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9BA99D2D-15A3-468D-8EB7-47446DB9678B}" xr6:coauthVersionLast="47" xr6:coauthVersionMax="47" xr10:uidLastSave="{00000000-0000-0000-0000-000000000000}"/>
  <bookViews>
    <workbookView xWindow="-120" yWindow="-16320" windowWidth="29040" windowHeight="15840" xr2:uid="{D90D41FF-8804-414E-8752-666AE185B07B}"/>
  </bookViews>
  <sheets>
    <sheet name="Results" sheetId="1" r:id="rId1"/>
    <sheet name="Report" sheetId="3" r:id="rId2"/>
    <sheet name="Summary_OLD" sheetId="4" r:id="rId3"/>
  </sheets>
  <externalReferences>
    <externalReference r:id="rId4"/>
    <externalReference r:id="rId5"/>
  </externalReferences>
  <definedNames>
    <definedName name="_xlnm._FilterDatabase" localSheetId="0" hidden="1">Results!$B$2:$AK$941</definedName>
    <definedName name="ResTRA" localSheetId="2">[1]Results_TRA!$A$2:$AK$19997</definedName>
    <definedName name="ResTRA">Results!$A$2:$AK$11104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5" i="3" l="1"/>
  <c r="I45" i="3"/>
  <c r="AD42" i="3"/>
  <c r="A941" i="1" l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I4" i="3" l="1"/>
  <c r="A2" i="1" l="1"/>
  <c r="AF24" i="3" l="1"/>
  <c r="AH15" i="3"/>
  <c r="AE16" i="3"/>
  <c r="AH33" i="3"/>
  <c r="AI33" i="3"/>
  <c r="AG23" i="3"/>
  <c r="AJ23" i="3"/>
  <c r="AE37" i="3"/>
  <c r="AI15" i="3"/>
  <c r="AF27" i="3"/>
  <c r="AH11" i="3"/>
  <c r="AE14" i="3"/>
  <c r="AH28" i="3"/>
  <c r="AI35" i="3"/>
  <c r="AG19" i="3"/>
  <c r="AJ26" i="3"/>
  <c r="AE34" i="3"/>
  <c r="AI18" i="3"/>
  <c r="AH24" i="3"/>
  <c r="AI11" i="3"/>
  <c r="AI30" i="3"/>
  <c r="AF29" i="3"/>
  <c r="AJ13" i="3"/>
  <c r="AE21" i="3"/>
  <c r="AH23" i="3"/>
  <c r="AF12" i="3"/>
  <c r="AG33" i="3"/>
  <c r="AJ28" i="3"/>
  <c r="AG15" i="3"/>
  <c r="AI20" i="3"/>
  <c r="AF32" i="3"/>
  <c r="AJ11" i="3"/>
  <c r="AE19" i="3"/>
  <c r="AH19" i="3"/>
  <c r="AF9" i="3"/>
  <c r="E22" i="4" s="1"/>
  <c r="AG28" i="3"/>
  <c r="AJ30" i="3"/>
  <c r="AG11" i="3"/>
  <c r="AI22" i="3"/>
  <c r="AF23" i="3"/>
  <c r="AH34" i="3"/>
  <c r="AH12" i="3"/>
  <c r="AI26" i="3"/>
  <c r="AG32" i="3"/>
  <c r="AE9" i="3"/>
  <c r="D22" i="4" s="1"/>
  <c r="AE29" i="3"/>
  <c r="AF34" i="3"/>
  <c r="AJ18" i="3"/>
  <c r="AE26" i="3"/>
  <c r="AH14" i="3"/>
  <c r="AF16" i="3"/>
  <c r="AH32" i="3"/>
  <c r="AJ33" i="3"/>
  <c r="AG24" i="3"/>
  <c r="AI24" i="3"/>
  <c r="AF37" i="3"/>
  <c r="AJ15" i="3"/>
  <c r="AE23" i="3"/>
  <c r="AH9" i="3"/>
  <c r="E23" i="4" s="1"/>
  <c r="AF14" i="3"/>
  <c r="AH37" i="3"/>
  <c r="AJ35" i="3"/>
  <c r="AG20" i="3"/>
  <c r="AI27" i="3"/>
  <c r="AI16" i="3"/>
  <c r="AH35" i="3"/>
  <c r="AF35" i="3"/>
  <c r="AH29" i="3"/>
  <c r="AJ16" i="3"/>
  <c r="AJ17" i="3" s="1"/>
  <c r="AE12" i="3"/>
  <c r="AJ19" i="3"/>
  <c r="AG37" i="3"/>
  <c r="AG12" i="3"/>
  <c r="AJ22" i="3"/>
  <c r="AE30" i="3"/>
  <c r="AI9" i="3"/>
  <c r="D24" i="4" s="1"/>
  <c r="AF21" i="3"/>
  <c r="AH22" i="3"/>
  <c r="AE13" i="3"/>
  <c r="AG34" i="3"/>
  <c r="AI29" i="3"/>
  <c r="AI31" i="3" s="1"/>
  <c r="AG16" i="3"/>
  <c r="AG17" i="3" s="1"/>
  <c r="AJ20" i="3"/>
  <c r="AE28" i="3"/>
  <c r="AI12" i="3"/>
  <c r="AF19" i="3"/>
  <c r="AH27" i="3"/>
  <c r="AE11" i="3"/>
  <c r="AG29" i="3"/>
  <c r="AI32" i="3"/>
  <c r="AH18" i="3"/>
  <c r="AG22" i="3"/>
  <c r="AE27" i="3"/>
  <c r="AG27" i="3"/>
  <c r="AH16" i="3"/>
  <c r="AH17" i="3" s="1"/>
  <c r="AG14" i="3"/>
  <c r="AF22" i="3"/>
  <c r="AI13" i="3"/>
  <c r="AI37" i="3"/>
  <c r="AG21" i="3"/>
  <c r="AJ27" i="3"/>
  <c r="AE35" i="3"/>
  <c r="AI14" i="3"/>
  <c r="AF26" i="3"/>
  <c r="AH13" i="3"/>
  <c r="AE18" i="3"/>
  <c r="AH30" i="3"/>
  <c r="AI34" i="3"/>
  <c r="AG26" i="3"/>
  <c r="AJ24" i="3"/>
  <c r="AE33" i="3"/>
  <c r="AE15" i="3"/>
  <c r="AI23" i="3"/>
  <c r="AF18" i="3"/>
  <c r="AF33" i="3"/>
  <c r="AF20" i="3"/>
  <c r="AE32" i="3"/>
  <c r="AJ21" i="3"/>
  <c r="AF11" i="3"/>
  <c r="AG30" i="3"/>
  <c r="AJ32" i="3"/>
  <c r="AG13" i="3"/>
  <c r="AI19" i="3"/>
  <c r="AF30" i="3"/>
  <c r="AJ9" i="3"/>
  <c r="E24" i="4" s="1"/>
  <c r="AE22" i="3"/>
  <c r="AH21" i="3"/>
  <c r="AF13" i="3"/>
  <c r="AG35" i="3"/>
  <c r="AJ29" i="3"/>
  <c r="AG18" i="3"/>
  <c r="AI21" i="3"/>
  <c r="AF28" i="3"/>
  <c r="AJ12" i="3"/>
  <c r="AE20" i="3"/>
  <c r="AH26" i="3"/>
  <c r="AF15" i="3"/>
  <c r="AJ37" i="3"/>
  <c r="AJ14" i="3"/>
  <c r="AJ34" i="3"/>
  <c r="AE24" i="3"/>
  <c r="AI28" i="3"/>
  <c r="AH20" i="3"/>
  <c r="AG9" i="3"/>
  <c r="D23" i="4" s="1"/>
  <c r="N33" i="3"/>
  <c r="N28" i="3"/>
  <c r="N23" i="3"/>
  <c r="N19" i="3"/>
  <c r="N14" i="3"/>
  <c r="N9" i="3"/>
  <c r="D13" i="4" s="1"/>
  <c r="O37" i="3"/>
  <c r="O32" i="3"/>
  <c r="O27" i="3"/>
  <c r="O22" i="3"/>
  <c r="O18" i="3"/>
  <c r="O13" i="3"/>
  <c r="N37" i="3"/>
  <c r="N32" i="3"/>
  <c r="N27" i="3"/>
  <c r="N22" i="3"/>
  <c r="N18" i="3"/>
  <c r="N13" i="3"/>
  <c r="O35" i="3"/>
  <c r="O30" i="3"/>
  <c r="O26" i="3"/>
  <c r="O21" i="3"/>
  <c r="O16" i="3"/>
  <c r="O12" i="3"/>
  <c r="N35" i="3"/>
  <c r="N30" i="3"/>
  <c r="N26" i="3"/>
  <c r="N21" i="3"/>
  <c r="N16" i="3"/>
  <c r="N12" i="3"/>
  <c r="O34" i="3"/>
  <c r="O29" i="3"/>
  <c r="O24" i="3"/>
  <c r="O20" i="3"/>
  <c r="O15" i="3"/>
  <c r="O11" i="3"/>
  <c r="N34" i="3"/>
  <c r="N29" i="3"/>
  <c r="N24" i="3"/>
  <c r="N20" i="3"/>
  <c r="N15" i="3"/>
  <c r="N11" i="3"/>
  <c r="O33" i="3"/>
  <c r="O28" i="3"/>
  <c r="O23" i="3"/>
  <c r="O19" i="3"/>
  <c r="O14" i="3"/>
  <c r="O9" i="3"/>
  <c r="E13" i="4" s="1"/>
  <c r="AC37" i="3"/>
  <c r="U37" i="3"/>
  <c r="K37" i="3"/>
  <c r="AA35" i="3"/>
  <c r="S35" i="3"/>
  <c r="I35" i="3"/>
  <c r="Y34" i="3"/>
  <c r="Q34" i="3"/>
  <c r="F34" i="3"/>
  <c r="W33" i="3"/>
  <c r="M33" i="3"/>
  <c r="AC32" i="3"/>
  <c r="U32" i="3"/>
  <c r="K32" i="3"/>
  <c r="AA30" i="3"/>
  <c r="S30" i="3"/>
  <c r="I30" i="3"/>
  <c r="Y29" i="3"/>
  <c r="Q29" i="3"/>
  <c r="F29" i="3"/>
  <c r="W24" i="3"/>
  <c r="M24" i="3"/>
  <c r="AC28" i="3"/>
  <c r="U28" i="3"/>
  <c r="K28" i="3"/>
  <c r="AA27" i="3"/>
  <c r="S27" i="3"/>
  <c r="I27" i="3"/>
  <c r="Y26" i="3"/>
  <c r="Q26" i="3"/>
  <c r="F26" i="3"/>
  <c r="AI52" i="3" s="1"/>
  <c r="W23" i="3"/>
  <c r="M23" i="3"/>
  <c r="AC22" i="3"/>
  <c r="U22" i="3"/>
  <c r="K22" i="3"/>
  <c r="AA21" i="3"/>
  <c r="S21" i="3"/>
  <c r="I21" i="3"/>
  <c r="Y20" i="3"/>
  <c r="Q20" i="3"/>
  <c r="F20" i="3"/>
  <c r="W19" i="3"/>
  <c r="M19" i="3"/>
  <c r="AC18" i="3"/>
  <c r="U18" i="3"/>
  <c r="K18" i="3"/>
  <c r="AA16" i="3"/>
  <c r="S16" i="3"/>
  <c r="I16" i="3"/>
  <c r="Y15" i="3"/>
  <c r="Q15" i="3"/>
  <c r="F15" i="3"/>
  <c r="AI44" i="3" s="1"/>
  <c r="W14" i="3"/>
  <c r="M14" i="3"/>
  <c r="AC13" i="3"/>
  <c r="U13" i="3"/>
  <c r="K13" i="3"/>
  <c r="AA12" i="3"/>
  <c r="S12" i="3"/>
  <c r="I12" i="3"/>
  <c r="Y11" i="3"/>
  <c r="AB37" i="3"/>
  <c r="T37" i="3"/>
  <c r="J37" i="3"/>
  <c r="Z35" i="3"/>
  <c r="R35" i="3"/>
  <c r="G35" i="3"/>
  <c r="X34" i="3"/>
  <c r="P34" i="3"/>
  <c r="E34" i="3"/>
  <c r="V33" i="3"/>
  <c r="L33" i="3"/>
  <c r="AB32" i="3"/>
  <c r="T32" i="3"/>
  <c r="J32" i="3"/>
  <c r="Z30" i="3"/>
  <c r="R30" i="3"/>
  <c r="G30" i="3"/>
  <c r="X29" i="3"/>
  <c r="P29" i="3"/>
  <c r="E29" i="3"/>
  <c r="V24" i="3"/>
  <c r="L24" i="3"/>
  <c r="AB28" i="3"/>
  <c r="T28" i="3"/>
  <c r="J28" i="3"/>
  <c r="Z27" i="3"/>
  <c r="R27" i="3"/>
  <c r="G27" i="3"/>
  <c r="X26" i="3"/>
  <c r="P26" i="3"/>
  <c r="E26" i="3"/>
  <c r="E52" i="3" s="1"/>
  <c r="V23" i="3"/>
  <c r="L23" i="3"/>
  <c r="AB22" i="3"/>
  <c r="T22" i="3"/>
  <c r="J22" i="3"/>
  <c r="Z21" i="3"/>
  <c r="R21" i="3"/>
  <c r="G21" i="3"/>
  <c r="X20" i="3"/>
  <c r="P20" i="3"/>
  <c r="E20" i="3"/>
  <c r="V19" i="3"/>
  <c r="L19" i="3"/>
  <c r="AB18" i="3"/>
  <c r="T18" i="3"/>
  <c r="J18" i="3"/>
  <c r="Z16" i="3"/>
  <c r="R16" i="3"/>
  <c r="G16" i="3"/>
  <c r="G46" i="3" s="1"/>
  <c r="X15" i="3"/>
  <c r="P15" i="3"/>
  <c r="E15" i="3"/>
  <c r="V14" i="3"/>
  <c r="L14" i="3"/>
  <c r="AB13" i="3"/>
  <c r="T13" i="3"/>
  <c r="J13" i="3"/>
  <c r="Z12" i="3"/>
  <c r="R12" i="3"/>
  <c r="G12" i="3"/>
  <c r="X11" i="3"/>
  <c r="AA37" i="3"/>
  <c r="S37" i="3"/>
  <c r="I37" i="3"/>
  <c r="Y35" i="3"/>
  <c r="Q35" i="3"/>
  <c r="F35" i="3"/>
  <c r="W34" i="3"/>
  <c r="M34" i="3"/>
  <c r="AC33" i="3"/>
  <c r="U33" i="3"/>
  <c r="K33" i="3"/>
  <c r="AA32" i="3"/>
  <c r="S32" i="3"/>
  <c r="I32" i="3"/>
  <c r="Y30" i="3"/>
  <c r="Q30" i="3"/>
  <c r="F30" i="3"/>
  <c r="W29" i="3"/>
  <c r="M29" i="3"/>
  <c r="AC24" i="3"/>
  <c r="U24" i="3"/>
  <c r="K24" i="3"/>
  <c r="AA28" i="3"/>
  <c r="S28" i="3"/>
  <c r="I28" i="3"/>
  <c r="Y27" i="3"/>
  <c r="Q27" i="3"/>
  <c r="F27" i="3"/>
  <c r="W26" i="3"/>
  <c r="M26" i="3"/>
  <c r="AC23" i="3"/>
  <c r="U23" i="3"/>
  <c r="K23" i="3"/>
  <c r="AA22" i="3"/>
  <c r="S22" i="3"/>
  <c r="I22" i="3"/>
  <c r="Y21" i="3"/>
  <c r="Q21" i="3"/>
  <c r="F21" i="3"/>
  <c r="AI50" i="3" s="1"/>
  <c r="W20" i="3"/>
  <c r="M20" i="3"/>
  <c r="AC19" i="3"/>
  <c r="U19" i="3"/>
  <c r="K19" i="3"/>
  <c r="AA18" i="3"/>
  <c r="S18" i="3"/>
  <c r="I18" i="3"/>
  <c r="Y16" i="3"/>
  <c r="Q16" i="3"/>
  <c r="F16" i="3"/>
  <c r="W15" i="3"/>
  <c r="M15" i="3"/>
  <c r="AC14" i="3"/>
  <c r="U14" i="3"/>
  <c r="K14" i="3"/>
  <c r="AA13" i="3"/>
  <c r="S13" i="3"/>
  <c r="I13" i="3"/>
  <c r="Y12" i="3"/>
  <c r="Q12" i="3"/>
  <c r="F12" i="3"/>
  <c r="W11" i="3"/>
  <c r="Z37" i="3"/>
  <c r="R37" i="3"/>
  <c r="G37" i="3"/>
  <c r="X35" i="3"/>
  <c r="P35" i="3"/>
  <c r="E35" i="3"/>
  <c r="V34" i="3"/>
  <c r="L34" i="3"/>
  <c r="AB33" i="3"/>
  <c r="T33" i="3"/>
  <c r="J33" i="3"/>
  <c r="Z32" i="3"/>
  <c r="R32" i="3"/>
  <c r="G32" i="3"/>
  <c r="X30" i="3"/>
  <c r="P30" i="3"/>
  <c r="E30" i="3"/>
  <c r="V29" i="3"/>
  <c r="L29" i="3"/>
  <c r="AB24" i="3"/>
  <c r="T24" i="3"/>
  <c r="J24" i="3"/>
  <c r="Z28" i="3"/>
  <c r="R28" i="3"/>
  <c r="G28" i="3"/>
  <c r="X27" i="3"/>
  <c r="P27" i="3"/>
  <c r="E27" i="3"/>
  <c r="V26" i="3"/>
  <c r="L26" i="3"/>
  <c r="AB23" i="3"/>
  <c r="T23" i="3"/>
  <c r="J23" i="3"/>
  <c r="Z22" i="3"/>
  <c r="R22" i="3"/>
  <c r="G22" i="3"/>
  <c r="X21" i="3"/>
  <c r="P21" i="3"/>
  <c r="E21" i="3"/>
  <c r="E50" i="3" s="1"/>
  <c r="V20" i="3"/>
  <c r="L20" i="3"/>
  <c r="AB19" i="3"/>
  <c r="T19" i="3"/>
  <c r="J19" i="3"/>
  <c r="Z18" i="3"/>
  <c r="R18" i="3"/>
  <c r="G18" i="3"/>
  <c r="X16" i="3"/>
  <c r="P16" i="3"/>
  <c r="E16" i="3"/>
  <c r="E46" i="3" s="1"/>
  <c r="V15" i="3"/>
  <c r="L15" i="3"/>
  <c r="AB14" i="3"/>
  <c r="T14" i="3"/>
  <c r="J14" i="3"/>
  <c r="Z13" i="3"/>
  <c r="R13" i="3"/>
  <c r="G13" i="3"/>
  <c r="X12" i="3"/>
  <c r="P12" i="3"/>
  <c r="E12" i="3"/>
  <c r="V11" i="3"/>
  <c r="Y37" i="3"/>
  <c r="Q37" i="3"/>
  <c r="F37" i="3"/>
  <c r="W35" i="3"/>
  <c r="W36" i="3" s="1"/>
  <c r="M35" i="3"/>
  <c r="AC34" i="3"/>
  <c r="U34" i="3"/>
  <c r="K34" i="3"/>
  <c r="AA33" i="3"/>
  <c r="S33" i="3"/>
  <c r="I33" i="3"/>
  <c r="Y32" i="3"/>
  <c r="Q32" i="3"/>
  <c r="F32" i="3"/>
  <c r="W30" i="3"/>
  <c r="M30" i="3"/>
  <c r="AC29" i="3"/>
  <c r="U29" i="3"/>
  <c r="K29" i="3"/>
  <c r="AA24" i="3"/>
  <c r="S24" i="3"/>
  <c r="I24" i="3"/>
  <c r="Y28" i="3"/>
  <c r="Q28" i="3"/>
  <c r="F28" i="3"/>
  <c r="W27" i="3"/>
  <c r="M27" i="3"/>
  <c r="AC26" i="3"/>
  <c r="U26" i="3"/>
  <c r="K26" i="3"/>
  <c r="AA23" i="3"/>
  <c r="S23" i="3"/>
  <c r="I23" i="3"/>
  <c r="Y22" i="3"/>
  <c r="Q22" i="3"/>
  <c r="F22" i="3"/>
  <c r="AI51" i="3" s="1"/>
  <c r="W21" i="3"/>
  <c r="M21" i="3"/>
  <c r="AC20" i="3"/>
  <c r="U20" i="3"/>
  <c r="K20" i="3"/>
  <c r="AA19" i="3"/>
  <c r="S19" i="3"/>
  <c r="I19" i="3"/>
  <c r="Y18" i="3"/>
  <c r="Q18" i="3"/>
  <c r="F18" i="3"/>
  <c r="AI48" i="3" s="1"/>
  <c r="W16" i="3"/>
  <c r="M16" i="3"/>
  <c r="AC15" i="3"/>
  <c r="U15" i="3"/>
  <c r="K15" i="3"/>
  <c r="AA14" i="3"/>
  <c r="S14" i="3"/>
  <c r="I14" i="3"/>
  <c r="Y13" i="3"/>
  <c r="Q13" i="3"/>
  <c r="F13" i="3"/>
  <c r="W12" i="3"/>
  <c r="M12" i="3"/>
  <c r="AC11" i="3"/>
  <c r="U11" i="3"/>
  <c r="X37" i="3"/>
  <c r="P37" i="3"/>
  <c r="E37" i="3"/>
  <c r="V35" i="3"/>
  <c r="V36" i="3" s="1"/>
  <c r="L35" i="3"/>
  <c r="AB34" i="3"/>
  <c r="T34" i="3"/>
  <c r="J34" i="3"/>
  <c r="Z33" i="3"/>
  <c r="R33" i="3"/>
  <c r="G33" i="3"/>
  <c r="X32" i="3"/>
  <c r="P32" i="3"/>
  <c r="E32" i="3"/>
  <c r="V30" i="3"/>
  <c r="L30" i="3"/>
  <c r="AB29" i="3"/>
  <c r="T29" i="3"/>
  <c r="J29" i="3"/>
  <c r="Z24" i="3"/>
  <c r="R24" i="3"/>
  <c r="G24" i="3"/>
  <c r="X28" i="3"/>
  <c r="P28" i="3"/>
  <c r="E28" i="3"/>
  <c r="V27" i="3"/>
  <c r="L27" i="3"/>
  <c r="AB26" i="3"/>
  <c r="T26" i="3"/>
  <c r="J26" i="3"/>
  <c r="Z23" i="3"/>
  <c r="R23" i="3"/>
  <c r="G23" i="3"/>
  <c r="X22" i="3"/>
  <c r="P22" i="3"/>
  <c r="E22" i="3"/>
  <c r="E51" i="3" s="1"/>
  <c r="V21" i="3"/>
  <c r="L21" i="3"/>
  <c r="AB20" i="3"/>
  <c r="T20" i="3"/>
  <c r="J20" i="3"/>
  <c r="Z19" i="3"/>
  <c r="R19" i="3"/>
  <c r="G19" i="3"/>
  <c r="X18" i="3"/>
  <c r="P18" i="3"/>
  <c r="E18" i="3"/>
  <c r="E48" i="3" s="1"/>
  <c r="V16" i="3"/>
  <c r="L16" i="3"/>
  <c r="AB15" i="3"/>
  <c r="T15" i="3"/>
  <c r="J15" i="3"/>
  <c r="Z14" i="3"/>
  <c r="R14" i="3"/>
  <c r="G14" i="3"/>
  <c r="X13" i="3"/>
  <c r="P13" i="3"/>
  <c r="E13" i="3"/>
  <c r="V12" i="3"/>
  <c r="L12" i="3"/>
  <c r="AB11" i="3"/>
  <c r="T11" i="3"/>
  <c r="W37" i="3"/>
  <c r="M37" i="3"/>
  <c r="AC35" i="3"/>
  <c r="U35" i="3"/>
  <c r="U36" i="3" s="1"/>
  <c r="K35" i="3"/>
  <c r="AA34" i="3"/>
  <c r="S34" i="3"/>
  <c r="I34" i="3"/>
  <c r="Y33" i="3"/>
  <c r="Q33" i="3"/>
  <c r="F33" i="3"/>
  <c r="AI43" i="3" s="1"/>
  <c r="W32" i="3"/>
  <c r="M32" i="3"/>
  <c r="AC30" i="3"/>
  <c r="U30" i="3"/>
  <c r="K30" i="3"/>
  <c r="AA29" i="3"/>
  <c r="S29" i="3"/>
  <c r="I29" i="3"/>
  <c r="Y24" i="3"/>
  <c r="Q24" i="3"/>
  <c r="F24" i="3"/>
  <c r="W28" i="3"/>
  <c r="M28" i="3"/>
  <c r="AC27" i="3"/>
  <c r="U27" i="3"/>
  <c r="K27" i="3"/>
  <c r="AA26" i="3"/>
  <c r="S26" i="3"/>
  <c r="I26" i="3"/>
  <c r="Y23" i="3"/>
  <c r="Q23" i="3"/>
  <c r="F23" i="3"/>
  <c r="W22" i="3"/>
  <c r="M22" i="3"/>
  <c r="AC21" i="3"/>
  <c r="U21" i="3"/>
  <c r="K21" i="3"/>
  <c r="AA20" i="3"/>
  <c r="S20" i="3"/>
  <c r="I20" i="3"/>
  <c r="Y19" i="3"/>
  <c r="Q19" i="3"/>
  <c r="F19" i="3"/>
  <c r="W18" i="3"/>
  <c r="M18" i="3"/>
  <c r="AC16" i="3"/>
  <c r="U16" i="3"/>
  <c r="K16" i="3"/>
  <c r="AA15" i="3"/>
  <c r="S15" i="3"/>
  <c r="I15" i="3"/>
  <c r="Y14" i="3"/>
  <c r="Q14" i="3"/>
  <c r="F14" i="3"/>
  <c r="W13" i="3"/>
  <c r="M13" i="3"/>
  <c r="AC12" i="3"/>
  <c r="U12" i="3"/>
  <c r="K12" i="3"/>
  <c r="AA11" i="3"/>
  <c r="V32" i="3"/>
  <c r="R29" i="3"/>
  <c r="L28" i="3"/>
  <c r="G26" i="3"/>
  <c r="AB21" i="3"/>
  <c r="X19" i="3"/>
  <c r="T12" i="3"/>
  <c r="Q11" i="3"/>
  <c r="F11" i="3"/>
  <c r="W9" i="3"/>
  <c r="E17" i="4" s="1"/>
  <c r="M9" i="3"/>
  <c r="E12" i="4" s="1"/>
  <c r="V37" i="3"/>
  <c r="R34" i="3"/>
  <c r="L32" i="3"/>
  <c r="G29" i="3"/>
  <c r="AB27" i="3"/>
  <c r="X23" i="3"/>
  <c r="T16" i="3"/>
  <c r="P14" i="3"/>
  <c r="J12" i="3"/>
  <c r="P11" i="3"/>
  <c r="E11" i="3"/>
  <c r="V9" i="3"/>
  <c r="D17" i="4" s="1"/>
  <c r="L9" i="3"/>
  <c r="D12" i="4" s="1"/>
  <c r="L37" i="3"/>
  <c r="G34" i="3"/>
  <c r="AB30" i="3"/>
  <c r="X24" i="3"/>
  <c r="T21" i="3"/>
  <c r="P19" i="3"/>
  <c r="J16" i="3"/>
  <c r="E14" i="3"/>
  <c r="Z11" i="3"/>
  <c r="M11" i="3"/>
  <c r="AC9" i="3"/>
  <c r="E20" i="4" s="1"/>
  <c r="U9" i="3"/>
  <c r="E16" i="4" s="1"/>
  <c r="K9" i="3"/>
  <c r="E11" i="4" s="1"/>
  <c r="AB35" i="3"/>
  <c r="AB36" i="3" s="1"/>
  <c r="X33" i="3"/>
  <c r="T27" i="3"/>
  <c r="P23" i="3"/>
  <c r="J21" i="3"/>
  <c r="E19" i="3"/>
  <c r="E49" i="3" s="1"/>
  <c r="Z15" i="3"/>
  <c r="L11" i="3"/>
  <c r="AB9" i="3"/>
  <c r="D20" i="4" s="1"/>
  <c r="T9" i="3"/>
  <c r="D16" i="4" s="1"/>
  <c r="J9" i="3"/>
  <c r="D11" i="4" s="1"/>
  <c r="V28" i="3"/>
  <c r="R11" i="3"/>
  <c r="E9" i="3"/>
  <c r="C9" i="4" s="1"/>
  <c r="T30" i="3"/>
  <c r="P24" i="3"/>
  <c r="J27" i="3"/>
  <c r="E23" i="3"/>
  <c r="Z20" i="3"/>
  <c r="V13" i="3"/>
  <c r="K11" i="3"/>
  <c r="AA9" i="3"/>
  <c r="E19" i="4" s="1"/>
  <c r="H19" i="4" s="1"/>
  <c r="S9" i="3"/>
  <c r="E15" i="4" s="1"/>
  <c r="I9" i="3"/>
  <c r="R26" i="3"/>
  <c r="AB16" i="3"/>
  <c r="G11" i="3"/>
  <c r="T35" i="3"/>
  <c r="T36" i="3" s="1"/>
  <c r="P33" i="3"/>
  <c r="J30" i="3"/>
  <c r="E24" i="3"/>
  <c r="Z26" i="3"/>
  <c r="V18" i="3"/>
  <c r="R15" i="3"/>
  <c r="L13" i="3"/>
  <c r="J11" i="3"/>
  <c r="Z9" i="3"/>
  <c r="D19" i="4" s="1"/>
  <c r="R9" i="3"/>
  <c r="G9" i="3"/>
  <c r="Z34" i="3"/>
  <c r="G20" i="3"/>
  <c r="J35" i="3"/>
  <c r="E33" i="3"/>
  <c r="E43" i="3" s="1"/>
  <c r="Z29" i="3"/>
  <c r="V22" i="3"/>
  <c r="R20" i="3"/>
  <c r="L18" i="3"/>
  <c r="G15" i="3"/>
  <c r="AB12" i="3"/>
  <c r="S11" i="3"/>
  <c r="I11" i="3"/>
  <c r="Y9" i="3"/>
  <c r="E18" i="4" s="1"/>
  <c r="Q9" i="3"/>
  <c r="E14" i="4" s="1"/>
  <c r="F9" i="3"/>
  <c r="D9" i="4" s="1"/>
  <c r="L22" i="3"/>
  <c r="X14" i="3"/>
  <c r="X9" i="3"/>
  <c r="D18" i="4" s="1"/>
  <c r="P9" i="3"/>
  <c r="D14" i="4" s="1"/>
  <c r="AI49" i="3" l="1"/>
  <c r="AE31" i="3"/>
  <c r="AF31" i="3"/>
  <c r="AJ31" i="3"/>
  <c r="AH31" i="3"/>
  <c r="AF17" i="3"/>
  <c r="AE17" i="3"/>
  <c r="AG31" i="3"/>
  <c r="AI17" i="3"/>
  <c r="H14" i="4"/>
  <c r="I14" i="4" s="1"/>
  <c r="H15" i="4"/>
  <c r="I15" i="4" s="1"/>
  <c r="H18" i="4"/>
  <c r="I18" i="4" s="1"/>
  <c r="H13" i="4"/>
  <c r="H11" i="4"/>
  <c r="E9" i="4"/>
  <c r="H9" i="4" s="1"/>
  <c r="H16" i="4"/>
  <c r="R10" i="3"/>
  <c r="D15" i="4"/>
  <c r="I19" i="4"/>
  <c r="H22" i="4"/>
  <c r="I22" i="4" s="1"/>
  <c r="H23" i="4"/>
  <c r="H24" i="4"/>
  <c r="H20" i="4"/>
  <c r="H12" i="4"/>
  <c r="H17" i="4"/>
  <c r="Q31" i="3"/>
  <c r="AC36" i="3"/>
  <c r="M36" i="3"/>
  <c r="Q36" i="3"/>
  <c r="Y36" i="3"/>
  <c r="P36" i="3"/>
  <c r="X36" i="3"/>
  <c r="L36" i="3"/>
  <c r="W44" i="3"/>
  <c r="AI46" i="3"/>
  <c r="F46" i="3"/>
  <c r="S36" i="3"/>
  <c r="AJ36" i="3"/>
  <c r="AH36" i="3"/>
  <c r="AF36" i="3"/>
  <c r="AA36" i="3"/>
  <c r="R36" i="3"/>
  <c r="O36" i="3"/>
  <c r="AE36" i="3"/>
  <c r="AI36" i="3"/>
  <c r="AG36" i="3"/>
  <c r="Z36" i="3"/>
  <c r="N36" i="3"/>
  <c r="AH44" i="3"/>
  <c r="AJ44" i="3"/>
  <c r="AH52" i="3"/>
  <c r="AJ52" i="3"/>
  <c r="AH50" i="3"/>
  <c r="AJ50" i="3"/>
  <c r="AH25" i="3"/>
  <c r="AJ25" i="3"/>
  <c r="AI25" i="3"/>
  <c r="AH51" i="3"/>
  <c r="AJ51" i="3"/>
  <c r="AH10" i="3"/>
  <c r="AJ10" i="3"/>
  <c r="AI10" i="3"/>
  <c r="J36" i="3"/>
  <c r="AH46" i="3"/>
  <c r="AJ46" i="3"/>
  <c r="AH49" i="3"/>
  <c r="AJ49" i="3"/>
  <c r="K36" i="3"/>
  <c r="AH43" i="3"/>
  <c r="AJ43" i="3"/>
  <c r="AH48" i="3"/>
  <c r="AJ48" i="3"/>
  <c r="AE43" i="3"/>
  <c r="AG43" i="3"/>
  <c r="AE48" i="3"/>
  <c r="AG48" i="3"/>
  <c r="AE52" i="3"/>
  <c r="AG52" i="3"/>
  <c r="AE49" i="3"/>
  <c r="AG49" i="3"/>
  <c r="AF46" i="3"/>
  <c r="AF44" i="3"/>
  <c r="AF51" i="3"/>
  <c r="AE46" i="3"/>
  <c r="AG46" i="3"/>
  <c r="AE44" i="3"/>
  <c r="AG44" i="3"/>
  <c r="AF49" i="3"/>
  <c r="AG10" i="3"/>
  <c r="AG25" i="3"/>
  <c r="AE51" i="3"/>
  <c r="AG51" i="3"/>
  <c r="AF52" i="3"/>
  <c r="AF50" i="3"/>
  <c r="AE50" i="3"/>
  <c r="AG50" i="3"/>
  <c r="AF43" i="3"/>
  <c r="O48" i="3"/>
  <c r="AF48" i="3"/>
  <c r="AE10" i="3"/>
  <c r="AF10" i="3"/>
  <c r="AF25" i="3"/>
  <c r="AE25" i="3"/>
  <c r="O44" i="3"/>
  <c r="O50" i="3"/>
  <c r="AA10" i="3"/>
  <c r="O46" i="3"/>
  <c r="S10" i="3"/>
  <c r="U10" i="3"/>
  <c r="Q10" i="3"/>
  <c r="Z10" i="3"/>
  <c r="W10" i="3"/>
  <c r="Y10" i="3"/>
  <c r="P10" i="3"/>
  <c r="T10" i="3"/>
  <c r="V10" i="3"/>
  <c r="X10" i="3"/>
  <c r="AB10" i="3"/>
  <c r="O10" i="3"/>
  <c r="AC10" i="3"/>
  <c r="N10" i="3"/>
  <c r="O52" i="3"/>
  <c r="AC25" i="3"/>
  <c r="AB25" i="3"/>
  <c r="AA25" i="3"/>
  <c r="Z25" i="3"/>
  <c r="Y25" i="3"/>
  <c r="X25" i="3"/>
  <c r="O51" i="3"/>
  <c r="N31" i="3"/>
  <c r="N17" i="3"/>
  <c r="W51" i="3"/>
  <c r="V44" i="3"/>
  <c r="O31" i="3"/>
  <c r="O17" i="3"/>
  <c r="N49" i="3"/>
  <c r="N44" i="3"/>
  <c r="N25" i="3"/>
  <c r="N54" i="3" s="1"/>
  <c r="N48" i="3"/>
  <c r="V52" i="3"/>
  <c r="N50" i="3"/>
  <c r="N46" i="3"/>
  <c r="N43" i="3"/>
  <c r="N51" i="3"/>
  <c r="N52" i="3"/>
  <c r="I39" i="3"/>
  <c r="I41" i="3" s="1"/>
  <c r="V49" i="3"/>
  <c r="W43" i="3"/>
  <c r="O43" i="3"/>
  <c r="W25" i="3"/>
  <c r="W54" i="3" s="1"/>
  <c r="O25" i="3"/>
  <c r="W49" i="3"/>
  <c r="O49" i="3"/>
  <c r="W48" i="3"/>
  <c r="V48" i="3"/>
  <c r="W46" i="3"/>
  <c r="V25" i="3"/>
  <c r="V54" i="3" s="1"/>
  <c r="V43" i="3"/>
  <c r="W50" i="3"/>
  <c r="V51" i="3"/>
  <c r="V50" i="3"/>
  <c r="V46" i="3"/>
  <c r="W31" i="3"/>
  <c r="E44" i="3"/>
  <c r="E45" i="3" s="1"/>
  <c r="V17" i="3"/>
  <c r="W52" i="3"/>
  <c r="V31" i="3"/>
  <c r="W17" i="3"/>
  <c r="P48" i="3"/>
  <c r="Q50" i="3"/>
  <c r="Q25" i="3"/>
  <c r="Q54" i="3" s="1"/>
  <c r="Q44" i="3"/>
  <c r="P25" i="3"/>
  <c r="P54" i="3" s="1"/>
  <c r="P49" i="3"/>
  <c r="P44" i="3"/>
  <c r="P51" i="3"/>
  <c r="Q51" i="3"/>
  <c r="P50" i="3"/>
  <c r="Q43" i="3"/>
  <c r="Q49" i="3"/>
  <c r="Q52" i="3"/>
  <c r="P43" i="3"/>
  <c r="P52" i="3"/>
  <c r="Q48" i="3"/>
  <c r="Q17" i="3"/>
  <c r="P31" i="3"/>
  <c r="P17" i="3"/>
  <c r="S46" i="3"/>
  <c r="Q46" i="3"/>
  <c r="R46" i="3"/>
  <c r="P46" i="3"/>
  <c r="S25" i="3"/>
  <c r="S54" i="3" s="1"/>
  <c r="U25" i="3"/>
  <c r="R25" i="3"/>
  <c r="R54" i="3" s="1"/>
  <c r="T25" i="3"/>
  <c r="AB43" i="3"/>
  <c r="K52" i="3"/>
  <c r="J43" i="3"/>
  <c r="K51" i="3"/>
  <c r="AC50" i="3"/>
  <c r="AC48" i="3"/>
  <c r="AC43" i="3"/>
  <c r="Z52" i="3"/>
  <c r="T52" i="3"/>
  <c r="S17" i="3"/>
  <c r="R31" i="3"/>
  <c r="S31" i="3"/>
  <c r="R17" i="3"/>
  <c r="M43" i="3"/>
  <c r="K44" i="3"/>
  <c r="AC44" i="3"/>
  <c r="Y44" i="3"/>
  <c r="U44" i="3"/>
  <c r="M44" i="3"/>
  <c r="AB52" i="3"/>
  <c r="Z43" i="3"/>
  <c r="M48" i="3"/>
  <c r="K49" i="3"/>
  <c r="X52" i="3"/>
  <c r="AA43" i="3"/>
  <c r="J52" i="3"/>
  <c r="L52" i="3"/>
  <c r="Y48" i="3"/>
  <c r="F52" i="3"/>
  <c r="R52" i="3"/>
  <c r="G48" i="3"/>
  <c r="S48" i="3"/>
  <c r="J49" i="3"/>
  <c r="L51" i="3"/>
  <c r="G50" i="3"/>
  <c r="S50" i="3"/>
  <c r="AB49" i="3"/>
  <c r="T44" i="3"/>
  <c r="F48" i="3"/>
  <c r="R48" i="3"/>
  <c r="G44" i="3"/>
  <c r="S44" i="3"/>
  <c r="G43" i="3"/>
  <c r="S43" i="3"/>
  <c r="F49" i="3"/>
  <c r="R49" i="3"/>
  <c r="F44" i="3"/>
  <c r="F45" i="3" s="1"/>
  <c r="R44" i="3"/>
  <c r="F51" i="3"/>
  <c r="R51" i="3"/>
  <c r="G51" i="3"/>
  <c r="S51" i="3"/>
  <c r="F50" i="3"/>
  <c r="R50" i="3"/>
  <c r="AC51" i="3"/>
  <c r="G49" i="3"/>
  <c r="S49" i="3"/>
  <c r="G52" i="3"/>
  <c r="S52" i="3"/>
  <c r="F43" i="3"/>
  <c r="R43" i="3"/>
  <c r="X48" i="3"/>
  <c r="T48" i="3"/>
  <c r="AA48" i="3"/>
  <c r="AC49" i="3"/>
  <c r="Y49" i="3"/>
  <c r="L48" i="3"/>
  <c r="M49" i="3"/>
  <c r="AB50" i="3"/>
  <c r="U48" i="3"/>
  <c r="AA49" i="3"/>
  <c r="AB48" i="3"/>
  <c r="J48" i="3"/>
  <c r="T50" i="3"/>
  <c r="U49" i="3"/>
  <c r="Z48" i="3"/>
  <c r="K48" i="3"/>
  <c r="T49" i="3"/>
  <c r="L49" i="3"/>
  <c r="J44" i="3"/>
  <c r="AB44" i="3"/>
  <c r="X49" i="3"/>
  <c r="L44" i="3"/>
  <c r="Z49" i="3"/>
  <c r="X50" i="3"/>
  <c r="K50" i="3"/>
  <c r="Y51" i="3"/>
  <c r="M51" i="3"/>
  <c r="Z50" i="3"/>
  <c r="U51" i="3"/>
  <c r="AA51" i="3"/>
  <c r="J50" i="3"/>
  <c r="Y50" i="3"/>
  <c r="U50" i="3"/>
  <c r="M50" i="3"/>
  <c r="L50" i="3"/>
  <c r="AA50" i="3"/>
  <c r="T51" i="3"/>
  <c r="Z51" i="3"/>
  <c r="AA44" i="3"/>
  <c r="J51" i="3"/>
  <c r="AB51" i="3"/>
  <c r="AC52" i="3"/>
  <c r="X51" i="3"/>
  <c r="Y52" i="3"/>
  <c r="M52" i="3"/>
  <c r="AA52" i="3"/>
  <c r="X44" i="3"/>
  <c r="U52" i="3"/>
  <c r="L43" i="3"/>
  <c r="T43" i="3"/>
  <c r="U43" i="3"/>
  <c r="X43" i="3"/>
  <c r="K43" i="3"/>
  <c r="Y43" i="3"/>
  <c r="Z46" i="3"/>
  <c r="AC46" i="3"/>
  <c r="X46" i="3"/>
  <c r="K46" i="3"/>
  <c r="AB46" i="3"/>
  <c r="U46" i="3"/>
  <c r="L46" i="3"/>
  <c r="T46" i="3"/>
  <c r="J46" i="3"/>
  <c r="Y46" i="3"/>
  <c r="M46" i="3"/>
  <c r="AA46" i="3"/>
  <c r="Z44" i="3"/>
  <c r="I25" i="3"/>
  <c r="I54" i="3" s="1"/>
  <c r="K10" i="3"/>
  <c r="J25" i="3"/>
  <c r="L25" i="3"/>
  <c r="J10" i="3"/>
  <c r="K25" i="3"/>
  <c r="M25" i="3"/>
  <c r="M10" i="3"/>
  <c r="L10" i="3"/>
  <c r="I10" i="3"/>
  <c r="E25" i="3"/>
  <c r="G10" i="3"/>
  <c r="G8" i="3" s="1"/>
  <c r="F10" i="3"/>
  <c r="F8" i="3" s="1"/>
  <c r="E10" i="3"/>
  <c r="G25" i="3"/>
  <c r="F25" i="3"/>
  <c r="AC31" i="3"/>
  <c r="F31" i="3"/>
  <c r="AI40" i="3" s="1"/>
  <c r="AI39" i="3" s="1"/>
  <c r="AI41" i="3" s="1"/>
  <c r="E31" i="3"/>
  <c r="E40" i="3" s="1"/>
  <c r="E39" i="3" s="1"/>
  <c r="E41" i="3" s="1"/>
  <c r="E42" i="3" s="1"/>
  <c r="G17" i="3"/>
  <c r="F17" i="3"/>
  <c r="E17" i="3"/>
  <c r="G31" i="3"/>
  <c r="AA17" i="3"/>
  <c r="Z17" i="3"/>
  <c r="AC17" i="3"/>
  <c r="AB17" i="3"/>
  <c r="J17" i="3"/>
  <c r="Y17" i="3"/>
  <c r="M17" i="3"/>
  <c r="L17" i="3"/>
  <c r="I17" i="3"/>
  <c r="U17" i="3"/>
  <c r="K17" i="3"/>
  <c r="T17" i="3"/>
  <c r="X17" i="3"/>
  <c r="J31" i="3"/>
  <c r="AB31" i="3"/>
  <c r="K31" i="3"/>
  <c r="M31" i="3"/>
  <c r="AA31" i="3"/>
  <c r="I31" i="3"/>
  <c r="Z31" i="3"/>
  <c r="U31" i="3"/>
  <c r="T31" i="3"/>
  <c r="L31" i="3"/>
  <c r="Y31" i="3"/>
  <c r="X31" i="3"/>
  <c r="G45" i="3" l="1"/>
  <c r="J18" i="4"/>
  <c r="K18" i="4" s="1"/>
  <c r="J14" i="4"/>
  <c r="K14" i="4" s="1"/>
  <c r="J19" i="4"/>
  <c r="K19" i="4" s="1"/>
  <c r="J15" i="4"/>
  <c r="K15" i="4" s="1"/>
  <c r="I20" i="4"/>
  <c r="J20" i="4"/>
  <c r="K20" i="4" s="1"/>
  <c r="I16" i="4"/>
  <c r="J16" i="4"/>
  <c r="K16" i="4" s="1"/>
  <c r="I12" i="4"/>
  <c r="J12" i="4"/>
  <c r="K12" i="4" s="1"/>
  <c r="I24" i="4"/>
  <c r="J24" i="4"/>
  <c r="K24" i="4" s="1"/>
  <c r="I23" i="4"/>
  <c r="J23" i="4"/>
  <c r="K23" i="4" s="1"/>
  <c r="J22" i="4"/>
  <c r="K22" i="4" s="1"/>
  <c r="J9" i="4"/>
  <c r="K9" i="4" s="1"/>
  <c r="I9" i="4"/>
  <c r="I11" i="4"/>
  <c r="J11" i="4"/>
  <c r="K11" i="4" s="1"/>
  <c r="I17" i="4"/>
  <c r="J17" i="4"/>
  <c r="K17" i="4" s="1"/>
  <c r="I13" i="4"/>
  <c r="J13" i="4"/>
  <c r="K13" i="4" s="1"/>
  <c r="I42" i="3"/>
  <c r="AG8" i="3"/>
  <c r="AJ8" i="3"/>
  <c r="AH53" i="3"/>
  <c r="AH54" i="3"/>
  <c r="AI8" i="3"/>
  <c r="AH40" i="3"/>
  <c r="AH39" i="3" s="1"/>
  <c r="AH41" i="3" s="1"/>
  <c r="AJ40" i="3"/>
  <c r="AJ39" i="3" s="1"/>
  <c r="AJ41" i="3" s="1"/>
  <c r="AH8" i="3"/>
  <c r="AJ53" i="3"/>
  <c r="AJ54" i="3"/>
  <c r="AI53" i="3"/>
  <c r="AI54" i="3"/>
  <c r="AF40" i="3"/>
  <c r="AF39" i="3" s="1"/>
  <c r="AF41" i="3" s="1"/>
  <c r="AE40" i="3"/>
  <c r="AE39" i="3" s="1"/>
  <c r="AE41" i="3" s="1"/>
  <c r="AG40" i="3"/>
  <c r="AG39" i="3" s="1"/>
  <c r="AG41" i="3" s="1"/>
  <c r="AG53" i="3"/>
  <c r="AG54" i="3"/>
  <c r="AF8" i="3"/>
  <c r="AE8" i="3"/>
  <c r="AE53" i="3"/>
  <c r="AE54" i="3"/>
  <c r="AF53" i="3"/>
  <c r="AF54" i="3"/>
  <c r="Z8" i="3"/>
  <c r="U8" i="3"/>
  <c r="AA8" i="3"/>
  <c r="AB8" i="3"/>
  <c r="T8" i="3"/>
  <c r="X8" i="3"/>
  <c r="R8" i="3"/>
  <c r="Y8" i="3"/>
  <c r="W8" i="3"/>
  <c r="AC8" i="3"/>
  <c r="Q8" i="3"/>
  <c r="P8" i="3"/>
  <c r="V8" i="3"/>
  <c r="S8" i="3"/>
  <c r="J8" i="3"/>
  <c r="N8" i="3"/>
  <c r="L8" i="3"/>
  <c r="I8" i="3"/>
  <c r="O8" i="3"/>
  <c r="K8" i="3"/>
  <c r="M8" i="3"/>
  <c r="O40" i="3"/>
  <c r="O39" i="3" s="1"/>
  <c r="O41" i="3" s="1"/>
  <c r="N53" i="3"/>
  <c r="N40" i="3"/>
  <c r="N39" i="3" s="1"/>
  <c r="N41" i="3" s="1"/>
  <c r="O53" i="3"/>
  <c r="O54" i="3"/>
  <c r="F54" i="3"/>
  <c r="F53" i="3"/>
  <c r="G54" i="3"/>
  <c r="G53" i="3"/>
  <c r="W40" i="3"/>
  <c r="W39" i="3" s="1"/>
  <c r="W41" i="3" s="1"/>
  <c r="V40" i="3"/>
  <c r="V39" i="3" s="1"/>
  <c r="V41" i="3" s="1"/>
  <c r="V53" i="3"/>
  <c r="W53" i="3"/>
  <c r="Q40" i="3"/>
  <c r="Q39" i="3" s="1"/>
  <c r="Q41" i="3" s="1"/>
  <c r="P40" i="3"/>
  <c r="P39" i="3" s="1"/>
  <c r="P41" i="3" s="1"/>
  <c r="P53" i="3"/>
  <c r="Q53" i="3"/>
  <c r="T54" i="3"/>
  <c r="T53" i="3"/>
  <c r="U54" i="3"/>
  <c r="U53" i="3"/>
  <c r="R53" i="3"/>
  <c r="S53" i="3"/>
  <c r="U40" i="3"/>
  <c r="U39" i="3" s="1"/>
  <c r="U41" i="3" s="1"/>
  <c r="Y40" i="3"/>
  <c r="Y39" i="3" s="1"/>
  <c r="Y41" i="3" s="1"/>
  <c r="L40" i="3"/>
  <c r="L39" i="3" s="1"/>
  <c r="L41" i="3" s="1"/>
  <c r="Z40" i="3"/>
  <c r="Z39" i="3" s="1"/>
  <c r="Z41" i="3" s="1"/>
  <c r="J40" i="3"/>
  <c r="J39" i="3" s="1"/>
  <c r="J41" i="3" s="1"/>
  <c r="X40" i="3"/>
  <c r="X39" i="3" s="1"/>
  <c r="X41" i="3" s="1"/>
  <c r="M40" i="3"/>
  <c r="M39" i="3" s="1"/>
  <c r="M41" i="3" s="1"/>
  <c r="K40" i="3"/>
  <c r="K39" i="3" s="1"/>
  <c r="K41" i="3" s="1"/>
  <c r="T40" i="3"/>
  <c r="T39" i="3" s="1"/>
  <c r="T41" i="3" s="1"/>
  <c r="AB40" i="3"/>
  <c r="AB39" i="3" s="1"/>
  <c r="AB41" i="3" s="1"/>
  <c r="F40" i="3"/>
  <c r="F39" i="3" s="1"/>
  <c r="F41" i="3" s="1"/>
  <c r="R40" i="3"/>
  <c r="R39" i="3" s="1"/>
  <c r="R41" i="3" s="1"/>
  <c r="AA40" i="3"/>
  <c r="AA39" i="3" s="1"/>
  <c r="AA41" i="3" s="1"/>
  <c r="G40" i="3"/>
  <c r="G39" i="3" s="1"/>
  <c r="G41" i="3" s="1"/>
  <c r="G42" i="3" s="1"/>
  <c r="S40" i="3"/>
  <c r="S39" i="3" s="1"/>
  <c r="S41" i="3" s="1"/>
  <c r="AC40" i="3"/>
  <c r="AC39" i="3" s="1"/>
  <c r="AC41" i="3" s="1"/>
  <c r="M53" i="3"/>
  <c r="K53" i="3"/>
  <c r="L53" i="3"/>
  <c r="J53" i="3"/>
  <c r="E54" i="3"/>
  <c r="M54" i="3"/>
  <c r="Z54" i="3"/>
  <c r="Z53" i="3"/>
  <c r="K54" i="3"/>
  <c r="AC54" i="3"/>
  <c r="AC53" i="3"/>
  <c r="J54" i="3"/>
  <c r="X54" i="3"/>
  <c r="X53" i="3"/>
  <c r="AA54" i="3"/>
  <c r="AA53" i="3"/>
  <c r="L54" i="3"/>
  <c r="Y54" i="3"/>
  <c r="Y53" i="3"/>
  <c r="AB54" i="3"/>
  <c r="AB53" i="3"/>
  <c r="F42" i="3" l="1"/>
  <c r="K6" i="3"/>
  <c r="K5" i="3"/>
  <c r="K42" i="3" s="1"/>
  <c r="J6" i="3"/>
  <c r="J5" i="3"/>
  <c r="J42" i="3" s="1"/>
  <c r="J7" i="3" l="1"/>
  <c r="K7" i="3"/>
  <c r="J4" i="3" l="1"/>
  <c r="J45" i="3"/>
  <c r="K4" i="3"/>
  <c r="K45" i="3"/>
  <c r="AI5" i="3" l="1"/>
  <c r="AJ5" i="3"/>
  <c r="AJ7" i="3"/>
  <c r="AJ45" i="3" s="1"/>
  <c r="AI7" i="3"/>
  <c r="AI45" i="3" s="1"/>
  <c r="AJ4" i="3" l="1"/>
  <c r="AJ42" i="3"/>
  <c r="AI4" i="3"/>
  <c r="AI42" i="3"/>
  <c r="AG5" i="3" l="1"/>
  <c r="AG7" i="3" l="1"/>
  <c r="AG45" i="3" s="1"/>
  <c r="AG42" i="3"/>
  <c r="AH5" i="3"/>
  <c r="AH7" i="3"/>
  <c r="AH45" i="3" s="1"/>
  <c r="AH4" i="3" l="1"/>
  <c r="AH42" i="3"/>
  <c r="AG4" i="3"/>
  <c r="AE7" i="3" l="1"/>
  <c r="AE45" i="3" s="1"/>
  <c r="AF7" i="3" l="1"/>
  <c r="AF45" i="3" s="1"/>
  <c r="AF5" i="3" l="1"/>
  <c r="AE5" i="3"/>
  <c r="AE4" i="3" l="1"/>
  <c r="AE42" i="3"/>
  <c r="AF4" i="3"/>
  <c r="AF42" i="3"/>
  <c r="N7" i="3" l="1"/>
  <c r="N45" i="3" s="1"/>
  <c r="O7" i="3"/>
  <c r="O45" i="3" s="1"/>
  <c r="M7" i="3"/>
  <c r="M45" i="3" s="1"/>
  <c r="L7" i="3"/>
  <c r="L45" i="3" s="1"/>
  <c r="M6" i="3"/>
  <c r="M5" i="3"/>
  <c r="O6" i="3"/>
  <c r="O5" i="3"/>
  <c r="O42" i="3" l="1"/>
  <c r="O4" i="3"/>
  <c r="M42" i="3"/>
  <c r="M4" i="3"/>
  <c r="V6" i="3" l="1"/>
  <c r="V5" i="3"/>
  <c r="L6" i="3"/>
  <c r="L4" i="3" s="1"/>
  <c r="L5" i="3"/>
  <c r="L42" i="3" s="1"/>
  <c r="V7" i="3"/>
  <c r="V45" i="3" s="1"/>
  <c r="R7" i="3" l="1"/>
  <c r="R45" i="3" s="1"/>
  <c r="R6" i="3"/>
  <c r="R5" i="3"/>
  <c r="P7" i="3"/>
  <c r="P45" i="3" s="1"/>
  <c r="X7" i="3"/>
  <c r="X45" i="3" s="1"/>
  <c r="P5" i="3"/>
  <c r="P6" i="3"/>
  <c r="V4" i="3"/>
  <c r="V42" i="3"/>
  <c r="X6" i="3" l="1"/>
  <c r="X5" i="3"/>
  <c r="N5" i="3"/>
  <c r="N6" i="3"/>
  <c r="T7" i="3"/>
  <c r="T45" i="3" s="1"/>
  <c r="P42" i="3"/>
  <c r="P4" i="3"/>
  <c r="R4" i="3"/>
  <c r="R42" i="3"/>
  <c r="AB7" i="3"/>
  <c r="AB45" i="3" s="1"/>
  <c r="T6" i="3" l="1"/>
  <c r="T5" i="3"/>
  <c r="N42" i="3"/>
  <c r="N4" i="3"/>
  <c r="Z7" i="3"/>
  <c r="Z45" i="3" s="1"/>
  <c r="X4" i="3"/>
  <c r="X42" i="3"/>
  <c r="AB5" i="3" l="1"/>
  <c r="AB6" i="3"/>
  <c r="T4" i="3"/>
  <c r="T42" i="3"/>
  <c r="Z6" i="3"/>
  <c r="Z5" i="3"/>
  <c r="W7" i="3"/>
  <c r="W45" i="3" s="1"/>
  <c r="Z4" i="3" l="1"/>
  <c r="Z42" i="3"/>
  <c r="AB42" i="3"/>
  <c r="AB4" i="3"/>
  <c r="AA5" i="3" l="1"/>
  <c r="S7" i="3"/>
  <c r="S45" i="3" s="1"/>
  <c r="Q6" i="3"/>
  <c r="Q5" i="3"/>
  <c r="W6" i="3"/>
  <c r="W5" i="3"/>
  <c r="S6" i="3"/>
  <c r="S5" i="3"/>
  <c r="Q7" i="3"/>
  <c r="Q45" i="3" s="1"/>
  <c r="AC7" i="3"/>
  <c r="AC45" i="3" s="1"/>
  <c r="AA7" i="3"/>
  <c r="AA45" i="3" s="1"/>
  <c r="AA6" i="3" l="1"/>
  <c r="Y7" i="3"/>
  <c r="Y45" i="3" s="1"/>
  <c r="AA4" i="3"/>
  <c r="AA42" i="3"/>
  <c r="W4" i="3"/>
  <c r="W42" i="3"/>
  <c r="S4" i="3"/>
  <c r="S42" i="3"/>
  <c r="Q4" i="3"/>
  <c r="Q42" i="3"/>
  <c r="U7" i="3"/>
  <c r="U45" i="3" s="1"/>
  <c r="AC5" i="3" l="1"/>
  <c r="AC6" i="3"/>
  <c r="Y5" i="3"/>
  <c r="Y6" i="3"/>
  <c r="U6" i="3"/>
  <c r="U5" i="3"/>
  <c r="U42" i="3" l="1"/>
  <c r="U4" i="3"/>
  <c r="Y4" i="3"/>
  <c r="Y42" i="3"/>
  <c r="AC42" i="3"/>
  <c r="A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D139" authorId="0" shapeId="0" xr:uid="{E2E671B9-0922-472A-935F-46C80C099803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464" authorId="0" shapeId="0" xr:uid="{FB08EEF8-C69E-46CE-BE41-1C1DDFE02CAE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P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Q2" authorId="0" shapeId="0" xr:uid="{830F9050-2D55-4A7A-B1E2-07245FB042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P3" authorId="0" shapeId="0" xr:uid="{14161954-1BE5-4045-83D4-57FF8ECD8FB4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Q3" authorId="0" shapeId="0" xr:uid="{48967CEB-2053-409B-B5E5-24C6BAD624D7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0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<sst xmlns="http://schemas.openxmlformats.org/spreadsheetml/2006/main" count="3947" uniqueCount="347">
  <si>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</si>
  <si>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</si>
  <si>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</si>
  <si>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</si>
  <si>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</si>
  <si>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</si>
  <si>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</si>
  <si>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</si>
  <si>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</si>
  <si>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</si>
  <si>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</si>
  <si>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</si>
  <si>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</si>
  <si>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</si>
  <si>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</si>
  <si>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</si>
  <si>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</si>
  <si>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</si>
  <si>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</si>
  <si>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</si>
  <si>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</si>
  <si>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</si>
  <si>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</si>
  <si>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</si>
  <si>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</si>
  <si>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</si>
  <si>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</si>
  <si>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</si>
  <si>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</si>
  <si>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</si>
  <si>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</si>
  <si>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</si>
  <si>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</si>
  <si>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</si>
  <si>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</si>
  <si>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</si>
  <si>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</si>
  <si>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</si>
  <si>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</si>
  <si>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</si>
  <si>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</si>
  <si>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</si>
  <si>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</si>
  <si>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</si>
  <si>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</si>
  <si>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</si>
  <si>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</si>
  <si>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</si>
  <si>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</si>
  <si>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</si>
  <si>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</si>
  <si>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</si>
  <si>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</si>
  <si>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</si>
  <si>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</si>
  <si>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</si>
  <si>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</si>
  <si>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</si>
  <si>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</si>
  <si>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</si>
  <si>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</si>
  <si>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</si>
  <si>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</si>
  <si>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</si>
  <si>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</si>
  <si>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</si>
  <si>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</si>
  <si>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</si>
  <si>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</si>
  <si>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</si>
  <si>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</si>
  <si>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</si>
  <si>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</si>
  <si>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</si>
  <si>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</si>
  <si>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</si>
  <si>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</si>
  <si>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</si>
  <si>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</si>
  <si>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</si>
  <si>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</si>
  <si>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</si>
  <si>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</si>
  <si>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</si>
  <si>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</si>
  <si>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</si>
  <si>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</si>
  <si>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</si>
  <si>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</si>
  <si>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</si>
  <si>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</si>
  <si>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</si>
  <si>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</si>
  <si>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</si>
  <si>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</si>
  <si>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</si>
  <si>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</si>
  <si>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</si>
  <si>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</si>
  <si>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</si>
  <si>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</si>
  <si>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</si>
  <si>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</si>
  <si>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</si>
  <si>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</si>
  <si>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</si>
  <si>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</si>
  <si>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</si>
  <si>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</si>
  <si>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</si>
  <si>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</si>
  <si>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</si>
  <si>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</si>
  <si>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</si>
  <si>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</si>
  <si>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</si>
  <si>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</si>
  <si>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</si>
  <si>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</si>
  <si>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</si>
  <si>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</si>
  <si>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</si>
  <si>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</si>
  <si>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</si>
  <si>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</si>
  <si>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</si>
  <si>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</si>
  <si>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</si>
  <si>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</si>
  <si>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</si>
  <si>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</si>
  <si>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</si>
  <si>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</si>
  <si>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</si>
  <si>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</si>
  <si>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</si>
  <si>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</si>
  <si>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</si>
  <si>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</si>
  <si>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</si>
  <si>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</si>
  <si>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</si>
  <si>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</si>
  <si>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</si>
  <si>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</si>
  <si>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</si>
  <si>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</si>
  <si>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</si>
  <si>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</si>
  <si>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</si>
  <si>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</si>
  <si>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</si>
  <si>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</si>
  <si>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</si>
  <si>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</si>
  <si>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</si>
  <si>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</si>
  <si>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</si>
  <si>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</si>
  <si>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</si>
  <si>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</si>
  <si>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</si>
  <si>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</si>
  <si>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</si>
  <si>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</si>
  <si>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</si>
  <si>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</si>
  <si>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</si>
  <si>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</si>
  <si>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</si>
  <si>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</si>
  <si>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</si>
  <si>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</si>
  <si>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</si>
  <si>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</si>
  <si>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</si>
  <si>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</si>
  <si>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</si>
  <si>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</si>
  <si>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</si>
  <si>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</si>
  <si>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</si>
  <si>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</si>
  <si>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</si>
  <si>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</si>
  <si>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</si>
  <si>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</si>
  <si>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</si>
  <si>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</si>
  <si>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</si>
  <si>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</si>
  <si>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</si>
  <si>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</si>
  <si>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</si>
  <si>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</si>
  <si>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</si>
  <si>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</si>
  <si>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</si>
  <si>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</si>
  <si>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</si>
  <si>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</si>
  <si>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</si>
  <si>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</si>
  <si>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</si>
  <si>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</si>
  <si>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</si>
  <si>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</si>
  <si>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</si>
  <si>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</si>
  <si>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</si>
  <si>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</si>
  <si>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</si>
  <si>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</si>
  <si>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</si>
  <si>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</si>
  <si>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</si>
  <si>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</si>
  <si>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</si>
  <si>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</si>
  <si>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</si>
  <si>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</si>
  <si>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</si>
  <si>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</si>
  <si>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</si>
  <si>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</si>
  <si>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</si>
  <si>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</si>
  <si>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</si>
  <si>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</si>
  <si>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</si>
  <si>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</si>
  <si>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</si>
  <si>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</si>
  <si>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</si>
  <si>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</si>
  <si>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</si>
  <si>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</si>
  <si>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</si>
  <si>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</si>
  <si>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</si>
  <si>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</si>
  <si>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</si>
  <si>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</si>
  <si>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</si>
  <si>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</si>
  <si>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</si>
  <si>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</si>
  <si>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</si>
  <si>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</si>
  <si>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</si>
  <si>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</si>
  <si>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</si>
  <si>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</si>
  <si>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</si>
  <si>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</si>
  <si>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</si>
  <si>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</si>
  <si>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</si>
  <si>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</si>
  <si>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</si>
  <si>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</si>
  <si>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</si>
  <si>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Eps</t>
  </si>
  <si>
    <t>TRNSFRGR_fromgovto</t>
  </si>
  <si>
    <t>GDP_RUN</t>
  </si>
  <si>
    <t>Change in gov factor income vs BAU</t>
  </si>
  <si>
    <t>Change in gov savings vs BAU</t>
  </si>
  <si>
    <t>gov revenue excluding dirtax</t>
  </si>
  <si>
    <t>Change in foreign savings vs BAU in FCU/$</t>
  </si>
  <si>
    <t>gov net transfers to ROW ?</t>
  </si>
  <si>
    <t>gov net transfers to dom inst</t>
  </si>
  <si>
    <t>Investment (Capital)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</si>
  <si>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</si>
  <si>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</si>
  <si>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</si>
  <si>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</si>
  <si>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</si>
  <si>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</si>
  <si>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</si>
  <si>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Description:</t>
  </si>
  <si>
    <t>bn ZAR(2019)</t>
  </si>
  <si>
    <t>Derived Change in hhd  and entreprise savings (??)</t>
  </si>
  <si>
    <t>Analysis of Public Finance impacts:</t>
  </si>
  <si>
    <t>… change in total gov revenue, of which:</t>
  </si>
  <si>
    <t>Net change in national savings</t>
  </si>
  <si>
    <t>total spending</t>
  </si>
  <si>
    <t>? Sales tax ?</t>
  </si>
  <si>
    <t xml:space="preserve"> </t>
  </si>
  <si>
    <t>GDP vs NoInv Baseline 2021</t>
  </si>
  <si>
    <t>sum of change in hhd, ent, foreign, and gov savings</t>
  </si>
  <si>
    <t>equates to gov sav and gov exp</t>
  </si>
  <si>
    <t>composition:</t>
  </si>
  <si>
    <t>Transport Scenarios</t>
  </si>
  <si>
    <t>Water &amp; Sanitation Scenarios</t>
  </si>
  <si>
    <t>Change in investment need vs REF</t>
  </si>
  <si>
    <t>Difference with scenario input data on additional investment</t>
  </si>
  <si>
    <t>Difference with scenario input data on additional expenditure (for O&amp;M)</t>
  </si>
  <si>
    <t>Change in GDP vs same year for No Inv Reference</t>
  </si>
  <si>
    <t>Scenario's (Baseline)</t>
  </si>
  <si>
    <t>GDP growth 2022-2030</t>
  </si>
  <si>
    <t>Annual avg</t>
  </si>
  <si>
    <t>2030 GDP diff with NI_Baseline</t>
  </si>
  <si>
    <t>Diff Annual avg gdp growth</t>
  </si>
  <si>
    <t>No Investment Baseline</t>
  </si>
  <si>
    <t>Urban BAU</t>
  </si>
  <si>
    <t>Urban IRT</t>
  </si>
  <si>
    <t>Urban ERT</t>
  </si>
  <si>
    <t>Rural CUG</t>
  </si>
  <si>
    <t>Rural CUS</t>
  </si>
  <si>
    <t>Rural CRG</t>
  </si>
  <si>
    <t>Rural CRS</t>
  </si>
  <si>
    <t>Aggregate Minimum</t>
  </si>
  <si>
    <t>Aggregate Medium</t>
  </si>
  <si>
    <t>Aggregate Maximum</t>
  </si>
  <si>
    <t>TRANSPORT</t>
  </si>
  <si>
    <t>WATER &amp; SANITATION</t>
  </si>
  <si>
    <t>1BW</t>
  </si>
  <si>
    <t>2BF</t>
  </si>
  <si>
    <t>2BW</t>
  </si>
  <si>
    <t>REFERENCE</t>
  </si>
  <si>
    <t>SCENARIOS</t>
  </si>
  <si>
    <t>Baseline - Transport scenarios</t>
  </si>
  <si>
    <t>See sheet Transport in Details Scenario Params for SATIMGE excel file</t>
  </si>
  <si>
    <t>Secondary</t>
  </si>
  <si>
    <t>Primary</t>
  </si>
  <si>
    <t>Tertiary</t>
  </si>
  <si>
    <t>SDGbaseTra_UrbAS_BAU</t>
  </si>
  <si>
    <t>SDGbaseTra_UrbAS_IRTHigh</t>
  </si>
  <si>
    <t>SDGbaseTra_UrbAS_ERTHigh</t>
  </si>
  <si>
    <t>SDGbaseTra_RurAS_CUG</t>
  </si>
  <si>
    <t>SDGbaseTra_RurAS_CUS</t>
  </si>
  <si>
    <t>SDGbaseTra_RurAS_CRG</t>
  </si>
  <si>
    <t>SDGbaseTra_RurAS_CRS</t>
  </si>
  <si>
    <t>SDGbaseTra_AgMin</t>
  </si>
  <si>
    <t>SDGbaseTra_AgMed</t>
  </si>
  <si>
    <t>SDGbaseTra_AgMax</t>
  </si>
  <si>
    <t>Baseline - Water &amp; Sanitation scenarios</t>
  </si>
  <si>
    <t>SDGbaseWaS_1BW</t>
  </si>
  <si>
    <t>SDGbaseWaS_2BF</t>
  </si>
  <si>
    <t>SDGbaseWaS_2BW</t>
  </si>
  <si>
    <t>Assumptions: increase in average annual TFP growth for Non-Energy sectors</t>
  </si>
  <si>
    <t xml:space="preserve">Reference follows closely the assumed socio-economic Baseline GDP growth trajectory, and has no additional investment, expenditure, or TFP impact </t>
  </si>
  <si>
    <t>Avg Annual additional TFP growth 2022-2030 by type of sector, vs Reference</t>
  </si>
  <si>
    <t>parameter:</t>
  </si>
  <si>
    <t>direct tax - growth &amp; struct chg related revenue, at constant rate</t>
  </si>
  <si>
    <t>direct tax - revenue increase due to rate change</t>
  </si>
  <si>
    <t>SDGbaseTRA_UrbBAU_v7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</si>
</sst>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4EBB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4" fillId="0" borderId="0" xfId="0" applyFont="1"/>
    <xf numFmtId="3" fontId="9" fillId="2" borderId="1" xfId="0" applyNumberFormat="1" applyFont="1" applyFill="1" applyBorder="1"/>
    <xf numFmtId="3" fontId="4" fillId="2" borderId="1" xfId="1" applyNumberFormat="1" applyFont="1" applyFill="1" applyBorder="1"/>
    <xf numFmtId="0" fontId="15" fillId="0" borderId="0" xfId="0" applyFont="1"/>
    <xf numFmtId="165" fontId="16" fillId="2" borderId="1" xfId="0" applyNumberFormat="1" applyFont="1" applyFill="1" applyBorder="1"/>
    <xf numFmtId="165" fontId="15" fillId="2" borderId="1" xfId="0" applyNumberFormat="1" applyFont="1" applyFill="1" applyBorder="1"/>
    <xf numFmtId="0" fontId="2" fillId="0" borderId="0" xfId="0" applyFont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20" fillId="0" borderId="0" xfId="0" applyFont="1"/>
    <xf numFmtId="0" fontId="10" fillId="0" borderId="0" xfId="0" applyFont="1" applyAlignment="1">
      <alignment horizontal="right"/>
    </xf>
    <xf numFmtId="0" fontId="9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0" fontId="2" fillId="4" borderId="3" xfId="0" applyFont="1" applyFill="1" applyBorder="1"/>
    <xf numFmtId="166" fontId="9" fillId="4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9" fontId="0" fillId="4" borderId="1" xfId="1" applyFont="1" applyFill="1" applyBorder="1"/>
    <xf numFmtId="4" fontId="0" fillId="4" borderId="1" xfId="0" applyNumberFormat="1" applyFill="1" applyBorder="1"/>
    <xf numFmtId="4" fontId="2" fillId="4" borderId="1" xfId="0" applyNumberFormat="1" applyFont="1" applyFill="1" applyBorder="1"/>
    <xf numFmtId="3" fontId="4" fillId="4" borderId="1" xfId="1" applyNumberFormat="1" applyFont="1" applyFill="1" applyBorder="1"/>
    <xf numFmtId="3" fontId="9" fillId="4" borderId="1" xfId="0" applyNumberFormat="1" applyFont="1" applyFill="1" applyBorder="1"/>
    <xf numFmtId="165" fontId="15" fillId="4" borderId="1" xfId="0" applyNumberFormat="1" applyFont="1" applyFill="1" applyBorder="1"/>
    <xf numFmtId="0" fontId="21" fillId="0" borderId="0" xfId="0" applyFont="1"/>
    <xf numFmtId="3" fontId="21" fillId="2" borderId="1" xfId="0" applyNumberFormat="1" applyFont="1" applyFill="1" applyBorder="1"/>
    <xf numFmtId="3" fontId="21" fillId="4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0" fillId="2" borderId="1" xfId="1" applyNumberFormat="1" applyFont="1" applyFill="1" applyBorder="1"/>
    <xf numFmtId="10" fontId="10" fillId="4" borderId="1" xfId="1" applyNumberFormat="1" applyFont="1" applyFill="1" applyBorder="1"/>
    <xf numFmtId="0" fontId="22" fillId="2" borderId="0" xfId="0" applyFont="1" applyFill="1"/>
    <xf numFmtId="0" fontId="2" fillId="4" borderId="1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23" fillId="0" borderId="0" xfId="0" applyFont="1"/>
    <xf numFmtId="0" fontId="24" fillId="0" borderId="0" xfId="0" applyFont="1"/>
    <xf numFmtId="3" fontId="23" fillId="2" borderId="1" xfId="0" applyNumberFormat="1" applyFont="1" applyFill="1" applyBorder="1"/>
    <xf numFmtId="3" fontId="23" fillId="4" borderId="1" xfId="0" applyNumberFormat="1" applyFont="1" applyFill="1" applyBorder="1"/>
    <xf numFmtId="3" fontId="24" fillId="2" borderId="1" xfId="0" applyNumberFormat="1" applyFont="1" applyFill="1" applyBorder="1"/>
    <xf numFmtId="3" fontId="24" fillId="4" borderId="1" xfId="0" applyNumberFormat="1" applyFont="1" applyFill="1" applyBorder="1"/>
    <xf numFmtId="0" fontId="23" fillId="0" borderId="0" xfId="0" applyFont="1" applyAlignment="1">
      <alignment horizontal="left"/>
    </xf>
    <xf numFmtId="0" fontId="23" fillId="0" borderId="2" xfId="0" applyFont="1" applyBorder="1"/>
    <xf numFmtId="3" fontId="23" fillId="2" borderId="3" xfId="0" applyNumberFormat="1" applyFont="1" applyFill="1" applyBorder="1"/>
    <xf numFmtId="3" fontId="23" fillId="4" borderId="3" xfId="0" applyNumberFormat="1" applyFont="1" applyFill="1" applyBorder="1"/>
    <xf numFmtId="0" fontId="28" fillId="0" borderId="0" xfId="0" applyFont="1"/>
    <xf numFmtId="0" fontId="23" fillId="2" borderId="3" xfId="0" applyFont="1" applyFill="1" applyBorder="1"/>
    <xf numFmtId="0" fontId="23" fillId="4" borderId="3" xfId="0" applyFont="1" applyFill="1" applyBorder="1"/>
    <xf numFmtId="0" fontId="29" fillId="0" borderId="0" xfId="0" applyFont="1"/>
    <xf numFmtId="10" fontId="30" fillId="4" borderId="1" xfId="0" applyNumberFormat="1" applyFont="1" applyFill="1" applyBorder="1"/>
    <xf numFmtId="3" fontId="7" fillId="2" borderId="1" xfId="0" applyNumberFormat="1" applyFont="1" applyFill="1" applyBorder="1"/>
    <xf numFmtId="3" fontId="2" fillId="4" borderId="1" xfId="0" applyNumberFormat="1" applyFont="1" applyFill="1" applyBorder="1"/>
    <xf numFmtId="9" fontId="2" fillId="4" borderId="1" xfId="1" applyFont="1" applyFill="1" applyBorder="1"/>
    <xf numFmtId="3" fontId="11" fillId="4" borderId="1" xfId="0" applyNumberFormat="1" applyFont="1" applyFill="1" applyBorder="1"/>
    <xf numFmtId="3" fontId="14" fillId="4" borderId="1" xfId="0" applyNumberFormat="1" applyFont="1" applyFill="1" applyBorder="1"/>
    <xf numFmtId="165" fontId="16" fillId="4" borderId="1" xfId="0" applyNumberFormat="1" applyFont="1" applyFill="1" applyBorder="1"/>
    <xf numFmtId="0" fontId="24" fillId="4" borderId="3" xfId="0" applyFont="1" applyFill="1" applyBorder="1"/>
    <xf numFmtId="0" fontId="2" fillId="4" borderId="1" xfId="0" applyFont="1" applyFill="1" applyBorder="1"/>
    <xf numFmtId="10" fontId="30" fillId="2" borderId="1" xfId="0" applyNumberFormat="1" applyFont="1" applyFill="1" applyBorder="1"/>
    <xf numFmtId="0" fontId="10" fillId="0" borderId="0" xfId="0" applyFont="1" applyAlignment="1">
      <alignment horizontal="left"/>
    </xf>
    <xf numFmtId="0" fontId="0" fillId="4" borderId="0" xfId="0" applyFill="1"/>
    <xf numFmtId="166" fontId="9" fillId="2" borderId="1" xfId="1" applyNumberFormat="1" applyFont="1" applyFill="1" applyBorder="1" applyAlignment="1">
      <alignment horizontal="center"/>
    </xf>
    <xf numFmtId="166" fontId="9" fillId="4" borderId="1" xfId="0" applyNumberFormat="1" applyFont="1" applyFill="1" applyBorder="1" applyAlignment="1">
      <alignment horizontal="center"/>
    </xf>
    <xf numFmtId="0" fontId="30" fillId="0" borderId="0" xfId="0" applyFont="1"/>
    <xf numFmtId="10" fontId="0" fillId="2" borderId="1" xfId="1" applyNumberFormat="1" applyFont="1" applyFill="1" applyBorder="1"/>
    <xf numFmtId="11" fontId="10" fillId="0" borderId="0" xfId="0" applyNumberFormat="1" applyFont="1"/>
    <xf numFmtId="11" fontId="6" fillId="0" borderId="0" xfId="0" applyNumberFormat="1" applyFont="1"/>
    <xf numFmtId="0" fontId="0" fillId="5" borderId="0" xfId="0" applyFill="1"/>
    <xf numFmtId="0" fontId="2" fillId="5" borderId="1" xfId="0" applyFont="1" applyFill="1" applyBorder="1" applyAlignment="1">
      <alignment horizontal="center" textRotation="90" wrapText="1"/>
    </xf>
    <xf numFmtId="0" fontId="2" fillId="5" borderId="3" xfId="0" applyFont="1" applyFill="1" applyBorder="1"/>
    <xf numFmtId="10" fontId="0" fillId="5" borderId="1" xfId="1" applyNumberFormat="1" applyFont="1" applyFill="1" applyBorder="1"/>
    <xf numFmtId="10" fontId="9" fillId="5" borderId="1" xfId="1" applyNumberFormat="1" applyFont="1" applyFill="1" applyBorder="1"/>
    <xf numFmtId="10" fontId="30" fillId="5" borderId="1" xfId="0" applyNumberFormat="1" applyFont="1" applyFill="1" applyBorder="1"/>
    <xf numFmtId="3" fontId="0" fillId="5" borderId="1" xfId="0" applyNumberFormat="1" applyFill="1" applyBorder="1"/>
    <xf numFmtId="10" fontId="10" fillId="5" borderId="1" xfId="1" applyNumberFormat="1" applyFont="1" applyFill="1" applyBorder="1"/>
    <xf numFmtId="9" fontId="0" fillId="5" borderId="1" xfId="1" applyFont="1" applyFill="1" applyBorder="1"/>
    <xf numFmtId="4" fontId="0" fillId="5" borderId="1" xfId="0" applyNumberFormat="1" applyFill="1" applyBorder="1"/>
    <xf numFmtId="4" fontId="2" fillId="5" borderId="1" xfId="0" applyNumberFormat="1" applyFont="1" applyFill="1" applyBorder="1"/>
    <xf numFmtId="3" fontId="4" fillId="5" borderId="1" xfId="1" applyNumberFormat="1" applyFont="1" applyFill="1" applyBorder="1"/>
    <xf numFmtId="3" fontId="9" fillId="5" borderId="1" xfId="0" applyNumberFormat="1" applyFont="1" applyFill="1" applyBorder="1"/>
    <xf numFmtId="3" fontId="21" fillId="5" borderId="1" xfId="0" applyNumberFormat="1" applyFont="1" applyFill="1" applyBorder="1"/>
    <xf numFmtId="3" fontId="2" fillId="5" borderId="1" xfId="0" applyNumberFormat="1" applyFont="1" applyFill="1" applyBorder="1"/>
    <xf numFmtId="165" fontId="15" fillId="5" borderId="1" xfId="0" applyNumberFormat="1" applyFont="1" applyFill="1" applyBorder="1"/>
    <xf numFmtId="0" fontId="23" fillId="5" borderId="3" xfId="0" applyFont="1" applyFill="1" applyBorder="1"/>
    <xf numFmtId="3" fontId="23" fillId="5" borderId="3" xfId="0" applyNumberFormat="1" applyFont="1" applyFill="1" applyBorder="1"/>
    <xf numFmtId="3" fontId="24" fillId="5" borderId="1" xfId="0" applyNumberFormat="1" applyFont="1" applyFill="1" applyBorder="1"/>
    <xf numFmtId="3" fontId="23" fillId="5" borderId="1" xfId="0" applyNumberFormat="1" applyFont="1" applyFill="1" applyBorder="1"/>
    <xf numFmtId="0" fontId="0" fillId="5" borderId="1" xfId="0" applyFill="1" applyBorder="1"/>
    <xf numFmtId="0" fontId="22" fillId="4" borderId="0" xfId="0" applyFont="1" applyFill="1" applyAlignment="1">
      <alignment horizontal="left" indent="1"/>
    </xf>
    <xf numFmtId="0" fontId="0" fillId="5" borderId="0" xfId="0" applyFill="1" applyAlignment="1">
      <alignment horizontal="center" textRotation="90" wrapText="1"/>
    </xf>
    <xf numFmtId="0" fontId="0" fillId="5" borderId="2" xfId="0" applyFill="1" applyBorder="1"/>
    <xf numFmtId="0" fontId="10" fillId="5" borderId="0" xfId="0" applyFont="1" applyFill="1"/>
    <xf numFmtId="0" fontId="2" fillId="5" borderId="0" xfId="0" applyFont="1" applyFill="1"/>
    <xf numFmtId="0" fontId="23" fillId="5" borderId="0" xfId="0" applyFont="1" applyFill="1"/>
    <xf numFmtId="0" fontId="33" fillId="2" borderId="0" xfId="0" applyFont="1" applyFill="1" applyAlignment="1">
      <alignment horizontal="left" indent="1"/>
    </xf>
    <xf numFmtId="0" fontId="5" fillId="2" borderId="0" xfId="0" applyFont="1" applyFill="1"/>
    <xf numFmtId="0" fontId="5" fillId="4" borderId="0" xfId="0" applyFont="1" applyFill="1"/>
    <xf numFmtId="0" fontId="32" fillId="2" borderId="1" xfId="0" applyFont="1" applyFill="1" applyBorder="1" applyAlignment="1">
      <alignment horizontal="center" textRotation="90" wrapText="1"/>
    </xf>
    <xf numFmtId="0" fontId="32" fillId="4" borderId="1" xfId="0" applyFont="1" applyFill="1" applyBorder="1" applyAlignment="1">
      <alignment horizontal="center" textRotation="90" wrapText="1"/>
    </xf>
    <xf numFmtId="0" fontId="32" fillId="2" borderId="3" xfId="0" applyFont="1" applyFill="1" applyBorder="1"/>
    <xf numFmtId="0" fontId="32" fillId="4" borderId="3" xfId="0" applyFont="1" applyFill="1" applyBorder="1"/>
    <xf numFmtId="10" fontId="5" fillId="2" borderId="1" xfId="0" applyNumberFormat="1" applyFont="1" applyFill="1" applyBorder="1"/>
    <xf numFmtId="10" fontId="5" fillId="4" borderId="1" xfId="0" applyNumberFormat="1" applyFont="1" applyFill="1" applyBorder="1"/>
    <xf numFmtId="3" fontId="5" fillId="2" borderId="1" xfId="0" applyNumberFormat="1" applyFont="1" applyFill="1" applyBorder="1"/>
    <xf numFmtId="3" fontId="5" fillId="4" borderId="1" xfId="0" applyNumberFormat="1" applyFont="1" applyFill="1" applyBorder="1"/>
    <xf numFmtId="10" fontId="5" fillId="2" borderId="1" xfId="1" applyNumberFormat="1" applyFont="1" applyFill="1" applyBorder="1"/>
    <xf numFmtId="10" fontId="5" fillId="4" borderId="1" xfId="1" applyNumberFormat="1" applyFont="1" applyFill="1" applyBorder="1"/>
    <xf numFmtId="9" fontId="5" fillId="2" borderId="1" xfId="1" applyFont="1" applyFill="1" applyBorder="1"/>
    <xf numFmtId="9" fontId="5" fillId="4" borderId="1" xfId="1" applyFont="1" applyFill="1" applyBorder="1"/>
    <xf numFmtId="4" fontId="5" fillId="2" borderId="1" xfId="0" applyNumberFormat="1" applyFont="1" applyFill="1" applyBorder="1"/>
    <xf numFmtId="4" fontId="5" fillId="4" borderId="1" xfId="0" applyNumberFormat="1" applyFont="1" applyFill="1" applyBorder="1"/>
    <xf numFmtId="4" fontId="32" fillId="2" borderId="1" xfId="0" applyNumberFormat="1" applyFont="1" applyFill="1" applyBorder="1"/>
    <xf numFmtId="4" fontId="32" fillId="4" borderId="1" xfId="0" applyNumberFormat="1" applyFont="1" applyFill="1" applyBorder="1"/>
    <xf numFmtId="3" fontId="5" fillId="2" borderId="1" xfId="1" applyNumberFormat="1" applyFont="1" applyFill="1" applyBorder="1"/>
    <xf numFmtId="3" fontId="5" fillId="4" borderId="1" xfId="1" applyNumberFormat="1" applyFont="1" applyFill="1" applyBorder="1"/>
    <xf numFmtId="3" fontId="32" fillId="2" borderId="1" xfId="0" applyNumberFormat="1" applyFont="1" applyFill="1" applyBorder="1"/>
    <xf numFmtId="3" fontId="32" fillId="4" borderId="1" xfId="0" applyNumberFormat="1" applyFont="1" applyFill="1" applyBorder="1"/>
    <xf numFmtId="3" fontId="32" fillId="3" borderId="1" xfId="0" applyNumberFormat="1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3" fontId="5" fillId="2" borderId="3" xfId="0" applyNumberFormat="1" applyFont="1" applyFill="1" applyBorder="1"/>
    <xf numFmtId="3" fontId="5" fillId="4" borderId="3" xfId="0" applyNumberFormat="1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164" fontId="2" fillId="3" borderId="1" xfId="1" applyNumberFormat="1" applyFont="1" applyFill="1" applyBorder="1"/>
    <xf numFmtId="164" fontId="2" fillId="5" borderId="1" xfId="1" applyNumberFormat="1" applyFont="1" applyFill="1" applyBorder="1"/>
    <xf numFmtId="164" fontId="21" fillId="3" borderId="1" xfId="1" applyNumberFormat="1" applyFont="1" applyFill="1" applyBorder="1"/>
    <xf numFmtId="164" fontId="21" fillId="5" borderId="0" xfId="1" applyNumberFormat="1" applyFont="1" applyFill="1"/>
    <xf numFmtId="0" fontId="35" fillId="0" borderId="0" xfId="0" applyFont="1"/>
    <xf numFmtId="166" fontId="2" fillId="4" borderId="1" xfId="0" applyNumberFormat="1" applyFont="1" applyFill="1" applyBorder="1"/>
    <xf numFmtId="166" fontId="14" fillId="4" borderId="1" xfId="0" applyNumberFormat="1" applyFont="1" applyFill="1" applyBorder="1" applyAlignment="1">
      <alignment horizontal="center"/>
    </xf>
    <xf numFmtId="166" fontId="35" fillId="2" borderId="1" xfId="0" applyNumberFormat="1" applyFont="1" applyFill="1" applyBorder="1" applyAlignment="1">
      <alignment horizontal="center"/>
    </xf>
    <xf numFmtId="0" fontId="36" fillId="0" borderId="0" xfId="0" quotePrefix="1" applyFont="1"/>
    <xf numFmtId="0" fontId="36" fillId="0" borderId="0" xfId="0" applyFont="1"/>
    <xf numFmtId="0" fontId="36" fillId="5" borderId="1" xfId="0" applyFont="1" applyFill="1" applyBorder="1"/>
    <xf numFmtId="166" fontId="36" fillId="4" borderId="1" xfId="0" applyNumberFormat="1" applyFont="1" applyFill="1" applyBorder="1"/>
    <xf numFmtId="166" fontId="36" fillId="4" borderId="1" xfId="0" applyNumberFormat="1" applyFont="1" applyFill="1" applyBorder="1" applyAlignment="1">
      <alignment horizontal="center"/>
    </xf>
    <xf numFmtId="166" fontId="8" fillId="2" borderId="1" xfId="1" applyNumberFormat="1" applyFont="1" applyFill="1" applyBorder="1" applyAlignment="1">
      <alignment horizontal="center"/>
    </xf>
    <xf numFmtId="0" fontId="37" fillId="5" borderId="0" xfId="0" applyFont="1" applyFill="1"/>
    <xf numFmtId="0" fontId="23" fillId="0" borderId="0" xfId="0" applyFont="1" applyAlignment="1">
      <alignment horizontal="left" indent="2"/>
    </xf>
    <xf numFmtId="0" fontId="9" fillId="5" borderId="0" xfId="0" applyFont="1" applyFill="1"/>
    <xf numFmtId="0" fontId="8" fillId="0" borderId="4" xfId="0" applyFont="1" applyBorder="1"/>
    <xf numFmtId="3" fontId="8" fillId="2" borderId="5" xfId="0" applyNumberFormat="1" applyFont="1" applyFill="1" applyBorder="1"/>
    <xf numFmtId="3" fontId="8" fillId="5" borderId="5" xfId="0" applyNumberFormat="1" applyFont="1" applyFill="1" applyBorder="1"/>
    <xf numFmtId="3" fontId="8" fillId="4" borderId="5" xfId="0" applyNumberFormat="1" applyFont="1" applyFill="1" applyBorder="1"/>
    <xf numFmtId="0" fontId="2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3" fontId="0" fillId="0" borderId="0" xfId="0" applyNumberFormat="1"/>
    <xf numFmtId="0" fontId="0" fillId="2" borderId="5" xfId="0" applyFill="1" applyBorder="1"/>
    <xf numFmtId="164" fontId="0" fillId="2" borderId="5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2" fontId="38" fillId="0" borderId="0" xfId="2" applyNumberFormat="1" applyAlignment="1">
      <alignment horizontal="left"/>
    </xf>
    <xf numFmtId="0" fontId="21" fillId="3" borderId="2" xfId="0" applyFont="1" applyFill="1" applyBorder="1" applyAlignment="1">
      <alignment horizontal="center"/>
    </xf>
    <xf numFmtId="10" fontId="10" fillId="0" borderId="2" xfId="1" applyNumberFormat="1" applyFont="1" applyBorder="1" applyAlignment="1">
      <alignment horizontal="center"/>
    </xf>
    <xf numFmtId="0" fontId="31" fillId="0" borderId="4" xfId="0" applyFont="1" applyBorder="1"/>
    <xf numFmtId="2" fontId="21" fillId="0" borderId="6" xfId="0" applyNumberFormat="1" applyFont="1" applyBorder="1" applyAlignment="1">
      <alignment horizontal="left"/>
    </xf>
    <xf numFmtId="0" fontId="0" fillId="0" borderId="7" xfId="0" applyBorder="1"/>
    <xf numFmtId="2" fontId="32" fillId="0" borderId="7" xfId="0" applyNumberFormat="1" applyFont="1" applyBorder="1" applyAlignment="1">
      <alignment horizontal="right"/>
    </xf>
    <xf numFmtId="2" fontId="32" fillId="0" borderId="8" xfId="0" applyNumberFormat="1" applyFont="1" applyBorder="1" applyAlignment="1">
      <alignment horizontal="right"/>
    </xf>
    <xf numFmtId="0" fontId="0" fillId="0" borderId="9" xfId="0" applyBorder="1"/>
    <xf numFmtId="2" fontId="21" fillId="0" borderId="0" xfId="0" applyNumberFormat="1" applyFont="1" applyAlignment="1">
      <alignment horizontal="right"/>
    </xf>
    <xf numFmtId="2" fontId="21" fillId="0" borderId="10" xfId="0" applyNumberFormat="1" applyFont="1" applyBorder="1" applyAlignment="1">
      <alignment horizontal="right"/>
    </xf>
    <xf numFmtId="0" fontId="31" fillId="0" borderId="12" xfId="0" applyFont="1" applyBorder="1"/>
    <xf numFmtId="0" fontId="2" fillId="3" borderId="13" xfId="0" applyFont="1" applyFill="1" applyBorder="1"/>
    <xf numFmtId="2" fontId="19" fillId="3" borderId="0" xfId="0" applyNumberFormat="1" applyFont="1" applyFill="1" applyAlignment="1">
      <alignment horizontal="right"/>
    </xf>
    <xf numFmtId="2" fontId="19" fillId="3" borderId="10" xfId="0" applyNumberFormat="1" applyFont="1" applyFill="1" applyBorder="1" applyAlignment="1">
      <alignment horizontal="right"/>
    </xf>
    <xf numFmtId="2" fontId="15" fillId="0" borderId="9" xfId="0" applyNumberFormat="1" applyFont="1" applyBorder="1" applyAlignment="1">
      <alignment horizontal="right"/>
    </xf>
    <xf numFmtId="10" fontId="10" fillId="0" borderId="0" xfId="1" applyNumberFormat="1" applyFont="1" applyBorder="1" applyAlignment="1">
      <alignment horizontal="center"/>
    </xf>
    <xf numFmtId="10" fontId="10" fillId="0" borderId="10" xfId="1" applyNumberFormat="1" applyFont="1" applyBorder="1" applyAlignment="1">
      <alignment horizontal="center"/>
    </xf>
    <xf numFmtId="2" fontId="15" fillId="0" borderId="14" xfId="0" applyNumberFormat="1" applyFont="1" applyBorder="1" applyAlignment="1">
      <alignment horizontal="right"/>
    </xf>
    <xf numFmtId="10" fontId="10" fillId="0" borderId="15" xfId="1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right"/>
    </xf>
    <xf numFmtId="2" fontId="10" fillId="0" borderId="14" xfId="0" applyNumberFormat="1" applyFont="1" applyBorder="1" applyAlignment="1">
      <alignment horizontal="right"/>
    </xf>
    <xf numFmtId="0" fontId="21" fillId="3" borderId="15" xfId="0" applyFont="1" applyFill="1" applyBorder="1" applyAlignment="1">
      <alignment horizontal="center"/>
    </xf>
    <xf numFmtId="0" fontId="2" fillId="3" borderId="9" xfId="0" applyFont="1" applyFill="1" applyBorder="1"/>
    <xf numFmtId="0" fontId="39" fillId="0" borderId="0" xfId="0" applyFont="1"/>
    <xf numFmtId="3" fontId="39" fillId="0" borderId="0" xfId="0" applyNumberFormat="1" applyFont="1"/>
    <xf numFmtId="0" fontId="39" fillId="2" borderId="5" xfId="0" applyFont="1" applyFill="1" applyBorder="1"/>
    <xf numFmtId="164" fontId="39" fillId="2" borderId="5" xfId="1" applyNumberFormat="1" applyFont="1" applyFill="1" applyBorder="1" applyAlignment="1">
      <alignment horizontal="center"/>
    </xf>
    <xf numFmtId="10" fontId="39" fillId="2" borderId="5" xfId="1" applyNumberFormat="1" applyFont="1" applyFill="1" applyBorder="1" applyAlignment="1">
      <alignment horizontal="center"/>
    </xf>
    <xf numFmtId="10" fontId="39" fillId="2" borderId="5" xfId="0" applyNumberFormat="1" applyFont="1" applyFill="1" applyBorder="1" applyAlignment="1">
      <alignment horizontal="center"/>
    </xf>
    <xf numFmtId="0" fontId="39" fillId="0" borderId="11" xfId="0" applyFont="1" applyBorder="1"/>
    <xf numFmtId="0" fontId="26" fillId="3" borderId="0" xfId="0" applyFont="1" applyFill="1"/>
    <xf numFmtId="3" fontId="26" fillId="3" borderId="1" xfId="0" applyNumberFormat="1" applyFont="1" applyFill="1" applyBorder="1"/>
    <xf numFmtId="3" fontId="27" fillId="3" borderId="1" xfId="0" applyNumberFormat="1" applyFont="1" applyFill="1" applyBorder="1"/>
    <xf numFmtId="0" fontId="23" fillId="3" borderId="0" xfId="0" applyFont="1" applyFill="1"/>
    <xf numFmtId="3" fontId="34" fillId="3" borderId="1" xfId="0" applyNumberFormat="1" applyFont="1" applyFill="1" applyBorder="1"/>
    <xf numFmtId="0" fontId="24" fillId="3" borderId="0" xfId="0" applyFont="1" applyFill="1"/>
    <xf numFmtId="3" fontId="24" fillId="3" borderId="1" xfId="0" applyNumberFormat="1" applyFont="1" applyFill="1" applyBorder="1"/>
    <xf numFmtId="0" fontId="23" fillId="3" borderId="2" xfId="0" applyFont="1" applyFill="1" applyBorder="1"/>
    <xf numFmtId="3" fontId="23" fillId="3" borderId="3" xfId="0" applyNumberFormat="1" applyFont="1" applyFill="1" applyBorder="1"/>
    <xf numFmtId="0" fontId="25" fillId="3" borderId="4" xfId="0" applyFont="1" applyFill="1" applyBorder="1"/>
    <xf numFmtId="3" fontId="25" fillId="3" borderId="5" xfId="0" applyNumberFormat="1" applyFont="1" applyFill="1" applyBorder="1"/>
    <xf numFmtId="3" fontId="34" fillId="3" borderId="5" xfId="0" applyNumberFormat="1" applyFont="1" applyFill="1" applyBorder="1"/>
    <xf numFmtId="3" fontId="23" fillId="3" borderId="1" xfId="0" applyNumberFormat="1" applyFont="1" applyFill="1" applyBorder="1"/>
    <xf numFmtId="3" fontId="5" fillId="3" borderId="1" xfId="0" applyNumberFormat="1" applyFont="1" applyFill="1" applyBorder="1"/>
    <xf numFmtId="3" fontId="23" fillId="3" borderId="0" xfId="0" applyNumberFormat="1" applyFont="1" applyFill="1"/>
    <xf numFmtId="3" fontId="5" fillId="3" borderId="0" xfId="0" applyNumberFormat="1" applyFont="1" applyFill="1"/>
    <xf numFmtId="0" fontId="24" fillId="5" borderId="0" xfId="0" applyFont="1" applyFill="1"/>
    <xf numFmtId="0" fontId="25" fillId="0" borderId="0" xfId="0" applyFont="1"/>
    <xf numFmtId="10" fontId="9" fillId="2" borderId="1" xfId="1" applyNumberFormat="1" applyFont="1" applyFill="1" applyBorder="1"/>
    <xf numFmtId="3" fontId="10" fillId="4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5A2781"/>
      <color rgb="FF9966FF"/>
      <color rgb="FFFFFFCC"/>
      <color rgb="FF808000"/>
      <color rgb="FFCC99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2022_11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TRA"/>
      <sheetName val="TRA_Report"/>
      <sheetName val="QuickResultsV5"/>
    </sheetNames>
    <sheetDataSet>
      <sheetData sheetId="0">
        <row r="2">
          <cell r="A2" t="str">
            <v>ScenarioIndicatorComponent</v>
          </cell>
          <cell r="B2" t="str">
            <v>Closure rules</v>
          </cell>
          <cell r="C2" t="str">
            <v>Scenario</v>
          </cell>
          <cell r="D2" t="str">
            <v>Indicator</v>
          </cell>
          <cell r="E2" t="str">
            <v>Component</v>
          </cell>
          <cell r="F2">
            <v>2019</v>
          </cell>
          <cell r="G2">
            <v>2020</v>
          </cell>
          <cell r="H2">
            <v>2021</v>
          </cell>
          <cell r="I2">
            <v>2022</v>
          </cell>
          <cell r="J2">
            <v>2023</v>
          </cell>
          <cell r="K2">
            <v>2024</v>
          </cell>
          <cell r="L2">
            <v>2025</v>
          </cell>
          <cell r="M2">
            <v>2026</v>
          </cell>
          <cell r="N2">
            <v>2027</v>
          </cell>
          <cell r="O2">
            <v>2028</v>
          </cell>
          <cell r="P2">
            <v>2029</v>
          </cell>
          <cell r="Q2">
            <v>2030</v>
          </cell>
          <cell r="R2">
            <v>2031</v>
          </cell>
          <cell r="S2">
            <v>2032</v>
          </cell>
          <cell r="T2">
            <v>2033</v>
          </cell>
          <cell r="U2">
            <v>2034</v>
          </cell>
          <cell r="V2">
            <v>2035</v>
          </cell>
          <cell r="W2">
            <v>2036</v>
          </cell>
          <cell r="X2">
            <v>2037</v>
          </cell>
          <cell r="Y2">
            <v>2038</v>
          </cell>
          <cell r="Z2">
            <v>2039</v>
          </cell>
          <cell r="AA2">
            <v>2040</v>
          </cell>
          <cell r="AB2">
            <v>2041</v>
          </cell>
          <cell r="AC2">
            <v>2042</v>
          </cell>
          <cell r="AD2">
            <v>2043</v>
          </cell>
          <cell r="AE2">
            <v>2044</v>
          </cell>
          <cell r="AF2">
            <v>2045</v>
          </cell>
          <cell r="AG2">
            <v>2046</v>
          </cell>
          <cell r="AH2">
            <v>2047</v>
          </cell>
          <cell r="AI2">
            <v>2048</v>
          </cell>
          <cell r="AJ2">
            <v>2049</v>
          </cell>
          <cell r="AK2">
            <v>2050</v>
          </cell>
        </row>
        <row r="3">
          <cell r="A3" t="str">
            <v>SDG_NoInv_BasePalmaRatiototal</v>
          </cell>
          <cell r="B3" t="str">
            <v>SIclos6_GOVclos11</v>
          </cell>
          <cell r="C3" t="str">
            <v>SDG_NoInv_Base</v>
          </cell>
          <cell r="D3" t="str">
            <v>PalmaRatio</v>
          </cell>
          <cell r="E3" t="str">
            <v>total</v>
          </cell>
          <cell r="F3">
            <v>3.69</v>
          </cell>
          <cell r="G3">
            <v>3.5</v>
          </cell>
          <cell r="H3">
            <v>3.68</v>
          </cell>
          <cell r="I3">
            <v>3.66</v>
          </cell>
          <cell r="J3">
            <v>3.64</v>
          </cell>
          <cell r="K3">
            <v>3.63</v>
          </cell>
          <cell r="L3">
            <v>3.62</v>
          </cell>
          <cell r="M3">
            <v>3.61</v>
          </cell>
          <cell r="N3">
            <v>3.6</v>
          </cell>
          <cell r="O3">
            <v>3.59</v>
          </cell>
          <cell r="P3">
            <v>3.58</v>
          </cell>
          <cell r="Q3">
            <v>3.57</v>
          </cell>
          <cell r="R3">
            <v>3.57</v>
          </cell>
          <cell r="S3">
            <v>3.56</v>
          </cell>
          <cell r="T3">
            <v>3.55</v>
          </cell>
          <cell r="U3">
            <v>3.54</v>
          </cell>
          <cell r="V3">
            <v>3.53</v>
          </cell>
          <cell r="W3">
            <v>3.52</v>
          </cell>
          <cell r="X3">
            <v>3.51</v>
          </cell>
          <cell r="Y3">
            <v>3.49</v>
          </cell>
          <cell r="Z3">
            <v>3.48</v>
          </cell>
          <cell r="AA3">
            <v>3.47</v>
          </cell>
          <cell r="AB3">
            <v>3.46</v>
          </cell>
          <cell r="AC3">
            <v>3.44</v>
          </cell>
          <cell r="AD3">
            <v>3.43</v>
          </cell>
          <cell r="AE3">
            <v>3.41</v>
          </cell>
          <cell r="AF3">
            <v>3.4</v>
          </cell>
          <cell r="AG3">
            <v>3.38</v>
          </cell>
          <cell r="AH3">
            <v>3.31</v>
          </cell>
          <cell r="AI3">
            <v>3.27</v>
          </cell>
          <cell r="AJ3">
            <v>3.25</v>
          </cell>
          <cell r="AK3">
            <v>3.22</v>
          </cell>
        </row>
        <row r="4">
          <cell r="A4" t="str">
            <v>SDG_NoInv_Base20-20Ratiototal</v>
          </cell>
          <cell r="B4" t="str">
            <v>SIclos6_GOVclos11</v>
          </cell>
          <cell r="C4" t="str">
            <v>SDG_NoInv_Base</v>
          </cell>
          <cell r="D4" t="str">
            <v>20-20Ratio</v>
          </cell>
          <cell r="E4" t="str">
            <v>total</v>
          </cell>
          <cell r="F4">
            <v>13.17</v>
          </cell>
          <cell r="G4">
            <v>12.49</v>
          </cell>
          <cell r="H4">
            <v>13.15</v>
          </cell>
          <cell r="I4">
            <v>13.07</v>
          </cell>
          <cell r="J4">
            <v>12.99</v>
          </cell>
          <cell r="K4">
            <v>12.97</v>
          </cell>
          <cell r="L4">
            <v>12.93</v>
          </cell>
          <cell r="M4">
            <v>12.89</v>
          </cell>
          <cell r="N4">
            <v>12.85</v>
          </cell>
          <cell r="O4">
            <v>12.8</v>
          </cell>
          <cell r="P4">
            <v>12.77</v>
          </cell>
          <cell r="Q4">
            <v>12.72</v>
          </cell>
          <cell r="R4">
            <v>12.71</v>
          </cell>
          <cell r="S4">
            <v>12.67</v>
          </cell>
          <cell r="T4">
            <v>12.63</v>
          </cell>
          <cell r="U4">
            <v>12.62</v>
          </cell>
          <cell r="V4">
            <v>12.57</v>
          </cell>
          <cell r="W4">
            <v>12.53</v>
          </cell>
          <cell r="X4">
            <v>12.49</v>
          </cell>
          <cell r="Y4">
            <v>12.42</v>
          </cell>
          <cell r="Z4">
            <v>12.38</v>
          </cell>
          <cell r="AA4">
            <v>12.32</v>
          </cell>
          <cell r="AB4">
            <v>12.29</v>
          </cell>
          <cell r="AC4">
            <v>12.22</v>
          </cell>
          <cell r="AD4">
            <v>12.16</v>
          </cell>
          <cell r="AE4">
            <v>12.12</v>
          </cell>
          <cell r="AF4">
            <v>12.07</v>
          </cell>
          <cell r="AG4">
            <v>11.99</v>
          </cell>
          <cell r="AH4">
            <v>11.71</v>
          </cell>
          <cell r="AI4">
            <v>11.58</v>
          </cell>
          <cell r="AJ4">
            <v>11.48</v>
          </cell>
          <cell r="AK4">
            <v>11.36</v>
          </cell>
        </row>
        <row r="5">
          <cell r="A5" t="str">
            <v>SDG_NoInv_BaseC_GVAaawhe</v>
          </cell>
          <cell r="B5" t="str">
            <v>SIclos6_GOVclos11</v>
          </cell>
          <cell r="C5" t="str">
            <v>SDG_NoInv_Base</v>
          </cell>
          <cell r="D5" t="str">
            <v>C_GVA</v>
          </cell>
          <cell r="E5" t="str">
            <v>aawhe</v>
          </cell>
          <cell r="F5">
            <v>2.66</v>
          </cell>
          <cell r="G5">
            <v>2.4900000000000002</v>
          </cell>
          <cell r="H5">
            <v>2.58</v>
          </cell>
          <cell r="I5">
            <v>2.68</v>
          </cell>
          <cell r="J5">
            <v>2.76</v>
          </cell>
          <cell r="K5">
            <v>2.81</v>
          </cell>
          <cell r="L5">
            <v>2.86</v>
          </cell>
          <cell r="M5">
            <v>2.89</v>
          </cell>
          <cell r="N5">
            <v>2.92</v>
          </cell>
          <cell r="O5">
            <v>3.08</v>
          </cell>
          <cell r="P5">
            <v>3.12</v>
          </cell>
          <cell r="Q5">
            <v>3.14</v>
          </cell>
          <cell r="R5">
            <v>3.19</v>
          </cell>
          <cell r="S5">
            <v>3.24</v>
          </cell>
          <cell r="T5">
            <v>3.29</v>
          </cell>
          <cell r="U5">
            <v>3.35</v>
          </cell>
          <cell r="V5">
            <v>3.4</v>
          </cell>
          <cell r="W5">
            <v>3.44</v>
          </cell>
          <cell r="X5">
            <v>3.49</v>
          </cell>
          <cell r="Y5">
            <v>3.54</v>
          </cell>
          <cell r="Z5">
            <v>3.59</v>
          </cell>
          <cell r="AA5">
            <v>3.65</v>
          </cell>
          <cell r="AB5">
            <v>3.75</v>
          </cell>
          <cell r="AC5">
            <v>3.81</v>
          </cell>
          <cell r="AD5">
            <v>3.87</v>
          </cell>
          <cell r="AE5">
            <v>3.93</v>
          </cell>
          <cell r="AF5">
            <v>4.01</v>
          </cell>
          <cell r="AG5">
            <v>4.04</v>
          </cell>
          <cell r="AH5">
            <v>3.97</v>
          </cell>
          <cell r="AI5">
            <v>3.9</v>
          </cell>
          <cell r="AJ5">
            <v>3.86</v>
          </cell>
          <cell r="AK5">
            <v>3.81</v>
          </cell>
        </row>
        <row r="6">
          <cell r="A6" t="str">
            <v>SDG_NoInv_BaseC_GVAaamai</v>
          </cell>
          <cell r="B6" t="str">
            <v>SIclos6_GOVclos11</v>
          </cell>
          <cell r="C6" t="str">
            <v>SDG_NoInv_Base</v>
          </cell>
          <cell r="D6" t="str">
            <v>C_GVA</v>
          </cell>
          <cell r="E6" t="str">
            <v>aamai</v>
          </cell>
          <cell r="F6">
            <v>11.93</v>
          </cell>
          <cell r="G6">
            <v>11.29</v>
          </cell>
          <cell r="H6">
            <v>11.89</v>
          </cell>
          <cell r="I6">
            <v>12.48</v>
          </cell>
          <cell r="J6">
            <v>12.9</v>
          </cell>
          <cell r="K6">
            <v>13.16</v>
          </cell>
          <cell r="L6">
            <v>13.43</v>
          </cell>
          <cell r="M6">
            <v>13.56</v>
          </cell>
          <cell r="N6">
            <v>13.74</v>
          </cell>
          <cell r="O6">
            <v>14.82</v>
          </cell>
          <cell r="P6">
            <v>15.06</v>
          </cell>
          <cell r="Q6">
            <v>15.1</v>
          </cell>
          <cell r="R6">
            <v>15.32</v>
          </cell>
          <cell r="S6">
            <v>15.48</v>
          </cell>
          <cell r="T6">
            <v>15.66</v>
          </cell>
          <cell r="U6">
            <v>15.9</v>
          </cell>
          <cell r="V6">
            <v>16.05</v>
          </cell>
          <cell r="W6">
            <v>16.16</v>
          </cell>
          <cell r="X6">
            <v>16.329999999999998</v>
          </cell>
          <cell r="Y6">
            <v>16.510000000000002</v>
          </cell>
          <cell r="Z6">
            <v>16.7</v>
          </cell>
          <cell r="AA6">
            <v>16.940000000000001</v>
          </cell>
          <cell r="AB6">
            <v>17.48</v>
          </cell>
          <cell r="AC6">
            <v>17.77</v>
          </cell>
          <cell r="AD6">
            <v>18.02</v>
          </cell>
          <cell r="AE6">
            <v>18.28</v>
          </cell>
          <cell r="AF6">
            <v>18.559999999999999</v>
          </cell>
          <cell r="AG6">
            <v>18.45</v>
          </cell>
          <cell r="AH6">
            <v>17.760000000000002</v>
          </cell>
          <cell r="AI6">
            <v>17.12</v>
          </cell>
          <cell r="AJ6">
            <v>16.649999999999999</v>
          </cell>
          <cell r="AK6">
            <v>16.14</v>
          </cell>
        </row>
        <row r="7">
          <cell r="A7" t="str">
            <v>SDG_NoInv_BaseC_GVAaaoce</v>
          </cell>
          <cell r="B7" t="str">
            <v>SIclos6_GOVclos11</v>
          </cell>
          <cell r="C7" t="str">
            <v>SDG_NoInv_Base</v>
          </cell>
          <cell r="D7" t="str">
            <v>C_GVA</v>
          </cell>
          <cell r="E7" t="str">
            <v>aaoce</v>
          </cell>
          <cell r="F7">
            <v>0.82</v>
          </cell>
          <cell r="G7">
            <v>0.76</v>
          </cell>
          <cell r="H7">
            <v>0.8</v>
          </cell>
          <cell r="I7">
            <v>0.85</v>
          </cell>
          <cell r="J7">
            <v>0.88</v>
          </cell>
          <cell r="K7">
            <v>0.91</v>
          </cell>
          <cell r="L7">
            <v>0.93</v>
          </cell>
          <cell r="M7">
            <v>0.94</v>
          </cell>
          <cell r="N7">
            <v>0.96</v>
          </cell>
          <cell r="O7">
            <v>1.04</v>
          </cell>
          <cell r="P7">
            <v>1.06</v>
          </cell>
          <cell r="Q7">
            <v>1.08</v>
          </cell>
          <cell r="R7">
            <v>1.1000000000000001</v>
          </cell>
          <cell r="S7">
            <v>1.1200000000000001</v>
          </cell>
          <cell r="T7">
            <v>1.1499999999999999</v>
          </cell>
          <cell r="U7">
            <v>1.17</v>
          </cell>
          <cell r="V7">
            <v>1.19</v>
          </cell>
          <cell r="W7">
            <v>1.21</v>
          </cell>
          <cell r="X7">
            <v>1.23</v>
          </cell>
          <cell r="Y7">
            <v>1.25</v>
          </cell>
          <cell r="Z7">
            <v>1.28</v>
          </cell>
          <cell r="AA7">
            <v>1.3</v>
          </cell>
          <cell r="AB7">
            <v>1.35</v>
          </cell>
          <cell r="AC7">
            <v>1.39</v>
          </cell>
          <cell r="AD7">
            <v>1.41</v>
          </cell>
          <cell r="AE7">
            <v>1.44</v>
          </cell>
          <cell r="AF7">
            <v>1.47</v>
          </cell>
          <cell r="AG7">
            <v>1.48</v>
          </cell>
          <cell r="AH7">
            <v>1.45</v>
          </cell>
          <cell r="AI7">
            <v>1.41</v>
          </cell>
          <cell r="AJ7">
            <v>1.38</v>
          </cell>
          <cell r="AK7">
            <v>1.35</v>
          </cell>
        </row>
        <row r="8">
          <cell r="A8" t="str">
            <v>SDG_NoInv_BaseC_GVAaaveg</v>
          </cell>
          <cell r="B8" t="str">
            <v>SIclos6_GOVclos11</v>
          </cell>
          <cell r="C8" t="str">
            <v>SDG_NoInv_Base</v>
          </cell>
          <cell r="D8" t="str">
            <v>C_GVA</v>
          </cell>
          <cell r="E8" t="str">
            <v>aaveg</v>
          </cell>
          <cell r="F8">
            <v>6.73</v>
          </cell>
          <cell r="G8">
            <v>6.44</v>
          </cell>
          <cell r="H8">
            <v>6.5</v>
          </cell>
          <cell r="I8">
            <v>6.65</v>
          </cell>
          <cell r="J8">
            <v>6.74</v>
          </cell>
          <cell r="K8">
            <v>6.8</v>
          </cell>
          <cell r="L8">
            <v>6.88</v>
          </cell>
          <cell r="M8">
            <v>6.93</v>
          </cell>
          <cell r="N8">
            <v>7</v>
          </cell>
          <cell r="O8">
            <v>7.14</v>
          </cell>
          <cell r="P8">
            <v>7.23</v>
          </cell>
          <cell r="Q8">
            <v>7.29</v>
          </cell>
          <cell r="R8">
            <v>7.43</v>
          </cell>
          <cell r="S8">
            <v>7.55</v>
          </cell>
          <cell r="T8">
            <v>7.66</v>
          </cell>
          <cell r="U8">
            <v>7.78</v>
          </cell>
          <cell r="V8">
            <v>7.91</v>
          </cell>
          <cell r="W8">
            <v>8.01</v>
          </cell>
          <cell r="X8">
            <v>8.1199999999999992</v>
          </cell>
          <cell r="Y8">
            <v>8.2200000000000006</v>
          </cell>
          <cell r="Z8">
            <v>8.34</v>
          </cell>
          <cell r="AA8">
            <v>8.4499999999999993</v>
          </cell>
          <cell r="AB8">
            <v>8.59</v>
          </cell>
          <cell r="AC8">
            <v>8.68</v>
          </cell>
          <cell r="AD8">
            <v>8.81</v>
          </cell>
          <cell r="AE8">
            <v>8.9600000000000009</v>
          </cell>
          <cell r="AF8">
            <v>9.1300000000000008</v>
          </cell>
          <cell r="AG8">
            <v>9.23</v>
          </cell>
          <cell r="AH8">
            <v>9.0399999999999991</v>
          </cell>
          <cell r="AI8">
            <v>8.9</v>
          </cell>
          <cell r="AJ8">
            <v>8.83</v>
          </cell>
          <cell r="AK8">
            <v>8.75</v>
          </cell>
        </row>
        <row r="9">
          <cell r="A9" t="str">
            <v>SDG_NoInv_BaseC_GVAaaofr</v>
          </cell>
          <cell r="B9" t="str">
            <v>SIclos6_GOVclos11</v>
          </cell>
          <cell r="C9" t="str">
            <v>SDG_NoInv_Base</v>
          </cell>
          <cell r="D9" t="str">
            <v>C_GVA</v>
          </cell>
          <cell r="E9" t="str">
            <v>aaofr</v>
          </cell>
          <cell r="F9">
            <v>13</v>
          </cell>
          <cell r="G9">
            <v>12.64</v>
          </cell>
          <cell r="H9">
            <v>13.02</v>
          </cell>
          <cell r="I9">
            <v>13.23</v>
          </cell>
          <cell r="J9">
            <v>13.46</v>
          </cell>
          <cell r="K9">
            <v>13.68</v>
          </cell>
          <cell r="L9">
            <v>13.94</v>
          </cell>
          <cell r="M9">
            <v>14.13</v>
          </cell>
          <cell r="N9">
            <v>14.34</v>
          </cell>
          <cell r="O9">
            <v>15.41</v>
          </cell>
          <cell r="P9">
            <v>15.72</v>
          </cell>
          <cell r="Q9">
            <v>15.85</v>
          </cell>
          <cell r="R9">
            <v>16.149999999999999</v>
          </cell>
          <cell r="S9">
            <v>16.45</v>
          </cell>
          <cell r="T9">
            <v>16.75</v>
          </cell>
          <cell r="U9">
            <v>17.100000000000001</v>
          </cell>
          <cell r="V9">
            <v>17.46</v>
          </cell>
          <cell r="W9">
            <v>17.78</v>
          </cell>
          <cell r="X9">
            <v>18.07</v>
          </cell>
          <cell r="Y9">
            <v>18.329999999999998</v>
          </cell>
          <cell r="Z9">
            <v>18.600000000000001</v>
          </cell>
          <cell r="AA9">
            <v>18.940000000000001</v>
          </cell>
          <cell r="AB9">
            <v>19.5</v>
          </cell>
          <cell r="AC9">
            <v>19.88</v>
          </cell>
          <cell r="AD9">
            <v>20.25</v>
          </cell>
          <cell r="AE9">
            <v>20.64</v>
          </cell>
          <cell r="AF9">
            <v>21.07</v>
          </cell>
          <cell r="AG9">
            <v>21.28</v>
          </cell>
          <cell r="AH9">
            <v>20.91</v>
          </cell>
          <cell r="AI9">
            <v>20.39</v>
          </cell>
          <cell r="AJ9">
            <v>20.05</v>
          </cell>
          <cell r="AK9">
            <v>19.71</v>
          </cell>
        </row>
        <row r="10">
          <cell r="A10" t="str">
            <v>SDG_NoInv_BaseC_GVAaagra</v>
          </cell>
          <cell r="B10" t="str">
            <v>SIclos6_GOVclos11</v>
          </cell>
          <cell r="C10" t="str">
            <v>SDG_NoInv_Base</v>
          </cell>
          <cell r="D10" t="str">
            <v>C_GVA</v>
          </cell>
          <cell r="E10" t="str">
            <v>aagra</v>
          </cell>
          <cell r="F10">
            <v>6.2</v>
          </cell>
          <cell r="G10">
            <v>6.16</v>
          </cell>
          <cell r="H10">
            <v>6.43</v>
          </cell>
          <cell r="I10">
            <v>6.5</v>
          </cell>
          <cell r="J10">
            <v>6.62</v>
          </cell>
          <cell r="K10">
            <v>6.78</v>
          </cell>
          <cell r="L10">
            <v>6.96</v>
          </cell>
          <cell r="M10">
            <v>7.16</v>
          </cell>
          <cell r="N10">
            <v>7.36</v>
          </cell>
          <cell r="O10">
            <v>8.06</v>
          </cell>
          <cell r="P10">
            <v>8.34</v>
          </cell>
          <cell r="Q10">
            <v>8.49</v>
          </cell>
          <cell r="R10">
            <v>8.7100000000000009</v>
          </cell>
          <cell r="S10">
            <v>8.94</v>
          </cell>
          <cell r="T10">
            <v>9.19</v>
          </cell>
          <cell r="U10">
            <v>9.48</v>
          </cell>
          <cell r="V10">
            <v>9.73</v>
          </cell>
          <cell r="W10">
            <v>10.02</v>
          </cell>
          <cell r="X10">
            <v>10.32</v>
          </cell>
          <cell r="Y10">
            <v>10.54</v>
          </cell>
          <cell r="Z10">
            <v>10.75</v>
          </cell>
          <cell r="AA10">
            <v>11</v>
          </cell>
          <cell r="AB10">
            <v>11.47</v>
          </cell>
          <cell r="AC10">
            <v>11.8</v>
          </cell>
          <cell r="AD10">
            <v>12.07</v>
          </cell>
          <cell r="AE10">
            <v>12.32</v>
          </cell>
          <cell r="AF10">
            <v>12.59</v>
          </cell>
          <cell r="AG10">
            <v>12.75</v>
          </cell>
          <cell r="AH10">
            <v>12.56</v>
          </cell>
          <cell r="AI10">
            <v>12.2</v>
          </cell>
          <cell r="AJ10">
            <v>11.92</v>
          </cell>
          <cell r="AK10">
            <v>11.64</v>
          </cell>
        </row>
        <row r="11">
          <cell r="A11" t="str">
            <v>SDG_NoInv_BaseC_GVAaaoil</v>
          </cell>
          <cell r="B11" t="str">
            <v>SIclos6_GOVclos11</v>
          </cell>
          <cell r="C11" t="str">
            <v>SDG_NoInv_Base</v>
          </cell>
          <cell r="D11" t="str">
            <v>C_GVA</v>
          </cell>
          <cell r="E11" t="str">
            <v>aaoil</v>
          </cell>
          <cell r="F11">
            <v>5.45</v>
          </cell>
          <cell r="G11">
            <v>4.93</v>
          </cell>
          <cell r="H11">
            <v>5.15</v>
          </cell>
          <cell r="I11">
            <v>5.47</v>
          </cell>
          <cell r="J11">
            <v>5.68</v>
          </cell>
          <cell r="K11">
            <v>5.82</v>
          </cell>
          <cell r="L11">
            <v>5.97</v>
          </cell>
          <cell r="M11">
            <v>6.04</v>
          </cell>
          <cell r="N11">
            <v>6.13</v>
          </cell>
          <cell r="O11">
            <v>6.38</v>
          </cell>
          <cell r="P11">
            <v>6.51</v>
          </cell>
          <cell r="Q11">
            <v>6.6</v>
          </cell>
          <cell r="R11">
            <v>6.8</v>
          </cell>
          <cell r="S11">
            <v>6.98</v>
          </cell>
          <cell r="T11">
            <v>7.14</v>
          </cell>
          <cell r="U11">
            <v>7.32</v>
          </cell>
          <cell r="V11">
            <v>7.48</v>
          </cell>
          <cell r="W11">
            <v>7.63</v>
          </cell>
          <cell r="X11">
            <v>7.81</v>
          </cell>
          <cell r="Y11">
            <v>7.96</v>
          </cell>
          <cell r="Z11">
            <v>8.15</v>
          </cell>
          <cell r="AA11">
            <v>8.32</v>
          </cell>
          <cell r="AB11">
            <v>8.58</v>
          </cell>
          <cell r="AC11">
            <v>8.76</v>
          </cell>
          <cell r="AD11">
            <v>8.94</v>
          </cell>
          <cell r="AE11">
            <v>9.16</v>
          </cell>
          <cell r="AF11">
            <v>9.39</v>
          </cell>
          <cell r="AG11">
            <v>9.56</v>
          </cell>
          <cell r="AH11">
            <v>9.36</v>
          </cell>
          <cell r="AI11">
            <v>9.2100000000000009</v>
          </cell>
          <cell r="AJ11">
            <v>9.1300000000000008</v>
          </cell>
          <cell r="AK11">
            <v>9.01</v>
          </cell>
        </row>
        <row r="12">
          <cell r="A12" t="str">
            <v>SDG_NoInv_BaseC_GVAaatub</v>
          </cell>
          <cell r="B12" t="str">
            <v>SIclos6_GOVclos11</v>
          </cell>
          <cell r="C12" t="str">
            <v>SDG_NoInv_Base</v>
          </cell>
          <cell r="D12" t="str">
            <v>C_GVA</v>
          </cell>
          <cell r="E12" t="str">
            <v>aatub</v>
          </cell>
          <cell r="F12">
            <v>2.95</v>
          </cell>
          <cell r="G12">
            <v>2.77</v>
          </cell>
          <cell r="H12">
            <v>2.8</v>
          </cell>
          <cell r="I12">
            <v>2.88</v>
          </cell>
          <cell r="J12">
            <v>2.92</v>
          </cell>
          <cell r="K12">
            <v>2.95</v>
          </cell>
          <cell r="L12">
            <v>2.99</v>
          </cell>
          <cell r="M12">
            <v>3.02</v>
          </cell>
          <cell r="N12">
            <v>3.05</v>
          </cell>
          <cell r="O12">
            <v>3.13</v>
          </cell>
          <cell r="P12">
            <v>3.17</v>
          </cell>
          <cell r="Q12">
            <v>3.2</v>
          </cell>
          <cell r="R12">
            <v>3.27</v>
          </cell>
          <cell r="S12">
            <v>3.32</v>
          </cell>
          <cell r="T12">
            <v>3.37</v>
          </cell>
          <cell r="U12">
            <v>3.43</v>
          </cell>
          <cell r="V12">
            <v>3.49</v>
          </cell>
          <cell r="W12">
            <v>3.54</v>
          </cell>
          <cell r="X12">
            <v>3.58</v>
          </cell>
          <cell r="Y12">
            <v>3.63</v>
          </cell>
          <cell r="Z12">
            <v>3.68</v>
          </cell>
          <cell r="AA12">
            <v>3.74</v>
          </cell>
          <cell r="AB12">
            <v>3.81</v>
          </cell>
          <cell r="AC12">
            <v>3.85</v>
          </cell>
          <cell r="AD12">
            <v>3.91</v>
          </cell>
          <cell r="AE12">
            <v>3.98</v>
          </cell>
          <cell r="AF12">
            <v>4.0599999999999996</v>
          </cell>
          <cell r="AG12">
            <v>4.08</v>
          </cell>
          <cell r="AH12">
            <v>3.98</v>
          </cell>
          <cell r="AI12">
            <v>3.89</v>
          </cell>
          <cell r="AJ12">
            <v>3.84</v>
          </cell>
          <cell r="AK12">
            <v>3.79</v>
          </cell>
        </row>
        <row r="13">
          <cell r="A13" t="str">
            <v>SDG_NoInv_BaseC_GVAaapul</v>
          </cell>
          <cell r="B13" t="str">
            <v>SIclos6_GOVclos11</v>
          </cell>
          <cell r="C13" t="str">
            <v>SDG_NoInv_Base</v>
          </cell>
          <cell r="D13" t="str">
            <v>C_GVA</v>
          </cell>
          <cell r="E13" t="str">
            <v>aapul</v>
          </cell>
          <cell r="F13">
            <v>0.52</v>
          </cell>
          <cell r="G13">
            <v>0.49</v>
          </cell>
          <cell r="H13">
            <v>0.5</v>
          </cell>
          <cell r="I13">
            <v>0.52</v>
          </cell>
          <cell r="J13">
            <v>0.53</v>
          </cell>
          <cell r="K13">
            <v>0.54</v>
          </cell>
          <cell r="L13">
            <v>0.55000000000000004</v>
          </cell>
          <cell r="M13">
            <v>0.55000000000000004</v>
          </cell>
          <cell r="N13">
            <v>0.55000000000000004</v>
          </cell>
          <cell r="O13">
            <v>0.55000000000000004</v>
          </cell>
          <cell r="P13">
            <v>0.56000000000000005</v>
          </cell>
          <cell r="Q13">
            <v>0.56000000000000005</v>
          </cell>
          <cell r="R13">
            <v>0.56999999999999995</v>
          </cell>
          <cell r="S13">
            <v>0.57999999999999996</v>
          </cell>
          <cell r="T13">
            <v>0.59</v>
          </cell>
          <cell r="U13">
            <v>0.6</v>
          </cell>
          <cell r="V13">
            <v>0.61</v>
          </cell>
          <cell r="W13">
            <v>0.62</v>
          </cell>
          <cell r="X13">
            <v>0.62</v>
          </cell>
          <cell r="Y13">
            <v>0.63</v>
          </cell>
          <cell r="Z13">
            <v>0.64</v>
          </cell>
          <cell r="AA13">
            <v>0.65</v>
          </cell>
          <cell r="AB13">
            <v>0.66</v>
          </cell>
          <cell r="AC13">
            <v>0.67</v>
          </cell>
          <cell r="AD13">
            <v>0.68</v>
          </cell>
          <cell r="AE13">
            <v>0.69</v>
          </cell>
          <cell r="AF13">
            <v>0.71</v>
          </cell>
          <cell r="AG13">
            <v>0.72</v>
          </cell>
          <cell r="AH13">
            <v>0.71</v>
          </cell>
          <cell r="AI13">
            <v>0.71</v>
          </cell>
          <cell r="AJ13">
            <v>0.71</v>
          </cell>
          <cell r="AK13">
            <v>0.71</v>
          </cell>
        </row>
        <row r="14">
          <cell r="A14" t="str">
            <v>SDG_NoInv_BaseC_GVAaasug</v>
          </cell>
          <cell r="B14" t="str">
            <v>SIclos6_GOVclos11</v>
          </cell>
          <cell r="C14" t="str">
            <v>SDG_NoInv_Base</v>
          </cell>
          <cell r="D14" t="str">
            <v>C_GVA</v>
          </cell>
          <cell r="E14" t="str">
            <v>aasug</v>
          </cell>
          <cell r="F14">
            <v>3.82</v>
          </cell>
          <cell r="G14">
            <v>3.66</v>
          </cell>
          <cell r="H14">
            <v>3.7</v>
          </cell>
          <cell r="I14">
            <v>3.8</v>
          </cell>
          <cell r="J14">
            <v>3.87</v>
          </cell>
          <cell r="K14">
            <v>3.91</v>
          </cell>
          <cell r="L14">
            <v>3.96</v>
          </cell>
          <cell r="M14">
            <v>3.98</v>
          </cell>
          <cell r="N14">
            <v>4.01</v>
          </cell>
          <cell r="O14">
            <v>4.1900000000000004</v>
          </cell>
          <cell r="P14">
            <v>4.21</v>
          </cell>
          <cell r="Q14">
            <v>4.2</v>
          </cell>
          <cell r="R14">
            <v>4.26</v>
          </cell>
          <cell r="S14">
            <v>4.3099999999999996</v>
          </cell>
          <cell r="T14">
            <v>4.3600000000000003</v>
          </cell>
          <cell r="U14">
            <v>4.41</v>
          </cell>
          <cell r="V14">
            <v>4.4400000000000004</v>
          </cell>
          <cell r="W14">
            <v>4.49</v>
          </cell>
          <cell r="X14">
            <v>4.5599999999999996</v>
          </cell>
          <cell r="Y14">
            <v>4.5999999999999996</v>
          </cell>
          <cell r="Z14">
            <v>4.6399999999999997</v>
          </cell>
          <cell r="AA14">
            <v>4.6900000000000004</v>
          </cell>
          <cell r="AB14">
            <v>4.78</v>
          </cell>
          <cell r="AC14">
            <v>4.82</v>
          </cell>
          <cell r="AD14">
            <v>4.8499999999999996</v>
          </cell>
          <cell r="AE14">
            <v>4.9000000000000004</v>
          </cell>
          <cell r="AF14">
            <v>4.95</v>
          </cell>
          <cell r="AG14">
            <v>5.0199999999999996</v>
          </cell>
          <cell r="AH14">
            <v>4.95</v>
          </cell>
          <cell r="AI14">
            <v>4.8899999999999997</v>
          </cell>
          <cell r="AJ14">
            <v>4.87</v>
          </cell>
          <cell r="AK14">
            <v>4.84</v>
          </cell>
        </row>
        <row r="15">
          <cell r="A15" t="str">
            <v>SDG_NoInv_BaseC_GVAaaoth</v>
          </cell>
          <cell r="B15" t="str">
            <v>SIclos6_GOVclos11</v>
          </cell>
          <cell r="C15" t="str">
            <v>SDG_NoInv_Base</v>
          </cell>
          <cell r="D15" t="str">
            <v>C_GVA</v>
          </cell>
          <cell r="E15" t="str">
            <v>aaoth</v>
          </cell>
          <cell r="F15">
            <v>7.29</v>
          </cell>
          <cell r="G15">
            <v>6.77</v>
          </cell>
          <cell r="H15">
            <v>7.14</v>
          </cell>
          <cell r="I15">
            <v>7.33</v>
          </cell>
          <cell r="J15">
            <v>7.56</v>
          </cell>
          <cell r="K15">
            <v>7.8</v>
          </cell>
          <cell r="L15">
            <v>8.07</v>
          </cell>
          <cell r="M15">
            <v>8.35</v>
          </cell>
          <cell r="N15">
            <v>8.65</v>
          </cell>
          <cell r="O15">
            <v>9.52</v>
          </cell>
          <cell r="P15">
            <v>9.91</v>
          </cell>
          <cell r="Q15">
            <v>10.16</v>
          </cell>
          <cell r="R15">
            <v>10.49</v>
          </cell>
          <cell r="S15">
            <v>10.84</v>
          </cell>
          <cell r="T15">
            <v>11.22</v>
          </cell>
          <cell r="U15">
            <v>11.68</v>
          </cell>
          <cell r="V15">
            <v>12.11</v>
          </cell>
          <cell r="W15">
            <v>12.61</v>
          </cell>
          <cell r="X15">
            <v>13.21</v>
          </cell>
          <cell r="Y15">
            <v>13.71</v>
          </cell>
          <cell r="Z15">
            <v>14.17</v>
          </cell>
          <cell r="AA15">
            <v>14.69</v>
          </cell>
          <cell r="AB15">
            <v>15.35</v>
          </cell>
          <cell r="AC15">
            <v>15.85</v>
          </cell>
          <cell r="AD15">
            <v>16.32</v>
          </cell>
          <cell r="AE15">
            <v>16.8</v>
          </cell>
          <cell r="AF15">
            <v>17.350000000000001</v>
          </cell>
          <cell r="AG15">
            <v>17.86</v>
          </cell>
          <cell r="AH15">
            <v>17.5</v>
          </cell>
          <cell r="AI15">
            <v>16.95</v>
          </cell>
          <cell r="AJ15">
            <v>16.440000000000001</v>
          </cell>
          <cell r="AK15">
            <v>15.9</v>
          </cell>
        </row>
        <row r="16">
          <cell r="A16" t="str">
            <v>SDG_NoInv_BaseC_GVAalani</v>
          </cell>
          <cell r="B16" t="str">
            <v>SIclos6_GOVclos11</v>
          </cell>
          <cell r="C16" t="str">
            <v>SDG_NoInv_Base</v>
          </cell>
          <cell r="D16" t="str">
            <v>C_GVA</v>
          </cell>
          <cell r="E16" t="str">
            <v>alani</v>
          </cell>
          <cell r="F16">
            <v>27.55</v>
          </cell>
          <cell r="G16">
            <v>21.83</v>
          </cell>
          <cell r="H16">
            <v>24.2</v>
          </cell>
          <cell r="I16">
            <v>25.28</v>
          </cell>
          <cell r="J16">
            <v>26.33</v>
          </cell>
          <cell r="K16">
            <v>26.98</v>
          </cell>
          <cell r="L16">
            <v>27.56</v>
          </cell>
          <cell r="M16">
            <v>28.16</v>
          </cell>
          <cell r="N16">
            <v>28.95</v>
          </cell>
          <cell r="O16">
            <v>31.85</v>
          </cell>
          <cell r="P16">
            <v>32.47</v>
          </cell>
          <cell r="Q16">
            <v>32.85</v>
          </cell>
          <cell r="R16">
            <v>33.729999999999997</v>
          </cell>
          <cell r="S16">
            <v>34.74</v>
          </cell>
          <cell r="T16">
            <v>35.81</v>
          </cell>
          <cell r="U16">
            <v>36.93</v>
          </cell>
          <cell r="V16">
            <v>38.090000000000003</v>
          </cell>
          <cell r="W16">
            <v>39.29</v>
          </cell>
          <cell r="X16">
            <v>40.74</v>
          </cell>
          <cell r="Y16">
            <v>41.92</v>
          </cell>
          <cell r="Z16">
            <v>43.02</v>
          </cell>
          <cell r="AA16">
            <v>44.2</v>
          </cell>
          <cell r="AB16">
            <v>46.44</v>
          </cell>
          <cell r="AC16">
            <v>47.69</v>
          </cell>
          <cell r="AD16">
            <v>48.76</v>
          </cell>
          <cell r="AE16">
            <v>49.95</v>
          </cell>
          <cell r="AF16">
            <v>51.31</v>
          </cell>
          <cell r="AG16">
            <v>52.3</v>
          </cell>
          <cell r="AH16">
            <v>53.53</v>
          </cell>
          <cell r="AI16">
            <v>53.65</v>
          </cell>
          <cell r="AJ16">
            <v>53.32</v>
          </cell>
          <cell r="AK16">
            <v>52.78</v>
          </cell>
        </row>
        <row r="17">
          <cell r="A17" t="str">
            <v>SDG_NoInv_BaseC_GVAafore</v>
          </cell>
          <cell r="B17" t="str">
            <v>SIclos6_GOVclos11</v>
          </cell>
          <cell r="C17" t="str">
            <v>SDG_NoInv_Base</v>
          </cell>
          <cell r="D17" t="str">
            <v>C_GVA</v>
          </cell>
          <cell r="E17" t="str">
            <v>afore</v>
          </cell>
          <cell r="F17">
            <v>6.49</v>
          </cell>
          <cell r="G17">
            <v>5.89</v>
          </cell>
          <cell r="H17">
            <v>6.05</v>
          </cell>
          <cell r="I17">
            <v>6.22</v>
          </cell>
          <cell r="J17">
            <v>6.3</v>
          </cell>
          <cell r="K17">
            <v>6.38</v>
          </cell>
          <cell r="L17">
            <v>6.46</v>
          </cell>
          <cell r="M17">
            <v>6.52</v>
          </cell>
          <cell r="N17">
            <v>6.68</v>
          </cell>
          <cell r="O17">
            <v>6.96</v>
          </cell>
          <cell r="P17">
            <v>7.05</v>
          </cell>
          <cell r="Q17">
            <v>7.06</v>
          </cell>
          <cell r="R17">
            <v>7.22</v>
          </cell>
          <cell r="S17">
            <v>7.32</v>
          </cell>
          <cell r="T17">
            <v>7.46</v>
          </cell>
          <cell r="U17">
            <v>7.68</v>
          </cell>
          <cell r="V17">
            <v>7.88</v>
          </cell>
          <cell r="W17">
            <v>8.11</v>
          </cell>
          <cell r="X17">
            <v>8.34</v>
          </cell>
          <cell r="Y17">
            <v>8.61</v>
          </cell>
          <cell r="Z17">
            <v>8.77</v>
          </cell>
          <cell r="AA17">
            <v>8.94</v>
          </cell>
          <cell r="AB17">
            <v>9.1199999999999992</v>
          </cell>
          <cell r="AC17">
            <v>9.26</v>
          </cell>
          <cell r="AD17">
            <v>9.41</v>
          </cell>
          <cell r="AE17">
            <v>9.56</v>
          </cell>
          <cell r="AF17">
            <v>9.76</v>
          </cell>
          <cell r="AG17">
            <v>9.89</v>
          </cell>
          <cell r="AH17">
            <v>9.7200000000000006</v>
          </cell>
          <cell r="AI17">
            <v>9.5500000000000007</v>
          </cell>
          <cell r="AJ17">
            <v>9.4600000000000009</v>
          </cell>
          <cell r="AK17">
            <v>9.36</v>
          </cell>
        </row>
        <row r="18">
          <cell r="A18" t="str">
            <v>SDG_NoInv_BaseC_GVAafish</v>
          </cell>
          <cell r="B18" t="str">
            <v>SIclos6_GOVclos11</v>
          </cell>
          <cell r="C18" t="str">
            <v>SDG_NoInv_Base</v>
          </cell>
          <cell r="D18" t="str">
            <v>C_GVA</v>
          </cell>
          <cell r="E18" t="str">
            <v>afish</v>
          </cell>
          <cell r="F18">
            <v>7.37</v>
          </cell>
          <cell r="G18">
            <v>6.89</v>
          </cell>
          <cell r="H18">
            <v>7.22</v>
          </cell>
          <cell r="I18">
            <v>7.35</v>
          </cell>
          <cell r="J18">
            <v>7.53</v>
          </cell>
          <cell r="K18">
            <v>7.7</v>
          </cell>
          <cell r="L18">
            <v>7.88</v>
          </cell>
          <cell r="M18">
            <v>8.08</v>
          </cell>
          <cell r="N18">
            <v>8.3000000000000007</v>
          </cell>
          <cell r="O18">
            <v>9.0299999999999994</v>
          </cell>
          <cell r="P18">
            <v>9.33</v>
          </cell>
          <cell r="Q18">
            <v>9.5299999999999994</v>
          </cell>
          <cell r="R18">
            <v>9.7799999999999994</v>
          </cell>
          <cell r="S18">
            <v>10.050000000000001</v>
          </cell>
          <cell r="T18">
            <v>10.35</v>
          </cell>
          <cell r="U18">
            <v>10.7</v>
          </cell>
          <cell r="V18">
            <v>11.01</v>
          </cell>
          <cell r="W18">
            <v>11.35</v>
          </cell>
          <cell r="X18">
            <v>11.75</v>
          </cell>
          <cell r="Y18">
            <v>12.1</v>
          </cell>
          <cell r="Z18">
            <v>12.43</v>
          </cell>
          <cell r="AA18">
            <v>12.81</v>
          </cell>
          <cell r="AB18">
            <v>13.41</v>
          </cell>
          <cell r="AC18">
            <v>13.87</v>
          </cell>
          <cell r="AD18">
            <v>14.26</v>
          </cell>
          <cell r="AE18">
            <v>14.64</v>
          </cell>
          <cell r="AF18">
            <v>15.04</v>
          </cell>
          <cell r="AG18">
            <v>15.4</v>
          </cell>
          <cell r="AH18">
            <v>15.47</v>
          </cell>
          <cell r="AI18">
            <v>15.34</v>
          </cell>
          <cell r="AJ18">
            <v>15.2</v>
          </cell>
          <cell r="AK18">
            <v>15.03</v>
          </cell>
        </row>
        <row r="19">
          <cell r="A19" t="str">
            <v>SDG_NoInv_BaseC_GVAacoal</v>
          </cell>
          <cell r="B19" t="str">
            <v>SIclos6_GOVclos11</v>
          </cell>
          <cell r="C19" t="str">
            <v>SDG_NoInv_Base</v>
          </cell>
          <cell r="D19" t="str">
            <v>C_GVA</v>
          </cell>
          <cell r="E19" t="str">
            <v>acoal</v>
          </cell>
          <cell r="F19">
            <v>112.99</v>
          </cell>
          <cell r="G19">
            <v>113.01</v>
          </cell>
          <cell r="H19">
            <v>113.1</v>
          </cell>
          <cell r="I19">
            <v>110.3</v>
          </cell>
          <cell r="J19">
            <v>107.51</v>
          </cell>
          <cell r="K19">
            <v>105.89</v>
          </cell>
          <cell r="L19">
            <v>104.08</v>
          </cell>
          <cell r="M19">
            <v>103.3</v>
          </cell>
          <cell r="N19">
            <v>102.5</v>
          </cell>
          <cell r="O19">
            <v>105.73</v>
          </cell>
          <cell r="P19">
            <v>103.88</v>
          </cell>
          <cell r="Q19">
            <v>99.41</v>
          </cell>
          <cell r="R19">
            <v>96.09</v>
          </cell>
          <cell r="S19">
            <v>96.43</v>
          </cell>
          <cell r="T19">
            <v>96.23</v>
          </cell>
          <cell r="U19">
            <v>96.4</v>
          </cell>
          <cell r="V19">
            <v>95.15</v>
          </cell>
          <cell r="W19">
            <v>95.55</v>
          </cell>
          <cell r="X19">
            <v>93.72</v>
          </cell>
          <cell r="Y19">
            <v>92.25</v>
          </cell>
          <cell r="Z19">
            <v>90.62</v>
          </cell>
          <cell r="AA19">
            <v>89.3</v>
          </cell>
          <cell r="AB19">
            <v>85.75</v>
          </cell>
          <cell r="AC19">
            <v>81.73</v>
          </cell>
          <cell r="AD19">
            <v>77.510000000000005</v>
          </cell>
          <cell r="AE19">
            <v>73.180000000000007</v>
          </cell>
          <cell r="AF19">
            <v>68.88</v>
          </cell>
          <cell r="AG19">
            <v>60.18</v>
          </cell>
          <cell r="AH19">
            <v>51.11</v>
          </cell>
          <cell r="AI19">
            <v>41.67</v>
          </cell>
          <cell r="AJ19">
            <v>32.46</v>
          </cell>
          <cell r="AK19">
            <v>23.01</v>
          </cell>
        </row>
        <row r="20">
          <cell r="A20" t="str">
            <v>SDG_NoInv_BaseC_GVAagold</v>
          </cell>
          <cell r="B20" t="str">
            <v>SIclos6_GOVclos11</v>
          </cell>
          <cell r="C20" t="str">
            <v>SDG_NoInv_Base</v>
          </cell>
          <cell r="D20" t="str">
            <v>C_GVA</v>
          </cell>
          <cell r="E20" t="str">
            <v>agold</v>
          </cell>
          <cell r="F20">
            <v>61.14</v>
          </cell>
          <cell r="G20">
            <v>59.99</v>
          </cell>
          <cell r="H20">
            <v>61.37</v>
          </cell>
          <cell r="I20">
            <v>61.19</v>
          </cell>
          <cell r="J20">
            <v>61.54</v>
          </cell>
          <cell r="K20">
            <v>62.1</v>
          </cell>
          <cell r="L20">
            <v>62.97</v>
          </cell>
          <cell r="M20">
            <v>64.42</v>
          </cell>
          <cell r="N20">
            <v>65.86</v>
          </cell>
          <cell r="O20">
            <v>70.72</v>
          </cell>
          <cell r="P20">
            <v>72.53</v>
          </cell>
          <cell r="Q20">
            <v>73.28</v>
          </cell>
          <cell r="R20">
            <v>73.790000000000006</v>
          </cell>
          <cell r="S20">
            <v>74.53</v>
          </cell>
          <cell r="T20">
            <v>75.260000000000005</v>
          </cell>
          <cell r="U20">
            <v>76.180000000000007</v>
          </cell>
          <cell r="V20">
            <v>76.86</v>
          </cell>
          <cell r="W20">
            <v>77.73</v>
          </cell>
          <cell r="X20">
            <v>79.040000000000006</v>
          </cell>
          <cell r="Y20">
            <v>79.650000000000006</v>
          </cell>
          <cell r="Z20">
            <v>79.959999999999994</v>
          </cell>
          <cell r="AA20">
            <v>80.63</v>
          </cell>
          <cell r="AB20">
            <v>82.03</v>
          </cell>
          <cell r="AC20">
            <v>82.73</v>
          </cell>
          <cell r="AD20">
            <v>83.1</v>
          </cell>
          <cell r="AE20">
            <v>83.33</v>
          </cell>
          <cell r="AF20">
            <v>83.58</v>
          </cell>
          <cell r="AG20">
            <v>81.27</v>
          </cell>
          <cell r="AH20">
            <v>77.91</v>
          </cell>
          <cell r="AI20">
            <v>72.989999999999995</v>
          </cell>
          <cell r="AJ20">
            <v>68.319999999999993</v>
          </cell>
          <cell r="AK20">
            <v>63.35</v>
          </cell>
        </row>
        <row r="21">
          <cell r="A21" t="str">
            <v>SDG_NoInv_BaseC_GVAangas</v>
          </cell>
          <cell r="B21" t="str">
            <v>SIclos6_GOVclos11</v>
          </cell>
          <cell r="C21" t="str">
            <v>SDG_NoInv_Base</v>
          </cell>
          <cell r="D21" t="str">
            <v>C_GVA</v>
          </cell>
          <cell r="E21" t="str">
            <v>angas</v>
          </cell>
          <cell r="F21">
            <v>0.94</v>
          </cell>
          <cell r="G21">
            <v>0.84</v>
          </cell>
          <cell r="H21">
            <v>0.82</v>
          </cell>
          <cell r="I21">
            <v>0.76</v>
          </cell>
          <cell r="J21">
            <v>0.72</v>
          </cell>
          <cell r="K21">
            <v>0.69</v>
          </cell>
          <cell r="L21">
            <v>0.65</v>
          </cell>
          <cell r="M21">
            <v>0.63</v>
          </cell>
          <cell r="N21">
            <v>0.6</v>
          </cell>
          <cell r="O21">
            <v>0.63</v>
          </cell>
          <cell r="P21">
            <v>0.62</v>
          </cell>
          <cell r="Q21">
            <v>0.59</v>
          </cell>
          <cell r="R21">
            <v>0.56000000000000005</v>
          </cell>
          <cell r="S21">
            <v>0.53</v>
          </cell>
          <cell r="T21">
            <v>0.51</v>
          </cell>
          <cell r="U21">
            <v>0.49</v>
          </cell>
          <cell r="V21">
            <v>0.47</v>
          </cell>
          <cell r="W21">
            <v>0.44</v>
          </cell>
          <cell r="X21">
            <v>0.43</v>
          </cell>
          <cell r="Y21">
            <v>0.41</v>
          </cell>
          <cell r="Z21">
            <v>0.39</v>
          </cell>
          <cell r="AA21">
            <v>0.37</v>
          </cell>
          <cell r="AB21">
            <v>0.36</v>
          </cell>
          <cell r="AC21">
            <v>0.34</v>
          </cell>
          <cell r="AD21">
            <v>0.33</v>
          </cell>
          <cell r="AE21">
            <v>0.31</v>
          </cell>
          <cell r="AF21">
            <v>0.3</v>
          </cell>
          <cell r="AG21">
            <v>0.28000000000000003</v>
          </cell>
          <cell r="AH21">
            <v>0.27</v>
          </cell>
          <cell r="AI21">
            <v>0.25</v>
          </cell>
          <cell r="AJ21">
            <v>0.24</v>
          </cell>
          <cell r="AK21">
            <v>0.22</v>
          </cell>
        </row>
        <row r="22">
          <cell r="A22" t="str">
            <v>SDG_NoInv_BaseC_GVAapgm</v>
          </cell>
          <cell r="B22" t="str">
            <v>SIclos6_GOVclos11</v>
          </cell>
          <cell r="C22" t="str">
            <v>SDG_NoInv_Base</v>
          </cell>
          <cell r="D22" t="str">
            <v>C_GVA</v>
          </cell>
          <cell r="E22" t="str">
            <v>apgm</v>
          </cell>
          <cell r="F22">
            <v>97.82</v>
          </cell>
          <cell r="G22">
            <v>50.8</v>
          </cell>
          <cell r="H22">
            <v>64.22</v>
          </cell>
          <cell r="I22">
            <v>77.83</v>
          </cell>
          <cell r="J22">
            <v>89.08</v>
          </cell>
          <cell r="K22">
            <v>97.27</v>
          </cell>
          <cell r="L22">
            <v>102.48</v>
          </cell>
          <cell r="M22">
            <v>95.53</v>
          </cell>
          <cell r="N22">
            <v>92.75</v>
          </cell>
          <cell r="O22">
            <v>91.28</v>
          </cell>
          <cell r="P22">
            <v>91.12</v>
          </cell>
          <cell r="Q22">
            <v>91.49</v>
          </cell>
          <cell r="R22">
            <v>95.97</v>
          </cell>
          <cell r="S22">
            <v>99.6</v>
          </cell>
          <cell r="T22">
            <v>102.43</v>
          </cell>
          <cell r="U22">
            <v>104.5</v>
          </cell>
          <cell r="V22">
            <v>107.74</v>
          </cell>
          <cell r="W22">
            <v>110.3</v>
          </cell>
          <cell r="X22">
            <v>112.11</v>
          </cell>
          <cell r="Y22">
            <v>114.47</v>
          </cell>
          <cell r="Z22">
            <v>116.7</v>
          </cell>
          <cell r="AA22">
            <v>119.06</v>
          </cell>
          <cell r="AB22">
            <v>197.5</v>
          </cell>
          <cell r="AC22">
            <v>252.14</v>
          </cell>
          <cell r="AD22">
            <v>281.49</v>
          </cell>
          <cell r="AE22">
            <v>305.05</v>
          </cell>
          <cell r="AF22">
            <v>327.45999999999998</v>
          </cell>
          <cell r="AG22">
            <v>350.97</v>
          </cell>
          <cell r="AH22">
            <v>434.03</v>
          </cell>
          <cell r="AI22">
            <v>506.42</v>
          </cell>
          <cell r="AJ22">
            <v>547.88</v>
          </cell>
          <cell r="AK22">
            <v>582.12</v>
          </cell>
        </row>
        <row r="23">
          <cell r="A23" t="str">
            <v>SDG_NoInv_BaseC_GVAamore</v>
          </cell>
          <cell r="B23" t="str">
            <v>SIclos6_GOVclos11</v>
          </cell>
          <cell r="C23" t="str">
            <v>SDG_NoInv_Base</v>
          </cell>
          <cell r="D23" t="str">
            <v>C_GVA</v>
          </cell>
          <cell r="E23" t="str">
            <v>amore</v>
          </cell>
          <cell r="F23">
            <v>78.23</v>
          </cell>
          <cell r="G23">
            <v>77.17</v>
          </cell>
          <cell r="H23">
            <v>81.27</v>
          </cell>
          <cell r="I23">
            <v>82.58</v>
          </cell>
          <cell r="J23">
            <v>84.41</v>
          </cell>
          <cell r="K23">
            <v>86.38</v>
          </cell>
          <cell r="L23">
            <v>88.76</v>
          </cell>
          <cell r="M23">
            <v>91.92</v>
          </cell>
          <cell r="N23">
            <v>95</v>
          </cell>
          <cell r="O23">
            <v>104.32</v>
          </cell>
          <cell r="P23">
            <v>108.81</v>
          </cell>
          <cell r="Q23">
            <v>111.57</v>
          </cell>
          <cell r="R23">
            <v>114.18</v>
          </cell>
          <cell r="S23">
            <v>117</v>
          </cell>
          <cell r="T23">
            <v>119.92</v>
          </cell>
          <cell r="U23">
            <v>123.13</v>
          </cell>
          <cell r="V23">
            <v>125.89</v>
          </cell>
          <cell r="W23">
            <v>129.08000000000001</v>
          </cell>
          <cell r="X23">
            <v>133.01</v>
          </cell>
          <cell r="Y23">
            <v>135.53</v>
          </cell>
          <cell r="Z23">
            <v>137.47999999999999</v>
          </cell>
          <cell r="AA23">
            <v>140.06</v>
          </cell>
          <cell r="AB23">
            <v>143.66</v>
          </cell>
          <cell r="AC23">
            <v>145.97</v>
          </cell>
          <cell r="AD23">
            <v>147.91999999999999</v>
          </cell>
          <cell r="AE23">
            <v>149.66999999999999</v>
          </cell>
          <cell r="AF23">
            <v>151.63</v>
          </cell>
          <cell r="AG23">
            <v>152.24</v>
          </cell>
          <cell r="AH23">
            <v>148.62</v>
          </cell>
          <cell r="AI23">
            <v>141.97</v>
          </cell>
          <cell r="AJ23">
            <v>136.43</v>
          </cell>
          <cell r="AK23">
            <v>130.08000000000001</v>
          </cell>
        </row>
        <row r="24">
          <cell r="A24" t="str">
            <v>SDG_NoInv_BaseC_GVAamine</v>
          </cell>
          <cell r="B24" t="str">
            <v>SIclos6_GOVclos11</v>
          </cell>
          <cell r="C24" t="str">
            <v>SDG_NoInv_Base</v>
          </cell>
          <cell r="D24" t="str">
            <v>C_GVA</v>
          </cell>
          <cell r="E24" t="str">
            <v>amine</v>
          </cell>
          <cell r="F24">
            <v>57.01</v>
          </cell>
          <cell r="G24">
            <v>54.84</v>
          </cell>
          <cell r="H24">
            <v>57.11</v>
          </cell>
          <cell r="I24">
            <v>58.31</v>
          </cell>
          <cell r="J24">
            <v>59.53</v>
          </cell>
          <cell r="K24">
            <v>60.83</v>
          </cell>
          <cell r="L24">
            <v>62.47</v>
          </cell>
          <cell r="M24">
            <v>64.48</v>
          </cell>
          <cell r="N24">
            <v>66.180000000000007</v>
          </cell>
          <cell r="O24">
            <v>69.78</v>
          </cell>
          <cell r="P24">
            <v>71.64</v>
          </cell>
          <cell r="Q24">
            <v>73.25</v>
          </cell>
          <cell r="R24">
            <v>75.239999999999995</v>
          </cell>
          <cell r="S24">
            <v>77.36</v>
          </cell>
          <cell r="T24">
            <v>79.61</v>
          </cell>
          <cell r="U24">
            <v>81.89</v>
          </cell>
          <cell r="V24">
            <v>84.2</v>
          </cell>
          <cell r="W24">
            <v>87.06</v>
          </cell>
          <cell r="X24">
            <v>90.98</v>
          </cell>
          <cell r="Y24">
            <v>93.8</v>
          </cell>
          <cell r="Z24">
            <v>96.55</v>
          </cell>
          <cell r="AA24">
            <v>99.49</v>
          </cell>
          <cell r="AB24">
            <v>101.94</v>
          </cell>
          <cell r="AC24">
            <v>103.64</v>
          </cell>
          <cell r="AD24">
            <v>105.59</v>
          </cell>
          <cell r="AE24">
            <v>107.75</v>
          </cell>
          <cell r="AF24">
            <v>110.52</v>
          </cell>
          <cell r="AG24">
            <v>113.56</v>
          </cell>
          <cell r="AH24">
            <v>112.82</v>
          </cell>
          <cell r="AI24">
            <v>110.5</v>
          </cell>
          <cell r="AJ24">
            <v>109.22</v>
          </cell>
          <cell r="AK24">
            <v>107.8</v>
          </cell>
        </row>
        <row r="25">
          <cell r="A25" t="str">
            <v>SDG_NoInv_BaseC_GVAameat</v>
          </cell>
          <cell r="B25" t="str">
            <v>SIclos6_GOVclos11</v>
          </cell>
          <cell r="C25" t="str">
            <v>SDG_NoInv_Base</v>
          </cell>
          <cell r="D25" t="str">
            <v>C_GVA</v>
          </cell>
          <cell r="E25" t="str">
            <v>ameat</v>
          </cell>
          <cell r="F25">
            <v>14.3</v>
          </cell>
          <cell r="G25">
            <v>13.73</v>
          </cell>
          <cell r="H25">
            <v>13.65</v>
          </cell>
          <cell r="I25">
            <v>13.92</v>
          </cell>
          <cell r="J25">
            <v>14.21</v>
          </cell>
          <cell r="K25">
            <v>14.54</v>
          </cell>
          <cell r="L25">
            <v>14.9</v>
          </cell>
          <cell r="M25">
            <v>15.22</v>
          </cell>
          <cell r="N25">
            <v>15.52</v>
          </cell>
          <cell r="O25">
            <v>16.02</v>
          </cell>
          <cell r="P25">
            <v>16.57</v>
          </cell>
          <cell r="Q25">
            <v>16.96</v>
          </cell>
          <cell r="R25">
            <v>17.510000000000002</v>
          </cell>
          <cell r="S25">
            <v>18.02</v>
          </cell>
          <cell r="T25">
            <v>18.53</v>
          </cell>
          <cell r="U25">
            <v>19.059999999999999</v>
          </cell>
          <cell r="V25">
            <v>19.54</v>
          </cell>
          <cell r="W25">
            <v>20.05</v>
          </cell>
          <cell r="X25">
            <v>20.57</v>
          </cell>
          <cell r="Y25">
            <v>20.96</v>
          </cell>
          <cell r="Z25">
            <v>21.38</v>
          </cell>
          <cell r="AA25">
            <v>21.82</v>
          </cell>
          <cell r="AB25">
            <v>22.42</v>
          </cell>
          <cell r="AC25">
            <v>22.91</v>
          </cell>
          <cell r="AD25">
            <v>23.39</v>
          </cell>
          <cell r="AE25">
            <v>23.91</v>
          </cell>
          <cell r="AF25">
            <v>24.47</v>
          </cell>
          <cell r="AG25">
            <v>24.93</v>
          </cell>
          <cell r="AH25">
            <v>24.67</v>
          </cell>
          <cell r="AI25">
            <v>24.58</v>
          </cell>
          <cell r="AJ25">
            <v>24.64</v>
          </cell>
          <cell r="AK25">
            <v>24.63</v>
          </cell>
        </row>
        <row r="26">
          <cell r="A26" t="str">
            <v>SDG_NoInv_BaseC_GVAapfis</v>
          </cell>
          <cell r="B26" t="str">
            <v>SIclos6_GOVclos11</v>
          </cell>
          <cell r="C26" t="str">
            <v>SDG_NoInv_Base</v>
          </cell>
          <cell r="D26" t="str">
            <v>C_GVA</v>
          </cell>
          <cell r="E26" t="str">
            <v>apfis</v>
          </cell>
          <cell r="F26">
            <v>6.32</v>
          </cell>
          <cell r="G26">
            <v>6.21</v>
          </cell>
          <cell r="H26">
            <v>6.4</v>
          </cell>
          <cell r="I26">
            <v>6.5</v>
          </cell>
          <cell r="J26">
            <v>6.62</v>
          </cell>
          <cell r="K26">
            <v>6.74</v>
          </cell>
          <cell r="L26">
            <v>6.9</v>
          </cell>
          <cell r="M26">
            <v>7.05</v>
          </cell>
          <cell r="N26">
            <v>7.21</v>
          </cell>
          <cell r="O26">
            <v>7.66</v>
          </cell>
          <cell r="P26">
            <v>7.89</v>
          </cell>
          <cell r="Q26">
            <v>8.0399999999999991</v>
          </cell>
          <cell r="R26">
            <v>8.27</v>
          </cell>
          <cell r="S26">
            <v>8.49</v>
          </cell>
          <cell r="T26">
            <v>8.7200000000000006</v>
          </cell>
          <cell r="U26">
            <v>9</v>
          </cell>
          <cell r="V26">
            <v>9.23</v>
          </cell>
          <cell r="W26">
            <v>9.49</v>
          </cell>
          <cell r="X26">
            <v>9.77</v>
          </cell>
          <cell r="Y26">
            <v>9.99</v>
          </cell>
          <cell r="Z26">
            <v>10.199999999999999</v>
          </cell>
          <cell r="AA26">
            <v>10.44</v>
          </cell>
          <cell r="AB26">
            <v>10.82</v>
          </cell>
          <cell r="AC26">
            <v>11.12</v>
          </cell>
          <cell r="AD26">
            <v>11.38</v>
          </cell>
          <cell r="AE26">
            <v>11.63</v>
          </cell>
          <cell r="AF26">
            <v>11.89</v>
          </cell>
          <cell r="AG26">
            <v>12.13</v>
          </cell>
          <cell r="AH26">
            <v>11.94</v>
          </cell>
          <cell r="AI26">
            <v>11.69</v>
          </cell>
          <cell r="AJ26">
            <v>11.53</v>
          </cell>
          <cell r="AK26">
            <v>11.35</v>
          </cell>
        </row>
        <row r="27">
          <cell r="A27" t="str">
            <v>SDG_NoInv_BaseC_GVAavege</v>
          </cell>
          <cell r="B27" t="str">
            <v>SIclos6_GOVclos11</v>
          </cell>
          <cell r="C27" t="str">
            <v>SDG_NoInv_Base</v>
          </cell>
          <cell r="D27" t="str">
            <v>C_GVA</v>
          </cell>
          <cell r="E27" t="str">
            <v>avege</v>
          </cell>
          <cell r="F27">
            <v>10.97</v>
          </cell>
          <cell r="G27">
            <v>10.39</v>
          </cell>
          <cell r="H27">
            <v>10.86</v>
          </cell>
          <cell r="I27">
            <v>11.09</v>
          </cell>
          <cell r="J27">
            <v>11.35</v>
          </cell>
          <cell r="K27">
            <v>11.6</v>
          </cell>
          <cell r="L27">
            <v>11.88</v>
          </cell>
          <cell r="M27">
            <v>12.15</v>
          </cell>
          <cell r="N27">
            <v>12.45</v>
          </cell>
          <cell r="O27">
            <v>13.4</v>
          </cell>
          <cell r="P27">
            <v>13.8</v>
          </cell>
          <cell r="Q27">
            <v>14.06</v>
          </cell>
          <cell r="R27">
            <v>14.46</v>
          </cell>
          <cell r="S27">
            <v>14.85</v>
          </cell>
          <cell r="T27">
            <v>15.28</v>
          </cell>
          <cell r="U27">
            <v>15.77</v>
          </cell>
          <cell r="V27">
            <v>16.190000000000001</v>
          </cell>
          <cell r="W27">
            <v>16.66</v>
          </cell>
          <cell r="X27">
            <v>17.190000000000001</v>
          </cell>
          <cell r="Y27">
            <v>17.579999999999998</v>
          </cell>
          <cell r="Z27">
            <v>17.97</v>
          </cell>
          <cell r="AA27">
            <v>18.41</v>
          </cell>
          <cell r="AB27">
            <v>19.2</v>
          </cell>
          <cell r="AC27">
            <v>19.739999999999998</v>
          </cell>
          <cell r="AD27">
            <v>20.190000000000001</v>
          </cell>
          <cell r="AE27">
            <v>20.63</v>
          </cell>
          <cell r="AF27">
            <v>21.11</v>
          </cell>
          <cell r="AG27">
            <v>21.47</v>
          </cell>
          <cell r="AH27">
            <v>21.34</v>
          </cell>
          <cell r="AI27">
            <v>20.99</v>
          </cell>
          <cell r="AJ27">
            <v>20.67</v>
          </cell>
          <cell r="AK27">
            <v>20.309999999999999</v>
          </cell>
        </row>
        <row r="28">
          <cell r="A28" t="str">
            <v>SDG_NoInv_BaseC_GVAafats</v>
          </cell>
          <cell r="B28" t="str">
            <v>SIclos6_GOVclos11</v>
          </cell>
          <cell r="C28" t="str">
            <v>SDG_NoInv_Base</v>
          </cell>
          <cell r="D28" t="str">
            <v>C_GVA</v>
          </cell>
          <cell r="E28" t="str">
            <v>afats</v>
          </cell>
          <cell r="F28">
            <v>3.48</v>
          </cell>
          <cell r="G28">
            <v>3.45</v>
          </cell>
          <cell r="H28">
            <v>3.57</v>
          </cell>
          <cell r="I28">
            <v>3.58</v>
          </cell>
          <cell r="J28">
            <v>3.66</v>
          </cell>
          <cell r="K28">
            <v>3.73</v>
          </cell>
          <cell r="L28">
            <v>3.79</v>
          </cell>
          <cell r="M28">
            <v>3.87</v>
          </cell>
          <cell r="N28">
            <v>3.95</v>
          </cell>
          <cell r="O28">
            <v>4.5599999999999996</v>
          </cell>
          <cell r="P28">
            <v>4.6900000000000004</v>
          </cell>
          <cell r="Q28">
            <v>4.6900000000000004</v>
          </cell>
          <cell r="R28">
            <v>4.7300000000000004</v>
          </cell>
          <cell r="S28">
            <v>4.78</v>
          </cell>
          <cell r="T28">
            <v>4.8499999999999996</v>
          </cell>
          <cell r="U28">
            <v>4.9400000000000004</v>
          </cell>
          <cell r="V28">
            <v>4.9800000000000004</v>
          </cell>
          <cell r="W28">
            <v>5.07</v>
          </cell>
          <cell r="X28">
            <v>5.21</v>
          </cell>
          <cell r="Y28">
            <v>5.31</v>
          </cell>
          <cell r="Z28">
            <v>5.38</v>
          </cell>
          <cell r="AA28">
            <v>5.49</v>
          </cell>
          <cell r="AB28">
            <v>5.8</v>
          </cell>
          <cell r="AC28">
            <v>5.94</v>
          </cell>
          <cell r="AD28">
            <v>6.01</v>
          </cell>
          <cell r="AE28">
            <v>6.04</v>
          </cell>
          <cell r="AF28">
            <v>6.08</v>
          </cell>
          <cell r="AG28">
            <v>6.13</v>
          </cell>
          <cell r="AH28">
            <v>6.14</v>
          </cell>
          <cell r="AI28">
            <v>6.04</v>
          </cell>
          <cell r="AJ28">
            <v>5.95</v>
          </cell>
          <cell r="AK28">
            <v>5.84</v>
          </cell>
        </row>
        <row r="29">
          <cell r="A29" t="str">
            <v>SDG_NoInv_BaseC_GVAadair</v>
          </cell>
          <cell r="B29" t="str">
            <v>SIclos6_GOVclos11</v>
          </cell>
          <cell r="C29" t="str">
            <v>SDG_NoInv_Base</v>
          </cell>
          <cell r="D29" t="str">
            <v>C_GVA</v>
          </cell>
          <cell r="E29" t="str">
            <v>adair</v>
          </cell>
          <cell r="F29">
            <v>10.56</v>
          </cell>
          <cell r="G29">
            <v>10.19</v>
          </cell>
          <cell r="H29">
            <v>10.38</v>
          </cell>
          <cell r="I29">
            <v>10.54</v>
          </cell>
          <cell r="J29">
            <v>10.77</v>
          </cell>
          <cell r="K29">
            <v>11</v>
          </cell>
          <cell r="L29">
            <v>11.25</v>
          </cell>
          <cell r="M29">
            <v>11.5</v>
          </cell>
          <cell r="N29">
            <v>11.76</v>
          </cell>
          <cell r="O29">
            <v>12.44</v>
          </cell>
          <cell r="P29">
            <v>12.77</v>
          </cell>
          <cell r="Q29">
            <v>12.98</v>
          </cell>
          <cell r="R29">
            <v>13.34</v>
          </cell>
          <cell r="S29">
            <v>13.69</v>
          </cell>
          <cell r="T29">
            <v>14.06</v>
          </cell>
          <cell r="U29">
            <v>14.49</v>
          </cell>
          <cell r="V29">
            <v>14.89</v>
          </cell>
          <cell r="W29">
            <v>15.33</v>
          </cell>
          <cell r="X29">
            <v>15.81</v>
          </cell>
          <cell r="Y29">
            <v>16.190000000000001</v>
          </cell>
          <cell r="Z29">
            <v>16.55</v>
          </cell>
          <cell r="AA29">
            <v>16.93</v>
          </cell>
          <cell r="AB29">
            <v>17.55</v>
          </cell>
          <cell r="AC29">
            <v>17.97</v>
          </cell>
          <cell r="AD29">
            <v>18.350000000000001</v>
          </cell>
          <cell r="AE29">
            <v>18.73</v>
          </cell>
          <cell r="AF29">
            <v>19.16</v>
          </cell>
          <cell r="AG29">
            <v>19.47</v>
          </cell>
          <cell r="AH29">
            <v>19.260000000000002</v>
          </cell>
          <cell r="AI29">
            <v>19.010000000000002</v>
          </cell>
          <cell r="AJ29">
            <v>18.8</v>
          </cell>
          <cell r="AK29">
            <v>18.559999999999999</v>
          </cell>
        </row>
        <row r="30">
          <cell r="A30" t="str">
            <v>SDG_NoInv_BaseC_GVAagrai</v>
          </cell>
          <cell r="B30" t="str">
            <v>SIclos6_GOVclos11</v>
          </cell>
          <cell r="C30" t="str">
            <v>SDG_NoInv_Base</v>
          </cell>
          <cell r="D30" t="str">
            <v>C_GVA</v>
          </cell>
          <cell r="E30" t="str">
            <v>agrai</v>
          </cell>
          <cell r="F30">
            <v>8.56</v>
          </cell>
          <cell r="G30">
            <v>8.39</v>
          </cell>
          <cell r="H30">
            <v>8.3800000000000008</v>
          </cell>
          <cell r="I30">
            <v>8.56</v>
          </cell>
          <cell r="J30">
            <v>8.6300000000000008</v>
          </cell>
          <cell r="K30">
            <v>8.64</v>
          </cell>
          <cell r="L30">
            <v>8.66</v>
          </cell>
          <cell r="M30">
            <v>8.67</v>
          </cell>
          <cell r="N30">
            <v>8.7100000000000009</v>
          </cell>
          <cell r="O30">
            <v>8.89</v>
          </cell>
          <cell r="P30">
            <v>8.9499999999999993</v>
          </cell>
          <cell r="Q30">
            <v>8.98</v>
          </cell>
          <cell r="R30">
            <v>9.06</v>
          </cell>
          <cell r="S30">
            <v>9.11</v>
          </cell>
          <cell r="T30">
            <v>9.16</v>
          </cell>
          <cell r="U30">
            <v>9.24</v>
          </cell>
          <cell r="V30">
            <v>9.2799999999999994</v>
          </cell>
          <cell r="W30">
            <v>9.2899999999999991</v>
          </cell>
          <cell r="X30">
            <v>9.33</v>
          </cell>
          <cell r="Y30">
            <v>9.3800000000000008</v>
          </cell>
          <cell r="Z30">
            <v>9.4499999999999993</v>
          </cell>
          <cell r="AA30">
            <v>9.52</v>
          </cell>
          <cell r="AB30">
            <v>9.64</v>
          </cell>
          <cell r="AC30">
            <v>9.7100000000000009</v>
          </cell>
          <cell r="AD30">
            <v>9.8000000000000007</v>
          </cell>
          <cell r="AE30">
            <v>9.9</v>
          </cell>
          <cell r="AF30">
            <v>9.99</v>
          </cell>
          <cell r="AG30">
            <v>9.9600000000000009</v>
          </cell>
          <cell r="AH30">
            <v>9.74</v>
          </cell>
          <cell r="AI30">
            <v>9.6199999999999992</v>
          </cell>
          <cell r="AJ30">
            <v>9.58</v>
          </cell>
          <cell r="AK30">
            <v>9.5299999999999994</v>
          </cell>
        </row>
        <row r="31">
          <cell r="A31" t="str">
            <v>SDG_NoInv_BaseC_GVAastar</v>
          </cell>
          <cell r="B31" t="str">
            <v>SIclos6_GOVclos11</v>
          </cell>
          <cell r="C31" t="str">
            <v>SDG_NoInv_Base</v>
          </cell>
          <cell r="D31" t="str">
            <v>C_GVA</v>
          </cell>
          <cell r="E31" t="str">
            <v>astar</v>
          </cell>
          <cell r="F31">
            <v>7.25</v>
          </cell>
          <cell r="G31">
            <v>7.1</v>
          </cell>
          <cell r="H31">
            <v>7.18</v>
          </cell>
          <cell r="I31">
            <v>7.33</v>
          </cell>
          <cell r="J31">
            <v>7.39</v>
          </cell>
          <cell r="K31">
            <v>7.4</v>
          </cell>
          <cell r="L31">
            <v>7.43</v>
          </cell>
          <cell r="M31">
            <v>7.45</v>
          </cell>
          <cell r="N31">
            <v>7.5</v>
          </cell>
          <cell r="O31">
            <v>7.66</v>
          </cell>
          <cell r="P31">
            <v>7.73</v>
          </cell>
          <cell r="Q31">
            <v>7.76</v>
          </cell>
          <cell r="R31">
            <v>7.81</v>
          </cell>
          <cell r="S31">
            <v>7.84</v>
          </cell>
          <cell r="T31">
            <v>7.86</v>
          </cell>
          <cell r="U31">
            <v>7.91</v>
          </cell>
          <cell r="V31">
            <v>7.92</v>
          </cell>
          <cell r="W31">
            <v>7.92</v>
          </cell>
          <cell r="X31">
            <v>7.93</v>
          </cell>
          <cell r="Y31">
            <v>7.94</v>
          </cell>
          <cell r="Z31">
            <v>7.96</v>
          </cell>
          <cell r="AA31">
            <v>8</v>
          </cell>
          <cell r="AB31">
            <v>8.06</v>
          </cell>
          <cell r="AC31">
            <v>8.08</v>
          </cell>
          <cell r="AD31">
            <v>8.1199999999999992</v>
          </cell>
          <cell r="AE31">
            <v>8.17</v>
          </cell>
          <cell r="AF31">
            <v>8.2200000000000006</v>
          </cell>
          <cell r="AG31">
            <v>7.88</v>
          </cell>
          <cell r="AH31">
            <v>7.42</v>
          </cell>
          <cell r="AI31">
            <v>7.02</v>
          </cell>
          <cell r="AJ31">
            <v>6.71</v>
          </cell>
          <cell r="AK31">
            <v>6.41</v>
          </cell>
        </row>
        <row r="32">
          <cell r="A32" t="str">
            <v>SDG_NoInv_BaseC_GVAafeed</v>
          </cell>
          <cell r="B32" t="str">
            <v>SIclos6_GOVclos11</v>
          </cell>
          <cell r="C32" t="str">
            <v>SDG_NoInv_Base</v>
          </cell>
          <cell r="D32" t="str">
            <v>C_GVA</v>
          </cell>
          <cell r="E32" t="str">
            <v>afeed</v>
          </cell>
          <cell r="F32">
            <v>6.55</v>
          </cell>
          <cell r="G32">
            <v>4.92</v>
          </cell>
          <cell r="H32">
            <v>5.7</v>
          </cell>
          <cell r="I32">
            <v>5.96</v>
          </cell>
          <cell r="J32">
            <v>6.24</v>
          </cell>
          <cell r="K32">
            <v>6.42</v>
          </cell>
          <cell r="L32">
            <v>6.56</v>
          </cell>
          <cell r="M32">
            <v>6.7</v>
          </cell>
          <cell r="N32">
            <v>6.91</v>
          </cell>
          <cell r="O32">
            <v>7.47</v>
          </cell>
          <cell r="P32">
            <v>7.69</v>
          </cell>
          <cell r="Q32">
            <v>7.87</v>
          </cell>
          <cell r="R32">
            <v>8.15</v>
          </cell>
          <cell r="S32">
            <v>8.4499999999999993</v>
          </cell>
          <cell r="T32">
            <v>8.77</v>
          </cell>
          <cell r="U32">
            <v>9.11</v>
          </cell>
          <cell r="V32">
            <v>9.4700000000000006</v>
          </cell>
          <cell r="W32">
            <v>9.84</v>
          </cell>
          <cell r="X32">
            <v>10.23</v>
          </cell>
          <cell r="Y32">
            <v>10.63</v>
          </cell>
          <cell r="Z32">
            <v>11.02</v>
          </cell>
          <cell r="AA32">
            <v>11.37</v>
          </cell>
          <cell r="AB32">
            <v>12</v>
          </cell>
          <cell r="AC32">
            <v>12.39</v>
          </cell>
          <cell r="AD32">
            <v>12.71</v>
          </cell>
          <cell r="AE32">
            <v>13.03</v>
          </cell>
          <cell r="AF32">
            <v>13.39</v>
          </cell>
          <cell r="AG32">
            <v>13.8</v>
          </cell>
          <cell r="AH32">
            <v>14.46</v>
          </cell>
          <cell r="AI32">
            <v>14.73</v>
          </cell>
          <cell r="AJ32">
            <v>14.61</v>
          </cell>
          <cell r="AK32">
            <v>14.43</v>
          </cell>
        </row>
        <row r="33">
          <cell r="A33" t="str">
            <v>SDG_NoInv_BaseC_GVAabake</v>
          </cell>
          <cell r="B33" t="str">
            <v>SIclos6_GOVclos11</v>
          </cell>
          <cell r="C33" t="str">
            <v>SDG_NoInv_Base</v>
          </cell>
          <cell r="D33" t="str">
            <v>C_GVA</v>
          </cell>
          <cell r="E33" t="str">
            <v>abake</v>
          </cell>
          <cell r="F33">
            <v>22.28</v>
          </cell>
          <cell r="G33">
            <v>21.57</v>
          </cell>
          <cell r="H33">
            <v>21.94</v>
          </cell>
          <cell r="I33">
            <v>22.46</v>
          </cell>
          <cell r="J33">
            <v>22.85</v>
          </cell>
          <cell r="K33">
            <v>23.22</v>
          </cell>
          <cell r="L33">
            <v>23.66</v>
          </cell>
          <cell r="M33">
            <v>24.06</v>
          </cell>
          <cell r="N33">
            <v>24.48</v>
          </cell>
          <cell r="O33">
            <v>25.05</v>
          </cell>
          <cell r="P33">
            <v>25.56</v>
          </cell>
          <cell r="Q33">
            <v>25.98</v>
          </cell>
          <cell r="R33">
            <v>26.62</v>
          </cell>
          <cell r="S33">
            <v>27.2</v>
          </cell>
          <cell r="T33">
            <v>27.76</v>
          </cell>
          <cell r="U33">
            <v>28.41</v>
          </cell>
          <cell r="V33">
            <v>28.99</v>
          </cell>
          <cell r="W33">
            <v>29.62</v>
          </cell>
          <cell r="X33">
            <v>30.29</v>
          </cell>
          <cell r="Y33">
            <v>30.8</v>
          </cell>
          <cell r="Z33">
            <v>31.31</v>
          </cell>
          <cell r="AA33">
            <v>31.82</v>
          </cell>
          <cell r="AB33">
            <v>32.43</v>
          </cell>
          <cell r="AC33">
            <v>32.92</v>
          </cell>
          <cell r="AD33">
            <v>33.47</v>
          </cell>
          <cell r="AE33">
            <v>34.07</v>
          </cell>
          <cell r="AF33">
            <v>34.729999999999997</v>
          </cell>
          <cell r="AG33">
            <v>35.07</v>
          </cell>
          <cell r="AH33">
            <v>34.31</v>
          </cell>
          <cell r="AI33">
            <v>33.71</v>
          </cell>
          <cell r="AJ33">
            <v>33.340000000000003</v>
          </cell>
          <cell r="AK33">
            <v>32.950000000000003</v>
          </cell>
        </row>
        <row r="34">
          <cell r="A34" t="str">
            <v>SDG_NoInv_BaseC_GVAasuga</v>
          </cell>
          <cell r="B34" t="str">
            <v>SIclos6_GOVclos11</v>
          </cell>
          <cell r="C34" t="str">
            <v>SDG_NoInv_Base</v>
          </cell>
          <cell r="D34" t="str">
            <v>C_GVA</v>
          </cell>
          <cell r="E34" t="str">
            <v>asuga</v>
          </cell>
          <cell r="F34">
            <v>8.52</v>
          </cell>
          <cell r="G34">
            <v>8.35</v>
          </cell>
          <cell r="H34">
            <v>8.5</v>
          </cell>
          <cell r="I34">
            <v>8.69</v>
          </cell>
          <cell r="J34">
            <v>8.82</v>
          </cell>
          <cell r="K34">
            <v>8.91</v>
          </cell>
          <cell r="L34">
            <v>9.0299999999999994</v>
          </cell>
          <cell r="M34">
            <v>9.1</v>
          </cell>
          <cell r="N34">
            <v>9.18</v>
          </cell>
          <cell r="O34">
            <v>9.5299999999999994</v>
          </cell>
          <cell r="P34">
            <v>9.6300000000000008</v>
          </cell>
          <cell r="Q34">
            <v>9.67</v>
          </cell>
          <cell r="R34">
            <v>9.83</v>
          </cell>
          <cell r="S34">
            <v>9.98</v>
          </cell>
          <cell r="T34">
            <v>10.119999999999999</v>
          </cell>
          <cell r="U34">
            <v>10.26</v>
          </cell>
          <cell r="V34">
            <v>10.36</v>
          </cell>
          <cell r="W34">
            <v>10.49</v>
          </cell>
          <cell r="X34">
            <v>10.66</v>
          </cell>
          <cell r="Y34">
            <v>10.76</v>
          </cell>
          <cell r="Z34">
            <v>10.86</v>
          </cell>
          <cell r="AA34">
            <v>10.98</v>
          </cell>
          <cell r="AB34">
            <v>11.17</v>
          </cell>
          <cell r="AC34">
            <v>11.28</v>
          </cell>
          <cell r="AD34">
            <v>11.39</v>
          </cell>
          <cell r="AE34">
            <v>11.5</v>
          </cell>
          <cell r="AF34">
            <v>11.65</v>
          </cell>
          <cell r="AG34">
            <v>11.81</v>
          </cell>
          <cell r="AH34">
            <v>11.65</v>
          </cell>
          <cell r="AI34">
            <v>11.52</v>
          </cell>
          <cell r="AJ34">
            <v>11.49</v>
          </cell>
          <cell r="AK34">
            <v>11.44</v>
          </cell>
        </row>
        <row r="35">
          <cell r="A35" t="str">
            <v>SDG_NoInv_BaseC_GVAaconf</v>
          </cell>
          <cell r="B35" t="str">
            <v>SIclos6_GOVclos11</v>
          </cell>
          <cell r="C35" t="str">
            <v>SDG_NoInv_Base</v>
          </cell>
          <cell r="D35" t="str">
            <v>C_GVA</v>
          </cell>
          <cell r="E35" t="str">
            <v>aconf</v>
          </cell>
          <cell r="F35">
            <v>2.4900000000000002</v>
          </cell>
          <cell r="G35">
            <v>2.37</v>
          </cell>
          <cell r="H35">
            <v>2.4700000000000002</v>
          </cell>
          <cell r="I35">
            <v>2.5099999999999998</v>
          </cell>
          <cell r="J35">
            <v>2.57</v>
          </cell>
          <cell r="K35">
            <v>2.64</v>
          </cell>
          <cell r="L35">
            <v>2.72</v>
          </cell>
          <cell r="M35">
            <v>2.8</v>
          </cell>
          <cell r="N35">
            <v>2.89</v>
          </cell>
          <cell r="O35">
            <v>3.06</v>
          </cell>
          <cell r="P35">
            <v>3.18</v>
          </cell>
          <cell r="Q35">
            <v>3.28</v>
          </cell>
          <cell r="R35">
            <v>3.42</v>
          </cell>
          <cell r="S35">
            <v>3.56</v>
          </cell>
          <cell r="T35">
            <v>3.71</v>
          </cell>
          <cell r="U35">
            <v>3.88</v>
          </cell>
          <cell r="V35">
            <v>4.03</v>
          </cell>
          <cell r="W35">
            <v>4.1900000000000004</v>
          </cell>
          <cell r="X35">
            <v>4.3499999999999996</v>
          </cell>
          <cell r="Y35">
            <v>4.49</v>
          </cell>
          <cell r="Z35">
            <v>4.6399999999999997</v>
          </cell>
          <cell r="AA35">
            <v>4.8</v>
          </cell>
          <cell r="AB35">
            <v>5.0199999999999996</v>
          </cell>
          <cell r="AC35">
            <v>5.2</v>
          </cell>
          <cell r="AD35">
            <v>5.37</v>
          </cell>
          <cell r="AE35">
            <v>5.54</v>
          </cell>
          <cell r="AF35">
            <v>5.72</v>
          </cell>
          <cell r="AG35">
            <v>5.87</v>
          </cell>
          <cell r="AH35">
            <v>5.82</v>
          </cell>
          <cell r="AI35">
            <v>5.72</v>
          </cell>
          <cell r="AJ35">
            <v>5.63</v>
          </cell>
          <cell r="AK35">
            <v>5.53</v>
          </cell>
        </row>
        <row r="36">
          <cell r="A36" t="str">
            <v>SDG_NoInv_BaseC_GVAapast</v>
          </cell>
          <cell r="B36" t="str">
            <v>SIclos6_GOVclos11</v>
          </cell>
          <cell r="C36" t="str">
            <v>SDG_NoInv_Base</v>
          </cell>
          <cell r="D36" t="str">
            <v>C_GVA</v>
          </cell>
          <cell r="E36" t="str">
            <v>apast</v>
          </cell>
          <cell r="F36">
            <v>0.65</v>
          </cell>
          <cell r="G36">
            <v>0.61</v>
          </cell>
          <cell r="H36">
            <v>0.64</v>
          </cell>
          <cell r="I36">
            <v>0.65</v>
          </cell>
          <cell r="J36">
            <v>0.67</v>
          </cell>
          <cell r="K36">
            <v>0.69</v>
          </cell>
          <cell r="L36">
            <v>0.71</v>
          </cell>
          <cell r="M36">
            <v>0.74</v>
          </cell>
          <cell r="N36">
            <v>0.76</v>
          </cell>
          <cell r="O36">
            <v>0.83</v>
          </cell>
          <cell r="P36">
            <v>0.85</v>
          </cell>
          <cell r="Q36">
            <v>0.87</v>
          </cell>
          <cell r="R36">
            <v>0.9</v>
          </cell>
          <cell r="S36">
            <v>0.93</v>
          </cell>
          <cell r="T36">
            <v>0.97</v>
          </cell>
          <cell r="U36">
            <v>1</v>
          </cell>
          <cell r="V36">
            <v>1.03</v>
          </cell>
          <cell r="W36">
            <v>1.07</v>
          </cell>
          <cell r="X36">
            <v>1.1100000000000001</v>
          </cell>
          <cell r="Y36">
            <v>1.1399999999999999</v>
          </cell>
          <cell r="Z36">
            <v>1.1599999999999999</v>
          </cell>
          <cell r="AA36">
            <v>1.19</v>
          </cell>
          <cell r="AB36">
            <v>1.25</v>
          </cell>
          <cell r="AC36">
            <v>1.29</v>
          </cell>
          <cell r="AD36">
            <v>1.31</v>
          </cell>
          <cell r="AE36">
            <v>1.34</v>
          </cell>
          <cell r="AF36">
            <v>1.38</v>
          </cell>
          <cell r="AG36">
            <v>1.4</v>
          </cell>
          <cell r="AH36">
            <v>1.41</v>
          </cell>
          <cell r="AI36">
            <v>1.39</v>
          </cell>
          <cell r="AJ36">
            <v>1.38</v>
          </cell>
          <cell r="AK36">
            <v>1.36</v>
          </cell>
        </row>
        <row r="37">
          <cell r="A37" t="str">
            <v>SDG_NoInv_BaseC_GVAaofoo</v>
          </cell>
          <cell r="B37" t="str">
            <v>SIclos6_GOVclos11</v>
          </cell>
          <cell r="C37" t="str">
            <v>SDG_NoInv_Base</v>
          </cell>
          <cell r="D37" t="str">
            <v>C_GVA</v>
          </cell>
          <cell r="E37" t="str">
            <v>aofoo</v>
          </cell>
          <cell r="F37">
            <v>12.41</v>
          </cell>
          <cell r="G37">
            <v>11.64</v>
          </cell>
          <cell r="H37">
            <v>12.06</v>
          </cell>
          <cell r="I37">
            <v>12.3</v>
          </cell>
          <cell r="J37">
            <v>12.62</v>
          </cell>
          <cell r="K37">
            <v>12.9</v>
          </cell>
          <cell r="L37">
            <v>13.2</v>
          </cell>
          <cell r="M37">
            <v>13.49</v>
          </cell>
          <cell r="N37">
            <v>13.81</v>
          </cell>
          <cell r="O37">
            <v>14.9</v>
          </cell>
          <cell r="P37">
            <v>15.27</v>
          </cell>
          <cell r="Q37">
            <v>15.47</v>
          </cell>
          <cell r="R37">
            <v>15.87</v>
          </cell>
          <cell r="S37">
            <v>16.29</v>
          </cell>
          <cell r="T37">
            <v>16.73</v>
          </cell>
          <cell r="U37">
            <v>17.22</v>
          </cell>
          <cell r="V37">
            <v>17.670000000000002</v>
          </cell>
          <cell r="W37">
            <v>18.16</v>
          </cell>
          <cell r="X37">
            <v>18.77</v>
          </cell>
          <cell r="Y37">
            <v>19.2</v>
          </cell>
          <cell r="Z37">
            <v>19.59</v>
          </cell>
          <cell r="AA37">
            <v>20.05</v>
          </cell>
          <cell r="AB37">
            <v>20.86</v>
          </cell>
          <cell r="AC37">
            <v>21.33</v>
          </cell>
          <cell r="AD37">
            <v>21.74</v>
          </cell>
          <cell r="AE37">
            <v>22.16</v>
          </cell>
          <cell r="AF37">
            <v>22.65</v>
          </cell>
          <cell r="AG37">
            <v>23.08</v>
          </cell>
          <cell r="AH37">
            <v>23.07</v>
          </cell>
          <cell r="AI37">
            <v>22.84</v>
          </cell>
          <cell r="AJ37">
            <v>22.62</v>
          </cell>
          <cell r="AK37">
            <v>22.35</v>
          </cell>
        </row>
        <row r="38">
          <cell r="A38" t="str">
            <v>SDG_NoInv_BaseC_GVAabevt</v>
          </cell>
          <cell r="B38" t="str">
            <v>SIclos6_GOVclos11</v>
          </cell>
          <cell r="C38" t="str">
            <v>SDG_NoInv_Base</v>
          </cell>
          <cell r="D38" t="str">
            <v>C_GVA</v>
          </cell>
          <cell r="E38" t="str">
            <v>abevt</v>
          </cell>
          <cell r="F38">
            <v>40.840000000000003</v>
          </cell>
          <cell r="G38">
            <v>39.74</v>
          </cell>
          <cell r="H38">
            <v>42.65</v>
          </cell>
          <cell r="I38">
            <v>43.41</v>
          </cell>
          <cell r="J38">
            <v>44.6</v>
          </cell>
          <cell r="K38">
            <v>45.91</v>
          </cell>
          <cell r="L38">
            <v>47.3</v>
          </cell>
          <cell r="M38">
            <v>48.72</v>
          </cell>
          <cell r="N38">
            <v>50.13</v>
          </cell>
          <cell r="O38">
            <v>56.1</v>
          </cell>
          <cell r="P38">
            <v>57.96</v>
          </cell>
          <cell r="Q38">
            <v>58.79</v>
          </cell>
          <cell r="R38">
            <v>60.37</v>
          </cell>
          <cell r="S38">
            <v>62.17</v>
          </cell>
          <cell r="T38">
            <v>64.150000000000006</v>
          </cell>
          <cell r="U38">
            <v>66.3</v>
          </cell>
          <cell r="V38">
            <v>68.010000000000005</v>
          </cell>
          <cell r="W38">
            <v>70.27</v>
          </cell>
          <cell r="X38">
            <v>72.83</v>
          </cell>
          <cell r="Y38">
            <v>74.44</v>
          </cell>
          <cell r="Z38">
            <v>75.930000000000007</v>
          </cell>
          <cell r="AA38">
            <v>77.87</v>
          </cell>
          <cell r="AB38">
            <v>82.15</v>
          </cell>
          <cell r="AC38">
            <v>84.86</v>
          </cell>
          <cell r="AD38">
            <v>86.69</v>
          </cell>
          <cell r="AE38">
            <v>88.34</v>
          </cell>
          <cell r="AF38">
            <v>90.27</v>
          </cell>
          <cell r="AG38">
            <v>92.02</v>
          </cell>
          <cell r="AH38">
            <v>92.33</v>
          </cell>
          <cell r="AI38">
            <v>91.02</v>
          </cell>
          <cell r="AJ38">
            <v>89.86</v>
          </cell>
          <cell r="AK38">
            <v>88.52</v>
          </cell>
        </row>
        <row r="39">
          <cell r="A39" t="str">
            <v>SDG_NoInv_BaseC_GVAatext</v>
          </cell>
          <cell r="B39" t="str">
            <v>SIclos6_GOVclos11</v>
          </cell>
          <cell r="C39" t="str">
            <v>SDG_NoInv_Base</v>
          </cell>
          <cell r="D39" t="str">
            <v>C_GVA</v>
          </cell>
          <cell r="E39" t="str">
            <v>atext</v>
          </cell>
          <cell r="F39">
            <v>6.57</v>
          </cell>
          <cell r="G39">
            <v>6.63</v>
          </cell>
          <cell r="H39">
            <v>6.77</v>
          </cell>
          <cell r="I39">
            <v>6.84</v>
          </cell>
          <cell r="J39">
            <v>6.96</v>
          </cell>
          <cell r="K39">
            <v>7.12</v>
          </cell>
          <cell r="L39">
            <v>7.33</v>
          </cell>
          <cell r="M39">
            <v>7.57</v>
          </cell>
          <cell r="N39">
            <v>7.81</v>
          </cell>
          <cell r="O39">
            <v>8.23</v>
          </cell>
          <cell r="P39">
            <v>8.51</v>
          </cell>
          <cell r="Q39">
            <v>8.73</v>
          </cell>
          <cell r="R39">
            <v>9</v>
          </cell>
          <cell r="S39">
            <v>9.27</v>
          </cell>
          <cell r="T39">
            <v>9.5500000000000007</v>
          </cell>
          <cell r="U39">
            <v>9.9</v>
          </cell>
          <cell r="V39">
            <v>10.23</v>
          </cell>
          <cell r="W39">
            <v>10.59</v>
          </cell>
          <cell r="X39">
            <v>10.98</v>
          </cell>
          <cell r="Y39">
            <v>11.27</v>
          </cell>
          <cell r="Z39">
            <v>11.56</v>
          </cell>
          <cell r="AA39">
            <v>11.85</v>
          </cell>
          <cell r="AB39">
            <v>12.2</v>
          </cell>
          <cell r="AC39">
            <v>12.48</v>
          </cell>
          <cell r="AD39">
            <v>12.78</v>
          </cell>
          <cell r="AE39">
            <v>13.1</v>
          </cell>
          <cell r="AF39">
            <v>13.46</v>
          </cell>
          <cell r="AG39">
            <v>13.8</v>
          </cell>
          <cell r="AH39">
            <v>13.51</v>
          </cell>
          <cell r="AI39">
            <v>13.18</v>
          </cell>
          <cell r="AJ39">
            <v>12.94</v>
          </cell>
          <cell r="AK39">
            <v>12.7</v>
          </cell>
        </row>
        <row r="40">
          <cell r="A40" t="str">
            <v>SDG_NoInv_BaseC_GVAaclth</v>
          </cell>
          <cell r="B40" t="str">
            <v>SIclos6_GOVclos11</v>
          </cell>
          <cell r="C40" t="str">
            <v>SDG_NoInv_Base</v>
          </cell>
          <cell r="D40" t="str">
            <v>C_GVA</v>
          </cell>
          <cell r="E40" t="str">
            <v>aclth</v>
          </cell>
          <cell r="F40">
            <v>6.76</v>
          </cell>
          <cell r="G40">
            <v>6.8</v>
          </cell>
          <cell r="H40">
            <v>7</v>
          </cell>
          <cell r="I40">
            <v>7.15</v>
          </cell>
          <cell r="J40">
            <v>7.28</v>
          </cell>
          <cell r="K40">
            <v>7.45</v>
          </cell>
          <cell r="L40">
            <v>7.64</v>
          </cell>
          <cell r="M40">
            <v>7.85</v>
          </cell>
          <cell r="N40">
            <v>8.07</v>
          </cell>
          <cell r="O40">
            <v>8.39</v>
          </cell>
          <cell r="P40">
            <v>8.6300000000000008</v>
          </cell>
          <cell r="Q40">
            <v>8.83</v>
          </cell>
          <cell r="R40">
            <v>9.09</v>
          </cell>
          <cell r="S40">
            <v>9.35</v>
          </cell>
          <cell r="T40">
            <v>9.6199999999999992</v>
          </cell>
          <cell r="U40">
            <v>9.9499999999999993</v>
          </cell>
          <cell r="V40">
            <v>10.25</v>
          </cell>
          <cell r="W40">
            <v>10.56</v>
          </cell>
          <cell r="X40">
            <v>10.88</v>
          </cell>
          <cell r="Y40">
            <v>11.14</v>
          </cell>
          <cell r="Z40">
            <v>11.39</v>
          </cell>
          <cell r="AA40">
            <v>11.64</v>
          </cell>
          <cell r="AB40">
            <v>11.97</v>
          </cell>
          <cell r="AC40">
            <v>12.21</v>
          </cell>
          <cell r="AD40">
            <v>12.47</v>
          </cell>
          <cell r="AE40">
            <v>12.74</v>
          </cell>
          <cell r="AF40">
            <v>13.03</v>
          </cell>
          <cell r="AG40">
            <v>13.31</v>
          </cell>
          <cell r="AH40">
            <v>13.01</v>
          </cell>
          <cell r="AI40">
            <v>12.71</v>
          </cell>
          <cell r="AJ40">
            <v>12.51</v>
          </cell>
          <cell r="AK40">
            <v>12.3</v>
          </cell>
        </row>
        <row r="41">
          <cell r="A41" t="str">
            <v>SDG_NoInv_BaseC_GVAaleat</v>
          </cell>
          <cell r="B41" t="str">
            <v>SIclos6_GOVclos11</v>
          </cell>
          <cell r="C41" t="str">
            <v>SDG_NoInv_Base</v>
          </cell>
          <cell r="D41" t="str">
            <v>C_GVA</v>
          </cell>
          <cell r="E41" t="str">
            <v>aleat</v>
          </cell>
          <cell r="F41">
            <v>2.4500000000000002</v>
          </cell>
          <cell r="G41">
            <v>2.66</v>
          </cell>
          <cell r="H41">
            <v>2.71</v>
          </cell>
          <cell r="I41">
            <v>2.62</v>
          </cell>
          <cell r="J41">
            <v>2.65</v>
          </cell>
          <cell r="K41">
            <v>2.73</v>
          </cell>
          <cell r="L41">
            <v>2.84</v>
          </cell>
          <cell r="M41">
            <v>2.98</v>
          </cell>
          <cell r="N41">
            <v>3.11</v>
          </cell>
          <cell r="O41">
            <v>3.68</v>
          </cell>
          <cell r="P41">
            <v>3.91</v>
          </cell>
          <cell r="Q41">
            <v>4.01</v>
          </cell>
          <cell r="R41">
            <v>4.07</v>
          </cell>
          <cell r="S41">
            <v>4.16</v>
          </cell>
          <cell r="T41">
            <v>4.2699999999999996</v>
          </cell>
          <cell r="U41">
            <v>4.42</v>
          </cell>
          <cell r="V41">
            <v>4.54</v>
          </cell>
          <cell r="W41">
            <v>4.7</v>
          </cell>
          <cell r="X41">
            <v>4.8899999999999997</v>
          </cell>
          <cell r="Y41">
            <v>4.9800000000000004</v>
          </cell>
          <cell r="Z41">
            <v>5.0599999999999996</v>
          </cell>
          <cell r="AA41">
            <v>5.18</v>
          </cell>
          <cell r="AB41">
            <v>5.47</v>
          </cell>
          <cell r="AC41">
            <v>5.71</v>
          </cell>
          <cell r="AD41">
            <v>5.88</v>
          </cell>
          <cell r="AE41">
            <v>6.02</v>
          </cell>
          <cell r="AF41">
            <v>6.17</v>
          </cell>
          <cell r="AG41">
            <v>6.28</v>
          </cell>
          <cell r="AH41">
            <v>5.99</v>
          </cell>
          <cell r="AI41">
            <v>5.6</v>
          </cell>
          <cell r="AJ41">
            <v>5.36</v>
          </cell>
          <cell r="AK41">
            <v>5.14</v>
          </cell>
        </row>
        <row r="42">
          <cell r="A42" t="str">
            <v>SDG_NoInv_BaseC_GVAafoot</v>
          </cell>
          <cell r="B42" t="str">
            <v>SIclos6_GOVclos11</v>
          </cell>
          <cell r="C42" t="str">
            <v>SDG_NoInv_Base</v>
          </cell>
          <cell r="D42" t="str">
            <v>C_GVA</v>
          </cell>
          <cell r="E42" t="str">
            <v>afoot</v>
          </cell>
          <cell r="F42">
            <v>1.91</v>
          </cell>
          <cell r="G42">
            <v>1.98</v>
          </cell>
          <cell r="H42">
            <v>2.04</v>
          </cell>
          <cell r="I42">
            <v>2.0699999999999998</v>
          </cell>
          <cell r="J42">
            <v>2.11</v>
          </cell>
          <cell r="K42">
            <v>2.16</v>
          </cell>
          <cell r="L42">
            <v>2.2200000000000002</v>
          </cell>
          <cell r="M42">
            <v>2.2799999999999998</v>
          </cell>
          <cell r="N42">
            <v>2.34</v>
          </cell>
          <cell r="O42">
            <v>2.44</v>
          </cell>
          <cell r="P42">
            <v>2.52</v>
          </cell>
          <cell r="Q42">
            <v>2.58</v>
          </cell>
          <cell r="R42">
            <v>2.66</v>
          </cell>
          <cell r="S42">
            <v>2.73</v>
          </cell>
          <cell r="T42">
            <v>2.81</v>
          </cell>
          <cell r="U42">
            <v>2.89</v>
          </cell>
          <cell r="V42">
            <v>2.98</v>
          </cell>
          <cell r="W42">
            <v>3.07</v>
          </cell>
          <cell r="X42">
            <v>3.16</v>
          </cell>
          <cell r="Y42">
            <v>3.24</v>
          </cell>
          <cell r="Z42">
            <v>3.31</v>
          </cell>
          <cell r="AA42">
            <v>3.38</v>
          </cell>
          <cell r="AB42">
            <v>3.49</v>
          </cell>
          <cell r="AC42">
            <v>3.58</v>
          </cell>
          <cell r="AD42">
            <v>3.66</v>
          </cell>
          <cell r="AE42">
            <v>3.75</v>
          </cell>
          <cell r="AF42">
            <v>3.85</v>
          </cell>
          <cell r="AG42">
            <v>3.92</v>
          </cell>
          <cell r="AH42">
            <v>3.84</v>
          </cell>
          <cell r="AI42">
            <v>3.76</v>
          </cell>
          <cell r="AJ42">
            <v>3.7</v>
          </cell>
          <cell r="AK42">
            <v>3.65</v>
          </cell>
        </row>
        <row r="43">
          <cell r="A43" t="str">
            <v>SDG_NoInv_BaseC_GVAawood</v>
          </cell>
          <cell r="B43" t="str">
            <v>SIclos6_GOVclos11</v>
          </cell>
          <cell r="C43" t="str">
            <v>SDG_NoInv_Base</v>
          </cell>
          <cell r="D43" t="str">
            <v>C_GVA</v>
          </cell>
          <cell r="E43" t="str">
            <v>awood</v>
          </cell>
          <cell r="F43">
            <v>23.69</v>
          </cell>
          <cell r="G43">
            <v>22.39</v>
          </cell>
          <cell r="H43">
            <v>23.06</v>
          </cell>
          <cell r="I43">
            <v>23.48</v>
          </cell>
          <cell r="J43">
            <v>23.9</v>
          </cell>
          <cell r="K43">
            <v>24.44</v>
          </cell>
          <cell r="L43">
            <v>25.06</v>
          </cell>
          <cell r="M43">
            <v>25.76</v>
          </cell>
          <cell r="N43">
            <v>26.45</v>
          </cell>
          <cell r="O43">
            <v>27.6</v>
          </cell>
          <cell r="P43">
            <v>28.31</v>
          </cell>
          <cell r="Q43">
            <v>28.95</v>
          </cell>
          <cell r="R43">
            <v>29.81</v>
          </cell>
          <cell r="S43">
            <v>30.7</v>
          </cell>
          <cell r="T43">
            <v>31.64</v>
          </cell>
          <cell r="U43">
            <v>32.700000000000003</v>
          </cell>
          <cell r="V43">
            <v>33.78</v>
          </cell>
          <cell r="W43">
            <v>34.92</v>
          </cell>
          <cell r="X43">
            <v>36.159999999999997</v>
          </cell>
          <cell r="Y43">
            <v>37.159999999999997</v>
          </cell>
          <cell r="Z43">
            <v>38.14</v>
          </cell>
          <cell r="AA43">
            <v>39.15</v>
          </cell>
          <cell r="AB43">
            <v>40.1</v>
          </cell>
          <cell r="AC43">
            <v>40.869999999999997</v>
          </cell>
          <cell r="AD43">
            <v>41.79</v>
          </cell>
          <cell r="AE43">
            <v>42.81</v>
          </cell>
          <cell r="AF43">
            <v>43.94</v>
          </cell>
          <cell r="AG43">
            <v>44.94</v>
          </cell>
          <cell r="AH43">
            <v>44.49</v>
          </cell>
          <cell r="AI43">
            <v>43.67</v>
          </cell>
          <cell r="AJ43">
            <v>43.13</v>
          </cell>
          <cell r="AK43">
            <v>42.59</v>
          </cell>
        </row>
        <row r="44">
          <cell r="A44" t="str">
            <v>SDG_NoInv_BaseC_GVAapapr</v>
          </cell>
          <cell r="B44" t="str">
            <v>SIclos6_GOVclos11</v>
          </cell>
          <cell r="C44" t="str">
            <v>SDG_NoInv_Base</v>
          </cell>
          <cell r="D44" t="str">
            <v>C_GVA</v>
          </cell>
          <cell r="E44" t="str">
            <v>apapr</v>
          </cell>
          <cell r="F44">
            <v>24.02</v>
          </cell>
          <cell r="G44">
            <v>23.71</v>
          </cell>
          <cell r="H44">
            <v>24.65</v>
          </cell>
          <cell r="I44">
            <v>25.1</v>
          </cell>
          <cell r="J44">
            <v>25.38</v>
          </cell>
          <cell r="K44">
            <v>26.03</v>
          </cell>
          <cell r="L44">
            <v>26.63</v>
          </cell>
          <cell r="M44">
            <v>26.96</v>
          </cell>
          <cell r="N44">
            <v>27.72</v>
          </cell>
          <cell r="O44">
            <v>28.94</v>
          </cell>
          <cell r="P44">
            <v>29.75</v>
          </cell>
          <cell r="Q44">
            <v>30.46</v>
          </cell>
          <cell r="R44">
            <v>32.15</v>
          </cell>
          <cell r="S44">
            <v>32.99</v>
          </cell>
          <cell r="T44">
            <v>33.950000000000003</v>
          </cell>
          <cell r="U44">
            <v>35.07</v>
          </cell>
          <cell r="V44">
            <v>36.14</v>
          </cell>
          <cell r="W44">
            <v>37.32</v>
          </cell>
          <cell r="X44">
            <v>38.58</v>
          </cell>
          <cell r="Y44">
            <v>39.6</v>
          </cell>
          <cell r="Z44">
            <v>40.590000000000003</v>
          </cell>
          <cell r="AA44">
            <v>41.67</v>
          </cell>
          <cell r="AB44">
            <v>42.73</v>
          </cell>
          <cell r="AC44">
            <v>43.56</v>
          </cell>
          <cell r="AD44">
            <v>44.47</v>
          </cell>
          <cell r="AE44">
            <v>45.46</v>
          </cell>
          <cell r="AF44">
            <v>46.55</v>
          </cell>
          <cell r="AG44">
            <v>47.49</v>
          </cell>
          <cell r="AH44">
            <v>46.75</v>
          </cell>
          <cell r="AI44">
            <v>45.72</v>
          </cell>
          <cell r="AJ44">
            <v>44.97</v>
          </cell>
          <cell r="AK44">
            <v>44.24</v>
          </cell>
        </row>
        <row r="45">
          <cell r="A45" t="str">
            <v>SDG_NoInv_BaseC_GVAaprnt</v>
          </cell>
          <cell r="B45" t="str">
            <v>SIclos6_GOVclos11</v>
          </cell>
          <cell r="C45" t="str">
            <v>SDG_NoInv_Base</v>
          </cell>
          <cell r="D45" t="str">
            <v>C_GVA</v>
          </cell>
          <cell r="E45" t="str">
            <v>aprnt</v>
          </cell>
          <cell r="F45">
            <v>16.78</v>
          </cell>
          <cell r="G45">
            <v>17.13</v>
          </cell>
          <cell r="H45">
            <v>17.7</v>
          </cell>
          <cell r="I45">
            <v>18.04</v>
          </cell>
          <cell r="J45">
            <v>18.309999999999999</v>
          </cell>
          <cell r="K45">
            <v>18.72</v>
          </cell>
          <cell r="L45">
            <v>19.260000000000002</v>
          </cell>
          <cell r="M45">
            <v>19.850000000000001</v>
          </cell>
          <cell r="N45">
            <v>20.46</v>
          </cell>
          <cell r="O45">
            <v>20.83</v>
          </cell>
          <cell r="P45">
            <v>21.44</v>
          </cell>
          <cell r="Q45">
            <v>22.06</v>
          </cell>
          <cell r="R45">
            <v>22.86</v>
          </cell>
          <cell r="S45">
            <v>23.63</v>
          </cell>
          <cell r="T45">
            <v>24.44</v>
          </cell>
          <cell r="U45">
            <v>25.42</v>
          </cell>
          <cell r="V45">
            <v>26.38</v>
          </cell>
          <cell r="W45">
            <v>27.36</v>
          </cell>
          <cell r="X45">
            <v>28.37</v>
          </cell>
          <cell r="Y45">
            <v>29.24</v>
          </cell>
          <cell r="Z45">
            <v>30.11</v>
          </cell>
          <cell r="AA45">
            <v>31</v>
          </cell>
          <cell r="AB45">
            <v>31.69</v>
          </cell>
          <cell r="AC45">
            <v>32.36</v>
          </cell>
          <cell r="AD45">
            <v>33.18</v>
          </cell>
          <cell r="AE45">
            <v>34.08</v>
          </cell>
          <cell r="AF45">
            <v>35.049999999999997</v>
          </cell>
          <cell r="AG45">
            <v>35.9</v>
          </cell>
          <cell r="AH45">
            <v>34.840000000000003</v>
          </cell>
          <cell r="AI45">
            <v>33.79</v>
          </cell>
          <cell r="AJ45">
            <v>33.049999999999997</v>
          </cell>
          <cell r="AK45">
            <v>32.369999999999997</v>
          </cell>
        </row>
        <row r="46">
          <cell r="A46" t="str">
            <v>SDG_NoInv_BaseC_GVAapetr</v>
          </cell>
          <cell r="B46" t="str">
            <v>SIclos6_GOVclos11</v>
          </cell>
          <cell r="C46" t="str">
            <v>SDG_NoInv_Base</v>
          </cell>
          <cell r="D46" t="str">
            <v>C_GVA</v>
          </cell>
          <cell r="E46" t="str">
            <v>apetr</v>
          </cell>
          <cell r="F46">
            <v>46.32</v>
          </cell>
          <cell r="G46">
            <v>33.69</v>
          </cell>
          <cell r="H46">
            <v>28.36</v>
          </cell>
          <cell r="I46">
            <v>25.51</v>
          </cell>
          <cell r="J46">
            <v>24.08</v>
          </cell>
          <cell r="K46">
            <v>23.24</v>
          </cell>
          <cell r="L46">
            <v>22.86</v>
          </cell>
          <cell r="M46">
            <v>23.4</v>
          </cell>
          <cell r="N46">
            <v>23.98</v>
          </cell>
          <cell r="O46">
            <v>19.600000000000001</v>
          </cell>
          <cell r="P46">
            <v>16.57</v>
          </cell>
          <cell r="Q46">
            <v>15.83</v>
          </cell>
          <cell r="R46">
            <v>15.42</v>
          </cell>
          <cell r="S46">
            <v>15.26</v>
          </cell>
          <cell r="T46">
            <v>15.17</v>
          </cell>
          <cell r="U46">
            <v>15.16</v>
          </cell>
          <cell r="V46">
            <v>14.97</v>
          </cell>
          <cell r="W46">
            <v>14.98</v>
          </cell>
          <cell r="X46">
            <v>15.4</v>
          </cell>
          <cell r="Y46">
            <v>15.2</v>
          </cell>
          <cell r="Z46">
            <v>14.89</v>
          </cell>
          <cell r="AA46">
            <v>14.78</v>
          </cell>
          <cell r="AB46">
            <v>14.12</v>
          </cell>
          <cell r="AC46">
            <v>12.83</v>
          </cell>
          <cell r="AD46">
            <v>11.28</v>
          </cell>
          <cell r="AE46">
            <v>9.7100000000000009</v>
          </cell>
          <cell r="AF46">
            <v>8.18</v>
          </cell>
          <cell r="AG46">
            <v>6.22</v>
          </cell>
          <cell r="AH46">
            <v>4.6100000000000003</v>
          </cell>
          <cell r="AI46">
            <v>2.94</v>
          </cell>
          <cell r="AJ46">
            <v>1.59</v>
          </cell>
          <cell r="AK46">
            <v>0.52</v>
          </cell>
        </row>
        <row r="47">
          <cell r="A47" t="str">
            <v>SDG_NoInv_BaseC_GVAahydr</v>
          </cell>
          <cell r="B47" t="str">
            <v>SIclos6_GOVclos11</v>
          </cell>
          <cell r="C47" t="str">
            <v>SDG_NoInv_Base</v>
          </cell>
          <cell r="D47" t="str">
            <v>C_GVA</v>
          </cell>
          <cell r="E47" t="str">
            <v>ahydr</v>
          </cell>
          <cell r="F47">
            <v>0.12</v>
          </cell>
          <cell r="G47">
            <v>0.33</v>
          </cell>
          <cell r="H47">
            <v>0.83</v>
          </cell>
          <cell r="I47">
            <v>1.98</v>
          </cell>
          <cell r="J47">
            <v>1.99</v>
          </cell>
          <cell r="K47">
            <v>2</v>
          </cell>
          <cell r="L47">
            <v>2.02</v>
          </cell>
          <cell r="M47">
            <v>2.0499999999999998</v>
          </cell>
          <cell r="N47">
            <v>2.08</v>
          </cell>
          <cell r="O47">
            <v>2.2400000000000002</v>
          </cell>
          <cell r="P47">
            <v>2.2799999999999998</v>
          </cell>
          <cell r="Q47">
            <v>2.5499999999999998</v>
          </cell>
          <cell r="R47">
            <v>2.56</v>
          </cell>
          <cell r="S47">
            <v>2.57</v>
          </cell>
          <cell r="T47">
            <v>2.59</v>
          </cell>
          <cell r="U47">
            <v>2.6</v>
          </cell>
          <cell r="V47">
            <v>2.61</v>
          </cell>
          <cell r="W47">
            <v>2.63</v>
          </cell>
          <cell r="X47">
            <v>-2.0699999999999998</v>
          </cell>
          <cell r="Y47">
            <v>-2.4700000000000002</v>
          </cell>
          <cell r="Z47">
            <v>9.2799999999999994</v>
          </cell>
          <cell r="AA47">
            <v>11.96</v>
          </cell>
          <cell r="AB47">
            <v>13.26</v>
          </cell>
          <cell r="AC47">
            <v>14.22</v>
          </cell>
          <cell r="AD47">
            <v>15.08</v>
          </cell>
          <cell r="AE47">
            <v>15.91</v>
          </cell>
          <cell r="AF47">
            <v>16.739999999999998</v>
          </cell>
          <cell r="AG47">
            <v>16.93</v>
          </cell>
          <cell r="AH47">
            <v>16.899999999999999</v>
          </cell>
          <cell r="AI47">
            <v>14.82</v>
          </cell>
          <cell r="AJ47">
            <v>12.6</v>
          </cell>
          <cell r="AK47">
            <v>10.26</v>
          </cell>
        </row>
        <row r="48">
          <cell r="A48" t="str">
            <v>SDG_NoInv_BaseC_GVAaammo</v>
          </cell>
          <cell r="B48" t="str">
            <v>SIclos6_GOVclos11</v>
          </cell>
          <cell r="C48" t="str">
            <v>SDG_NoInv_Base</v>
          </cell>
          <cell r="D48" t="str">
            <v>C_GVA</v>
          </cell>
          <cell r="E48" t="str">
            <v>aammo</v>
          </cell>
          <cell r="F48">
            <v>2.4900000000000002</v>
          </cell>
          <cell r="G48">
            <v>2.41</v>
          </cell>
          <cell r="H48">
            <v>2.39</v>
          </cell>
          <cell r="I48">
            <v>2.4300000000000002</v>
          </cell>
          <cell r="J48">
            <v>2.44</v>
          </cell>
          <cell r="K48">
            <v>2.4700000000000002</v>
          </cell>
          <cell r="L48">
            <v>2.5099999999999998</v>
          </cell>
          <cell r="M48">
            <v>2.56</v>
          </cell>
          <cell r="N48">
            <v>2.6</v>
          </cell>
          <cell r="O48">
            <v>2.5499999999999998</v>
          </cell>
          <cell r="P48">
            <v>2.57</v>
          </cell>
          <cell r="Q48">
            <v>2.6</v>
          </cell>
          <cell r="R48">
            <v>2.66</v>
          </cell>
          <cell r="S48">
            <v>2.72</v>
          </cell>
          <cell r="T48">
            <v>2.78</v>
          </cell>
          <cell r="U48">
            <v>2.85</v>
          </cell>
          <cell r="V48">
            <v>2.92</v>
          </cell>
          <cell r="W48">
            <v>3</v>
          </cell>
          <cell r="X48">
            <v>3.08</v>
          </cell>
          <cell r="Y48">
            <v>3.14</v>
          </cell>
          <cell r="Z48">
            <v>3.18</v>
          </cell>
          <cell r="AA48">
            <v>3.21</v>
          </cell>
          <cell r="AB48">
            <v>3.05</v>
          </cell>
          <cell r="AC48">
            <v>2.92</v>
          </cell>
          <cell r="AD48">
            <v>2.84</v>
          </cell>
          <cell r="AE48">
            <v>2.79</v>
          </cell>
          <cell r="AF48">
            <v>2.76</v>
          </cell>
          <cell r="AG48">
            <v>2.72</v>
          </cell>
          <cell r="AH48">
            <v>2.52</v>
          </cell>
          <cell r="AI48">
            <v>2.34</v>
          </cell>
          <cell r="AJ48">
            <v>2.2000000000000002</v>
          </cell>
          <cell r="AK48">
            <v>2.08</v>
          </cell>
        </row>
        <row r="49">
          <cell r="A49" t="str">
            <v>SDG_NoInv_BaseC_GVAabchm</v>
          </cell>
          <cell r="B49" t="str">
            <v>SIclos6_GOVclos11</v>
          </cell>
          <cell r="C49" t="str">
            <v>SDG_NoInv_Base</v>
          </cell>
          <cell r="D49" t="str">
            <v>C_GVA</v>
          </cell>
          <cell r="E49" t="str">
            <v>abchm</v>
          </cell>
          <cell r="F49">
            <v>22.37</v>
          </cell>
          <cell r="G49">
            <v>28.28</v>
          </cell>
          <cell r="H49">
            <v>29.94</v>
          </cell>
          <cell r="I49">
            <v>29.87</v>
          </cell>
          <cell r="J49">
            <v>30.88</v>
          </cell>
          <cell r="K49">
            <v>31.83</v>
          </cell>
          <cell r="L49">
            <v>32.86</v>
          </cell>
          <cell r="M49">
            <v>34.200000000000003</v>
          </cell>
          <cell r="N49">
            <v>35.380000000000003</v>
          </cell>
          <cell r="O49">
            <v>41.98</v>
          </cell>
          <cell r="P49">
            <v>43.54</v>
          </cell>
          <cell r="Q49">
            <v>43.87</v>
          </cell>
          <cell r="R49">
            <v>44.23</v>
          </cell>
          <cell r="S49">
            <v>44.64</v>
          </cell>
          <cell r="T49">
            <v>45.16</v>
          </cell>
          <cell r="U49">
            <v>45.74</v>
          </cell>
          <cell r="V49">
            <v>45.95</v>
          </cell>
          <cell r="W49">
            <v>46.58</v>
          </cell>
          <cell r="X49">
            <v>47.79</v>
          </cell>
          <cell r="Y49">
            <v>47.76</v>
          </cell>
          <cell r="Z49">
            <v>47.46</v>
          </cell>
          <cell r="AA49">
            <v>46.55</v>
          </cell>
          <cell r="AB49">
            <v>45.29</v>
          </cell>
          <cell r="AC49">
            <v>42.39</v>
          </cell>
          <cell r="AD49">
            <v>39.25</v>
          </cell>
          <cell r="AE49">
            <v>36.25</v>
          </cell>
          <cell r="AF49">
            <v>33.6</v>
          </cell>
          <cell r="AG49">
            <v>30.35</v>
          </cell>
          <cell r="AH49">
            <v>27.17</v>
          </cell>
          <cell r="AI49">
            <v>23.11</v>
          </cell>
          <cell r="AJ49">
            <v>19.57</v>
          </cell>
          <cell r="AK49">
            <v>16.46</v>
          </cell>
        </row>
        <row r="50">
          <cell r="A50" t="str">
            <v>SDG_NoInv_BaseC_GVAaochm</v>
          </cell>
          <cell r="B50" t="str">
            <v>SIclos6_GOVclos11</v>
          </cell>
          <cell r="C50" t="str">
            <v>SDG_NoInv_Base</v>
          </cell>
          <cell r="D50" t="str">
            <v>C_GVA</v>
          </cell>
          <cell r="E50" t="str">
            <v>aochm</v>
          </cell>
          <cell r="F50">
            <v>34.24</v>
          </cell>
          <cell r="G50">
            <v>40.67</v>
          </cell>
          <cell r="H50">
            <v>42.35</v>
          </cell>
          <cell r="I50">
            <v>41.8</v>
          </cell>
          <cell r="J50">
            <v>42.8</v>
          </cell>
          <cell r="K50">
            <v>43.75</v>
          </cell>
          <cell r="L50">
            <v>44.74</v>
          </cell>
          <cell r="M50">
            <v>46.05</v>
          </cell>
          <cell r="N50">
            <v>47.22</v>
          </cell>
          <cell r="O50">
            <v>55.97</v>
          </cell>
          <cell r="P50">
            <v>57.56</v>
          </cell>
          <cell r="Q50">
            <v>57.5</v>
          </cell>
          <cell r="R50">
            <v>57.62</v>
          </cell>
          <cell r="S50">
            <v>57.82</v>
          </cell>
          <cell r="T50">
            <v>58.24</v>
          </cell>
          <cell r="U50">
            <v>58.73</v>
          </cell>
          <cell r="V50">
            <v>58.67</v>
          </cell>
          <cell r="W50">
            <v>59.21</v>
          </cell>
          <cell r="X50">
            <v>60.47</v>
          </cell>
          <cell r="Y50">
            <v>60.47</v>
          </cell>
          <cell r="Z50">
            <v>60.09</v>
          </cell>
          <cell r="AA50">
            <v>59.14</v>
          </cell>
          <cell r="AB50">
            <v>57.57</v>
          </cell>
          <cell r="AC50">
            <v>53.92</v>
          </cell>
          <cell r="AD50">
            <v>49.78</v>
          </cell>
          <cell r="AE50">
            <v>45.82</v>
          </cell>
          <cell r="AF50">
            <v>42.27</v>
          </cell>
          <cell r="AG50">
            <v>38.450000000000003</v>
          </cell>
          <cell r="AH50">
            <v>34.92</v>
          </cell>
          <cell r="AI50">
            <v>30.22</v>
          </cell>
          <cell r="AJ50">
            <v>26.05</v>
          </cell>
          <cell r="AK50">
            <v>22.39</v>
          </cell>
        </row>
        <row r="51">
          <cell r="A51" t="str">
            <v>SDG_NoInv_BaseC_GVAarubb</v>
          </cell>
          <cell r="B51" t="str">
            <v>SIclos6_GOVclos11</v>
          </cell>
          <cell r="C51" t="str">
            <v>SDG_NoInv_Base</v>
          </cell>
          <cell r="D51" t="str">
            <v>C_GVA</v>
          </cell>
          <cell r="E51" t="str">
            <v>arubb</v>
          </cell>
          <cell r="F51">
            <v>6.77</v>
          </cell>
          <cell r="G51">
            <v>6.46</v>
          </cell>
          <cell r="H51">
            <v>6.73</v>
          </cell>
          <cell r="I51">
            <v>6.83</v>
          </cell>
          <cell r="J51">
            <v>6.98</v>
          </cell>
          <cell r="K51">
            <v>7.16</v>
          </cell>
          <cell r="L51">
            <v>7.38</v>
          </cell>
          <cell r="M51">
            <v>7.61</v>
          </cell>
          <cell r="N51">
            <v>7.85</v>
          </cell>
          <cell r="O51">
            <v>8.3800000000000008</v>
          </cell>
          <cell r="P51">
            <v>8.69</v>
          </cell>
          <cell r="Q51">
            <v>8.92</v>
          </cell>
          <cell r="R51">
            <v>9.1999999999999993</v>
          </cell>
          <cell r="S51">
            <v>9.5</v>
          </cell>
          <cell r="T51">
            <v>9.82</v>
          </cell>
          <cell r="U51">
            <v>10.199999999999999</v>
          </cell>
          <cell r="V51">
            <v>10.58</v>
          </cell>
          <cell r="W51">
            <v>10.96</v>
          </cell>
          <cell r="X51">
            <v>11.34</v>
          </cell>
          <cell r="Y51">
            <v>11.64</v>
          </cell>
          <cell r="Z51">
            <v>11.94</v>
          </cell>
          <cell r="AA51">
            <v>12.25</v>
          </cell>
          <cell r="AB51">
            <v>12.82</v>
          </cell>
          <cell r="AC51">
            <v>13.29</v>
          </cell>
          <cell r="AD51">
            <v>13.77</v>
          </cell>
          <cell r="AE51">
            <v>14.24</v>
          </cell>
          <cell r="AF51">
            <v>14.73</v>
          </cell>
          <cell r="AG51">
            <v>15.16</v>
          </cell>
          <cell r="AH51">
            <v>15.11</v>
          </cell>
          <cell r="AI51">
            <v>14.95</v>
          </cell>
          <cell r="AJ51">
            <v>14.84</v>
          </cell>
          <cell r="AK51">
            <v>14.7</v>
          </cell>
        </row>
        <row r="52">
          <cell r="A52" t="str">
            <v>SDG_NoInv_BaseC_GVAaplas</v>
          </cell>
          <cell r="B52" t="str">
            <v>SIclos6_GOVclos11</v>
          </cell>
          <cell r="C52" t="str">
            <v>SDG_NoInv_Base</v>
          </cell>
          <cell r="D52" t="str">
            <v>C_GVA</v>
          </cell>
          <cell r="E52" t="str">
            <v>aplas</v>
          </cell>
          <cell r="F52">
            <v>15.43</v>
          </cell>
          <cell r="G52">
            <v>15.23</v>
          </cell>
          <cell r="H52">
            <v>15.66</v>
          </cell>
          <cell r="I52">
            <v>15.9</v>
          </cell>
          <cell r="J52">
            <v>16.14</v>
          </cell>
          <cell r="K52">
            <v>16.489999999999998</v>
          </cell>
          <cell r="L52">
            <v>16.93</v>
          </cell>
          <cell r="M52">
            <v>17.420000000000002</v>
          </cell>
          <cell r="N52">
            <v>17.920000000000002</v>
          </cell>
          <cell r="O52">
            <v>18.55</v>
          </cell>
          <cell r="P52">
            <v>19.09</v>
          </cell>
          <cell r="Q52">
            <v>19.559999999999999</v>
          </cell>
          <cell r="R52">
            <v>20.18</v>
          </cell>
          <cell r="S52">
            <v>20.79</v>
          </cell>
          <cell r="T52">
            <v>21.43</v>
          </cell>
          <cell r="U52">
            <v>22.19</v>
          </cell>
          <cell r="V52">
            <v>22.93</v>
          </cell>
          <cell r="W52">
            <v>23.7</v>
          </cell>
          <cell r="X52">
            <v>24.52</v>
          </cell>
          <cell r="Y52">
            <v>25.18</v>
          </cell>
          <cell r="Z52">
            <v>25.81</v>
          </cell>
          <cell r="AA52">
            <v>26.46</v>
          </cell>
          <cell r="AB52">
            <v>26.96</v>
          </cell>
          <cell r="AC52">
            <v>27.4</v>
          </cell>
          <cell r="AD52">
            <v>27.96</v>
          </cell>
          <cell r="AE52">
            <v>28.59</v>
          </cell>
          <cell r="AF52">
            <v>29.28</v>
          </cell>
          <cell r="AG52">
            <v>29.84</v>
          </cell>
          <cell r="AH52">
            <v>28.9</v>
          </cell>
          <cell r="AI52">
            <v>28</v>
          </cell>
          <cell r="AJ52">
            <v>27.3</v>
          </cell>
          <cell r="AK52">
            <v>26.64</v>
          </cell>
        </row>
        <row r="53">
          <cell r="A53" t="str">
            <v>SDG_NoInv_BaseC_GVAanmet</v>
          </cell>
          <cell r="B53" t="str">
            <v>SIclos6_GOVclos11</v>
          </cell>
          <cell r="C53" t="str">
            <v>SDG_NoInv_Base</v>
          </cell>
          <cell r="D53" t="str">
            <v>C_GVA</v>
          </cell>
          <cell r="E53" t="str">
            <v>anmet</v>
          </cell>
          <cell r="F53">
            <v>17.63</v>
          </cell>
          <cell r="G53">
            <v>17.57</v>
          </cell>
          <cell r="H53">
            <v>17.989999999999998</v>
          </cell>
          <cell r="I53">
            <v>18.22</v>
          </cell>
          <cell r="J53">
            <v>18.510000000000002</v>
          </cell>
          <cell r="K53">
            <v>18.93</v>
          </cell>
          <cell r="L53">
            <v>19.47</v>
          </cell>
          <cell r="M53">
            <v>20.09</v>
          </cell>
          <cell r="N53">
            <v>20.72</v>
          </cell>
          <cell r="O53">
            <v>21.7</v>
          </cell>
          <cell r="P53">
            <v>22.43</v>
          </cell>
          <cell r="Q53">
            <v>23.05</v>
          </cell>
          <cell r="R53">
            <v>23.81</v>
          </cell>
          <cell r="S53">
            <v>24.59</v>
          </cell>
          <cell r="T53">
            <v>25.43</v>
          </cell>
          <cell r="U53">
            <v>26.42</v>
          </cell>
          <cell r="V53">
            <v>27.45</v>
          </cell>
          <cell r="W53">
            <v>28.48</v>
          </cell>
          <cell r="X53">
            <v>29.44</v>
          </cell>
          <cell r="Y53">
            <v>30.32</v>
          </cell>
          <cell r="Z53">
            <v>31.23</v>
          </cell>
          <cell r="AA53">
            <v>32.14</v>
          </cell>
          <cell r="AB53">
            <v>32.950000000000003</v>
          </cell>
          <cell r="AC53">
            <v>33.74</v>
          </cell>
          <cell r="AD53">
            <v>34.72</v>
          </cell>
          <cell r="AE53">
            <v>35.76</v>
          </cell>
          <cell r="AF53">
            <v>36.880000000000003</v>
          </cell>
          <cell r="AG53">
            <v>37.74</v>
          </cell>
          <cell r="AH53">
            <v>36.93</v>
          </cell>
          <cell r="AI53">
            <v>36.03</v>
          </cell>
          <cell r="AJ53">
            <v>35.43</v>
          </cell>
          <cell r="AK53">
            <v>34.82</v>
          </cell>
        </row>
        <row r="54">
          <cell r="A54" t="str">
            <v>SDG_NoInv_BaseC_GVAairon</v>
          </cell>
          <cell r="B54" t="str">
            <v>SIclos6_GOVclos11</v>
          </cell>
          <cell r="C54" t="str">
            <v>SDG_NoInv_Base</v>
          </cell>
          <cell r="D54" t="str">
            <v>C_GVA</v>
          </cell>
          <cell r="E54" t="str">
            <v>airon</v>
          </cell>
          <cell r="F54">
            <v>20.84</v>
          </cell>
          <cell r="G54">
            <v>23.48</v>
          </cell>
          <cell r="H54">
            <v>23.24</v>
          </cell>
          <cell r="I54">
            <v>22.92</v>
          </cell>
          <cell r="J54">
            <v>22.84</v>
          </cell>
          <cell r="K54">
            <v>23.04</v>
          </cell>
          <cell r="L54">
            <v>23.45</v>
          </cell>
          <cell r="M54">
            <v>24.14</v>
          </cell>
          <cell r="N54">
            <v>24.75</v>
          </cell>
          <cell r="O54">
            <v>25.91</v>
          </cell>
          <cell r="P54">
            <v>26.64</v>
          </cell>
          <cell r="Q54">
            <v>27.13</v>
          </cell>
          <cell r="R54">
            <v>27.71</v>
          </cell>
          <cell r="S54">
            <v>28.33</v>
          </cell>
          <cell r="T54">
            <v>29.01</v>
          </cell>
          <cell r="U54">
            <v>29.88</v>
          </cell>
          <cell r="V54">
            <v>31.03</v>
          </cell>
          <cell r="W54">
            <v>32.04</v>
          </cell>
          <cell r="X54">
            <v>32.82</v>
          </cell>
          <cell r="Y54">
            <v>33.659999999999997</v>
          </cell>
          <cell r="Z54">
            <v>34.409999999999997</v>
          </cell>
          <cell r="AA54">
            <v>35.340000000000003</v>
          </cell>
          <cell r="AB54">
            <v>34.700000000000003</v>
          </cell>
          <cell r="AC54">
            <v>34.83</v>
          </cell>
          <cell r="AD54">
            <v>35.67</v>
          </cell>
          <cell r="AE54">
            <v>36.74</v>
          </cell>
          <cell r="AF54">
            <v>37.89</v>
          </cell>
          <cell r="AG54">
            <v>38.74</v>
          </cell>
          <cell r="AH54">
            <v>36.83</v>
          </cell>
          <cell r="AI54">
            <v>35.53</v>
          </cell>
          <cell r="AJ54">
            <v>34.770000000000003</v>
          </cell>
          <cell r="AK54">
            <v>34.14</v>
          </cell>
        </row>
        <row r="55">
          <cell r="A55" t="str">
            <v>SDG_NoInv_BaseC_GVAanfrm</v>
          </cell>
          <cell r="B55" t="str">
            <v>SIclos6_GOVclos11</v>
          </cell>
          <cell r="C55" t="str">
            <v>SDG_NoInv_Base</v>
          </cell>
          <cell r="D55" t="str">
            <v>C_GVA</v>
          </cell>
          <cell r="E55" t="str">
            <v>anfrm</v>
          </cell>
          <cell r="F55">
            <v>13.07</v>
          </cell>
          <cell r="G55">
            <v>13.73</v>
          </cell>
          <cell r="H55">
            <v>12.63</v>
          </cell>
          <cell r="I55">
            <v>11.25</v>
          </cell>
          <cell r="J55">
            <v>10.8</v>
          </cell>
          <cell r="K55">
            <v>10.85</v>
          </cell>
          <cell r="L55">
            <v>11.36</v>
          </cell>
          <cell r="M55">
            <v>12.98</v>
          </cell>
          <cell r="N55">
            <v>14.22</v>
          </cell>
          <cell r="O55">
            <v>18.39</v>
          </cell>
          <cell r="P55">
            <v>19.89</v>
          </cell>
          <cell r="Q55">
            <v>20.14</v>
          </cell>
          <cell r="R55">
            <v>20.22</v>
          </cell>
          <cell r="S55">
            <v>20.61</v>
          </cell>
          <cell r="T55">
            <v>21.14</v>
          </cell>
          <cell r="U55">
            <v>22.1</v>
          </cell>
          <cell r="V55">
            <v>24.72</v>
          </cell>
          <cell r="W55">
            <v>26.65</v>
          </cell>
          <cell r="X55">
            <v>26.8</v>
          </cell>
          <cell r="Y55">
            <v>27.87</v>
          </cell>
          <cell r="Z55">
            <v>28.48</v>
          </cell>
          <cell r="AA55">
            <v>29.86</v>
          </cell>
          <cell r="AB55">
            <v>22.71</v>
          </cell>
          <cell r="AC55">
            <v>20.61</v>
          </cell>
          <cell r="AD55">
            <v>21.42</v>
          </cell>
          <cell r="AE55">
            <v>22.9</v>
          </cell>
          <cell r="AF55">
            <v>24.56</v>
          </cell>
          <cell r="AG55">
            <v>25.34</v>
          </cell>
          <cell r="AH55">
            <v>19.45</v>
          </cell>
          <cell r="AI55">
            <v>16.170000000000002</v>
          </cell>
          <cell r="AJ55">
            <v>14.87</v>
          </cell>
          <cell r="AK55">
            <v>14.01</v>
          </cell>
        </row>
        <row r="56">
          <cell r="A56" t="str">
            <v>SDG_NoInv_BaseC_GVAametp</v>
          </cell>
          <cell r="B56" t="str">
            <v>SIclos6_GOVclos11</v>
          </cell>
          <cell r="C56" t="str">
            <v>SDG_NoInv_Base</v>
          </cell>
          <cell r="D56" t="str">
            <v>C_GVA</v>
          </cell>
          <cell r="E56" t="str">
            <v>ametp</v>
          </cell>
          <cell r="F56">
            <v>33.25</v>
          </cell>
          <cell r="G56">
            <v>35.75</v>
          </cell>
          <cell r="H56">
            <v>36.65</v>
          </cell>
          <cell r="I56">
            <v>37</v>
          </cell>
          <cell r="J56">
            <v>37.47</v>
          </cell>
          <cell r="K56">
            <v>38.28</v>
          </cell>
          <cell r="L56">
            <v>39.42</v>
          </cell>
          <cell r="M56">
            <v>40.770000000000003</v>
          </cell>
          <cell r="N56">
            <v>42.09</v>
          </cell>
          <cell r="O56">
            <v>44.21</v>
          </cell>
          <cell r="P56">
            <v>45.71</v>
          </cell>
          <cell r="Q56">
            <v>46.91</v>
          </cell>
          <cell r="R56">
            <v>48.42</v>
          </cell>
          <cell r="S56">
            <v>49.96</v>
          </cell>
          <cell r="T56">
            <v>51.58</v>
          </cell>
          <cell r="U56">
            <v>53.55</v>
          </cell>
          <cell r="V56">
            <v>55.79</v>
          </cell>
          <cell r="W56">
            <v>57.81</v>
          </cell>
          <cell r="X56">
            <v>59.38</v>
          </cell>
          <cell r="Y56">
            <v>61.14</v>
          </cell>
          <cell r="Z56">
            <v>62.88</v>
          </cell>
          <cell r="AA56">
            <v>64.75</v>
          </cell>
          <cell r="AB56">
            <v>66.17</v>
          </cell>
          <cell r="AC56">
            <v>67.63</v>
          </cell>
          <cell r="AD56">
            <v>69.650000000000006</v>
          </cell>
          <cell r="AE56">
            <v>71.88</v>
          </cell>
          <cell r="AF56">
            <v>74.290000000000006</v>
          </cell>
          <cell r="AG56">
            <v>76.23</v>
          </cell>
          <cell r="AH56">
            <v>73.78</v>
          </cell>
          <cell r="AI56">
            <v>71.430000000000007</v>
          </cell>
          <cell r="AJ56">
            <v>69.94</v>
          </cell>
          <cell r="AK56">
            <v>68.59</v>
          </cell>
        </row>
        <row r="57">
          <cell r="A57" t="str">
            <v>SDG_NoInv_BaseC_GVAamach</v>
          </cell>
          <cell r="B57" t="str">
            <v>SIclos6_GOVclos11</v>
          </cell>
          <cell r="C57" t="str">
            <v>SDG_NoInv_Base</v>
          </cell>
          <cell r="D57" t="str">
            <v>C_GVA</v>
          </cell>
          <cell r="E57" t="str">
            <v>amach</v>
          </cell>
          <cell r="F57">
            <v>38.67</v>
          </cell>
          <cell r="G57">
            <v>40.92</v>
          </cell>
          <cell r="H57">
            <v>41.74</v>
          </cell>
          <cell r="I57">
            <v>41.85</v>
          </cell>
          <cell r="J57">
            <v>42.22</v>
          </cell>
          <cell r="K57">
            <v>43.03</v>
          </cell>
          <cell r="L57">
            <v>44.28</v>
          </cell>
          <cell r="M57">
            <v>46</v>
          </cell>
          <cell r="N57">
            <v>47.57</v>
          </cell>
          <cell r="O57">
            <v>50.41</v>
          </cell>
          <cell r="P57">
            <v>52.14</v>
          </cell>
          <cell r="Q57">
            <v>53.46</v>
          </cell>
          <cell r="R57">
            <v>55.03</v>
          </cell>
          <cell r="S57">
            <v>56.73</v>
          </cell>
          <cell r="T57">
            <v>58.58</v>
          </cell>
          <cell r="U57">
            <v>60.84</v>
          </cell>
          <cell r="V57">
            <v>63.46</v>
          </cell>
          <cell r="W57">
            <v>65.75</v>
          </cell>
          <cell r="X57">
            <v>67.510000000000005</v>
          </cell>
          <cell r="Y57">
            <v>69.67</v>
          </cell>
          <cell r="Z57">
            <v>71.77</v>
          </cell>
          <cell r="AA57">
            <v>74.08</v>
          </cell>
          <cell r="AB57">
            <v>74.66</v>
          </cell>
          <cell r="AC57">
            <v>75.94</v>
          </cell>
          <cell r="AD57">
            <v>78.47</v>
          </cell>
          <cell r="AE57">
            <v>81.39</v>
          </cell>
          <cell r="AF57">
            <v>84.5</v>
          </cell>
          <cell r="AG57">
            <v>86.86</v>
          </cell>
          <cell r="AH57">
            <v>83.03</v>
          </cell>
          <cell r="AI57">
            <v>79.66</v>
          </cell>
          <cell r="AJ57">
            <v>77.77</v>
          </cell>
          <cell r="AK57">
            <v>76.14</v>
          </cell>
        </row>
        <row r="58">
          <cell r="A58" t="str">
            <v>SDG_NoInv_BaseC_GVAafcel</v>
          </cell>
          <cell r="B58" t="str">
            <v>SIclos6_GOVclos11</v>
          </cell>
          <cell r="C58" t="str">
            <v>SDG_NoInv_Base</v>
          </cell>
          <cell r="D58" t="str">
            <v>C_GVA</v>
          </cell>
          <cell r="E58" t="str">
            <v>afcel</v>
          </cell>
          <cell r="F58">
            <v>0.28999999999999998</v>
          </cell>
          <cell r="G58">
            <v>0.28999999999999998</v>
          </cell>
          <cell r="H58">
            <v>0.28999999999999998</v>
          </cell>
          <cell r="I58">
            <v>0.28000000000000003</v>
          </cell>
          <cell r="J58">
            <v>0.28000000000000003</v>
          </cell>
          <cell r="K58">
            <v>0.28000000000000003</v>
          </cell>
          <cell r="L58">
            <v>0.28000000000000003</v>
          </cell>
          <cell r="M58">
            <v>0.28999999999999998</v>
          </cell>
          <cell r="N58">
            <v>0.3</v>
          </cell>
          <cell r="O58">
            <v>0.34</v>
          </cell>
          <cell r="P58">
            <v>0.35</v>
          </cell>
          <cell r="Q58">
            <v>0.35</v>
          </cell>
          <cell r="R58">
            <v>0.35</v>
          </cell>
          <cell r="S58">
            <v>0.35</v>
          </cell>
          <cell r="T58">
            <v>0.35</v>
          </cell>
          <cell r="U58">
            <v>0.35</v>
          </cell>
          <cell r="V58">
            <v>0.36</v>
          </cell>
          <cell r="W58">
            <v>0.36</v>
          </cell>
          <cell r="X58">
            <v>0.36</v>
          </cell>
          <cell r="Y58">
            <v>5.19</v>
          </cell>
          <cell r="Z58">
            <v>10.31</v>
          </cell>
          <cell r="AA58">
            <v>15.48</v>
          </cell>
          <cell r="AB58">
            <v>16.170000000000002</v>
          </cell>
          <cell r="AC58">
            <v>16.95</v>
          </cell>
          <cell r="AD58">
            <v>18.059999999999999</v>
          </cell>
          <cell r="AE58">
            <v>19.23</v>
          </cell>
          <cell r="AF58">
            <v>20.43</v>
          </cell>
          <cell r="AG58">
            <v>20.27</v>
          </cell>
          <cell r="AH58">
            <v>18.86</v>
          </cell>
          <cell r="AI58">
            <v>17.16</v>
          </cell>
          <cell r="AJ58">
            <v>16.21</v>
          </cell>
          <cell r="AK58">
            <v>15.38</v>
          </cell>
        </row>
        <row r="59">
          <cell r="A59" t="str">
            <v>SDG_NoInv_BaseC_GVAaelct</v>
          </cell>
          <cell r="B59" t="str">
            <v>SIclos6_GOVclos11</v>
          </cell>
          <cell r="C59" t="str">
            <v>SDG_NoInv_Base</v>
          </cell>
          <cell r="D59" t="str">
            <v>C_GVA</v>
          </cell>
          <cell r="E59" t="str">
            <v>aelct</v>
          </cell>
          <cell r="F59">
            <v>0.08</v>
          </cell>
          <cell r="G59">
            <v>0.08</v>
          </cell>
          <cell r="H59">
            <v>0.08</v>
          </cell>
          <cell r="I59">
            <v>0.08</v>
          </cell>
          <cell r="J59">
            <v>0.08</v>
          </cell>
          <cell r="K59">
            <v>0.08</v>
          </cell>
          <cell r="L59">
            <v>0.08</v>
          </cell>
          <cell r="M59">
            <v>0.08</v>
          </cell>
          <cell r="N59">
            <v>0.08</v>
          </cell>
          <cell r="O59">
            <v>0.09</v>
          </cell>
          <cell r="P59">
            <v>0.09</v>
          </cell>
          <cell r="Q59">
            <v>0.09</v>
          </cell>
          <cell r="R59">
            <v>0.09</v>
          </cell>
          <cell r="S59">
            <v>0.09</v>
          </cell>
          <cell r="T59">
            <v>0.09</v>
          </cell>
          <cell r="U59">
            <v>0.09</v>
          </cell>
          <cell r="V59">
            <v>0.1</v>
          </cell>
          <cell r="W59">
            <v>0.1</v>
          </cell>
          <cell r="X59">
            <v>3.9</v>
          </cell>
          <cell r="Y59">
            <v>3.89</v>
          </cell>
          <cell r="Z59">
            <v>2.13</v>
          </cell>
          <cell r="AA59">
            <v>2.13</v>
          </cell>
          <cell r="AB59">
            <v>2.0699999999999998</v>
          </cell>
          <cell r="AC59">
            <v>2.0299999999999998</v>
          </cell>
          <cell r="AD59">
            <v>1.1399999999999999</v>
          </cell>
          <cell r="AE59">
            <v>1.1399999999999999</v>
          </cell>
          <cell r="AF59">
            <v>1.1499999999999999</v>
          </cell>
          <cell r="AG59">
            <v>1.1399999999999999</v>
          </cell>
          <cell r="AH59">
            <v>1.07</v>
          </cell>
          <cell r="AI59">
            <v>7.41</v>
          </cell>
          <cell r="AJ59">
            <v>7.05</v>
          </cell>
          <cell r="AK59">
            <v>6.74</v>
          </cell>
        </row>
        <row r="60">
          <cell r="A60" t="str">
            <v>SDG_NoInv_BaseC_GVAaemch</v>
          </cell>
          <cell r="B60" t="str">
            <v>SIclos6_GOVclos11</v>
          </cell>
          <cell r="C60" t="str">
            <v>SDG_NoInv_Base</v>
          </cell>
          <cell r="D60" t="str">
            <v>C_GVA</v>
          </cell>
          <cell r="E60" t="str">
            <v>aemch</v>
          </cell>
          <cell r="F60">
            <v>8.99</v>
          </cell>
          <cell r="G60">
            <v>9.74</v>
          </cell>
          <cell r="H60">
            <v>10</v>
          </cell>
          <cell r="I60">
            <v>10.039999999999999</v>
          </cell>
          <cell r="J60">
            <v>10.11</v>
          </cell>
          <cell r="K60">
            <v>10.3</v>
          </cell>
          <cell r="L60">
            <v>10.61</v>
          </cell>
          <cell r="M60">
            <v>11.07</v>
          </cell>
          <cell r="N60">
            <v>11.49</v>
          </cell>
          <cell r="O60">
            <v>12.21</v>
          </cell>
          <cell r="P60">
            <v>12.68</v>
          </cell>
          <cell r="Q60">
            <v>13.03</v>
          </cell>
          <cell r="R60">
            <v>13.46</v>
          </cell>
          <cell r="S60">
            <v>13.9</v>
          </cell>
          <cell r="T60">
            <v>14.37</v>
          </cell>
          <cell r="U60">
            <v>14.95</v>
          </cell>
          <cell r="V60">
            <v>15.58</v>
          </cell>
          <cell r="W60">
            <v>16.190000000000001</v>
          </cell>
          <cell r="X60">
            <v>16.73</v>
          </cell>
          <cell r="Y60">
            <v>17.260000000000002</v>
          </cell>
          <cell r="Z60">
            <v>17.78</v>
          </cell>
          <cell r="AA60">
            <v>18.34</v>
          </cell>
          <cell r="AB60">
            <v>18.27</v>
          </cell>
          <cell r="AC60">
            <v>18.399999999999999</v>
          </cell>
          <cell r="AD60">
            <v>18.91</v>
          </cell>
          <cell r="AE60">
            <v>19.54</v>
          </cell>
          <cell r="AF60">
            <v>20.22</v>
          </cell>
          <cell r="AG60">
            <v>20.83</v>
          </cell>
          <cell r="AH60">
            <v>19.63</v>
          </cell>
          <cell r="AI60">
            <v>18.53</v>
          </cell>
          <cell r="AJ60">
            <v>17.93</v>
          </cell>
          <cell r="AK60">
            <v>17.38</v>
          </cell>
        </row>
        <row r="61">
          <cell r="A61" t="str">
            <v>SDG_NoInv_BaseC_GVAasequ</v>
          </cell>
          <cell r="B61" t="str">
            <v>SIclos6_GOVclos11</v>
          </cell>
          <cell r="C61" t="str">
            <v>SDG_NoInv_Base</v>
          </cell>
          <cell r="D61" t="str">
            <v>C_GVA</v>
          </cell>
          <cell r="E61" t="str">
            <v>asequ</v>
          </cell>
          <cell r="F61">
            <v>8.7799999999999994</v>
          </cell>
          <cell r="G61">
            <v>10.08</v>
          </cell>
          <cell r="H61">
            <v>10.119999999999999</v>
          </cell>
          <cell r="I61">
            <v>9.9499999999999993</v>
          </cell>
          <cell r="J61">
            <v>9.9499999999999993</v>
          </cell>
          <cell r="K61">
            <v>10.09</v>
          </cell>
          <cell r="L61">
            <v>10.37</v>
          </cell>
          <cell r="M61">
            <v>10.89</v>
          </cell>
          <cell r="N61">
            <v>11.31</v>
          </cell>
          <cell r="O61">
            <v>12.15</v>
          </cell>
          <cell r="P61">
            <v>12.58</v>
          </cell>
          <cell r="Q61">
            <v>12.89</v>
          </cell>
          <cell r="R61">
            <v>13.23</v>
          </cell>
          <cell r="S61">
            <v>13.62</v>
          </cell>
          <cell r="T61">
            <v>14.07</v>
          </cell>
          <cell r="U61">
            <v>14.62</v>
          </cell>
          <cell r="V61">
            <v>15.17</v>
          </cell>
          <cell r="W61">
            <v>15.74</v>
          </cell>
          <cell r="X61">
            <v>16.36</v>
          </cell>
          <cell r="Y61">
            <v>16.91</v>
          </cell>
          <cell r="Z61">
            <v>17.45</v>
          </cell>
          <cell r="AA61">
            <v>18.05</v>
          </cell>
          <cell r="AB61">
            <v>17.670000000000002</v>
          </cell>
          <cell r="AC61">
            <v>17.72</v>
          </cell>
          <cell r="AD61">
            <v>18.309999999999999</v>
          </cell>
          <cell r="AE61">
            <v>19.03</v>
          </cell>
          <cell r="AF61">
            <v>19.8</v>
          </cell>
          <cell r="AG61">
            <v>20.39</v>
          </cell>
          <cell r="AH61">
            <v>18.91</v>
          </cell>
          <cell r="AI61">
            <v>17.63</v>
          </cell>
          <cell r="AJ61">
            <v>17.02</v>
          </cell>
          <cell r="AK61">
            <v>16.54</v>
          </cell>
        </row>
        <row r="62">
          <cell r="A62" t="str">
            <v>SDG_NoInv_BaseC_GVAavehi</v>
          </cell>
          <cell r="B62" t="str">
            <v>SIclos6_GOVclos11</v>
          </cell>
          <cell r="C62" t="str">
            <v>SDG_NoInv_Base</v>
          </cell>
          <cell r="D62" t="str">
            <v>C_GVA</v>
          </cell>
          <cell r="E62" t="str">
            <v>avehi</v>
          </cell>
          <cell r="F62">
            <v>39.57</v>
          </cell>
          <cell r="G62">
            <v>42.76</v>
          </cell>
          <cell r="H62">
            <v>43.81</v>
          </cell>
          <cell r="I62">
            <v>43.96</v>
          </cell>
          <cell r="J62">
            <v>44.43</v>
          </cell>
          <cell r="K62">
            <v>45.38</v>
          </cell>
          <cell r="L62">
            <v>46.79</v>
          </cell>
          <cell r="M62">
            <v>48.8</v>
          </cell>
          <cell r="N62">
            <v>50.71</v>
          </cell>
          <cell r="O62">
            <v>53.24</v>
          </cell>
          <cell r="P62">
            <v>55.31</v>
          </cell>
          <cell r="Q62">
            <v>57.15</v>
          </cell>
          <cell r="R62">
            <v>59.3</v>
          </cell>
          <cell r="S62">
            <v>61.56</v>
          </cell>
          <cell r="T62">
            <v>64</v>
          </cell>
          <cell r="U62">
            <v>66.98</v>
          </cell>
          <cell r="V62">
            <v>70.25</v>
          </cell>
          <cell r="W62">
            <v>73.37</v>
          </cell>
          <cell r="X62">
            <v>76.12</v>
          </cell>
          <cell r="Y62">
            <v>77.12</v>
          </cell>
          <cell r="Z62">
            <v>78.209999999999994</v>
          </cell>
          <cell r="AA62">
            <v>79.41</v>
          </cell>
          <cell r="AB62">
            <v>79.72</v>
          </cell>
          <cell r="AC62">
            <v>80.87</v>
          </cell>
          <cell r="AD62">
            <v>83.54</v>
          </cell>
          <cell r="AE62">
            <v>86.69</v>
          </cell>
          <cell r="AF62">
            <v>90.1</v>
          </cell>
          <cell r="AG62">
            <v>93.35</v>
          </cell>
          <cell r="AH62">
            <v>89.21</v>
          </cell>
          <cell r="AI62">
            <v>84.87</v>
          </cell>
          <cell r="AJ62">
            <v>82.35</v>
          </cell>
          <cell r="AK62">
            <v>80.23</v>
          </cell>
        </row>
        <row r="63">
          <cell r="A63" t="str">
            <v>SDG_NoInv_BaseC_GVAatequ</v>
          </cell>
          <cell r="B63" t="str">
            <v>SIclos6_GOVclos11</v>
          </cell>
          <cell r="C63" t="str">
            <v>SDG_NoInv_Base</v>
          </cell>
          <cell r="D63" t="str">
            <v>C_GVA</v>
          </cell>
          <cell r="E63" t="str">
            <v>atequ</v>
          </cell>
          <cell r="F63">
            <v>7.09</v>
          </cell>
          <cell r="G63">
            <v>7.27</v>
          </cell>
          <cell r="H63">
            <v>7.5</v>
          </cell>
          <cell r="I63">
            <v>7.35</v>
          </cell>
          <cell r="J63">
            <v>7.36</v>
          </cell>
          <cell r="K63">
            <v>7.48</v>
          </cell>
          <cell r="L63">
            <v>7.72</v>
          </cell>
          <cell r="M63">
            <v>8.2200000000000006</v>
          </cell>
          <cell r="N63">
            <v>8.64</v>
          </cell>
          <cell r="O63">
            <v>9.99</v>
          </cell>
          <cell r="P63">
            <v>10.56</v>
          </cell>
          <cell r="Q63">
            <v>10.84</v>
          </cell>
          <cell r="R63">
            <v>11.04</v>
          </cell>
          <cell r="S63">
            <v>11.32</v>
          </cell>
          <cell r="T63">
            <v>11.68</v>
          </cell>
          <cell r="U63">
            <v>12.13</v>
          </cell>
          <cell r="V63">
            <v>12.68</v>
          </cell>
          <cell r="W63">
            <v>13.14</v>
          </cell>
          <cell r="X63">
            <v>13.44</v>
          </cell>
          <cell r="Y63">
            <v>13.84</v>
          </cell>
          <cell r="Z63">
            <v>14.18</v>
          </cell>
          <cell r="AA63">
            <v>14.64</v>
          </cell>
          <cell r="AB63">
            <v>13.98</v>
          </cell>
          <cell r="AC63">
            <v>13.81</v>
          </cell>
          <cell r="AD63">
            <v>14.22</v>
          </cell>
          <cell r="AE63">
            <v>14.76</v>
          </cell>
          <cell r="AF63">
            <v>15.37</v>
          </cell>
          <cell r="AG63">
            <v>15.72</v>
          </cell>
          <cell r="AH63">
            <v>14.16</v>
          </cell>
          <cell r="AI63">
            <v>12.86</v>
          </cell>
          <cell r="AJ63">
            <v>12.2</v>
          </cell>
          <cell r="AK63">
            <v>11.66</v>
          </cell>
        </row>
        <row r="64">
          <cell r="A64" t="str">
            <v>SDG_NoInv_BaseC_GVAafurn</v>
          </cell>
          <cell r="B64" t="str">
            <v>SIclos6_GOVclos11</v>
          </cell>
          <cell r="C64" t="str">
            <v>SDG_NoInv_Base</v>
          </cell>
          <cell r="D64" t="str">
            <v>C_GVA</v>
          </cell>
          <cell r="E64" t="str">
            <v>afurn</v>
          </cell>
          <cell r="F64">
            <v>6.09</v>
          </cell>
          <cell r="G64">
            <v>6.45</v>
          </cell>
          <cell r="H64">
            <v>6.62</v>
          </cell>
          <cell r="I64">
            <v>6.69</v>
          </cell>
          <cell r="J64">
            <v>6.81</v>
          </cell>
          <cell r="K64">
            <v>6.97</v>
          </cell>
          <cell r="L64">
            <v>7.2</v>
          </cell>
          <cell r="M64">
            <v>7.46</v>
          </cell>
          <cell r="N64">
            <v>7.73</v>
          </cell>
          <cell r="O64">
            <v>8.1999999999999993</v>
          </cell>
          <cell r="P64">
            <v>8.5</v>
          </cell>
          <cell r="Q64">
            <v>8.74</v>
          </cell>
          <cell r="R64">
            <v>9.0299999999999994</v>
          </cell>
          <cell r="S64">
            <v>9.34</v>
          </cell>
          <cell r="T64">
            <v>9.67</v>
          </cell>
          <cell r="U64">
            <v>10.050000000000001</v>
          </cell>
          <cell r="V64">
            <v>10.48</v>
          </cell>
          <cell r="W64">
            <v>10.89</v>
          </cell>
          <cell r="X64">
            <v>11.27</v>
          </cell>
          <cell r="Y64">
            <v>11.62</v>
          </cell>
          <cell r="Z64">
            <v>11.98</v>
          </cell>
          <cell r="AA64">
            <v>12.35</v>
          </cell>
          <cell r="AB64">
            <v>12.7</v>
          </cell>
          <cell r="AC64">
            <v>13</v>
          </cell>
          <cell r="AD64">
            <v>13.36</v>
          </cell>
          <cell r="AE64">
            <v>13.76</v>
          </cell>
          <cell r="AF64">
            <v>14.2</v>
          </cell>
          <cell r="AG64">
            <v>14.57</v>
          </cell>
          <cell r="AH64">
            <v>14.21</v>
          </cell>
          <cell r="AI64">
            <v>13.79</v>
          </cell>
          <cell r="AJ64">
            <v>13.52</v>
          </cell>
          <cell r="AK64">
            <v>13.24</v>
          </cell>
        </row>
        <row r="65">
          <cell r="A65" t="str">
            <v>SDG_NoInv_BaseC_GVAaoman</v>
          </cell>
          <cell r="B65" t="str">
            <v>SIclos6_GOVclos11</v>
          </cell>
          <cell r="C65" t="str">
            <v>SDG_NoInv_Base</v>
          </cell>
          <cell r="D65" t="str">
            <v>C_GVA</v>
          </cell>
          <cell r="E65" t="str">
            <v>aoman</v>
          </cell>
          <cell r="F65">
            <v>25.46</v>
          </cell>
          <cell r="G65">
            <v>26.3</v>
          </cell>
          <cell r="H65">
            <v>27.18</v>
          </cell>
          <cell r="I65">
            <v>27</v>
          </cell>
          <cell r="J65">
            <v>27.41</v>
          </cell>
          <cell r="K65">
            <v>27.96</v>
          </cell>
          <cell r="L65">
            <v>28.71</v>
          </cell>
          <cell r="M65">
            <v>29.85</v>
          </cell>
          <cell r="N65">
            <v>30.87</v>
          </cell>
          <cell r="O65">
            <v>34.78</v>
          </cell>
          <cell r="P65">
            <v>36.18</v>
          </cell>
          <cell r="Q65">
            <v>36.869999999999997</v>
          </cell>
          <cell r="R65">
            <v>37.65</v>
          </cell>
          <cell r="S65">
            <v>38.6</v>
          </cell>
          <cell r="T65">
            <v>39.68</v>
          </cell>
          <cell r="U65">
            <v>40.880000000000003</v>
          </cell>
          <cell r="V65">
            <v>42.01</v>
          </cell>
          <cell r="W65">
            <v>43.31</v>
          </cell>
          <cell r="X65">
            <v>44.61</v>
          </cell>
          <cell r="Y65">
            <v>45.67</v>
          </cell>
          <cell r="Z65">
            <v>46.63</v>
          </cell>
          <cell r="AA65">
            <v>47.92</v>
          </cell>
          <cell r="AB65">
            <v>48.76</v>
          </cell>
          <cell r="AC65">
            <v>49.64</v>
          </cell>
          <cell r="AD65">
            <v>50.94</v>
          </cell>
          <cell r="AE65">
            <v>52.29</v>
          </cell>
          <cell r="AF65">
            <v>53.76</v>
          </cell>
          <cell r="AG65">
            <v>54.71</v>
          </cell>
          <cell r="AH65">
            <v>52.79</v>
          </cell>
          <cell r="AI65">
            <v>50.31</v>
          </cell>
          <cell r="AJ65">
            <v>48.87</v>
          </cell>
          <cell r="AK65">
            <v>47.52</v>
          </cell>
        </row>
        <row r="66">
          <cell r="A66" t="str">
            <v>SDG_NoInv_BaseC_GVAaelec</v>
          </cell>
          <cell r="B66" t="str">
            <v>SIclos6_GOVclos11</v>
          </cell>
          <cell r="C66" t="str">
            <v>SDG_NoInv_Base</v>
          </cell>
          <cell r="D66" t="str">
            <v>C_GVA</v>
          </cell>
          <cell r="E66" t="str">
            <v>aelec</v>
          </cell>
          <cell r="F66">
            <v>142.19999999999999</v>
          </cell>
          <cell r="G66">
            <v>152.78</v>
          </cell>
          <cell r="H66">
            <v>142.6</v>
          </cell>
          <cell r="I66">
            <v>143.4</v>
          </cell>
          <cell r="J66">
            <v>145.22</v>
          </cell>
          <cell r="K66">
            <v>148.41999999999999</v>
          </cell>
          <cell r="L66">
            <v>151.87</v>
          </cell>
          <cell r="M66">
            <v>151.16999999999999</v>
          </cell>
          <cell r="N66">
            <v>148.71</v>
          </cell>
          <cell r="O66">
            <v>148.16</v>
          </cell>
          <cell r="P66">
            <v>151.27000000000001</v>
          </cell>
          <cell r="Q66">
            <v>156.69</v>
          </cell>
          <cell r="R66">
            <v>166.41</v>
          </cell>
          <cell r="S66">
            <v>173.53</v>
          </cell>
          <cell r="T66">
            <v>180.52</v>
          </cell>
          <cell r="U66">
            <v>187.35</v>
          </cell>
          <cell r="V66">
            <v>188.11</v>
          </cell>
          <cell r="W66">
            <v>193.78</v>
          </cell>
          <cell r="X66">
            <v>207.31</v>
          </cell>
          <cell r="Y66">
            <v>219.67</v>
          </cell>
          <cell r="Z66">
            <v>233.12</v>
          </cell>
          <cell r="AA66">
            <v>246.59</v>
          </cell>
          <cell r="AB66">
            <v>255.59</v>
          </cell>
          <cell r="AC66">
            <v>266.88</v>
          </cell>
          <cell r="AD66">
            <v>279.47000000000003</v>
          </cell>
          <cell r="AE66">
            <v>291.89</v>
          </cell>
          <cell r="AF66">
            <v>304.39</v>
          </cell>
          <cell r="AG66">
            <v>347.79</v>
          </cell>
          <cell r="AH66">
            <v>384.71</v>
          </cell>
          <cell r="AI66">
            <v>428.6</v>
          </cell>
          <cell r="AJ66">
            <v>473.7</v>
          </cell>
          <cell r="AK66">
            <v>515.30999999999995</v>
          </cell>
        </row>
        <row r="67">
          <cell r="A67" t="str">
            <v>SDG_NoInv_BaseC_GVAawatr</v>
          </cell>
          <cell r="B67" t="str">
            <v>SIclos6_GOVclos11</v>
          </cell>
          <cell r="C67" t="str">
            <v>SDG_NoInv_Base</v>
          </cell>
          <cell r="D67" t="str">
            <v>C_GVA</v>
          </cell>
          <cell r="E67" t="str">
            <v>awatr</v>
          </cell>
          <cell r="F67">
            <v>38.119999999999997</v>
          </cell>
          <cell r="G67">
            <v>31.88</v>
          </cell>
          <cell r="H67">
            <v>34.18</v>
          </cell>
          <cell r="I67">
            <v>35.58</v>
          </cell>
          <cell r="J67">
            <v>36.93</v>
          </cell>
          <cell r="K67">
            <v>38.21</v>
          </cell>
          <cell r="L67">
            <v>39.479999999999997</v>
          </cell>
          <cell r="M67">
            <v>40.590000000000003</v>
          </cell>
          <cell r="N67">
            <v>41.63</v>
          </cell>
          <cell r="O67">
            <v>43.05</v>
          </cell>
          <cell r="P67">
            <v>44.49</v>
          </cell>
          <cell r="Q67">
            <v>45.93</v>
          </cell>
          <cell r="R67">
            <v>47.86</v>
          </cell>
          <cell r="S67">
            <v>49.91</v>
          </cell>
          <cell r="T67">
            <v>51.87</v>
          </cell>
          <cell r="U67">
            <v>53.8</v>
          </cell>
          <cell r="V67">
            <v>55.92</v>
          </cell>
          <cell r="W67">
            <v>58.1</v>
          </cell>
          <cell r="X67">
            <v>60.25</v>
          </cell>
          <cell r="Y67">
            <v>62.05</v>
          </cell>
          <cell r="Z67">
            <v>63.99</v>
          </cell>
          <cell r="AA67">
            <v>65.959999999999994</v>
          </cell>
          <cell r="AB67">
            <v>68.959999999999994</v>
          </cell>
          <cell r="AC67">
            <v>71.599999999999994</v>
          </cell>
          <cell r="AD67">
            <v>74.430000000000007</v>
          </cell>
          <cell r="AE67">
            <v>77.27</v>
          </cell>
          <cell r="AF67">
            <v>80.33</v>
          </cell>
          <cell r="AG67">
            <v>83.27</v>
          </cell>
          <cell r="AH67">
            <v>85.03</v>
          </cell>
          <cell r="AI67">
            <v>86.22</v>
          </cell>
          <cell r="AJ67">
            <v>87.06</v>
          </cell>
          <cell r="AK67">
            <v>87.65</v>
          </cell>
        </row>
        <row r="68">
          <cell r="A68" t="str">
            <v>SDG_NoInv_BaseC_GVAacons</v>
          </cell>
          <cell r="B68" t="str">
            <v>SIclos6_GOVclos11</v>
          </cell>
          <cell r="C68" t="str">
            <v>SDG_NoInv_Base</v>
          </cell>
          <cell r="D68" t="str">
            <v>C_GVA</v>
          </cell>
          <cell r="E68" t="str">
            <v>acons</v>
          </cell>
          <cell r="F68">
            <v>140.65</v>
          </cell>
          <cell r="G68">
            <v>149.07</v>
          </cell>
          <cell r="H68">
            <v>148.66</v>
          </cell>
          <cell r="I68">
            <v>149.69999999999999</v>
          </cell>
          <cell r="J68">
            <v>151.12</v>
          </cell>
          <cell r="K68">
            <v>153.97</v>
          </cell>
          <cell r="L68">
            <v>157.85</v>
          </cell>
          <cell r="M68">
            <v>162.62</v>
          </cell>
          <cell r="N68">
            <v>167.37</v>
          </cell>
          <cell r="O68">
            <v>172.66</v>
          </cell>
          <cell r="P68">
            <v>178.29</v>
          </cell>
          <cell r="Q68">
            <v>183.77</v>
          </cell>
          <cell r="R68">
            <v>190.45</v>
          </cell>
          <cell r="S68">
            <v>197.36</v>
          </cell>
          <cell r="T68">
            <v>204.45</v>
          </cell>
          <cell r="U68">
            <v>212.63</v>
          </cell>
          <cell r="V68">
            <v>221.97</v>
          </cell>
          <cell r="W68">
            <v>230.36</v>
          </cell>
          <cell r="X68">
            <v>237.15</v>
          </cell>
          <cell r="Y68">
            <v>244.43</v>
          </cell>
          <cell r="Z68">
            <v>252.47</v>
          </cell>
          <cell r="AA68">
            <v>259.95</v>
          </cell>
          <cell r="AB68">
            <v>264.48</v>
          </cell>
          <cell r="AC68">
            <v>270.58999999999997</v>
          </cell>
          <cell r="AD68">
            <v>279.67</v>
          </cell>
          <cell r="AE68">
            <v>289.56</v>
          </cell>
          <cell r="AF68">
            <v>299.79000000000002</v>
          </cell>
          <cell r="AG68">
            <v>308.7</v>
          </cell>
          <cell r="AH68">
            <v>304.64999999999998</v>
          </cell>
          <cell r="AI68">
            <v>299.7</v>
          </cell>
          <cell r="AJ68">
            <v>297.41000000000003</v>
          </cell>
          <cell r="AK68">
            <v>294.70999999999998</v>
          </cell>
        </row>
        <row r="69">
          <cell r="A69" t="str">
            <v>SDG_NoInv_BaseC_GVAatrad</v>
          </cell>
          <cell r="B69" t="str">
            <v>SIclos6_GOVclos11</v>
          </cell>
          <cell r="C69" t="str">
            <v>SDG_NoInv_Base</v>
          </cell>
          <cell r="D69" t="str">
            <v>C_GVA</v>
          </cell>
          <cell r="E69" t="str">
            <v>atrad</v>
          </cell>
          <cell r="F69">
            <v>482.47</v>
          </cell>
          <cell r="G69">
            <v>444.69</v>
          </cell>
          <cell r="H69">
            <v>462.15</v>
          </cell>
          <cell r="I69">
            <v>477.82</v>
          </cell>
          <cell r="J69">
            <v>482.21</v>
          </cell>
          <cell r="K69">
            <v>489.61</v>
          </cell>
          <cell r="L69">
            <v>499.46</v>
          </cell>
          <cell r="M69">
            <v>512.15</v>
          </cell>
          <cell r="N69">
            <v>524.41999999999996</v>
          </cell>
          <cell r="O69">
            <v>495.06</v>
          </cell>
          <cell r="P69">
            <v>506.32</v>
          </cell>
          <cell r="Q69">
            <v>526.27</v>
          </cell>
          <cell r="R69">
            <v>548.04</v>
          </cell>
          <cell r="S69">
            <v>568.23</v>
          </cell>
          <cell r="T69">
            <v>587.95000000000005</v>
          </cell>
          <cell r="U69">
            <v>609.35</v>
          </cell>
          <cell r="V69">
            <v>632.80999999999995</v>
          </cell>
          <cell r="W69">
            <v>655.15</v>
          </cell>
          <cell r="X69">
            <v>675.42</v>
          </cell>
          <cell r="Y69">
            <v>691.67</v>
          </cell>
          <cell r="Z69">
            <v>706.95</v>
          </cell>
          <cell r="AA69">
            <v>723.28</v>
          </cell>
          <cell r="AB69">
            <v>718.55</v>
          </cell>
          <cell r="AC69">
            <v>723.33</v>
          </cell>
          <cell r="AD69">
            <v>738.33</v>
          </cell>
          <cell r="AE69">
            <v>756.34</v>
          </cell>
          <cell r="AF69">
            <v>776.38</v>
          </cell>
          <cell r="AG69">
            <v>791.79</v>
          </cell>
          <cell r="AH69">
            <v>768.02</v>
          </cell>
          <cell r="AI69">
            <v>745.27</v>
          </cell>
          <cell r="AJ69">
            <v>731.01</v>
          </cell>
          <cell r="AK69">
            <v>718.17</v>
          </cell>
        </row>
        <row r="70">
          <cell r="A70" t="str">
            <v>SDG_NoInv_BaseC_GVAahotl</v>
          </cell>
          <cell r="B70" t="str">
            <v>SIclos6_GOVclos11</v>
          </cell>
          <cell r="C70" t="str">
            <v>SDG_NoInv_Base</v>
          </cell>
          <cell r="D70" t="str">
            <v>C_GVA</v>
          </cell>
          <cell r="E70" t="str">
            <v>ahotl</v>
          </cell>
          <cell r="F70">
            <v>37.69</v>
          </cell>
          <cell r="G70">
            <v>35.450000000000003</v>
          </cell>
          <cell r="H70">
            <v>37.75</v>
          </cell>
          <cell r="I70">
            <v>38.659999999999997</v>
          </cell>
          <cell r="J70">
            <v>39.68</v>
          </cell>
          <cell r="K70">
            <v>40.83</v>
          </cell>
          <cell r="L70">
            <v>42.09</v>
          </cell>
          <cell r="M70">
            <v>43.45</v>
          </cell>
          <cell r="N70">
            <v>44.85</v>
          </cell>
          <cell r="O70">
            <v>47.5</v>
          </cell>
          <cell r="P70">
            <v>49.3</v>
          </cell>
          <cell r="Q70">
            <v>50.84</v>
          </cell>
          <cell r="R70">
            <v>52.78</v>
          </cell>
          <cell r="S70">
            <v>54.84</v>
          </cell>
          <cell r="T70">
            <v>57.02</v>
          </cell>
          <cell r="U70">
            <v>59.42</v>
          </cell>
          <cell r="V70">
            <v>61.8</v>
          </cell>
          <cell r="W70">
            <v>64.400000000000006</v>
          </cell>
          <cell r="X70">
            <v>67.25</v>
          </cell>
          <cell r="Y70">
            <v>69.64</v>
          </cell>
          <cell r="Z70">
            <v>72.06</v>
          </cell>
          <cell r="AA70">
            <v>74.56</v>
          </cell>
          <cell r="AB70">
            <v>77.73</v>
          </cell>
          <cell r="AC70">
            <v>80.319999999999993</v>
          </cell>
          <cell r="AD70">
            <v>82.82</v>
          </cell>
          <cell r="AE70">
            <v>85.45</v>
          </cell>
          <cell r="AF70">
            <v>88.35</v>
          </cell>
          <cell r="AG70">
            <v>91.15</v>
          </cell>
          <cell r="AH70">
            <v>91.64</v>
          </cell>
          <cell r="AI70">
            <v>90.97</v>
          </cell>
          <cell r="AJ70">
            <v>90.17</v>
          </cell>
          <cell r="AK70">
            <v>89.22</v>
          </cell>
        </row>
        <row r="71">
          <cell r="A71" t="str">
            <v>SDG_NoInv_BaseC_GVAaltrp-p</v>
          </cell>
          <cell r="B71" t="str">
            <v>SIclos6_GOVclos11</v>
          </cell>
          <cell r="C71" t="str">
            <v>SDG_NoInv_Base</v>
          </cell>
          <cell r="D71" t="str">
            <v>C_GVA</v>
          </cell>
          <cell r="E71" t="str">
            <v>altrp-p</v>
          </cell>
          <cell r="F71">
            <v>60.68</v>
          </cell>
          <cell r="G71">
            <v>57.22</v>
          </cell>
          <cell r="H71">
            <v>57.56</v>
          </cell>
          <cell r="I71">
            <v>59.02</v>
          </cell>
          <cell r="J71">
            <v>59.93</v>
          </cell>
          <cell r="K71">
            <v>61.03</v>
          </cell>
          <cell r="L71">
            <v>62.28</v>
          </cell>
          <cell r="M71">
            <v>63.97</v>
          </cell>
          <cell r="N71">
            <v>66.16</v>
          </cell>
          <cell r="O71">
            <v>69.53</v>
          </cell>
          <cell r="P71">
            <v>72.44</v>
          </cell>
          <cell r="Q71">
            <v>74.91</v>
          </cell>
          <cell r="R71">
            <v>78.12</v>
          </cell>
          <cell r="S71">
            <v>81.260000000000005</v>
          </cell>
          <cell r="T71">
            <v>84.35</v>
          </cell>
          <cell r="U71">
            <v>87.86</v>
          </cell>
          <cell r="V71">
            <v>90.93</v>
          </cell>
          <cell r="W71">
            <v>94.27</v>
          </cell>
          <cell r="X71">
            <v>97.59</v>
          </cell>
          <cell r="Y71">
            <v>100.3</v>
          </cell>
          <cell r="Z71">
            <v>102.8</v>
          </cell>
          <cell r="AA71">
            <v>105.4</v>
          </cell>
          <cell r="AB71">
            <v>108.33</v>
          </cell>
          <cell r="AC71">
            <v>110.75</v>
          </cell>
          <cell r="AD71">
            <v>112.82</v>
          </cell>
          <cell r="AE71">
            <v>115.1</v>
          </cell>
          <cell r="AF71">
            <v>117.62</v>
          </cell>
          <cell r="AG71">
            <v>119.64</v>
          </cell>
          <cell r="AH71">
            <v>119.15</v>
          </cell>
          <cell r="AI71">
            <v>118.25</v>
          </cell>
          <cell r="AJ71">
            <v>118.28</v>
          </cell>
          <cell r="AK71">
            <v>117.42</v>
          </cell>
        </row>
        <row r="72">
          <cell r="A72" t="str">
            <v>SDG_NoInv_BaseC_GVAaltrp-f</v>
          </cell>
          <cell r="B72" t="str">
            <v>SIclos6_GOVclos11</v>
          </cell>
          <cell r="C72" t="str">
            <v>SDG_NoInv_Base</v>
          </cell>
          <cell r="D72" t="str">
            <v>C_GVA</v>
          </cell>
          <cell r="E72" t="str">
            <v>altrp-f</v>
          </cell>
          <cell r="F72">
            <v>247.43</v>
          </cell>
          <cell r="G72">
            <v>221.65</v>
          </cell>
          <cell r="H72">
            <v>228.16</v>
          </cell>
          <cell r="I72">
            <v>238.4</v>
          </cell>
          <cell r="J72">
            <v>242.34</v>
          </cell>
          <cell r="K72">
            <v>245.35</v>
          </cell>
          <cell r="L72">
            <v>248.38</v>
          </cell>
          <cell r="M72">
            <v>254.25</v>
          </cell>
          <cell r="N72">
            <v>265.5</v>
          </cell>
          <cell r="O72">
            <v>272.98</v>
          </cell>
          <cell r="P72">
            <v>287.73</v>
          </cell>
          <cell r="Q72">
            <v>303.7</v>
          </cell>
          <cell r="R72">
            <v>309.63</v>
          </cell>
          <cell r="S72">
            <v>316.08</v>
          </cell>
          <cell r="T72">
            <v>326.94</v>
          </cell>
          <cell r="U72">
            <v>344.49</v>
          </cell>
          <cell r="V72">
            <v>356.13</v>
          </cell>
          <cell r="W72">
            <v>363.97</v>
          </cell>
          <cell r="X72">
            <v>375.06</v>
          </cell>
          <cell r="Y72">
            <v>394.39</v>
          </cell>
          <cell r="Z72">
            <v>414.17</v>
          </cell>
          <cell r="AA72">
            <v>431.32</v>
          </cell>
          <cell r="AB72">
            <v>440.6</v>
          </cell>
          <cell r="AC72">
            <v>456.32</v>
          </cell>
          <cell r="AD72">
            <v>468.52</v>
          </cell>
          <cell r="AE72">
            <v>481.72</v>
          </cell>
          <cell r="AF72">
            <v>488.93</v>
          </cell>
          <cell r="AG72">
            <v>494.04</v>
          </cell>
          <cell r="AH72">
            <v>494.42</v>
          </cell>
          <cell r="AI72">
            <v>495.38</v>
          </cell>
          <cell r="AJ72">
            <v>498.52</v>
          </cell>
          <cell r="AK72">
            <v>500</v>
          </cell>
        </row>
        <row r="73">
          <cell r="A73" t="str">
            <v>SDG_NoInv_BaseC_GVAaotrp-p</v>
          </cell>
          <cell r="B73" t="str">
            <v>SIclos6_GOVclos11</v>
          </cell>
          <cell r="C73" t="str">
            <v>SDG_NoInv_Base</v>
          </cell>
          <cell r="D73" t="str">
            <v>C_GVA</v>
          </cell>
          <cell r="E73" t="str">
            <v>aotrp-p</v>
          </cell>
          <cell r="F73">
            <v>8.1</v>
          </cell>
          <cell r="G73">
            <v>8.5399999999999991</v>
          </cell>
          <cell r="H73">
            <v>9.07</v>
          </cell>
          <cell r="I73">
            <v>9.76</v>
          </cell>
          <cell r="J73">
            <v>10.1</v>
          </cell>
          <cell r="K73">
            <v>10.31</v>
          </cell>
          <cell r="L73">
            <v>10.48</v>
          </cell>
          <cell r="M73">
            <v>10.62</v>
          </cell>
          <cell r="N73">
            <v>10.76</v>
          </cell>
          <cell r="O73">
            <v>10.35</v>
          </cell>
          <cell r="P73">
            <v>10.58</v>
          </cell>
          <cell r="Q73">
            <v>10.88</v>
          </cell>
          <cell r="R73">
            <v>11.27</v>
          </cell>
          <cell r="S73">
            <v>11.62</v>
          </cell>
          <cell r="T73">
            <v>11.93</v>
          </cell>
          <cell r="U73">
            <v>12.25</v>
          </cell>
          <cell r="V73">
            <v>12.56</v>
          </cell>
          <cell r="W73">
            <v>12.86</v>
          </cell>
          <cell r="X73">
            <v>13.04</v>
          </cell>
          <cell r="Y73">
            <v>13.2</v>
          </cell>
          <cell r="Z73">
            <v>13.36</v>
          </cell>
          <cell r="AA73">
            <v>13.48</v>
          </cell>
          <cell r="AB73">
            <v>13.41</v>
          </cell>
          <cell r="AC73">
            <v>13.5</v>
          </cell>
          <cell r="AD73">
            <v>13.69</v>
          </cell>
          <cell r="AE73">
            <v>13.98</v>
          </cell>
          <cell r="AF73">
            <v>14.31</v>
          </cell>
          <cell r="AG73">
            <v>14.58</v>
          </cell>
          <cell r="AH73">
            <v>14.46</v>
          </cell>
          <cell r="AI73">
            <v>14.53</v>
          </cell>
          <cell r="AJ73">
            <v>14.73</v>
          </cell>
          <cell r="AK73">
            <v>14.91</v>
          </cell>
        </row>
        <row r="74">
          <cell r="A74" t="str">
            <v>SDG_NoInv_BaseC_GVAaotrp-f</v>
          </cell>
          <cell r="B74" t="str">
            <v>SIclos6_GOVclos11</v>
          </cell>
          <cell r="C74" t="str">
            <v>SDG_NoInv_Base</v>
          </cell>
          <cell r="D74" t="str">
            <v>C_GVA</v>
          </cell>
          <cell r="E74" t="str">
            <v>aotrp-f</v>
          </cell>
          <cell r="F74">
            <v>7.29</v>
          </cell>
          <cell r="G74">
            <v>7.14</v>
          </cell>
          <cell r="H74">
            <v>7.46</v>
          </cell>
          <cell r="I74">
            <v>7.72</v>
          </cell>
          <cell r="J74">
            <v>7.8</v>
          </cell>
          <cell r="K74">
            <v>7.87</v>
          </cell>
          <cell r="L74">
            <v>7.96</v>
          </cell>
          <cell r="M74">
            <v>8.1300000000000008</v>
          </cell>
          <cell r="N74">
            <v>8.4</v>
          </cell>
          <cell r="O74">
            <v>8.41</v>
          </cell>
          <cell r="P74">
            <v>8.75</v>
          </cell>
          <cell r="Q74">
            <v>9.14</v>
          </cell>
          <cell r="R74">
            <v>9.36</v>
          </cell>
          <cell r="S74">
            <v>9.5500000000000007</v>
          </cell>
          <cell r="T74">
            <v>9.83</v>
          </cell>
          <cell r="U74">
            <v>10.25</v>
          </cell>
          <cell r="V74">
            <v>10.57</v>
          </cell>
          <cell r="W74">
            <v>10.8</v>
          </cell>
          <cell r="X74">
            <v>11</v>
          </cell>
          <cell r="Y74">
            <v>11.39</v>
          </cell>
          <cell r="Z74">
            <v>11.81</v>
          </cell>
          <cell r="AA74">
            <v>12.16</v>
          </cell>
          <cell r="AB74">
            <v>12.28</v>
          </cell>
          <cell r="AC74">
            <v>12.6</v>
          </cell>
          <cell r="AD74">
            <v>12.91</v>
          </cell>
          <cell r="AE74">
            <v>13.25</v>
          </cell>
          <cell r="AF74">
            <v>13.47</v>
          </cell>
          <cell r="AG74">
            <v>13.62</v>
          </cell>
          <cell r="AH74">
            <v>13.51</v>
          </cell>
          <cell r="AI74">
            <v>13.48</v>
          </cell>
          <cell r="AJ74">
            <v>13.54</v>
          </cell>
          <cell r="AK74">
            <v>13.58</v>
          </cell>
        </row>
        <row r="75">
          <cell r="A75" t="str">
            <v>SDG_NoInv_BaseC_GVAaprtr</v>
          </cell>
          <cell r="B75" t="str">
            <v>SIclos6_GOVclos11</v>
          </cell>
          <cell r="C75" t="str">
            <v>SDG_NoInv_Base</v>
          </cell>
          <cell r="D75" t="str">
            <v>C_GVA</v>
          </cell>
          <cell r="E75" t="str">
            <v>aprtr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 t="str">
            <v>SDG_NoInv_BaseC_GVAatrps</v>
          </cell>
          <cell r="B76" t="str">
            <v>SIclos6_GOVclos11</v>
          </cell>
          <cell r="C76" t="str">
            <v>SDG_NoInv_Base</v>
          </cell>
          <cell r="D76" t="str">
            <v>C_GVA</v>
          </cell>
          <cell r="E76" t="str">
            <v>atrps</v>
          </cell>
          <cell r="F76">
            <v>54.94</v>
          </cell>
          <cell r="G76">
            <v>50.05</v>
          </cell>
          <cell r="H76">
            <v>51.23</v>
          </cell>
          <cell r="I76">
            <v>52.13</v>
          </cell>
          <cell r="J76">
            <v>52.88</v>
          </cell>
          <cell r="K76">
            <v>53.99</v>
          </cell>
          <cell r="L76">
            <v>55.13</v>
          </cell>
          <cell r="M76">
            <v>55.93</v>
          </cell>
          <cell r="N76">
            <v>56.81</v>
          </cell>
          <cell r="O76">
            <v>57.95</v>
          </cell>
          <cell r="P76">
            <v>58.98</v>
          </cell>
          <cell r="Q76">
            <v>59.77</v>
          </cell>
          <cell r="R76">
            <v>61.32</v>
          </cell>
          <cell r="S76">
            <v>63.48</v>
          </cell>
          <cell r="T76">
            <v>65.47</v>
          </cell>
          <cell r="U76">
            <v>67.7</v>
          </cell>
          <cell r="V76">
            <v>69.86</v>
          </cell>
          <cell r="W76">
            <v>72.23</v>
          </cell>
          <cell r="X76">
            <v>74.260000000000005</v>
          </cell>
          <cell r="Y76">
            <v>76.2</v>
          </cell>
          <cell r="Z76">
            <v>78.16</v>
          </cell>
          <cell r="AA76">
            <v>80.16</v>
          </cell>
          <cell r="AB76">
            <v>84.85</v>
          </cell>
          <cell r="AC76">
            <v>89.06</v>
          </cell>
          <cell r="AD76">
            <v>93.37</v>
          </cell>
          <cell r="AE76">
            <v>97.61</v>
          </cell>
          <cell r="AF76">
            <v>101.86</v>
          </cell>
          <cell r="AG76">
            <v>105.02</v>
          </cell>
          <cell r="AH76">
            <v>106.49</v>
          </cell>
          <cell r="AI76">
            <v>107.53</v>
          </cell>
          <cell r="AJ76">
            <v>108.57</v>
          </cell>
          <cell r="AK76">
            <v>109.43</v>
          </cell>
        </row>
        <row r="77">
          <cell r="A77" t="str">
            <v>SDG_NoInv_BaseC_GVAacomm</v>
          </cell>
          <cell r="B77" t="str">
            <v>SIclos6_GOVclos11</v>
          </cell>
          <cell r="C77" t="str">
            <v>SDG_NoInv_Base</v>
          </cell>
          <cell r="D77" t="str">
            <v>C_GVA</v>
          </cell>
          <cell r="E77" t="str">
            <v>acomm</v>
          </cell>
          <cell r="F77">
            <v>84.05</v>
          </cell>
          <cell r="G77">
            <v>70.430000000000007</v>
          </cell>
          <cell r="H77">
            <v>75.569999999999993</v>
          </cell>
          <cell r="I77">
            <v>78.38</v>
          </cell>
          <cell r="J77">
            <v>80.84</v>
          </cell>
          <cell r="K77">
            <v>83.25</v>
          </cell>
          <cell r="L77">
            <v>85.73</v>
          </cell>
          <cell r="M77">
            <v>88.53</v>
          </cell>
          <cell r="N77">
            <v>91.24</v>
          </cell>
          <cell r="O77">
            <v>94.4</v>
          </cell>
          <cell r="P77">
            <v>97.57</v>
          </cell>
          <cell r="Q77">
            <v>100.73</v>
          </cell>
          <cell r="R77">
            <v>104.52</v>
          </cell>
          <cell r="S77">
            <v>108.48</v>
          </cell>
          <cell r="T77">
            <v>112.54</v>
          </cell>
          <cell r="U77">
            <v>116.9</v>
          </cell>
          <cell r="V77">
            <v>121.72</v>
          </cell>
          <cell r="W77">
            <v>126.62</v>
          </cell>
          <cell r="X77">
            <v>131.63999999999999</v>
          </cell>
          <cell r="Y77">
            <v>136.19</v>
          </cell>
          <cell r="Z77">
            <v>140.81</v>
          </cell>
          <cell r="AA77">
            <v>145.41999999999999</v>
          </cell>
          <cell r="AB77">
            <v>148.63</v>
          </cell>
          <cell r="AC77">
            <v>152.32</v>
          </cell>
          <cell r="AD77">
            <v>157.19</v>
          </cell>
          <cell r="AE77">
            <v>162.38999999999999</v>
          </cell>
          <cell r="AF77">
            <v>167.98</v>
          </cell>
          <cell r="AG77">
            <v>173.12</v>
          </cell>
          <cell r="AH77">
            <v>173.51</v>
          </cell>
          <cell r="AI77">
            <v>172.66</v>
          </cell>
          <cell r="AJ77">
            <v>171.96</v>
          </cell>
          <cell r="AK77">
            <v>171.04</v>
          </cell>
        </row>
        <row r="78">
          <cell r="A78" t="str">
            <v>SDG_NoInv_BaseC_GVAafsrv</v>
          </cell>
          <cell r="B78" t="str">
            <v>SIclos6_GOVclos11</v>
          </cell>
          <cell r="C78" t="str">
            <v>SDG_NoInv_Base</v>
          </cell>
          <cell r="D78" t="str">
            <v>C_GVA</v>
          </cell>
          <cell r="E78" t="str">
            <v>afsrv</v>
          </cell>
          <cell r="F78">
            <v>413.44</v>
          </cell>
          <cell r="G78">
            <v>373.91</v>
          </cell>
          <cell r="H78">
            <v>392.23</v>
          </cell>
          <cell r="I78">
            <v>401.78</v>
          </cell>
          <cell r="J78">
            <v>411.42</v>
          </cell>
          <cell r="K78">
            <v>422.57</v>
          </cell>
          <cell r="L78">
            <v>435.37</v>
          </cell>
          <cell r="M78">
            <v>448.79</v>
          </cell>
          <cell r="N78">
            <v>462.81</v>
          </cell>
          <cell r="O78">
            <v>479.16</v>
          </cell>
          <cell r="P78">
            <v>495.95</v>
          </cell>
          <cell r="Q78">
            <v>512.20000000000005</v>
          </cell>
          <cell r="R78">
            <v>532.25</v>
          </cell>
          <cell r="S78">
            <v>553.01</v>
          </cell>
          <cell r="T78">
            <v>574.74</v>
          </cell>
          <cell r="U78">
            <v>599.19000000000005</v>
          </cell>
          <cell r="V78">
            <v>623.80999999999995</v>
          </cell>
          <cell r="W78">
            <v>650.27</v>
          </cell>
          <cell r="X78">
            <v>678.42</v>
          </cell>
          <cell r="Y78">
            <v>703.57</v>
          </cell>
          <cell r="Z78">
            <v>729.29</v>
          </cell>
          <cell r="AA78">
            <v>755.03</v>
          </cell>
          <cell r="AB78">
            <v>783.12</v>
          </cell>
          <cell r="AC78">
            <v>809.11</v>
          </cell>
          <cell r="AD78">
            <v>836.56</v>
          </cell>
          <cell r="AE78">
            <v>864.7</v>
          </cell>
          <cell r="AF78">
            <v>894.76</v>
          </cell>
          <cell r="AG78">
            <v>924.03</v>
          </cell>
          <cell r="AH78">
            <v>923.34</v>
          </cell>
          <cell r="AI78">
            <v>916.74</v>
          </cell>
          <cell r="AJ78">
            <v>910.42</v>
          </cell>
          <cell r="AK78">
            <v>903.15</v>
          </cell>
        </row>
        <row r="79">
          <cell r="A79" t="str">
            <v>SDG_NoInv_BaseC_GVAabsrv</v>
          </cell>
          <cell r="B79" t="str">
            <v>SIclos6_GOVclos11</v>
          </cell>
          <cell r="C79" t="str">
            <v>SDG_NoInv_Base</v>
          </cell>
          <cell r="D79" t="str">
            <v>C_GVA</v>
          </cell>
          <cell r="E79" t="str">
            <v>absrv</v>
          </cell>
          <cell r="F79">
            <v>367.48</v>
          </cell>
          <cell r="G79">
            <v>310.31</v>
          </cell>
          <cell r="H79">
            <v>328.99</v>
          </cell>
          <cell r="I79">
            <v>340.36</v>
          </cell>
          <cell r="J79">
            <v>350.76</v>
          </cell>
          <cell r="K79">
            <v>361.45</v>
          </cell>
          <cell r="L79">
            <v>372.56</v>
          </cell>
          <cell r="M79">
            <v>384.19</v>
          </cell>
          <cell r="N79">
            <v>395.96</v>
          </cell>
          <cell r="O79">
            <v>408.66</v>
          </cell>
          <cell r="P79">
            <v>422.67</v>
          </cell>
          <cell r="Q79">
            <v>436.71</v>
          </cell>
          <cell r="R79">
            <v>453.84</v>
          </cell>
          <cell r="S79">
            <v>471.23</v>
          </cell>
          <cell r="T79">
            <v>489.11</v>
          </cell>
          <cell r="U79">
            <v>508.54</v>
          </cell>
          <cell r="V79">
            <v>529.42999999999995</v>
          </cell>
          <cell r="W79">
            <v>550.83000000000004</v>
          </cell>
          <cell r="X79">
            <v>572.71</v>
          </cell>
          <cell r="Y79">
            <v>592.47</v>
          </cell>
          <cell r="Z79">
            <v>612.83000000000004</v>
          </cell>
          <cell r="AA79">
            <v>632.95000000000005</v>
          </cell>
          <cell r="AB79">
            <v>651.47</v>
          </cell>
          <cell r="AC79">
            <v>668.85</v>
          </cell>
          <cell r="AD79">
            <v>689.1</v>
          </cell>
          <cell r="AE79">
            <v>710.83</v>
          </cell>
          <cell r="AF79">
            <v>734.55</v>
          </cell>
          <cell r="AG79">
            <v>756.97</v>
          </cell>
          <cell r="AH79">
            <v>759.8</v>
          </cell>
          <cell r="AI79">
            <v>757.51</v>
          </cell>
          <cell r="AJ79">
            <v>754.77</v>
          </cell>
          <cell r="AK79">
            <v>751</v>
          </cell>
        </row>
        <row r="80">
          <cell r="A80" t="str">
            <v>SDG_NoInv_BaseC_GVAagsrv</v>
          </cell>
          <cell r="B80" t="str">
            <v>SIclos6_GOVclos11</v>
          </cell>
          <cell r="C80" t="str">
            <v>SDG_NoInv_Base</v>
          </cell>
          <cell r="D80" t="str">
            <v>C_GVA</v>
          </cell>
          <cell r="E80" t="str">
            <v>agsrv</v>
          </cell>
          <cell r="F80">
            <v>789.44</v>
          </cell>
          <cell r="G80">
            <v>824.07</v>
          </cell>
          <cell r="H80">
            <v>840.7</v>
          </cell>
          <cell r="I80">
            <v>859.14</v>
          </cell>
          <cell r="J80">
            <v>876.47</v>
          </cell>
          <cell r="K80">
            <v>898.74</v>
          </cell>
          <cell r="L80">
            <v>923.82</v>
          </cell>
          <cell r="M80">
            <v>949.75</v>
          </cell>
          <cell r="N80">
            <v>975.04</v>
          </cell>
          <cell r="O80">
            <v>993.18</v>
          </cell>
          <cell r="P80">
            <v>1019.29</v>
          </cell>
          <cell r="Q80">
            <v>1046.24</v>
          </cell>
          <cell r="R80">
            <v>1076.51</v>
          </cell>
          <cell r="S80">
            <v>1105.96</v>
          </cell>
          <cell r="T80">
            <v>1135.6099999999999</v>
          </cell>
          <cell r="U80">
            <v>1167.8800000000001</v>
          </cell>
          <cell r="V80">
            <v>1201.83</v>
          </cell>
          <cell r="W80">
            <v>1235.44</v>
          </cell>
          <cell r="X80">
            <v>1268.54</v>
          </cell>
          <cell r="Y80">
            <v>1298.22</v>
          </cell>
          <cell r="Z80">
            <v>1329.04</v>
          </cell>
          <cell r="AA80">
            <v>1360.71</v>
          </cell>
          <cell r="AB80">
            <v>1387.4</v>
          </cell>
          <cell r="AC80">
            <v>1416.5</v>
          </cell>
          <cell r="AD80">
            <v>1451.74</v>
          </cell>
          <cell r="AE80">
            <v>1488.97</v>
          </cell>
          <cell r="AF80">
            <v>1528.1</v>
          </cell>
          <cell r="AG80">
            <v>1563.44</v>
          </cell>
          <cell r="AH80">
            <v>1564.72</v>
          </cell>
          <cell r="AI80">
            <v>1570.62</v>
          </cell>
          <cell r="AJ80">
            <v>1586.54</v>
          </cell>
          <cell r="AK80">
            <v>1605.79</v>
          </cell>
        </row>
        <row r="81">
          <cell r="A81" t="str">
            <v>SDG_NoInv_BaseC_GVAaosrv</v>
          </cell>
          <cell r="B81" t="str">
            <v>SIclos6_GOVclos11</v>
          </cell>
          <cell r="C81" t="str">
            <v>SDG_NoInv_Base</v>
          </cell>
          <cell r="D81" t="str">
            <v>C_GVA</v>
          </cell>
          <cell r="E81" t="str">
            <v>aosrv</v>
          </cell>
          <cell r="F81">
            <v>475.08</v>
          </cell>
          <cell r="G81">
            <v>487.37</v>
          </cell>
          <cell r="H81">
            <v>499.81</v>
          </cell>
          <cell r="I81">
            <v>506.79</v>
          </cell>
          <cell r="J81">
            <v>515.4</v>
          </cell>
          <cell r="K81">
            <v>525.85</v>
          </cell>
          <cell r="L81">
            <v>538.41999999999996</v>
          </cell>
          <cell r="M81">
            <v>553.08000000000004</v>
          </cell>
          <cell r="N81">
            <v>569.17999999999995</v>
          </cell>
          <cell r="O81">
            <v>587.74</v>
          </cell>
          <cell r="P81">
            <v>607.63</v>
          </cell>
          <cell r="Q81">
            <v>627.45000000000005</v>
          </cell>
          <cell r="R81">
            <v>651.29999999999995</v>
          </cell>
          <cell r="S81">
            <v>675.77</v>
          </cell>
          <cell r="T81">
            <v>701.3</v>
          </cell>
          <cell r="U81">
            <v>729.59</v>
          </cell>
          <cell r="V81">
            <v>759.08</v>
          </cell>
          <cell r="W81">
            <v>789.84</v>
          </cell>
          <cell r="X81">
            <v>821.78</v>
          </cell>
          <cell r="Y81">
            <v>851.1</v>
          </cell>
          <cell r="Z81">
            <v>880.87</v>
          </cell>
          <cell r="AA81">
            <v>910.33</v>
          </cell>
          <cell r="AB81">
            <v>938.24</v>
          </cell>
          <cell r="AC81">
            <v>965.03</v>
          </cell>
          <cell r="AD81">
            <v>994.57</v>
          </cell>
          <cell r="AE81">
            <v>1025.31</v>
          </cell>
          <cell r="AF81">
            <v>1058.1600000000001</v>
          </cell>
          <cell r="AG81">
            <v>1089.6500000000001</v>
          </cell>
          <cell r="AH81">
            <v>1092.5</v>
          </cell>
          <cell r="AI81">
            <v>1088.44</v>
          </cell>
          <cell r="AJ81">
            <v>1082.9000000000001</v>
          </cell>
          <cell r="AK81">
            <v>1075.3599999999999</v>
          </cell>
        </row>
        <row r="82">
          <cell r="A82" t="str">
            <v>SDG_NoInv_BaseC_GVAtotal</v>
          </cell>
          <cell r="B82" t="str">
            <v>SIclos6_GOVclos11</v>
          </cell>
          <cell r="C82" t="str">
            <v>SDG_NoInv_Base</v>
          </cell>
          <cell r="D82" t="str">
            <v>C_GVA</v>
          </cell>
          <cell r="E82" t="str">
            <v>total</v>
          </cell>
          <cell r="F82">
            <v>4444.87</v>
          </cell>
          <cell r="G82">
            <v>4265.68</v>
          </cell>
          <cell r="H82">
            <v>4394.3999999999996</v>
          </cell>
          <cell r="I82">
            <v>4494.4799999999996</v>
          </cell>
          <cell r="J82">
            <v>4581.1499999999996</v>
          </cell>
          <cell r="K82">
            <v>4683.3900000000003</v>
          </cell>
          <cell r="L82">
            <v>4798.76</v>
          </cell>
          <cell r="M82">
            <v>4916.49</v>
          </cell>
          <cell r="N82">
            <v>5043.0600000000004</v>
          </cell>
          <cell r="O82">
            <v>5181.01</v>
          </cell>
          <cell r="P82">
            <v>5332.57</v>
          </cell>
          <cell r="Q82">
            <v>5482.39</v>
          </cell>
          <cell r="R82">
            <v>5658.72</v>
          </cell>
          <cell r="S82">
            <v>5837.26</v>
          </cell>
          <cell r="T82">
            <v>6023.4</v>
          </cell>
          <cell r="U82">
            <v>6234.57</v>
          </cell>
          <cell r="V82">
            <v>6441.26</v>
          </cell>
          <cell r="W82">
            <v>6654.21</v>
          </cell>
          <cell r="X82">
            <v>6875.25</v>
          </cell>
          <cell r="Y82">
            <v>7082.7</v>
          </cell>
          <cell r="Z82">
            <v>7301.82</v>
          </cell>
          <cell r="AA82">
            <v>7515.96</v>
          </cell>
          <cell r="AB82">
            <v>7748.78</v>
          </cell>
          <cell r="AC82">
            <v>7969.03</v>
          </cell>
          <cell r="AD82">
            <v>8195.23</v>
          </cell>
          <cell r="AE82">
            <v>8430.31</v>
          </cell>
          <cell r="AF82">
            <v>8674.25</v>
          </cell>
          <cell r="AG82">
            <v>8913.6</v>
          </cell>
          <cell r="AH82">
            <v>8956.61</v>
          </cell>
          <cell r="AI82">
            <v>8973.94</v>
          </cell>
          <cell r="AJ82">
            <v>8994.27</v>
          </cell>
          <cell r="AK82">
            <v>9001.77</v>
          </cell>
        </row>
        <row r="83">
          <cell r="A83" t="str">
            <v>SDG_NoInv_BaseMPSXent-n</v>
          </cell>
          <cell r="B83" t="str">
            <v>SIclos6_GOVclos11</v>
          </cell>
          <cell r="C83" t="str">
            <v>SDG_NoInv_Base</v>
          </cell>
          <cell r="D83" t="str">
            <v>MPSX</v>
          </cell>
          <cell r="E83" t="str">
            <v>ent-n</v>
          </cell>
          <cell r="F83">
            <v>0.44</v>
          </cell>
          <cell r="G83">
            <v>0.44</v>
          </cell>
          <cell r="H83">
            <v>0.44</v>
          </cell>
          <cell r="I83">
            <v>0.44</v>
          </cell>
          <cell r="J83">
            <v>0.44</v>
          </cell>
          <cell r="K83">
            <v>0.44</v>
          </cell>
          <cell r="L83">
            <v>0.44</v>
          </cell>
          <cell r="M83">
            <v>0.44</v>
          </cell>
          <cell r="N83">
            <v>0.44</v>
          </cell>
          <cell r="O83">
            <v>0.44</v>
          </cell>
          <cell r="P83">
            <v>0.44</v>
          </cell>
          <cell r="Q83">
            <v>0.44</v>
          </cell>
          <cell r="R83">
            <v>0.44</v>
          </cell>
          <cell r="S83">
            <v>0.44</v>
          </cell>
          <cell r="T83">
            <v>0.44</v>
          </cell>
          <cell r="U83">
            <v>0.44</v>
          </cell>
          <cell r="V83">
            <v>0.44</v>
          </cell>
          <cell r="W83">
            <v>0.44</v>
          </cell>
          <cell r="X83">
            <v>0.44</v>
          </cell>
          <cell r="Y83">
            <v>0.44</v>
          </cell>
          <cell r="Z83">
            <v>0.44</v>
          </cell>
          <cell r="AA83">
            <v>0.44</v>
          </cell>
          <cell r="AB83">
            <v>0.44</v>
          </cell>
          <cell r="AC83">
            <v>0.44</v>
          </cell>
          <cell r="AD83">
            <v>0.44</v>
          </cell>
          <cell r="AE83">
            <v>0.44</v>
          </cell>
          <cell r="AF83">
            <v>0.44</v>
          </cell>
          <cell r="AG83">
            <v>0.44</v>
          </cell>
          <cell r="AH83">
            <v>0.44</v>
          </cell>
          <cell r="AI83">
            <v>0.44</v>
          </cell>
          <cell r="AJ83">
            <v>0.44</v>
          </cell>
          <cell r="AK83">
            <v>0.44</v>
          </cell>
        </row>
        <row r="84">
          <cell r="A84" t="str">
            <v>SDG_NoInv_BaseMPSXent-e</v>
          </cell>
          <cell r="B84" t="str">
            <v>SIclos6_GOVclos11</v>
          </cell>
          <cell r="C84" t="str">
            <v>SDG_NoInv_Base</v>
          </cell>
          <cell r="D84" t="str">
            <v>MPSX</v>
          </cell>
          <cell r="E84" t="str">
            <v>ent-e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</row>
        <row r="85">
          <cell r="A85" t="str">
            <v>SDG_NoInv_BaseMPSXhhd-0</v>
          </cell>
          <cell r="B85" t="str">
            <v>SIclos6_GOVclos11</v>
          </cell>
          <cell r="C85" t="str">
            <v>SDG_NoInv_Base</v>
          </cell>
          <cell r="D85" t="str">
            <v>MPSX</v>
          </cell>
          <cell r="E85" t="str">
            <v>hhd-0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  <cell r="AG85">
            <v>0.01</v>
          </cell>
          <cell r="AH85">
            <v>0</v>
          </cell>
          <cell r="AI85">
            <v>0</v>
          </cell>
          <cell r="AJ85">
            <v>-0.01</v>
          </cell>
          <cell r="AK85">
            <v>-0.01</v>
          </cell>
        </row>
        <row r="86">
          <cell r="A86" t="str">
            <v>SDG_NoInv_BaseMPSXhhd-1</v>
          </cell>
          <cell r="B86" t="str">
            <v>SIclos6_GOVclos11</v>
          </cell>
          <cell r="C86" t="str">
            <v>SDG_NoInv_Base</v>
          </cell>
          <cell r="D86" t="str">
            <v>MPSX</v>
          </cell>
          <cell r="E86" t="str">
            <v>hhd-1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0.01</v>
          </cell>
          <cell r="S86">
            <v>0.01</v>
          </cell>
          <cell r="T86">
            <v>0.01</v>
          </cell>
          <cell r="U86">
            <v>0.01</v>
          </cell>
          <cell r="V86">
            <v>0.01</v>
          </cell>
          <cell r="W86">
            <v>0.01</v>
          </cell>
          <cell r="X86">
            <v>0.01</v>
          </cell>
          <cell r="Y86">
            <v>0.01</v>
          </cell>
          <cell r="Z86">
            <v>0.01</v>
          </cell>
          <cell r="AA86">
            <v>0.01</v>
          </cell>
          <cell r="AB86">
            <v>0.01</v>
          </cell>
          <cell r="AC86">
            <v>0.01</v>
          </cell>
          <cell r="AD86">
            <v>0.01</v>
          </cell>
          <cell r="AE86">
            <v>0.01</v>
          </cell>
          <cell r="AF86">
            <v>0.01</v>
          </cell>
          <cell r="AG86">
            <v>0.01</v>
          </cell>
          <cell r="AH86">
            <v>0</v>
          </cell>
          <cell r="AI86">
            <v>0</v>
          </cell>
          <cell r="AJ86">
            <v>-0.01</v>
          </cell>
          <cell r="AK86">
            <v>-0.01</v>
          </cell>
        </row>
        <row r="87">
          <cell r="A87" t="str">
            <v>SDG_NoInv_BaseMPSXhhd-2</v>
          </cell>
          <cell r="B87" t="str">
            <v>SIclos6_GOVclos11</v>
          </cell>
          <cell r="C87" t="str">
            <v>SDG_NoInv_Base</v>
          </cell>
          <cell r="D87" t="str">
            <v>MPSX</v>
          </cell>
          <cell r="E87" t="str">
            <v>hhd-2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  <cell r="AG87">
            <v>0.01</v>
          </cell>
          <cell r="AH87">
            <v>0</v>
          </cell>
          <cell r="AI87">
            <v>0</v>
          </cell>
          <cell r="AJ87">
            <v>-0.01</v>
          </cell>
          <cell r="AK87">
            <v>-0.01</v>
          </cell>
        </row>
        <row r="88">
          <cell r="A88" t="str">
            <v>SDG_NoInv_BaseMPSXhhd-3</v>
          </cell>
          <cell r="B88" t="str">
            <v>SIclos6_GOVclos11</v>
          </cell>
          <cell r="C88" t="str">
            <v>SDG_NoInv_Base</v>
          </cell>
          <cell r="D88" t="str">
            <v>MPSX</v>
          </cell>
          <cell r="E88" t="str">
            <v>hhd-3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0.01</v>
          </cell>
          <cell r="O88">
            <v>0.01</v>
          </cell>
          <cell r="P88">
            <v>0.01</v>
          </cell>
          <cell r="Q88">
            <v>0.01</v>
          </cell>
          <cell r="R88">
            <v>0.01</v>
          </cell>
          <cell r="S88">
            <v>0.01</v>
          </cell>
          <cell r="T88">
            <v>0.01</v>
          </cell>
          <cell r="U88">
            <v>0.01</v>
          </cell>
          <cell r="V88">
            <v>0.01</v>
          </cell>
          <cell r="W88">
            <v>0.01</v>
          </cell>
          <cell r="X88">
            <v>0.01</v>
          </cell>
          <cell r="Y88">
            <v>0.01</v>
          </cell>
          <cell r="Z88">
            <v>0.01</v>
          </cell>
          <cell r="AA88">
            <v>0.01</v>
          </cell>
          <cell r="AB88">
            <v>0.01</v>
          </cell>
          <cell r="AC88">
            <v>0.01</v>
          </cell>
          <cell r="AD88">
            <v>0.01</v>
          </cell>
          <cell r="AE88">
            <v>0.01</v>
          </cell>
          <cell r="AF88">
            <v>0.01</v>
          </cell>
          <cell r="AG88">
            <v>0.01</v>
          </cell>
          <cell r="AH88">
            <v>0</v>
          </cell>
          <cell r="AI88">
            <v>0</v>
          </cell>
          <cell r="AJ88">
            <v>-0.01</v>
          </cell>
          <cell r="AK88">
            <v>-0.01</v>
          </cell>
        </row>
        <row r="89">
          <cell r="A89" t="str">
            <v>SDG_NoInv_BaseMPSXhhd-4</v>
          </cell>
          <cell r="B89" t="str">
            <v>SIclos6_GOVclos11</v>
          </cell>
          <cell r="C89" t="str">
            <v>SDG_NoInv_Base</v>
          </cell>
          <cell r="D89" t="str">
            <v>MPSX</v>
          </cell>
          <cell r="E89" t="str">
            <v>hhd-4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0.01</v>
          </cell>
          <cell r="N89">
            <v>0.01</v>
          </cell>
          <cell r="O89">
            <v>0.01</v>
          </cell>
          <cell r="P89">
            <v>0.01</v>
          </cell>
          <cell r="Q89">
            <v>0.01</v>
          </cell>
          <cell r="R89">
            <v>0.01</v>
          </cell>
          <cell r="S89">
            <v>0.01</v>
          </cell>
          <cell r="T89">
            <v>0.01</v>
          </cell>
          <cell r="U89">
            <v>0.01</v>
          </cell>
          <cell r="V89">
            <v>0.01</v>
          </cell>
          <cell r="W89">
            <v>0.01</v>
          </cell>
          <cell r="X89">
            <v>0.01</v>
          </cell>
          <cell r="Y89">
            <v>0.01</v>
          </cell>
          <cell r="Z89">
            <v>0.01</v>
          </cell>
          <cell r="AA89">
            <v>0.01</v>
          </cell>
          <cell r="AB89">
            <v>0.01</v>
          </cell>
          <cell r="AC89">
            <v>0.01</v>
          </cell>
          <cell r="AD89">
            <v>0.01</v>
          </cell>
          <cell r="AE89">
            <v>0.01</v>
          </cell>
          <cell r="AF89">
            <v>0.01</v>
          </cell>
          <cell r="AG89">
            <v>0.01</v>
          </cell>
          <cell r="AH89">
            <v>0</v>
          </cell>
          <cell r="AI89">
            <v>0</v>
          </cell>
          <cell r="AJ89">
            <v>-0.01</v>
          </cell>
          <cell r="AK89">
            <v>-0.01</v>
          </cell>
        </row>
        <row r="90">
          <cell r="A90" t="str">
            <v>SDG_NoInv_BaseMPSXhhd-5</v>
          </cell>
          <cell r="B90" t="str">
            <v>SIclos6_GOVclos11</v>
          </cell>
          <cell r="C90" t="str">
            <v>SDG_NoInv_Base</v>
          </cell>
          <cell r="D90" t="str">
            <v>MPSX</v>
          </cell>
          <cell r="E90" t="str">
            <v>hhd-5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0.01</v>
          </cell>
          <cell r="N90">
            <v>0.01</v>
          </cell>
          <cell r="O90">
            <v>0.01</v>
          </cell>
          <cell r="P90">
            <v>0.01</v>
          </cell>
          <cell r="Q90">
            <v>0.01</v>
          </cell>
          <cell r="R90">
            <v>0.01</v>
          </cell>
          <cell r="S90">
            <v>0.01</v>
          </cell>
          <cell r="T90">
            <v>0.01</v>
          </cell>
          <cell r="U90">
            <v>0.01</v>
          </cell>
          <cell r="V90">
            <v>0.01</v>
          </cell>
          <cell r="W90">
            <v>0.01</v>
          </cell>
          <cell r="X90">
            <v>0.01</v>
          </cell>
          <cell r="Y90">
            <v>0.01</v>
          </cell>
          <cell r="Z90">
            <v>0.01</v>
          </cell>
          <cell r="AA90">
            <v>0.01</v>
          </cell>
          <cell r="AB90">
            <v>0.01</v>
          </cell>
          <cell r="AC90">
            <v>0.01</v>
          </cell>
          <cell r="AD90">
            <v>0.01</v>
          </cell>
          <cell r="AE90">
            <v>0.01</v>
          </cell>
          <cell r="AF90">
            <v>0.01</v>
          </cell>
          <cell r="AG90">
            <v>0.01</v>
          </cell>
          <cell r="AH90">
            <v>0</v>
          </cell>
          <cell r="AI90">
            <v>0</v>
          </cell>
          <cell r="AJ90">
            <v>-0.01</v>
          </cell>
          <cell r="AK90">
            <v>-0.01</v>
          </cell>
        </row>
        <row r="91">
          <cell r="A91" t="str">
            <v>SDG_NoInv_BaseMPSXhhd-6</v>
          </cell>
          <cell r="B91" t="str">
            <v>SIclos6_GOVclos11</v>
          </cell>
          <cell r="C91" t="str">
            <v>SDG_NoInv_Base</v>
          </cell>
          <cell r="D91" t="str">
            <v>MPSX</v>
          </cell>
          <cell r="E91" t="str">
            <v>hhd-6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0.01</v>
          </cell>
          <cell r="N91">
            <v>0.01</v>
          </cell>
          <cell r="O91">
            <v>0.01</v>
          </cell>
          <cell r="P91">
            <v>0.01</v>
          </cell>
          <cell r="Q91">
            <v>0.01</v>
          </cell>
          <cell r="R91">
            <v>0.01</v>
          </cell>
          <cell r="S91">
            <v>0.01</v>
          </cell>
          <cell r="T91">
            <v>0.01</v>
          </cell>
          <cell r="U91">
            <v>0.01</v>
          </cell>
          <cell r="V91">
            <v>0.01</v>
          </cell>
          <cell r="W91">
            <v>0.01</v>
          </cell>
          <cell r="X91">
            <v>0.01</v>
          </cell>
          <cell r="Y91">
            <v>0.01</v>
          </cell>
          <cell r="Z91">
            <v>0.01</v>
          </cell>
          <cell r="AA91">
            <v>0.01</v>
          </cell>
          <cell r="AB91">
            <v>0.01</v>
          </cell>
          <cell r="AC91">
            <v>0.01</v>
          </cell>
          <cell r="AD91">
            <v>0.01</v>
          </cell>
          <cell r="AE91">
            <v>0.01</v>
          </cell>
          <cell r="AF91">
            <v>0.01</v>
          </cell>
          <cell r="AG91">
            <v>0.01</v>
          </cell>
          <cell r="AH91">
            <v>0</v>
          </cell>
          <cell r="AI91">
            <v>0</v>
          </cell>
          <cell r="AJ91">
            <v>-0.01</v>
          </cell>
          <cell r="AK91">
            <v>-0.01</v>
          </cell>
        </row>
        <row r="92">
          <cell r="A92" t="str">
            <v>SDG_NoInv_BaseMPSXhhd-7</v>
          </cell>
          <cell r="B92" t="str">
            <v>SIclos6_GOVclos11</v>
          </cell>
          <cell r="C92" t="str">
            <v>SDG_NoInv_Base</v>
          </cell>
          <cell r="D92" t="str">
            <v>MPSX</v>
          </cell>
          <cell r="E92" t="str">
            <v>hhd-7</v>
          </cell>
          <cell r="F92">
            <v>0</v>
          </cell>
          <cell r="G92">
            <v>0</v>
          </cell>
          <cell r="H92">
            <v>0.01</v>
          </cell>
          <cell r="I92">
            <v>0.01</v>
          </cell>
          <cell r="J92">
            <v>0.01</v>
          </cell>
          <cell r="K92">
            <v>0.01</v>
          </cell>
          <cell r="L92">
            <v>0.01</v>
          </cell>
          <cell r="M92">
            <v>0.01</v>
          </cell>
          <cell r="N92">
            <v>0.01</v>
          </cell>
          <cell r="O92">
            <v>0.01</v>
          </cell>
          <cell r="P92">
            <v>0.01</v>
          </cell>
          <cell r="Q92">
            <v>0.01</v>
          </cell>
          <cell r="R92">
            <v>0.01</v>
          </cell>
          <cell r="S92">
            <v>0.01</v>
          </cell>
          <cell r="T92">
            <v>0.01</v>
          </cell>
          <cell r="U92">
            <v>0.01</v>
          </cell>
          <cell r="V92">
            <v>0.01</v>
          </cell>
          <cell r="W92">
            <v>0.01</v>
          </cell>
          <cell r="X92">
            <v>0.01</v>
          </cell>
          <cell r="Y92">
            <v>0.01</v>
          </cell>
          <cell r="Z92">
            <v>0.01</v>
          </cell>
          <cell r="AA92">
            <v>0.01</v>
          </cell>
          <cell r="AB92">
            <v>0.01</v>
          </cell>
          <cell r="AC92">
            <v>0.01</v>
          </cell>
          <cell r="AD92">
            <v>0.01</v>
          </cell>
          <cell r="AE92">
            <v>0.01</v>
          </cell>
          <cell r="AF92">
            <v>0.01</v>
          </cell>
          <cell r="AG92">
            <v>0.01</v>
          </cell>
          <cell r="AH92">
            <v>0</v>
          </cell>
          <cell r="AI92">
            <v>0</v>
          </cell>
          <cell r="AJ92">
            <v>-0.01</v>
          </cell>
          <cell r="AK92">
            <v>-0.01</v>
          </cell>
        </row>
        <row r="93">
          <cell r="A93" t="str">
            <v>SDG_NoInv_BaseMPSXhhd-8</v>
          </cell>
          <cell r="B93" t="str">
            <v>SIclos6_GOVclos11</v>
          </cell>
          <cell r="C93" t="str">
            <v>SDG_NoInv_Base</v>
          </cell>
          <cell r="D93" t="str">
            <v>MPSX</v>
          </cell>
          <cell r="E93" t="str">
            <v>hhd-8</v>
          </cell>
          <cell r="F93">
            <v>0.01</v>
          </cell>
          <cell r="G93">
            <v>0.01</v>
          </cell>
          <cell r="H93">
            <v>0.01</v>
          </cell>
          <cell r="I93">
            <v>0.01</v>
          </cell>
          <cell r="J93">
            <v>0.01</v>
          </cell>
          <cell r="K93">
            <v>0.01</v>
          </cell>
          <cell r="L93">
            <v>0.01</v>
          </cell>
          <cell r="M93">
            <v>0.01</v>
          </cell>
          <cell r="N93">
            <v>0.01</v>
          </cell>
          <cell r="O93">
            <v>0.01</v>
          </cell>
          <cell r="P93">
            <v>0.01</v>
          </cell>
          <cell r="Q93">
            <v>0.01</v>
          </cell>
          <cell r="R93">
            <v>0.01</v>
          </cell>
          <cell r="S93">
            <v>0.01</v>
          </cell>
          <cell r="T93">
            <v>0.01</v>
          </cell>
          <cell r="U93">
            <v>0.01</v>
          </cell>
          <cell r="V93">
            <v>0.01</v>
          </cell>
          <cell r="W93">
            <v>0.01</v>
          </cell>
          <cell r="X93">
            <v>0.01</v>
          </cell>
          <cell r="Y93">
            <v>0.01</v>
          </cell>
          <cell r="Z93">
            <v>0.01</v>
          </cell>
          <cell r="AA93">
            <v>0.01</v>
          </cell>
          <cell r="AB93">
            <v>0.01</v>
          </cell>
          <cell r="AC93">
            <v>0.01</v>
          </cell>
          <cell r="AD93">
            <v>0.01</v>
          </cell>
          <cell r="AE93">
            <v>0.01</v>
          </cell>
          <cell r="AF93">
            <v>0.01</v>
          </cell>
          <cell r="AG93">
            <v>0.01</v>
          </cell>
          <cell r="AH93">
            <v>0.01</v>
          </cell>
          <cell r="AI93">
            <v>0</v>
          </cell>
          <cell r="AJ93">
            <v>0</v>
          </cell>
          <cell r="AK93">
            <v>-0.01</v>
          </cell>
        </row>
        <row r="94">
          <cell r="A94" t="str">
            <v>SDG_NoInv_BaseMPSXhhd-9</v>
          </cell>
          <cell r="B94" t="str">
            <v>SIclos6_GOVclos11</v>
          </cell>
          <cell r="C94" t="str">
            <v>SDG_NoInv_Base</v>
          </cell>
          <cell r="D94" t="str">
            <v>MPSX</v>
          </cell>
          <cell r="E94" t="str">
            <v>hhd-9</v>
          </cell>
          <cell r="F94">
            <v>0.04</v>
          </cell>
          <cell r="G94">
            <v>0.04</v>
          </cell>
          <cell r="H94">
            <v>0.04</v>
          </cell>
          <cell r="I94">
            <v>0.04</v>
          </cell>
          <cell r="J94">
            <v>0.04</v>
          </cell>
          <cell r="K94">
            <v>0.04</v>
          </cell>
          <cell r="L94">
            <v>0.04</v>
          </cell>
          <cell r="M94">
            <v>0.05</v>
          </cell>
          <cell r="N94">
            <v>0.05</v>
          </cell>
          <cell r="O94">
            <v>0.05</v>
          </cell>
          <cell r="P94">
            <v>0.05</v>
          </cell>
          <cell r="Q94">
            <v>0.05</v>
          </cell>
          <cell r="R94">
            <v>0.05</v>
          </cell>
          <cell r="S94">
            <v>0.05</v>
          </cell>
          <cell r="T94">
            <v>0.05</v>
          </cell>
          <cell r="U94">
            <v>0.05</v>
          </cell>
          <cell r="V94">
            <v>0.05</v>
          </cell>
          <cell r="W94">
            <v>0.05</v>
          </cell>
          <cell r="X94">
            <v>0.05</v>
          </cell>
          <cell r="Y94">
            <v>0.05</v>
          </cell>
          <cell r="Z94">
            <v>0.05</v>
          </cell>
          <cell r="AA94">
            <v>0.05</v>
          </cell>
          <cell r="AB94">
            <v>0.05</v>
          </cell>
          <cell r="AC94">
            <v>0.05</v>
          </cell>
          <cell r="AD94">
            <v>0.05</v>
          </cell>
          <cell r="AE94">
            <v>0.05</v>
          </cell>
          <cell r="AF94">
            <v>0.05</v>
          </cell>
          <cell r="AG94">
            <v>0.05</v>
          </cell>
          <cell r="AH94">
            <v>0.04</v>
          </cell>
          <cell r="AI94">
            <v>0.04</v>
          </cell>
          <cell r="AJ94">
            <v>0.03</v>
          </cell>
          <cell r="AK94">
            <v>0.03</v>
          </cell>
        </row>
        <row r="95">
          <cell r="A95" t="str">
            <v>SDG_NoInv_BaseTINSXent-n</v>
          </cell>
          <cell r="B95" t="str">
            <v>SIclos6_GOVclos11</v>
          </cell>
          <cell r="C95" t="str">
            <v>SDG_NoInv_Base</v>
          </cell>
          <cell r="D95" t="str">
            <v>TINSX</v>
          </cell>
          <cell r="E95" t="str">
            <v>ent-n</v>
          </cell>
          <cell r="F95">
            <v>0.14000000000000001</v>
          </cell>
          <cell r="G95">
            <v>0.17</v>
          </cell>
          <cell r="H95">
            <v>0.16</v>
          </cell>
          <cell r="I95">
            <v>0.16</v>
          </cell>
          <cell r="J95">
            <v>0.16</v>
          </cell>
          <cell r="K95">
            <v>0.16</v>
          </cell>
          <cell r="L95">
            <v>0.16</v>
          </cell>
          <cell r="M95">
            <v>0.16</v>
          </cell>
          <cell r="N95">
            <v>0.16</v>
          </cell>
          <cell r="O95">
            <v>0.16</v>
          </cell>
          <cell r="P95">
            <v>0.15</v>
          </cell>
          <cell r="Q95">
            <v>0.15</v>
          </cell>
          <cell r="R95">
            <v>0.15</v>
          </cell>
          <cell r="S95">
            <v>0.15</v>
          </cell>
          <cell r="T95">
            <v>0.15</v>
          </cell>
          <cell r="U95">
            <v>0.14000000000000001</v>
          </cell>
          <cell r="V95">
            <v>0.14000000000000001</v>
          </cell>
          <cell r="W95">
            <v>0.14000000000000001</v>
          </cell>
          <cell r="X95">
            <v>0.14000000000000001</v>
          </cell>
          <cell r="Y95">
            <v>0.13</v>
          </cell>
          <cell r="Z95">
            <v>0.13</v>
          </cell>
          <cell r="AA95">
            <v>0.13</v>
          </cell>
          <cell r="AB95">
            <v>0.13</v>
          </cell>
          <cell r="AC95">
            <v>0.12</v>
          </cell>
          <cell r="AD95">
            <v>0.12</v>
          </cell>
          <cell r="AE95">
            <v>0.12</v>
          </cell>
          <cell r="AF95">
            <v>0.12</v>
          </cell>
          <cell r="AG95">
            <v>0.12</v>
          </cell>
          <cell r="AH95">
            <v>0.12</v>
          </cell>
          <cell r="AI95">
            <v>0.12</v>
          </cell>
          <cell r="AJ95">
            <v>0.13</v>
          </cell>
          <cell r="AK95">
            <v>0.13</v>
          </cell>
        </row>
        <row r="96">
          <cell r="A96" t="str">
            <v>SDG_NoInv_BaseTINSXent-e</v>
          </cell>
          <cell r="B96" t="str">
            <v>SIclos6_GOVclos11</v>
          </cell>
          <cell r="C96" t="str">
            <v>SDG_NoInv_Base</v>
          </cell>
          <cell r="D96" t="str">
            <v>TINSX</v>
          </cell>
          <cell r="E96" t="str">
            <v>ent-e</v>
          </cell>
          <cell r="F96">
            <v>0.11</v>
          </cell>
          <cell r="G96">
            <v>0.12</v>
          </cell>
          <cell r="H96">
            <v>0.12</v>
          </cell>
          <cell r="I96">
            <v>0.12</v>
          </cell>
          <cell r="J96">
            <v>0.12</v>
          </cell>
          <cell r="K96">
            <v>0.12</v>
          </cell>
          <cell r="L96">
            <v>0.12</v>
          </cell>
          <cell r="M96">
            <v>0.12</v>
          </cell>
          <cell r="N96">
            <v>0.12</v>
          </cell>
          <cell r="O96">
            <v>0.12</v>
          </cell>
          <cell r="P96">
            <v>0.12</v>
          </cell>
          <cell r="Q96">
            <v>0.12</v>
          </cell>
          <cell r="R96">
            <v>0.12</v>
          </cell>
          <cell r="S96">
            <v>0.12</v>
          </cell>
          <cell r="T96">
            <v>0.12</v>
          </cell>
          <cell r="U96">
            <v>0.12</v>
          </cell>
          <cell r="V96">
            <v>0.12</v>
          </cell>
          <cell r="W96">
            <v>0.12</v>
          </cell>
          <cell r="X96">
            <v>0.12</v>
          </cell>
          <cell r="Y96">
            <v>0.12</v>
          </cell>
          <cell r="Z96">
            <v>0.12</v>
          </cell>
          <cell r="AA96">
            <v>0.11</v>
          </cell>
          <cell r="AB96">
            <v>0.11</v>
          </cell>
          <cell r="AC96">
            <v>0.11</v>
          </cell>
          <cell r="AD96">
            <v>0.11</v>
          </cell>
          <cell r="AE96">
            <v>0.11</v>
          </cell>
          <cell r="AF96">
            <v>0.11</v>
          </cell>
          <cell r="AG96">
            <v>0.11</v>
          </cell>
          <cell r="AH96">
            <v>0.11</v>
          </cell>
          <cell r="AI96">
            <v>0.11</v>
          </cell>
          <cell r="AJ96">
            <v>0.11</v>
          </cell>
          <cell r="AK96">
            <v>0.11</v>
          </cell>
        </row>
        <row r="97">
          <cell r="A97" t="str">
            <v>SDG_NoInv_BaseTINSXhhd-0</v>
          </cell>
          <cell r="B97" t="str">
            <v>SIclos6_GOVclos11</v>
          </cell>
          <cell r="C97" t="str">
            <v>SDG_NoInv_Base</v>
          </cell>
          <cell r="D97" t="str">
            <v>TINSX</v>
          </cell>
          <cell r="E97" t="str">
            <v>hhd-0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 t="str">
            <v>SDG_NoInv_BaseTINSXhhd-1</v>
          </cell>
          <cell r="B98" t="str">
            <v>SIclos6_GOVclos11</v>
          </cell>
          <cell r="C98" t="str">
            <v>SDG_NoInv_Base</v>
          </cell>
          <cell r="D98" t="str">
            <v>TINSX</v>
          </cell>
          <cell r="E98" t="str">
            <v>hhd-1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 t="str">
            <v>SDG_NoInv_BaseTINSXhhd-2</v>
          </cell>
          <cell r="B99" t="str">
            <v>SIclos6_GOVclos11</v>
          </cell>
          <cell r="C99" t="str">
            <v>SDG_NoInv_Base</v>
          </cell>
          <cell r="D99" t="str">
            <v>TINSX</v>
          </cell>
          <cell r="E99" t="str">
            <v>hhd-2</v>
          </cell>
          <cell r="F99">
            <v>0.01</v>
          </cell>
          <cell r="G99">
            <v>0.01</v>
          </cell>
          <cell r="H99">
            <v>0.01</v>
          </cell>
          <cell r="I99">
            <v>0.01</v>
          </cell>
          <cell r="J99">
            <v>0.01</v>
          </cell>
          <cell r="K99">
            <v>0.01</v>
          </cell>
          <cell r="L99">
            <v>0.01</v>
          </cell>
          <cell r="M99">
            <v>0.01</v>
          </cell>
          <cell r="N99">
            <v>0.01</v>
          </cell>
          <cell r="O99">
            <v>0.01</v>
          </cell>
          <cell r="P99">
            <v>0.01</v>
          </cell>
          <cell r="Q99">
            <v>0.01</v>
          </cell>
          <cell r="R99">
            <v>0.01</v>
          </cell>
          <cell r="S99">
            <v>0.01</v>
          </cell>
          <cell r="T99">
            <v>0.01</v>
          </cell>
          <cell r="U99">
            <v>0.01</v>
          </cell>
          <cell r="V99">
            <v>0.01</v>
          </cell>
          <cell r="W99">
            <v>0.01</v>
          </cell>
          <cell r="X99">
            <v>0.01</v>
          </cell>
          <cell r="Y99">
            <v>0.01</v>
          </cell>
          <cell r="Z99">
            <v>0.01</v>
          </cell>
          <cell r="AA99">
            <v>0.01</v>
          </cell>
          <cell r="AB99">
            <v>0.01</v>
          </cell>
          <cell r="AC99">
            <v>0.01</v>
          </cell>
          <cell r="AD99">
            <v>0.01</v>
          </cell>
          <cell r="AE99">
            <v>0.01</v>
          </cell>
          <cell r="AF99">
            <v>0.01</v>
          </cell>
          <cell r="AG99">
            <v>0.01</v>
          </cell>
          <cell r="AH99">
            <v>0.01</v>
          </cell>
          <cell r="AI99">
            <v>0.01</v>
          </cell>
          <cell r="AJ99">
            <v>0.01</v>
          </cell>
          <cell r="AK99">
            <v>0.01</v>
          </cell>
        </row>
        <row r="100">
          <cell r="A100" t="str">
            <v>SDG_NoInv_BaseTINSXhhd-3</v>
          </cell>
          <cell r="B100" t="str">
            <v>SIclos6_GOVclos11</v>
          </cell>
          <cell r="C100" t="str">
            <v>SDG_NoInv_Base</v>
          </cell>
          <cell r="D100" t="str">
            <v>TINSX</v>
          </cell>
          <cell r="E100" t="str">
            <v>hhd-3</v>
          </cell>
          <cell r="F100">
            <v>0.01</v>
          </cell>
          <cell r="G100">
            <v>0.01</v>
          </cell>
          <cell r="H100">
            <v>0.01</v>
          </cell>
          <cell r="I100">
            <v>0.01</v>
          </cell>
          <cell r="J100">
            <v>0.01</v>
          </cell>
          <cell r="K100">
            <v>0.01</v>
          </cell>
          <cell r="L100">
            <v>0.01</v>
          </cell>
          <cell r="M100">
            <v>0.01</v>
          </cell>
          <cell r="N100">
            <v>0.01</v>
          </cell>
          <cell r="O100">
            <v>0.01</v>
          </cell>
          <cell r="P100">
            <v>0.01</v>
          </cell>
          <cell r="Q100">
            <v>0.01</v>
          </cell>
          <cell r="R100">
            <v>0.01</v>
          </cell>
          <cell r="S100">
            <v>0.01</v>
          </cell>
          <cell r="T100">
            <v>0.01</v>
          </cell>
          <cell r="U100">
            <v>0.01</v>
          </cell>
          <cell r="V100">
            <v>0.01</v>
          </cell>
          <cell r="W100">
            <v>0.01</v>
          </cell>
          <cell r="X100">
            <v>0.01</v>
          </cell>
          <cell r="Y100">
            <v>0.01</v>
          </cell>
          <cell r="Z100">
            <v>0.01</v>
          </cell>
          <cell r="AA100">
            <v>0.01</v>
          </cell>
          <cell r="AB100">
            <v>0.01</v>
          </cell>
          <cell r="AC100">
            <v>0.01</v>
          </cell>
          <cell r="AD100">
            <v>0.01</v>
          </cell>
          <cell r="AE100">
            <v>0.01</v>
          </cell>
          <cell r="AF100">
            <v>0.01</v>
          </cell>
          <cell r="AG100">
            <v>0.01</v>
          </cell>
          <cell r="AH100">
            <v>0.01</v>
          </cell>
          <cell r="AI100">
            <v>0.01</v>
          </cell>
          <cell r="AJ100">
            <v>0.01</v>
          </cell>
          <cell r="AK100">
            <v>0.01</v>
          </cell>
        </row>
        <row r="101">
          <cell r="A101" t="str">
            <v>SDG_NoInv_BaseTINSXhhd-4</v>
          </cell>
          <cell r="B101" t="str">
            <v>SIclos6_GOVclos11</v>
          </cell>
          <cell r="C101" t="str">
            <v>SDG_NoInv_Base</v>
          </cell>
          <cell r="D101" t="str">
            <v>TINSX</v>
          </cell>
          <cell r="E101" t="str">
            <v>hhd-4</v>
          </cell>
          <cell r="F101">
            <v>0.02</v>
          </cell>
          <cell r="G101">
            <v>0.02</v>
          </cell>
          <cell r="H101">
            <v>0.02</v>
          </cell>
          <cell r="I101">
            <v>0.02</v>
          </cell>
          <cell r="J101">
            <v>0.02</v>
          </cell>
          <cell r="K101">
            <v>0.02</v>
          </cell>
          <cell r="L101">
            <v>0.02</v>
          </cell>
          <cell r="M101">
            <v>0.02</v>
          </cell>
          <cell r="N101">
            <v>0.02</v>
          </cell>
          <cell r="O101">
            <v>0.02</v>
          </cell>
          <cell r="P101">
            <v>0.02</v>
          </cell>
          <cell r="Q101">
            <v>0.02</v>
          </cell>
          <cell r="R101">
            <v>0.02</v>
          </cell>
          <cell r="S101">
            <v>0.02</v>
          </cell>
          <cell r="T101">
            <v>0.02</v>
          </cell>
          <cell r="U101">
            <v>0.02</v>
          </cell>
          <cell r="V101">
            <v>0.02</v>
          </cell>
          <cell r="W101">
            <v>0.02</v>
          </cell>
          <cell r="X101">
            <v>0.02</v>
          </cell>
          <cell r="Y101">
            <v>0.02</v>
          </cell>
          <cell r="Z101">
            <v>0.02</v>
          </cell>
          <cell r="AA101">
            <v>0.02</v>
          </cell>
          <cell r="AB101">
            <v>0.02</v>
          </cell>
          <cell r="AC101">
            <v>0.02</v>
          </cell>
          <cell r="AD101">
            <v>0.02</v>
          </cell>
          <cell r="AE101">
            <v>0.02</v>
          </cell>
          <cell r="AF101">
            <v>0.02</v>
          </cell>
          <cell r="AG101">
            <v>0.02</v>
          </cell>
          <cell r="AH101">
            <v>0.02</v>
          </cell>
          <cell r="AI101">
            <v>0.02</v>
          </cell>
          <cell r="AJ101">
            <v>0.02</v>
          </cell>
          <cell r="AK101">
            <v>0.02</v>
          </cell>
        </row>
        <row r="102">
          <cell r="A102" t="str">
            <v>SDG_NoInv_BaseTINSXhhd-5</v>
          </cell>
          <cell r="B102" t="str">
            <v>SIclos6_GOVclos11</v>
          </cell>
          <cell r="C102" t="str">
            <v>SDG_NoInv_Base</v>
          </cell>
          <cell r="D102" t="str">
            <v>TINSX</v>
          </cell>
          <cell r="E102" t="str">
            <v>hhd-5</v>
          </cell>
          <cell r="F102">
            <v>0.04</v>
          </cell>
          <cell r="G102">
            <v>0.05</v>
          </cell>
          <cell r="H102">
            <v>0.04</v>
          </cell>
          <cell r="I102">
            <v>0.04</v>
          </cell>
          <cell r="J102">
            <v>0.04</v>
          </cell>
          <cell r="K102">
            <v>0.04</v>
          </cell>
          <cell r="L102">
            <v>0.04</v>
          </cell>
          <cell r="M102">
            <v>0.04</v>
          </cell>
          <cell r="N102">
            <v>0.04</v>
          </cell>
          <cell r="O102">
            <v>0.04</v>
          </cell>
          <cell r="P102">
            <v>0.04</v>
          </cell>
          <cell r="Q102">
            <v>0.04</v>
          </cell>
          <cell r="R102">
            <v>0.04</v>
          </cell>
          <cell r="S102">
            <v>0.04</v>
          </cell>
          <cell r="T102">
            <v>0.04</v>
          </cell>
          <cell r="U102">
            <v>0.04</v>
          </cell>
          <cell r="V102">
            <v>0.04</v>
          </cell>
          <cell r="W102">
            <v>0.04</v>
          </cell>
          <cell r="X102">
            <v>0.04</v>
          </cell>
          <cell r="Y102">
            <v>0.04</v>
          </cell>
          <cell r="Z102">
            <v>0.04</v>
          </cell>
          <cell r="AA102">
            <v>0.04</v>
          </cell>
          <cell r="AB102">
            <v>0.03</v>
          </cell>
          <cell r="AC102">
            <v>0.03</v>
          </cell>
          <cell r="AD102">
            <v>0.03</v>
          </cell>
          <cell r="AE102">
            <v>0.03</v>
          </cell>
          <cell r="AF102">
            <v>0.03</v>
          </cell>
          <cell r="AG102">
            <v>0.03</v>
          </cell>
          <cell r="AH102">
            <v>0.03</v>
          </cell>
          <cell r="AI102">
            <v>0.03</v>
          </cell>
          <cell r="AJ102">
            <v>0.03</v>
          </cell>
          <cell r="AK102">
            <v>0.04</v>
          </cell>
        </row>
        <row r="103">
          <cell r="A103" t="str">
            <v>SDG_NoInv_BaseTINSXhhd-6</v>
          </cell>
          <cell r="B103" t="str">
            <v>SIclos6_GOVclos11</v>
          </cell>
          <cell r="C103" t="str">
            <v>SDG_NoInv_Base</v>
          </cell>
          <cell r="D103" t="str">
            <v>TINSX</v>
          </cell>
          <cell r="E103" t="str">
            <v>hhd-6</v>
          </cell>
          <cell r="F103">
            <v>0.05</v>
          </cell>
          <cell r="G103">
            <v>0.06</v>
          </cell>
          <cell r="H103">
            <v>0.06</v>
          </cell>
          <cell r="I103">
            <v>0.06</v>
          </cell>
          <cell r="J103">
            <v>0.06</v>
          </cell>
          <cell r="K103">
            <v>0.06</v>
          </cell>
          <cell r="L103">
            <v>0.06</v>
          </cell>
          <cell r="M103">
            <v>0.06</v>
          </cell>
          <cell r="N103">
            <v>0.06</v>
          </cell>
          <cell r="O103">
            <v>0.06</v>
          </cell>
          <cell r="P103">
            <v>0.06</v>
          </cell>
          <cell r="Q103">
            <v>0.06</v>
          </cell>
          <cell r="R103">
            <v>0.05</v>
          </cell>
          <cell r="S103">
            <v>0.05</v>
          </cell>
          <cell r="T103">
            <v>0.05</v>
          </cell>
          <cell r="U103">
            <v>0.05</v>
          </cell>
          <cell r="V103">
            <v>0.05</v>
          </cell>
          <cell r="W103">
            <v>0.05</v>
          </cell>
          <cell r="X103">
            <v>0.05</v>
          </cell>
          <cell r="Y103">
            <v>0.05</v>
          </cell>
          <cell r="Z103">
            <v>0.05</v>
          </cell>
          <cell r="AA103">
            <v>0.05</v>
          </cell>
          <cell r="AB103">
            <v>0.05</v>
          </cell>
          <cell r="AC103">
            <v>0.05</v>
          </cell>
          <cell r="AD103">
            <v>0.04</v>
          </cell>
          <cell r="AE103">
            <v>0.04</v>
          </cell>
          <cell r="AF103">
            <v>0.04</v>
          </cell>
          <cell r="AG103">
            <v>0.04</v>
          </cell>
          <cell r="AH103">
            <v>0.04</v>
          </cell>
          <cell r="AI103">
            <v>0.04</v>
          </cell>
          <cell r="AJ103">
            <v>0.05</v>
          </cell>
          <cell r="AK103">
            <v>0.05</v>
          </cell>
        </row>
        <row r="104">
          <cell r="A104" t="str">
            <v>SDG_NoInv_BaseTINSXhhd-7</v>
          </cell>
          <cell r="B104" t="str">
            <v>SIclos6_GOVclos11</v>
          </cell>
          <cell r="C104" t="str">
            <v>SDG_NoInv_Base</v>
          </cell>
          <cell r="D104" t="str">
            <v>TINSX</v>
          </cell>
          <cell r="E104" t="str">
            <v>hhd-7</v>
          </cell>
          <cell r="F104">
            <v>0.08</v>
          </cell>
          <cell r="G104">
            <v>0.1</v>
          </cell>
          <cell r="H104">
            <v>0.1</v>
          </cell>
          <cell r="I104">
            <v>0.09</v>
          </cell>
          <cell r="J104">
            <v>0.09</v>
          </cell>
          <cell r="K104">
            <v>0.09</v>
          </cell>
          <cell r="L104">
            <v>0.09</v>
          </cell>
          <cell r="M104">
            <v>0.09</v>
          </cell>
          <cell r="N104">
            <v>0.09</v>
          </cell>
          <cell r="O104">
            <v>0.09</v>
          </cell>
          <cell r="P104">
            <v>0.09</v>
          </cell>
          <cell r="Q104">
            <v>0.09</v>
          </cell>
          <cell r="R104">
            <v>0.09</v>
          </cell>
          <cell r="S104">
            <v>0.09</v>
          </cell>
          <cell r="T104">
            <v>0.09</v>
          </cell>
          <cell r="U104">
            <v>0.08</v>
          </cell>
          <cell r="V104">
            <v>0.08</v>
          </cell>
          <cell r="W104">
            <v>0.08</v>
          </cell>
          <cell r="X104">
            <v>0.08</v>
          </cell>
          <cell r="Y104">
            <v>0.08</v>
          </cell>
          <cell r="Z104">
            <v>0.08</v>
          </cell>
          <cell r="AA104">
            <v>0.08</v>
          </cell>
          <cell r="AB104">
            <v>7.0000000000000007E-2</v>
          </cell>
          <cell r="AC104">
            <v>7.0000000000000007E-2</v>
          </cell>
          <cell r="AD104">
            <v>7.0000000000000007E-2</v>
          </cell>
          <cell r="AE104">
            <v>7.0000000000000007E-2</v>
          </cell>
          <cell r="AF104">
            <v>7.0000000000000007E-2</v>
          </cell>
          <cell r="AG104">
            <v>7.0000000000000007E-2</v>
          </cell>
          <cell r="AH104">
            <v>7.0000000000000007E-2</v>
          </cell>
          <cell r="AI104">
            <v>7.0000000000000007E-2</v>
          </cell>
          <cell r="AJ104">
            <v>7.0000000000000007E-2</v>
          </cell>
          <cell r="AK104">
            <v>0.08</v>
          </cell>
        </row>
        <row r="105">
          <cell r="A105" t="str">
            <v>SDG_NoInv_BaseTINSXhhd-8</v>
          </cell>
          <cell r="B105" t="str">
            <v>SIclos6_GOVclos11</v>
          </cell>
          <cell r="C105" t="str">
            <v>SDG_NoInv_Base</v>
          </cell>
          <cell r="D105" t="str">
            <v>TINSX</v>
          </cell>
          <cell r="E105" t="str">
            <v>hhd-8</v>
          </cell>
          <cell r="F105">
            <v>0.15</v>
          </cell>
          <cell r="G105">
            <v>0.18</v>
          </cell>
          <cell r="H105">
            <v>0.17</v>
          </cell>
          <cell r="I105">
            <v>0.17</v>
          </cell>
          <cell r="J105">
            <v>0.17</v>
          </cell>
          <cell r="K105">
            <v>0.17</v>
          </cell>
          <cell r="L105">
            <v>0.17</v>
          </cell>
          <cell r="M105">
            <v>0.17</v>
          </cell>
          <cell r="N105">
            <v>0.17</v>
          </cell>
          <cell r="O105">
            <v>0.17</v>
          </cell>
          <cell r="P105">
            <v>0.16</v>
          </cell>
          <cell r="Q105">
            <v>0.16</v>
          </cell>
          <cell r="R105">
            <v>0.16</v>
          </cell>
          <cell r="S105">
            <v>0.16</v>
          </cell>
          <cell r="T105">
            <v>0.15</v>
          </cell>
          <cell r="U105">
            <v>0.15</v>
          </cell>
          <cell r="V105">
            <v>0.15</v>
          </cell>
          <cell r="W105">
            <v>0.15</v>
          </cell>
          <cell r="X105">
            <v>0.14000000000000001</v>
          </cell>
          <cell r="Y105">
            <v>0.14000000000000001</v>
          </cell>
          <cell r="Z105">
            <v>0.14000000000000001</v>
          </cell>
          <cell r="AA105">
            <v>0.14000000000000001</v>
          </cell>
          <cell r="AB105">
            <v>0.13</v>
          </cell>
          <cell r="AC105">
            <v>0.13</v>
          </cell>
          <cell r="AD105">
            <v>0.13</v>
          </cell>
          <cell r="AE105">
            <v>0.13</v>
          </cell>
          <cell r="AF105">
            <v>0.13</v>
          </cell>
          <cell r="AG105">
            <v>0.13</v>
          </cell>
          <cell r="AH105">
            <v>0.13</v>
          </cell>
          <cell r="AI105">
            <v>0.13</v>
          </cell>
          <cell r="AJ105">
            <v>0.13</v>
          </cell>
          <cell r="AK105">
            <v>0.14000000000000001</v>
          </cell>
        </row>
        <row r="106">
          <cell r="A106" t="str">
            <v>SDG_NoInv_BaseTINSXhhd-9</v>
          </cell>
          <cell r="B106" t="str">
            <v>SIclos6_GOVclos11</v>
          </cell>
          <cell r="C106" t="str">
            <v>SDG_NoInv_Base</v>
          </cell>
          <cell r="D106" t="str">
            <v>TINSX</v>
          </cell>
          <cell r="E106" t="str">
            <v>hhd-9</v>
          </cell>
          <cell r="F106">
            <v>0.2</v>
          </cell>
          <cell r="G106">
            <v>0.24</v>
          </cell>
          <cell r="H106">
            <v>0.23</v>
          </cell>
          <cell r="I106">
            <v>0.23</v>
          </cell>
          <cell r="J106">
            <v>0.23</v>
          </cell>
          <cell r="K106">
            <v>0.23</v>
          </cell>
          <cell r="L106">
            <v>0.23</v>
          </cell>
          <cell r="M106">
            <v>0.22</v>
          </cell>
          <cell r="N106">
            <v>0.22</v>
          </cell>
          <cell r="O106">
            <v>0.22</v>
          </cell>
          <cell r="P106">
            <v>0.22</v>
          </cell>
          <cell r="Q106">
            <v>0.21</v>
          </cell>
          <cell r="R106">
            <v>0.21</v>
          </cell>
          <cell r="S106">
            <v>0.21</v>
          </cell>
          <cell r="T106">
            <v>0.2</v>
          </cell>
          <cell r="U106">
            <v>0.2</v>
          </cell>
          <cell r="V106">
            <v>0.2</v>
          </cell>
          <cell r="W106">
            <v>0.19</v>
          </cell>
          <cell r="X106">
            <v>0.19</v>
          </cell>
          <cell r="Y106">
            <v>0.19</v>
          </cell>
          <cell r="Z106">
            <v>0.18</v>
          </cell>
          <cell r="AA106">
            <v>0.18</v>
          </cell>
          <cell r="AB106">
            <v>0.18</v>
          </cell>
          <cell r="AC106">
            <v>0.17</v>
          </cell>
          <cell r="AD106">
            <v>0.17</v>
          </cell>
          <cell r="AE106">
            <v>0.17</v>
          </cell>
          <cell r="AF106">
            <v>0.17</v>
          </cell>
          <cell r="AG106">
            <v>0.17</v>
          </cell>
          <cell r="AH106">
            <v>0.17</v>
          </cell>
          <cell r="AI106">
            <v>0.17</v>
          </cell>
          <cell r="AJ106">
            <v>0.18</v>
          </cell>
          <cell r="AK106">
            <v>0.19</v>
          </cell>
        </row>
        <row r="107">
          <cell r="A107" t="str">
            <v>SDG_NoInv_BaseYIXent-n</v>
          </cell>
          <cell r="B107" t="str">
            <v>SIclos6_GOVclos11</v>
          </cell>
          <cell r="C107" t="str">
            <v>SDG_NoInv_Base</v>
          </cell>
          <cell r="D107" t="str">
            <v>YIX</v>
          </cell>
          <cell r="E107" t="str">
            <v>ent-n</v>
          </cell>
          <cell r="F107">
            <v>1681.68</v>
          </cell>
          <cell r="G107">
            <v>1549.85</v>
          </cell>
          <cell r="H107">
            <v>1608.15</v>
          </cell>
          <cell r="I107">
            <v>1644.53</v>
          </cell>
          <cell r="J107">
            <v>1675.37</v>
          </cell>
          <cell r="K107">
            <v>1709.12</v>
          </cell>
          <cell r="L107">
            <v>1745.44</v>
          </cell>
          <cell r="M107">
            <v>1782.99</v>
          </cell>
          <cell r="N107">
            <v>1826.64</v>
          </cell>
          <cell r="O107">
            <v>1882.55</v>
          </cell>
          <cell r="P107">
            <v>1935.91</v>
          </cell>
          <cell r="Q107">
            <v>1986.88</v>
          </cell>
          <cell r="R107">
            <v>2045.23</v>
          </cell>
          <cell r="S107">
            <v>2106.36</v>
          </cell>
          <cell r="T107">
            <v>2170.91</v>
          </cell>
          <cell r="U107">
            <v>2244.89</v>
          </cell>
          <cell r="V107">
            <v>2316.89</v>
          </cell>
          <cell r="W107">
            <v>2390.63</v>
          </cell>
          <cell r="X107">
            <v>2464.7399999999998</v>
          </cell>
          <cell r="Y107">
            <v>2537.5700000000002</v>
          </cell>
          <cell r="Z107">
            <v>2618.2600000000002</v>
          </cell>
          <cell r="AA107">
            <v>2693.25</v>
          </cell>
          <cell r="AB107">
            <v>2788.43</v>
          </cell>
          <cell r="AC107">
            <v>2872.65</v>
          </cell>
          <cell r="AD107">
            <v>2951.22</v>
          </cell>
          <cell r="AE107">
            <v>3031.71</v>
          </cell>
          <cell r="AF107">
            <v>3114.06</v>
          </cell>
          <cell r="AG107">
            <v>3184.38</v>
          </cell>
          <cell r="AH107">
            <v>3208.05</v>
          </cell>
          <cell r="AI107">
            <v>3214.87</v>
          </cell>
          <cell r="AJ107">
            <v>3210.7</v>
          </cell>
          <cell r="AK107">
            <v>3197.69</v>
          </cell>
        </row>
        <row r="108">
          <cell r="A108" t="str">
            <v>SDG_NoInv_BaseYIXent-e</v>
          </cell>
          <cell r="B108" t="str">
            <v>SIclos6_GOVclos11</v>
          </cell>
          <cell r="C108" t="str">
            <v>SDG_NoInv_Base</v>
          </cell>
          <cell r="D108" t="str">
            <v>YIX</v>
          </cell>
          <cell r="E108" t="str">
            <v>ent-e</v>
          </cell>
          <cell r="F108">
            <v>67.67</v>
          </cell>
          <cell r="G108">
            <v>74.83</v>
          </cell>
          <cell r="H108">
            <v>62.99</v>
          </cell>
          <cell r="I108">
            <v>64.430000000000007</v>
          </cell>
          <cell r="J108">
            <v>67.180000000000007</v>
          </cell>
          <cell r="K108">
            <v>71.13</v>
          </cell>
          <cell r="L108">
            <v>75.069999999999993</v>
          </cell>
          <cell r="M108">
            <v>74.650000000000006</v>
          </cell>
          <cell r="N108">
            <v>72.599999999999994</v>
          </cell>
          <cell r="O108">
            <v>71.290000000000006</v>
          </cell>
          <cell r="P108">
            <v>73.11</v>
          </cell>
          <cell r="Q108">
            <v>77.010000000000005</v>
          </cell>
          <cell r="R108">
            <v>84.06</v>
          </cell>
          <cell r="S108">
            <v>89.25</v>
          </cell>
          <cell r="T108">
            <v>94.59</v>
          </cell>
          <cell r="U108">
            <v>99.73</v>
          </cell>
          <cell r="V108">
            <v>100.31</v>
          </cell>
          <cell r="W108">
            <v>104.73</v>
          </cell>
          <cell r="X108">
            <v>115.04</v>
          </cell>
          <cell r="Y108">
            <v>124.69</v>
          </cell>
          <cell r="Z108">
            <v>135.27000000000001</v>
          </cell>
          <cell r="AA108">
            <v>145.75</v>
          </cell>
          <cell r="AB108">
            <v>152.91999999999999</v>
          </cell>
          <cell r="AC108">
            <v>162.31</v>
          </cell>
          <cell r="AD108">
            <v>172.51</v>
          </cell>
          <cell r="AE108">
            <v>182.39</v>
          </cell>
          <cell r="AF108">
            <v>192.26</v>
          </cell>
          <cell r="AG108">
            <v>231.16</v>
          </cell>
          <cell r="AH108">
            <v>266.66000000000003</v>
          </cell>
          <cell r="AI108">
            <v>309.89999999999998</v>
          </cell>
          <cell r="AJ108">
            <v>353.35</v>
          </cell>
          <cell r="AK108">
            <v>393.35</v>
          </cell>
        </row>
        <row r="109">
          <cell r="A109" t="str">
            <v>SDG_NoInv_BaseYIXhhd-0</v>
          </cell>
          <cell r="B109" t="str">
            <v>SIclos6_GOVclos11</v>
          </cell>
          <cell r="C109" t="str">
            <v>SDG_NoInv_Base</v>
          </cell>
          <cell r="D109" t="str">
            <v>YIX</v>
          </cell>
          <cell r="E109" t="str">
            <v>hhd-0</v>
          </cell>
          <cell r="F109">
            <v>80.83</v>
          </cell>
          <cell r="G109">
            <v>80.77</v>
          </cell>
          <cell r="H109">
            <v>79.86</v>
          </cell>
          <cell r="I109">
            <v>82.19</v>
          </cell>
          <cell r="J109">
            <v>84.17</v>
          </cell>
          <cell r="K109">
            <v>86.14</v>
          </cell>
          <cell r="L109">
            <v>88.44</v>
          </cell>
          <cell r="M109">
            <v>90.94</v>
          </cell>
          <cell r="N109">
            <v>93.54</v>
          </cell>
          <cell r="O109">
            <v>96.38</v>
          </cell>
          <cell r="P109">
            <v>99.42</v>
          </cell>
          <cell r="Q109">
            <v>102.58</v>
          </cell>
          <cell r="R109">
            <v>105.95</v>
          </cell>
          <cell r="S109">
            <v>109.65</v>
          </cell>
          <cell r="T109">
            <v>113.46</v>
          </cell>
          <cell r="U109">
            <v>117.57</v>
          </cell>
          <cell r="V109">
            <v>122</v>
          </cell>
          <cell r="W109">
            <v>126.42</v>
          </cell>
          <cell r="X109">
            <v>130.99</v>
          </cell>
          <cell r="Y109">
            <v>135.57</v>
          </cell>
          <cell r="Z109">
            <v>140.03</v>
          </cell>
          <cell r="AA109">
            <v>144.66999999999999</v>
          </cell>
          <cell r="AB109">
            <v>149.44</v>
          </cell>
          <cell r="AC109">
            <v>154.36000000000001</v>
          </cell>
          <cell r="AD109">
            <v>159.24</v>
          </cell>
          <cell r="AE109">
            <v>164.3</v>
          </cell>
          <cell r="AF109">
            <v>169.57</v>
          </cell>
          <cell r="AG109">
            <v>174.82</v>
          </cell>
          <cell r="AH109">
            <v>178.34</v>
          </cell>
          <cell r="AI109">
            <v>179.21</v>
          </cell>
          <cell r="AJ109">
            <v>179.92</v>
          </cell>
          <cell r="AK109">
            <v>180.63</v>
          </cell>
        </row>
        <row r="110">
          <cell r="A110" t="str">
            <v>SDG_NoInv_BaseYIXhhd-1</v>
          </cell>
          <cell r="B110" t="str">
            <v>SIclos6_GOVclos11</v>
          </cell>
          <cell r="C110" t="str">
            <v>SDG_NoInv_Base</v>
          </cell>
          <cell r="D110" t="str">
            <v>YIX</v>
          </cell>
          <cell r="E110" t="str">
            <v>hhd-1</v>
          </cell>
          <cell r="F110">
            <v>111.12</v>
          </cell>
          <cell r="G110">
            <v>110.7</v>
          </cell>
          <cell r="H110">
            <v>109.82</v>
          </cell>
          <cell r="I110">
            <v>112.96</v>
          </cell>
          <cell r="J110">
            <v>115.63</v>
          </cell>
          <cell r="K110">
            <v>118.32</v>
          </cell>
          <cell r="L110">
            <v>121.46</v>
          </cell>
          <cell r="M110">
            <v>124.86</v>
          </cell>
          <cell r="N110">
            <v>128.41999999999999</v>
          </cell>
          <cell r="O110">
            <v>132.29</v>
          </cell>
          <cell r="P110">
            <v>136.43</v>
          </cell>
          <cell r="Q110">
            <v>140.72999999999999</v>
          </cell>
          <cell r="R110">
            <v>145.35</v>
          </cell>
          <cell r="S110">
            <v>150.38999999999999</v>
          </cell>
          <cell r="T110">
            <v>155.57</v>
          </cell>
          <cell r="U110">
            <v>161.19999999999999</v>
          </cell>
          <cell r="V110">
            <v>167.24</v>
          </cell>
          <cell r="W110">
            <v>173.26</v>
          </cell>
          <cell r="X110">
            <v>179.47</v>
          </cell>
          <cell r="Y110">
            <v>185.66</v>
          </cell>
          <cell r="Z110">
            <v>191.73</v>
          </cell>
          <cell r="AA110">
            <v>198.02</v>
          </cell>
          <cell r="AB110">
            <v>204.51</v>
          </cell>
          <cell r="AC110">
            <v>211.16</v>
          </cell>
          <cell r="AD110">
            <v>217.78</v>
          </cell>
          <cell r="AE110">
            <v>224.64</v>
          </cell>
          <cell r="AF110">
            <v>231.8</v>
          </cell>
          <cell r="AG110">
            <v>238.86</v>
          </cell>
          <cell r="AH110">
            <v>243.28</v>
          </cell>
          <cell r="AI110">
            <v>244.31</v>
          </cell>
          <cell r="AJ110">
            <v>245.13</v>
          </cell>
          <cell r="AK110">
            <v>245.95</v>
          </cell>
        </row>
        <row r="111">
          <cell r="A111" t="str">
            <v>SDG_NoInv_BaseYIXhhd-2</v>
          </cell>
          <cell r="B111" t="str">
            <v>SIclos6_GOVclos11</v>
          </cell>
          <cell r="C111" t="str">
            <v>SDG_NoInv_Base</v>
          </cell>
          <cell r="D111" t="str">
            <v>YIX</v>
          </cell>
          <cell r="E111" t="str">
            <v>hhd-2</v>
          </cell>
          <cell r="F111">
            <v>130.16999999999999</v>
          </cell>
          <cell r="G111">
            <v>129.06</v>
          </cell>
          <cell r="H111">
            <v>128.43</v>
          </cell>
          <cell r="I111">
            <v>132.04</v>
          </cell>
          <cell r="J111">
            <v>135.09</v>
          </cell>
          <cell r="K111">
            <v>138.22</v>
          </cell>
          <cell r="L111">
            <v>141.86000000000001</v>
          </cell>
          <cell r="M111">
            <v>145.80000000000001</v>
          </cell>
          <cell r="N111">
            <v>149.94</v>
          </cell>
          <cell r="O111">
            <v>154.41999999999999</v>
          </cell>
          <cell r="P111">
            <v>159.22999999999999</v>
          </cell>
          <cell r="Q111">
            <v>164.21</v>
          </cell>
          <cell r="R111">
            <v>169.58</v>
          </cell>
          <cell r="S111">
            <v>175.43</v>
          </cell>
          <cell r="T111">
            <v>181.45</v>
          </cell>
          <cell r="U111">
            <v>188.02</v>
          </cell>
          <cell r="V111">
            <v>195.04</v>
          </cell>
          <cell r="W111">
            <v>202.05</v>
          </cell>
          <cell r="X111">
            <v>209.24</v>
          </cell>
          <cell r="Y111">
            <v>216.38</v>
          </cell>
          <cell r="Z111">
            <v>223.42</v>
          </cell>
          <cell r="AA111">
            <v>230.68</v>
          </cell>
          <cell r="AB111">
            <v>238.18</v>
          </cell>
          <cell r="AC111">
            <v>245.84</v>
          </cell>
          <cell r="AD111">
            <v>253.49</v>
          </cell>
          <cell r="AE111">
            <v>261.44</v>
          </cell>
          <cell r="AF111">
            <v>269.72000000000003</v>
          </cell>
          <cell r="AG111">
            <v>277.8</v>
          </cell>
          <cell r="AH111">
            <v>282.52</v>
          </cell>
          <cell r="AI111">
            <v>283.49</v>
          </cell>
          <cell r="AJ111">
            <v>284.24</v>
          </cell>
          <cell r="AK111">
            <v>284.97000000000003</v>
          </cell>
        </row>
        <row r="112">
          <cell r="A112" t="str">
            <v>SDG_NoInv_BaseYIXhhd-3</v>
          </cell>
          <cell r="B112" t="str">
            <v>SIclos6_GOVclos11</v>
          </cell>
          <cell r="C112" t="str">
            <v>SDG_NoInv_Base</v>
          </cell>
          <cell r="D112" t="str">
            <v>YIX</v>
          </cell>
          <cell r="E112" t="str">
            <v>hhd-3</v>
          </cell>
          <cell r="F112">
            <v>160.16</v>
          </cell>
          <cell r="G112">
            <v>158.22999999999999</v>
          </cell>
          <cell r="H112">
            <v>158.22999999999999</v>
          </cell>
          <cell r="I112">
            <v>162.52000000000001</v>
          </cell>
          <cell r="J112">
            <v>166.16</v>
          </cell>
          <cell r="K112">
            <v>169.97</v>
          </cell>
          <cell r="L112">
            <v>174.39</v>
          </cell>
          <cell r="M112">
            <v>179.17</v>
          </cell>
          <cell r="N112">
            <v>184.22</v>
          </cell>
          <cell r="O112">
            <v>189.67</v>
          </cell>
          <cell r="P112">
            <v>195.54</v>
          </cell>
          <cell r="Q112">
            <v>201.56</v>
          </cell>
          <cell r="R112">
            <v>208.12</v>
          </cell>
          <cell r="S112">
            <v>215.21</v>
          </cell>
          <cell r="T112">
            <v>222.53</v>
          </cell>
          <cell r="U112">
            <v>230.56</v>
          </cell>
          <cell r="V112">
            <v>239.08</v>
          </cell>
          <cell r="W112">
            <v>247.58</v>
          </cell>
          <cell r="X112">
            <v>256.29000000000002</v>
          </cell>
          <cell r="Y112">
            <v>264.87</v>
          </cell>
          <cell r="Z112">
            <v>273.38</v>
          </cell>
          <cell r="AA112">
            <v>282.12</v>
          </cell>
          <cell r="AB112">
            <v>291.19</v>
          </cell>
          <cell r="AC112">
            <v>300.38</v>
          </cell>
          <cell r="AD112">
            <v>309.62</v>
          </cell>
          <cell r="AE112">
            <v>319.20999999999998</v>
          </cell>
          <cell r="AF112">
            <v>329.22</v>
          </cell>
          <cell r="AG112">
            <v>338.83</v>
          </cell>
          <cell r="AH112">
            <v>343.76</v>
          </cell>
          <cell r="AI112">
            <v>344.56</v>
          </cell>
          <cell r="AJ112">
            <v>345.2</v>
          </cell>
          <cell r="AK112">
            <v>345.75</v>
          </cell>
        </row>
        <row r="113">
          <cell r="A113" t="str">
            <v>SDG_NoInv_BaseYIXhhd-4</v>
          </cell>
          <cell r="B113" t="str">
            <v>SIclos6_GOVclos11</v>
          </cell>
          <cell r="C113" t="str">
            <v>SDG_NoInv_Base</v>
          </cell>
          <cell r="D113" t="str">
            <v>YIX</v>
          </cell>
          <cell r="E113" t="str">
            <v>hhd-4</v>
          </cell>
          <cell r="F113">
            <v>173.02</v>
          </cell>
          <cell r="G113">
            <v>170.2</v>
          </cell>
          <cell r="H113">
            <v>171.19</v>
          </cell>
          <cell r="I113">
            <v>175.64</v>
          </cell>
          <cell r="J113">
            <v>179.43</v>
          </cell>
          <cell r="K113">
            <v>183.49</v>
          </cell>
          <cell r="L113">
            <v>188.21</v>
          </cell>
          <cell r="M113">
            <v>193.3</v>
          </cell>
          <cell r="N113">
            <v>198.69</v>
          </cell>
          <cell r="O113">
            <v>204.5</v>
          </cell>
          <cell r="P113">
            <v>210.77</v>
          </cell>
          <cell r="Q113">
            <v>217.14</v>
          </cell>
          <cell r="R113">
            <v>224.18</v>
          </cell>
          <cell r="S113">
            <v>231.71</v>
          </cell>
          <cell r="T113">
            <v>239.49</v>
          </cell>
          <cell r="U113">
            <v>248.11</v>
          </cell>
          <cell r="V113">
            <v>257.16000000000003</v>
          </cell>
          <cell r="W113">
            <v>266.20999999999998</v>
          </cell>
          <cell r="X113">
            <v>275.44</v>
          </cell>
          <cell r="Y113">
            <v>284.45</v>
          </cell>
          <cell r="Z113">
            <v>293.45999999999998</v>
          </cell>
          <cell r="AA113">
            <v>302.64999999999998</v>
          </cell>
          <cell r="AB113">
            <v>312.26</v>
          </cell>
          <cell r="AC113">
            <v>321.89</v>
          </cell>
          <cell r="AD113">
            <v>331.63</v>
          </cell>
          <cell r="AE113">
            <v>341.76</v>
          </cell>
          <cell r="AF113">
            <v>352.33</v>
          </cell>
          <cell r="AG113">
            <v>362.31</v>
          </cell>
          <cell r="AH113">
            <v>366.49</v>
          </cell>
          <cell r="AI113">
            <v>366.85</v>
          </cell>
          <cell r="AJ113">
            <v>367.14</v>
          </cell>
          <cell r="AK113">
            <v>367.3</v>
          </cell>
        </row>
        <row r="114">
          <cell r="A114" t="str">
            <v>SDG_NoInv_BaseYIXhhd-5</v>
          </cell>
          <cell r="B114" t="str">
            <v>SIclos6_GOVclos11</v>
          </cell>
          <cell r="C114" t="str">
            <v>SDG_NoInv_Base</v>
          </cell>
          <cell r="D114" t="str">
            <v>YIX</v>
          </cell>
          <cell r="E114" t="str">
            <v>hhd-5</v>
          </cell>
          <cell r="F114">
            <v>238.85</v>
          </cell>
          <cell r="G114">
            <v>234.01</v>
          </cell>
          <cell r="H114">
            <v>237.21</v>
          </cell>
          <cell r="I114">
            <v>243.01</v>
          </cell>
          <cell r="J114">
            <v>247.94</v>
          </cell>
          <cell r="K114">
            <v>253.46</v>
          </cell>
          <cell r="L114">
            <v>259.88</v>
          </cell>
          <cell r="M114">
            <v>266.77999999999997</v>
          </cell>
          <cell r="N114">
            <v>274.12</v>
          </cell>
          <cell r="O114">
            <v>281.91000000000003</v>
          </cell>
          <cell r="P114">
            <v>290.43</v>
          </cell>
          <cell r="Q114">
            <v>298.97000000000003</v>
          </cell>
          <cell r="R114">
            <v>308.62</v>
          </cell>
          <cell r="S114">
            <v>318.76</v>
          </cell>
          <cell r="T114">
            <v>329.28</v>
          </cell>
          <cell r="U114">
            <v>341.04</v>
          </cell>
          <cell r="V114">
            <v>353.25</v>
          </cell>
          <cell r="W114">
            <v>365.46</v>
          </cell>
          <cell r="X114">
            <v>377.88</v>
          </cell>
          <cell r="Y114">
            <v>389.81</v>
          </cell>
          <cell r="Z114">
            <v>401.85</v>
          </cell>
          <cell r="AA114">
            <v>414.04</v>
          </cell>
          <cell r="AB114">
            <v>426.84</v>
          </cell>
          <cell r="AC114">
            <v>439.48</v>
          </cell>
          <cell r="AD114">
            <v>452.47</v>
          </cell>
          <cell r="AE114">
            <v>466.02</v>
          </cell>
          <cell r="AF114">
            <v>480.15</v>
          </cell>
          <cell r="AG114">
            <v>493.19</v>
          </cell>
          <cell r="AH114">
            <v>496.68</v>
          </cell>
          <cell r="AI114">
            <v>496.16</v>
          </cell>
          <cell r="AJ114">
            <v>495.84</v>
          </cell>
          <cell r="AK114">
            <v>495.29</v>
          </cell>
        </row>
        <row r="115">
          <cell r="A115" t="str">
            <v>SDG_NoInv_BaseYIXhhd-6</v>
          </cell>
          <cell r="B115" t="str">
            <v>SIclos6_GOVclos11</v>
          </cell>
          <cell r="C115" t="str">
            <v>SDG_NoInv_Base</v>
          </cell>
          <cell r="D115" t="str">
            <v>YIX</v>
          </cell>
          <cell r="E115" t="str">
            <v>hhd-6</v>
          </cell>
          <cell r="F115">
            <v>288.75</v>
          </cell>
          <cell r="G115">
            <v>280.12</v>
          </cell>
          <cell r="H115">
            <v>286.49</v>
          </cell>
          <cell r="I115">
            <v>293.16000000000003</v>
          </cell>
          <cell r="J115">
            <v>298.79000000000002</v>
          </cell>
          <cell r="K115">
            <v>305.33999999999997</v>
          </cell>
          <cell r="L115">
            <v>312.93</v>
          </cell>
          <cell r="M115">
            <v>321.04000000000002</v>
          </cell>
          <cell r="N115">
            <v>329.75</v>
          </cell>
          <cell r="O115">
            <v>338.89</v>
          </cell>
          <cell r="P115">
            <v>349.01</v>
          </cell>
          <cell r="Q115">
            <v>359.02</v>
          </cell>
          <cell r="R115">
            <v>370.55</v>
          </cell>
          <cell r="S115">
            <v>382.49</v>
          </cell>
          <cell r="T115">
            <v>394.9</v>
          </cell>
          <cell r="U115">
            <v>408.96</v>
          </cell>
          <cell r="V115">
            <v>423.32</v>
          </cell>
          <cell r="W115">
            <v>437.74</v>
          </cell>
          <cell r="X115">
            <v>452.31</v>
          </cell>
          <cell r="Y115">
            <v>466.11</v>
          </cell>
          <cell r="Z115">
            <v>480.27</v>
          </cell>
          <cell r="AA115">
            <v>494.42</v>
          </cell>
          <cell r="AB115">
            <v>509.39</v>
          </cell>
          <cell r="AC115">
            <v>523.95000000000005</v>
          </cell>
          <cell r="AD115">
            <v>539.05999999999995</v>
          </cell>
          <cell r="AE115">
            <v>554.86</v>
          </cell>
          <cell r="AF115">
            <v>571.33000000000004</v>
          </cell>
          <cell r="AG115">
            <v>586.07000000000005</v>
          </cell>
          <cell r="AH115">
            <v>587.77</v>
          </cell>
          <cell r="AI115">
            <v>586.09</v>
          </cell>
          <cell r="AJ115">
            <v>584.83000000000004</v>
          </cell>
          <cell r="AK115">
            <v>583.16</v>
          </cell>
        </row>
        <row r="116">
          <cell r="A116" t="str">
            <v>SDG_NoInv_BaseYIXhhd-7</v>
          </cell>
          <cell r="B116" t="str">
            <v>SIclos6_GOVclos11</v>
          </cell>
          <cell r="C116" t="str">
            <v>SDG_NoInv_Base</v>
          </cell>
          <cell r="D116" t="str">
            <v>YIX</v>
          </cell>
          <cell r="E116" t="str">
            <v>hhd-7</v>
          </cell>
          <cell r="F116">
            <v>412.51</v>
          </cell>
          <cell r="G116">
            <v>397.49</v>
          </cell>
          <cell r="H116">
            <v>409.32</v>
          </cell>
          <cell r="I116">
            <v>418.53</v>
          </cell>
          <cell r="J116">
            <v>426.28</v>
          </cell>
          <cell r="K116">
            <v>435.53</v>
          </cell>
          <cell r="L116">
            <v>446.23</v>
          </cell>
          <cell r="M116">
            <v>457.59</v>
          </cell>
          <cell r="N116">
            <v>469.85</v>
          </cell>
          <cell r="O116">
            <v>482.57</v>
          </cell>
          <cell r="P116">
            <v>496.82</v>
          </cell>
          <cell r="Q116">
            <v>510.81</v>
          </cell>
          <cell r="R116">
            <v>527.19000000000005</v>
          </cell>
          <cell r="S116">
            <v>543.96</v>
          </cell>
          <cell r="T116">
            <v>561.41999999999996</v>
          </cell>
          <cell r="U116">
            <v>581.35</v>
          </cell>
          <cell r="V116">
            <v>601.44000000000005</v>
          </cell>
          <cell r="W116">
            <v>621.69000000000005</v>
          </cell>
          <cell r="X116">
            <v>642.16</v>
          </cell>
          <cell r="Y116">
            <v>661.28</v>
          </cell>
          <cell r="Z116">
            <v>681.12</v>
          </cell>
          <cell r="AA116">
            <v>700.76</v>
          </cell>
          <cell r="AB116">
            <v>721.72</v>
          </cell>
          <cell r="AC116">
            <v>741.73</v>
          </cell>
          <cell r="AD116">
            <v>762.68</v>
          </cell>
          <cell r="AE116">
            <v>784.62</v>
          </cell>
          <cell r="AF116">
            <v>807.5</v>
          </cell>
          <cell r="AG116">
            <v>827.61</v>
          </cell>
          <cell r="AH116">
            <v>827.33</v>
          </cell>
          <cell r="AI116">
            <v>823.76</v>
          </cell>
          <cell r="AJ116">
            <v>820.99</v>
          </cell>
          <cell r="AK116">
            <v>817.51</v>
          </cell>
        </row>
        <row r="117">
          <cell r="A117" t="str">
            <v>SDG_NoInv_BaseYIXhhd-8</v>
          </cell>
          <cell r="B117" t="str">
            <v>SIclos6_GOVclos11</v>
          </cell>
          <cell r="C117" t="str">
            <v>SDG_NoInv_Base</v>
          </cell>
          <cell r="D117" t="str">
            <v>YIX</v>
          </cell>
          <cell r="E117" t="str">
            <v>hhd-8</v>
          </cell>
          <cell r="F117">
            <v>748.01</v>
          </cell>
          <cell r="G117">
            <v>714.15</v>
          </cell>
          <cell r="H117">
            <v>741.7</v>
          </cell>
          <cell r="I117">
            <v>757.98</v>
          </cell>
          <cell r="J117">
            <v>771.48</v>
          </cell>
          <cell r="K117">
            <v>788.05</v>
          </cell>
          <cell r="L117">
            <v>807.12</v>
          </cell>
          <cell r="M117">
            <v>827.21</v>
          </cell>
          <cell r="N117">
            <v>848.98</v>
          </cell>
          <cell r="O117">
            <v>870.94</v>
          </cell>
          <cell r="P117">
            <v>896.26</v>
          </cell>
          <cell r="Q117">
            <v>920.98</v>
          </cell>
          <cell r="R117">
            <v>950.52</v>
          </cell>
          <cell r="S117">
            <v>980.25</v>
          </cell>
          <cell r="T117">
            <v>1011.25</v>
          </cell>
          <cell r="U117">
            <v>1046.94</v>
          </cell>
          <cell r="V117">
            <v>1082.27</v>
          </cell>
          <cell r="W117">
            <v>1118.1600000000001</v>
          </cell>
          <cell r="X117">
            <v>1154.57</v>
          </cell>
          <cell r="Y117">
            <v>1187.93</v>
          </cell>
          <cell r="Z117">
            <v>1223.05</v>
          </cell>
          <cell r="AA117">
            <v>1257.3699999999999</v>
          </cell>
          <cell r="AB117">
            <v>1294.0899999999999</v>
          </cell>
          <cell r="AC117">
            <v>1328.44</v>
          </cell>
          <cell r="AD117">
            <v>1364.86</v>
          </cell>
          <cell r="AE117">
            <v>1403.11</v>
          </cell>
          <cell r="AF117">
            <v>1443.08</v>
          </cell>
          <cell r="AG117">
            <v>1477.47</v>
          </cell>
          <cell r="AH117">
            <v>1471.35</v>
          </cell>
          <cell r="AI117">
            <v>1462.46</v>
          </cell>
          <cell r="AJ117">
            <v>1455.54</v>
          </cell>
          <cell r="AK117">
            <v>1447.08</v>
          </cell>
        </row>
        <row r="118">
          <cell r="A118" t="str">
            <v>SDG_NoInv_BaseYIXhhd-9</v>
          </cell>
          <cell r="B118" t="str">
            <v>SIclos6_GOVclos11</v>
          </cell>
          <cell r="C118" t="str">
            <v>SDG_NoInv_Base</v>
          </cell>
          <cell r="D118" t="str">
            <v>YIX</v>
          </cell>
          <cell r="E118" t="str">
            <v>hhd-9</v>
          </cell>
          <cell r="F118">
            <v>1780.4</v>
          </cell>
          <cell r="G118">
            <v>1676.65</v>
          </cell>
          <cell r="H118">
            <v>1753.16</v>
          </cell>
          <cell r="I118">
            <v>1791.95</v>
          </cell>
          <cell r="J118">
            <v>1823.79</v>
          </cell>
          <cell r="K118">
            <v>1862.88</v>
          </cell>
          <cell r="L118">
            <v>1907.18</v>
          </cell>
          <cell r="M118">
            <v>1953.41</v>
          </cell>
          <cell r="N118">
            <v>2004.17</v>
          </cell>
          <cell r="O118">
            <v>2056.42</v>
          </cell>
          <cell r="P118">
            <v>2116.04</v>
          </cell>
          <cell r="Q118">
            <v>2173.87</v>
          </cell>
          <cell r="R118">
            <v>2243.7199999999998</v>
          </cell>
          <cell r="S118">
            <v>2313.54</v>
          </cell>
          <cell r="T118">
            <v>2386.5500000000002</v>
          </cell>
          <cell r="U118">
            <v>2471.0100000000002</v>
          </cell>
          <cell r="V118">
            <v>2553.15</v>
          </cell>
          <cell r="W118">
            <v>2637.32</v>
          </cell>
          <cell r="X118">
            <v>2723.18</v>
          </cell>
          <cell r="Y118">
            <v>2801.43</v>
          </cell>
          <cell r="Z118">
            <v>2885.44</v>
          </cell>
          <cell r="AA118">
            <v>2966.05</v>
          </cell>
          <cell r="AB118">
            <v>3055.33</v>
          </cell>
          <cell r="AC118">
            <v>3136.43</v>
          </cell>
          <cell r="AD118">
            <v>3221.15</v>
          </cell>
          <cell r="AE118">
            <v>3309.94</v>
          </cell>
          <cell r="AF118">
            <v>3402.58</v>
          </cell>
          <cell r="AG118">
            <v>3481.25</v>
          </cell>
          <cell r="AH118">
            <v>3463.88</v>
          </cell>
          <cell r="AI118">
            <v>3442.75</v>
          </cell>
          <cell r="AJ118">
            <v>3424.26</v>
          </cell>
          <cell r="AK118">
            <v>3400.65</v>
          </cell>
        </row>
        <row r="119">
          <cell r="A119" t="str">
            <v>SDG_NoInv_BaseC_SavingsINSent-n</v>
          </cell>
          <cell r="B119" t="str">
            <v>SIclos6_GOVclos11</v>
          </cell>
          <cell r="C119" t="str">
            <v>SDG_NoInv_Base</v>
          </cell>
          <cell r="D119" t="str">
            <v>C_SavingsINS</v>
          </cell>
          <cell r="E119" t="str">
            <v>ent-n</v>
          </cell>
          <cell r="F119">
            <v>634.29</v>
          </cell>
          <cell r="G119">
            <v>565.9</v>
          </cell>
          <cell r="H119">
            <v>592.97</v>
          </cell>
          <cell r="I119">
            <v>607.16</v>
          </cell>
          <cell r="J119">
            <v>618.69000000000005</v>
          </cell>
          <cell r="K119">
            <v>631.45000000000005</v>
          </cell>
          <cell r="L119">
            <v>645.22</v>
          </cell>
          <cell r="M119">
            <v>659.32</v>
          </cell>
          <cell r="N119">
            <v>676.24</v>
          </cell>
          <cell r="O119">
            <v>699.32</v>
          </cell>
          <cell r="P119">
            <v>720.78</v>
          </cell>
          <cell r="Q119">
            <v>740.95</v>
          </cell>
          <cell r="R119">
            <v>764.78</v>
          </cell>
          <cell r="S119">
            <v>789.71</v>
          </cell>
          <cell r="T119">
            <v>816.24</v>
          </cell>
          <cell r="U119">
            <v>847.1</v>
          </cell>
          <cell r="V119">
            <v>876.46</v>
          </cell>
          <cell r="W119">
            <v>906.87</v>
          </cell>
          <cell r="X119">
            <v>937.68</v>
          </cell>
          <cell r="Y119">
            <v>967.7</v>
          </cell>
          <cell r="Z119">
            <v>1001.29</v>
          </cell>
          <cell r="AA119">
            <v>1032.04</v>
          </cell>
          <cell r="AB119">
            <v>1072.42</v>
          </cell>
          <cell r="AC119">
            <v>1107.22</v>
          </cell>
          <cell r="AD119">
            <v>1139.17</v>
          </cell>
          <cell r="AE119">
            <v>1171.8900000000001</v>
          </cell>
          <cell r="AF119">
            <v>1205.43</v>
          </cell>
          <cell r="AG119">
            <v>1234.28</v>
          </cell>
          <cell r="AH119">
            <v>1240.56</v>
          </cell>
          <cell r="AI119">
            <v>1239.7</v>
          </cell>
          <cell r="AJ119">
            <v>1233.22</v>
          </cell>
          <cell r="AK119">
            <v>1222.08</v>
          </cell>
        </row>
        <row r="120">
          <cell r="A120" t="str">
            <v>SDG_NoInv_BaseC_SavingsINSent-e</v>
          </cell>
          <cell r="B120" t="str">
            <v>SIclos6_GOVclos11</v>
          </cell>
          <cell r="C120" t="str">
            <v>SDG_NoInv_Base</v>
          </cell>
          <cell r="D120" t="str">
            <v>C_SavingsINS</v>
          </cell>
          <cell r="E120" t="str">
            <v>ent-e</v>
          </cell>
          <cell r="F120">
            <v>60.1</v>
          </cell>
          <cell r="G120">
            <v>66.16</v>
          </cell>
          <cell r="H120">
            <v>55.45</v>
          </cell>
          <cell r="I120">
            <v>56.63</v>
          </cell>
          <cell r="J120">
            <v>59.06</v>
          </cell>
          <cell r="K120">
            <v>62.52</v>
          </cell>
          <cell r="L120">
            <v>65.989999999999995</v>
          </cell>
          <cell r="M120">
            <v>65.62</v>
          </cell>
          <cell r="N120">
            <v>63.86</v>
          </cell>
          <cell r="O120">
            <v>62.71</v>
          </cell>
          <cell r="P120">
            <v>64.349999999999994</v>
          </cell>
          <cell r="Q120">
            <v>67.84</v>
          </cell>
          <cell r="R120">
            <v>74.09</v>
          </cell>
          <cell r="S120">
            <v>78.69</v>
          </cell>
          <cell r="T120">
            <v>83.44</v>
          </cell>
          <cell r="U120">
            <v>88.01</v>
          </cell>
          <cell r="V120">
            <v>88.57</v>
          </cell>
          <cell r="W120">
            <v>92.5</v>
          </cell>
          <cell r="X120">
            <v>101.64</v>
          </cell>
          <cell r="Y120">
            <v>110.25</v>
          </cell>
          <cell r="Z120">
            <v>119.71</v>
          </cell>
          <cell r="AA120">
            <v>129.07</v>
          </cell>
          <cell r="AB120">
            <v>135.47999999999999</v>
          </cell>
          <cell r="AC120">
            <v>143.88999999999999</v>
          </cell>
          <cell r="AD120">
            <v>153</v>
          </cell>
          <cell r="AE120">
            <v>161.85</v>
          </cell>
          <cell r="AF120">
            <v>170.67</v>
          </cell>
          <cell r="AG120">
            <v>205.27</v>
          </cell>
          <cell r="AH120">
            <v>236.85</v>
          </cell>
          <cell r="AI120">
            <v>275.37</v>
          </cell>
          <cell r="AJ120">
            <v>314.07</v>
          </cell>
          <cell r="AK120">
            <v>349.69</v>
          </cell>
        </row>
        <row r="121">
          <cell r="A121" t="str">
            <v>SDG_NoInv_BaseC_SavingsINShhd-0</v>
          </cell>
          <cell r="B121" t="str">
            <v>SIclos6_GOVclos11</v>
          </cell>
          <cell r="C121" t="str">
            <v>SDG_NoInv_Base</v>
          </cell>
          <cell r="D121" t="str">
            <v>C_SavingsINS</v>
          </cell>
          <cell r="E121" t="str">
            <v>hhd-0</v>
          </cell>
          <cell r="F121">
            <v>0.06</v>
          </cell>
          <cell r="G121">
            <v>0</v>
          </cell>
          <cell r="H121">
            <v>0.12</v>
          </cell>
          <cell r="I121">
            <v>0.18</v>
          </cell>
          <cell r="J121">
            <v>0.17</v>
          </cell>
          <cell r="K121">
            <v>0.17</v>
          </cell>
          <cell r="L121">
            <v>0.19</v>
          </cell>
          <cell r="M121">
            <v>0.28999999999999998</v>
          </cell>
          <cell r="N121">
            <v>0.42</v>
          </cell>
          <cell r="O121">
            <v>0.37</v>
          </cell>
          <cell r="P121">
            <v>0.43</v>
          </cell>
          <cell r="Q121">
            <v>0.49</v>
          </cell>
          <cell r="R121">
            <v>0.54</v>
          </cell>
          <cell r="S121">
            <v>0.62</v>
          </cell>
          <cell r="T121">
            <v>0.71</v>
          </cell>
          <cell r="U121">
            <v>0.82</v>
          </cell>
          <cell r="V121">
            <v>1.02</v>
          </cell>
          <cell r="W121">
            <v>1.1599999999999999</v>
          </cell>
          <cell r="X121">
            <v>1.21</v>
          </cell>
          <cell r="Y121">
            <v>1.25</v>
          </cell>
          <cell r="Z121">
            <v>1.24</v>
          </cell>
          <cell r="AA121">
            <v>1.26</v>
          </cell>
          <cell r="AB121">
            <v>1.22</v>
          </cell>
          <cell r="AC121">
            <v>1.2</v>
          </cell>
          <cell r="AD121">
            <v>1.23</v>
          </cell>
          <cell r="AE121">
            <v>1.29</v>
          </cell>
          <cell r="AF121">
            <v>1.38</v>
          </cell>
          <cell r="AG121">
            <v>0.98</v>
          </cell>
          <cell r="AH121">
            <v>0.2</v>
          </cell>
          <cell r="AI121">
            <v>-0.78</v>
          </cell>
          <cell r="AJ121">
            <v>-1.72</v>
          </cell>
          <cell r="AK121">
            <v>-2.58</v>
          </cell>
        </row>
        <row r="122">
          <cell r="A122" t="str">
            <v>SDG_NoInv_BaseC_SavingsINShhd-1</v>
          </cell>
          <cell r="B122" t="str">
            <v>SIclos6_GOVclos11</v>
          </cell>
          <cell r="C122" t="str">
            <v>SDG_NoInv_Base</v>
          </cell>
          <cell r="D122" t="str">
            <v>C_SavingsINS</v>
          </cell>
          <cell r="E122" t="str">
            <v>hhd-1</v>
          </cell>
          <cell r="F122">
            <v>0.09</v>
          </cell>
          <cell r="G122">
            <v>0.01</v>
          </cell>
          <cell r="H122">
            <v>0.17</v>
          </cell>
          <cell r="I122">
            <v>0.26</v>
          </cell>
          <cell r="J122">
            <v>0.25</v>
          </cell>
          <cell r="K122">
            <v>0.24</v>
          </cell>
          <cell r="L122">
            <v>0.28000000000000003</v>
          </cell>
          <cell r="M122">
            <v>0.42</v>
          </cell>
          <cell r="N122">
            <v>0.59</v>
          </cell>
          <cell r="O122">
            <v>0.52</v>
          </cell>
          <cell r="P122">
            <v>0.61</v>
          </cell>
          <cell r="Q122">
            <v>0.69</v>
          </cell>
          <cell r="R122">
            <v>0.75</v>
          </cell>
          <cell r="S122">
            <v>0.87</v>
          </cell>
          <cell r="T122">
            <v>0.98</v>
          </cell>
          <cell r="U122">
            <v>1.1299999999999999</v>
          </cell>
          <cell r="V122">
            <v>1.41</v>
          </cell>
          <cell r="W122">
            <v>1.6</v>
          </cell>
          <cell r="X122">
            <v>1.67</v>
          </cell>
          <cell r="Y122">
            <v>1.72</v>
          </cell>
          <cell r="Z122">
            <v>1.72</v>
          </cell>
          <cell r="AA122">
            <v>1.74</v>
          </cell>
          <cell r="AB122">
            <v>1.69</v>
          </cell>
          <cell r="AC122">
            <v>1.66</v>
          </cell>
          <cell r="AD122">
            <v>1.7</v>
          </cell>
          <cell r="AE122">
            <v>1.78</v>
          </cell>
          <cell r="AF122">
            <v>1.91</v>
          </cell>
          <cell r="AG122">
            <v>1.36</v>
          </cell>
          <cell r="AH122">
            <v>0.3</v>
          </cell>
          <cell r="AI122">
            <v>-1.04</v>
          </cell>
          <cell r="AJ122">
            <v>-2.31</v>
          </cell>
          <cell r="AK122">
            <v>-3.48</v>
          </cell>
        </row>
        <row r="123">
          <cell r="A123" t="str">
            <v>SDG_NoInv_BaseC_SavingsINShhd-2</v>
          </cell>
          <cell r="B123" t="str">
            <v>SIclos6_GOVclos11</v>
          </cell>
          <cell r="C123" t="str">
            <v>SDG_NoInv_Base</v>
          </cell>
          <cell r="D123" t="str">
            <v>C_SavingsINS</v>
          </cell>
          <cell r="E123" t="str">
            <v>hhd-2</v>
          </cell>
          <cell r="F123">
            <v>0.15</v>
          </cell>
          <cell r="G123">
            <v>0.05</v>
          </cell>
          <cell r="H123">
            <v>0.25</v>
          </cell>
          <cell r="I123">
            <v>0.35</v>
          </cell>
          <cell r="J123">
            <v>0.34</v>
          </cell>
          <cell r="K123">
            <v>0.33</v>
          </cell>
          <cell r="L123">
            <v>0.37</v>
          </cell>
          <cell r="M123">
            <v>0.53</v>
          </cell>
          <cell r="N123">
            <v>0.73</v>
          </cell>
          <cell r="O123">
            <v>0.66</v>
          </cell>
          <cell r="P123">
            <v>0.76</v>
          </cell>
          <cell r="Q123">
            <v>0.86</v>
          </cell>
          <cell r="R123">
            <v>0.94</v>
          </cell>
          <cell r="S123">
            <v>1.07</v>
          </cell>
          <cell r="T123">
            <v>1.21</v>
          </cell>
          <cell r="U123">
            <v>1.39</v>
          </cell>
          <cell r="V123">
            <v>1.71</v>
          </cell>
          <cell r="W123">
            <v>1.93</v>
          </cell>
          <cell r="X123">
            <v>2.02</v>
          </cell>
          <cell r="Y123">
            <v>2.08</v>
          </cell>
          <cell r="Z123">
            <v>2.08</v>
          </cell>
          <cell r="AA123">
            <v>2.1</v>
          </cell>
          <cell r="AB123">
            <v>2.0499999999999998</v>
          </cell>
          <cell r="AC123">
            <v>2.0099999999999998</v>
          </cell>
          <cell r="AD123">
            <v>2.06</v>
          </cell>
          <cell r="AE123">
            <v>2.16</v>
          </cell>
          <cell r="AF123">
            <v>2.31</v>
          </cell>
          <cell r="AG123">
            <v>1.68</v>
          </cell>
          <cell r="AH123">
            <v>0.45</v>
          </cell>
          <cell r="AI123">
            <v>-1.1000000000000001</v>
          </cell>
          <cell r="AJ123">
            <v>-2.57</v>
          </cell>
          <cell r="AK123">
            <v>-3.92</v>
          </cell>
        </row>
        <row r="124">
          <cell r="A124" t="str">
            <v>SDG_NoInv_BaseC_SavingsINShhd-3</v>
          </cell>
          <cell r="B124" t="str">
            <v>SIclos6_GOVclos11</v>
          </cell>
          <cell r="C124" t="str">
            <v>SDG_NoInv_Base</v>
          </cell>
          <cell r="D124" t="str">
            <v>C_SavingsINS</v>
          </cell>
          <cell r="E124" t="str">
            <v>hhd-3</v>
          </cell>
          <cell r="F124">
            <v>0.3</v>
          </cell>
          <cell r="G124">
            <v>0.18</v>
          </cell>
          <cell r="H124">
            <v>0.41</v>
          </cell>
          <cell r="I124">
            <v>0.54</v>
          </cell>
          <cell r="J124">
            <v>0.53</v>
          </cell>
          <cell r="K124">
            <v>0.52</v>
          </cell>
          <cell r="L124">
            <v>0.57999999999999996</v>
          </cell>
          <cell r="M124">
            <v>0.78</v>
          </cell>
          <cell r="N124">
            <v>1.03</v>
          </cell>
          <cell r="O124">
            <v>0.95</v>
          </cell>
          <cell r="P124">
            <v>1.08</v>
          </cell>
          <cell r="Q124">
            <v>1.2</v>
          </cell>
          <cell r="R124">
            <v>1.3</v>
          </cell>
          <cell r="S124">
            <v>1.46</v>
          </cell>
          <cell r="T124">
            <v>1.64</v>
          </cell>
          <cell r="U124">
            <v>1.86</v>
          </cell>
          <cell r="V124">
            <v>2.2599999999999998</v>
          </cell>
          <cell r="W124">
            <v>2.54</v>
          </cell>
          <cell r="X124">
            <v>2.65</v>
          </cell>
          <cell r="Y124">
            <v>2.73</v>
          </cell>
          <cell r="Z124">
            <v>2.73</v>
          </cell>
          <cell r="AA124">
            <v>2.77</v>
          </cell>
          <cell r="AB124">
            <v>2.71</v>
          </cell>
          <cell r="AC124">
            <v>2.67</v>
          </cell>
          <cell r="AD124">
            <v>2.73</v>
          </cell>
          <cell r="AE124">
            <v>2.86</v>
          </cell>
          <cell r="AF124">
            <v>3.05</v>
          </cell>
          <cell r="AG124">
            <v>2.29</v>
          </cell>
          <cell r="AH124">
            <v>0.79</v>
          </cell>
          <cell r="AI124">
            <v>-1.0900000000000001</v>
          </cell>
          <cell r="AJ124">
            <v>-2.86</v>
          </cell>
          <cell r="AK124">
            <v>-4.49</v>
          </cell>
        </row>
        <row r="125">
          <cell r="A125" t="str">
            <v>SDG_NoInv_BaseC_SavingsINShhd-4</v>
          </cell>
          <cell r="B125" t="str">
            <v>SIclos6_GOVclos11</v>
          </cell>
          <cell r="C125" t="str">
            <v>SDG_NoInv_Base</v>
          </cell>
          <cell r="D125" t="str">
            <v>C_SavingsINS</v>
          </cell>
          <cell r="E125" t="str">
            <v>hhd-4</v>
          </cell>
          <cell r="F125">
            <v>0.43</v>
          </cell>
          <cell r="G125">
            <v>0.3</v>
          </cell>
          <cell r="H125">
            <v>0.55000000000000004</v>
          </cell>
          <cell r="I125">
            <v>0.69</v>
          </cell>
          <cell r="J125">
            <v>0.68</v>
          </cell>
          <cell r="K125">
            <v>0.68</v>
          </cell>
          <cell r="L125">
            <v>0.74</v>
          </cell>
          <cell r="M125">
            <v>0.96</v>
          </cell>
          <cell r="N125">
            <v>1.23</v>
          </cell>
          <cell r="O125">
            <v>1.1399999999999999</v>
          </cell>
          <cell r="P125">
            <v>1.28</v>
          </cell>
          <cell r="Q125">
            <v>1.41</v>
          </cell>
          <cell r="R125">
            <v>1.52</v>
          </cell>
          <cell r="S125">
            <v>1.71</v>
          </cell>
          <cell r="T125">
            <v>1.89</v>
          </cell>
          <cell r="U125">
            <v>2.14</v>
          </cell>
          <cell r="V125">
            <v>2.57</v>
          </cell>
          <cell r="W125">
            <v>2.87</v>
          </cell>
          <cell r="X125">
            <v>2.99</v>
          </cell>
          <cell r="Y125">
            <v>3.08</v>
          </cell>
          <cell r="Z125">
            <v>3.09</v>
          </cell>
          <cell r="AA125">
            <v>3.13</v>
          </cell>
          <cell r="AB125">
            <v>3.07</v>
          </cell>
          <cell r="AC125">
            <v>3.04</v>
          </cell>
          <cell r="AD125">
            <v>3.11</v>
          </cell>
          <cell r="AE125">
            <v>3.25</v>
          </cell>
          <cell r="AF125">
            <v>3.46</v>
          </cell>
          <cell r="AG125">
            <v>2.66</v>
          </cell>
          <cell r="AH125">
            <v>1.07</v>
          </cell>
          <cell r="AI125">
            <v>-0.92</v>
          </cell>
          <cell r="AJ125">
            <v>-2.78</v>
          </cell>
          <cell r="AK125">
            <v>-4.5</v>
          </cell>
        </row>
        <row r="126">
          <cell r="A126" t="str">
            <v>SDG_NoInv_BaseC_SavingsINShhd-5</v>
          </cell>
          <cell r="B126" t="str">
            <v>SIclos6_GOVclos11</v>
          </cell>
          <cell r="C126" t="str">
            <v>SDG_NoInv_Base</v>
          </cell>
          <cell r="D126" t="str">
            <v>C_SavingsINS</v>
          </cell>
          <cell r="E126" t="str">
            <v>hhd-5</v>
          </cell>
          <cell r="F126">
            <v>0.66</v>
          </cell>
          <cell r="G126">
            <v>0.48</v>
          </cell>
          <cell r="H126">
            <v>0.83</v>
          </cell>
          <cell r="I126">
            <v>1.02</v>
          </cell>
          <cell r="J126">
            <v>1</v>
          </cell>
          <cell r="K126">
            <v>1</v>
          </cell>
          <cell r="L126">
            <v>1.08</v>
          </cell>
          <cell r="M126">
            <v>1.38</v>
          </cell>
          <cell r="N126">
            <v>1.75</v>
          </cell>
          <cell r="O126">
            <v>1.63</v>
          </cell>
          <cell r="P126">
            <v>1.83</v>
          </cell>
          <cell r="Q126">
            <v>2.0099999999999998</v>
          </cell>
          <cell r="R126">
            <v>2.16</v>
          </cell>
          <cell r="S126">
            <v>2.41</v>
          </cell>
          <cell r="T126">
            <v>2.66</v>
          </cell>
          <cell r="U126">
            <v>3</v>
          </cell>
          <cell r="V126">
            <v>3.59</v>
          </cell>
          <cell r="W126">
            <v>3.99</v>
          </cell>
          <cell r="X126">
            <v>4.16</v>
          </cell>
          <cell r="Y126">
            <v>4.28</v>
          </cell>
          <cell r="Z126">
            <v>4.29</v>
          </cell>
          <cell r="AA126">
            <v>4.3499999999999996</v>
          </cell>
          <cell r="AB126">
            <v>4.2699999999999996</v>
          </cell>
          <cell r="AC126">
            <v>4.2300000000000004</v>
          </cell>
          <cell r="AD126">
            <v>4.33</v>
          </cell>
          <cell r="AE126">
            <v>4.5199999999999996</v>
          </cell>
          <cell r="AF126">
            <v>4.8</v>
          </cell>
          <cell r="AG126">
            <v>3.73</v>
          </cell>
          <cell r="AH126">
            <v>1.59</v>
          </cell>
          <cell r="AI126">
            <v>-1.05</v>
          </cell>
          <cell r="AJ126">
            <v>-3.52</v>
          </cell>
          <cell r="AK126">
            <v>-5.79</v>
          </cell>
        </row>
        <row r="127">
          <cell r="A127" t="str">
            <v>SDG_NoInv_BaseC_SavingsINShhd-6</v>
          </cell>
          <cell r="B127" t="str">
            <v>SIclos6_GOVclos11</v>
          </cell>
          <cell r="C127" t="str">
            <v>SDG_NoInv_Base</v>
          </cell>
          <cell r="D127" t="str">
            <v>C_SavingsINS</v>
          </cell>
          <cell r="E127" t="str">
            <v>hhd-6</v>
          </cell>
          <cell r="F127">
            <v>0.9</v>
          </cell>
          <cell r="G127">
            <v>0.67</v>
          </cell>
          <cell r="H127">
            <v>1.1000000000000001</v>
          </cell>
          <cell r="I127">
            <v>1.32</v>
          </cell>
          <cell r="J127">
            <v>1.31</v>
          </cell>
          <cell r="K127">
            <v>1.3</v>
          </cell>
          <cell r="L127">
            <v>1.41</v>
          </cell>
          <cell r="M127">
            <v>1.76</v>
          </cell>
          <cell r="N127">
            <v>2.2000000000000002</v>
          </cell>
          <cell r="O127">
            <v>2.0699999999999998</v>
          </cell>
          <cell r="P127">
            <v>2.2999999999999998</v>
          </cell>
          <cell r="Q127">
            <v>2.5099999999999998</v>
          </cell>
          <cell r="R127">
            <v>2.7</v>
          </cell>
          <cell r="S127">
            <v>3</v>
          </cell>
          <cell r="T127">
            <v>3.31</v>
          </cell>
          <cell r="U127">
            <v>3.71</v>
          </cell>
          <cell r="V127">
            <v>4.41</v>
          </cell>
          <cell r="W127">
            <v>4.8899999999999997</v>
          </cell>
          <cell r="X127">
            <v>5.09</v>
          </cell>
          <cell r="Y127">
            <v>5.24</v>
          </cell>
          <cell r="Z127">
            <v>5.25</v>
          </cell>
          <cell r="AA127">
            <v>5.33</v>
          </cell>
          <cell r="AB127">
            <v>5.24</v>
          </cell>
          <cell r="AC127">
            <v>5.19</v>
          </cell>
          <cell r="AD127">
            <v>5.31</v>
          </cell>
          <cell r="AE127">
            <v>5.54</v>
          </cell>
          <cell r="AF127">
            <v>5.87</v>
          </cell>
          <cell r="AG127">
            <v>4.6100000000000003</v>
          </cell>
          <cell r="AH127">
            <v>2.1</v>
          </cell>
          <cell r="AI127">
            <v>-0.99</v>
          </cell>
          <cell r="AJ127">
            <v>-3.87</v>
          </cell>
          <cell r="AK127">
            <v>-6.5</v>
          </cell>
        </row>
        <row r="128">
          <cell r="A128" t="str">
            <v>SDG_NoInv_BaseC_SavingsINShhd-7</v>
          </cell>
          <cell r="B128" t="str">
            <v>SIclos6_GOVclos11</v>
          </cell>
          <cell r="C128" t="str">
            <v>SDG_NoInv_Base</v>
          </cell>
          <cell r="D128" t="str">
            <v>C_SavingsINS</v>
          </cell>
          <cell r="E128" t="str">
            <v>hhd-7</v>
          </cell>
          <cell r="F128">
            <v>1.64</v>
          </cell>
          <cell r="G128">
            <v>1.28</v>
          </cell>
          <cell r="H128">
            <v>1.89</v>
          </cell>
          <cell r="I128">
            <v>2.21</v>
          </cell>
          <cell r="J128">
            <v>2.19</v>
          </cell>
          <cell r="K128">
            <v>2.19</v>
          </cell>
          <cell r="L128">
            <v>2.34</v>
          </cell>
          <cell r="M128">
            <v>2.85</v>
          </cell>
          <cell r="N128">
            <v>3.45</v>
          </cell>
          <cell r="O128">
            <v>3.29</v>
          </cell>
          <cell r="P128">
            <v>3.62</v>
          </cell>
          <cell r="Q128">
            <v>3.93</v>
          </cell>
          <cell r="R128">
            <v>4.2</v>
          </cell>
          <cell r="S128">
            <v>4.63</v>
          </cell>
          <cell r="T128">
            <v>5.07</v>
          </cell>
          <cell r="U128">
            <v>5.64</v>
          </cell>
          <cell r="V128">
            <v>6.62</v>
          </cell>
          <cell r="W128">
            <v>7.31</v>
          </cell>
          <cell r="X128">
            <v>7.6</v>
          </cell>
          <cell r="Y128">
            <v>7.82</v>
          </cell>
          <cell r="Z128">
            <v>7.87</v>
          </cell>
          <cell r="AA128">
            <v>7.99</v>
          </cell>
          <cell r="AB128">
            <v>7.9</v>
          </cell>
          <cell r="AC128">
            <v>7.84</v>
          </cell>
          <cell r="AD128">
            <v>8.02</v>
          </cell>
          <cell r="AE128">
            <v>8.36</v>
          </cell>
          <cell r="AF128">
            <v>8.83</v>
          </cell>
          <cell r="AG128">
            <v>7.12</v>
          </cell>
          <cell r="AH128">
            <v>3.66</v>
          </cell>
          <cell r="AI128">
            <v>-0.56999999999999995</v>
          </cell>
          <cell r="AJ128">
            <v>-4.5</v>
          </cell>
          <cell r="AK128">
            <v>-8.0500000000000007</v>
          </cell>
        </row>
        <row r="129">
          <cell r="A129" t="str">
            <v>SDG_NoInv_BaseC_SavingsINShhd-8</v>
          </cell>
          <cell r="B129" t="str">
            <v>SIclos6_GOVclos11</v>
          </cell>
          <cell r="C129" t="str">
            <v>SDG_NoInv_Base</v>
          </cell>
          <cell r="D129" t="str">
            <v>C_SavingsINS</v>
          </cell>
          <cell r="E129" t="str">
            <v>hhd-8</v>
          </cell>
          <cell r="F129">
            <v>3.78</v>
          </cell>
          <cell r="G129">
            <v>3.05</v>
          </cell>
          <cell r="H129">
            <v>4.13</v>
          </cell>
          <cell r="I129">
            <v>4.68</v>
          </cell>
          <cell r="J129">
            <v>4.67</v>
          </cell>
          <cell r="K129">
            <v>4.7</v>
          </cell>
          <cell r="L129">
            <v>4.9800000000000004</v>
          </cell>
          <cell r="M129">
            <v>5.83</v>
          </cell>
          <cell r="N129">
            <v>6.87</v>
          </cell>
          <cell r="O129">
            <v>6.63</v>
          </cell>
          <cell r="P129">
            <v>7.22</v>
          </cell>
          <cell r="Q129">
            <v>7.77</v>
          </cell>
          <cell r="R129">
            <v>8.2799999999999994</v>
          </cell>
          <cell r="S129">
            <v>9.0399999999999991</v>
          </cell>
          <cell r="T129">
            <v>9.83</v>
          </cell>
          <cell r="U129">
            <v>10.85</v>
          </cell>
          <cell r="V129">
            <v>12.55</v>
          </cell>
          <cell r="W129">
            <v>13.77</v>
          </cell>
          <cell r="X129">
            <v>14.32</v>
          </cell>
          <cell r="Y129">
            <v>14.75</v>
          </cell>
          <cell r="Z129">
            <v>14.89</v>
          </cell>
          <cell r="AA129">
            <v>15.14</v>
          </cell>
          <cell r="AB129">
            <v>15.07</v>
          </cell>
          <cell r="AC129">
            <v>15.02</v>
          </cell>
          <cell r="AD129">
            <v>15.39</v>
          </cell>
          <cell r="AE129">
            <v>16.02</v>
          </cell>
          <cell r="AF129">
            <v>16.86</v>
          </cell>
          <cell r="AG129">
            <v>14.04</v>
          </cell>
          <cell r="AH129">
            <v>8.18</v>
          </cell>
          <cell r="AI129">
            <v>1.1200000000000001</v>
          </cell>
          <cell r="AJ129">
            <v>-5.41</v>
          </cell>
          <cell r="AK129">
            <v>-11.27</v>
          </cell>
        </row>
        <row r="130">
          <cell r="A130" t="str">
            <v>SDG_NoInv_BaseC_SavingsINShhd-9</v>
          </cell>
          <cell r="B130" t="str">
            <v>SIclos6_GOVclos11</v>
          </cell>
          <cell r="C130" t="str">
            <v>SDG_NoInv_Base</v>
          </cell>
          <cell r="D130" t="str">
            <v>C_SavingsINS</v>
          </cell>
          <cell r="E130" t="str">
            <v>hhd-9</v>
          </cell>
          <cell r="F130">
            <v>61.83</v>
          </cell>
          <cell r="G130">
            <v>54.46</v>
          </cell>
          <cell r="H130">
            <v>59.85</v>
          </cell>
          <cell r="I130">
            <v>62.31</v>
          </cell>
          <cell r="J130">
            <v>63.22</v>
          </cell>
          <cell r="K130">
            <v>64.47</v>
          </cell>
          <cell r="L130">
            <v>66.400000000000006</v>
          </cell>
          <cell r="M130">
            <v>69.66</v>
          </cell>
          <cell r="N130">
            <v>73.52</v>
          </cell>
          <cell r="O130">
            <v>74.86</v>
          </cell>
          <cell r="P130">
            <v>78.14</v>
          </cell>
          <cell r="Q130">
            <v>81.22</v>
          </cell>
          <cell r="R130">
            <v>84.69</v>
          </cell>
          <cell r="S130">
            <v>88.74</v>
          </cell>
          <cell r="T130">
            <v>92.99</v>
          </cell>
          <cell r="U130">
            <v>98.21</v>
          </cell>
          <cell r="V130">
            <v>104.77</v>
          </cell>
          <cell r="W130">
            <v>110.37</v>
          </cell>
          <cell r="X130">
            <v>114.6</v>
          </cell>
          <cell r="Y130">
            <v>118.26</v>
          </cell>
          <cell r="Z130">
            <v>121.57</v>
          </cell>
          <cell r="AA130">
            <v>124.89</v>
          </cell>
          <cell r="AB130">
            <v>128.06</v>
          </cell>
          <cell r="AC130">
            <v>130.80000000000001</v>
          </cell>
          <cell r="AD130">
            <v>134.47999999999999</v>
          </cell>
          <cell r="AE130">
            <v>138.86000000000001</v>
          </cell>
          <cell r="AF130">
            <v>143.87</v>
          </cell>
          <cell r="AG130">
            <v>140.19999999999999</v>
          </cell>
          <cell r="AH130">
            <v>126.1</v>
          </cell>
          <cell r="AI130">
            <v>109.16</v>
          </cell>
          <cell r="AJ130">
            <v>93.39</v>
          </cell>
          <cell r="AK130">
            <v>78.87</v>
          </cell>
        </row>
        <row r="131">
          <cell r="A131" t="str">
            <v>SDG_NoInv_BaseC_SavingsINStotal</v>
          </cell>
          <cell r="B131" t="str">
            <v>SIclos6_GOVclos11</v>
          </cell>
          <cell r="C131" t="str">
            <v>SDG_NoInv_Base</v>
          </cell>
          <cell r="D131" t="str">
            <v>C_SavingsINS</v>
          </cell>
          <cell r="E131" t="str">
            <v>total</v>
          </cell>
          <cell r="F131">
            <v>764.23</v>
          </cell>
          <cell r="G131">
            <v>692.52</v>
          </cell>
          <cell r="H131">
            <v>717.7</v>
          </cell>
          <cell r="I131">
            <v>737.36</v>
          </cell>
          <cell r="J131">
            <v>752.11</v>
          </cell>
          <cell r="K131">
            <v>769.57</v>
          </cell>
          <cell r="L131">
            <v>789.57</v>
          </cell>
          <cell r="M131">
            <v>809.41</v>
          </cell>
          <cell r="N131">
            <v>831.88</v>
          </cell>
          <cell r="O131">
            <v>854.16</v>
          </cell>
          <cell r="P131">
            <v>882.41</v>
          </cell>
          <cell r="Q131">
            <v>910.88</v>
          </cell>
          <cell r="R131">
            <v>945.93</v>
          </cell>
          <cell r="S131">
            <v>981.94</v>
          </cell>
          <cell r="T131">
            <v>1019.95</v>
          </cell>
          <cell r="U131">
            <v>1063.8499999999999</v>
          </cell>
          <cell r="V131">
            <v>1105.96</v>
          </cell>
          <cell r="W131">
            <v>1149.81</v>
          </cell>
          <cell r="X131">
            <v>1195.6300000000001</v>
          </cell>
          <cell r="Y131">
            <v>1239.17</v>
          </cell>
          <cell r="Z131">
            <v>1285.73</v>
          </cell>
          <cell r="AA131">
            <v>1329.8</v>
          </cell>
          <cell r="AB131">
            <v>1379.18</v>
          </cell>
          <cell r="AC131">
            <v>1424.74</v>
          </cell>
          <cell r="AD131">
            <v>1470.53</v>
          </cell>
          <cell r="AE131">
            <v>1518.39</v>
          </cell>
          <cell r="AF131">
            <v>1568.42</v>
          </cell>
          <cell r="AG131">
            <v>1618.24</v>
          </cell>
          <cell r="AH131">
            <v>1621.84</v>
          </cell>
          <cell r="AI131">
            <v>1617.8</v>
          </cell>
          <cell r="AJ131">
            <v>1611.15</v>
          </cell>
          <cell r="AK131">
            <v>1600.04</v>
          </cell>
        </row>
        <row r="132">
          <cell r="A132" t="str">
            <v>SDG_NoInv_BaseFSAVXtotal</v>
          </cell>
          <cell r="B132" t="str">
            <v>SIclos6_GOVclos11</v>
          </cell>
          <cell r="C132" t="str">
            <v>SDG_NoInv_Base</v>
          </cell>
          <cell r="D132" t="str">
            <v>FSAVX</v>
          </cell>
          <cell r="E132" t="str">
            <v>total</v>
          </cell>
          <cell r="F132">
            <v>163.84</v>
          </cell>
          <cell r="G132">
            <v>166.62</v>
          </cell>
          <cell r="H132">
            <v>169.46</v>
          </cell>
          <cell r="I132">
            <v>172.34</v>
          </cell>
          <cell r="J132">
            <v>175.27</v>
          </cell>
          <cell r="K132">
            <v>178.25</v>
          </cell>
          <cell r="L132">
            <v>181.28</v>
          </cell>
          <cell r="M132">
            <v>184.36</v>
          </cell>
          <cell r="N132">
            <v>187.49</v>
          </cell>
          <cell r="O132">
            <v>190.68</v>
          </cell>
          <cell r="P132">
            <v>193.92</v>
          </cell>
          <cell r="Q132">
            <v>197.22</v>
          </cell>
          <cell r="R132">
            <v>200.57</v>
          </cell>
          <cell r="S132">
            <v>203.98</v>
          </cell>
          <cell r="T132">
            <v>207.45</v>
          </cell>
          <cell r="U132">
            <v>210.97</v>
          </cell>
          <cell r="V132">
            <v>214.56</v>
          </cell>
          <cell r="W132">
            <v>218.21</v>
          </cell>
          <cell r="X132">
            <v>221.92</v>
          </cell>
          <cell r="Y132">
            <v>225.69</v>
          </cell>
          <cell r="Z132">
            <v>229.53</v>
          </cell>
          <cell r="AA132">
            <v>233.43</v>
          </cell>
          <cell r="AB132">
            <v>237.4</v>
          </cell>
          <cell r="AC132">
            <v>241.43</v>
          </cell>
          <cell r="AD132">
            <v>245.54</v>
          </cell>
          <cell r="AE132">
            <v>249.71</v>
          </cell>
          <cell r="AF132">
            <v>253.96</v>
          </cell>
          <cell r="AG132">
            <v>258.27</v>
          </cell>
          <cell r="AH132">
            <v>262.66000000000003</v>
          </cell>
          <cell r="AI132">
            <v>267.13</v>
          </cell>
          <cell r="AJ132">
            <v>271.67</v>
          </cell>
          <cell r="AK132">
            <v>276.29000000000002</v>
          </cell>
        </row>
        <row r="133">
          <cell r="A133" t="str">
            <v>SDG_NoInv_BaseGSAVXtotal</v>
          </cell>
          <cell r="B133" t="str">
            <v>SIclos6_GOVclos11</v>
          </cell>
          <cell r="C133" t="str">
            <v>SDG_NoInv_Base</v>
          </cell>
          <cell r="D133" t="str">
            <v>GSAVX</v>
          </cell>
          <cell r="E133" t="str">
            <v>total</v>
          </cell>
          <cell r="F133">
            <v>-11.97</v>
          </cell>
          <cell r="G133">
            <v>0.77</v>
          </cell>
          <cell r="H133">
            <v>-2.2599999999999998</v>
          </cell>
          <cell r="I133">
            <v>-3.95</v>
          </cell>
          <cell r="J133">
            <v>-4.51</v>
          </cell>
          <cell r="K133">
            <v>-5.22</v>
          </cell>
          <cell r="L133">
            <v>-5.79</v>
          </cell>
          <cell r="M133">
            <v>-6.22</v>
          </cell>
          <cell r="N133">
            <v>-6.91</v>
          </cell>
          <cell r="O133">
            <v>-8.7799999999999994</v>
          </cell>
          <cell r="P133">
            <v>-9.9600000000000009</v>
          </cell>
          <cell r="Q133">
            <v>-10.71</v>
          </cell>
          <cell r="R133">
            <v>-11.81</v>
          </cell>
          <cell r="S133">
            <v>-13.22</v>
          </cell>
          <cell r="T133">
            <v>-14.89</v>
          </cell>
          <cell r="U133">
            <v>-16.760000000000002</v>
          </cell>
          <cell r="V133">
            <v>-17.78</v>
          </cell>
          <cell r="W133">
            <v>-19.27</v>
          </cell>
          <cell r="X133">
            <v>-20.99</v>
          </cell>
          <cell r="Y133">
            <v>-22.56</v>
          </cell>
          <cell r="Z133">
            <v>-24.1</v>
          </cell>
          <cell r="AA133">
            <v>-25.21</v>
          </cell>
          <cell r="AB133">
            <v>-27.58</v>
          </cell>
          <cell r="AC133">
            <v>-28.93</v>
          </cell>
          <cell r="AD133">
            <v>-29.57</v>
          </cell>
          <cell r="AE133">
            <v>-30.17</v>
          </cell>
          <cell r="AF133">
            <v>-31.09</v>
          </cell>
          <cell r="AG133">
            <v>-32.119999999999997</v>
          </cell>
          <cell r="AH133">
            <v>-30.21</v>
          </cell>
          <cell r="AI133">
            <v>-26.94</v>
          </cell>
          <cell r="AJ133">
            <v>-23.22</v>
          </cell>
          <cell r="AK133">
            <v>-19.53</v>
          </cell>
        </row>
        <row r="134">
          <cell r="A134" t="str">
            <v>SDG_NoInv_BaseC_PubDeftotal</v>
          </cell>
          <cell r="B134" t="str">
            <v>SIclos6_GOVclos11</v>
          </cell>
          <cell r="C134" t="str">
            <v>SDG_NoInv_Base</v>
          </cell>
          <cell r="D134" t="str">
            <v>C_PubDef</v>
          </cell>
          <cell r="E134" t="str">
            <v>total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A135" t="str">
            <v>SDG_NoInv_BaseC_TSavtotal</v>
          </cell>
          <cell r="B135" t="str">
            <v>SIclos6_GOVclos11</v>
          </cell>
          <cell r="C135" t="str">
            <v>SDG_NoInv_Base</v>
          </cell>
          <cell r="D135" t="str">
            <v>C_TSav</v>
          </cell>
          <cell r="E135" t="str">
            <v>total</v>
          </cell>
          <cell r="F135">
            <v>916.1</v>
          </cell>
          <cell r="G135">
            <v>859.92</v>
          </cell>
          <cell r="H135">
            <v>884.89</v>
          </cell>
          <cell r="I135">
            <v>905.75</v>
          </cell>
          <cell r="J135">
            <v>922.87</v>
          </cell>
          <cell r="K135">
            <v>942.59</v>
          </cell>
          <cell r="L135">
            <v>965.06</v>
          </cell>
          <cell r="M135">
            <v>987.54</v>
          </cell>
          <cell r="N135">
            <v>1012.47</v>
          </cell>
          <cell r="O135">
            <v>1036.06</v>
          </cell>
          <cell r="P135">
            <v>1066.3599999999999</v>
          </cell>
          <cell r="Q135">
            <v>1097.3800000000001</v>
          </cell>
          <cell r="R135">
            <v>1134.69</v>
          </cell>
          <cell r="S135">
            <v>1172.7</v>
          </cell>
          <cell r="T135">
            <v>1212.51</v>
          </cell>
          <cell r="U135">
            <v>1258.06</v>
          </cell>
          <cell r="V135">
            <v>1302.75</v>
          </cell>
          <cell r="W135">
            <v>1348.75</v>
          </cell>
          <cell r="X135">
            <v>1396.55</v>
          </cell>
          <cell r="Y135">
            <v>1442.3</v>
          </cell>
          <cell r="Z135">
            <v>1491.16</v>
          </cell>
          <cell r="AA135">
            <v>1538.02</v>
          </cell>
          <cell r="AB135">
            <v>1589</v>
          </cell>
          <cell r="AC135">
            <v>1637.24</v>
          </cell>
          <cell r="AD135">
            <v>1686.49</v>
          </cell>
          <cell r="AE135">
            <v>1737.93</v>
          </cell>
          <cell r="AF135">
            <v>1791.28</v>
          </cell>
          <cell r="AG135">
            <v>1844.39</v>
          </cell>
          <cell r="AH135">
            <v>1854.29</v>
          </cell>
          <cell r="AI135">
            <v>1857.99</v>
          </cell>
          <cell r="AJ135">
            <v>1859.6</v>
          </cell>
          <cell r="AK135">
            <v>1856.8</v>
          </cell>
        </row>
        <row r="136">
          <cell r="A136" t="str">
            <v>SDG_NoInv_BaseQINVXctext</v>
          </cell>
          <cell r="B136" t="str">
            <v>SIclos6_GOVclos11</v>
          </cell>
          <cell r="C136" t="str">
            <v>SDG_NoInv_Base</v>
          </cell>
          <cell r="D136" t="str">
            <v>QINVX</v>
          </cell>
          <cell r="E136" t="str">
            <v>ctext</v>
          </cell>
          <cell r="F136">
            <v>0.02</v>
          </cell>
          <cell r="G136">
            <v>0.02</v>
          </cell>
          <cell r="H136">
            <v>0.02</v>
          </cell>
          <cell r="I136">
            <v>0.02</v>
          </cell>
          <cell r="J136">
            <v>0.02</v>
          </cell>
          <cell r="K136">
            <v>0.02</v>
          </cell>
          <cell r="L136">
            <v>0.02</v>
          </cell>
          <cell r="M136">
            <v>0.02</v>
          </cell>
          <cell r="N136">
            <v>0.03</v>
          </cell>
          <cell r="O136">
            <v>0.03</v>
          </cell>
          <cell r="P136">
            <v>0.03</v>
          </cell>
          <cell r="Q136">
            <v>0.03</v>
          </cell>
          <cell r="R136">
            <v>0.03</v>
          </cell>
          <cell r="S136">
            <v>0.03</v>
          </cell>
          <cell r="T136">
            <v>0.03</v>
          </cell>
          <cell r="U136">
            <v>0.03</v>
          </cell>
          <cell r="V136">
            <v>0.03</v>
          </cell>
          <cell r="W136">
            <v>0.03</v>
          </cell>
          <cell r="X136">
            <v>0.03</v>
          </cell>
          <cell r="Y136">
            <v>0.04</v>
          </cell>
          <cell r="Z136">
            <v>0.04</v>
          </cell>
          <cell r="AA136">
            <v>0.04</v>
          </cell>
          <cell r="AB136">
            <v>0.04</v>
          </cell>
          <cell r="AC136">
            <v>0.04</v>
          </cell>
          <cell r="AD136">
            <v>0.04</v>
          </cell>
          <cell r="AE136">
            <v>0.04</v>
          </cell>
          <cell r="AF136">
            <v>0.04</v>
          </cell>
          <cell r="AG136">
            <v>0.04</v>
          </cell>
          <cell r="AH136">
            <v>0.04</v>
          </cell>
          <cell r="AI136">
            <v>0.04</v>
          </cell>
          <cell r="AJ136">
            <v>0.04</v>
          </cell>
          <cell r="AK136">
            <v>0.04</v>
          </cell>
        </row>
        <row r="137">
          <cell r="A137" t="str">
            <v>SDG_NoInv_BaseQINVXcleat</v>
          </cell>
          <cell r="B137" t="str">
            <v>SIclos6_GOVclos11</v>
          </cell>
          <cell r="C137" t="str">
            <v>SDG_NoInv_Base</v>
          </cell>
          <cell r="D137" t="str">
            <v>QINVX</v>
          </cell>
          <cell r="E137" t="str">
            <v>cleat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 t="str">
            <v>SDG_NoInv_BaseQINVXcprnt</v>
          </cell>
          <cell r="B138" t="str">
            <v>SIclos6_GOVclos11</v>
          </cell>
          <cell r="C138" t="str">
            <v>SDG_NoInv_Base</v>
          </cell>
          <cell r="D138" t="str">
            <v>QINVX</v>
          </cell>
          <cell r="E138" t="str">
            <v>cprnt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 t="str">
            <v>SDG_NoInv_BaseQINVXcrubb</v>
          </cell>
          <cell r="B139" t="str">
            <v>SIclos6_GOVclos11</v>
          </cell>
          <cell r="C139" t="str">
            <v>SDG_NoInv_Base</v>
          </cell>
          <cell r="D139" t="str">
            <v>QINVX</v>
          </cell>
          <cell r="E139" t="str">
            <v>crubb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0.01</v>
          </cell>
          <cell r="Q139">
            <v>0.01</v>
          </cell>
          <cell r="R139">
            <v>0.01</v>
          </cell>
          <cell r="S139">
            <v>0.01</v>
          </cell>
          <cell r="T139">
            <v>0.01</v>
          </cell>
          <cell r="U139">
            <v>0.01</v>
          </cell>
          <cell r="V139">
            <v>0.01</v>
          </cell>
          <cell r="W139">
            <v>0.01</v>
          </cell>
          <cell r="X139">
            <v>0.01</v>
          </cell>
          <cell r="Y139">
            <v>0.01</v>
          </cell>
          <cell r="Z139">
            <v>0.01</v>
          </cell>
          <cell r="AA139">
            <v>0.01</v>
          </cell>
          <cell r="AB139">
            <v>0.01</v>
          </cell>
          <cell r="AC139">
            <v>0.01</v>
          </cell>
          <cell r="AD139">
            <v>0.01</v>
          </cell>
          <cell r="AE139">
            <v>0.01</v>
          </cell>
          <cell r="AF139">
            <v>0.01</v>
          </cell>
          <cell r="AG139">
            <v>0.01</v>
          </cell>
          <cell r="AH139">
            <v>0.01</v>
          </cell>
          <cell r="AI139">
            <v>0.01</v>
          </cell>
          <cell r="AJ139">
            <v>0.01</v>
          </cell>
          <cell r="AK139">
            <v>0.01</v>
          </cell>
        </row>
        <row r="140">
          <cell r="A140" t="str">
            <v>SDG_NoInv_BaseQINVXcplas</v>
          </cell>
          <cell r="B140" t="str">
            <v>SIclos6_GOVclos11</v>
          </cell>
          <cell r="C140" t="str">
            <v>SDG_NoInv_Base</v>
          </cell>
          <cell r="D140" t="str">
            <v>QINVX</v>
          </cell>
          <cell r="E140" t="str">
            <v>cplas</v>
          </cell>
          <cell r="F140">
            <v>0.01</v>
          </cell>
          <cell r="G140">
            <v>0.01</v>
          </cell>
          <cell r="H140">
            <v>0.01</v>
          </cell>
          <cell r="I140">
            <v>0.01</v>
          </cell>
          <cell r="J140">
            <v>0.01</v>
          </cell>
          <cell r="K140">
            <v>0.01</v>
          </cell>
          <cell r="L140">
            <v>0.01</v>
          </cell>
          <cell r="M140">
            <v>0.01</v>
          </cell>
          <cell r="N140">
            <v>0.01</v>
          </cell>
          <cell r="O140">
            <v>0.01</v>
          </cell>
          <cell r="P140">
            <v>0.01</v>
          </cell>
          <cell r="Q140">
            <v>0.01</v>
          </cell>
          <cell r="R140">
            <v>0.01</v>
          </cell>
          <cell r="S140">
            <v>0.01</v>
          </cell>
          <cell r="T140">
            <v>0.01</v>
          </cell>
          <cell r="U140">
            <v>0.01</v>
          </cell>
          <cell r="V140">
            <v>0.01</v>
          </cell>
          <cell r="W140">
            <v>0.01</v>
          </cell>
          <cell r="X140">
            <v>0.01</v>
          </cell>
          <cell r="Y140">
            <v>0.01</v>
          </cell>
          <cell r="Z140">
            <v>0.01</v>
          </cell>
          <cell r="AA140">
            <v>0.02</v>
          </cell>
          <cell r="AB140">
            <v>0.02</v>
          </cell>
          <cell r="AC140">
            <v>0.02</v>
          </cell>
          <cell r="AD140">
            <v>0.02</v>
          </cell>
          <cell r="AE140">
            <v>0.02</v>
          </cell>
          <cell r="AF140">
            <v>0.02</v>
          </cell>
          <cell r="AG140">
            <v>0.02</v>
          </cell>
          <cell r="AH140">
            <v>0.02</v>
          </cell>
          <cell r="AI140">
            <v>0.02</v>
          </cell>
          <cell r="AJ140">
            <v>0.02</v>
          </cell>
          <cell r="AK140">
            <v>0.02</v>
          </cell>
        </row>
        <row r="141">
          <cell r="A141" t="str">
            <v>SDG_NoInv_BaseQINVXcnmet</v>
          </cell>
          <cell r="B141" t="str">
            <v>SIclos6_GOVclos11</v>
          </cell>
          <cell r="C141" t="str">
            <v>SDG_NoInv_Base</v>
          </cell>
          <cell r="D141" t="str">
            <v>QINVX</v>
          </cell>
          <cell r="E141" t="str">
            <v>cnmet</v>
          </cell>
          <cell r="F141">
            <v>0.02</v>
          </cell>
          <cell r="G141">
            <v>0.02</v>
          </cell>
          <cell r="H141">
            <v>0.02</v>
          </cell>
          <cell r="I141">
            <v>0.02</v>
          </cell>
          <cell r="J141">
            <v>0.02</v>
          </cell>
          <cell r="K141">
            <v>0.02</v>
          </cell>
          <cell r="L141">
            <v>0.02</v>
          </cell>
          <cell r="M141">
            <v>0.02</v>
          </cell>
          <cell r="N141">
            <v>0.02</v>
          </cell>
          <cell r="O141">
            <v>0.02</v>
          </cell>
          <cell r="P141">
            <v>0.02</v>
          </cell>
          <cell r="Q141">
            <v>0.02</v>
          </cell>
          <cell r="R141">
            <v>0.03</v>
          </cell>
          <cell r="S141">
            <v>0.03</v>
          </cell>
          <cell r="T141">
            <v>0.03</v>
          </cell>
          <cell r="U141">
            <v>0.03</v>
          </cell>
          <cell r="V141">
            <v>0.03</v>
          </cell>
          <cell r="W141">
            <v>0.03</v>
          </cell>
          <cell r="X141">
            <v>0.03</v>
          </cell>
          <cell r="Y141">
            <v>0.03</v>
          </cell>
          <cell r="Z141">
            <v>0.03</v>
          </cell>
          <cell r="AA141">
            <v>0.03</v>
          </cell>
          <cell r="AB141">
            <v>0.03</v>
          </cell>
          <cell r="AC141">
            <v>0.04</v>
          </cell>
          <cell r="AD141">
            <v>0.04</v>
          </cell>
          <cell r="AE141">
            <v>0.04</v>
          </cell>
          <cell r="AF141">
            <v>0.04</v>
          </cell>
          <cell r="AG141">
            <v>0.04</v>
          </cell>
          <cell r="AH141">
            <v>0.04</v>
          </cell>
          <cell r="AI141">
            <v>0.04</v>
          </cell>
          <cell r="AJ141">
            <v>0.04</v>
          </cell>
          <cell r="AK141">
            <v>0.04</v>
          </cell>
        </row>
        <row r="142">
          <cell r="A142" t="str">
            <v>SDG_NoInv_BaseQINVXcnfrm</v>
          </cell>
          <cell r="B142" t="str">
            <v>SIclos6_GOVclos11</v>
          </cell>
          <cell r="C142" t="str">
            <v>SDG_NoInv_Base</v>
          </cell>
          <cell r="D142" t="str">
            <v>QINVX</v>
          </cell>
          <cell r="E142" t="str">
            <v>cnfrm</v>
          </cell>
          <cell r="F142">
            <v>1.27</v>
          </cell>
          <cell r="G142">
            <v>1.1499999999999999</v>
          </cell>
          <cell r="H142">
            <v>1.19</v>
          </cell>
          <cell r="I142">
            <v>1.21</v>
          </cell>
          <cell r="J142">
            <v>1.23</v>
          </cell>
          <cell r="K142">
            <v>1.26</v>
          </cell>
          <cell r="L142">
            <v>1.29</v>
          </cell>
          <cell r="M142">
            <v>1.32</v>
          </cell>
          <cell r="N142">
            <v>1.36</v>
          </cell>
          <cell r="O142">
            <v>1.4</v>
          </cell>
          <cell r="P142">
            <v>1.44</v>
          </cell>
          <cell r="Q142">
            <v>1.48</v>
          </cell>
          <cell r="R142">
            <v>1.53</v>
          </cell>
          <cell r="S142">
            <v>1.58</v>
          </cell>
          <cell r="T142">
            <v>1.63</v>
          </cell>
          <cell r="U142">
            <v>1.68</v>
          </cell>
          <cell r="V142">
            <v>1.74</v>
          </cell>
          <cell r="W142">
            <v>1.8</v>
          </cell>
          <cell r="X142">
            <v>1.86</v>
          </cell>
          <cell r="Y142">
            <v>1.91</v>
          </cell>
          <cell r="Z142">
            <v>1.97</v>
          </cell>
          <cell r="AA142">
            <v>2.0299999999999998</v>
          </cell>
          <cell r="AB142">
            <v>2.08</v>
          </cell>
          <cell r="AC142">
            <v>2.13</v>
          </cell>
          <cell r="AD142">
            <v>2.19</v>
          </cell>
          <cell r="AE142">
            <v>2.2599999999999998</v>
          </cell>
          <cell r="AF142">
            <v>2.3199999999999998</v>
          </cell>
          <cell r="AG142">
            <v>2.39</v>
          </cell>
          <cell r="AH142">
            <v>2.38</v>
          </cell>
          <cell r="AI142">
            <v>2.37</v>
          </cell>
          <cell r="AJ142">
            <v>2.36</v>
          </cell>
          <cell r="AK142">
            <v>2.34</v>
          </cell>
        </row>
        <row r="143">
          <cell r="A143" t="str">
            <v>SDG_NoInv_BaseQINVXcmetp</v>
          </cell>
          <cell r="B143" t="str">
            <v>SIclos6_GOVclos11</v>
          </cell>
          <cell r="C143" t="str">
            <v>SDG_NoInv_Base</v>
          </cell>
          <cell r="D143" t="str">
            <v>QINVX</v>
          </cell>
          <cell r="E143" t="str">
            <v>cmetp</v>
          </cell>
          <cell r="F143">
            <v>2.2400000000000002</v>
          </cell>
          <cell r="G143">
            <v>2.04</v>
          </cell>
          <cell r="H143">
            <v>2.1</v>
          </cell>
          <cell r="I143">
            <v>2.15</v>
          </cell>
          <cell r="J143">
            <v>2.1800000000000002</v>
          </cell>
          <cell r="K143">
            <v>2.23</v>
          </cell>
          <cell r="L143">
            <v>2.2799999999999998</v>
          </cell>
          <cell r="M143">
            <v>2.34</v>
          </cell>
          <cell r="N143">
            <v>2.4</v>
          </cell>
          <cell r="O143">
            <v>2.48</v>
          </cell>
          <cell r="P143">
            <v>2.56</v>
          </cell>
          <cell r="Q143">
            <v>2.63</v>
          </cell>
          <cell r="R143">
            <v>2.71</v>
          </cell>
          <cell r="S143">
            <v>2.79</v>
          </cell>
          <cell r="T143">
            <v>2.88</v>
          </cell>
          <cell r="U143">
            <v>2.98</v>
          </cell>
          <cell r="V143">
            <v>3.09</v>
          </cell>
          <cell r="W143">
            <v>3.2</v>
          </cell>
          <cell r="X143">
            <v>3.29</v>
          </cell>
          <cell r="Y143">
            <v>3.39</v>
          </cell>
          <cell r="Z143">
            <v>3.5</v>
          </cell>
          <cell r="AA143">
            <v>3.6</v>
          </cell>
          <cell r="AB143">
            <v>3.68</v>
          </cell>
          <cell r="AC143">
            <v>3.77</v>
          </cell>
          <cell r="AD143">
            <v>3.88</v>
          </cell>
          <cell r="AE143">
            <v>4</v>
          </cell>
          <cell r="AF143">
            <v>4.12</v>
          </cell>
          <cell r="AG143">
            <v>4.24</v>
          </cell>
          <cell r="AH143">
            <v>4.22</v>
          </cell>
          <cell r="AI143">
            <v>4.1900000000000004</v>
          </cell>
          <cell r="AJ143">
            <v>4.17</v>
          </cell>
          <cell r="AK143">
            <v>4.1500000000000004</v>
          </cell>
        </row>
        <row r="144">
          <cell r="A144" t="str">
            <v>SDG_NoInv_BaseQINVXcmach</v>
          </cell>
          <cell r="B144" t="str">
            <v>SIclos6_GOVclos11</v>
          </cell>
          <cell r="C144" t="str">
            <v>SDG_NoInv_Base</v>
          </cell>
          <cell r="D144" t="str">
            <v>QINVX</v>
          </cell>
          <cell r="E144" t="str">
            <v>cmach</v>
          </cell>
          <cell r="F144">
            <v>141.12</v>
          </cell>
          <cell r="G144">
            <v>128.46</v>
          </cell>
          <cell r="H144">
            <v>132.27000000000001</v>
          </cell>
          <cell r="I144">
            <v>134.93</v>
          </cell>
          <cell r="J144">
            <v>137.38</v>
          </cell>
          <cell r="K144">
            <v>140.18</v>
          </cell>
          <cell r="L144">
            <v>143.56</v>
          </cell>
          <cell r="M144">
            <v>147.38999999999999</v>
          </cell>
          <cell r="N144">
            <v>151.43</v>
          </cell>
          <cell r="O144">
            <v>156.5</v>
          </cell>
          <cell r="P144">
            <v>161.15</v>
          </cell>
          <cell r="Q144">
            <v>165.57</v>
          </cell>
          <cell r="R144">
            <v>170.7</v>
          </cell>
          <cell r="S144">
            <v>176.05</v>
          </cell>
          <cell r="T144">
            <v>181.71</v>
          </cell>
          <cell r="U144">
            <v>188.26</v>
          </cell>
          <cell r="V144">
            <v>195.06</v>
          </cell>
          <cell r="W144">
            <v>201.76</v>
          </cell>
          <cell r="X144">
            <v>207.92</v>
          </cell>
          <cell r="Y144">
            <v>214.2</v>
          </cell>
          <cell r="Z144">
            <v>220.85</v>
          </cell>
          <cell r="AA144">
            <v>227.3</v>
          </cell>
          <cell r="AB144">
            <v>232.94</v>
          </cell>
          <cell r="AC144">
            <v>238.67</v>
          </cell>
          <cell r="AD144">
            <v>245.42</v>
          </cell>
          <cell r="AE144">
            <v>252.74</v>
          </cell>
          <cell r="AF144">
            <v>260.45</v>
          </cell>
          <cell r="AG144">
            <v>268.02</v>
          </cell>
          <cell r="AH144">
            <v>267.05</v>
          </cell>
          <cell r="AI144">
            <v>265.10000000000002</v>
          </cell>
          <cell r="AJ144">
            <v>264.05</v>
          </cell>
          <cell r="AK144">
            <v>262.51</v>
          </cell>
        </row>
        <row r="145">
          <cell r="A145" t="str">
            <v>SDG_NoInv_BaseQINVXcemch</v>
          </cell>
          <cell r="B145" t="str">
            <v>SIclos6_GOVclos11</v>
          </cell>
          <cell r="C145" t="str">
            <v>SDG_NoInv_Base</v>
          </cell>
          <cell r="D145" t="str">
            <v>QINVX</v>
          </cell>
          <cell r="E145" t="str">
            <v>cemch</v>
          </cell>
          <cell r="F145">
            <v>59.86</v>
          </cell>
          <cell r="G145">
            <v>54.49</v>
          </cell>
          <cell r="H145">
            <v>56.11</v>
          </cell>
          <cell r="I145">
            <v>57.23</v>
          </cell>
          <cell r="J145">
            <v>58.27</v>
          </cell>
          <cell r="K145">
            <v>59.46</v>
          </cell>
          <cell r="L145">
            <v>60.89</v>
          </cell>
          <cell r="M145">
            <v>62.52</v>
          </cell>
          <cell r="N145">
            <v>64.23</v>
          </cell>
          <cell r="O145">
            <v>66.38</v>
          </cell>
          <cell r="P145">
            <v>68.36</v>
          </cell>
          <cell r="Q145">
            <v>70.23</v>
          </cell>
          <cell r="R145">
            <v>72.41</v>
          </cell>
          <cell r="S145">
            <v>74.680000000000007</v>
          </cell>
          <cell r="T145">
            <v>77.08</v>
          </cell>
          <cell r="U145">
            <v>79.86</v>
          </cell>
          <cell r="V145">
            <v>82.74</v>
          </cell>
          <cell r="W145">
            <v>85.58</v>
          </cell>
          <cell r="X145">
            <v>88.19</v>
          </cell>
          <cell r="Y145">
            <v>90.86</v>
          </cell>
          <cell r="Z145">
            <v>93.68</v>
          </cell>
          <cell r="AA145">
            <v>96.41</v>
          </cell>
          <cell r="AB145">
            <v>98.81</v>
          </cell>
          <cell r="AC145">
            <v>101.24</v>
          </cell>
          <cell r="AD145">
            <v>104.1</v>
          </cell>
          <cell r="AE145">
            <v>107.21</v>
          </cell>
          <cell r="AF145">
            <v>110.48</v>
          </cell>
          <cell r="AG145">
            <v>113.68</v>
          </cell>
          <cell r="AH145">
            <v>113.28</v>
          </cell>
          <cell r="AI145">
            <v>112.45</v>
          </cell>
          <cell r="AJ145">
            <v>112</v>
          </cell>
          <cell r="AK145">
            <v>111.35</v>
          </cell>
        </row>
        <row r="146">
          <cell r="A146" t="str">
            <v>SDG_NoInv_BaseQINVXcsequ</v>
          </cell>
          <cell r="B146" t="str">
            <v>SIclos6_GOVclos11</v>
          </cell>
          <cell r="C146" t="str">
            <v>SDG_NoInv_Base</v>
          </cell>
          <cell r="D146" t="str">
            <v>QINVX</v>
          </cell>
          <cell r="E146" t="str">
            <v>csequ</v>
          </cell>
          <cell r="F146">
            <v>30.11</v>
          </cell>
          <cell r="G146">
            <v>27.44</v>
          </cell>
          <cell r="H146">
            <v>28.24</v>
          </cell>
          <cell r="I146">
            <v>28.8</v>
          </cell>
          <cell r="J146">
            <v>29.32</v>
          </cell>
          <cell r="K146">
            <v>29.91</v>
          </cell>
          <cell r="L146">
            <v>30.62</v>
          </cell>
          <cell r="M146">
            <v>31.43</v>
          </cell>
          <cell r="N146">
            <v>32.28</v>
          </cell>
          <cell r="O146">
            <v>33.35</v>
          </cell>
          <cell r="P146">
            <v>34.33</v>
          </cell>
          <cell r="Q146">
            <v>35.26</v>
          </cell>
          <cell r="R146">
            <v>36.340000000000003</v>
          </cell>
          <cell r="S146">
            <v>37.47</v>
          </cell>
          <cell r="T146">
            <v>38.659999999999997</v>
          </cell>
          <cell r="U146">
            <v>40.04</v>
          </cell>
          <cell r="V146">
            <v>41.48</v>
          </cell>
          <cell r="W146">
            <v>42.89</v>
          </cell>
          <cell r="X146">
            <v>44.19</v>
          </cell>
          <cell r="Y146">
            <v>45.51</v>
          </cell>
          <cell r="Z146">
            <v>46.91</v>
          </cell>
          <cell r="AA146">
            <v>48.27</v>
          </cell>
          <cell r="AB146">
            <v>49.46</v>
          </cell>
          <cell r="AC146">
            <v>50.67</v>
          </cell>
          <cell r="AD146">
            <v>52.09</v>
          </cell>
          <cell r="AE146">
            <v>53.63</v>
          </cell>
          <cell r="AF146">
            <v>55.26</v>
          </cell>
          <cell r="AG146">
            <v>56.85</v>
          </cell>
          <cell r="AH146">
            <v>56.65</v>
          </cell>
          <cell r="AI146">
            <v>56.24</v>
          </cell>
          <cell r="AJ146">
            <v>56.02</v>
          </cell>
          <cell r="AK146">
            <v>55.69</v>
          </cell>
        </row>
        <row r="147">
          <cell r="A147" t="str">
            <v>SDG_NoInv_BaseQINVXcvehi</v>
          </cell>
          <cell r="B147" t="str">
            <v>SIclos6_GOVclos11</v>
          </cell>
          <cell r="C147" t="str">
            <v>SDG_NoInv_Base</v>
          </cell>
          <cell r="D147" t="str">
            <v>QINVX</v>
          </cell>
          <cell r="E147" t="str">
            <v>cvehi</v>
          </cell>
          <cell r="F147">
            <v>91.08</v>
          </cell>
          <cell r="G147">
            <v>83.01</v>
          </cell>
          <cell r="H147">
            <v>85.44</v>
          </cell>
          <cell r="I147">
            <v>87.14</v>
          </cell>
          <cell r="J147">
            <v>88.7</v>
          </cell>
          <cell r="K147">
            <v>90.49</v>
          </cell>
          <cell r="L147">
            <v>92.64</v>
          </cell>
          <cell r="M147">
            <v>95.09</v>
          </cell>
          <cell r="N147">
            <v>97.66</v>
          </cell>
          <cell r="O147">
            <v>100.89</v>
          </cell>
          <cell r="P147">
            <v>103.86</v>
          </cell>
          <cell r="Q147">
            <v>106.68</v>
          </cell>
          <cell r="R147">
            <v>109.95</v>
          </cell>
          <cell r="S147">
            <v>113.36</v>
          </cell>
          <cell r="T147">
            <v>116.97</v>
          </cell>
          <cell r="U147">
            <v>121.15</v>
          </cell>
          <cell r="V147">
            <v>125.48</v>
          </cell>
          <cell r="W147">
            <v>129.75</v>
          </cell>
          <cell r="X147">
            <v>133.68</v>
          </cell>
          <cell r="Y147">
            <v>137.68</v>
          </cell>
          <cell r="Z147">
            <v>141.91999999999999</v>
          </cell>
          <cell r="AA147">
            <v>146.04</v>
          </cell>
          <cell r="AB147">
            <v>149.63999999999999</v>
          </cell>
          <cell r="AC147">
            <v>153.29</v>
          </cell>
          <cell r="AD147">
            <v>157.59</v>
          </cell>
          <cell r="AE147">
            <v>162.26</v>
          </cell>
          <cell r="AF147">
            <v>167.18</v>
          </cell>
          <cell r="AG147">
            <v>172</v>
          </cell>
          <cell r="AH147">
            <v>171.39</v>
          </cell>
          <cell r="AI147">
            <v>170.14</v>
          </cell>
          <cell r="AJ147">
            <v>169.47</v>
          </cell>
          <cell r="AK147">
            <v>168.49</v>
          </cell>
        </row>
        <row r="148">
          <cell r="A148" t="str">
            <v>SDG_NoInv_BaseQINVXctequ</v>
          </cell>
          <cell r="B148" t="str">
            <v>SIclos6_GOVclos11</v>
          </cell>
          <cell r="C148" t="str">
            <v>SDG_NoInv_Base</v>
          </cell>
          <cell r="D148" t="str">
            <v>QINVX</v>
          </cell>
          <cell r="E148" t="str">
            <v>ctequ</v>
          </cell>
          <cell r="F148">
            <v>10.77</v>
          </cell>
          <cell r="G148">
            <v>9.81</v>
          </cell>
          <cell r="H148">
            <v>10.1</v>
          </cell>
          <cell r="I148">
            <v>10.3</v>
          </cell>
          <cell r="J148">
            <v>10.49</v>
          </cell>
          <cell r="K148">
            <v>10.7</v>
          </cell>
          <cell r="L148">
            <v>10.95</v>
          </cell>
          <cell r="M148">
            <v>11.24</v>
          </cell>
          <cell r="N148">
            <v>11.55</v>
          </cell>
          <cell r="O148">
            <v>11.93</v>
          </cell>
          <cell r="P148">
            <v>12.28</v>
          </cell>
          <cell r="Q148">
            <v>12.61</v>
          </cell>
          <cell r="R148">
            <v>13</v>
          </cell>
          <cell r="S148">
            <v>13.4</v>
          </cell>
          <cell r="T148">
            <v>13.83</v>
          </cell>
          <cell r="U148">
            <v>14.32</v>
          </cell>
          <cell r="V148">
            <v>14.84</v>
          </cell>
          <cell r="W148">
            <v>15.34</v>
          </cell>
          <cell r="X148">
            <v>15.81</v>
          </cell>
          <cell r="Y148">
            <v>16.28</v>
          </cell>
          <cell r="Z148">
            <v>16.78</v>
          </cell>
          <cell r="AA148">
            <v>17.27</v>
          </cell>
          <cell r="AB148">
            <v>17.690000000000001</v>
          </cell>
          <cell r="AC148">
            <v>18.12</v>
          </cell>
          <cell r="AD148">
            <v>18.63</v>
          </cell>
          <cell r="AE148">
            <v>19.18</v>
          </cell>
          <cell r="AF148">
            <v>19.77</v>
          </cell>
          <cell r="AG148">
            <v>20.34</v>
          </cell>
          <cell r="AH148">
            <v>20.260000000000002</v>
          </cell>
          <cell r="AI148">
            <v>20.12</v>
          </cell>
          <cell r="AJ148">
            <v>20.04</v>
          </cell>
          <cell r="AK148">
            <v>19.920000000000002</v>
          </cell>
        </row>
        <row r="149">
          <cell r="A149" t="str">
            <v>SDG_NoInv_BaseQINVXcfurn</v>
          </cell>
          <cell r="B149" t="str">
            <v>SIclos6_GOVclos11</v>
          </cell>
          <cell r="C149" t="str">
            <v>SDG_NoInv_Base</v>
          </cell>
          <cell r="D149" t="str">
            <v>QINVX</v>
          </cell>
          <cell r="E149" t="str">
            <v>cfurn</v>
          </cell>
          <cell r="F149">
            <v>21.77</v>
          </cell>
          <cell r="G149">
            <v>19.84</v>
          </cell>
          <cell r="H149">
            <v>20.420000000000002</v>
          </cell>
          <cell r="I149">
            <v>20.83</v>
          </cell>
          <cell r="J149">
            <v>21.2</v>
          </cell>
          <cell r="K149">
            <v>21.63</v>
          </cell>
          <cell r="L149">
            <v>22.14</v>
          </cell>
          <cell r="M149">
            <v>22.73</v>
          </cell>
          <cell r="N149">
            <v>23.34</v>
          </cell>
          <cell r="O149">
            <v>24.11</v>
          </cell>
          <cell r="P149">
            <v>24.82</v>
          </cell>
          <cell r="Q149">
            <v>25.5</v>
          </cell>
          <cell r="R149">
            <v>26.28</v>
          </cell>
          <cell r="S149">
            <v>27.09</v>
          </cell>
          <cell r="T149">
            <v>27.96</v>
          </cell>
          <cell r="U149">
            <v>28.96</v>
          </cell>
          <cell r="V149">
            <v>29.99</v>
          </cell>
          <cell r="W149">
            <v>31.01</v>
          </cell>
          <cell r="X149">
            <v>31.95</v>
          </cell>
          <cell r="Y149">
            <v>32.909999999999997</v>
          </cell>
          <cell r="Z149">
            <v>33.92</v>
          </cell>
          <cell r="AA149">
            <v>34.9</v>
          </cell>
          <cell r="AB149">
            <v>35.76</v>
          </cell>
          <cell r="AC149">
            <v>36.64</v>
          </cell>
          <cell r="AD149">
            <v>37.67</v>
          </cell>
          <cell r="AE149">
            <v>38.78</v>
          </cell>
          <cell r="AF149">
            <v>39.96</v>
          </cell>
          <cell r="AG149">
            <v>41.11</v>
          </cell>
          <cell r="AH149">
            <v>40.96</v>
          </cell>
          <cell r="AI149">
            <v>40.67</v>
          </cell>
          <cell r="AJ149">
            <v>40.51</v>
          </cell>
          <cell r="AK149">
            <v>40.270000000000003</v>
          </cell>
        </row>
        <row r="150">
          <cell r="A150" t="str">
            <v>SDG_NoInv_BaseQINVXcoman</v>
          </cell>
          <cell r="B150" t="str">
            <v>SIclos6_GOVclos11</v>
          </cell>
          <cell r="C150" t="str">
            <v>SDG_NoInv_Base</v>
          </cell>
          <cell r="D150" t="str">
            <v>QINVX</v>
          </cell>
          <cell r="E150" t="str">
            <v>coman</v>
          </cell>
          <cell r="F150">
            <v>1.45</v>
          </cell>
          <cell r="G150">
            <v>1.33</v>
          </cell>
          <cell r="H150">
            <v>1.36</v>
          </cell>
          <cell r="I150">
            <v>1.39</v>
          </cell>
          <cell r="J150">
            <v>1.42</v>
          </cell>
          <cell r="K150">
            <v>1.45</v>
          </cell>
          <cell r="L150">
            <v>1.48</v>
          </cell>
          <cell r="M150">
            <v>1.52</v>
          </cell>
          <cell r="N150">
            <v>1.56</v>
          </cell>
          <cell r="O150">
            <v>1.61</v>
          </cell>
          <cell r="P150">
            <v>1.66</v>
          </cell>
          <cell r="Q150">
            <v>1.7</v>
          </cell>
          <cell r="R150">
            <v>1.76</v>
          </cell>
          <cell r="S150">
            <v>1.81</v>
          </cell>
          <cell r="T150">
            <v>1.87</v>
          </cell>
          <cell r="U150">
            <v>1.93</v>
          </cell>
          <cell r="V150">
            <v>2</v>
          </cell>
          <cell r="W150">
            <v>2.0699999999999998</v>
          </cell>
          <cell r="X150">
            <v>2.14</v>
          </cell>
          <cell r="Y150">
            <v>2.2000000000000002</v>
          </cell>
          <cell r="Z150">
            <v>2.27</v>
          </cell>
          <cell r="AA150">
            <v>2.33</v>
          </cell>
          <cell r="AB150">
            <v>2.39</v>
          </cell>
          <cell r="AC150">
            <v>2.4500000000000002</v>
          </cell>
          <cell r="AD150">
            <v>2.52</v>
          </cell>
          <cell r="AE150">
            <v>2.59</v>
          </cell>
          <cell r="AF150">
            <v>2.67</v>
          </cell>
          <cell r="AG150">
            <v>2.75</v>
          </cell>
          <cell r="AH150">
            <v>2.74</v>
          </cell>
          <cell r="AI150">
            <v>2.72</v>
          </cell>
          <cell r="AJ150">
            <v>2.71</v>
          </cell>
          <cell r="AK150">
            <v>2.69</v>
          </cell>
        </row>
        <row r="151">
          <cell r="A151" t="str">
            <v>SDG_NoInv_BaseQINVXccons</v>
          </cell>
          <cell r="B151" t="str">
            <v>SIclos6_GOVclos11</v>
          </cell>
          <cell r="C151" t="str">
            <v>SDG_NoInv_Base</v>
          </cell>
          <cell r="D151" t="str">
            <v>QINVX</v>
          </cell>
          <cell r="E151" t="str">
            <v>ccons</v>
          </cell>
          <cell r="F151">
            <v>405.25</v>
          </cell>
          <cell r="G151">
            <v>369.33</v>
          </cell>
          <cell r="H151">
            <v>380.17</v>
          </cell>
          <cell r="I151">
            <v>387.7</v>
          </cell>
          <cell r="J151">
            <v>394.66</v>
          </cell>
          <cell r="K151">
            <v>402.59</v>
          </cell>
          <cell r="L151">
            <v>412.18</v>
          </cell>
          <cell r="M151">
            <v>423.06</v>
          </cell>
          <cell r="N151">
            <v>434.51</v>
          </cell>
          <cell r="O151">
            <v>448.89</v>
          </cell>
          <cell r="P151">
            <v>462.09</v>
          </cell>
          <cell r="Q151">
            <v>474.63</v>
          </cell>
          <cell r="R151">
            <v>489.2</v>
          </cell>
          <cell r="S151">
            <v>504.36</v>
          </cell>
          <cell r="T151">
            <v>520.42999999999995</v>
          </cell>
          <cell r="U151">
            <v>539.02</v>
          </cell>
          <cell r="V151">
            <v>558.29999999999995</v>
          </cell>
          <cell r="W151">
            <v>577.30999999999995</v>
          </cell>
          <cell r="X151">
            <v>594.78</v>
          </cell>
          <cell r="Y151">
            <v>612.59</v>
          </cell>
          <cell r="Z151">
            <v>631.46</v>
          </cell>
          <cell r="AA151">
            <v>649.76</v>
          </cell>
          <cell r="AB151">
            <v>665.77</v>
          </cell>
          <cell r="AC151">
            <v>682.03</v>
          </cell>
          <cell r="AD151">
            <v>701.17</v>
          </cell>
          <cell r="AE151">
            <v>721.94</v>
          </cell>
          <cell r="AF151">
            <v>743.81</v>
          </cell>
          <cell r="AG151">
            <v>765.28</v>
          </cell>
          <cell r="AH151">
            <v>762.55</v>
          </cell>
          <cell r="AI151">
            <v>757.02</v>
          </cell>
          <cell r="AJ151">
            <v>754.02</v>
          </cell>
          <cell r="AK151">
            <v>749.67</v>
          </cell>
        </row>
        <row r="152">
          <cell r="A152" t="str">
            <v>SDG_NoInv_BaseQINVXcbsrv</v>
          </cell>
          <cell r="B152" t="str">
            <v>SIclos6_GOVclos11</v>
          </cell>
          <cell r="C152" t="str">
            <v>SDG_NoInv_Base</v>
          </cell>
          <cell r="D152" t="str">
            <v>QINVX</v>
          </cell>
          <cell r="E152" t="str">
            <v>cbsrv</v>
          </cell>
          <cell r="F152">
            <v>61.78</v>
          </cell>
          <cell r="G152">
            <v>56.3</v>
          </cell>
          <cell r="H152">
            <v>57.95</v>
          </cell>
          <cell r="I152">
            <v>59.1</v>
          </cell>
          <cell r="J152">
            <v>60.16</v>
          </cell>
          <cell r="K152">
            <v>61.37</v>
          </cell>
          <cell r="L152">
            <v>62.83</v>
          </cell>
          <cell r="M152">
            <v>64.489999999999995</v>
          </cell>
          <cell r="N152">
            <v>66.239999999999995</v>
          </cell>
          <cell r="O152">
            <v>68.430000000000007</v>
          </cell>
          <cell r="P152">
            <v>70.44</v>
          </cell>
          <cell r="Q152">
            <v>72.349999999999994</v>
          </cell>
          <cell r="R152">
            <v>74.58</v>
          </cell>
          <cell r="S152">
            <v>76.89</v>
          </cell>
          <cell r="T152">
            <v>79.34</v>
          </cell>
          <cell r="U152">
            <v>82.17</v>
          </cell>
          <cell r="V152">
            <v>85.11</v>
          </cell>
          <cell r="W152">
            <v>88.01</v>
          </cell>
          <cell r="X152">
            <v>90.67</v>
          </cell>
          <cell r="Y152">
            <v>93.39</v>
          </cell>
          <cell r="Z152">
            <v>96.26</v>
          </cell>
          <cell r="AA152">
            <v>99.05</v>
          </cell>
          <cell r="AB152">
            <v>101.49</v>
          </cell>
          <cell r="AC152">
            <v>103.97</v>
          </cell>
          <cell r="AD152">
            <v>106.89</v>
          </cell>
          <cell r="AE152">
            <v>110.06</v>
          </cell>
          <cell r="AF152">
            <v>113.39</v>
          </cell>
          <cell r="AG152">
            <v>116.66</v>
          </cell>
          <cell r="AH152">
            <v>116.25</v>
          </cell>
          <cell r="AI152">
            <v>115.4</v>
          </cell>
          <cell r="AJ152">
            <v>114.95</v>
          </cell>
          <cell r="AK152">
            <v>114.28</v>
          </cell>
        </row>
        <row r="153">
          <cell r="A153" t="str">
            <v>SDG_NoInv_BaseQINVXcimpt</v>
          </cell>
          <cell r="B153" t="str">
            <v>SIclos6_GOVclos11</v>
          </cell>
          <cell r="C153" t="str">
            <v>SDG_NoInv_Base</v>
          </cell>
          <cell r="D153" t="str">
            <v>QINVX</v>
          </cell>
          <cell r="E153" t="str">
            <v>cimpt</v>
          </cell>
          <cell r="F153">
            <v>2.82</v>
          </cell>
          <cell r="G153">
            <v>2.82</v>
          </cell>
          <cell r="H153">
            <v>2.82</v>
          </cell>
          <cell r="I153">
            <v>2.82</v>
          </cell>
          <cell r="J153">
            <v>2.82</v>
          </cell>
          <cell r="K153">
            <v>2.82</v>
          </cell>
          <cell r="L153">
            <v>2.82</v>
          </cell>
          <cell r="M153">
            <v>2.82</v>
          </cell>
          <cell r="N153">
            <v>2.82</v>
          </cell>
          <cell r="O153">
            <v>2.82</v>
          </cell>
          <cell r="P153">
            <v>2.82</v>
          </cell>
          <cell r="Q153">
            <v>2.82</v>
          </cell>
          <cell r="R153">
            <v>2.82</v>
          </cell>
          <cell r="S153">
            <v>2.82</v>
          </cell>
          <cell r="T153">
            <v>2.82</v>
          </cell>
          <cell r="U153">
            <v>2.82</v>
          </cell>
          <cell r="V153">
            <v>2.82</v>
          </cell>
          <cell r="W153">
            <v>2.82</v>
          </cell>
          <cell r="X153">
            <v>2.82</v>
          </cell>
          <cell r="Y153">
            <v>2.82</v>
          </cell>
          <cell r="Z153">
            <v>2.82</v>
          </cell>
          <cell r="AA153">
            <v>2.82</v>
          </cell>
          <cell r="AB153">
            <v>2.82</v>
          </cell>
          <cell r="AC153">
            <v>2.82</v>
          </cell>
          <cell r="AD153">
            <v>2.82</v>
          </cell>
          <cell r="AE153">
            <v>2.82</v>
          </cell>
          <cell r="AF153">
            <v>2.82</v>
          </cell>
          <cell r="AG153">
            <v>2.82</v>
          </cell>
          <cell r="AH153">
            <v>2.82</v>
          </cell>
          <cell r="AI153">
            <v>2.82</v>
          </cell>
          <cell r="AJ153">
            <v>2.82</v>
          </cell>
          <cell r="AK153">
            <v>2.82</v>
          </cell>
        </row>
        <row r="154">
          <cell r="A154" t="str">
            <v>SDG_NoInv_BasePQXcawhe</v>
          </cell>
          <cell r="B154" t="str">
            <v>SIclos6_GOVclos11</v>
          </cell>
          <cell r="C154" t="str">
            <v>SDG_NoInv_Base</v>
          </cell>
          <cell r="D154" t="str">
            <v>PQX</v>
          </cell>
          <cell r="E154" t="str">
            <v>cawhe</v>
          </cell>
          <cell r="F154">
            <v>1.05</v>
          </cell>
          <cell r="G154">
            <v>1.06</v>
          </cell>
          <cell r="H154">
            <v>1.06</v>
          </cell>
          <cell r="I154">
            <v>1.07</v>
          </cell>
          <cell r="J154">
            <v>1.07</v>
          </cell>
          <cell r="K154">
            <v>1.07</v>
          </cell>
          <cell r="L154">
            <v>1.07</v>
          </cell>
          <cell r="M154">
            <v>1.07</v>
          </cell>
          <cell r="N154">
            <v>1.07</v>
          </cell>
          <cell r="O154">
            <v>1.1000000000000001</v>
          </cell>
          <cell r="P154">
            <v>1.1000000000000001</v>
          </cell>
          <cell r="Q154">
            <v>1.1000000000000001</v>
          </cell>
          <cell r="R154">
            <v>1.1000000000000001</v>
          </cell>
          <cell r="S154">
            <v>1.1000000000000001</v>
          </cell>
          <cell r="T154">
            <v>1.1000000000000001</v>
          </cell>
          <cell r="U154">
            <v>1.1000000000000001</v>
          </cell>
          <cell r="V154">
            <v>1.1000000000000001</v>
          </cell>
          <cell r="W154">
            <v>1.1000000000000001</v>
          </cell>
          <cell r="X154">
            <v>1.1100000000000001</v>
          </cell>
          <cell r="Y154">
            <v>1.1000000000000001</v>
          </cell>
          <cell r="Z154">
            <v>1.1000000000000001</v>
          </cell>
          <cell r="AA154">
            <v>1.1000000000000001</v>
          </cell>
          <cell r="AB154">
            <v>1.1100000000000001</v>
          </cell>
          <cell r="AC154">
            <v>1.1100000000000001</v>
          </cell>
          <cell r="AD154">
            <v>1.1100000000000001</v>
          </cell>
          <cell r="AE154">
            <v>1.1100000000000001</v>
          </cell>
          <cell r="AF154">
            <v>1.1100000000000001</v>
          </cell>
          <cell r="AG154">
            <v>1.1100000000000001</v>
          </cell>
          <cell r="AH154">
            <v>1.1000000000000001</v>
          </cell>
          <cell r="AI154">
            <v>1.0900000000000001</v>
          </cell>
          <cell r="AJ154">
            <v>1.0900000000000001</v>
          </cell>
          <cell r="AK154">
            <v>1.08</v>
          </cell>
        </row>
        <row r="155">
          <cell r="A155" t="str">
            <v>SDG_NoInv_BasePQXcamai</v>
          </cell>
          <cell r="B155" t="str">
            <v>SIclos6_GOVclos11</v>
          </cell>
          <cell r="C155" t="str">
            <v>SDG_NoInv_Base</v>
          </cell>
          <cell r="D155" t="str">
            <v>PQX</v>
          </cell>
          <cell r="E155" t="str">
            <v>camai</v>
          </cell>
          <cell r="F155">
            <v>1.1000000000000001</v>
          </cell>
          <cell r="G155">
            <v>1.08</v>
          </cell>
          <cell r="H155">
            <v>1.08</v>
          </cell>
          <cell r="I155">
            <v>1.1000000000000001</v>
          </cell>
          <cell r="J155">
            <v>1.1000000000000001</v>
          </cell>
          <cell r="K155">
            <v>1.1000000000000001</v>
          </cell>
          <cell r="L155">
            <v>1.0900000000000001</v>
          </cell>
          <cell r="M155">
            <v>1.0900000000000001</v>
          </cell>
          <cell r="N155">
            <v>1.0900000000000001</v>
          </cell>
          <cell r="O155">
            <v>1.1000000000000001</v>
          </cell>
          <cell r="P155">
            <v>1.1000000000000001</v>
          </cell>
          <cell r="Q155">
            <v>1.0900000000000001</v>
          </cell>
          <cell r="R155">
            <v>1.0900000000000001</v>
          </cell>
          <cell r="S155">
            <v>1.0900000000000001</v>
          </cell>
          <cell r="T155">
            <v>1.08</v>
          </cell>
          <cell r="U155">
            <v>1.08</v>
          </cell>
          <cell r="V155">
            <v>1.07</v>
          </cell>
          <cell r="W155">
            <v>1.07</v>
          </cell>
          <cell r="X155">
            <v>1.06</v>
          </cell>
          <cell r="Y155">
            <v>1.06</v>
          </cell>
          <cell r="Z155">
            <v>1.06</v>
          </cell>
          <cell r="AA155">
            <v>1.06</v>
          </cell>
          <cell r="AB155">
            <v>1.06</v>
          </cell>
          <cell r="AC155">
            <v>1.06</v>
          </cell>
          <cell r="AD155">
            <v>1.06</v>
          </cell>
          <cell r="AE155">
            <v>1.05</v>
          </cell>
          <cell r="AF155">
            <v>1.05</v>
          </cell>
          <cell r="AG155">
            <v>1.04</v>
          </cell>
          <cell r="AH155">
            <v>1.02</v>
          </cell>
          <cell r="AI155">
            <v>1.01</v>
          </cell>
          <cell r="AJ155">
            <v>0.99</v>
          </cell>
          <cell r="AK155">
            <v>0.98</v>
          </cell>
        </row>
        <row r="156">
          <cell r="A156" t="str">
            <v>SDG_NoInv_BasePQXcaoce</v>
          </cell>
          <cell r="B156" t="str">
            <v>SIclos6_GOVclos11</v>
          </cell>
          <cell r="C156" t="str">
            <v>SDG_NoInv_Base</v>
          </cell>
          <cell r="D156" t="str">
            <v>PQX</v>
          </cell>
          <cell r="E156" t="str">
            <v>caoce</v>
          </cell>
          <cell r="F156">
            <v>1.0900000000000001</v>
          </cell>
          <cell r="G156">
            <v>1.06</v>
          </cell>
          <cell r="H156">
            <v>1.08</v>
          </cell>
          <cell r="I156">
            <v>1.0900000000000001</v>
          </cell>
          <cell r="J156">
            <v>1.1000000000000001</v>
          </cell>
          <cell r="K156">
            <v>1.1000000000000001</v>
          </cell>
          <cell r="L156">
            <v>1.1100000000000001</v>
          </cell>
          <cell r="M156">
            <v>1.1100000000000001</v>
          </cell>
          <cell r="N156">
            <v>1.1100000000000001</v>
          </cell>
          <cell r="O156">
            <v>1.1399999999999999</v>
          </cell>
          <cell r="P156">
            <v>1.1499999999999999</v>
          </cell>
          <cell r="Q156">
            <v>1.1499999999999999</v>
          </cell>
          <cell r="R156">
            <v>1.1499999999999999</v>
          </cell>
          <cell r="S156">
            <v>1.1499999999999999</v>
          </cell>
          <cell r="T156">
            <v>1.1499999999999999</v>
          </cell>
          <cell r="U156">
            <v>1.1499999999999999</v>
          </cell>
          <cell r="V156">
            <v>1.1499999999999999</v>
          </cell>
          <cell r="W156">
            <v>1.1499999999999999</v>
          </cell>
          <cell r="X156">
            <v>1.1499999999999999</v>
          </cell>
          <cell r="Y156">
            <v>1.1499999999999999</v>
          </cell>
          <cell r="Z156">
            <v>1.1499999999999999</v>
          </cell>
          <cell r="AA156">
            <v>1.1499999999999999</v>
          </cell>
          <cell r="AB156">
            <v>1.1599999999999999</v>
          </cell>
          <cell r="AC156">
            <v>1.17</v>
          </cell>
          <cell r="AD156">
            <v>1.17</v>
          </cell>
          <cell r="AE156">
            <v>1.17</v>
          </cell>
          <cell r="AF156">
            <v>1.17</v>
          </cell>
          <cell r="AG156">
            <v>1.17</v>
          </cell>
          <cell r="AH156">
            <v>1.1499999999999999</v>
          </cell>
          <cell r="AI156">
            <v>1.1399999999999999</v>
          </cell>
          <cell r="AJ156">
            <v>1.1200000000000001</v>
          </cell>
          <cell r="AK156">
            <v>1.1100000000000001</v>
          </cell>
        </row>
        <row r="157">
          <cell r="A157" t="str">
            <v>SDG_NoInv_BasePQXcaveg</v>
          </cell>
          <cell r="B157" t="str">
            <v>SIclos6_GOVclos11</v>
          </cell>
          <cell r="C157" t="str">
            <v>SDG_NoInv_Base</v>
          </cell>
          <cell r="D157" t="str">
            <v>PQX</v>
          </cell>
          <cell r="E157" t="str">
            <v>caveg</v>
          </cell>
          <cell r="F157">
            <v>1.1000000000000001</v>
          </cell>
          <cell r="G157">
            <v>1.1200000000000001</v>
          </cell>
          <cell r="H157">
            <v>1.1100000000000001</v>
          </cell>
          <cell r="I157">
            <v>1.1100000000000001</v>
          </cell>
          <cell r="J157">
            <v>1.1100000000000001</v>
          </cell>
          <cell r="K157">
            <v>1.1100000000000001</v>
          </cell>
          <cell r="L157">
            <v>1.1100000000000001</v>
          </cell>
          <cell r="M157">
            <v>1.1100000000000001</v>
          </cell>
          <cell r="N157">
            <v>1.1100000000000001</v>
          </cell>
          <cell r="O157">
            <v>1.1100000000000001</v>
          </cell>
          <cell r="P157">
            <v>1.1100000000000001</v>
          </cell>
          <cell r="Q157">
            <v>1.1100000000000001</v>
          </cell>
          <cell r="R157">
            <v>1.1100000000000001</v>
          </cell>
          <cell r="S157">
            <v>1.1100000000000001</v>
          </cell>
          <cell r="T157">
            <v>1.1100000000000001</v>
          </cell>
          <cell r="U157">
            <v>1.1100000000000001</v>
          </cell>
          <cell r="V157">
            <v>1.1000000000000001</v>
          </cell>
          <cell r="W157">
            <v>1.1000000000000001</v>
          </cell>
          <cell r="X157">
            <v>1.1000000000000001</v>
          </cell>
          <cell r="Y157">
            <v>1.1000000000000001</v>
          </cell>
          <cell r="Z157">
            <v>1.1000000000000001</v>
          </cell>
          <cell r="AA157">
            <v>1.1000000000000001</v>
          </cell>
          <cell r="AB157">
            <v>1.1000000000000001</v>
          </cell>
          <cell r="AC157">
            <v>1.0900000000000001</v>
          </cell>
          <cell r="AD157">
            <v>1.0900000000000001</v>
          </cell>
          <cell r="AE157">
            <v>1.0900000000000001</v>
          </cell>
          <cell r="AF157">
            <v>1.0900000000000001</v>
          </cell>
          <cell r="AG157">
            <v>1.0900000000000001</v>
          </cell>
          <cell r="AH157">
            <v>1.0900000000000001</v>
          </cell>
          <cell r="AI157">
            <v>1.0900000000000001</v>
          </cell>
          <cell r="AJ157">
            <v>1.0900000000000001</v>
          </cell>
          <cell r="AK157">
            <v>1.0900000000000001</v>
          </cell>
        </row>
        <row r="158">
          <cell r="A158" t="str">
            <v>SDG_NoInv_BasePQXcaofr</v>
          </cell>
          <cell r="B158" t="str">
            <v>SIclos6_GOVclos11</v>
          </cell>
          <cell r="C158" t="str">
            <v>SDG_NoInv_Base</v>
          </cell>
          <cell r="D158" t="str">
            <v>PQX</v>
          </cell>
          <cell r="E158" t="str">
            <v>caofr</v>
          </cell>
          <cell r="F158">
            <v>1.1000000000000001</v>
          </cell>
          <cell r="G158">
            <v>1.1100000000000001</v>
          </cell>
          <cell r="H158">
            <v>1.0900000000000001</v>
          </cell>
          <cell r="I158">
            <v>1.0900000000000001</v>
          </cell>
          <cell r="J158">
            <v>1.0900000000000001</v>
          </cell>
          <cell r="K158">
            <v>1.08</v>
          </cell>
          <cell r="L158">
            <v>1.07</v>
          </cell>
          <cell r="M158">
            <v>1.07</v>
          </cell>
          <cell r="N158">
            <v>1.07</v>
          </cell>
          <cell r="O158">
            <v>1.05</v>
          </cell>
          <cell r="P158">
            <v>1.04</v>
          </cell>
          <cell r="Q158">
            <v>1.04</v>
          </cell>
          <cell r="R158">
            <v>1.04</v>
          </cell>
          <cell r="S158">
            <v>1.04</v>
          </cell>
          <cell r="T158">
            <v>1.03</v>
          </cell>
          <cell r="U158">
            <v>1.03</v>
          </cell>
          <cell r="V158">
            <v>1.03</v>
          </cell>
          <cell r="W158">
            <v>1.02</v>
          </cell>
          <cell r="X158">
            <v>1.02</v>
          </cell>
          <cell r="Y158">
            <v>1.02</v>
          </cell>
          <cell r="Z158">
            <v>1.02</v>
          </cell>
          <cell r="AA158">
            <v>1.01</v>
          </cell>
          <cell r="AB158">
            <v>1.01</v>
          </cell>
          <cell r="AC158">
            <v>1</v>
          </cell>
          <cell r="AD158">
            <v>1</v>
          </cell>
          <cell r="AE158">
            <v>1</v>
          </cell>
          <cell r="AF158">
            <v>0.99</v>
          </cell>
          <cell r="AG158">
            <v>0.99</v>
          </cell>
          <cell r="AH158">
            <v>0.99</v>
          </cell>
          <cell r="AI158">
            <v>0.99</v>
          </cell>
          <cell r="AJ158">
            <v>0.99</v>
          </cell>
          <cell r="AK158">
            <v>1</v>
          </cell>
        </row>
        <row r="159">
          <cell r="A159" t="str">
            <v>SDG_NoInv_BasePQXcagra</v>
          </cell>
          <cell r="B159" t="str">
            <v>SIclos6_GOVclos11</v>
          </cell>
          <cell r="C159" t="str">
            <v>SDG_NoInv_Base</v>
          </cell>
          <cell r="D159" t="str">
            <v>PQX</v>
          </cell>
          <cell r="E159" t="str">
            <v>cagra</v>
          </cell>
          <cell r="F159">
            <v>1.1000000000000001</v>
          </cell>
          <cell r="G159">
            <v>1.1399999999999999</v>
          </cell>
          <cell r="H159">
            <v>1.1299999999999999</v>
          </cell>
          <cell r="I159">
            <v>1.1399999999999999</v>
          </cell>
          <cell r="J159">
            <v>1.1399999999999999</v>
          </cell>
          <cell r="K159">
            <v>1.1399999999999999</v>
          </cell>
          <cell r="L159">
            <v>1.1399999999999999</v>
          </cell>
          <cell r="M159">
            <v>1.1399999999999999</v>
          </cell>
          <cell r="N159">
            <v>1.1399999999999999</v>
          </cell>
          <cell r="O159">
            <v>1.1299999999999999</v>
          </cell>
          <cell r="P159">
            <v>1.1299999999999999</v>
          </cell>
          <cell r="Q159">
            <v>1.1299999999999999</v>
          </cell>
          <cell r="R159">
            <v>1.1299999999999999</v>
          </cell>
          <cell r="S159">
            <v>1.1299999999999999</v>
          </cell>
          <cell r="T159">
            <v>1.1299999999999999</v>
          </cell>
          <cell r="U159">
            <v>1.1299999999999999</v>
          </cell>
          <cell r="V159">
            <v>1.1299999999999999</v>
          </cell>
          <cell r="W159">
            <v>1.1299999999999999</v>
          </cell>
          <cell r="X159">
            <v>1.1299999999999999</v>
          </cell>
          <cell r="Y159">
            <v>1.1299999999999999</v>
          </cell>
          <cell r="Z159">
            <v>1.1299999999999999</v>
          </cell>
          <cell r="AA159">
            <v>1.1200000000000001</v>
          </cell>
          <cell r="AB159">
            <v>1.1200000000000001</v>
          </cell>
          <cell r="AC159">
            <v>1.1200000000000001</v>
          </cell>
          <cell r="AD159">
            <v>1.1200000000000001</v>
          </cell>
          <cell r="AE159">
            <v>1.1200000000000001</v>
          </cell>
          <cell r="AF159">
            <v>1.1100000000000001</v>
          </cell>
          <cell r="AG159">
            <v>1.1200000000000001</v>
          </cell>
          <cell r="AH159">
            <v>1.1200000000000001</v>
          </cell>
          <cell r="AI159">
            <v>1.1200000000000001</v>
          </cell>
          <cell r="AJ159">
            <v>1.1299999999999999</v>
          </cell>
          <cell r="AK159">
            <v>1.1399999999999999</v>
          </cell>
        </row>
        <row r="160">
          <cell r="A160" t="str">
            <v>SDG_NoInv_BasePQXcaoil</v>
          </cell>
          <cell r="B160" t="str">
            <v>SIclos6_GOVclos11</v>
          </cell>
          <cell r="C160" t="str">
            <v>SDG_NoInv_Base</v>
          </cell>
          <cell r="D160" t="str">
            <v>PQX</v>
          </cell>
          <cell r="E160" t="str">
            <v>caoil</v>
          </cell>
          <cell r="F160">
            <v>1.18</v>
          </cell>
          <cell r="G160">
            <v>1.1499999999999999</v>
          </cell>
          <cell r="H160">
            <v>1.1499999999999999</v>
          </cell>
          <cell r="I160">
            <v>1.1599999999999999</v>
          </cell>
          <cell r="J160">
            <v>1.17</v>
          </cell>
          <cell r="K160">
            <v>1.17</v>
          </cell>
          <cell r="L160">
            <v>1.17</v>
          </cell>
          <cell r="M160">
            <v>1.17</v>
          </cell>
          <cell r="N160">
            <v>1.17</v>
          </cell>
          <cell r="O160">
            <v>1.18</v>
          </cell>
          <cell r="P160">
            <v>1.19</v>
          </cell>
          <cell r="Q160">
            <v>1.19</v>
          </cell>
          <cell r="R160">
            <v>1.19</v>
          </cell>
          <cell r="S160">
            <v>1.19</v>
          </cell>
          <cell r="T160">
            <v>1.2</v>
          </cell>
          <cell r="U160">
            <v>1.2</v>
          </cell>
          <cell r="V160">
            <v>1.2</v>
          </cell>
          <cell r="W160">
            <v>1.2</v>
          </cell>
          <cell r="X160">
            <v>1.2</v>
          </cell>
          <cell r="Y160">
            <v>1.2</v>
          </cell>
          <cell r="Z160">
            <v>1.2</v>
          </cell>
          <cell r="AA160">
            <v>1.2</v>
          </cell>
          <cell r="AB160">
            <v>1.21</v>
          </cell>
          <cell r="AC160">
            <v>1.21</v>
          </cell>
          <cell r="AD160">
            <v>1.21</v>
          </cell>
          <cell r="AE160">
            <v>1.21</v>
          </cell>
          <cell r="AF160">
            <v>1.21</v>
          </cell>
          <cell r="AG160">
            <v>1.21</v>
          </cell>
          <cell r="AH160">
            <v>1.2</v>
          </cell>
          <cell r="AI160">
            <v>1.19</v>
          </cell>
          <cell r="AJ160">
            <v>1.18</v>
          </cell>
          <cell r="AK160">
            <v>1.17</v>
          </cell>
        </row>
        <row r="161">
          <cell r="A161" t="str">
            <v>SDG_NoInv_BasePQXcatub</v>
          </cell>
          <cell r="B161" t="str">
            <v>SIclos6_GOVclos11</v>
          </cell>
          <cell r="C161" t="str">
            <v>SDG_NoInv_Base</v>
          </cell>
          <cell r="D161" t="str">
            <v>PQX</v>
          </cell>
          <cell r="E161" t="str">
            <v>catub</v>
          </cell>
          <cell r="F161">
            <v>1.1100000000000001</v>
          </cell>
          <cell r="G161">
            <v>1.1200000000000001</v>
          </cell>
          <cell r="H161">
            <v>1.1200000000000001</v>
          </cell>
          <cell r="I161">
            <v>1.1200000000000001</v>
          </cell>
          <cell r="J161">
            <v>1.1200000000000001</v>
          </cell>
          <cell r="K161">
            <v>1.1200000000000001</v>
          </cell>
          <cell r="L161">
            <v>1.1200000000000001</v>
          </cell>
          <cell r="M161">
            <v>1.1200000000000001</v>
          </cell>
          <cell r="N161">
            <v>1.1200000000000001</v>
          </cell>
          <cell r="O161">
            <v>1.1100000000000001</v>
          </cell>
          <cell r="P161">
            <v>1.1100000000000001</v>
          </cell>
          <cell r="Q161">
            <v>1.1100000000000001</v>
          </cell>
          <cell r="R161">
            <v>1.1200000000000001</v>
          </cell>
          <cell r="S161">
            <v>1.1100000000000001</v>
          </cell>
          <cell r="T161">
            <v>1.1100000000000001</v>
          </cell>
          <cell r="U161">
            <v>1.1100000000000001</v>
          </cell>
          <cell r="V161">
            <v>1.1100000000000001</v>
          </cell>
          <cell r="W161">
            <v>1.1100000000000001</v>
          </cell>
          <cell r="X161">
            <v>1.1100000000000001</v>
          </cell>
          <cell r="Y161">
            <v>1.1100000000000001</v>
          </cell>
          <cell r="Z161">
            <v>1.1100000000000001</v>
          </cell>
          <cell r="AA161">
            <v>1.1000000000000001</v>
          </cell>
          <cell r="AB161">
            <v>1.1000000000000001</v>
          </cell>
          <cell r="AC161">
            <v>1.1000000000000001</v>
          </cell>
          <cell r="AD161">
            <v>1.1000000000000001</v>
          </cell>
          <cell r="AE161">
            <v>1.1000000000000001</v>
          </cell>
          <cell r="AF161">
            <v>1.1000000000000001</v>
          </cell>
          <cell r="AG161">
            <v>1.1000000000000001</v>
          </cell>
          <cell r="AH161">
            <v>1.1000000000000001</v>
          </cell>
          <cell r="AI161">
            <v>1.1000000000000001</v>
          </cell>
          <cell r="AJ161">
            <v>1.1000000000000001</v>
          </cell>
          <cell r="AK161">
            <v>1.1100000000000001</v>
          </cell>
        </row>
        <row r="162">
          <cell r="A162" t="str">
            <v>SDG_NoInv_BasePQXcapul</v>
          </cell>
          <cell r="B162" t="str">
            <v>SIclos6_GOVclos11</v>
          </cell>
          <cell r="C162" t="str">
            <v>SDG_NoInv_Base</v>
          </cell>
          <cell r="D162" t="str">
            <v>PQX</v>
          </cell>
          <cell r="E162" t="str">
            <v>capul</v>
          </cell>
          <cell r="F162">
            <v>1.06</v>
          </cell>
          <cell r="G162">
            <v>1.06</v>
          </cell>
          <cell r="H162">
            <v>1.06</v>
          </cell>
          <cell r="I162">
            <v>1.06</v>
          </cell>
          <cell r="J162">
            <v>1.06</v>
          </cell>
          <cell r="K162">
            <v>1.06</v>
          </cell>
          <cell r="L162">
            <v>1.06</v>
          </cell>
          <cell r="M162">
            <v>1.07</v>
          </cell>
          <cell r="N162">
            <v>1.07</v>
          </cell>
          <cell r="O162">
            <v>1.08</v>
          </cell>
          <cell r="P162">
            <v>1.0900000000000001</v>
          </cell>
          <cell r="Q162">
            <v>1.0900000000000001</v>
          </cell>
          <cell r="R162">
            <v>1.0900000000000001</v>
          </cell>
          <cell r="S162">
            <v>1.0900000000000001</v>
          </cell>
          <cell r="T162">
            <v>1.0900000000000001</v>
          </cell>
          <cell r="U162">
            <v>1.0900000000000001</v>
          </cell>
          <cell r="V162">
            <v>1.0900000000000001</v>
          </cell>
          <cell r="W162">
            <v>1.0900000000000001</v>
          </cell>
          <cell r="X162">
            <v>1.0900000000000001</v>
          </cell>
          <cell r="Y162">
            <v>1.0900000000000001</v>
          </cell>
          <cell r="Z162">
            <v>1.08</v>
          </cell>
          <cell r="AA162">
            <v>1.08</v>
          </cell>
          <cell r="AB162">
            <v>1.0900000000000001</v>
          </cell>
          <cell r="AC162">
            <v>1.0900000000000001</v>
          </cell>
          <cell r="AD162">
            <v>1.0900000000000001</v>
          </cell>
          <cell r="AE162">
            <v>1.0900000000000001</v>
          </cell>
          <cell r="AF162">
            <v>1.0900000000000001</v>
          </cell>
          <cell r="AG162">
            <v>1.0900000000000001</v>
          </cell>
          <cell r="AH162">
            <v>1.08</v>
          </cell>
          <cell r="AI162">
            <v>1.07</v>
          </cell>
          <cell r="AJ162">
            <v>1.07</v>
          </cell>
          <cell r="AK162">
            <v>1.07</v>
          </cell>
        </row>
        <row r="163">
          <cell r="A163" t="str">
            <v>SDG_NoInv_BasePQXcasug</v>
          </cell>
          <cell r="B163" t="str">
            <v>SIclos6_GOVclos11</v>
          </cell>
          <cell r="C163" t="str">
            <v>SDG_NoInv_Base</v>
          </cell>
          <cell r="D163" t="str">
            <v>PQX</v>
          </cell>
          <cell r="E163" t="str">
            <v>casug</v>
          </cell>
          <cell r="F163">
            <v>1.17</v>
          </cell>
          <cell r="G163">
            <v>1.17</v>
          </cell>
          <cell r="H163">
            <v>1.1499999999999999</v>
          </cell>
          <cell r="I163">
            <v>1.1499999999999999</v>
          </cell>
          <cell r="J163">
            <v>1.1399999999999999</v>
          </cell>
          <cell r="K163">
            <v>1.1299999999999999</v>
          </cell>
          <cell r="L163">
            <v>1.1299999999999999</v>
          </cell>
          <cell r="M163">
            <v>1.1299999999999999</v>
          </cell>
          <cell r="N163">
            <v>1.1299999999999999</v>
          </cell>
          <cell r="O163">
            <v>1.1299999999999999</v>
          </cell>
          <cell r="P163">
            <v>1.1299999999999999</v>
          </cell>
          <cell r="Q163">
            <v>1.1200000000000001</v>
          </cell>
          <cell r="R163">
            <v>1.1200000000000001</v>
          </cell>
          <cell r="S163">
            <v>1.1200000000000001</v>
          </cell>
          <cell r="T163">
            <v>1.1200000000000001</v>
          </cell>
          <cell r="U163">
            <v>1.1100000000000001</v>
          </cell>
          <cell r="V163">
            <v>1.1100000000000001</v>
          </cell>
          <cell r="W163">
            <v>1.1000000000000001</v>
          </cell>
          <cell r="X163">
            <v>1.1000000000000001</v>
          </cell>
          <cell r="Y163">
            <v>1.1000000000000001</v>
          </cell>
          <cell r="Z163">
            <v>1.1000000000000001</v>
          </cell>
          <cell r="AA163">
            <v>1.0900000000000001</v>
          </cell>
          <cell r="AB163">
            <v>1.0900000000000001</v>
          </cell>
          <cell r="AC163">
            <v>1.0900000000000001</v>
          </cell>
          <cell r="AD163">
            <v>1.08</v>
          </cell>
          <cell r="AE163">
            <v>1.08</v>
          </cell>
          <cell r="AF163">
            <v>1.08</v>
          </cell>
          <cell r="AG163">
            <v>1.08</v>
          </cell>
          <cell r="AH163">
            <v>1.07</v>
          </cell>
          <cell r="AI163">
            <v>1.06</v>
          </cell>
          <cell r="AJ163">
            <v>1.06</v>
          </cell>
          <cell r="AK163">
            <v>1.05</v>
          </cell>
        </row>
        <row r="164">
          <cell r="A164" t="str">
            <v>SDG_NoInv_BasePQXcaoth</v>
          </cell>
          <cell r="B164" t="str">
            <v>SIclos6_GOVclos11</v>
          </cell>
          <cell r="C164" t="str">
            <v>SDG_NoInv_Base</v>
          </cell>
          <cell r="D164" t="str">
            <v>PQX</v>
          </cell>
          <cell r="E164" t="str">
            <v>caoth</v>
          </cell>
          <cell r="F164">
            <v>1.1399999999999999</v>
          </cell>
          <cell r="G164">
            <v>1.0900000000000001</v>
          </cell>
          <cell r="H164">
            <v>1.1200000000000001</v>
          </cell>
          <cell r="I164">
            <v>1.1299999999999999</v>
          </cell>
          <cell r="J164">
            <v>1.1499999999999999</v>
          </cell>
          <cell r="K164">
            <v>1.1599999999999999</v>
          </cell>
          <cell r="L164">
            <v>1.18</v>
          </cell>
          <cell r="M164">
            <v>1.2</v>
          </cell>
          <cell r="N164">
            <v>1.22</v>
          </cell>
          <cell r="O164">
            <v>1.28</v>
          </cell>
          <cell r="P164">
            <v>1.3</v>
          </cell>
          <cell r="Q164">
            <v>1.31</v>
          </cell>
          <cell r="R164">
            <v>1.32</v>
          </cell>
          <cell r="S164">
            <v>1.34</v>
          </cell>
          <cell r="T164">
            <v>1.35</v>
          </cell>
          <cell r="U164">
            <v>1.37</v>
          </cell>
          <cell r="V164">
            <v>1.39</v>
          </cell>
          <cell r="W164">
            <v>1.41</v>
          </cell>
          <cell r="X164">
            <v>1.44</v>
          </cell>
          <cell r="Y164">
            <v>1.46</v>
          </cell>
          <cell r="Z164">
            <v>1.47</v>
          </cell>
          <cell r="AA164">
            <v>1.49</v>
          </cell>
          <cell r="AB164">
            <v>1.52</v>
          </cell>
          <cell r="AC164">
            <v>1.54</v>
          </cell>
          <cell r="AD164">
            <v>1.55</v>
          </cell>
          <cell r="AE164">
            <v>1.57</v>
          </cell>
          <cell r="AF164">
            <v>1.59</v>
          </cell>
          <cell r="AG164">
            <v>1.6</v>
          </cell>
          <cell r="AH164">
            <v>1.57</v>
          </cell>
          <cell r="AI164">
            <v>1.53</v>
          </cell>
          <cell r="AJ164">
            <v>1.49</v>
          </cell>
          <cell r="AK164">
            <v>1.46</v>
          </cell>
        </row>
        <row r="165">
          <cell r="A165" t="str">
            <v>SDG_NoInv_BasePQXclani</v>
          </cell>
          <cell r="B165" t="str">
            <v>SIclos6_GOVclos11</v>
          </cell>
          <cell r="C165" t="str">
            <v>SDG_NoInv_Base</v>
          </cell>
          <cell r="D165" t="str">
            <v>PQX</v>
          </cell>
          <cell r="E165" t="str">
            <v>clani</v>
          </cell>
          <cell r="F165">
            <v>1.23</v>
          </cell>
          <cell r="G165">
            <v>1.1200000000000001</v>
          </cell>
          <cell r="H165">
            <v>1.1599999999999999</v>
          </cell>
          <cell r="I165">
            <v>1.18</v>
          </cell>
          <cell r="J165">
            <v>1.19</v>
          </cell>
          <cell r="K165">
            <v>1.2</v>
          </cell>
          <cell r="L165">
            <v>1.2</v>
          </cell>
          <cell r="M165">
            <v>1.2</v>
          </cell>
          <cell r="N165">
            <v>1.2</v>
          </cell>
          <cell r="O165">
            <v>1.22</v>
          </cell>
          <cell r="P165">
            <v>1.21</v>
          </cell>
          <cell r="Q165">
            <v>1.2</v>
          </cell>
          <cell r="R165">
            <v>1.2</v>
          </cell>
          <cell r="S165">
            <v>1.21</v>
          </cell>
          <cell r="T165">
            <v>1.21</v>
          </cell>
          <cell r="U165">
            <v>1.21</v>
          </cell>
          <cell r="V165">
            <v>1.21</v>
          </cell>
          <cell r="W165">
            <v>1.21</v>
          </cell>
          <cell r="X165">
            <v>1.22</v>
          </cell>
          <cell r="Y165">
            <v>1.22</v>
          </cell>
          <cell r="Z165">
            <v>1.21</v>
          </cell>
          <cell r="AA165">
            <v>1.21</v>
          </cell>
          <cell r="AB165">
            <v>1.22</v>
          </cell>
          <cell r="AC165">
            <v>1.22</v>
          </cell>
          <cell r="AD165">
            <v>1.21</v>
          </cell>
          <cell r="AE165">
            <v>1.21</v>
          </cell>
          <cell r="AF165">
            <v>1.21</v>
          </cell>
          <cell r="AG165">
            <v>1.22</v>
          </cell>
          <cell r="AH165">
            <v>1.24</v>
          </cell>
          <cell r="AI165">
            <v>1.25</v>
          </cell>
          <cell r="AJ165">
            <v>1.25</v>
          </cell>
          <cell r="AK165">
            <v>1.26</v>
          </cell>
        </row>
        <row r="166">
          <cell r="A166" t="str">
            <v>SDG_NoInv_BasePQXcfore</v>
          </cell>
          <cell r="B166" t="str">
            <v>SIclos6_GOVclos11</v>
          </cell>
          <cell r="C166" t="str">
            <v>SDG_NoInv_Base</v>
          </cell>
          <cell r="D166" t="str">
            <v>PQX</v>
          </cell>
          <cell r="E166" t="str">
            <v>cfore</v>
          </cell>
          <cell r="F166">
            <v>1.1499999999999999</v>
          </cell>
          <cell r="G166">
            <v>1.1499999999999999</v>
          </cell>
          <cell r="H166">
            <v>1.1399999999999999</v>
          </cell>
          <cell r="I166">
            <v>1.1499999999999999</v>
          </cell>
          <cell r="J166">
            <v>1.1399999999999999</v>
          </cell>
          <cell r="K166">
            <v>1.1399999999999999</v>
          </cell>
          <cell r="L166">
            <v>1.1399999999999999</v>
          </cell>
          <cell r="M166">
            <v>1.1399999999999999</v>
          </cell>
          <cell r="N166">
            <v>1.1399999999999999</v>
          </cell>
          <cell r="O166">
            <v>1.1399999999999999</v>
          </cell>
          <cell r="P166">
            <v>1.1399999999999999</v>
          </cell>
          <cell r="Q166">
            <v>1.1399999999999999</v>
          </cell>
          <cell r="R166">
            <v>1.1399999999999999</v>
          </cell>
          <cell r="S166">
            <v>1.1399999999999999</v>
          </cell>
          <cell r="T166">
            <v>1.1399999999999999</v>
          </cell>
          <cell r="U166">
            <v>1.1399999999999999</v>
          </cell>
          <cell r="V166">
            <v>1.1399999999999999</v>
          </cell>
          <cell r="W166">
            <v>1.1399999999999999</v>
          </cell>
          <cell r="X166">
            <v>1.1399999999999999</v>
          </cell>
          <cell r="Y166">
            <v>1.1499999999999999</v>
          </cell>
          <cell r="Z166">
            <v>1.1399999999999999</v>
          </cell>
          <cell r="AA166">
            <v>1.1399999999999999</v>
          </cell>
          <cell r="AB166">
            <v>1.1399999999999999</v>
          </cell>
          <cell r="AC166">
            <v>1.1399999999999999</v>
          </cell>
          <cell r="AD166">
            <v>1.1299999999999999</v>
          </cell>
          <cell r="AE166">
            <v>1.1299999999999999</v>
          </cell>
          <cell r="AF166">
            <v>1.1299999999999999</v>
          </cell>
          <cell r="AG166">
            <v>1.1399999999999999</v>
          </cell>
          <cell r="AH166">
            <v>1.1399999999999999</v>
          </cell>
          <cell r="AI166">
            <v>1.1399999999999999</v>
          </cell>
          <cell r="AJ166">
            <v>1.1499999999999999</v>
          </cell>
          <cell r="AK166">
            <v>1.1499999999999999</v>
          </cell>
        </row>
        <row r="167">
          <cell r="A167" t="str">
            <v>SDG_NoInv_BasePQXcfish</v>
          </cell>
          <cell r="B167" t="str">
            <v>SIclos6_GOVclos11</v>
          </cell>
          <cell r="C167" t="str">
            <v>SDG_NoInv_Base</v>
          </cell>
          <cell r="D167" t="str">
            <v>PQX</v>
          </cell>
          <cell r="E167" t="str">
            <v>cfish</v>
          </cell>
          <cell r="F167">
            <v>1.27</v>
          </cell>
          <cell r="G167">
            <v>1.2</v>
          </cell>
          <cell r="H167">
            <v>1.2</v>
          </cell>
          <cell r="I167">
            <v>1.2</v>
          </cell>
          <cell r="J167">
            <v>1.2</v>
          </cell>
          <cell r="K167">
            <v>1.2</v>
          </cell>
          <cell r="L167">
            <v>1.2</v>
          </cell>
          <cell r="M167">
            <v>1.19</v>
          </cell>
          <cell r="N167">
            <v>1.19</v>
          </cell>
          <cell r="O167">
            <v>1.21</v>
          </cell>
          <cell r="P167">
            <v>1.21</v>
          </cell>
          <cell r="Q167">
            <v>1.2</v>
          </cell>
          <cell r="R167">
            <v>1.2</v>
          </cell>
          <cell r="S167">
            <v>1.19</v>
          </cell>
          <cell r="T167">
            <v>1.19</v>
          </cell>
          <cell r="U167">
            <v>1.19</v>
          </cell>
          <cell r="V167">
            <v>1.19</v>
          </cell>
          <cell r="W167">
            <v>1.19</v>
          </cell>
          <cell r="X167">
            <v>1.2</v>
          </cell>
          <cell r="Y167">
            <v>1.2</v>
          </cell>
          <cell r="Z167">
            <v>1.2</v>
          </cell>
          <cell r="AA167">
            <v>1.2</v>
          </cell>
          <cell r="AB167">
            <v>1.2</v>
          </cell>
          <cell r="AC167">
            <v>1.2</v>
          </cell>
          <cell r="AD167">
            <v>1.2</v>
          </cell>
          <cell r="AE167">
            <v>1.2</v>
          </cell>
          <cell r="AF167">
            <v>1.2</v>
          </cell>
          <cell r="AG167">
            <v>1.2</v>
          </cell>
          <cell r="AH167">
            <v>1.21</v>
          </cell>
          <cell r="AI167">
            <v>1.22</v>
          </cell>
          <cell r="AJ167">
            <v>1.22</v>
          </cell>
          <cell r="AK167">
            <v>1.22</v>
          </cell>
        </row>
        <row r="168">
          <cell r="A168" t="str">
            <v>SDG_NoInv_BasePQXccoal-low</v>
          </cell>
          <cell r="B168" t="str">
            <v>SIclos6_GOVclos11</v>
          </cell>
          <cell r="C168" t="str">
            <v>SDG_NoInv_Base</v>
          </cell>
          <cell r="D168" t="str">
            <v>PQX</v>
          </cell>
          <cell r="E168" t="str">
            <v>ccoal-low</v>
          </cell>
          <cell r="F168">
            <v>0.02</v>
          </cell>
          <cell r="G168">
            <v>0.02</v>
          </cell>
          <cell r="H168">
            <v>0.02</v>
          </cell>
          <cell r="I168">
            <v>0.02</v>
          </cell>
          <cell r="J168">
            <v>0.02</v>
          </cell>
          <cell r="K168">
            <v>0.02</v>
          </cell>
          <cell r="L168">
            <v>0.02</v>
          </cell>
          <cell r="M168">
            <v>0.02</v>
          </cell>
          <cell r="N168">
            <v>0.02</v>
          </cell>
          <cell r="O168">
            <v>0.02</v>
          </cell>
          <cell r="P168">
            <v>0.02</v>
          </cell>
          <cell r="Q168">
            <v>0.02</v>
          </cell>
          <cell r="R168">
            <v>0.02</v>
          </cell>
          <cell r="S168">
            <v>0.02</v>
          </cell>
          <cell r="T168">
            <v>0.02</v>
          </cell>
          <cell r="U168">
            <v>0.02</v>
          </cell>
          <cell r="V168">
            <v>0.02</v>
          </cell>
          <cell r="W168">
            <v>0.02</v>
          </cell>
          <cell r="X168">
            <v>0.02</v>
          </cell>
          <cell r="Y168">
            <v>0.02</v>
          </cell>
          <cell r="Z168">
            <v>0.02</v>
          </cell>
          <cell r="AA168">
            <v>0.02</v>
          </cell>
          <cell r="AB168">
            <v>0.02</v>
          </cell>
          <cell r="AC168">
            <v>0.02</v>
          </cell>
          <cell r="AD168">
            <v>0.02</v>
          </cell>
          <cell r="AE168">
            <v>0.02</v>
          </cell>
          <cell r="AF168">
            <v>0.02</v>
          </cell>
          <cell r="AG168">
            <v>0.02</v>
          </cell>
          <cell r="AH168">
            <v>0.02</v>
          </cell>
          <cell r="AI168">
            <v>0.02</v>
          </cell>
          <cell r="AJ168">
            <v>0.02</v>
          </cell>
          <cell r="AK168">
            <v>0.02</v>
          </cell>
        </row>
        <row r="169">
          <cell r="A169" t="str">
            <v>SDG_NoInv_BasePQXccoal-hgh</v>
          </cell>
          <cell r="B169" t="str">
            <v>SIclos6_GOVclos11</v>
          </cell>
          <cell r="C169" t="str">
            <v>SDG_NoInv_Base</v>
          </cell>
          <cell r="D169" t="str">
            <v>PQX</v>
          </cell>
          <cell r="E169" t="str">
            <v>ccoal-hgh</v>
          </cell>
          <cell r="F169">
            <v>0.04</v>
          </cell>
          <cell r="G169">
            <v>0.04</v>
          </cell>
          <cell r="H169">
            <v>0.04</v>
          </cell>
          <cell r="I169">
            <v>0.04</v>
          </cell>
          <cell r="J169">
            <v>0.04</v>
          </cell>
          <cell r="K169">
            <v>0.04</v>
          </cell>
          <cell r="L169">
            <v>0.04</v>
          </cell>
          <cell r="M169">
            <v>0.04</v>
          </cell>
          <cell r="N169">
            <v>0.04</v>
          </cell>
          <cell r="O169">
            <v>0.04</v>
          </cell>
          <cell r="P169">
            <v>0.04</v>
          </cell>
          <cell r="Q169">
            <v>0.04</v>
          </cell>
          <cell r="R169">
            <v>0.04</v>
          </cell>
          <cell r="S169">
            <v>0.04</v>
          </cell>
          <cell r="T169">
            <v>0.04</v>
          </cell>
          <cell r="U169">
            <v>0.04</v>
          </cell>
          <cell r="V169">
            <v>0.04</v>
          </cell>
          <cell r="W169">
            <v>0.04</v>
          </cell>
          <cell r="X169">
            <v>0.04</v>
          </cell>
          <cell r="Y169">
            <v>0.04</v>
          </cell>
          <cell r="Z169">
            <v>0.04</v>
          </cell>
          <cell r="AA169">
            <v>0.04</v>
          </cell>
          <cell r="AB169">
            <v>0.04</v>
          </cell>
          <cell r="AC169">
            <v>0.04</v>
          </cell>
          <cell r="AD169">
            <v>0.04</v>
          </cell>
          <cell r="AE169">
            <v>0.04</v>
          </cell>
          <cell r="AF169">
            <v>0.04</v>
          </cell>
          <cell r="AG169">
            <v>0.04</v>
          </cell>
          <cell r="AH169">
            <v>0.04</v>
          </cell>
          <cell r="AI169">
            <v>0.04</v>
          </cell>
          <cell r="AJ169">
            <v>0.04</v>
          </cell>
          <cell r="AK169">
            <v>0.04</v>
          </cell>
        </row>
        <row r="170">
          <cell r="A170" t="str">
            <v>SDG_NoInv_BasePQXccoil</v>
          </cell>
          <cell r="B170" t="str">
            <v>SIclos6_GOVclos11</v>
          </cell>
          <cell r="C170" t="str">
            <v>SDG_NoInv_Base</v>
          </cell>
          <cell r="D170" t="str">
            <v>PQX</v>
          </cell>
          <cell r="E170" t="str">
            <v>ccoil</v>
          </cell>
          <cell r="F170">
            <v>0.13</v>
          </cell>
          <cell r="G170">
            <v>0.14000000000000001</v>
          </cell>
          <cell r="H170">
            <v>0.14000000000000001</v>
          </cell>
          <cell r="I170">
            <v>0.14000000000000001</v>
          </cell>
          <cell r="J170">
            <v>0.14000000000000001</v>
          </cell>
          <cell r="K170">
            <v>0.14000000000000001</v>
          </cell>
          <cell r="L170">
            <v>0.14000000000000001</v>
          </cell>
          <cell r="M170">
            <v>0.14000000000000001</v>
          </cell>
          <cell r="N170">
            <v>0.14000000000000001</v>
          </cell>
          <cell r="O170">
            <v>0.15</v>
          </cell>
          <cell r="P170">
            <v>0.15</v>
          </cell>
          <cell r="Q170">
            <v>0.15</v>
          </cell>
          <cell r="R170">
            <v>0.15</v>
          </cell>
          <cell r="S170">
            <v>0.15</v>
          </cell>
          <cell r="T170">
            <v>0.15</v>
          </cell>
          <cell r="U170">
            <v>0.15</v>
          </cell>
          <cell r="V170">
            <v>0.15</v>
          </cell>
          <cell r="W170">
            <v>0.15</v>
          </cell>
          <cell r="X170">
            <v>0.15</v>
          </cell>
          <cell r="Y170">
            <v>0.15</v>
          </cell>
          <cell r="Z170">
            <v>0.15</v>
          </cell>
          <cell r="AA170">
            <v>0.15</v>
          </cell>
          <cell r="AB170">
            <v>0.15</v>
          </cell>
          <cell r="AC170">
            <v>0.15</v>
          </cell>
          <cell r="AD170">
            <v>0.15</v>
          </cell>
          <cell r="AE170">
            <v>0.15</v>
          </cell>
          <cell r="AF170">
            <v>0.15</v>
          </cell>
          <cell r="AG170">
            <v>0.15</v>
          </cell>
          <cell r="AH170">
            <v>0.15</v>
          </cell>
          <cell r="AI170">
            <v>0.15</v>
          </cell>
          <cell r="AJ170">
            <v>0.15</v>
          </cell>
          <cell r="AK170">
            <v>0.15</v>
          </cell>
        </row>
        <row r="171">
          <cell r="A171" t="str">
            <v>SDG_NoInv_BasePQXcngas</v>
          </cell>
          <cell r="B171" t="str">
            <v>SIclos6_GOVclos11</v>
          </cell>
          <cell r="C171" t="str">
            <v>SDG_NoInv_Base</v>
          </cell>
          <cell r="D171" t="str">
            <v>PQX</v>
          </cell>
          <cell r="E171" t="str">
            <v>cngas</v>
          </cell>
          <cell r="F171">
            <v>0.04</v>
          </cell>
          <cell r="G171">
            <v>0.04</v>
          </cell>
          <cell r="H171">
            <v>0.04</v>
          </cell>
          <cell r="I171">
            <v>0.04</v>
          </cell>
          <cell r="J171">
            <v>0.04</v>
          </cell>
          <cell r="K171">
            <v>0.04</v>
          </cell>
          <cell r="L171">
            <v>0.04</v>
          </cell>
          <cell r="M171">
            <v>0.04</v>
          </cell>
          <cell r="N171">
            <v>0.04</v>
          </cell>
          <cell r="O171">
            <v>0.04</v>
          </cell>
          <cell r="P171">
            <v>0.04</v>
          </cell>
          <cell r="Q171">
            <v>0.04</v>
          </cell>
          <cell r="R171">
            <v>0.04</v>
          </cell>
          <cell r="S171">
            <v>0.04</v>
          </cell>
          <cell r="T171">
            <v>0.04</v>
          </cell>
          <cell r="U171">
            <v>0.04</v>
          </cell>
          <cell r="V171">
            <v>0.04</v>
          </cell>
          <cell r="W171">
            <v>0.04</v>
          </cell>
          <cell r="X171">
            <v>0.04</v>
          </cell>
          <cell r="Y171">
            <v>0.04</v>
          </cell>
          <cell r="Z171">
            <v>0.04</v>
          </cell>
          <cell r="AA171">
            <v>0.04</v>
          </cell>
          <cell r="AB171">
            <v>0.04</v>
          </cell>
          <cell r="AC171">
            <v>0.04</v>
          </cell>
          <cell r="AD171">
            <v>0.04</v>
          </cell>
          <cell r="AE171">
            <v>0.04</v>
          </cell>
          <cell r="AF171">
            <v>0.04</v>
          </cell>
          <cell r="AG171">
            <v>0.04</v>
          </cell>
          <cell r="AH171">
            <v>0.04</v>
          </cell>
          <cell r="AI171">
            <v>0.04</v>
          </cell>
          <cell r="AJ171">
            <v>0.04</v>
          </cell>
          <cell r="AK171">
            <v>0.04</v>
          </cell>
        </row>
        <row r="172">
          <cell r="A172" t="str">
            <v>SDG_NoInv_BasePQXcpgm</v>
          </cell>
          <cell r="B172" t="str">
            <v>SIclos6_GOVclos11</v>
          </cell>
          <cell r="C172" t="str">
            <v>SDG_NoInv_Base</v>
          </cell>
          <cell r="D172" t="str">
            <v>PQX</v>
          </cell>
          <cell r="E172" t="str">
            <v>cpgm</v>
          </cell>
          <cell r="F172">
            <v>1</v>
          </cell>
          <cell r="G172">
            <v>-1.46</v>
          </cell>
          <cell r="H172">
            <v>-0.7</v>
          </cell>
          <cell r="I172">
            <v>0.36</v>
          </cell>
          <cell r="J172">
            <v>1.08</v>
          </cell>
          <cell r="K172">
            <v>1.47</v>
          </cell>
          <cell r="L172">
            <v>1.51</v>
          </cell>
          <cell r="M172">
            <v>0.6</v>
          </cell>
          <cell r="N172">
            <v>0.17</v>
          </cell>
          <cell r="O172">
            <v>-0.53</v>
          </cell>
          <cell r="P172">
            <v>-0.66</v>
          </cell>
          <cell r="Q172">
            <v>-0.65</v>
          </cell>
          <cell r="R172">
            <v>-0.42</v>
          </cell>
          <cell r="S172">
            <v>-0.27</v>
          </cell>
          <cell r="T172">
            <v>-0.21</v>
          </cell>
          <cell r="U172">
            <v>-0.21</v>
          </cell>
          <cell r="V172">
            <v>-0.11</v>
          </cell>
          <cell r="W172">
            <v>-0.08</v>
          </cell>
          <cell r="X172">
            <v>-0.12</v>
          </cell>
          <cell r="Y172">
            <v>-7.0000000000000007E-2</v>
          </cell>
          <cell r="Z172">
            <v>-0.02</v>
          </cell>
          <cell r="AA172">
            <v>0</v>
          </cell>
          <cell r="AB172">
            <v>3.14</v>
          </cell>
          <cell r="AC172">
            <v>4.8899999999999997</v>
          </cell>
          <cell r="AD172">
            <v>4.96</v>
          </cell>
          <cell r="AE172">
            <v>4.67</v>
          </cell>
          <cell r="AF172">
            <v>4.3099999999999996</v>
          </cell>
          <cell r="AG172">
            <v>4.18</v>
          </cell>
          <cell r="AH172">
            <v>7.97</v>
          </cell>
          <cell r="AI172">
            <v>11.72</v>
          </cell>
          <cell r="AJ172">
            <v>13.47</v>
          </cell>
          <cell r="AK172">
            <v>14.81</v>
          </cell>
        </row>
        <row r="173">
          <cell r="A173" t="str">
            <v>SDG_NoInv_BasePQXcmore</v>
          </cell>
          <cell r="B173" t="str">
            <v>SIclos6_GOVclos11</v>
          </cell>
          <cell r="C173" t="str">
            <v>SDG_NoInv_Base</v>
          </cell>
          <cell r="D173" t="str">
            <v>PQX</v>
          </cell>
          <cell r="E173" t="str">
            <v>cmore</v>
          </cell>
          <cell r="F173">
            <v>0.97</v>
          </cell>
          <cell r="G173">
            <v>0.99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1.01</v>
          </cell>
          <cell r="M173">
            <v>1.01</v>
          </cell>
          <cell r="N173">
            <v>1.02</v>
          </cell>
          <cell r="O173">
            <v>1.05</v>
          </cell>
          <cell r="P173">
            <v>1.06</v>
          </cell>
          <cell r="Q173">
            <v>1.06</v>
          </cell>
          <cell r="R173">
            <v>1.06</v>
          </cell>
          <cell r="S173">
            <v>1.07</v>
          </cell>
          <cell r="T173">
            <v>1.07</v>
          </cell>
          <cell r="U173">
            <v>1.07</v>
          </cell>
          <cell r="V173">
            <v>1.07</v>
          </cell>
          <cell r="W173">
            <v>1.07</v>
          </cell>
          <cell r="X173">
            <v>1.07</v>
          </cell>
          <cell r="Y173">
            <v>1.07</v>
          </cell>
          <cell r="Z173">
            <v>1.07</v>
          </cell>
          <cell r="AA173">
            <v>1.07</v>
          </cell>
          <cell r="AB173">
            <v>1.08</v>
          </cell>
          <cell r="AC173">
            <v>1.08</v>
          </cell>
          <cell r="AD173">
            <v>1.08</v>
          </cell>
          <cell r="AE173">
            <v>1.08</v>
          </cell>
          <cell r="AF173">
            <v>1.08</v>
          </cell>
          <cell r="AG173">
            <v>1.08</v>
          </cell>
          <cell r="AH173">
            <v>1.08</v>
          </cell>
          <cell r="AI173">
            <v>1.07</v>
          </cell>
          <cell r="AJ173">
            <v>1.06</v>
          </cell>
          <cell r="AK173">
            <v>1.06</v>
          </cell>
        </row>
        <row r="174">
          <cell r="A174" t="str">
            <v>SDG_NoInv_BasePQXcmine</v>
          </cell>
          <cell r="B174" t="str">
            <v>SIclos6_GOVclos11</v>
          </cell>
          <cell r="C174" t="str">
            <v>SDG_NoInv_Base</v>
          </cell>
          <cell r="D174" t="str">
            <v>PQX</v>
          </cell>
          <cell r="E174" t="str">
            <v>cmine</v>
          </cell>
          <cell r="F174">
            <v>1.03</v>
          </cell>
          <cell r="G174">
            <v>1.03</v>
          </cell>
          <cell r="H174">
            <v>1.03</v>
          </cell>
          <cell r="I174">
            <v>1.04</v>
          </cell>
          <cell r="J174">
            <v>1.03</v>
          </cell>
          <cell r="K174">
            <v>1.03</v>
          </cell>
          <cell r="L174">
            <v>1.03</v>
          </cell>
          <cell r="M174">
            <v>1.03</v>
          </cell>
          <cell r="N174">
            <v>1.03</v>
          </cell>
          <cell r="O174">
            <v>1</v>
          </cell>
          <cell r="P174">
            <v>0.99</v>
          </cell>
          <cell r="Q174">
            <v>0.99</v>
          </cell>
          <cell r="R174">
            <v>0.99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1.01</v>
          </cell>
          <cell r="X174">
            <v>1.02</v>
          </cell>
          <cell r="Y174">
            <v>1.03</v>
          </cell>
          <cell r="Z174">
            <v>1.03</v>
          </cell>
          <cell r="AA174">
            <v>1.03</v>
          </cell>
          <cell r="AB174">
            <v>1.03</v>
          </cell>
          <cell r="AC174">
            <v>1.02</v>
          </cell>
          <cell r="AD174">
            <v>1.02</v>
          </cell>
          <cell r="AE174">
            <v>1.03</v>
          </cell>
          <cell r="AF174">
            <v>1.03</v>
          </cell>
          <cell r="AG174">
            <v>1.05</v>
          </cell>
          <cell r="AH174">
            <v>1.06</v>
          </cell>
          <cell r="AI174">
            <v>1.07</v>
          </cell>
          <cell r="AJ174">
            <v>1.08</v>
          </cell>
          <cell r="AK174">
            <v>1.1000000000000001</v>
          </cell>
        </row>
        <row r="175">
          <cell r="A175" t="str">
            <v>SDG_NoInv_BasePQXcmeat</v>
          </cell>
          <cell r="B175" t="str">
            <v>SIclos6_GOVclos11</v>
          </cell>
          <cell r="C175" t="str">
            <v>SDG_NoInv_Base</v>
          </cell>
          <cell r="D175" t="str">
            <v>PQX</v>
          </cell>
          <cell r="E175" t="str">
            <v>cmeat</v>
          </cell>
          <cell r="F175">
            <v>1.29</v>
          </cell>
          <cell r="G175">
            <v>1.25</v>
          </cell>
          <cell r="H175">
            <v>1.25</v>
          </cell>
          <cell r="I175">
            <v>1.26</v>
          </cell>
          <cell r="J175">
            <v>1.27</v>
          </cell>
          <cell r="K175">
            <v>1.27</v>
          </cell>
          <cell r="L175">
            <v>1.27</v>
          </cell>
          <cell r="M175">
            <v>1.27</v>
          </cell>
          <cell r="N175">
            <v>1.27</v>
          </cell>
          <cell r="O175">
            <v>1.27</v>
          </cell>
          <cell r="P175">
            <v>1.27</v>
          </cell>
          <cell r="Q175">
            <v>1.27</v>
          </cell>
          <cell r="R175">
            <v>1.28</v>
          </cell>
          <cell r="S175">
            <v>1.28</v>
          </cell>
          <cell r="T175">
            <v>1.28</v>
          </cell>
          <cell r="U175">
            <v>1.28</v>
          </cell>
          <cell r="V175">
            <v>1.29</v>
          </cell>
          <cell r="W175">
            <v>1.29</v>
          </cell>
          <cell r="X175">
            <v>1.29</v>
          </cell>
          <cell r="Y175">
            <v>1.29</v>
          </cell>
          <cell r="Z175">
            <v>1.29</v>
          </cell>
          <cell r="AA175">
            <v>1.29</v>
          </cell>
          <cell r="AB175">
            <v>1.29</v>
          </cell>
          <cell r="AC175">
            <v>1.29</v>
          </cell>
          <cell r="AD175">
            <v>1.29</v>
          </cell>
          <cell r="AE175">
            <v>1.3</v>
          </cell>
          <cell r="AF175">
            <v>1.3</v>
          </cell>
          <cell r="AG175">
            <v>1.3</v>
          </cell>
          <cell r="AH175">
            <v>1.31</v>
          </cell>
          <cell r="AI175">
            <v>1.31</v>
          </cell>
          <cell r="AJ175">
            <v>1.32</v>
          </cell>
          <cell r="AK175">
            <v>1.32</v>
          </cell>
        </row>
        <row r="176">
          <cell r="A176" t="str">
            <v>SDG_NoInv_BasePQXcpfis</v>
          </cell>
          <cell r="B176" t="str">
            <v>SIclos6_GOVclos11</v>
          </cell>
          <cell r="C176" t="str">
            <v>SDG_NoInv_Base</v>
          </cell>
          <cell r="D176" t="str">
            <v>PQX</v>
          </cell>
          <cell r="E176" t="str">
            <v>cpfis</v>
          </cell>
          <cell r="F176">
            <v>1.27</v>
          </cell>
          <cell r="G176">
            <v>1.25</v>
          </cell>
          <cell r="H176">
            <v>1.25</v>
          </cell>
          <cell r="I176">
            <v>1.24</v>
          </cell>
          <cell r="J176">
            <v>1.24</v>
          </cell>
          <cell r="K176">
            <v>1.24</v>
          </cell>
          <cell r="L176">
            <v>1.24</v>
          </cell>
          <cell r="M176">
            <v>1.24</v>
          </cell>
          <cell r="N176">
            <v>1.24</v>
          </cell>
          <cell r="O176">
            <v>1.24</v>
          </cell>
          <cell r="P176">
            <v>1.23</v>
          </cell>
          <cell r="Q176">
            <v>1.23</v>
          </cell>
          <cell r="R176">
            <v>1.24</v>
          </cell>
          <cell r="S176">
            <v>1.24</v>
          </cell>
          <cell r="T176">
            <v>1.24</v>
          </cell>
          <cell r="U176">
            <v>1.24</v>
          </cell>
          <cell r="V176">
            <v>1.24</v>
          </cell>
          <cell r="W176">
            <v>1.24</v>
          </cell>
          <cell r="X176">
            <v>1.25</v>
          </cell>
          <cell r="Y176">
            <v>1.25</v>
          </cell>
          <cell r="Z176">
            <v>1.25</v>
          </cell>
          <cell r="AA176">
            <v>1.25</v>
          </cell>
          <cell r="AB176">
            <v>1.25</v>
          </cell>
          <cell r="AC176">
            <v>1.25</v>
          </cell>
          <cell r="AD176">
            <v>1.25</v>
          </cell>
          <cell r="AE176">
            <v>1.25</v>
          </cell>
          <cell r="AF176">
            <v>1.25</v>
          </cell>
          <cell r="AG176">
            <v>1.25</v>
          </cell>
          <cell r="AH176">
            <v>1.25</v>
          </cell>
          <cell r="AI176">
            <v>1.25</v>
          </cell>
          <cell r="AJ176">
            <v>1.25</v>
          </cell>
          <cell r="AK176">
            <v>1.25</v>
          </cell>
        </row>
        <row r="177">
          <cell r="A177" t="str">
            <v>SDG_NoInv_BasePQXcvege</v>
          </cell>
          <cell r="B177" t="str">
            <v>SIclos6_GOVclos11</v>
          </cell>
          <cell r="C177" t="str">
            <v>SDG_NoInv_Base</v>
          </cell>
          <cell r="D177" t="str">
            <v>PQX</v>
          </cell>
          <cell r="E177" t="str">
            <v>cvege</v>
          </cell>
          <cell r="F177">
            <v>1.24</v>
          </cell>
          <cell r="G177">
            <v>1.23</v>
          </cell>
          <cell r="H177">
            <v>1.23</v>
          </cell>
          <cell r="I177">
            <v>1.23</v>
          </cell>
          <cell r="J177">
            <v>1.23</v>
          </cell>
          <cell r="K177">
            <v>1.23</v>
          </cell>
          <cell r="L177">
            <v>1.23</v>
          </cell>
          <cell r="M177">
            <v>1.23</v>
          </cell>
          <cell r="N177">
            <v>1.23</v>
          </cell>
          <cell r="O177">
            <v>1.22</v>
          </cell>
          <cell r="P177">
            <v>1.22</v>
          </cell>
          <cell r="Q177">
            <v>1.22</v>
          </cell>
          <cell r="R177">
            <v>1.22</v>
          </cell>
          <cell r="S177">
            <v>1.22</v>
          </cell>
          <cell r="T177">
            <v>1.22</v>
          </cell>
          <cell r="U177">
            <v>1.23</v>
          </cell>
          <cell r="V177">
            <v>1.23</v>
          </cell>
          <cell r="W177">
            <v>1.23</v>
          </cell>
          <cell r="X177">
            <v>1.23</v>
          </cell>
          <cell r="Y177">
            <v>1.23</v>
          </cell>
          <cell r="Z177">
            <v>1.23</v>
          </cell>
          <cell r="AA177">
            <v>1.23</v>
          </cell>
          <cell r="AB177">
            <v>1.23</v>
          </cell>
          <cell r="AC177">
            <v>1.23</v>
          </cell>
          <cell r="AD177">
            <v>1.23</v>
          </cell>
          <cell r="AE177">
            <v>1.23</v>
          </cell>
          <cell r="AF177">
            <v>1.23</v>
          </cell>
          <cell r="AG177">
            <v>1.23</v>
          </cell>
          <cell r="AH177">
            <v>1.23</v>
          </cell>
          <cell r="AI177">
            <v>1.23</v>
          </cell>
          <cell r="AJ177">
            <v>1.23</v>
          </cell>
          <cell r="AK177">
            <v>1.23</v>
          </cell>
        </row>
        <row r="178">
          <cell r="A178" t="str">
            <v>SDG_NoInv_BasePQXcfats</v>
          </cell>
          <cell r="B178" t="str">
            <v>SIclos6_GOVclos11</v>
          </cell>
          <cell r="C178" t="str">
            <v>SDG_NoInv_Base</v>
          </cell>
          <cell r="D178" t="str">
            <v>PQX</v>
          </cell>
          <cell r="E178" t="str">
            <v>cfats</v>
          </cell>
          <cell r="F178">
            <v>1.4</v>
          </cell>
          <cell r="G178">
            <v>1.4</v>
          </cell>
          <cell r="H178">
            <v>1.41</v>
          </cell>
          <cell r="I178">
            <v>1.4</v>
          </cell>
          <cell r="J178">
            <v>1.4</v>
          </cell>
          <cell r="K178">
            <v>1.4</v>
          </cell>
          <cell r="L178">
            <v>1.4</v>
          </cell>
          <cell r="M178">
            <v>1.4</v>
          </cell>
          <cell r="N178">
            <v>1.4</v>
          </cell>
          <cell r="O178">
            <v>1.42</v>
          </cell>
          <cell r="P178">
            <v>1.42</v>
          </cell>
          <cell r="Q178">
            <v>1.42</v>
          </cell>
          <cell r="R178">
            <v>1.42</v>
          </cell>
          <cell r="S178">
            <v>1.42</v>
          </cell>
          <cell r="T178">
            <v>1.42</v>
          </cell>
          <cell r="U178">
            <v>1.42</v>
          </cell>
          <cell r="V178">
            <v>1.42</v>
          </cell>
          <cell r="W178">
            <v>1.43</v>
          </cell>
          <cell r="X178">
            <v>1.43</v>
          </cell>
          <cell r="Y178">
            <v>1.43</v>
          </cell>
          <cell r="Z178">
            <v>1.43</v>
          </cell>
          <cell r="AA178">
            <v>1.43</v>
          </cell>
          <cell r="AB178">
            <v>1.43</v>
          </cell>
          <cell r="AC178">
            <v>1.43</v>
          </cell>
          <cell r="AD178">
            <v>1.43</v>
          </cell>
          <cell r="AE178">
            <v>1.43</v>
          </cell>
          <cell r="AF178">
            <v>1.43</v>
          </cell>
          <cell r="AG178">
            <v>1.42</v>
          </cell>
          <cell r="AH178">
            <v>1.42</v>
          </cell>
          <cell r="AI178">
            <v>1.41</v>
          </cell>
          <cell r="AJ178">
            <v>1.41</v>
          </cell>
          <cell r="AK178">
            <v>1.4</v>
          </cell>
        </row>
        <row r="179">
          <cell r="A179" t="str">
            <v>SDG_NoInv_BasePQXcdair</v>
          </cell>
          <cell r="B179" t="str">
            <v>SIclos6_GOVclos11</v>
          </cell>
          <cell r="C179" t="str">
            <v>SDG_NoInv_Base</v>
          </cell>
          <cell r="D179" t="str">
            <v>PQX</v>
          </cell>
          <cell r="E179" t="str">
            <v>cdair</v>
          </cell>
          <cell r="F179">
            <v>1.55</v>
          </cell>
          <cell r="G179">
            <v>1.52</v>
          </cell>
          <cell r="H179">
            <v>1.52</v>
          </cell>
          <cell r="I179">
            <v>1.52</v>
          </cell>
          <cell r="J179">
            <v>1.52</v>
          </cell>
          <cell r="K179">
            <v>1.52</v>
          </cell>
          <cell r="L179">
            <v>1.52</v>
          </cell>
          <cell r="M179">
            <v>1.52</v>
          </cell>
          <cell r="N179">
            <v>1.52</v>
          </cell>
          <cell r="O179">
            <v>1.51</v>
          </cell>
          <cell r="P179">
            <v>1.51</v>
          </cell>
          <cell r="Q179">
            <v>1.51</v>
          </cell>
          <cell r="R179">
            <v>1.52</v>
          </cell>
          <cell r="S179">
            <v>1.52</v>
          </cell>
          <cell r="T179">
            <v>1.53</v>
          </cell>
          <cell r="U179">
            <v>1.53</v>
          </cell>
          <cell r="V179">
            <v>1.53</v>
          </cell>
          <cell r="W179">
            <v>1.54</v>
          </cell>
          <cell r="X179">
            <v>1.54</v>
          </cell>
          <cell r="Y179">
            <v>1.54</v>
          </cell>
          <cell r="Z179">
            <v>1.54</v>
          </cell>
          <cell r="AA179">
            <v>1.54</v>
          </cell>
          <cell r="AB179">
            <v>1.53</v>
          </cell>
          <cell r="AC179">
            <v>1.53</v>
          </cell>
          <cell r="AD179">
            <v>1.53</v>
          </cell>
          <cell r="AE179">
            <v>1.53</v>
          </cell>
          <cell r="AF179">
            <v>1.53</v>
          </cell>
          <cell r="AG179">
            <v>1.54</v>
          </cell>
          <cell r="AH179">
            <v>1.54</v>
          </cell>
          <cell r="AI179">
            <v>1.54</v>
          </cell>
          <cell r="AJ179">
            <v>1.54</v>
          </cell>
          <cell r="AK179">
            <v>1.55</v>
          </cell>
        </row>
        <row r="180">
          <cell r="A180" t="str">
            <v>SDG_NoInv_BasePQXcgrai</v>
          </cell>
          <cell r="B180" t="str">
            <v>SIclos6_GOVclos11</v>
          </cell>
          <cell r="C180" t="str">
            <v>SDG_NoInv_Base</v>
          </cell>
          <cell r="D180" t="str">
            <v>PQX</v>
          </cell>
          <cell r="E180" t="str">
            <v>cgrai</v>
          </cell>
          <cell r="F180">
            <v>1.37</v>
          </cell>
          <cell r="G180">
            <v>1.36</v>
          </cell>
          <cell r="H180">
            <v>1.35</v>
          </cell>
          <cell r="I180">
            <v>1.36</v>
          </cell>
          <cell r="J180">
            <v>1.36</v>
          </cell>
          <cell r="K180">
            <v>1.35</v>
          </cell>
          <cell r="L180">
            <v>1.35</v>
          </cell>
          <cell r="M180">
            <v>1.35</v>
          </cell>
          <cell r="N180">
            <v>1.34</v>
          </cell>
          <cell r="O180">
            <v>1.34</v>
          </cell>
          <cell r="P180">
            <v>1.34</v>
          </cell>
          <cell r="Q180">
            <v>1.34</v>
          </cell>
          <cell r="R180">
            <v>1.34</v>
          </cell>
          <cell r="S180">
            <v>1.34</v>
          </cell>
          <cell r="T180">
            <v>1.34</v>
          </cell>
          <cell r="U180">
            <v>1.34</v>
          </cell>
          <cell r="V180">
            <v>1.34</v>
          </cell>
          <cell r="W180">
            <v>1.34</v>
          </cell>
          <cell r="X180">
            <v>1.33</v>
          </cell>
          <cell r="Y180">
            <v>1.33</v>
          </cell>
          <cell r="Z180">
            <v>1.33</v>
          </cell>
          <cell r="AA180">
            <v>1.33</v>
          </cell>
          <cell r="AB180">
            <v>1.33</v>
          </cell>
          <cell r="AC180">
            <v>1.33</v>
          </cell>
          <cell r="AD180">
            <v>1.33</v>
          </cell>
          <cell r="AE180">
            <v>1.33</v>
          </cell>
          <cell r="AF180">
            <v>1.33</v>
          </cell>
          <cell r="AG180">
            <v>1.33</v>
          </cell>
          <cell r="AH180">
            <v>1.33</v>
          </cell>
          <cell r="AI180">
            <v>1.32</v>
          </cell>
          <cell r="AJ180">
            <v>1.33</v>
          </cell>
          <cell r="AK180">
            <v>1.34</v>
          </cell>
        </row>
        <row r="181">
          <cell r="A181" t="str">
            <v>SDG_NoInv_BasePQXcstar</v>
          </cell>
          <cell r="B181" t="str">
            <v>SIclos6_GOVclos11</v>
          </cell>
          <cell r="C181" t="str">
            <v>SDG_NoInv_Base</v>
          </cell>
          <cell r="D181" t="str">
            <v>PQX</v>
          </cell>
          <cell r="E181" t="str">
            <v>cstar</v>
          </cell>
          <cell r="F181">
            <v>1.22</v>
          </cell>
          <cell r="G181">
            <v>1.21</v>
          </cell>
          <cell r="H181">
            <v>1.19</v>
          </cell>
          <cell r="I181">
            <v>1.2</v>
          </cell>
          <cell r="J181">
            <v>1.19</v>
          </cell>
          <cell r="K181">
            <v>1.19</v>
          </cell>
          <cell r="L181">
            <v>1.18</v>
          </cell>
          <cell r="M181">
            <v>1.17</v>
          </cell>
          <cell r="N181">
            <v>1.17</v>
          </cell>
          <cell r="O181">
            <v>1.1599999999999999</v>
          </cell>
          <cell r="P181">
            <v>1.1599999999999999</v>
          </cell>
          <cell r="Q181">
            <v>1.1499999999999999</v>
          </cell>
          <cell r="R181">
            <v>1.1499999999999999</v>
          </cell>
          <cell r="S181">
            <v>1.1499999999999999</v>
          </cell>
          <cell r="T181">
            <v>1.1499999999999999</v>
          </cell>
          <cell r="U181">
            <v>1.1399999999999999</v>
          </cell>
          <cell r="V181">
            <v>1.1399999999999999</v>
          </cell>
          <cell r="W181">
            <v>1.1399999999999999</v>
          </cell>
          <cell r="X181">
            <v>1.1399999999999999</v>
          </cell>
          <cell r="Y181">
            <v>1.1299999999999999</v>
          </cell>
          <cell r="Z181">
            <v>1.1299999999999999</v>
          </cell>
          <cell r="AA181">
            <v>1.1299999999999999</v>
          </cell>
          <cell r="AB181">
            <v>1.1299999999999999</v>
          </cell>
          <cell r="AC181">
            <v>1.1299999999999999</v>
          </cell>
          <cell r="AD181">
            <v>1.1299999999999999</v>
          </cell>
          <cell r="AE181">
            <v>1.1299999999999999</v>
          </cell>
          <cell r="AF181">
            <v>1.1299999999999999</v>
          </cell>
          <cell r="AG181">
            <v>1.1499999999999999</v>
          </cell>
          <cell r="AH181">
            <v>1.1599999999999999</v>
          </cell>
          <cell r="AI181">
            <v>1.19</v>
          </cell>
          <cell r="AJ181">
            <v>1.22</v>
          </cell>
          <cell r="AK181">
            <v>1.25</v>
          </cell>
        </row>
        <row r="182">
          <cell r="A182" t="str">
            <v>SDG_NoInv_BasePQXcafee</v>
          </cell>
          <cell r="B182" t="str">
            <v>SIclos6_GOVclos11</v>
          </cell>
          <cell r="C182" t="str">
            <v>SDG_NoInv_Base</v>
          </cell>
          <cell r="D182" t="str">
            <v>PQX</v>
          </cell>
          <cell r="E182" t="str">
            <v>cafee</v>
          </cell>
          <cell r="F182">
            <v>2.11</v>
          </cell>
          <cell r="G182">
            <v>2.0099999999999998</v>
          </cell>
          <cell r="H182">
            <v>2.0499999999999998</v>
          </cell>
          <cell r="I182">
            <v>2.0699999999999998</v>
          </cell>
          <cell r="J182">
            <v>2.0699999999999998</v>
          </cell>
          <cell r="K182">
            <v>2.0699999999999998</v>
          </cell>
          <cell r="L182">
            <v>2.0699999999999998</v>
          </cell>
          <cell r="M182">
            <v>2.0699999999999998</v>
          </cell>
          <cell r="N182">
            <v>2.0699999999999998</v>
          </cell>
          <cell r="O182">
            <v>2.0699999999999998</v>
          </cell>
          <cell r="P182">
            <v>2.0699999999999998</v>
          </cell>
          <cell r="Q182">
            <v>2.0699999999999998</v>
          </cell>
          <cell r="R182">
            <v>2.08</v>
          </cell>
          <cell r="S182">
            <v>2.09</v>
          </cell>
          <cell r="T182">
            <v>2.09</v>
          </cell>
          <cell r="U182">
            <v>2.1</v>
          </cell>
          <cell r="V182">
            <v>2.1</v>
          </cell>
          <cell r="W182">
            <v>2.11</v>
          </cell>
          <cell r="X182">
            <v>2.11</v>
          </cell>
          <cell r="Y182">
            <v>2.11</v>
          </cell>
          <cell r="Z182">
            <v>2.11</v>
          </cell>
          <cell r="AA182">
            <v>2.11</v>
          </cell>
          <cell r="AB182">
            <v>2.1</v>
          </cell>
          <cell r="AC182">
            <v>2.1</v>
          </cell>
          <cell r="AD182">
            <v>2.1</v>
          </cell>
          <cell r="AE182">
            <v>2.1</v>
          </cell>
          <cell r="AF182">
            <v>2.1</v>
          </cell>
          <cell r="AG182">
            <v>2.1</v>
          </cell>
          <cell r="AH182">
            <v>2.11</v>
          </cell>
          <cell r="AI182">
            <v>2.11</v>
          </cell>
          <cell r="AJ182">
            <v>2.11</v>
          </cell>
          <cell r="AK182">
            <v>2.11</v>
          </cell>
        </row>
        <row r="183">
          <cell r="A183" t="str">
            <v>SDG_NoInv_BasePQXcbake</v>
          </cell>
          <cell r="B183" t="str">
            <v>SIclos6_GOVclos11</v>
          </cell>
          <cell r="C183" t="str">
            <v>SDG_NoInv_Base</v>
          </cell>
          <cell r="D183" t="str">
            <v>PQX</v>
          </cell>
          <cell r="E183" t="str">
            <v>cbake</v>
          </cell>
          <cell r="F183">
            <v>1.21</v>
          </cell>
          <cell r="G183">
            <v>1.21</v>
          </cell>
          <cell r="H183">
            <v>1.21</v>
          </cell>
          <cell r="I183">
            <v>1.21</v>
          </cell>
          <cell r="J183">
            <v>1.21</v>
          </cell>
          <cell r="K183">
            <v>1.2</v>
          </cell>
          <cell r="L183">
            <v>1.2</v>
          </cell>
          <cell r="M183">
            <v>1.2</v>
          </cell>
          <cell r="N183">
            <v>1.2</v>
          </cell>
          <cell r="O183">
            <v>1.2</v>
          </cell>
          <cell r="P183">
            <v>1.2</v>
          </cell>
          <cell r="Q183">
            <v>1.2</v>
          </cell>
          <cell r="R183">
            <v>1.2</v>
          </cell>
          <cell r="S183">
            <v>1.2</v>
          </cell>
          <cell r="T183">
            <v>1.21</v>
          </cell>
          <cell r="U183">
            <v>1.21</v>
          </cell>
          <cell r="V183">
            <v>1.21</v>
          </cell>
          <cell r="W183">
            <v>1.21</v>
          </cell>
          <cell r="X183">
            <v>1.21</v>
          </cell>
          <cell r="Y183">
            <v>1.21</v>
          </cell>
          <cell r="Z183">
            <v>1.21</v>
          </cell>
          <cell r="AA183">
            <v>1.21</v>
          </cell>
          <cell r="AB183">
            <v>1.21</v>
          </cell>
          <cell r="AC183">
            <v>1.21</v>
          </cell>
          <cell r="AD183">
            <v>1.21</v>
          </cell>
          <cell r="AE183">
            <v>1.21</v>
          </cell>
          <cell r="AF183">
            <v>1.21</v>
          </cell>
          <cell r="AG183">
            <v>1.22</v>
          </cell>
          <cell r="AH183">
            <v>1.21</v>
          </cell>
          <cell r="AI183">
            <v>1.22</v>
          </cell>
          <cell r="AJ183">
            <v>1.22</v>
          </cell>
          <cell r="AK183">
            <v>1.23</v>
          </cell>
        </row>
        <row r="184">
          <cell r="A184" t="str">
            <v>SDG_NoInv_BasePQXcsuga</v>
          </cell>
          <cell r="B184" t="str">
            <v>SIclos6_GOVclos11</v>
          </cell>
          <cell r="C184" t="str">
            <v>SDG_NoInv_Base</v>
          </cell>
          <cell r="D184" t="str">
            <v>PQX</v>
          </cell>
          <cell r="E184" t="str">
            <v>csuga</v>
          </cell>
          <cell r="F184">
            <v>1.5</v>
          </cell>
          <cell r="G184">
            <v>1.5</v>
          </cell>
          <cell r="H184">
            <v>1.49</v>
          </cell>
          <cell r="I184">
            <v>1.49</v>
          </cell>
          <cell r="J184">
            <v>1.48</v>
          </cell>
          <cell r="K184">
            <v>1.48</v>
          </cell>
          <cell r="L184">
            <v>1.47</v>
          </cell>
          <cell r="M184">
            <v>1.47</v>
          </cell>
          <cell r="N184">
            <v>1.47</v>
          </cell>
          <cell r="O184">
            <v>1.46</v>
          </cell>
          <cell r="P184">
            <v>1.46</v>
          </cell>
          <cell r="Q184">
            <v>1.47</v>
          </cell>
          <cell r="R184">
            <v>1.47</v>
          </cell>
          <cell r="S184">
            <v>1.47</v>
          </cell>
          <cell r="T184">
            <v>1.47</v>
          </cell>
          <cell r="U184">
            <v>1.47</v>
          </cell>
          <cell r="V184">
            <v>1.47</v>
          </cell>
          <cell r="W184">
            <v>1.47</v>
          </cell>
          <cell r="X184">
            <v>1.47</v>
          </cell>
          <cell r="Y184">
            <v>1.47</v>
          </cell>
          <cell r="Z184">
            <v>1.47</v>
          </cell>
          <cell r="AA184">
            <v>1.47</v>
          </cell>
          <cell r="AB184">
            <v>1.46</v>
          </cell>
          <cell r="AC184">
            <v>1.45</v>
          </cell>
          <cell r="AD184">
            <v>1.45</v>
          </cell>
          <cell r="AE184">
            <v>1.45</v>
          </cell>
          <cell r="AF184">
            <v>1.46</v>
          </cell>
          <cell r="AG184">
            <v>1.45</v>
          </cell>
          <cell r="AH184">
            <v>1.44</v>
          </cell>
          <cell r="AI184">
            <v>1.43</v>
          </cell>
          <cell r="AJ184">
            <v>1.42</v>
          </cell>
          <cell r="AK184">
            <v>1.41</v>
          </cell>
        </row>
        <row r="185">
          <cell r="A185" t="str">
            <v>SDG_NoInv_BasePQXcconf</v>
          </cell>
          <cell r="B185" t="str">
            <v>SIclos6_GOVclos11</v>
          </cell>
          <cell r="C185" t="str">
            <v>SDG_NoInv_Base</v>
          </cell>
          <cell r="D185" t="str">
            <v>PQX</v>
          </cell>
          <cell r="E185" t="str">
            <v>cconf</v>
          </cell>
          <cell r="F185">
            <v>1.34</v>
          </cell>
          <cell r="G185">
            <v>1.32</v>
          </cell>
          <cell r="H185">
            <v>1.32</v>
          </cell>
          <cell r="I185">
            <v>1.33</v>
          </cell>
          <cell r="J185">
            <v>1.33</v>
          </cell>
          <cell r="K185">
            <v>1.33</v>
          </cell>
          <cell r="L185">
            <v>1.33</v>
          </cell>
          <cell r="M185">
            <v>1.33</v>
          </cell>
          <cell r="N185">
            <v>1.33</v>
          </cell>
          <cell r="O185">
            <v>1.33</v>
          </cell>
          <cell r="P185">
            <v>1.33</v>
          </cell>
          <cell r="Q185">
            <v>1.33</v>
          </cell>
          <cell r="R185">
            <v>1.34</v>
          </cell>
          <cell r="S185">
            <v>1.34</v>
          </cell>
          <cell r="T185">
            <v>1.34</v>
          </cell>
          <cell r="U185">
            <v>1.35</v>
          </cell>
          <cell r="V185">
            <v>1.35</v>
          </cell>
          <cell r="W185">
            <v>1.35</v>
          </cell>
          <cell r="X185">
            <v>1.36</v>
          </cell>
          <cell r="Y185">
            <v>1.35</v>
          </cell>
          <cell r="Z185">
            <v>1.35</v>
          </cell>
          <cell r="AA185">
            <v>1.35</v>
          </cell>
          <cell r="AB185">
            <v>1.35</v>
          </cell>
          <cell r="AC185">
            <v>1.35</v>
          </cell>
          <cell r="AD185">
            <v>1.35</v>
          </cell>
          <cell r="AE185">
            <v>1.35</v>
          </cell>
          <cell r="AF185">
            <v>1.35</v>
          </cell>
          <cell r="AG185">
            <v>1.35</v>
          </cell>
          <cell r="AH185">
            <v>1.35</v>
          </cell>
          <cell r="AI185">
            <v>1.35</v>
          </cell>
          <cell r="AJ185">
            <v>1.35</v>
          </cell>
          <cell r="AK185">
            <v>1.34</v>
          </cell>
        </row>
        <row r="186">
          <cell r="A186" t="str">
            <v>SDG_NoInv_BasePQXcpast</v>
          </cell>
          <cell r="B186" t="str">
            <v>SIclos6_GOVclos11</v>
          </cell>
          <cell r="C186" t="str">
            <v>SDG_NoInv_Base</v>
          </cell>
          <cell r="D186" t="str">
            <v>PQX</v>
          </cell>
          <cell r="E186" t="str">
            <v>cpast</v>
          </cell>
          <cell r="F186">
            <v>1.44</v>
          </cell>
          <cell r="G186">
            <v>1.39</v>
          </cell>
          <cell r="H186">
            <v>1.39</v>
          </cell>
          <cell r="I186">
            <v>1.39</v>
          </cell>
          <cell r="J186">
            <v>1.39</v>
          </cell>
          <cell r="K186">
            <v>1.39</v>
          </cell>
          <cell r="L186">
            <v>1.39</v>
          </cell>
          <cell r="M186">
            <v>1.39</v>
          </cell>
          <cell r="N186">
            <v>1.39</v>
          </cell>
          <cell r="O186">
            <v>1.4</v>
          </cell>
          <cell r="P186">
            <v>1.4</v>
          </cell>
          <cell r="Q186">
            <v>1.4</v>
          </cell>
          <cell r="R186">
            <v>1.4</v>
          </cell>
          <cell r="S186">
            <v>1.4</v>
          </cell>
          <cell r="T186">
            <v>1.4</v>
          </cell>
          <cell r="U186">
            <v>1.4</v>
          </cell>
          <cell r="V186">
            <v>1.4</v>
          </cell>
          <cell r="W186">
            <v>1.41</v>
          </cell>
          <cell r="X186">
            <v>1.41</v>
          </cell>
          <cell r="Y186">
            <v>1.4</v>
          </cell>
          <cell r="Z186">
            <v>1.4</v>
          </cell>
          <cell r="AA186">
            <v>1.4</v>
          </cell>
          <cell r="AB186">
            <v>1.4</v>
          </cell>
          <cell r="AC186">
            <v>1.4</v>
          </cell>
          <cell r="AD186">
            <v>1.4</v>
          </cell>
          <cell r="AE186">
            <v>1.4</v>
          </cell>
          <cell r="AF186">
            <v>1.4</v>
          </cell>
          <cell r="AG186">
            <v>1.4</v>
          </cell>
          <cell r="AH186">
            <v>1.41</v>
          </cell>
          <cell r="AI186">
            <v>1.41</v>
          </cell>
          <cell r="AJ186">
            <v>1.42</v>
          </cell>
          <cell r="AK186">
            <v>1.42</v>
          </cell>
        </row>
        <row r="187">
          <cell r="A187" t="str">
            <v>SDG_NoInv_BasePQXcofoo</v>
          </cell>
          <cell r="B187" t="str">
            <v>SIclos6_GOVclos11</v>
          </cell>
          <cell r="C187" t="str">
            <v>SDG_NoInv_Base</v>
          </cell>
          <cell r="D187" t="str">
            <v>PQX</v>
          </cell>
          <cell r="E187" t="str">
            <v>cofoo</v>
          </cell>
          <cell r="F187">
            <v>1.49</v>
          </cell>
          <cell r="G187">
            <v>1.47</v>
          </cell>
          <cell r="H187">
            <v>1.47</v>
          </cell>
          <cell r="I187">
            <v>1.48</v>
          </cell>
          <cell r="J187">
            <v>1.47</v>
          </cell>
          <cell r="K187">
            <v>1.47</v>
          </cell>
          <cell r="L187">
            <v>1.47</v>
          </cell>
          <cell r="M187">
            <v>1.47</v>
          </cell>
          <cell r="N187">
            <v>1.47</v>
          </cell>
          <cell r="O187">
            <v>1.47</v>
          </cell>
          <cell r="P187">
            <v>1.47</v>
          </cell>
          <cell r="Q187">
            <v>1.47</v>
          </cell>
          <cell r="R187">
            <v>1.47</v>
          </cell>
          <cell r="S187">
            <v>1.48</v>
          </cell>
          <cell r="T187">
            <v>1.48</v>
          </cell>
          <cell r="U187">
            <v>1.48</v>
          </cell>
          <cell r="V187">
            <v>1.48</v>
          </cell>
          <cell r="W187">
            <v>1.49</v>
          </cell>
          <cell r="X187">
            <v>1.49</v>
          </cell>
          <cell r="Y187">
            <v>1.49</v>
          </cell>
          <cell r="Z187">
            <v>1.49</v>
          </cell>
          <cell r="AA187">
            <v>1.49</v>
          </cell>
          <cell r="AB187">
            <v>1.48</v>
          </cell>
          <cell r="AC187">
            <v>1.48</v>
          </cell>
          <cell r="AD187">
            <v>1.48</v>
          </cell>
          <cell r="AE187">
            <v>1.48</v>
          </cell>
          <cell r="AF187">
            <v>1.48</v>
          </cell>
          <cell r="AG187">
            <v>1.48</v>
          </cell>
          <cell r="AH187">
            <v>1.48</v>
          </cell>
          <cell r="AI187">
            <v>1.48</v>
          </cell>
          <cell r="AJ187">
            <v>1.48</v>
          </cell>
          <cell r="AK187">
            <v>1.48</v>
          </cell>
        </row>
        <row r="188">
          <cell r="A188" t="str">
            <v>SDG_NoInv_BasePQXcbevt</v>
          </cell>
          <cell r="B188" t="str">
            <v>SIclos6_GOVclos11</v>
          </cell>
          <cell r="C188" t="str">
            <v>SDG_NoInv_Base</v>
          </cell>
          <cell r="D188" t="str">
            <v>PQX</v>
          </cell>
          <cell r="E188" t="str">
            <v>cbevt</v>
          </cell>
          <cell r="F188">
            <v>2.2000000000000002</v>
          </cell>
          <cell r="G188">
            <v>2.15</v>
          </cell>
          <cell r="H188">
            <v>2.11</v>
          </cell>
          <cell r="I188">
            <v>2.1</v>
          </cell>
          <cell r="J188">
            <v>2.1</v>
          </cell>
          <cell r="K188">
            <v>2.09</v>
          </cell>
          <cell r="L188">
            <v>2.09</v>
          </cell>
          <cell r="M188">
            <v>2.09</v>
          </cell>
          <cell r="N188">
            <v>2.1</v>
          </cell>
          <cell r="O188">
            <v>2.08</v>
          </cell>
          <cell r="P188">
            <v>2.08</v>
          </cell>
          <cell r="Q188">
            <v>2.08</v>
          </cell>
          <cell r="R188">
            <v>2.09</v>
          </cell>
          <cell r="S188">
            <v>2.1</v>
          </cell>
          <cell r="T188">
            <v>2.11</v>
          </cell>
          <cell r="U188">
            <v>2.11</v>
          </cell>
          <cell r="V188">
            <v>2.12</v>
          </cell>
          <cell r="W188">
            <v>2.13</v>
          </cell>
          <cell r="X188">
            <v>2.14</v>
          </cell>
          <cell r="Y188">
            <v>2.14</v>
          </cell>
          <cell r="Z188">
            <v>2.15</v>
          </cell>
          <cell r="AA188">
            <v>2.15</v>
          </cell>
          <cell r="AB188">
            <v>2.15</v>
          </cell>
          <cell r="AC188">
            <v>2.15</v>
          </cell>
          <cell r="AD188">
            <v>2.15</v>
          </cell>
          <cell r="AE188">
            <v>2.16</v>
          </cell>
          <cell r="AF188">
            <v>2.16</v>
          </cell>
          <cell r="AG188">
            <v>2.17</v>
          </cell>
          <cell r="AH188">
            <v>2.16</v>
          </cell>
          <cell r="AI188">
            <v>2.16</v>
          </cell>
          <cell r="AJ188">
            <v>2.16</v>
          </cell>
          <cell r="AK188">
            <v>2.16</v>
          </cell>
        </row>
        <row r="189">
          <cell r="A189" t="str">
            <v>SDG_NoInv_BasePQXctext</v>
          </cell>
          <cell r="B189" t="str">
            <v>SIclos6_GOVclos11</v>
          </cell>
          <cell r="C189" t="str">
            <v>SDG_NoInv_Base</v>
          </cell>
          <cell r="D189" t="str">
            <v>PQX</v>
          </cell>
          <cell r="E189" t="str">
            <v>ctext</v>
          </cell>
          <cell r="F189">
            <v>1.37</v>
          </cell>
          <cell r="G189">
            <v>1.4</v>
          </cell>
          <cell r="H189">
            <v>1.41</v>
          </cell>
          <cell r="I189">
            <v>1.41</v>
          </cell>
          <cell r="J189">
            <v>1.42</v>
          </cell>
          <cell r="K189">
            <v>1.42</v>
          </cell>
          <cell r="L189">
            <v>1.42</v>
          </cell>
          <cell r="M189">
            <v>1.42</v>
          </cell>
          <cell r="N189">
            <v>1.43</v>
          </cell>
          <cell r="O189">
            <v>1.43</v>
          </cell>
          <cell r="P189">
            <v>1.43</v>
          </cell>
          <cell r="Q189">
            <v>1.44</v>
          </cell>
          <cell r="R189">
            <v>1.44</v>
          </cell>
          <cell r="S189">
            <v>1.45</v>
          </cell>
          <cell r="T189">
            <v>1.45</v>
          </cell>
          <cell r="U189">
            <v>1.45</v>
          </cell>
          <cell r="V189">
            <v>1.46</v>
          </cell>
          <cell r="W189">
            <v>1.46</v>
          </cell>
          <cell r="X189">
            <v>1.46</v>
          </cell>
          <cell r="Y189">
            <v>1.46</v>
          </cell>
          <cell r="Z189">
            <v>1.47</v>
          </cell>
          <cell r="AA189">
            <v>1.47</v>
          </cell>
          <cell r="AB189">
            <v>1.47</v>
          </cell>
          <cell r="AC189">
            <v>1.47</v>
          </cell>
          <cell r="AD189">
            <v>1.47</v>
          </cell>
          <cell r="AE189">
            <v>1.47</v>
          </cell>
          <cell r="AF189">
            <v>1.47</v>
          </cell>
          <cell r="AG189">
            <v>1.47</v>
          </cell>
          <cell r="AH189">
            <v>1.47</v>
          </cell>
          <cell r="AI189">
            <v>1.46</v>
          </cell>
          <cell r="AJ189">
            <v>1.45</v>
          </cell>
          <cell r="AK189">
            <v>1.45</v>
          </cell>
        </row>
        <row r="190">
          <cell r="A190" t="str">
            <v>SDG_NoInv_BasePQXcclth</v>
          </cell>
          <cell r="B190" t="str">
            <v>SIclos6_GOVclos11</v>
          </cell>
          <cell r="C190" t="str">
            <v>SDG_NoInv_Base</v>
          </cell>
          <cell r="D190" t="str">
            <v>PQX</v>
          </cell>
          <cell r="E190" t="str">
            <v>cclth</v>
          </cell>
          <cell r="F190">
            <v>1.33</v>
          </cell>
          <cell r="G190">
            <v>1.37</v>
          </cell>
          <cell r="H190">
            <v>1.37</v>
          </cell>
          <cell r="I190">
            <v>1.37</v>
          </cell>
          <cell r="J190">
            <v>1.37</v>
          </cell>
          <cell r="K190">
            <v>1.37</v>
          </cell>
          <cell r="L190">
            <v>1.37</v>
          </cell>
          <cell r="M190">
            <v>1.38</v>
          </cell>
          <cell r="N190">
            <v>1.38</v>
          </cell>
          <cell r="O190">
            <v>1.39</v>
          </cell>
          <cell r="P190">
            <v>1.39</v>
          </cell>
          <cell r="Q190">
            <v>1.4</v>
          </cell>
          <cell r="R190">
            <v>1.4</v>
          </cell>
          <cell r="S190">
            <v>1.4</v>
          </cell>
          <cell r="T190">
            <v>1.41</v>
          </cell>
          <cell r="U190">
            <v>1.41</v>
          </cell>
          <cell r="V190">
            <v>1.41</v>
          </cell>
          <cell r="W190">
            <v>1.42</v>
          </cell>
          <cell r="X190">
            <v>1.42</v>
          </cell>
          <cell r="Y190">
            <v>1.42</v>
          </cell>
          <cell r="Z190">
            <v>1.42</v>
          </cell>
          <cell r="AA190">
            <v>1.42</v>
          </cell>
          <cell r="AB190">
            <v>1.42</v>
          </cell>
          <cell r="AC190">
            <v>1.42</v>
          </cell>
          <cell r="AD190">
            <v>1.43</v>
          </cell>
          <cell r="AE190">
            <v>1.43</v>
          </cell>
          <cell r="AF190">
            <v>1.43</v>
          </cell>
          <cell r="AG190">
            <v>1.43</v>
          </cell>
          <cell r="AH190">
            <v>1.42</v>
          </cell>
          <cell r="AI190">
            <v>1.41</v>
          </cell>
          <cell r="AJ190">
            <v>1.41</v>
          </cell>
          <cell r="AK190">
            <v>1.41</v>
          </cell>
        </row>
        <row r="191">
          <cell r="A191" t="str">
            <v>SDG_NoInv_BasePQXcleat</v>
          </cell>
          <cell r="B191" t="str">
            <v>SIclos6_GOVclos11</v>
          </cell>
          <cell r="C191" t="str">
            <v>SDG_NoInv_Base</v>
          </cell>
          <cell r="D191" t="str">
            <v>PQX</v>
          </cell>
          <cell r="E191" t="str">
            <v>cleat</v>
          </cell>
          <cell r="F191">
            <v>1.1599999999999999</v>
          </cell>
          <cell r="G191">
            <v>1.1599999999999999</v>
          </cell>
          <cell r="H191">
            <v>1.17</v>
          </cell>
          <cell r="I191">
            <v>1.1599999999999999</v>
          </cell>
          <cell r="J191">
            <v>1.1599999999999999</v>
          </cell>
          <cell r="K191">
            <v>1.1599999999999999</v>
          </cell>
          <cell r="L191">
            <v>1.17</v>
          </cell>
          <cell r="M191">
            <v>1.17</v>
          </cell>
          <cell r="N191">
            <v>1.17</v>
          </cell>
          <cell r="O191">
            <v>1.19</v>
          </cell>
          <cell r="P191">
            <v>1.19</v>
          </cell>
          <cell r="Q191">
            <v>1.18</v>
          </cell>
          <cell r="R191">
            <v>1.18</v>
          </cell>
          <cell r="S191">
            <v>1.18</v>
          </cell>
          <cell r="T191">
            <v>1.18</v>
          </cell>
          <cell r="U191">
            <v>1.18</v>
          </cell>
          <cell r="V191">
            <v>1.18</v>
          </cell>
          <cell r="W191">
            <v>1.18</v>
          </cell>
          <cell r="X191">
            <v>1.18</v>
          </cell>
          <cell r="Y191">
            <v>1.18</v>
          </cell>
          <cell r="Z191">
            <v>1.18</v>
          </cell>
          <cell r="AA191">
            <v>1.18</v>
          </cell>
          <cell r="AB191">
            <v>1.18</v>
          </cell>
          <cell r="AC191">
            <v>1.18</v>
          </cell>
          <cell r="AD191">
            <v>1.18</v>
          </cell>
          <cell r="AE191">
            <v>1.18</v>
          </cell>
          <cell r="AF191">
            <v>1.18</v>
          </cell>
          <cell r="AG191">
            <v>1.18</v>
          </cell>
          <cell r="AH191">
            <v>1.18</v>
          </cell>
          <cell r="AI191">
            <v>1.18</v>
          </cell>
          <cell r="AJ191">
            <v>1.18</v>
          </cell>
          <cell r="AK191">
            <v>1.18</v>
          </cell>
        </row>
        <row r="192">
          <cell r="A192" t="str">
            <v>SDG_NoInv_BasePQXcfoot</v>
          </cell>
          <cell r="B192" t="str">
            <v>SIclos6_GOVclos11</v>
          </cell>
          <cell r="C192" t="str">
            <v>SDG_NoInv_Base</v>
          </cell>
          <cell r="D192" t="str">
            <v>PQX</v>
          </cell>
          <cell r="E192" t="str">
            <v>cfoot</v>
          </cell>
          <cell r="F192">
            <v>1.21</v>
          </cell>
          <cell r="G192">
            <v>1.22</v>
          </cell>
          <cell r="H192">
            <v>1.23</v>
          </cell>
          <cell r="I192">
            <v>1.23</v>
          </cell>
          <cell r="J192">
            <v>1.23</v>
          </cell>
          <cell r="K192">
            <v>1.23</v>
          </cell>
          <cell r="L192">
            <v>1.24</v>
          </cell>
          <cell r="M192">
            <v>1.24</v>
          </cell>
          <cell r="N192">
            <v>1.25</v>
          </cell>
          <cell r="O192">
            <v>1.27</v>
          </cell>
          <cell r="P192">
            <v>1.28</v>
          </cell>
          <cell r="Q192">
            <v>1.28</v>
          </cell>
          <cell r="R192">
            <v>1.28</v>
          </cell>
          <cell r="S192">
            <v>1.28</v>
          </cell>
          <cell r="T192">
            <v>1.28</v>
          </cell>
          <cell r="U192">
            <v>1.29</v>
          </cell>
          <cell r="V192">
            <v>1.29</v>
          </cell>
          <cell r="W192">
            <v>1.29</v>
          </cell>
          <cell r="X192">
            <v>1.29</v>
          </cell>
          <cell r="Y192">
            <v>1.3</v>
          </cell>
          <cell r="Z192">
            <v>1.29</v>
          </cell>
          <cell r="AA192">
            <v>1.3</v>
          </cell>
          <cell r="AB192">
            <v>1.3</v>
          </cell>
          <cell r="AC192">
            <v>1.3</v>
          </cell>
          <cell r="AD192">
            <v>1.3</v>
          </cell>
          <cell r="AE192">
            <v>1.3</v>
          </cell>
          <cell r="AF192">
            <v>1.3</v>
          </cell>
          <cell r="AG192">
            <v>1.3</v>
          </cell>
          <cell r="AH192">
            <v>1.3</v>
          </cell>
          <cell r="AI192">
            <v>1.29</v>
          </cell>
          <cell r="AJ192">
            <v>1.29</v>
          </cell>
          <cell r="AK192">
            <v>1.28</v>
          </cell>
        </row>
        <row r="193">
          <cell r="A193" t="str">
            <v>SDG_NoInv_BasePQXcwood</v>
          </cell>
          <cell r="B193" t="str">
            <v>SIclos6_GOVclos11</v>
          </cell>
          <cell r="C193" t="str">
            <v>SDG_NoInv_Base</v>
          </cell>
          <cell r="D193" t="str">
            <v>PQX</v>
          </cell>
          <cell r="E193" t="str">
            <v>cwood</v>
          </cell>
          <cell r="F193">
            <v>1.21</v>
          </cell>
          <cell r="G193">
            <v>1.23</v>
          </cell>
          <cell r="H193">
            <v>1.23</v>
          </cell>
          <cell r="I193">
            <v>1.23</v>
          </cell>
          <cell r="J193">
            <v>1.23</v>
          </cell>
          <cell r="K193">
            <v>1.23</v>
          </cell>
          <cell r="L193">
            <v>1.23</v>
          </cell>
          <cell r="M193">
            <v>1.23</v>
          </cell>
          <cell r="N193">
            <v>1.23</v>
          </cell>
          <cell r="O193">
            <v>1.22</v>
          </cell>
          <cell r="P193">
            <v>1.22</v>
          </cell>
          <cell r="Q193">
            <v>1.22</v>
          </cell>
          <cell r="R193">
            <v>1.23</v>
          </cell>
          <cell r="S193">
            <v>1.23</v>
          </cell>
          <cell r="T193">
            <v>1.23</v>
          </cell>
          <cell r="U193">
            <v>1.23</v>
          </cell>
          <cell r="V193">
            <v>1.23</v>
          </cell>
          <cell r="W193">
            <v>1.24</v>
          </cell>
          <cell r="X193">
            <v>1.24</v>
          </cell>
          <cell r="Y193">
            <v>1.24</v>
          </cell>
          <cell r="Z193">
            <v>1.24</v>
          </cell>
          <cell r="AA193">
            <v>1.24</v>
          </cell>
          <cell r="AB193">
            <v>1.23</v>
          </cell>
          <cell r="AC193">
            <v>1.23</v>
          </cell>
          <cell r="AD193">
            <v>1.23</v>
          </cell>
          <cell r="AE193">
            <v>1.23</v>
          </cell>
          <cell r="AF193">
            <v>1.23</v>
          </cell>
          <cell r="AG193">
            <v>1.23</v>
          </cell>
          <cell r="AH193">
            <v>1.23</v>
          </cell>
          <cell r="AI193">
            <v>1.23</v>
          </cell>
          <cell r="AJ193">
            <v>1.23</v>
          </cell>
          <cell r="AK193">
            <v>1.23</v>
          </cell>
        </row>
        <row r="194">
          <cell r="A194" t="str">
            <v>SDG_NoInv_BasePQXcpapr</v>
          </cell>
          <cell r="B194" t="str">
            <v>SIclos6_GOVclos11</v>
          </cell>
          <cell r="C194" t="str">
            <v>SDG_NoInv_Base</v>
          </cell>
          <cell r="D194" t="str">
            <v>PQX</v>
          </cell>
          <cell r="E194" t="str">
            <v>cpapr</v>
          </cell>
          <cell r="F194">
            <v>1.32</v>
          </cell>
          <cell r="G194">
            <v>1.32</v>
          </cell>
          <cell r="H194">
            <v>1.31</v>
          </cell>
          <cell r="I194">
            <v>1.3</v>
          </cell>
          <cell r="J194">
            <v>1.3</v>
          </cell>
          <cell r="K194">
            <v>1.29</v>
          </cell>
          <cell r="L194">
            <v>1.29</v>
          </cell>
          <cell r="M194">
            <v>1.31</v>
          </cell>
          <cell r="N194">
            <v>1.31</v>
          </cell>
          <cell r="O194">
            <v>1.3</v>
          </cell>
          <cell r="P194">
            <v>1.3</v>
          </cell>
          <cell r="Q194">
            <v>1.3</v>
          </cell>
          <cell r="R194">
            <v>1.28</v>
          </cell>
          <cell r="S194">
            <v>1.28</v>
          </cell>
          <cell r="T194">
            <v>1.28</v>
          </cell>
          <cell r="U194">
            <v>1.29</v>
          </cell>
          <cell r="V194">
            <v>1.29</v>
          </cell>
          <cell r="W194">
            <v>1.29</v>
          </cell>
          <cell r="X194">
            <v>1.29</v>
          </cell>
          <cell r="Y194">
            <v>1.29</v>
          </cell>
          <cell r="Z194">
            <v>1.29</v>
          </cell>
          <cell r="AA194">
            <v>1.29</v>
          </cell>
          <cell r="AB194">
            <v>1.29</v>
          </cell>
          <cell r="AC194">
            <v>1.28</v>
          </cell>
          <cell r="AD194">
            <v>1.28</v>
          </cell>
          <cell r="AE194">
            <v>1.29</v>
          </cell>
          <cell r="AF194">
            <v>1.29</v>
          </cell>
          <cell r="AG194">
            <v>1.29</v>
          </cell>
          <cell r="AH194">
            <v>1.28</v>
          </cell>
          <cell r="AI194">
            <v>1.27</v>
          </cell>
          <cell r="AJ194">
            <v>1.27</v>
          </cell>
          <cell r="AK194">
            <v>1.26</v>
          </cell>
        </row>
        <row r="195">
          <cell r="A195" t="str">
            <v>SDG_NoInv_BasePQXcprnt</v>
          </cell>
          <cell r="B195" t="str">
            <v>SIclos6_GOVclos11</v>
          </cell>
          <cell r="C195" t="str">
            <v>SDG_NoInv_Base</v>
          </cell>
          <cell r="D195" t="str">
            <v>PQX</v>
          </cell>
          <cell r="E195" t="str">
            <v>cprnt</v>
          </cell>
          <cell r="F195">
            <v>1.42</v>
          </cell>
          <cell r="G195">
            <v>1.45</v>
          </cell>
          <cell r="H195">
            <v>1.45</v>
          </cell>
          <cell r="I195">
            <v>1.45</v>
          </cell>
          <cell r="J195">
            <v>1.45</v>
          </cell>
          <cell r="K195">
            <v>1.45</v>
          </cell>
          <cell r="L195">
            <v>1.45</v>
          </cell>
          <cell r="M195">
            <v>1.45</v>
          </cell>
          <cell r="N195">
            <v>1.46</v>
          </cell>
          <cell r="O195">
            <v>1.44</v>
          </cell>
          <cell r="P195">
            <v>1.45</v>
          </cell>
          <cell r="Q195">
            <v>1.45</v>
          </cell>
          <cell r="R195">
            <v>1.45</v>
          </cell>
          <cell r="S195">
            <v>1.46</v>
          </cell>
          <cell r="T195">
            <v>1.46</v>
          </cell>
          <cell r="U195">
            <v>1.46</v>
          </cell>
          <cell r="V195">
            <v>1.47</v>
          </cell>
          <cell r="W195">
            <v>1.47</v>
          </cell>
          <cell r="X195">
            <v>1.47</v>
          </cell>
          <cell r="Y195">
            <v>1.47</v>
          </cell>
          <cell r="Z195">
            <v>1.47</v>
          </cell>
          <cell r="AA195">
            <v>1.47</v>
          </cell>
          <cell r="AB195">
            <v>1.46</v>
          </cell>
          <cell r="AC195">
            <v>1.46</v>
          </cell>
          <cell r="AD195">
            <v>1.46</v>
          </cell>
          <cell r="AE195">
            <v>1.46</v>
          </cell>
          <cell r="AF195">
            <v>1.47</v>
          </cell>
          <cell r="AG195">
            <v>1.47</v>
          </cell>
          <cell r="AH195">
            <v>1.45</v>
          </cell>
          <cell r="AI195">
            <v>1.44</v>
          </cell>
          <cell r="AJ195">
            <v>1.43</v>
          </cell>
          <cell r="AK195">
            <v>1.43</v>
          </cell>
        </row>
        <row r="196">
          <cell r="A196" t="str">
            <v>SDG_NoInv_BasePQXcpetr-p</v>
          </cell>
          <cell r="B196" t="str">
            <v>SIclos6_GOVclos11</v>
          </cell>
          <cell r="C196" t="str">
            <v>SDG_NoInv_Base</v>
          </cell>
          <cell r="D196" t="str">
            <v>PQX</v>
          </cell>
          <cell r="E196" t="str">
            <v>cpetr-p</v>
          </cell>
          <cell r="F196">
            <v>0.5</v>
          </cell>
          <cell r="G196">
            <v>0.51</v>
          </cell>
          <cell r="H196">
            <v>0.51</v>
          </cell>
          <cell r="I196">
            <v>0.51</v>
          </cell>
          <cell r="J196">
            <v>0.51</v>
          </cell>
          <cell r="K196">
            <v>0.51</v>
          </cell>
          <cell r="L196">
            <v>0.51</v>
          </cell>
          <cell r="M196">
            <v>0.52</v>
          </cell>
          <cell r="N196">
            <v>0.52</v>
          </cell>
          <cell r="O196">
            <v>0.54</v>
          </cell>
          <cell r="P196">
            <v>0.55000000000000004</v>
          </cell>
          <cell r="Q196">
            <v>0.55000000000000004</v>
          </cell>
          <cell r="R196">
            <v>0.55000000000000004</v>
          </cell>
          <cell r="S196">
            <v>0.55000000000000004</v>
          </cell>
          <cell r="T196">
            <v>0.55000000000000004</v>
          </cell>
          <cell r="U196">
            <v>0.55000000000000004</v>
          </cell>
          <cell r="V196">
            <v>0.55000000000000004</v>
          </cell>
          <cell r="W196">
            <v>0.55000000000000004</v>
          </cell>
          <cell r="X196">
            <v>0.56000000000000005</v>
          </cell>
          <cell r="Y196">
            <v>0.56000000000000005</v>
          </cell>
          <cell r="Z196">
            <v>0.56000000000000005</v>
          </cell>
          <cell r="AA196">
            <v>0.56000000000000005</v>
          </cell>
          <cell r="AB196">
            <v>0.56000000000000005</v>
          </cell>
          <cell r="AC196">
            <v>0.56999999999999995</v>
          </cell>
          <cell r="AD196">
            <v>0.56999999999999995</v>
          </cell>
          <cell r="AE196">
            <v>0.56999999999999995</v>
          </cell>
          <cell r="AF196">
            <v>0.56999999999999995</v>
          </cell>
          <cell r="AG196">
            <v>0.56999999999999995</v>
          </cell>
          <cell r="AH196">
            <v>0.56000000000000005</v>
          </cell>
          <cell r="AI196">
            <v>0.56000000000000005</v>
          </cell>
          <cell r="AJ196">
            <v>0.56000000000000005</v>
          </cell>
          <cell r="AK196">
            <v>0.55000000000000004</v>
          </cell>
        </row>
        <row r="197">
          <cell r="A197" t="str">
            <v>SDG_NoInv_BasePQXcpetr-d</v>
          </cell>
          <cell r="B197" t="str">
            <v>SIclos6_GOVclos11</v>
          </cell>
          <cell r="C197" t="str">
            <v>SDG_NoInv_Base</v>
          </cell>
          <cell r="D197" t="str">
            <v>PQX</v>
          </cell>
          <cell r="E197" t="str">
            <v>cpetr-d</v>
          </cell>
          <cell r="F197">
            <v>0.42</v>
          </cell>
          <cell r="G197">
            <v>0.42</v>
          </cell>
          <cell r="H197">
            <v>0.43</v>
          </cell>
          <cell r="I197">
            <v>0.42</v>
          </cell>
          <cell r="J197">
            <v>0.43</v>
          </cell>
          <cell r="K197">
            <v>0.43</v>
          </cell>
          <cell r="L197">
            <v>0.43</v>
          </cell>
          <cell r="M197">
            <v>0.43</v>
          </cell>
          <cell r="N197">
            <v>0.43</v>
          </cell>
          <cell r="O197">
            <v>0.44</v>
          </cell>
          <cell r="P197">
            <v>0.45</v>
          </cell>
          <cell r="Q197">
            <v>0.45</v>
          </cell>
          <cell r="R197">
            <v>0.45</v>
          </cell>
          <cell r="S197">
            <v>0.45</v>
          </cell>
          <cell r="T197">
            <v>0.45</v>
          </cell>
          <cell r="U197">
            <v>0.45</v>
          </cell>
          <cell r="V197">
            <v>0.45</v>
          </cell>
          <cell r="W197">
            <v>0.45</v>
          </cell>
          <cell r="X197">
            <v>0.46</v>
          </cell>
          <cell r="Y197">
            <v>0.46</v>
          </cell>
          <cell r="Z197">
            <v>0.46</v>
          </cell>
          <cell r="AA197">
            <v>0.46</v>
          </cell>
          <cell r="AB197">
            <v>0.46</v>
          </cell>
          <cell r="AC197">
            <v>0.46</v>
          </cell>
          <cell r="AD197">
            <v>0.46</v>
          </cell>
          <cell r="AE197">
            <v>0.46</v>
          </cell>
          <cell r="AF197">
            <v>0.46</v>
          </cell>
          <cell r="AG197">
            <v>0.46</v>
          </cell>
          <cell r="AH197">
            <v>0.46</v>
          </cell>
          <cell r="AI197">
            <v>0.46</v>
          </cell>
          <cell r="AJ197">
            <v>0.45</v>
          </cell>
          <cell r="AK197">
            <v>0.45</v>
          </cell>
        </row>
        <row r="198">
          <cell r="A198" t="str">
            <v>SDG_NoInv_BasePQXcpetr-h</v>
          </cell>
          <cell r="B198" t="str">
            <v>SIclos6_GOVclos11</v>
          </cell>
          <cell r="C198" t="str">
            <v>SDG_NoInv_Base</v>
          </cell>
          <cell r="D198" t="str">
            <v>PQX</v>
          </cell>
          <cell r="E198" t="str">
            <v>cpetr-h</v>
          </cell>
          <cell r="F198">
            <v>0.08</v>
          </cell>
          <cell r="G198">
            <v>0.09</v>
          </cell>
          <cell r="H198">
            <v>0.09</v>
          </cell>
          <cell r="I198">
            <v>0.09</v>
          </cell>
          <cell r="J198">
            <v>0.09</v>
          </cell>
          <cell r="K198">
            <v>0.09</v>
          </cell>
          <cell r="L198">
            <v>0.09</v>
          </cell>
          <cell r="M198">
            <v>0.09</v>
          </cell>
          <cell r="N198">
            <v>0.09</v>
          </cell>
          <cell r="O198">
            <v>0.09</v>
          </cell>
          <cell r="P198">
            <v>0.09</v>
          </cell>
          <cell r="Q198">
            <v>0.09</v>
          </cell>
          <cell r="R198">
            <v>0.09</v>
          </cell>
          <cell r="S198">
            <v>0.09</v>
          </cell>
          <cell r="T198">
            <v>0.09</v>
          </cell>
          <cell r="U198">
            <v>0.09</v>
          </cell>
          <cell r="V198">
            <v>0.09</v>
          </cell>
          <cell r="W198">
            <v>0.09</v>
          </cell>
          <cell r="X198">
            <v>0.09</v>
          </cell>
          <cell r="Y198">
            <v>0.09</v>
          </cell>
          <cell r="Z198">
            <v>0.09</v>
          </cell>
          <cell r="AA198">
            <v>0.09</v>
          </cell>
          <cell r="AB198">
            <v>0.09</v>
          </cell>
          <cell r="AC198">
            <v>0.09</v>
          </cell>
          <cell r="AD198">
            <v>0.09</v>
          </cell>
          <cell r="AE198">
            <v>0.09</v>
          </cell>
          <cell r="AF198">
            <v>0.09</v>
          </cell>
          <cell r="AG198">
            <v>0.09</v>
          </cell>
          <cell r="AH198">
            <v>0.09</v>
          </cell>
          <cell r="AI198">
            <v>0.09</v>
          </cell>
          <cell r="AJ198">
            <v>0.09</v>
          </cell>
          <cell r="AK198">
            <v>0.09</v>
          </cell>
        </row>
        <row r="199">
          <cell r="A199" t="str">
            <v>SDG_NoInv_BasePQXcpetr-k</v>
          </cell>
          <cell r="B199" t="str">
            <v>SIclos6_GOVclos11</v>
          </cell>
          <cell r="C199" t="str">
            <v>SDG_NoInv_Base</v>
          </cell>
          <cell r="D199" t="str">
            <v>PQX</v>
          </cell>
          <cell r="E199" t="str">
            <v>cpetr-k</v>
          </cell>
          <cell r="F199">
            <v>0.26</v>
          </cell>
          <cell r="G199">
            <v>0.26</v>
          </cell>
          <cell r="H199">
            <v>0.27</v>
          </cell>
          <cell r="I199">
            <v>0.26</v>
          </cell>
          <cell r="J199">
            <v>0.27</v>
          </cell>
          <cell r="K199">
            <v>0.27</v>
          </cell>
          <cell r="L199">
            <v>0.27</v>
          </cell>
          <cell r="M199">
            <v>0.27</v>
          </cell>
          <cell r="N199">
            <v>0.28000000000000003</v>
          </cell>
          <cell r="O199">
            <v>0.3</v>
          </cell>
          <cell r="P199">
            <v>0.3</v>
          </cell>
          <cell r="Q199">
            <v>0.3</v>
          </cell>
          <cell r="R199">
            <v>0.3</v>
          </cell>
          <cell r="S199">
            <v>0.3</v>
          </cell>
          <cell r="T199">
            <v>0.3</v>
          </cell>
          <cell r="U199">
            <v>0.3</v>
          </cell>
          <cell r="V199">
            <v>0.3</v>
          </cell>
          <cell r="W199">
            <v>0.3</v>
          </cell>
          <cell r="X199">
            <v>0.31</v>
          </cell>
          <cell r="Y199">
            <v>0.31</v>
          </cell>
          <cell r="Z199">
            <v>0.31</v>
          </cell>
          <cell r="AA199">
            <v>0.31</v>
          </cell>
          <cell r="AB199">
            <v>0.32</v>
          </cell>
          <cell r="AC199">
            <v>0.32</v>
          </cell>
          <cell r="AD199">
            <v>0.32</v>
          </cell>
          <cell r="AE199">
            <v>0.32</v>
          </cell>
          <cell r="AF199">
            <v>0.32</v>
          </cell>
          <cell r="AG199">
            <v>0.32</v>
          </cell>
          <cell r="AH199">
            <v>0.32</v>
          </cell>
          <cell r="AI199">
            <v>0.32</v>
          </cell>
          <cell r="AJ199">
            <v>0.31</v>
          </cell>
          <cell r="AK199">
            <v>0.31</v>
          </cell>
        </row>
        <row r="200">
          <cell r="A200" t="str">
            <v>SDG_NoInv_BasePQXcpetr-l</v>
          </cell>
          <cell r="B200" t="str">
            <v>SIclos6_GOVclos11</v>
          </cell>
          <cell r="C200" t="str">
            <v>SDG_NoInv_Base</v>
          </cell>
          <cell r="D200" t="str">
            <v>PQX</v>
          </cell>
          <cell r="E200" t="str">
            <v>cpetr-l</v>
          </cell>
          <cell r="F200">
            <v>0.97</v>
          </cell>
          <cell r="G200">
            <v>0.99</v>
          </cell>
          <cell r="H200">
            <v>1</v>
          </cell>
          <cell r="I200">
            <v>0.99</v>
          </cell>
          <cell r="J200">
            <v>0.99</v>
          </cell>
          <cell r="K200">
            <v>1</v>
          </cell>
          <cell r="L200">
            <v>1</v>
          </cell>
          <cell r="M200">
            <v>1.01</v>
          </cell>
          <cell r="N200">
            <v>1.01</v>
          </cell>
          <cell r="O200">
            <v>1.05</v>
          </cell>
          <cell r="P200">
            <v>1.06</v>
          </cell>
          <cell r="Q200">
            <v>1.06</v>
          </cell>
          <cell r="R200">
            <v>1.06</v>
          </cell>
          <cell r="S200">
            <v>1.06</v>
          </cell>
          <cell r="T200">
            <v>1.07</v>
          </cell>
          <cell r="U200">
            <v>1.07</v>
          </cell>
          <cell r="V200">
            <v>1.07</v>
          </cell>
          <cell r="W200">
            <v>1.07</v>
          </cell>
          <cell r="X200">
            <v>1.08</v>
          </cell>
          <cell r="Y200">
            <v>1.08</v>
          </cell>
          <cell r="Z200">
            <v>1.08</v>
          </cell>
          <cell r="AA200">
            <v>1.08</v>
          </cell>
          <cell r="AB200">
            <v>1.0900000000000001</v>
          </cell>
          <cell r="AC200">
            <v>1.0900000000000001</v>
          </cell>
          <cell r="AD200">
            <v>1.0900000000000001</v>
          </cell>
          <cell r="AE200">
            <v>1.1000000000000001</v>
          </cell>
          <cell r="AF200">
            <v>1.1000000000000001</v>
          </cell>
          <cell r="AG200">
            <v>1.0900000000000001</v>
          </cell>
          <cell r="AH200">
            <v>1.0900000000000001</v>
          </cell>
          <cell r="AI200">
            <v>1.08</v>
          </cell>
          <cell r="AJ200">
            <v>1.08</v>
          </cell>
          <cell r="AK200">
            <v>1.07</v>
          </cell>
        </row>
        <row r="201">
          <cell r="A201" t="str">
            <v>SDG_NoInv_BasePQXchydr</v>
          </cell>
          <cell r="B201" t="str">
            <v>SIclos6_GOVclos11</v>
          </cell>
          <cell r="C201" t="str">
            <v>SDG_NoInv_Base</v>
          </cell>
          <cell r="D201" t="str">
            <v>PQX</v>
          </cell>
          <cell r="E201" t="str">
            <v>chydr</v>
          </cell>
          <cell r="F201">
            <v>0.91</v>
          </cell>
          <cell r="G201">
            <v>0.93</v>
          </cell>
          <cell r="H201">
            <v>0.94</v>
          </cell>
          <cell r="I201">
            <v>0.94</v>
          </cell>
          <cell r="J201">
            <v>0.94</v>
          </cell>
          <cell r="K201">
            <v>0.94</v>
          </cell>
          <cell r="L201">
            <v>0.94</v>
          </cell>
          <cell r="M201">
            <v>0.95</v>
          </cell>
          <cell r="N201">
            <v>0.95</v>
          </cell>
          <cell r="O201">
            <v>0.99</v>
          </cell>
          <cell r="P201">
            <v>0.99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1.01</v>
          </cell>
          <cell r="Y201">
            <v>1</v>
          </cell>
          <cell r="Z201">
            <v>1</v>
          </cell>
          <cell r="AA201">
            <v>1</v>
          </cell>
          <cell r="AB201">
            <v>1.01</v>
          </cell>
          <cell r="AC201">
            <v>1.01</v>
          </cell>
          <cell r="AD201">
            <v>1.01</v>
          </cell>
          <cell r="AE201">
            <v>1.01</v>
          </cell>
          <cell r="AF201">
            <v>1.01</v>
          </cell>
          <cell r="AG201">
            <v>1.01</v>
          </cell>
          <cell r="AH201">
            <v>1.01</v>
          </cell>
          <cell r="AI201">
            <v>1</v>
          </cell>
          <cell r="AJ201">
            <v>0.99</v>
          </cell>
          <cell r="AK201">
            <v>0.99</v>
          </cell>
        </row>
        <row r="202">
          <cell r="A202" t="str">
            <v>SDG_NoInv_BasePQXcammo</v>
          </cell>
          <cell r="B202" t="str">
            <v>SIclos6_GOVclos11</v>
          </cell>
          <cell r="C202" t="str">
            <v>SDG_NoInv_Base</v>
          </cell>
          <cell r="D202" t="str">
            <v>PQX</v>
          </cell>
          <cell r="E202" t="str">
            <v>cammo</v>
          </cell>
          <cell r="F202">
            <v>1.19</v>
          </cell>
          <cell r="G202">
            <v>0.78</v>
          </cell>
          <cell r="H202">
            <v>0.78</v>
          </cell>
          <cell r="I202">
            <v>0.78</v>
          </cell>
          <cell r="J202">
            <v>0.78</v>
          </cell>
          <cell r="K202">
            <v>0.78</v>
          </cell>
          <cell r="L202">
            <v>0.78</v>
          </cell>
          <cell r="M202">
            <v>0.78</v>
          </cell>
          <cell r="N202">
            <v>0.78</v>
          </cell>
          <cell r="O202">
            <v>0.77</v>
          </cell>
          <cell r="P202">
            <v>0.77</v>
          </cell>
          <cell r="Q202">
            <v>0.77</v>
          </cell>
          <cell r="R202">
            <v>0.77</v>
          </cell>
          <cell r="S202">
            <v>0.77</v>
          </cell>
          <cell r="T202">
            <v>0.76</v>
          </cell>
          <cell r="U202">
            <v>0.76</v>
          </cell>
          <cell r="V202">
            <v>0.76</v>
          </cell>
          <cell r="W202">
            <v>0.76</v>
          </cell>
          <cell r="X202">
            <v>0.76</v>
          </cell>
          <cell r="Y202">
            <v>0.88</v>
          </cell>
          <cell r="Z202">
            <v>1.01</v>
          </cell>
          <cell r="AA202">
            <v>1.1499999999999999</v>
          </cell>
          <cell r="AB202">
            <v>1.17</v>
          </cell>
          <cell r="AC202">
            <v>1.2</v>
          </cell>
          <cell r="AD202">
            <v>1.23</v>
          </cell>
          <cell r="AE202">
            <v>1.26</v>
          </cell>
          <cell r="AF202">
            <v>1.29</v>
          </cell>
          <cell r="AG202">
            <v>1.33</v>
          </cell>
          <cell r="AH202">
            <v>1.35</v>
          </cell>
          <cell r="AI202">
            <v>1.37</v>
          </cell>
          <cell r="AJ202">
            <v>1.4</v>
          </cell>
          <cell r="AK202">
            <v>1.42</v>
          </cell>
        </row>
        <row r="203">
          <cell r="A203" t="str">
            <v>SDG_NoInv_BasePQXcbchm</v>
          </cell>
          <cell r="B203" t="str">
            <v>SIclos6_GOVclos11</v>
          </cell>
          <cell r="C203" t="str">
            <v>SDG_NoInv_Base</v>
          </cell>
          <cell r="D203" t="str">
            <v>PQX</v>
          </cell>
          <cell r="E203" t="str">
            <v>cbchm</v>
          </cell>
          <cell r="F203">
            <v>1.19</v>
          </cell>
          <cell r="G203">
            <v>1.22</v>
          </cell>
          <cell r="H203">
            <v>1.24</v>
          </cell>
          <cell r="I203">
            <v>1.23</v>
          </cell>
          <cell r="J203">
            <v>1.23</v>
          </cell>
          <cell r="K203">
            <v>1.24</v>
          </cell>
          <cell r="L203">
            <v>1.24</v>
          </cell>
          <cell r="M203">
            <v>1.25</v>
          </cell>
          <cell r="N203">
            <v>1.25</v>
          </cell>
          <cell r="O203">
            <v>1.29</v>
          </cell>
          <cell r="P203">
            <v>1.3</v>
          </cell>
          <cell r="Q203">
            <v>1.31</v>
          </cell>
          <cell r="R203">
            <v>1.31</v>
          </cell>
          <cell r="S203">
            <v>1.31</v>
          </cell>
          <cell r="T203">
            <v>1.31</v>
          </cell>
          <cell r="U203">
            <v>1.31</v>
          </cell>
          <cell r="V203">
            <v>1.31</v>
          </cell>
          <cell r="W203">
            <v>1.32</v>
          </cell>
          <cell r="X203">
            <v>1.32</v>
          </cell>
          <cell r="Y203">
            <v>1.32</v>
          </cell>
          <cell r="Z203">
            <v>1.32</v>
          </cell>
          <cell r="AA203">
            <v>1.32</v>
          </cell>
          <cell r="AB203">
            <v>1.33</v>
          </cell>
          <cell r="AC203">
            <v>1.33</v>
          </cell>
          <cell r="AD203">
            <v>1.33</v>
          </cell>
          <cell r="AE203">
            <v>1.33</v>
          </cell>
          <cell r="AF203">
            <v>1.33</v>
          </cell>
          <cell r="AG203">
            <v>1.33</v>
          </cell>
          <cell r="AH203">
            <v>1.33</v>
          </cell>
          <cell r="AI203">
            <v>1.31</v>
          </cell>
          <cell r="AJ203">
            <v>1.31</v>
          </cell>
          <cell r="AK203">
            <v>1.3</v>
          </cell>
        </row>
        <row r="204">
          <cell r="A204" t="str">
            <v>SDG_NoInv_BasePQXcochm</v>
          </cell>
          <cell r="B204" t="str">
            <v>SIclos6_GOVclos11</v>
          </cell>
          <cell r="C204" t="str">
            <v>SDG_NoInv_Base</v>
          </cell>
          <cell r="D204" t="str">
            <v>PQX</v>
          </cell>
          <cell r="E204" t="str">
            <v>cochm</v>
          </cell>
          <cell r="F204">
            <v>1.3</v>
          </cell>
          <cell r="G204">
            <v>1.33</v>
          </cell>
          <cell r="H204">
            <v>1.35</v>
          </cell>
          <cell r="I204">
            <v>1.34</v>
          </cell>
          <cell r="J204">
            <v>1.34</v>
          </cell>
          <cell r="K204">
            <v>1.34</v>
          </cell>
          <cell r="L204">
            <v>1.35</v>
          </cell>
          <cell r="M204">
            <v>1.36</v>
          </cell>
          <cell r="N204">
            <v>1.36</v>
          </cell>
          <cell r="O204">
            <v>1.41</v>
          </cell>
          <cell r="P204">
            <v>1.42</v>
          </cell>
          <cell r="Q204">
            <v>1.42</v>
          </cell>
          <cell r="R204">
            <v>1.42</v>
          </cell>
          <cell r="S204">
            <v>1.43</v>
          </cell>
          <cell r="T204">
            <v>1.43</v>
          </cell>
          <cell r="U204">
            <v>1.43</v>
          </cell>
          <cell r="V204">
            <v>1.43</v>
          </cell>
          <cell r="W204">
            <v>1.43</v>
          </cell>
          <cell r="X204">
            <v>1.44</v>
          </cell>
          <cell r="Y204">
            <v>1.44</v>
          </cell>
          <cell r="Z204">
            <v>1.44</v>
          </cell>
          <cell r="AA204">
            <v>1.44</v>
          </cell>
          <cell r="AB204">
            <v>1.45</v>
          </cell>
          <cell r="AC204">
            <v>1.45</v>
          </cell>
          <cell r="AD204">
            <v>1.45</v>
          </cell>
          <cell r="AE204">
            <v>1.45</v>
          </cell>
          <cell r="AF204">
            <v>1.45</v>
          </cell>
          <cell r="AG204">
            <v>1.45</v>
          </cell>
          <cell r="AH204">
            <v>1.45</v>
          </cell>
          <cell r="AI204">
            <v>1.44</v>
          </cell>
          <cell r="AJ204">
            <v>1.43</v>
          </cell>
          <cell r="AK204">
            <v>1.42</v>
          </cell>
        </row>
        <row r="205">
          <cell r="A205" t="str">
            <v>SDG_NoInv_BasePQXcrubb</v>
          </cell>
          <cell r="B205" t="str">
            <v>SIclos6_GOVclos11</v>
          </cell>
          <cell r="C205" t="str">
            <v>SDG_NoInv_Base</v>
          </cell>
          <cell r="D205" t="str">
            <v>PQX</v>
          </cell>
          <cell r="E205" t="str">
            <v>crubb</v>
          </cell>
          <cell r="F205">
            <v>1.27</v>
          </cell>
          <cell r="G205">
            <v>1.28</v>
          </cell>
          <cell r="H205">
            <v>1.29</v>
          </cell>
          <cell r="I205">
            <v>1.28</v>
          </cell>
          <cell r="J205">
            <v>1.28</v>
          </cell>
          <cell r="K205">
            <v>1.28</v>
          </cell>
          <cell r="L205">
            <v>1.29</v>
          </cell>
          <cell r="M205">
            <v>1.29</v>
          </cell>
          <cell r="N205">
            <v>1.3</v>
          </cell>
          <cell r="O205">
            <v>1.31</v>
          </cell>
          <cell r="P205">
            <v>1.32</v>
          </cell>
          <cell r="Q205">
            <v>1.32</v>
          </cell>
          <cell r="R205">
            <v>1.32</v>
          </cell>
          <cell r="S205">
            <v>1.33</v>
          </cell>
          <cell r="T205">
            <v>1.33</v>
          </cell>
          <cell r="U205">
            <v>1.33</v>
          </cell>
          <cell r="V205">
            <v>1.34</v>
          </cell>
          <cell r="W205">
            <v>1.34</v>
          </cell>
          <cell r="X205">
            <v>1.34</v>
          </cell>
          <cell r="Y205">
            <v>1.34</v>
          </cell>
          <cell r="Z205">
            <v>1.34</v>
          </cell>
          <cell r="AA205">
            <v>1.35</v>
          </cell>
          <cell r="AB205">
            <v>1.35</v>
          </cell>
          <cell r="AC205">
            <v>1.35</v>
          </cell>
          <cell r="AD205">
            <v>1.35</v>
          </cell>
          <cell r="AE205">
            <v>1.36</v>
          </cell>
          <cell r="AF205">
            <v>1.36</v>
          </cell>
          <cell r="AG205">
            <v>1.36</v>
          </cell>
          <cell r="AH205">
            <v>1.35</v>
          </cell>
          <cell r="AI205">
            <v>1.34</v>
          </cell>
          <cell r="AJ205">
            <v>1.33</v>
          </cell>
          <cell r="AK205">
            <v>1.33</v>
          </cell>
        </row>
        <row r="206">
          <cell r="A206" t="str">
            <v>SDG_NoInv_BasePQXcplas</v>
          </cell>
          <cell r="B206" t="str">
            <v>SIclos6_GOVclos11</v>
          </cell>
          <cell r="C206" t="str">
            <v>SDG_NoInv_Base</v>
          </cell>
          <cell r="D206" t="str">
            <v>PQX</v>
          </cell>
          <cell r="E206" t="str">
            <v>cplas</v>
          </cell>
          <cell r="F206">
            <v>1.5</v>
          </cell>
          <cell r="G206">
            <v>1.51</v>
          </cell>
          <cell r="H206">
            <v>1.52</v>
          </cell>
          <cell r="I206">
            <v>1.52</v>
          </cell>
          <cell r="J206">
            <v>1.52</v>
          </cell>
          <cell r="K206">
            <v>1.52</v>
          </cell>
          <cell r="L206">
            <v>1.52</v>
          </cell>
          <cell r="M206">
            <v>1.52</v>
          </cell>
          <cell r="N206">
            <v>1.53</v>
          </cell>
          <cell r="O206">
            <v>1.53</v>
          </cell>
          <cell r="P206">
            <v>1.53</v>
          </cell>
          <cell r="Q206">
            <v>1.54</v>
          </cell>
          <cell r="R206">
            <v>1.54</v>
          </cell>
          <cell r="S206">
            <v>1.54</v>
          </cell>
          <cell r="T206">
            <v>1.55</v>
          </cell>
          <cell r="U206">
            <v>1.55</v>
          </cell>
          <cell r="V206">
            <v>1.55</v>
          </cell>
          <cell r="W206">
            <v>1.56</v>
          </cell>
          <cell r="X206">
            <v>1.56</v>
          </cell>
          <cell r="Y206">
            <v>1.56</v>
          </cell>
          <cell r="Z206">
            <v>1.56</v>
          </cell>
          <cell r="AA206">
            <v>1.56</v>
          </cell>
          <cell r="AB206">
            <v>1.56</v>
          </cell>
          <cell r="AC206">
            <v>1.56</v>
          </cell>
          <cell r="AD206">
            <v>1.56</v>
          </cell>
          <cell r="AE206">
            <v>1.56</v>
          </cell>
          <cell r="AF206">
            <v>1.56</v>
          </cell>
          <cell r="AG206">
            <v>1.56</v>
          </cell>
          <cell r="AH206">
            <v>1.55</v>
          </cell>
          <cell r="AI206">
            <v>1.54</v>
          </cell>
          <cell r="AJ206">
            <v>1.53</v>
          </cell>
          <cell r="AK206">
            <v>1.52</v>
          </cell>
        </row>
        <row r="207">
          <cell r="A207" t="str">
            <v>SDG_NoInv_BasePQXcnmet</v>
          </cell>
          <cell r="B207" t="str">
            <v>SIclos6_GOVclos11</v>
          </cell>
          <cell r="C207" t="str">
            <v>SDG_NoInv_Base</v>
          </cell>
          <cell r="D207" t="str">
            <v>PQX</v>
          </cell>
          <cell r="E207" t="str">
            <v>cnmet</v>
          </cell>
          <cell r="F207">
            <v>1.4</v>
          </cell>
          <cell r="G207">
            <v>1.43</v>
          </cell>
          <cell r="H207">
            <v>1.43</v>
          </cell>
          <cell r="I207">
            <v>1.43</v>
          </cell>
          <cell r="J207">
            <v>1.42</v>
          </cell>
          <cell r="K207">
            <v>1.42</v>
          </cell>
          <cell r="L207">
            <v>1.42</v>
          </cell>
          <cell r="M207">
            <v>1.42</v>
          </cell>
          <cell r="N207">
            <v>1.42</v>
          </cell>
          <cell r="O207">
            <v>1.4</v>
          </cell>
          <cell r="P207">
            <v>1.4</v>
          </cell>
          <cell r="Q207">
            <v>1.4</v>
          </cell>
          <cell r="R207">
            <v>1.41</v>
          </cell>
          <cell r="S207">
            <v>1.41</v>
          </cell>
          <cell r="T207">
            <v>1.41</v>
          </cell>
          <cell r="U207">
            <v>1.42</v>
          </cell>
          <cell r="V207">
            <v>1.42</v>
          </cell>
          <cell r="W207">
            <v>1.42</v>
          </cell>
          <cell r="X207">
            <v>1.43</v>
          </cell>
          <cell r="Y207">
            <v>1.43</v>
          </cell>
          <cell r="Z207">
            <v>1.43</v>
          </cell>
          <cell r="AA207">
            <v>1.43</v>
          </cell>
          <cell r="AB207">
            <v>1.42</v>
          </cell>
          <cell r="AC207">
            <v>1.42</v>
          </cell>
          <cell r="AD207">
            <v>1.42</v>
          </cell>
          <cell r="AE207">
            <v>1.42</v>
          </cell>
          <cell r="AF207">
            <v>1.42</v>
          </cell>
          <cell r="AG207">
            <v>1.43</v>
          </cell>
          <cell r="AH207">
            <v>1.43</v>
          </cell>
          <cell r="AI207">
            <v>1.43</v>
          </cell>
          <cell r="AJ207">
            <v>1.44</v>
          </cell>
          <cell r="AK207">
            <v>1.45</v>
          </cell>
        </row>
        <row r="208">
          <cell r="A208" t="str">
            <v>SDG_NoInv_BasePQXciron</v>
          </cell>
          <cell r="B208" t="str">
            <v>SIclos6_GOVclos11</v>
          </cell>
          <cell r="C208" t="str">
            <v>SDG_NoInv_Base</v>
          </cell>
          <cell r="D208" t="str">
            <v>PQX</v>
          </cell>
          <cell r="E208" t="str">
            <v>ciron</v>
          </cell>
          <cell r="F208">
            <v>1.22</v>
          </cell>
          <cell r="G208">
            <v>1.34</v>
          </cell>
          <cell r="H208">
            <v>1.37</v>
          </cell>
          <cell r="I208">
            <v>1.39</v>
          </cell>
          <cell r="J208">
            <v>1.4</v>
          </cell>
          <cell r="K208">
            <v>1.4</v>
          </cell>
          <cell r="L208">
            <v>1.4</v>
          </cell>
          <cell r="M208">
            <v>1.38</v>
          </cell>
          <cell r="N208">
            <v>1.37</v>
          </cell>
          <cell r="O208">
            <v>1.34</v>
          </cell>
          <cell r="P208">
            <v>1.33</v>
          </cell>
          <cell r="Q208">
            <v>1.33</v>
          </cell>
          <cell r="R208">
            <v>1.34</v>
          </cell>
          <cell r="S208">
            <v>1.34</v>
          </cell>
          <cell r="T208">
            <v>1.34</v>
          </cell>
          <cell r="U208">
            <v>1.34</v>
          </cell>
          <cell r="V208">
            <v>1.29</v>
          </cell>
          <cell r="W208">
            <v>1.28</v>
          </cell>
          <cell r="X208">
            <v>1.37</v>
          </cell>
          <cell r="Y208">
            <v>1.37</v>
          </cell>
          <cell r="Z208">
            <v>1.37</v>
          </cell>
          <cell r="AA208">
            <v>1.37</v>
          </cell>
          <cell r="AB208">
            <v>1.38</v>
          </cell>
          <cell r="AC208">
            <v>1.38</v>
          </cell>
          <cell r="AD208">
            <v>1.39</v>
          </cell>
          <cell r="AE208">
            <v>1.38</v>
          </cell>
          <cell r="AF208">
            <v>1.38</v>
          </cell>
          <cell r="AG208">
            <v>1.39</v>
          </cell>
          <cell r="AH208">
            <v>1.41</v>
          </cell>
          <cell r="AI208">
            <v>1.43</v>
          </cell>
          <cell r="AJ208">
            <v>1.44</v>
          </cell>
          <cell r="AK208">
            <v>1.46</v>
          </cell>
        </row>
        <row r="209">
          <cell r="A209" t="str">
            <v>SDG_NoInv_BasePQXcnfrm</v>
          </cell>
          <cell r="B209" t="str">
            <v>SIclos6_GOVclos11</v>
          </cell>
          <cell r="C209" t="str">
            <v>SDG_NoInv_Base</v>
          </cell>
          <cell r="D209" t="str">
            <v>PQX</v>
          </cell>
          <cell r="E209" t="str">
            <v>cnfrm</v>
          </cell>
          <cell r="F209">
            <v>1.25</v>
          </cell>
          <cell r="G209">
            <v>1.29</v>
          </cell>
          <cell r="H209">
            <v>1.35</v>
          </cell>
          <cell r="I209">
            <v>1.41</v>
          </cell>
          <cell r="J209">
            <v>1.44</v>
          </cell>
          <cell r="K209">
            <v>1.47</v>
          </cell>
          <cell r="L209">
            <v>1.47</v>
          </cell>
          <cell r="M209">
            <v>1.43</v>
          </cell>
          <cell r="N209">
            <v>1.4</v>
          </cell>
          <cell r="O209">
            <v>1.34</v>
          </cell>
          <cell r="P209">
            <v>1.32</v>
          </cell>
          <cell r="Q209">
            <v>1.31</v>
          </cell>
          <cell r="R209">
            <v>1.31</v>
          </cell>
          <cell r="S209">
            <v>1.31</v>
          </cell>
          <cell r="T209">
            <v>1.31</v>
          </cell>
          <cell r="U209">
            <v>1.31</v>
          </cell>
          <cell r="V209">
            <v>1.28</v>
          </cell>
          <cell r="W209">
            <v>1.26</v>
          </cell>
          <cell r="X209">
            <v>1.28</v>
          </cell>
          <cell r="Y209">
            <v>1.27</v>
          </cell>
          <cell r="Z209">
            <v>1.27</v>
          </cell>
          <cell r="AA209">
            <v>1.27</v>
          </cell>
          <cell r="AB209">
            <v>1.39</v>
          </cell>
          <cell r="AC209">
            <v>1.46</v>
          </cell>
          <cell r="AD209">
            <v>1.47</v>
          </cell>
          <cell r="AE209">
            <v>1.47</v>
          </cell>
          <cell r="AF209">
            <v>1.46</v>
          </cell>
          <cell r="AG209">
            <v>1.46</v>
          </cell>
          <cell r="AH209">
            <v>1.59</v>
          </cell>
          <cell r="AI209">
            <v>1.71</v>
          </cell>
          <cell r="AJ209">
            <v>1.76</v>
          </cell>
          <cell r="AK209">
            <v>1.8</v>
          </cell>
        </row>
        <row r="210">
          <cell r="A210" t="str">
            <v>SDG_NoInv_BasePQXcmetp</v>
          </cell>
          <cell r="B210" t="str">
            <v>SIclos6_GOVclos11</v>
          </cell>
          <cell r="C210" t="str">
            <v>SDG_NoInv_Base</v>
          </cell>
          <cell r="D210" t="str">
            <v>PQX</v>
          </cell>
          <cell r="E210" t="str">
            <v>cmetp</v>
          </cell>
          <cell r="F210">
            <v>1.27</v>
          </cell>
          <cell r="G210">
            <v>1.35</v>
          </cell>
          <cell r="H210">
            <v>1.37</v>
          </cell>
          <cell r="I210">
            <v>1.37</v>
          </cell>
          <cell r="J210">
            <v>1.38</v>
          </cell>
          <cell r="K210">
            <v>1.38</v>
          </cell>
          <cell r="L210">
            <v>1.38</v>
          </cell>
          <cell r="M210">
            <v>1.38</v>
          </cell>
          <cell r="N210">
            <v>1.38</v>
          </cell>
          <cell r="O210">
            <v>1.36</v>
          </cell>
          <cell r="P210">
            <v>1.36</v>
          </cell>
          <cell r="Q210">
            <v>1.36</v>
          </cell>
          <cell r="R210">
            <v>1.36</v>
          </cell>
          <cell r="S210">
            <v>1.37</v>
          </cell>
          <cell r="T210">
            <v>1.37</v>
          </cell>
          <cell r="U210">
            <v>1.37</v>
          </cell>
          <cell r="V210">
            <v>1.36</v>
          </cell>
          <cell r="W210">
            <v>1.36</v>
          </cell>
          <cell r="X210">
            <v>1.38</v>
          </cell>
          <cell r="Y210">
            <v>1.38</v>
          </cell>
          <cell r="Z210">
            <v>1.38</v>
          </cell>
          <cell r="AA210">
            <v>1.38</v>
          </cell>
          <cell r="AB210">
            <v>1.39</v>
          </cell>
          <cell r="AC210">
            <v>1.4</v>
          </cell>
          <cell r="AD210">
            <v>1.4</v>
          </cell>
          <cell r="AE210">
            <v>1.4</v>
          </cell>
          <cell r="AF210">
            <v>1.4</v>
          </cell>
          <cell r="AG210">
            <v>1.4</v>
          </cell>
          <cell r="AH210">
            <v>1.41</v>
          </cell>
          <cell r="AI210">
            <v>1.42</v>
          </cell>
          <cell r="AJ210">
            <v>1.43</v>
          </cell>
          <cell r="AK210">
            <v>1.43</v>
          </cell>
        </row>
        <row r="211">
          <cell r="A211" t="str">
            <v>SDG_NoInv_BasePQXcmach</v>
          </cell>
          <cell r="B211" t="str">
            <v>SIclos6_GOVclos11</v>
          </cell>
          <cell r="C211" t="str">
            <v>SDG_NoInv_Base</v>
          </cell>
          <cell r="D211" t="str">
            <v>PQX</v>
          </cell>
          <cell r="E211" t="str">
            <v>cmach</v>
          </cell>
          <cell r="F211">
            <v>1.1299999999999999</v>
          </cell>
          <cell r="G211">
            <v>1.17</v>
          </cell>
          <cell r="H211">
            <v>1.18</v>
          </cell>
          <cell r="I211">
            <v>1.19</v>
          </cell>
          <cell r="J211">
            <v>1.19</v>
          </cell>
          <cell r="K211">
            <v>1.2</v>
          </cell>
          <cell r="L211">
            <v>1.2</v>
          </cell>
          <cell r="M211">
            <v>1.2</v>
          </cell>
          <cell r="N211">
            <v>1.2</v>
          </cell>
          <cell r="O211">
            <v>1.2</v>
          </cell>
          <cell r="P211">
            <v>1.21</v>
          </cell>
          <cell r="Q211">
            <v>1.21</v>
          </cell>
          <cell r="R211">
            <v>1.21</v>
          </cell>
          <cell r="S211">
            <v>1.22</v>
          </cell>
          <cell r="T211">
            <v>1.22</v>
          </cell>
          <cell r="U211">
            <v>1.22</v>
          </cell>
          <cell r="V211">
            <v>1.22</v>
          </cell>
          <cell r="W211">
            <v>1.22</v>
          </cell>
          <cell r="X211">
            <v>1.23</v>
          </cell>
          <cell r="Y211">
            <v>1.23</v>
          </cell>
          <cell r="Z211">
            <v>1.23</v>
          </cell>
          <cell r="AA211">
            <v>1.23</v>
          </cell>
          <cell r="AB211">
            <v>1.25</v>
          </cell>
          <cell r="AC211">
            <v>1.26</v>
          </cell>
          <cell r="AD211">
            <v>1.27</v>
          </cell>
          <cell r="AE211">
            <v>1.26</v>
          </cell>
          <cell r="AF211">
            <v>1.26</v>
          </cell>
          <cell r="AG211">
            <v>1.26</v>
          </cell>
          <cell r="AH211">
            <v>1.28</v>
          </cell>
          <cell r="AI211">
            <v>1.3</v>
          </cell>
          <cell r="AJ211">
            <v>1.31</v>
          </cell>
          <cell r="AK211">
            <v>1.31</v>
          </cell>
        </row>
        <row r="212">
          <cell r="A212" t="str">
            <v>SDG_NoInv_BasePQXcfcel</v>
          </cell>
          <cell r="B212" t="str">
            <v>SIclos6_GOVclos11</v>
          </cell>
          <cell r="C212" t="str">
            <v>SDG_NoInv_Base</v>
          </cell>
          <cell r="D212" t="str">
            <v>PQX</v>
          </cell>
          <cell r="E212" t="str">
            <v>cfcel</v>
          </cell>
          <cell r="F212">
            <v>1</v>
          </cell>
          <cell r="G212">
            <v>1.02</v>
          </cell>
          <cell r="H212">
            <v>1.04</v>
          </cell>
          <cell r="I212">
            <v>1.03</v>
          </cell>
          <cell r="J212">
            <v>1.04</v>
          </cell>
          <cell r="K212">
            <v>1.04</v>
          </cell>
          <cell r="L212">
            <v>1.04</v>
          </cell>
          <cell r="M212">
            <v>1.05</v>
          </cell>
          <cell r="N212">
            <v>1.05</v>
          </cell>
          <cell r="O212">
            <v>1.0900000000000001</v>
          </cell>
          <cell r="P212">
            <v>1.1000000000000001</v>
          </cell>
          <cell r="Q212">
            <v>1.1000000000000001</v>
          </cell>
          <cell r="R212">
            <v>1.1000000000000001</v>
          </cell>
          <cell r="S212">
            <v>1.1000000000000001</v>
          </cell>
          <cell r="T212">
            <v>1.1000000000000001</v>
          </cell>
          <cell r="U212">
            <v>1.1100000000000001</v>
          </cell>
          <cell r="V212">
            <v>1.1100000000000001</v>
          </cell>
          <cell r="W212">
            <v>1.1100000000000001</v>
          </cell>
          <cell r="X212">
            <v>1.1100000000000001</v>
          </cell>
          <cell r="Y212">
            <v>1.1100000000000001</v>
          </cell>
          <cell r="Z212">
            <v>1.1100000000000001</v>
          </cell>
          <cell r="AA212">
            <v>1.1100000000000001</v>
          </cell>
          <cell r="AB212">
            <v>1.1200000000000001</v>
          </cell>
          <cell r="AC212">
            <v>1.1200000000000001</v>
          </cell>
          <cell r="AD212">
            <v>1.1200000000000001</v>
          </cell>
          <cell r="AE212">
            <v>1.1200000000000001</v>
          </cell>
          <cell r="AF212">
            <v>1.1200000000000001</v>
          </cell>
          <cell r="AG212">
            <v>1.1200000000000001</v>
          </cell>
          <cell r="AH212">
            <v>1.1200000000000001</v>
          </cell>
          <cell r="AI212">
            <v>1.1100000000000001</v>
          </cell>
          <cell r="AJ212">
            <v>1.1000000000000001</v>
          </cell>
          <cell r="AK212">
            <v>1.0900000000000001</v>
          </cell>
        </row>
        <row r="213">
          <cell r="A213" t="str">
            <v>SDG_NoInv_BasePQXcelct</v>
          </cell>
          <cell r="B213" t="str">
            <v>SIclos6_GOVclos11</v>
          </cell>
          <cell r="C213" t="str">
            <v>SDG_NoInv_Base</v>
          </cell>
          <cell r="D213" t="str">
            <v>PQX</v>
          </cell>
          <cell r="E213" t="str">
            <v>celct</v>
          </cell>
          <cell r="F213">
            <v>1</v>
          </cell>
          <cell r="G213">
            <v>1.02</v>
          </cell>
          <cell r="H213">
            <v>1.04</v>
          </cell>
          <cell r="I213">
            <v>1.03</v>
          </cell>
          <cell r="J213">
            <v>1.04</v>
          </cell>
          <cell r="K213">
            <v>1.04</v>
          </cell>
          <cell r="L213">
            <v>1.04</v>
          </cell>
          <cell r="M213">
            <v>1.05</v>
          </cell>
          <cell r="N213">
            <v>1.05</v>
          </cell>
          <cell r="O213">
            <v>1.0900000000000001</v>
          </cell>
          <cell r="P213">
            <v>1.1000000000000001</v>
          </cell>
          <cell r="Q213">
            <v>1.1000000000000001</v>
          </cell>
          <cell r="R213">
            <v>1.1000000000000001</v>
          </cell>
          <cell r="S213">
            <v>1.1000000000000001</v>
          </cell>
          <cell r="T213">
            <v>1.1000000000000001</v>
          </cell>
          <cell r="U213">
            <v>1.1100000000000001</v>
          </cell>
          <cell r="V213">
            <v>1.1100000000000001</v>
          </cell>
          <cell r="W213">
            <v>1.1100000000000001</v>
          </cell>
          <cell r="X213">
            <v>1.1100000000000001</v>
          </cell>
          <cell r="Y213">
            <v>1.1100000000000001</v>
          </cell>
          <cell r="Z213">
            <v>1.1100000000000001</v>
          </cell>
          <cell r="AA213">
            <v>1.1100000000000001</v>
          </cell>
          <cell r="AB213">
            <v>1.1200000000000001</v>
          </cell>
          <cell r="AC213">
            <v>1.1200000000000001</v>
          </cell>
          <cell r="AD213">
            <v>1.1200000000000001</v>
          </cell>
          <cell r="AE213">
            <v>1.1200000000000001</v>
          </cell>
          <cell r="AF213">
            <v>1.1200000000000001</v>
          </cell>
          <cell r="AG213">
            <v>1.1200000000000001</v>
          </cell>
          <cell r="AH213">
            <v>1.1200000000000001</v>
          </cell>
          <cell r="AI213">
            <v>1.1100000000000001</v>
          </cell>
          <cell r="AJ213">
            <v>1.1000000000000001</v>
          </cell>
          <cell r="AK213">
            <v>1.0900000000000001</v>
          </cell>
        </row>
        <row r="214">
          <cell r="A214" t="str">
            <v>SDG_NoInv_BasePQXcemch</v>
          </cell>
          <cell r="B214" t="str">
            <v>SIclos6_GOVclos11</v>
          </cell>
          <cell r="C214" t="str">
            <v>SDG_NoInv_Base</v>
          </cell>
          <cell r="D214" t="str">
            <v>PQX</v>
          </cell>
          <cell r="E214" t="str">
            <v>cemch</v>
          </cell>
          <cell r="F214">
            <v>1.25</v>
          </cell>
          <cell r="G214">
            <v>1.28</v>
          </cell>
          <cell r="H214">
            <v>1.29</v>
          </cell>
          <cell r="I214">
            <v>1.3</v>
          </cell>
          <cell r="J214">
            <v>1.31</v>
          </cell>
          <cell r="K214">
            <v>1.31</v>
          </cell>
          <cell r="L214">
            <v>1.32</v>
          </cell>
          <cell r="M214">
            <v>1.31</v>
          </cell>
          <cell r="N214">
            <v>1.31</v>
          </cell>
          <cell r="O214">
            <v>1.31</v>
          </cell>
          <cell r="P214">
            <v>1.32</v>
          </cell>
          <cell r="Q214">
            <v>1.32</v>
          </cell>
          <cell r="R214">
            <v>1.32</v>
          </cell>
          <cell r="S214">
            <v>1.33</v>
          </cell>
          <cell r="T214">
            <v>1.33</v>
          </cell>
          <cell r="U214">
            <v>1.33</v>
          </cell>
          <cell r="V214">
            <v>1.33</v>
          </cell>
          <cell r="W214">
            <v>1.33</v>
          </cell>
          <cell r="X214">
            <v>1.34</v>
          </cell>
          <cell r="Y214">
            <v>1.34</v>
          </cell>
          <cell r="Z214">
            <v>1.34</v>
          </cell>
          <cell r="AA214">
            <v>1.34</v>
          </cell>
          <cell r="AB214">
            <v>1.36</v>
          </cell>
          <cell r="AC214">
            <v>1.38</v>
          </cell>
          <cell r="AD214">
            <v>1.38</v>
          </cell>
          <cell r="AE214">
            <v>1.38</v>
          </cell>
          <cell r="AF214">
            <v>1.38</v>
          </cell>
          <cell r="AG214">
            <v>1.38</v>
          </cell>
          <cell r="AH214">
            <v>1.4</v>
          </cell>
          <cell r="AI214">
            <v>1.41</v>
          </cell>
          <cell r="AJ214">
            <v>1.42</v>
          </cell>
          <cell r="AK214">
            <v>1.42</v>
          </cell>
        </row>
        <row r="215">
          <cell r="A215" t="str">
            <v>SDG_NoInv_BasePQXcsequ</v>
          </cell>
          <cell r="B215" t="str">
            <v>SIclos6_GOVclos11</v>
          </cell>
          <cell r="C215" t="str">
            <v>SDG_NoInv_Base</v>
          </cell>
          <cell r="D215" t="str">
            <v>PQX</v>
          </cell>
          <cell r="E215" t="str">
            <v>csequ</v>
          </cell>
          <cell r="F215">
            <v>1.1499999999999999</v>
          </cell>
          <cell r="G215">
            <v>1.17</v>
          </cell>
          <cell r="H215">
            <v>1.18</v>
          </cell>
          <cell r="I215">
            <v>1.18</v>
          </cell>
          <cell r="J215">
            <v>1.19</v>
          </cell>
          <cell r="K215">
            <v>1.19</v>
          </cell>
          <cell r="L215">
            <v>1.19</v>
          </cell>
          <cell r="M215">
            <v>1.19</v>
          </cell>
          <cell r="N215">
            <v>1.2</v>
          </cell>
          <cell r="O215">
            <v>1.22</v>
          </cell>
          <cell r="P215">
            <v>1.22</v>
          </cell>
          <cell r="Q215">
            <v>1.23</v>
          </cell>
          <cell r="R215">
            <v>1.23</v>
          </cell>
          <cell r="S215">
            <v>1.23</v>
          </cell>
          <cell r="T215">
            <v>1.23</v>
          </cell>
          <cell r="U215">
            <v>1.24</v>
          </cell>
          <cell r="V215">
            <v>1.24</v>
          </cell>
          <cell r="W215">
            <v>1.24</v>
          </cell>
          <cell r="X215">
            <v>1.24</v>
          </cell>
          <cell r="Y215">
            <v>1.24</v>
          </cell>
          <cell r="Z215">
            <v>1.24</v>
          </cell>
          <cell r="AA215">
            <v>1.24</v>
          </cell>
          <cell r="AB215">
            <v>1.26</v>
          </cell>
          <cell r="AC215">
            <v>1.28</v>
          </cell>
          <cell r="AD215">
            <v>1.28</v>
          </cell>
          <cell r="AE215">
            <v>1.28</v>
          </cell>
          <cell r="AF215">
            <v>1.28</v>
          </cell>
          <cell r="AG215">
            <v>1.28</v>
          </cell>
          <cell r="AH215">
            <v>1.29</v>
          </cell>
          <cell r="AI215">
            <v>1.3</v>
          </cell>
          <cell r="AJ215">
            <v>1.3</v>
          </cell>
          <cell r="AK215">
            <v>1.3</v>
          </cell>
        </row>
        <row r="216">
          <cell r="A216" t="str">
            <v>SDG_NoInv_BasePQXcvehi</v>
          </cell>
          <cell r="B216" t="str">
            <v>SIclos6_GOVclos11</v>
          </cell>
          <cell r="C216" t="str">
            <v>SDG_NoInv_Base</v>
          </cell>
          <cell r="D216" t="str">
            <v>PQX</v>
          </cell>
          <cell r="E216" t="str">
            <v>cvehi</v>
          </cell>
          <cell r="F216">
            <v>1.27</v>
          </cell>
          <cell r="G216">
            <v>1.29</v>
          </cell>
          <cell r="H216">
            <v>1.31</v>
          </cell>
          <cell r="I216">
            <v>1.32</v>
          </cell>
          <cell r="J216">
            <v>1.33</v>
          </cell>
          <cell r="K216">
            <v>1.33</v>
          </cell>
          <cell r="L216">
            <v>1.33</v>
          </cell>
          <cell r="M216">
            <v>1.33</v>
          </cell>
          <cell r="N216">
            <v>1.32</v>
          </cell>
          <cell r="O216">
            <v>1.32</v>
          </cell>
          <cell r="P216">
            <v>1.33</v>
          </cell>
          <cell r="Q216">
            <v>1.33</v>
          </cell>
          <cell r="R216">
            <v>1.34</v>
          </cell>
          <cell r="S216">
            <v>1.34</v>
          </cell>
          <cell r="T216">
            <v>1.34</v>
          </cell>
          <cell r="U216">
            <v>1.35</v>
          </cell>
          <cell r="V216">
            <v>1.34</v>
          </cell>
          <cell r="W216">
            <v>1.35</v>
          </cell>
          <cell r="X216">
            <v>1.35</v>
          </cell>
          <cell r="Y216">
            <v>1.38</v>
          </cell>
          <cell r="Z216">
            <v>1.41</v>
          </cell>
          <cell r="AA216">
            <v>1.43</v>
          </cell>
          <cell r="AB216">
            <v>1.47</v>
          </cell>
          <cell r="AC216">
            <v>1.5</v>
          </cell>
          <cell r="AD216">
            <v>1.51</v>
          </cell>
          <cell r="AE216">
            <v>1.51</v>
          </cell>
          <cell r="AF216">
            <v>1.51</v>
          </cell>
          <cell r="AG216">
            <v>1.5</v>
          </cell>
          <cell r="AH216">
            <v>1.53</v>
          </cell>
          <cell r="AI216">
            <v>1.56</v>
          </cell>
          <cell r="AJ216">
            <v>1.58</v>
          </cell>
          <cell r="AK216">
            <v>1.59</v>
          </cell>
        </row>
        <row r="217">
          <cell r="A217" t="str">
            <v>SDG_NoInv_BasePQXctequ</v>
          </cell>
          <cell r="B217" t="str">
            <v>SIclos6_GOVclos11</v>
          </cell>
          <cell r="C217" t="str">
            <v>SDG_NoInv_Base</v>
          </cell>
          <cell r="D217" t="str">
            <v>PQX</v>
          </cell>
          <cell r="E217" t="str">
            <v>ctequ</v>
          </cell>
          <cell r="F217">
            <v>1.08</v>
          </cell>
          <cell r="G217">
            <v>1.1399999999999999</v>
          </cell>
          <cell r="H217">
            <v>1.1499999999999999</v>
          </cell>
          <cell r="I217">
            <v>1.1599999999999999</v>
          </cell>
          <cell r="J217">
            <v>1.17</v>
          </cell>
          <cell r="K217">
            <v>1.17</v>
          </cell>
          <cell r="L217">
            <v>1.17</v>
          </cell>
          <cell r="M217">
            <v>1.1599999999999999</v>
          </cell>
          <cell r="N217">
            <v>1.1599999999999999</v>
          </cell>
          <cell r="O217">
            <v>1.1399999999999999</v>
          </cell>
          <cell r="P217">
            <v>1.1399999999999999</v>
          </cell>
          <cell r="Q217">
            <v>1.1399999999999999</v>
          </cell>
          <cell r="R217">
            <v>1.1499999999999999</v>
          </cell>
          <cell r="S217">
            <v>1.1499999999999999</v>
          </cell>
          <cell r="T217">
            <v>1.1599999999999999</v>
          </cell>
          <cell r="U217">
            <v>1.1599999999999999</v>
          </cell>
          <cell r="V217">
            <v>1.1599999999999999</v>
          </cell>
          <cell r="W217">
            <v>1.1599999999999999</v>
          </cell>
          <cell r="X217">
            <v>1.17</v>
          </cell>
          <cell r="Y217">
            <v>1.17</v>
          </cell>
          <cell r="Z217">
            <v>1.18</v>
          </cell>
          <cell r="AA217">
            <v>1.18</v>
          </cell>
          <cell r="AB217">
            <v>1.22</v>
          </cell>
          <cell r="AC217">
            <v>1.24</v>
          </cell>
          <cell r="AD217">
            <v>1.24</v>
          </cell>
          <cell r="AE217">
            <v>1.24</v>
          </cell>
          <cell r="AF217">
            <v>1.24</v>
          </cell>
          <cell r="AG217">
            <v>1.24</v>
          </cell>
          <cell r="AH217">
            <v>1.28</v>
          </cell>
          <cell r="AI217">
            <v>1.32</v>
          </cell>
          <cell r="AJ217">
            <v>1.34</v>
          </cell>
          <cell r="AK217">
            <v>1.35</v>
          </cell>
        </row>
        <row r="218">
          <cell r="A218" t="str">
            <v>SDG_NoInv_BasePQXcfurn</v>
          </cell>
          <cell r="B218" t="str">
            <v>SIclos6_GOVclos11</v>
          </cell>
          <cell r="C218" t="str">
            <v>SDG_NoInv_Base</v>
          </cell>
          <cell r="D218" t="str">
            <v>PQX</v>
          </cell>
          <cell r="E218" t="str">
            <v>cfurn</v>
          </cell>
          <cell r="F218">
            <v>1.32</v>
          </cell>
          <cell r="G218">
            <v>1.37</v>
          </cell>
          <cell r="H218">
            <v>1.37</v>
          </cell>
          <cell r="I218">
            <v>1.37</v>
          </cell>
          <cell r="J218">
            <v>1.37</v>
          </cell>
          <cell r="K218">
            <v>1.37</v>
          </cell>
          <cell r="L218">
            <v>1.37</v>
          </cell>
          <cell r="M218">
            <v>1.37</v>
          </cell>
          <cell r="N218">
            <v>1.37</v>
          </cell>
          <cell r="O218">
            <v>1.36</v>
          </cell>
          <cell r="P218">
            <v>1.37</v>
          </cell>
          <cell r="Q218">
            <v>1.37</v>
          </cell>
          <cell r="R218">
            <v>1.37</v>
          </cell>
          <cell r="S218">
            <v>1.38</v>
          </cell>
          <cell r="T218">
            <v>1.38</v>
          </cell>
          <cell r="U218">
            <v>1.38</v>
          </cell>
          <cell r="V218">
            <v>1.38</v>
          </cell>
          <cell r="W218">
            <v>1.39</v>
          </cell>
          <cell r="X218">
            <v>1.39</v>
          </cell>
          <cell r="Y218">
            <v>1.39</v>
          </cell>
          <cell r="Z218">
            <v>1.39</v>
          </cell>
          <cell r="AA218">
            <v>1.39</v>
          </cell>
          <cell r="AB218">
            <v>1.39</v>
          </cell>
          <cell r="AC218">
            <v>1.39</v>
          </cell>
          <cell r="AD218">
            <v>1.39</v>
          </cell>
          <cell r="AE218">
            <v>1.39</v>
          </cell>
          <cell r="AF218">
            <v>1.39</v>
          </cell>
          <cell r="AG218">
            <v>1.39</v>
          </cell>
          <cell r="AH218">
            <v>1.39</v>
          </cell>
          <cell r="AI218">
            <v>1.38</v>
          </cell>
          <cell r="AJ218">
            <v>1.38</v>
          </cell>
          <cell r="AK218">
            <v>1.38</v>
          </cell>
        </row>
        <row r="219">
          <cell r="A219" t="str">
            <v>SDG_NoInv_BasePQXcoman</v>
          </cell>
          <cell r="B219" t="str">
            <v>SIclos6_GOVclos11</v>
          </cell>
          <cell r="C219" t="str">
            <v>SDG_NoInv_Base</v>
          </cell>
          <cell r="D219" t="str">
            <v>PQX</v>
          </cell>
          <cell r="E219" t="str">
            <v>coman</v>
          </cell>
          <cell r="F219">
            <v>1.2</v>
          </cell>
          <cell r="G219">
            <v>1.25</v>
          </cell>
          <cell r="H219">
            <v>1.25</v>
          </cell>
          <cell r="I219">
            <v>1.24</v>
          </cell>
          <cell r="J219">
            <v>1.24</v>
          </cell>
          <cell r="K219">
            <v>1.24</v>
          </cell>
          <cell r="L219">
            <v>1.24</v>
          </cell>
          <cell r="M219">
            <v>1.24</v>
          </cell>
          <cell r="N219">
            <v>1.24</v>
          </cell>
          <cell r="O219">
            <v>1.25</v>
          </cell>
          <cell r="P219">
            <v>1.25</v>
          </cell>
          <cell r="Q219">
            <v>1.24</v>
          </cell>
          <cell r="R219">
            <v>1.23</v>
          </cell>
          <cell r="S219">
            <v>1.23</v>
          </cell>
          <cell r="T219">
            <v>1.23</v>
          </cell>
          <cell r="U219">
            <v>1.23</v>
          </cell>
          <cell r="V219">
            <v>1.23</v>
          </cell>
          <cell r="W219">
            <v>1.23</v>
          </cell>
          <cell r="X219">
            <v>1.23</v>
          </cell>
          <cell r="Y219">
            <v>1.23</v>
          </cell>
          <cell r="Z219">
            <v>1.23</v>
          </cell>
          <cell r="AA219">
            <v>1.23</v>
          </cell>
          <cell r="AB219">
            <v>1.24</v>
          </cell>
          <cell r="AC219">
            <v>1.24</v>
          </cell>
          <cell r="AD219">
            <v>1.24</v>
          </cell>
          <cell r="AE219">
            <v>1.25</v>
          </cell>
          <cell r="AF219">
            <v>1.25</v>
          </cell>
          <cell r="AG219">
            <v>1.25</v>
          </cell>
          <cell r="AH219">
            <v>1.26</v>
          </cell>
          <cell r="AI219">
            <v>1.27</v>
          </cell>
          <cell r="AJ219">
            <v>1.27</v>
          </cell>
          <cell r="AK219">
            <v>1.28</v>
          </cell>
        </row>
        <row r="220">
          <cell r="A220" t="str">
            <v>SDG_NoInv_BasePQXcelec</v>
          </cell>
          <cell r="B220" t="str">
            <v>SIclos6_GOVclos11</v>
          </cell>
          <cell r="C220" t="str">
            <v>SDG_NoInv_Base</v>
          </cell>
          <cell r="D220" t="str">
            <v>PQX</v>
          </cell>
          <cell r="E220" t="str">
            <v>celec</v>
          </cell>
          <cell r="F220">
            <v>0.36</v>
          </cell>
          <cell r="G220">
            <v>0.36</v>
          </cell>
          <cell r="H220">
            <v>0.33</v>
          </cell>
          <cell r="I220">
            <v>0.33</v>
          </cell>
          <cell r="J220">
            <v>0.34</v>
          </cell>
          <cell r="K220">
            <v>0.34</v>
          </cell>
          <cell r="L220">
            <v>0.34</v>
          </cell>
          <cell r="M220">
            <v>0.34</v>
          </cell>
          <cell r="N220">
            <v>0.33</v>
          </cell>
          <cell r="O220">
            <v>0.33</v>
          </cell>
          <cell r="P220">
            <v>0.33</v>
          </cell>
          <cell r="Q220">
            <v>0.34</v>
          </cell>
          <cell r="R220">
            <v>0.34</v>
          </cell>
          <cell r="S220">
            <v>0.34</v>
          </cell>
          <cell r="T220">
            <v>0.34</v>
          </cell>
          <cell r="U220">
            <v>0.35</v>
          </cell>
          <cell r="V220">
            <v>0.35</v>
          </cell>
          <cell r="W220">
            <v>0.35</v>
          </cell>
          <cell r="X220">
            <v>0.34</v>
          </cell>
          <cell r="Y220">
            <v>0.34</v>
          </cell>
          <cell r="Z220">
            <v>0.35</v>
          </cell>
          <cell r="AA220">
            <v>0.35</v>
          </cell>
          <cell r="AB220">
            <v>0.35</v>
          </cell>
          <cell r="AC220">
            <v>0.35</v>
          </cell>
          <cell r="AD220">
            <v>0.36</v>
          </cell>
          <cell r="AE220">
            <v>0.36</v>
          </cell>
          <cell r="AF220">
            <v>0.36</v>
          </cell>
          <cell r="AG220">
            <v>0.38</v>
          </cell>
          <cell r="AH220">
            <v>0.4</v>
          </cell>
          <cell r="AI220">
            <v>0.42</v>
          </cell>
          <cell r="AJ220">
            <v>0.44</v>
          </cell>
          <cell r="AK220">
            <v>0.46</v>
          </cell>
        </row>
        <row r="221">
          <cell r="A221" t="str">
            <v>SDG_NoInv_BasePQXcwatr</v>
          </cell>
          <cell r="B221" t="str">
            <v>SIclos6_GOVclos11</v>
          </cell>
          <cell r="C221" t="str">
            <v>SDG_NoInv_Base</v>
          </cell>
          <cell r="D221" t="str">
            <v>PQX</v>
          </cell>
          <cell r="E221" t="str">
            <v>cwatr</v>
          </cell>
          <cell r="F221">
            <v>1.05</v>
          </cell>
          <cell r="G221">
            <v>0.94</v>
          </cell>
          <cell r="H221">
            <v>0.95</v>
          </cell>
          <cell r="I221">
            <v>0.96</v>
          </cell>
          <cell r="J221">
            <v>0.97</v>
          </cell>
          <cell r="K221">
            <v>0.98</v>
          </cell>
          <cell r="L221">
            <v>0.98</v>
          </cell>
          <cell r="M221">
            <v>0.98</v>
          </cell>
          <cell r="N221">
            <v>0.98</v>
          </cell>
          <cell r="O221">
            <v>0.98</v>
          </cell>
          <cell r="P221">
            <v>0.98</v>
          </cell>
          <cell r="Q221">
            <v>0.98</v>
          </cell>
          <cell r="R221">
            <v>0.99</v>
          </cell>
          <cell r="S221">
            <v>1</v>
          </cell>
          <cell r="T221">
            <v>1</v>
          </cell>
          <cell r="U221">
            <v>1</v>
          </cell>
          <cell r="V221">
            <v>1</v>
          </cell>
          <cell r="W221">
            <v>1.01</v>
          </cell>
          <cell r="X221">
            <v>1.01</v>
          </cell>
          <cell r="Y221">
            <v>1.01</v>
          </cell>
          <cell r="Z221">
            <v>1.01</v>
          </cell>
          <cell r="AA221">
            <v>1.01</v>
          </cell>
          <cell r="AB221">
            <v>1.01</v>
          </cell>
          <cell r="AC221">
            <v>1.02</v>
          </cell>
          <cell r="AD221">
            <v>1.02</v>
          </cell>
          <cell r="AE221">
            <v>1.02</v>
          </cell>
          <cell r="AF221">
            <v>1.03</v>
          </cell>
          <cell r="AG221">
            <v>1.03</v>
          </cell>
          <cell r="AH221">
            <v>1.04</v>
          </cell>
          <cell r="AI221">
            <v>1.05</v>
          </cell>
          <cell r="AJ221">
            <v>1.06</v>
          </cell>
          <cell r="AK221">
            <v>1.07</v>
          </cell>
        </row>
        <row r="222">
          <cell r="A222" t="str">
            <v>SDG_NoInv_BasePQXccons</v>
          </cell>
          <cell r="B222" t="str">
            <v>SIclos6_GOVclos11</v>
          </cell>
          <cell r="C222" t="str">
            <v>SDG_NoInv_Base</v>
          </cell>
          <cell r="D222" t="str">
            <v>PQX</v>
          </cell>
          <cell r="E222" t="str">
            <v>ccons</v>
          </cell>
          <cell r="F222">
            <v>1.01</v>
          </cell>
          <cell r="G222">
            <v>1.07</v>
          </cell>
          <cell r="H222">
            <v>1.06</v>
          </cell>
          <cell r="I222">
            <v>1.05</v>
          </cell>
          <cell r="J222">
            <v>1.05</v>
          </cell>
          <cell r="K222">
            <v>1.05</v>
          </cell>
          <cell r="L222">
            <v>1.05</v>
          </cell>
          <cell r="M222">
            <v>1.05</v>
          </cell>
          <cell r="N222">
            <v>1.05</v>
          </cell>
          <cell r="O222">
            <v>1.04</v>
          </cell>
          <cell r="P222">
            <v>1.05</v>
          </cell>
          <cell r="Q222">
            <v>1.05</v>
          </cell>
          <cell r="R222">
            <v>1.05</v>
          </cell>
          <cell r="S222">
            <v>1.05</v>
          </cell>
          <cell r="T222">
            <v>1.05</v>
          </cell>
          <cell r="U222">
            <v>1.06</v>
          </cell>
          <cell r="V222">
            <v>1.06</v>
          </cell>
          <cell r="W222">
            <v>1.06</v>
          </cell>
          <cell r="X222">
            <v>1.06</v>
          </cell>
          <cell r="Y222">
            <v>1.06</v>
          </cell>
          <cell r="Z222">
            <v>1.06</v>
          </cell>
          <cell r="AA222">
            <v>1.06</v>
          </cell>
          <cell r="AB222">
            <v>1.06</v>
          </cell>
          <cell r="AC222">
            <v>1.06</v>
          </cell>
          <cell r="AD222">
            <v>1.06</v>
          </cell>
          <cell r="AE222">
            <v>1.06</v>
          </cell>
          <cell r="AF222">
            <v>1.07</v>
          </cell>
          <cell r="AG222">
            <v>1.07</v>
          </cell>
          <cell r="AH222">
            <v>1.07</v>
          </cell>
          <cell r="AI222">
            <v>1.07</v>
          </cell>
          <cell r="AJ222">
            <v>1.07</v>
          </cell>
          <cell r="AK222">
            <v>1.07</v>
          </cell>
        </row>
        <row r="223">
          <cell r="A223" t="str">
            <v>SDG_NoInv_BasePQXctrad</v>
          </cell>
          <cell r="B223" t="str">
            <v>SIclos6_GOVclos11</v>
          </cell>
          <cell r="C223" t="str">
            <v>SDG_NoInv_Base</v>
          </cell>
          <cell r="D223" t="str">
            <v>PQX</v>
          </cell>
          <cell r="E223" t="str">
            <v>ctrad</v>
          </cell>
          <cell r="F223">
            <v>1</v>
          </cell>
          <cell r="G223">
            <v>1.01</v>
          </cell>
          <cell r="H223">
            <v>1.01</v>
          </cell>
          <cell r="I223">
            <v>1.02</v>
          </cell>
          <cell r="J223">
            <v>1.01</v>
          </cell>
          <cell r="K223">
            <v>1.01</v>
          </cell>
          <cell r="L223">
            <v>1.01</v>
          </cell>
          <cell r="M223">
            <v>1.01</v>
          </cell>
          <cell r="N223">
            <v>1.01</v>
          </cell>
          <cell r="O223">
            <v>0.99</v>
          </cell>
          <cell r="P223">
            <v>0.99</v>
          </cell>
          <cell r="Q223">
            <v>1</v>
          </cell>
          <cell r="R223">
            <v>1.01</v>
          </cell>
          <cell r="S223">
            <v>1.01</v>
          </cell>
          <cell r="T223">
            <v>1.02</v>
          </cell>
          <cell r="U223">
            <v>1.02</v>
          </cell>
          <cell r="V223">
            <v>1.03</v>
          </cell>
          <cell r="W223">
            <v>1.03</v>
          </cell>
          <cell r="X223">
            <v>1.03</v>
          </cell>
          <cell r="Y223">
            <v>1.03</v>
          </cell>
          <cell r="Z223">
            <v>1.03</v>
          </cell>
          <cell r="AA223">
            <v>1.03</v>
          </cell>
          <cell r="AB223">
            <v>1.02</v>
          </cell>
          <cell r="AC223">
            <v>1.01</v>
          </cell>
          <cell r="AD223">
            <v>1.02</v>
          </cell>
          <cell r="AE223">
            <v>1.02</v>
          </cell>
          <cell r="AF223">
            <v>1.02</v>
          </cell>
          <cell r="AG223">
            <v>1.02</v>
          </cell>
          <cell r="AH223">
            <v>1.01</v>
          </cell>
          <cell r="AI223">
            <v>1</v>
          </cell>
          <cell r="AJ223">
            <v>1</v>
          </cell>
          <cell r="AK223">
            <v>1</v>
          </cell>
        </row>
        <row r="224">
          <cell r="A224" t="str">
            <v>SDG_NoInv_BasePQXchotl</v>
          </cell>
          <cell r="B224" t="str">
            <v>SIclos6_GOVclos11</v>
          </cell>
          <cell r="C224" t="str">
            <v>SDG_NoInv_Base</v>
          </cell>
          <cell r="D224" t="str">
            <v>PQX</v>
          </cell>
          <cell r="E224" t="str">
            <v>chotl</v>
          </cell>
          <cell r="F224">
            <v>1.08</v>
          </cell>
          <cell r="G224">
            <v>1.08</v>
          </cell>
          <cell r="H224">
            <v>1.08</v>
          </cell>
          <cell r="I224">
            <v>1.08</v>
          </cell>
          <cell r="J224">
            <v>1.08</v>
          </cell>
          <cell r="K224">
            <v>1.08</v>
          </cell>
          <cell r="L224">
            <v>1.08</v>
          </cell>
          <cell r="M224">
            <v>1.08</v>
          </cell>
          <cell r="N224">
            <v>1.08</v>
          </cell>
          <cell r="O224">
            <v>1.08</v>
          </cell>
          <cell r="P224">
            <v>1.08</v>
          </cell>
          <cell r="Q224">
            <v>1.0900000000000001</v>
          </cell>
          <cell r="R224">
            <v>1.0900000000000001</v>
          </cell>
          <cell r="S224">
            <v>1.0900000000000001</v>
          </cell>
          <cell r="T224">
            <v>1.0900000000000001</v>
          </cell>
          <cell r="U224">
            <v>1.1000000000000001</v>
          </cell>
          <cell r="V224">
            <v>1.1000000000000001</v>
          </cell>
          <cell r="W224">
            <v>1.1000000000000001</v>
          </cell>
          <cell r="X224">
            <v>1.1100000000000001</v>
          </cell>
          <cell r="Y224">
            <v>1.1100000000000001</v>
          </cell>
          <cell r="Z224">
            <v>1.1100000000000001</v>
          </cell>
          <cell r="AA224">
            <v>1.1100000000000001</v>
          </cell>
          <cell r="AB224">
            <v>1.1100000000000001</v>
          </cell>
          <cell r="AC224">
            <v>1.1100000000000001</v>
          </cell>
          <cell r="AD224">
            <v>1.1100000000000001</v>
          </cell>
          <cell r="AE224">
            <v>1.1100000000000001</v>
          </cell>
          <cell r="AF224">
            <v>1.1100000000000001</v>
          </cell>
          <cell r="AG224">
            <v>1.1100000000000001</v>
          </cell>
          <cell r="AH224">
            <v>1.1100000000000001</v>
          </cell>
          <cell r="AI224">
            <v>1.1100000000000001</v>
          </cell>
          <cell r="AJ224">
            <v>1.1100000000000001</v>
          </cell>
          <cell r="AK224">
            <v>1.1000000000000001</v>
          </cell>
        </row>
        <row r="225">
          <cell r="A225" t="str">
            <v>SDG_NoInv_BasePQXcptrp-l</v>
          </cell>
          <cell r="B225" t="str">
            <v>SIclos6_GOVclos11</v>
          </cell>
          <cell r="C225" t="str">
            <v>SDG_NoInv_Base</v>
          </cell>
          <cell r="D225" t="str">
            <v>PQX</v>
          </cell>
          <cell r="E225" t="str">
            <v>cptrp-l</v>
          </cell>
          <cell r="F225">
            <v>0.95</v>
          </cell>
          <cell r="G225">
            <v>0.95</v>
          </cell>
          <cell r="H225">
            <v>0.95</v>
          </cell>
          <cell r="I225">
            <v>0.96</v>
          </cell>
          <cell r="J225">
            <v>0.96</v>
          </cell>
          <cell r="K225">
            <v>0.96</v>
          </cell>
          <cell r="L225">
            <v>0.96</v>
          </cell>
          <cell r="M225">
            <v>0.96</v>
          </cell>
          <cell r="N225">
            <v>0.95</v>
          </cell>
          <cell r="O225">
            <v>0.95</v>
          </cell>
          <cell r="P225">
            <v>0.95</v>
          </cell>
          <cell r="Q225">
            <v>0.94</v>
          </cell>
          <cell r="R225">
            <v>0.94</v>
          </cell>
          <cell r="S225">
            <v>0.93</v>
          </cell>
          <cell r="T225">
            <v>0.92</v>
          </cell>
          <cell r="U225">
            <v>0.91</v>
          </cell>
          <cell r="V225">
            <v>0.91</v>
          </cell>
          <cell r="W225">
            <v>0.9</v>
          </cell>
          <cell r="X225">
            <v>0.89</v>
          </cell>
          <cell r="Y225">
            <v>0.88</v>
          </cell>
          <cell r="Z225">
            <v>0.87</v>
          </cell>
          <cell r="AA225">
            <v>0.86</v>
          </cell>
          <cell r="AB225">
            <v>0.86</v>
          </cell>
          <cell r="AC225">
            <v>0.85</v>
          </cell>
          <cell r="AD225">
            <v>0.84</v>
          </cell>
          <cell r="AE225">
            <v>0.84</v>
          </cell>
          <cell r="AF225">
            <v>0.84</v>
          </cell>
          <cell r="AG225">
            <v>0.83</v>
          </cell>
          <cell r="AH225">
            <v>0.83</v>
          </cell>
          <cell r="AI225">
            <v>0.84</v>
          </cell>
          <cell r="AJ225">
            <v>0.84</v>
          </cell>
          <cell r="AK225">
            <v>0.84</v>
          </cell>
        </row>
        <row r="226">
          <cell r="A226" t="str">
            <v>SDG_NoInv_BasePQXcftrp-l</v>
          </cell>
          <cell r="B226" t="str">
            <v>SIclos6_GOVclos11</v>
          </cell>
          <cell r="C226" t="str">
            <v>SDG_NoInv_Base</v>
          </cell>
          <cell r="D226" t="str">
            <v>PQX</v>
          </cell>
          <cell r="E226" t="str">
            <v>cftrp-l</v>
          </cell>
          <cell r="F226">
            <v>1</v>
          </cell>
          <cell r="G226">
            <v>0.98</v>
          </cell>
          <cell r="H226">
            <v>0.98</v>
          </cell>
          <cell r="I226">
            <v>0.98</v>
          </cell>
          <cell r="J226">
            <v>0.98</v>
          </cell>
          <cell r="K226">
            <v>0.97</v>
          </cell>
          <cell r="L226">
            <v>0.96</v>
          </cell>
          <cell r="M226">
            <v>0.96</v>
          </cell>
          <cell r="N226">
            <v>0.95</v>
          </cell>
          <cell r="O226">
            <v>0.94</v>
          </cell>
          <cell r="P226">
            <v>0.93</v>
          </cell>
          <cell r="Q226">
            <v>0.92</v>
          </cell>
          <cell r="R226">
            <v>0.9</v>
          </cell>
          <cell r="S226">
            <v>0.89</v>
          </cell>
          <cell r="T226">
            <v>0.87</v>
          </cell>
          <cell r="U226">
            <v>0.87</v>
          </cell>
          <cell r="V226">
            <v>0.85</v>
          </cell>
          <cell r="W226">
            <v>0.84</v>
          </cell>
          <cell r="X226">
            <v>0.82</v>
          </cell>
          <cell r="Y226">
            <v>0.81</v>
          </cell>
          <cell r="Z226">
            <v>0.81</v>
          </cell>
          <cell r="AA226">
            <v>0.8</v>
          </cell>
          <cell r="AB226">
            <v>0.78</v>
          </cell>
          <cell r="AC226">
            <v>0.77</v>
          </cell>
          <cell r="AD226">
            <v>0.76</v>
          </cell>
          <cell r="AE226">
            <v>0.75</v>
          </cell>
          <cell r="AF226">
            <v>0.74</v>
          </cell>
          <cell r="AG226">
            <v>0.72</v>
          </cell>
          <cell r="AH226">
            <v>0.72</v>
          </cell>
          <cell r="AI226">
            <v>0.72</v>
          </cell>
          <cell r="AJ226">
            <v>0.73</v>
          </cell>
          <cell r="AK226">
            <v>0.73</v>
          </cell>
        </row>
        <row r="227">
          <cell r="A227" t="str">
            <v>SDG_NoInv_BasePQXcptrp-o</v>
          </cell>
          <cell r="B227" t="str">
            <v>SIclos6_GOVclos11</v>
          </cell>
          <cell r="C227" t="str">
            <v>SDG_NoInv_Base</v>
          </cell>
          <cell r="D227" t="str">
            <v>PQX</v>
          </cell>
          <cell r="E227" t="str">
            <v>cptrp-o</v>
          </cell>
          <cell r="F227">
            <v>0.95</v>
          </cell>
          <cell r="G227">
            <v>0.94</v>
          </cell>
          <cell r="H227">
            <v>0.92</v>
          </cell>
          <cell r="I227">
            <v>0.9</v>
          </cell>
          <cell r="J227">
            <v>0.88</v>
          </cell>
          <cell r="K227">
            <v>0.87</v>
          </cell>
          <cell r="L227">
            <v>0.87</v>
          </cell>
          <cell r="M227">
            <v>0.86</v>
          </cell>
          <cell r="N227">
            <v>0.86</v>
          </cell>
          <cell r="O227">
            <v>0.87</v>
          </cell>
          <cell r="P227">
            <v>0.88</v>
          </cell>
          <cell r="Q227">
            <v>0.88</v>
          </cell>
          <cell r="R227">
            <v>0.88</v>
          </cell>
          <cell r="S227">
            <v>0.88</v>
          </cell>
          <cell r="T227">
            <v>0.88</v>
          </cell>
          <cell r="U227">
            <v>0.88</v>
          </cell>
          <cell r="V227">
            <v>0.88</v>
          </cell>
          <cell r="W227">
            <v>0.88</v>
          </cell>
          <cell r="X227">
            <v>0.88</v>
          </cell>
          <cell r="Y227">
            <v>0.88</v>
          </cell>
          <cell r="Z227">
            <v>0.88</v>
          </cell>
          <cell r="AA227">
            <v>0.88</v>
          </cell>
          <cell r="AB227">
            <v>0.89</v>
          </cell>
          <cell r="AC227">
            <v>0.89</v>
          </cell>
          <cell r="AD227">
            <v>0.9</v>
          </cell>
          <cell r="AE227">
            <v>0.9</v>
          </cell>
          <cell r="AF227">
            <v>0.9</v>
          </cell>
          <cell r="AG227">
            <v>0.9</v>
          </cell>
          <cell r="AH227">
            <v>0.9</v>
          </cell>
          <cell r="AI227">
            <v>0.9</v>
          </cell>
          <cell r="AJ227">
            <v>0.9</v>
          </cell>
          <cell r="AK227">
            <v>0.9</v>
          </cell>
        </row>
        <row r="228">
          <cell r="A228" t="str">
            <v>SDG_NoInv_BasePQXcftrp-o</v>
          </cell>
          <cell r="B228" t="str">
            <v>SIclos6_GOVclos11</v>
          </cell>
          <cell r="C228" t="str">
            <v>SDG_NoInv_Base</v>
          </cell>
          <cell r="D228" t="str">
            <v>PQX</v>
          </cell>
          <cell r="E228" t="str">
            <v>cftrp-o</v>
          </cell>
          <cell r="F228">
            <v>0.97</v>
          </cell>
          <cell r="G228">
            <v>0.95</v>
          </cell>
          <cell r="H228">
            <v>0.92</v>
          </cell>
          <cell r="I228">
            <v>0.9</v>
          </cell>
          <cell r="J228">
            <v>0.89</v>
          </cell>
          <cell r="K228">
            <v>0.88</v>
          </cell>
          <cell r="L228">
            <v>0.87</v>
          </cell>
          <cell r="M228">
            <v>0.87</v>
          </cell>
          <cell r="N228">
            <v>0.87</v>
          </cell>
          <cell r="O228">
            <v>0.89</v>
          </cell>
          <cell r="P228">
            <v>0.9</v>
          </cell>
          <cell r="Q228">
            <v>0.9</v>
          </cell>
          <cell r="R228">
            <v>0.9</v>
          </cell>
          <cell r="S228">
            <v>0.9</v>
          </cell>
          <cell r="T228">
            <v>0.9</v>
          </cell>
          <cell r="U228">
            <v>0.9</v>
          </cell>
          <cell r="V228">
            <v>0.9</v>
          </cell>
          <cell r="W228">
            <v>0.9</v>
          </cell>
          <cell r="X228">
            <v>0.9</v>
          </cell>
          <cell r="Y228">
            <v>0.91</v>
          </cell>
          <cell r="Z228">
            <v>0.91</v>
          </cell>
          <cell r="AA228">
            <v>0.91</v>
          </cell>
          <cell r="AB228">
            <v>0.92</v>
          </cell>
          <cell r="AC228">
            <v>0.92</v>
          </cell>
          <cell r="AD228">
            <v>0.92</v>
          </cell>
          <cell r="AE228">
            <v>0.92</v>
          </cell>
          <cell r="AF228">
            <v>0.92</v>
          </cell>
          <cell r="AG228">
            <v>0.92</v>
          </cell>
          <cell r="AH228">
            <v>0.92</v>
          </cell>
          <cell r="AI228">
            <v>0.92</v>
          </cell>
          <cell r="AJ228">
            <v>0.92</v>
          </cell>
          <cell r="AK228">
            <v>0.92</v>
          </cell>
        </row>
        <row r="229">
          <cell r="A229" t="str">
            <v>SDG_NoInv_BasePQXcprtr</v>
          </cell>
          <cell r="B229" t="str">
            <v>SIclos6_GOVclos11</v>
          </cell>
          <cell r="C229" t="str">
            <v>SDG_NoInv_Base</v>
          </cell>
          <cell r="D229" t="str">
            <v>PQX</v>
          </cell>
          <cell r="E229" t="str">
            <v>cprtr</v>
          </cell>
          <cell r="F229">
            <v>1</v>
          </cell>
          <cell r="G229">
            <v>1.02</v>
          </cell>
          <cell r="H229">
            <v>1.03</v>
          </cell>
          <cell r="I229">
            <v>1.01</v>
          </cell>
          <cell r="J229">
            <v>1</v>
          </cell>
          <cell r="K229">
            <v>0.99</v>
          </cell>
          <cell r="L229">
            <v>0.99</v>
          </cell>
          <cell r="M229">
            <v>0.97</v>
          </cell>
          <cell r="N229">
            <v>0.96</v>
          </cell>
          <cell r="O229">
            <v>0.98</v>
          </cell>
          <cell r="P229">
            <v>0.94</v>
          </cell>
          <cell r="Q229">
            <v>0.89</v>
          </cell>
          <cell r="R229">
            <v>0.83</v>
          </cell>
          <cell r="S229">
            <v>0.78</v>
          </cell>
          <cell r="T229">
            <v>0.73</v>
          </cell>
          <cell r="U229">
            <v>0.69</v>
          </cell>
          <cell r="V229">
            <v>0.64</v>
          </cell>
          <cell r="W229">
            <v>0.6</v>
          </cell>
          <cell r="X229">
            <v>0.56000000000000005</v>
          </cell>
          <cell r="Y229">
            <v>0.51</v>
          </cell>
          <cell r="Z229">
            <v>0.46</v>
          </cell>
          <cell r="AA229">
            <v>0.42</v>
          </cell>
          <cell r="AB229">
            <v>0.4</v>
          </cell>
          <cell r="AC229">
            <v>0.37</v>
          </cell>
          <cell r="AD229">
            <v>0.34</v>
          </cell>
          <cell r="AE229">
            <v>0.32</v>
          </cell>
          <cell r="AF229">
            <v>0.3</v>
          </cell>
          <cell r="AG229">
            <v>0.28000000000000003</v>
          </cell>
          <cell r="AH229">
            <v>0.26</v>
          </cell>
          <cell r="AI229">
            <v>0.24</v>
          </cell>
          <cell r="AJ229">
            <v>0.23</v>
          </cell>
          <cell r="AK229">
            <v>0.21</v>
          </cell>
        </row>
        <row r="230">
          <cell r="A230" t="str">
            <v>SDG_NoInv_BasePQXctrps</v>
          </cell>
          <cell r="B230" t="str">
            <v>SIclos6_GOVclos11</v>
          </cell>
          <cell r="C230" t="str">
            <v>SDG_NoInv_Base</v>
          </cell>
          <cell r="D230" t="str">
            <v>PQX</v>
          </cell>
          <cell r="E230" t="str">
            <v>ctrps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0.99</v>
          </cell>
          <cell r="N230">
            <v>0.99</v>
          </cell>
          <cell r="O230">
            <v>0.99</v>
          </cell>
          <cell r="P230">
            <v>0.99</v>
          </cell>
          <cell r="Q230">
            <v>0.98</v>
          </cell>
          <cell r="R230">
            <v>0.98</v>
          </cell>
          <cell r="S230">
            <v>0.99</v>
          </cell>
          <cell r="T230">
            <v>0.99</v>
          </cell>
          <cell r="U230">
            <v>0.99</v>
          </cell>
          <cell r="V230">
            <v>0.99</v>
          </cell>
          <cell r="W230">
            <v>0.99</v>
          </cell>
          <cell r="X230">
            <v>0.99</v>
          </cell>
          <cell r="Y230">
            <v>0.99</v>
          </cell>
          <cell r="Z230">
            <v>0.99</v>
          </cell>
          <cell r="AA230">
            <v>0.99</v>
          </cell>
          <cell r="AB230">
            <v>1</v>
          </cell>
          <cell r="AC230">
            <v>1</v>
          </cell>
          <cell r="AD230">
            <v>1</v>
          </cell>
          <cell r="AE230">
            <v>1.01</v>
          </cell>
          <cell r="AF230">
            <v>1.01</v>
          </cell>
          <cell r="AG230">
            <v>1</v>
          </cell>
          <cell r="AH230">
            <v>1</v>
          </cell>
          <cell r="AI230">
            <v>1</v>
          </cell>
          <cell r="AJ230">
            <v>1.01</v>
          </cell>
          <cell r="AK230">
            <v>1.01</v>
          </cell>
        </row>
        <row r="231">
          <cell r="A231" t="str">
            <v>SDG_NoInv_BasePQXccomm</v>
          </cell>
          <cell r="B231" t="str">
            <v>SIclos6_GOVclos11</v>
          </cell>
          <cell r="C231" t="str">
            <v>SDG_NoInv_Base</v>
          </cell>
          <cell r="D231" t="str">
            <v>PQX</v>
          </cell>
          <cell r="E231" t="str">
            <v>ccomm</v>
          </cell>
          <cell r="F231">
            <v>1</v>
          </cell>
          <cell r="G231">
            <v>0.96</v>
          </cell>
          <cell r="H231">
            <v>0.97</v>
          </cell>
          <cell r="I231">
            <v>0.98</v>
          </cell>
          <cell r="J231">
            <v>0.99</v>
          </cell>
          <cell r="K231">
            <v>0.99</v>
          </cell>
          <cell r="L231">
            <v>0.99</v>
          </cell>
          <cell r="M231">
            <v>0.99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1.01</v>
          </cell>
          <cell r="S231">
            <v>1.01</v>
          </cell>
          <cell r="T231">
            <v>1.01</v>
          </cell>
          <cell r="U231">
            <v>1.02</v>
          </cell>
          <cell r="V231">
            <v>1.02</v>
          </cell>
          <cell r="W231">
            <v>1.02</v>
          </cell>
          <cell r="X231">
            <v>1.02</v>
          </cell>
          <cell r="Y231">
            <v>1.02</v>
          </cell>
          <cell r="Z231">
            <v>1.02</v>
          </cell>
          <cell r="AA231">
            <v>1.02</v>
          </cell>
          <cell r="AB231">
            <v>1.03</v>
          </cell>
          <cell r="AC231">
            <v>1.03</v>
          </cell>
          <cell r="AD231">
            <v>1.03</v>
          </cell>
          <cell r="AE231">
            <v>1.03</v>
          </cell>
          <cell r="AF231">
            <v>1.03</v>
          </cell>
          <cell r="AG231">
            <v>1.03</v>
          </cell>
          <cell r="AH231">
            <v>1.04</v>
          </cell>
          <cell r="AI231">
            <v>1.04</v>
          </cell>
          <cell r="AJ231">
            <v>1.04</v>
          </cell>
          <cell r="AK231">
            <v>1.04</v>
          </cell>
        </row>
        <row r="232">
          <cell r="A232" t="str">
            <v>SDG_NoInv_BasePQXcfsrv</v>
          </cell>
          <cell r="B232" t="str">
            <v>SIclos6_GOVclos11</v>
          </cell>
          <cell r="C232" t="str">
            <v>SDG_NoInv_Base</v>
          </cell>
          <cell r="D232" t="str">
            <v>PQX</v>
          </cell>
          <cell r="E232" t="str">
            <v>cfsrv</v>
          </cell>
          <cell r="F232">
            <v>1.04</v>
          </cell>
          <cell r="G232">
            <v>1.01</v>
          </cell>
          <cell r="H232">
            <v>1.01</v>
          </cell>
          <cell r="I232">
            <v>1.01</v>
          </cell>
          <cell r="J232">
            <v>1.01</v>
          </cell>
          <cell r="K232">
            <v>1.02</v>
          </cell>
          <cell r="L232">
            <v>1.02</v>
          </cell>
          <cell r="M232">
            <v>1.02</v>
          </cell>
          <cell r="N232">
            <v>1.03</v>
          </cell>
          <cell r="O232">
            <v>1.02</v>
          </cell>
          <cell r="P232">
            <v>1.02</v>
          </cell>
          <cell r="Q232">
            <v>1.03</v>
          </cell>
          <cell r="R232">
            <v>1.03</v>
          </cell>
          <cell r="S232">
            <v>1.04</v>
          </cell>
          <cell r="T232">
            <v>1.04</v>
          </cell>
          <cell r="U232">
            <v>1.05</v>
          </cell>
          <cell r="V232">
            <v>1.05</v>
          </cell>
          <cell r="W232">
            <v>1.06</v>
          </cell>
          <cell r="X232">
            <v>1.06</v>
          </cell>
          <cell r="Y232">
            <v>1.06</v>
          </cell>
          <cell r="Z232">
            <v>1.06</v>
          </cell>
          <cell r="AA232">
            <v>1.06</v>
          </cell>
          <cell r="AB232">
            <v>1.06</v>
          </cell>
          <cell r="AC232">
            <v>1.06</v>
          </cell>
          <cell r="AD232">
            <v>1.06</v>
          </cell>
          <cell r="AE232">
            <v>1.06</v>
          </cell>
          <cell r="AF232">
            <v>1.07</v>
          </cell>
          <cell r="AG232">
            <v>1.07</v>
          </cell>
          <cell r="AH232">
            <v>1.06</v>
          </cell>
          <cell r="AI232">
            <v>1.05</v>
          </cell>
          <cell r="AJ232">
            <v>1.04</v>
          </cell>
          <cell r="AK232">
            <v>1.03</v>
          </cell>
        </row>
        <row r="233">
          <cell r="A233" t="str">
            <v>SDG_NoInv_BasePQXcbsrv</v>
          </cell>
          <cell r="B233" t="str">
            <v>SIclos6_GOVclos11</v>
          </cell>
          <cell r="C233" t="str">
            <v>SDG_NoInv_Base</v>
          </cell>
          <cell r="D233" t="str">
            <v>PQX</v>
          </cell>
          <cell r="E233" t="str">
            <v>cbsrv</v>
          </cell>
          <cell r="F233">
            <v>1.04</v>
          </cell>
          <cell r="G233">
            <v>1.01</v>
          </cell>
          <cell r="H233">
            <v>1.01</v>
          </cell>
          <cell r="I233">
            <v>1.02</v>
          </cell>
          <cell r="J233">
            <v>1.02</v>
          </cell>
          <cell r="K233">
            <v>1.02</v>
          </cell>
          <cell r="L233">
            <v>1.02</v>
          </cell>
          <cell r="M233">
            <v>1.03</v>
          </cell>
          <cell r="N233">
            <v>1.03</v>
          </cell>
          <cell r="O233">
            <v>1.02</v>
          </cell>
          <cell r="P233">
            <v>1.03</v>
          </cell>
          <cell r="Q233">
            <v>1.03</v>
          </cell>
          <cell r="R233">
            <v>1.03</v>
          </cell>
          <cell r="S233">
            <v>1.04</v>
          </cell>
          <cell r="T233">
            <v>1.04</v>
          </cell>
          <cell r="U233">
            <v>1.04</v>
          </cell>
          <cell r="V233">
            <v>1.04</v>
          </cell>
          <cell r="W233">
            <v>1.04</v>
          </cell>
          <cell r="X233">
            <v>1.05</v>
          </cell>
          <cell r="Y233">
            <v>1.05</v>
          </cell>
          <cell r="Z233">
            <v>1.05</v>
          </cell>
          <cell r="AA233">
            <v>1.05</v>
          </cell>
          <cell r="AB233">
            <v>1.04</v>
          </cell>
          <cell r="AC233">
            <v>1.04</v>
          </cell>
          <cell r="AD233">
            <v>1.05</v>
          </cell>
          <cell r="AE233">
            <v>1.05</v>
          </cell>
          <cell r="AF233">
            <v>1.05</v>
          </cell>
          <cell r="AG233">
            <v>1.05</v>
          </cell>
          <cell r="AH233">
            <v>1.05</v>
          </cell>
          <cell r="AI233">
            <v>1.05</v>
          </cell>
          <cell r="AJ233">
            <v>1.04</v>
          </cell>
          <cell r="AK233">
            <v>1.04</v>
          </cell>
        </row>
        <row r="234">
          <cell r="A234" t="str">
            <v>SDG_NoInv_BasePQXcgsrv</v>
          </cell>
          <cell r="B234" t="str">
            <v>SIclos6_GOVclos11</v>
          </cell>
          <cell r="C234" t="str">
            <v>SDG_NoInv_Base</v>
          </cell>
          <cell r="D234" t="str">
            <v>PQX</v>
          </cell>
          <cell r="E234" t="str">
            <v>cgsrv</v>
          </cell>
          <cell r="F234">
            <v>1.02</v>
          </cell>
          <cell r="G234">
            <v>1.04</v>
          </cell>
          <cell r="H234">
            <v>1.04</v>
          </cell>
          <cell r="I234">
            <v>1.04</v>
          </cell>
          <cell r="J234">
            <v>1.03</v>
          </cell>
          <cell r="K234">
            <v>1.04</v>
          </cell>
          <cell r="L234">
            <v>1.04</v>
          </cell>
          <cell r="M234">
            <v>1.04</v>
          </cell>
          <cell r="N234">
            <v>1.04</v>
          </cell>
          <cell r="O234">
            <v>1.04</v>
          </cell>
          <cell r="P234">
            <v>1.04</v>
          </cell>
          <cell r="Q234">
            <v>1.04</v>
          </cell>
          <cell r="R234">
            <v>1.05</v>
          </cell>
          <cell r="S234">
            <v>1.05</v>
          </cell>
          <cell r="T234">
            <v>1.05</v>
          </cell>
          <cell r="U234">
            <v>1.06</v>
          </cell>
          <cell r="V234">
            <v>1.06</v>
          </cell>
          <cell r="W234">
            <v>1.06</v>
          </cell>
          <cell r="X234">
            <v>1.06</v>
          </cell>
          <cell r="Y234">
            <v>1.06</v>
          </cell>
          <cell r="Z234">
            <v>1.06</v>
          </cell>
          <cell r="AA234">
            <v>1.06</v>
          </cell>
          <cell r="AB234">
            <v>1.06</v>
          </cell>
          <cell r="AC234">
            <v>1.06</v>
          </cell>
          <cell r="AD234">
            <v>1.06</v>
          </cell>
          <cell r="AE234">
            <v>1.06</v>
          </cell>
          <cell r="AF234">
            <v>1.06</v>
          </cell>
          <cell r="AG234">
            <v>1.06</v>
          </cell>
          <cell r="AH234">
            <v>1.04</v>
          </cell>
          <cell r="AI234">
            <v>1.03</v>
          </cell>
          <cell r="AJ234">
            <v>1.02</v>
          </cell>
          <cell r="AK234">
            <v>1.02</v>
          </cell>
        </row>
        <row r="235">
          <cell r="A235" t="str">
            <v>SDG_NoInv_BasePQXcosrv</v>
          </cell>
          <cell r="B235" t="str">
            <v>SIclos6_GOVclos11</v>
          </cell>
          <cell r="C235" t="str">
            <v>SDG_NoInv_Base</v>
          </cell>
          <cell r="D235" t="str">
            <v>PQX</v>
          </cell>
          <cell r="E235" t="str">
            <v>cosrv</v>
          </cell>
          <cell r="F235">
            <v>1.07</v>
          </cell>
          <cell r="G235">
            <v>1.1399999999999999</v>
          </cell>
          <cell r="H235">
            <v>1.1299999999999999</v>
          </cell>
          <cell r="I235">
            <v>1.1299999999999999</v>
          </cell>
          <cell r="J235">
            <v>1.1200000000000001</v>
          </cell>
          <cell r="K235">
            <v>1.1200000000000001</v>
          </cell>
          <cell r="L235">
            <v>1.1200000000000001</v>
          </cell>
          <cell r="M235">
            <v>1.1200000000000001</v>
          </cell>
          <cell r="N235">
            <v>1.1200000000000001</v>
          </cell>
          <cell r="O235">
            <v>1.1200000000000001</v>
          </cell>
          <cell r="P235">
            <v>1.1200000000000001</v>
          </cell>
          <cell r="Q235">
            <v>1.1200000000000001</v>
          </cell>
          <cell r="R235">
            <v>1.1299999999999999</v>
          </cell>
          <cell r="S235">
            <v>1.1299999999999999</v>
          </cell>
          <cell r="T235">
            <v>1.1399999999999999</v>
          </cell>
          <cell r="U235">
            <v>1.1399999999999999</v>
          </cell>
          <cell r="V235">
            <v>1.1399999999999999</v>
          </cell>
          <cell r="W235">
            <v>1.1499999999999999</v>
          </cell>
          <cell r="X235">
            <v>1.1499999999999999</v>
          </cell>
          <cell r="Y235">
            <v>1.1499999999999999</v>
          </cell>
          <cell r="Z235">
            <v>1.1499999999999999</v>
          </cell>
          <cell r="AA235">
            <v>1.1599999999999999</v>
          </cell>
          <cell r="AB235">
            <v>1.1499999999999999</v>
          </cell>
          <cell r="AC235">
            <v>1.1499999999999999</v>
          </cell>
          <cell r="AD235">
            <v>1.1499999999999999</v>
          </cell>
          <cell r="AE235">
            <v>1.1599999999999999</v>
          </cell>
          <cell r="AF235">
            <v>1.1599999999999999</v>
          </cell>
          <cell r="AG235">
            <v>1.1599999999999999</v>
          </cell>
          <cell r="AH235">
            <v>1.1599999999999999</v>
          </cell>
          <cell r="AI235">
            <v>1.1599999999999999</v>
          </cell>
          <cell r="AJ235">
            <v>1.1599999999999999</v>
          </cell>
          <cell r="AK235">
            <v>1.1599999999999999</v>
          </cell>
        </row>
        <row r="236">
          <cell r="A236" t="str">
            <v>SDG_NoInv_BasePQXcimpt</v>
          </cell>
          <cell r="B236" t="str">
            <v>SIclos6_GOVclos11</v>
          </cell>
          <cell r="C236" t="str">
            <v>SDG_NoInv_Base</v>
          </cell>
          <cell r="D236" t="str">
            <v>PQX</v>
          </cell>
          <cell r="E236" t="str">
            <v>cimpt</v>
          </cell>
          <cell r="F236">
            <v>1.01</v>
          </cell>
          <cell r="G236">
            <v>1.04</v>
          </cell>
          <cell r="H236">
            <v>1.05</v>
          </cell>
          <cell r="I236">
            <v>1.05</v>
          </cell>
          <cell r="J236">
            <v>1.05</v>
          </cell>
          <cell r="K236">
            <v>1.05</v>
          </cell>
          <cell r="L236">
            <v>1.05</v>
          </cell>
          <cell r="M236">
            <v>1.06</v>
          </cell>
          <cell r="N236">
            <v>1.06</v>
          </cell>
          <cell r="O236">
            <v>1.0900000000000001</v>
          </cell>
          <cell r="P236">
            <v>1.1000000000000001</v>
          </cell>
          <cell r="Q236">
            <v>1.1000000000000001</v>
          </cell>
          <cell r="R236">
            <v>1.1000000000000001</v>
          </cell>
          <cell r="S236">
            <v>1.1000000000000001</v>
          </cell>
          <cell r="T236">
            <v>1.1100000000000001</v>
          </cell>
          <cell r="U236">
            <v>1.1100000000000001</v>
          </cell>
          <cell r="V236">
            <v>1.1100000000000001</v>
          </cell>
          <cell r="W236">
            <v>1.1100000000000001</v>
          </cell>
          <cell r="X236">
            <v>1.1100000000000001</v>
          </cell>
          <cell r="Y236">
            <v>1.1100000000000001</v>
          </cell>
          <cell r="Z236">
            <v>1.1100000000000001</v>
          </cell>
          <cell r="AA236">
            <v>1.1100000000000001</v>
          </cell>
          <cell r="AB236">
            <v>1.1200000000000001</v>
          </cell>
          <cell r="AC236">
            <v>1.1200000000000001</v>
          </cell>
          <cell r="AD236">
            <v>1.1200000000000001</v>
          </cell>
          <cell r="AE236">
            <v>1.1200000000000001</v>
          </cell>
          <cell r="AF236">
            <v>1.1200000000000001</v>
          </cell>
          <cell r="AG236">
            <v>1.1200000000000001</v>
          </cell>
          <cell r="AH236">
            <v>1.1200000000000001</v>
          </cell>
          <cell r="AI236">
            <v>1.1100000000000001</v>
          </cell>
          <cell r="AJ236">
            <v>1.1000000000000001</v>
          </cell>
          <cell r="AK236">
            <v>1.0900000000000001</v>
          </cell>
        </row>
        <row r="237">
          <cell r="A237" t="str">
            <v>SDG_NoInv_BaseC_InvValctext</v>
          </cell>
          <cell r="B237" t="str">
            <v>SIclos6_GOVclos11</v>
          </cell>
          <cell r="C237" t="str">
            <v>SDG_NoInv_Base</v>
          </cell>
          <cell r="D237" t="str">
            <v>C_InvVal</v>
          </cell>
          <cell r="E237" t="str">
            <v>ctext</v>
          </cell>
          <cell r="F237">
            <v>0.03</v>
          </cell>
          <cell r="G237">
            <v>0.03</v>
          </cell>
          <cell r="H237">
            <v>0.03</v>
          </cell>
          <cell r="I237">
            <v>0.03</v>
          </cell>
          <cell r="J237">
            <v>0.03</v>
          </cell>
          <cell r="K237">
            <v>0.03</v>
          </cell>
          <cell r="L237">
            <v>0.03</v>
          </cell>
          <cell r="M237">
            <v>0.04</v>
          </cell>
          <cell r="N237">
            <v>0.04</v>
          </cell>
          <cell r="O237">
            <v>0.04</v>
          </cell>
          <cell r="P237">
            <v>0.04</v>
          </cell>
          <cell r="Q237">
            <v>0.04</v>
          </cell>
          <cell r="R237">
            <v>0.04</v>
          </cell>
          <cell r="S237">
            <v>0.04</v>
          </cell>
          <cell r="T237">
            <v>0.04</v>
          </cell>
          <cell r="U237">
            <v>0.05</v>
          </cell>
          <cell r="V237">
            <v>0.05</v>
          </cell>
          <cell r="W237">
            <v>0.05</v>
          </cell>
          <cell r="X237">
            <v>0.05</v>
          </cell>
          <cell r="Y237">
            <v>0.05</v>
          </cell>
          <cell r="Z237">
            <v>0.05</v>
          </cell>
          <cell r="AA237">
            <v>0.06</v>
          </cell>
          <cell r="AB237">
            <v>0.06</v>
          </cell>
          <cell r="AC237">
            <v>0.06</v>
          </cell>
          <cell r="AD237">
            <v>0.06</v>
          </cell>
          <cell r="AE237">
            <v>0.06</v>
          </cell>
          <cell r="AF237">
            <v>0.06</v>
          </cell>
          <cell r="AG237">
            <v>7.0000000000000007E-2</v>
          </cell>
          <cell r="AH237">
            <v>7.0000000000000007E-2</v>
          </cell>
          <cell r="AI237">
            <v>0.06</v>
          </cell>
          <cell r="AJ237">
            <v>0.06</v>
          </cell>
          <cell r="AK237">
            <v>0.06</v>
          </cell>
        </row>
        <row r="238">
          <cell r="A238" t="str">
            <v>SDG_NoInv_BaseC_InvValcleat</v>
          </cell>
          <cell r="B238" t="str">
            <v>SIclos6_GOVclos11</v>
          </cell>
          <cell r="C238" t="str">
            <v>SDG_NoInv_Base</v>
          </cell>
          <cell r="D238" t="str">
            <v>C_InvVal</v>
          </cell>
          <cell r="E238" t="str">
            <v>cleat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A239" t="str">
            <v>SDG_NoInv_BaseC_InvValcprnt</v>
          </cell>
          <cell r="B239" t="str">
            <v>SIclos6_GOVclos11</v>
          </cell>
          <cell r="C239" t="str">
            <v>SDG_NoInv_Base</v>
          </cell>
          <cell r="D239" t="str">
            <v>C_InvVal</v>
          </cell>
          <cell r="E239" t="str">
            <v>cprnt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</row>
        <row r="240">
          <cell r="A240" t="str">
            <v>SDG_NoInv_BaseC_InvValcrubb</v>
          </cell>
          <cell r="B240" t="str">
            <v>SIclos6_GOVclos11</v>
          </cell>
          <cell r="C240" t="str">
            <v>SDG_NoInv_Base</v>
          </cell>
          <cell r="D240" t="str">
            <v>C_InvVal</v>
          </cell>
          <cell r="E240" t="str">
            <v>crubb</v>
          </cell>
          <cell r="F240">
            <v>0.01</v>
          </cell>
          <cell r="G240">
            <v>0.01</v>
          </cell>
          <cell r="H240">
            <v>0.01</v>
          </cell>
          <cell r="I240">
            <v>0.01</v>
          </cell>
          <cell r="J240">
            <v>0.01</v>
          </cell>
          <cell r="K240">
            <v>0.01</v>
          </cell>
          <cell r="L240">
            <v>0.01</v>
          </cell>
          <cell r="M240">
            <v>0.01</v>
          </cell>
          <cell r="N240">
            <v>0.01</v>
          </cell>
          <cell r="O240">
            <v>0.01</v>
          </cell>
          <cell r="P240">
            <v>0.01</v>
          </cell>
          <cell r="Q240">
            <v>0.01</v>
          </cell>
          <cell r="R240">
            <v>0.01</v>
          </cell>
          <cell r="S240">
            <v>0.01</v>
          </cell>
          <cell r="T240">
            <v>0.01</v>
          </cell>
          <cell r="U240">
            <v>0.01</v>
          </cell>
          <cell r="V240">
            <v>0.01</v>
          </cell>
          <cell r="W240">
            <v>0.01</v>
          </cell>
          <cell r="X240">
            <v>0.01</v>
          </cell>
          <cell r="Y240">
            <v>0.01</v>
          </cell>
          <cell r="Z240">
            <v>0.01</v>
          </cell>
          <cell r="AA240">
            <v>0.01</v>
          </cell>
          <cell r="AB240">
            <v>0.01</v>
          </cell>
          <cell r="AC240">
            <v>0.01</v>
          </cell>
          <cell r="AD240">
            <v>0.01</v>
          </cell>
          <cell r="AE240">
            <v>0.01</v>
          </cell>
          <cell r="AF240">
            <v>0.01</v>
          </cell>
          <cell r="AG240">
            <v>0.01</v>
          </cell>
          <cell r="AH240">
            <v>0.01</v>
          </cell>
          <cell r="AI240">
            <v>0.01</v>
          </cell>
          <cell r="AJ240">
            <v>0.01</v>
          </cell>
          <cell r="AK240">
            <v>0.01</v>
          </cell>
        </row>
        <row r="241">
          <cell r="A241" t="str">
            <v>SDG_NoInv_BaseC_InvValcplas</v>
          </cell>
          <cell r="B241" t="str">
            <v>SIclos6_GOVclos11</v>
          </cell>
          <cell r="C241" t="str">
            <v>SDG_NoInv_Base</v>
          </cell>
          <cell r="D241" t="str">
            <v>C_InvVal</v>
          </cell>
          <cell r="E241" t="str">
            <v>cplas</v>
          </cell>
          <cell r="F241">
            <v>0.01</v>
          </cell>
          <cell r="G241">
            <v>0.01</v>
          </cell>
          <cell r="H241">
            <v>0.01</v>
          </cell>
          <cell r="I241">
            <v>0.01</v>
          </cell>
          <cell r="J241">
            <v>0.01</v>
          </cell>
          <cell r="K241">
            <v>0.01</v>
          </cell>
          <cell r="L241">
            <v>0.01</v>
          </cell>
          <cell r="M241">
            <v>0.01</v>
          </cell>
          <cell r="N241">
            <v>0.02</v>
          </cell>
          <cell r="O241">
            <v>0.02</v>
          </cell>
          <cell r="P241">
            <v>0.02</v>
          </cell>
          <cell r="Q241">
            <v>0.02</v>
          </cell>
          <cell r="R241">
            <v>0.02</v>
          </cell>
          <cell r="S241">
            <v>0.02</v>
          </cell>
          <cell r="T241">
            <v>0.02</v>
          </cell>
          <cell r="U241">
            <v>0.02</v>
          </cell>
          <cell r="V241">
            <v>0.02</v>
          </cell>
          <cell r="W241">
            <v>0.02</v>
          </cell>
          <cell r="X241">
            <v>0.02</v>
          </cell>
          <cell r="Y241">
            <v>0.02</v>
          </cell>
          <cell r="Z241">
            <v>0.02</v>
          </cell>
          <cell r="AA241">
            <v>0.02</v>
          </cell>
          <cell r="AB241">
            <v>0.02</v>
          </cell>
          <cell r="AC241">
            <v>0.02</v>
          </cell>
          <cell r="AD241">
            <v>0.03</v>
          </cell>
          <cell r="AE241">
            <v>0.03</v>
          </cell>
          <cell r="AF241">
            <v>0.03</v>
          </cell>
          <cell r="AG241">
            <v>0.03</v>
          </cell>
          <cell r="AH241">
            <v>0.03</v>
          </cell>
          <cell r="AI241">
            <v>0.03</v>
          </cell>
          <cell r="AJ241">
            <v>0.03</v>
          </cell>
          <cell r="AK241">
            <v>0.03</v>
          </cell>
        </row>
        <row r="242">
          <cell r="A242" t="str">
            <v>SDG_NoInv_BaseC_InvValcnmet</v>
          </cell>
          <cell r="B242" t="str">
            <v>SIclos6_GOVclos11</v>
          </cell>
          <cell r="C242" t="str">
            <v>SDG_NoInv_Base</v>
          </cell>
          <cell r="D242" t="str">
            <v>C_InvVal</v>
          </cell>
          <cell r="E242" t="str">
            <v>cnmet</v>
          </cell>
          <cell r="F242">
            <v>0.03</v>
          </cell>
          <cell r="G242">
            <v>0.03</v>
          </cell>
          <cell r="H242">
            <v>0.03</v>
          </cell>
          <cell r="I242">
            <v>0.03</v>
          </cell>
          <cell r="J242">
            <v>0.03</v>
          </cell>
          <cell r="K242">
            <v>0.03</v>
          </cell>
          <cell r="L242">
            <v>0.03</v>
          </cell>
          <cell r="M242">
            <v>0.03</v>
          </cell>
          <cell r="N242">
            <v>0.03</v>
          </cell>
          <cell r="O242">
            <v>0.03</v>
          </cell>
          <cell r="P242">
            <v>0.03</v>
          </cell>
          <cell r="Q242">
            <v>0.03</v>
          </cell>
          <cell r="R242">
            <v>0.04</v>
          </cell>
          <cell r="S242">
            <v>0.04</v>
          </cell>
          <cell r="T242">
            <v>0.04</v>
          </cell>
          <cell r="U242">
            <v>0.04</v>
          </cell>
          <cell r="V242">
            <v>0.04</v>
          </cell>
          <cell r="W242">
            <v>0.04</v>
          </cell>
          <cell r="X242">
            <v>0.04</v>
          </cell>
          <cell r="Y242">
            <v>0.05</v>
          </cell>
          <cell r="Z242">
            <v>0.05</v>
          </cell>
          <cell r="AA242">
            <v>0.05</v>
          </cell>
          <cell r="AB242">
            <v>0.05</v>
          </cell>
          <cell r="AC242">
            <v>0.05</v>
          </cell>
          <cell r="AD242">
            <v>0.05</v>
          </cell>
          <cell r="AE242">
            <v>0.05</v>
          </cell>
          <cell r="AF242">
            <v>0.05</v>
          </cell>
          <cell r="AG242">
            <v>0.06</v>
          </cell>
          <cell r="AH242">
            <v>0.06</v>
          </cell>
          <cell r="AI242">
            <v>0.06</v>
          </cell>
          <cell r="AJ242">
            <v>0.06</v>
          </cell>
          <cell r="AK242">
            <v>0.06</v>
          </cell>
        </row>
        <row r="243">
          <cell r="A243" t="str">
            <v>SDG_NoInv_BaseC_InvValcnfrm</v>
          </cell>
          <cell r="B243" t="str">
            <v>SIclos6_GOVclos11</v>
          </cell>
          <cell r="C243" t="str">
            <v>SDG_NoInv_Base</v>
          </cell>
          <cell r="D243" t="str">
            <v>C_InvVal</v>
          </cell>
          <cell r="E243" t="str">
            <v>cnfrm</v>
          </cell>
          <cell r="F243">
            <v>1.58</v>
          </cell>
          <cell r="G243">
            <v>1.49</v>
          </cell>
          <cell r="H243">
            <v>1.6</v>
          </cell>
          <cell r="I243">
            <v>1.71</v>
          </cell>
          <cell r="J243">
            <v>1.78</v>
          </cell>
          <cell r="K243">
            <v>1.84</v>
          </cell>
          <cell r="L243">
            <v>1.89</v>
          </cell>
          <cell r="M243">
            <v>1.89</v>
          </cell>
          <cell r="N243">
            <v>1.9</v>
          </cell>
          <cell r="O243">
            <v>1.88</v>
          </cell>
          <cell r="P243">
            <v>1.9</v>
          </cell>
          <cell r="Q243">
            <v>1.95</v>
          </cell>
          <cell r="R243">
            <v>2.0099999999999998</v>
          </cell>
          <cell r="S243">
            <v>2.0699999999999998</v>
          </cell>
          <cell r="T243">
            <v>2.14</v>
          </cell>
          <cell r="U243">
            <v>2.21</v>
          </cell>
          <cell r="V243">
            <v>2.23</v>
          </cell>
          <cell r="W243">
            <v>2.2799999999999998</v>
          </cell>
          <cell r="X243">
            <v>2.37</v>
          </cell>
          <cell r="Y243">
            <v>2.44</v>
          </cell>
          <cell r="Z243">
            <v>2.52</v>
          </cell>
          <cell r="AA243">
            <v>2.58</v>
          </cell>
          <cell r="AB243">
            <v>2.9</v>
          </cell>
          <cell r="AC243">
            <v>3.12</v>
          </cell>
          <cell r="AD243">
            <v>3.23</v>
          </cell>
          <cell r="AE243">
            <v>3.31</v>
          </cell>
          <cell r="AF243">
            <v>3.39</v>
          </cell>
          <cell r="AG243">
            <v>3.49</v>
          </cell>
          <cell r="AH243">
            <v>3.79</v>
          </cell>
          <cell r="AI243">
            <v>4.04</v>
          </cell>
          <cell r="AJ243">
            <v>4.1500000000000004</v>
          </cell>
          <cell r="AK243">
            <v>4.22</v>
          </cell>
        </row>
        <row r="244">
          <cell r="A244" t="str">
            <v>SDG_NoInv_BaseC_InvValcmetp</v>
          </cell>
          <cell r="B244" t="str">
            <v>SIclos6_GOVclos11</v>
          </cell>
          <cell r="C244" t="str">
            <v>SDG_NoInv_Base</v>
          </cell>
          <cell r="D244" t="str">
            <v>C_InvVal</v>
          </cell>
          <cell r="E244" t="str">
            <v>cmetp</v>
          </cell>
          <cell r="F244">
            <v>2.84</v>
          </cell>
          <cell r="G244">
            <v>2.77</v>
          </cell>
          <cell r="H244">
            <v>2.87</v>
          </cell>
          <cell r="I244">
            <v>2.95</v>
          </cell>
          <cell r="J244">
            <v>3.01</v>
          </cell>
          <cell r="K244">
            <v>3.08</v>
          </cell>
          <cell r="L244">
            <v>3.15</v>
          </cell>
          <cell r="M244">
            <v>3.23</v>
          </cell>
          <cell r="N244">
            <v>3.31</v>
          </cell>
          <cell r="O244">
            <v>3.37</v>
          </cell>
          <cell r="P244">
            <v>3.47</v>
          </cell>
          <cell r="Q244">
            <v>3.57</v>
          </cell>
          <cell r="R244">
            <v>3.7</v>
          </cell>
          <cell r="S244">
            <v>3.82</v>
          </cell>
          <cell r="T244">
            <v>3.95</v>
          </cell>
          <cell r="U244">
            <v>4.0999999999999996</v>
          </cell>
          <cell r="V244">
            <v>4.2</v>
          </cell>
          <cell r="W244">
            <v>4.34</v>
          </cell>
          <cell r="X244">
            <v>4.55</v>
          </cell>
          <cell r="Y244">
            <v>4.6900000000000004</v>
          </cell>
          <cell r="Z244">
            <v>4.83</v>
          </cell>
          <cell r="AA244">
            <v>4.96</v>
          </cell>
          <cell r="AB244">
            <v>5.12</v>
          </cell>
          <cell r="AC244">
            <v>5.27</v>
          </cell>
          <cell r="AD244">
            <v>5.43</v>
          </cell>
          <cell r="AE244">
            <v>5.59</v>
          </cell>
          <cell r="AF244">
            <v>5.76</v>
          </cell>
          <cell r="AG244">
            <v>5.94</v>
          </cell>
          <cell r="AH244">
            <v>5.96</v>
          </cell>
          <cell r="AI244">
            <v>5.96</v>
          </cell>
          <cell r="AJ244">
            <v>5.96</v>
          </cell>
          <cell r="AK244">
            <v>5.95</v>
          </cell>
        </row>
        <row r="245">
          <cell r="A245" t="str">
            <v>SDG_NoInv_BaseC_InvValcmach</v>
          </cell>
          <cell r="B245" t="str">
            <v>SIclos6_GOVclos11</v>
          </cell>
          <cell r="C245" t="str">
            <v>SDG_NoInv_Base</v>
          </cell>
          <cell r="D245" t="str">
            <v>C_InvVal</v>
          </cell>
          <cell r="E245" t="str">
            <v>cmach</v>
          </cell>
          <cell r="F245">
            <v>159.36000000000001</v>
          </cell>
          <cell r="G245">
            <v>150.57</v>
          </cell>
          <cell r="H245">
            <v>156.69999999999999</v>
          </cell>
          <cell r="I245">
            <v>160.66999999999999</v>
          </cell>
          <cell r="J245">
            <v>164.15</v>
          </cell>
          <cell r="K245">
            <v>168.06</v>
          </cell>
          <cell r="L245">
            <v>172.41</v>
          </cell>
          <cell r="M245">
            <v>176.63</v>
          </cell>
          <cell r="N245">
            <v>181.38</v>
          </cell>
          <cell r="O245">
            <v>188.17</v>
          </cell>
          <cell r="P245">
            <v>194.32</v>
          </cell>
          <cell r="Q245">
            <v>200.08</v>
          </cell>
          <cell r="R245">
            <v>206.94</v>
          </cell>
          <cell r="S245">
            <v>213.93</v>
          </cell>
          <cell r="T245">
            <v>221.33</v>
          </cell>
          <cell r="U245">
            <v>229.8</v>
          </cell>
          <cell r="V245">
            <v>237.5</v>
          </cell>
          <cell r="W245">
            <v>245.97</v>
          </cell>
          <cell r="X245">
            <v>255.65</v>
          </cell>
          <cell r="Y245">
            <v>263.37</v>
          </cell>
          <cell r="Z245">
            <v>271.36</v>
          </cell>
          <cell r="AA245">
            <v>279.37</v>
          </cell>
          <cell r="AB245">
            <v>291.26</v>
          </cell>
          <cell r="AC245">
            <v>301.44</v>
          </cell>
          <cell r="AD245">
            <v>310.49</v>
          </cell>
          <cell r="AE245">
            <v>319.58</v>
          </cell>
          <cell r="AF245">
            <v>328.96</v>
          </cell>
          <cell r="AG245">
            <v>338.67</v>
          </cell>
          <cell r="AH245">
            <v>342.46</v>
          </cell>
          <cell r="AI245">
            <v>344.38</v>
          </cell>
          <cell r="AJ245">
            <v>344.9</v>
          </cell>
          <cell r="AK245">
            <v>344.39</v>
          </cell>
        </row>
        <row r="246">
          <cell r="A246" t="str">
            <v>SDG_NoInv_BaseC_InvValcemch</v>
          </cell>
          <cell r="B246" t="str">
            <v>SIclos6_GOVclos11</v>
          </cell>
          <cell r="C246" t="str">
            <v>SDG_NoInv_Base</v>
          </cell>
          <cell r="D246" t="str">
            <v>C_InvVal</v>
          </cell>
          <cell r="E246" t="str">
            <v>cemch</v>
          </cell>
          <cell r="F246">
            <v>74.739999999999995</v>
          </cell>
          <cell r="G246">
            <v>69.56</v>
          </cell>
          <cell r="H246">
            <v>72.569999999999993</v>
          </cell>
          <cell r="I246">
            <v>74.540000000000006</v>
          </cell>
          <cell r="J246">
            <v>76.239999999999995</v>
          </cell>
          <cell r="K246">
            <v>78.08</v>
          </cell>
          <cell r="L246">
            <v>80.099999999999994</v>
          </cell>
          <cell r="M246">
            <v>82</v>
          </cell>
          <cell r="N246">
            <v>84.18</v>
          </cell>
          <cell r="O246">
            <v>87.17</v>
          </cell>
          <cell r="P246">
            <v>90</v>
          </cell>
          <cell r="Q246">
            <v>92.7</v>
          </cell>
          <cell r="R246">
            <v>95.86</v>
          </cell>
          <cell r="S246">
            <v>99.08</v>
          </cell>
          <cell r="T246">
            <v>102.5</v>
          </cell>
          <cell r="U246">
            <v>106.38</v>
          </cell>
          <cell r="V246">
            <v>109.99</v>
          </cell>
          <cell r="W246">
            <v>113.81</v>
          </cell>
          <cell r="X246">
            <v>117.93</v>
          </cell>
          <cell r="Y246">
            <v>121.5</v>
          </cell>
          <cell r="Z246">
            <v>125.21</v>
          </cell>
          <cell r="AA246">
            <v>128.9</v>
          </cell>
          <cell r="AB246">
            <v>134.74</v>
          </cell>
          <cell r="AC246">
            <v>139.63</v>
          </cell>
          <cell r="AD246">
            <v>143.81</v>
          </cell>
          <cell r="AE246">
            <v>147.97</v>
          </cell>
          <cell r="AF246">
            <v>152.25</v>
          </cell>
          <cell r="AG246">
            <v>156.36000000000001</v>
          </cell>
          <cell r="AH246">
            <v>158.19999999999999</v>
          </cell>
          <cell r="AI246">
            <v>158.97999999999999</v>
          </cell>
          <cell r="AJ246">
            <v>158.94</v>
          </cell>
          <cell r="AK246">
            <v>158.59</v>
          </cell>
        </row>
        <row r="247">
          <cell r="A247" t="str">
            <v>SDG_NoInv_BaseC_InvValcsequ</v>
          </cell>
          <cell r="B247" t="str">
            <v>SIclos6_GOVclos11</v>
          </cell>
          <cell r="C247" t="str">
            <v>SDG_NoInv_Base</v>
          </cell>
          <cell r="D247" t="str">
            <v>C_InvVal</v>
          </cell>
          <cell r="E247" t="str">
            <v>csequ</v>
          </cell>
          <cell r="F247">
            <v>34.74</v>
          </cell>
          <cell r="G247">
            <v>32.03</v>
          </cell>
          <cell r="H247">
            <v>33.340000000000003</v>
          </cell>
          <cell r="I247">
            <v>34.08</v>
          </cell>
          <cell r="J247">
            <v>34.81</v>
          </cell>
          <cell r="K247">
            <v>35.630000000000003</v>
          </cell>
          <cell r="L247">
            <v>36.58</v>
          </cell>
          <cell r="M247">
            <v>37.56</v>
          </cell>
          <cell r="N247">
            <v>38.64</v>
          </cell>
          <cell r="O247">
            <v>40.54</v>
          </cell>
          <cell r="P247">
            <v>41.96</v>
          </cell>
          <cell r="Q247">
            <v>43.2</v>
          </cell>
          <cell r="R247">
            <v>44.63</v>
          </cell>
          <cell r="S247">
            <v>46.12</v>
          </cell>
          <cell r="T247">
            <v>47.7</v>
          </cell>
          <cell r="U247">
            <v>49.52</v>
          </cell>
          <cell r="V247">
            <v>51.36</v>
          </cell>
          <cell r="W247">
            <v>53.21</v>
          </cell>
          <cell r="X247">
            <v>54.97</v>
          </cell>
          <cell r="Y247">
            <v>56.63</v>
          </cell>
          <cell r="Z247">
            <v>58.33</v>
          </cell>
          <cell r="AA247">
            <v>60.07</v>
          </cell>
          <cell r="AB247">
            <v>62.57</v>
          </cell>
          <cell r="AC247">
            <v>64.7</v>
          </cell>
          <cell r="AD247">
            <v>66.63</v>
          </cell>
          <cell r="AE247">
            <v>68.58</v>
          </cell>
          <cell r="AF247">
            <v>70.59</v>
          </cell>
          <cell r="AG247">
            <v>72.569999999999993</v>
          </cell>
          <cell r="AH247">
            <v>73.150000000000006</v>
          </cell>
          <cell r="AI247">
            <v>73.17</v>
          </cell>
          <cell r="AJ247">
            <v>73.02</v>
          </cell>
          <cell r="AK247">
            <v>72.650000000000006</v>
          </cell>
        </row>
        <row r="248">
          <cell r="A248" t="str">
            <v>SDG_NoInv_BaseC_InvValcvehi</v>
          </cell>
          <cell r="B248" t="str">
            <v>SIclos6_GOVclos11</v>
          </cell>
          <cell r="C248" t="str">
            <v>SDG_NoInv_Base</v>
          </cell>
          <cell r="D248" t="str">
            <v>C_InvVal</v>
          </cell>
          <cell r="E248" t="str">
            <v>cvehi</v>
          </cell>
          <cell r="F248">
            <v>115.65</v>
          </cell>
          <cell r="G248">
            <v>107.14</v>
          </cell>
          <cell r="H248">
            <v>111.65</v>
          </cell>
          <cell r="I248">
            <v>114.87</v>
          </cell>
          <cell r="J248">
            <v>117.57</v>
          </cell>
          <cell r="K248">
            <v>120.44</v>
          </cell>
          <cell r="L248">
            <v>123.52</v>
          </cell>
          <cell r="M248">
            <v>126.15</v>
          </cell>
          <cell r="N248">
            <v>129.35</v>
          </cell>
          <cell r="O248">
            <v>133.38</v>
          </cell>
          <cell r="P248">
            <v>137.66</v>
          </cell>
          <cell r="Q248">
            <v>141.83000000000001</v>
          </cell>
          <cell r="R248">
            <v>146.80000000000001</v>
          </cell>
          <cell r="S248">
            <v>151.81</v>
          </cell>
          <cell r="T248">
            <v>157.07</v>
          </cell>
          <cell r="U248">
            <v>163.04</v>
          </cell>
          <cell r="V248">
            <v>168.73</v>
          </cell>
          <cell r="W248">
            <v>174.69</v>
          </cell>
          <cell r="X248">
            <v>181.01</v>
          </cell>
          <cell r="Y248">
            <v>190.02</v>
          </cell>
          <cell r="Z248">
            <v>199.72</v>
          </cell>
          <cell r="AA248">
            <v>209.45</v>
          </cell>
          <cell r="AB248">
            <v>220.46</v>
          </cell>
          <cell r="AC248">
            <v>229.72</v>
          </cell>
          <cell r="AD248">
            <v>237.32</v>
          </cell>
          <cell r="AE248">
            <v>244.61</v>
          </cell>
          <cell r="AF248">
            <v>252.03</v>
          </cell>
          <cell r="AG248">
            <v>258.69</v>
          </cell>
          <cell r="AH248">
            <v>262.83999999999997</v>
          </cell>
          <cell r="AI248">
            <v>266.19</v>
          </cell>
          <cell r="AJ248">
            <v>267.58999999999997</v>
          </cell>
          <cell r="AK248">
            <v>267.8</v>
          </cell>
        </row>
        <row r="249">
          <cell r="A249" t="str">
            <v>SDG_NoInv_BaseC_InvValctequ</v>
          </cell>
          <cell r="B249" t="str">
            <v>SIclos6_GOVclos11</v>
          </cell>
          <cell r="C249" t="str">
            <v>SDG_NoInv_Base</v>
          </cell>
          <cell r="D249" t="str">
            <v>C_InvVal</v>
          </cell>
          <cell r="E249" t="str">
            <v>ctequ</v>
          </cell>
          <cell r="F249">
            <v>11.68</v>
          </cell>
          <cell r="G249">
            <v>11.15</v>
          </cell>
          <cell r="H249">
            <v>11.57</v>
          </cell>
          <cell r="I249">
            <v>11.94</v>
          </cell>
          <cell r="J249">
            <v>12.22</v>
          </cell>
          <cell r="K249">
            <v>12.53</v>
          </cell>
          <cell r="L249">
            <v>12.85</v>
          </cell>
          <cell r="M249">
            <v>13.09</v>
          </cell>
          <cell r="N249">
            <v>13.39</v>
          </cell>
          <cell r="O249">
            <v>13.62</v>
          </cell>
          <cell r="P249">
            <v>14</v>
          </cell>
          <cell r="Q249">
            <v>14.41</v>
          </cell>
          <cell r="R249">
            <v>14.94</v>
          </cell>
          <cell r="S249">
            <v>15.46</v>
          </cell>
          <cell r="T249">
            <v>16</v>
          </cell>
          <cell r="U249">
            <v>16.61</v>
          </cell>
          <cell r="V249">
            <v>17.190000000000001</v>
          </cell>
          <cell r="W249">
            <v>17.809999999999999</v>
          </cell>
          <cell r="X249">
            <v>18.5</v>
          </cell>
          <cell r="Y249">
            <v>19.11</v>
          </cell>
          <cell r="Z249">
            <v>19.75</v>
          </cell>
          <cell r="AA249">
            <v>20.38</v>
          </cell>
          <cell r="AB249">
            <v>21.56</v>
          </cell>
          <cell r="AC249">
            <v>22.49</v>
          </cell>
          <cell r="AD249">
            <v>23.19</v>
          </cell>
          <cell r="AE249">
            <v>23.85</v>
          </cell>
          <cell r="AF249">
            <v>24.53</v>
          </cell>
          <cell r="AG249">
            <v>25.28</v>
          </cell>
          <cell r="AH249">
            <v>25.95</v>
          </cell>
          <cell r="AI249">
            <v>26.53</v>
          </cell>
          <cell r="AJ249">
            <v>26.78</v>
          </cell>
          <cell r="AK249">
            <v>26.9</v>
          </cell>
        </row>
        <row r="250">
          <cell r="A250" t="str">
            <v>SDG_NoInv_BaseC_InvValcfurn</v>
          </cell>
          <cell r="B250" t="str">
            <v>SIclos6_GOVclos11</v>
          </cell>
          <cell r="C250" t="str">
            <v>SDG_NoInv_Base</v>
          </cell>
          <cell r="D250" t="str">
            <v>C_InvVal</v>
          </cell>
          <cell r="E250" t="str">
            <v>cfurn</v>
          </cell>
          <cell r="F250">
            <v>28.64</v>
          </cell>
          <cell r="G250">
            <v>27.14</v>
          </cell>
          <cell r="H250">
            <v>27.93</v>
          </cell>
          <cell r="I250">
            <v>28.49</v>
          </cell>
          <cell r="J250">
            <v>28.97</v>
          </cell>
          <cell r="K250">
            <v>29.56</v>
          </cell>
          <cell r="L250">
            <v>30.29</v>
          </cell>
          <cell r="M250">
            <v>31.13</v>
          </cell>
          <cell r="N250">
            <v>32.01</v>
          </cell>
          <cell r="O250">
            <v>32.9</v>
          </cell>
          <cell r="P250">
            <v>33.92</v>
          </cell>
          <cell r="Q250">
            <v>34.92</v>
          </cell>
          <cell r="R250">
            <v>36.1</v>
          </cell>
          <cell r="S250">
            <v>37.29</v>
          </cell>
          <cell r="T250">
            <v>38.56</v>
          </cell>
          <cell r="U250">
            <v>40.03</v>
          </cell>
          <cell r="V250">
            <v>41.49</v>
          </cell>
          <cell r="W250">
            <v>42.96</v>
          </cell>
          <cell r="X250">
            <v>44.42</v>
          </cell>
          <cell r="Y250">
            <v>45.76</v>
          </cell>
          <cell r="Z250">
            <v>47.16</v>
          </cell>
          <cell r="AA250">
            <v>48.53</v>
          </cell>
          <cell r="AB250">
            <v>49.63</v>
          </cell>
          <cell r="AC250">
            <v>50.82</v>
          </cell>
          <cell r="AD250">
            <v>52.29</v>
          </cell>
          <cell r="AE250">
            <v>53.9</v>
          </cell>
          <cell r="AF250">
            <v>55.59</v>
          </cell>
          <cell r="AG250">
            <v>57.27</v>
          </cell>
          <cell r="AH250">
            <v>56.84</v>
          </cell>
          <cell r="AI250">
            <v>56.25</v>
          </cell>
          <cell r="AJ250">
            <v>55.99</v>
          </cell>
          <cell r="AK250">
            <v>55.67</v>
          </cell>
        </row>
        <row r="251">
          <cell r="A251" t="str">
            <v>SDG_NoInv_BaseC_InvValcoman</v>
          </cell>
          <cell r="B251" t="str">
            <v>SIclos6_GOVclos11</v>
          </cell>
          <cell r="C251" t="str">
            <v>SDG_NoInv_Base</v>
          </cell>
          <cell r="D251" t="str">
            <v>C_InvVal</v>
          </cell>
          <cell r="E251" t="str">
            <v>coman</v>
          </cell>
          <cell r="F251">
            <v>1.75</v>
          </cell>
          <cell r="G251">
            <v>1.66</v>
          </cell>
          <cell r="H251">
            <v>1.71</v>
          </cell>
          <cell r="I251">
            <v>1.73</v>
          </cell>
          <cell r="J251">
            <v>1.76</v>
          </cell>
          <cell r="K251">
            <v>1.79</v>
          </cell>
          <cell r="L251">
            <v>1.83</v>
          </cell>
          <cell r="M251">
            <v>1.88</v>
          </cell>
          <cell r="N251">
            <v>1.93</v>
          </cell>
          <cell r="O251">
            <v>2.02</v>
          </cell>
          <cell r="P251">
            <v>2.0699999999999998</v>
          </cell>
          <cell r="Q251">
            <v>2.11</v>
          </cell>
          <cell r="R251">
            <v>2.17</v>
          </cell>
          <cell r="S251">
            <v>2.23</v>
          </cell>
          <cell r="T251">
            <v>2.2999999999999998</v>
          </cell>
          <cell r="U251">
            <v>2.38</v>
          </cell>
          <cell r="V251">
            <v>2.4700000000000002</v>
          </cell>
          <cell r="W251">
            <v>2.5499999999999998</v>
          </cell>
          <cell r="X251">
            <v>2.64</v>
          </cell>
          <cell r="Y251">
            <v>2.71</v>
          </cell>
          <cell r="Z251">
            <v>2.79</v>
          </cell>
          <cell r="AA251">
            <v>2.88</v>
          </cell>
          <cell r="AB251">
            <v>2.96</v>
          </cell>
          <cell r="AC251">
            <v>3.04</v>
          </cell>
          <cell r="AD251">
            <v>3.13</v>
          </cell>
          <cell r="AE251">
            <v>3.23</v>
          </cell>
          <cell r="AF251">
            <v>3.34</v>
          </cell>
          <cell r="AG251">
            <v>3.44</v>
          </cell>
          <cell r="AH251">
            <v>3.45</v>
          </cell>
          <cell r="AI251">
            <v>3.44</v>
          </cell>
          <cell r="AJ251">
            <v>3.45</v>
          </cell>
          <cell r="AK251">
            <v>3.45</v>
          </cell>
        </row>
        <row r="252">
          <cell r="A252" t="str">
            <v>SDG_NoInv_BaseC_InvValccons</v>
          </cell>
          <cell r="B252" t="str">
            <v>SIclos6_GOVclos11</v>
          </cell>
          <cell r="C252" t="str">
            <v>SDG_NoInv_Base</v>
          </cell>
          <cell r="D252" t="str">
            <v>C_InvVal</v>
          </cell>
          <cell r="E252" t="str">
            <v>ccons</v>
          </cell>
          <cell r="F252">
            <v>407.96</v>
          </cell>
          <cell r="G252">
            <v>393.39</v>
          </cell>
          <cell r="H252">
            <v>401.78</v>
          </cell>
          <cell r="I252">
            <v>408.91</v>
          </cell>
          <cell r="J252">
            <v>415.12</v>
          </cell>
          <cell r="K252">
            <v>423.27</v>
          </cell>
          <cell r="L252">
            <v>433.25</v>
          </cell>
          <cell r="M252">
            <v>444.85</v>
          </cell>
          <cell r="N252">
            <v>456.78</v>
          </cell>
          <cell r="O252">
            <v>468.99</v>
          </cell>
          <cell r="P252">
            <v>482.98</v>
          </cell>
          <cell r="Q252">
            <v>497.01</v>
          </cell>
          <cell r="R252">
            <v>513.66</v>
          </cell>
          <cell r="S252">
            <v>530.79</v>
          </cell>
          <cell r="T252">
            <v>548.84</v>
          </cell>
          <cell r="U252">
            <v>569.53</v>
          </cell>
          <cell r="V252">
            <v>590.04999999999995</v>
          </cell>
          <cell r="W252">
            <v>611.03</v>
          </cell>
          <cell r="X252">
            <v>632.64</v>
          </cell>
          <cell r="Y252">
            <v>651.61</v>
          </cell>
          <cell r="Z252">
            <v>671.93</v>
          </cell>
          <cell r="AA252">
            <v>691.07</v>
          </cell>
          <cell r="AB252">
            <v>705.87</v>
          </cell>
          <cell r="AC252">
            <v>722.75</v>
          </cell>
          <cell r="AD252">
            <v>744.28</v>
          </cell>
          <cell r="AE252">
            <v>767.79</v>
          </cell>
          <cell r="AF252">
            <v>792.32</v>
          </cell>
          <cell r="AG252">
            <v>816.86</v>
          </cell>
          <cell r="AH252">
            <v>813.22</v>
          </cell>
          <cell r="AI252">
            <v>806.86</v>
          </cell>
          <cell r="AJ252">
            <v>804.48</v>
          </cell>
          <cell r="AK252">
            <v>801.2</v>
          </cell>
        </row>
        <row r="253">
          <cell r="A253" t="str">
            <v>SDG_NoInv_BaseC_InvValcbsrv</v>
          </cell>
          <cell r="B253" t="str">
            <v>SIclos6_GOVclos11</v>
          </cell>
          <cell r="C253" t="str">
            <v>SDG_NoInv_Base</v>
          </cell>
          <cell r="D253" t="str">
            <v>C_InvVal</v>
          </cell>
          <cell r="E253" t="str">
            <v>cbsrv</v>
          </cell>
          <cell r="F253">
            <v>64.14</v>
          </cell>
          <cell r="G253">
            <v>56.75</v>
          </cell>
          <cell r="H253">
            <v>58.8</v>
          </cell>
          <cell r="I253">
            <v>60.19</v>
          </cell>
          <cell r="J253">
            <v>61.41</v>
          </cell>
          <cell r="K253">
            <v>62.79</v>
          </cell>
          <cell r="L253">
            <v>64.38</v>
          </cell>
          <cell r="M253">
            <v>66.180000000000007</v>
          </cell>
          <cell r="N253">
            <v>68.03</v>
          </cell>
          <cell r="O253">
            <v>70.11</v>
          </cell>
          <cell r="P253">
            <v>72.31</v>
          </cell>
          <cell r="Q253">
            <v>74.459999999999994</v>
          </cell>
          <cell r="R253">
            <v>76.97</v>
          </cell>
          <cell r="S253">
            <v>79.58</v>
          </cell>
          <cell r="T253">
            <v>82.3</v>
          </cell>
          <cell r="U253">
            <v>85.4</v>
          </cell>
          <cell r="V253">
            <v>88.71</v>
          </cell>
          <cell r="W253">
            <v>91.93</v>
          </cell>
          <cell r="X253">
            <v>94.9</v>
          </cell>
          <cell r="Y253">
            <v>97.77</v>
          </cell>
          <cell r="Z253">
            <v>100.81</v>
          </cell>
          <cell r="AA253">
            <v>103.71</v>
          </cell>
          <cell r="AB253">
            <v>106.03</v>
          </cell>
          <cell r="AC253">
            <v>108.55</v>
          </cell>
          <cell r="AD253">
            <v>111.71</v>
          </cell>
          <cell r="AE253">
            <v>115.16</v>
          </cell>
          <cell r="AF253">
            <v>118.81</v>
          </cell>
          <cell r="AG253">
            <v>122.3</v>
          </cell>
          <cell r="AH253">
            <v>121.81</v>
          </cell>
          <cell r="AI253">
            <v>120.76</v>
          </cell>
          <cell r="AJ253">
            <v>120.12</v>
          </cell>
          <cell r="AK253">
            <v>119.28</v>
          </cell>
        </row>
        <row r="254">
          <cell r="A254" t="str">
            <v>SDG_NoInv_BaseC_InvValcimpt</v>
          </cell>
          <cell r="B254" t="str">
            <v>SIclos6_GOVclos11</v>
          </cell>
          <cell r="C254" t="str">
            <v>SDG_NoInv_Base</v>
          </cell>
          <cell r="D254" t="str">
            <v>C_InvVal</v>
          </cell>
          <cell r="E254" t="str">
            <v>cimpt</v>
          </cell>
          <cell r="F254">
            <v>2.86</v>
          </cell>
          <cell r="G254">
            <v>2.92</v>
          </cell>
          <cell r="H254">
            <v>2.96</v>
          </cell>
          <cell r="I254">
            <v>2.95</v>
          </cell>
          <cell r="J254">
            <v>2.95</v>
          </cell>
          <cell r="K254">
            <v>2.95</v>
          </cell>
          <cell r="L254">
            <v>2.96</v>
          </cell>
          <cell r="M254">
            <v>2.98</v>
          </cell>
          <cell r="N254">
            <v>2.99</v>
          </cell>
          <cell r="O254">
            <v>3.08</v>
          </cell>
          <cell r="P254">
            <v>3.1</v>
          </cell>
          <cell r="Q254">
            <v>3.11</v>
          </cell>
          <cell r="R254">
            <v>3.11</v>
          </cell>
          <cell r="S254">
            <v>3.11</v>
          </cell>
          <cell r="T254">
            <v>3.12</v>
          </cell>
          <cell r="U254">
            <v>3.13</v>
          </cell>
          <cell r="V254">
            <v>3.13</v>
          </cell>
          <cell r="W254">
            <v>3.13</v>
          </cell>
          <cell r="X254">
            <v>3.14</v>
          </cell>
          <cell r="Y254">
            <v>3.14</v>
          </cell>
          <cell r="Z254">
            <v>3.13</v>
          </cell>
          <cell r="AA254">
            <v>3.14</v>
          </cell>
          <cell r="AB254">
            <v>3.15</v>
          </cell>
          <cell r="AC254">
            <v>3.16</v>
          </cell>
          <cell r="AD254">
            <v>3.16</v>
          </cell>
          <cell r="AE254">
            <v>3.16</v>
          </cell>
          <cell r="AF254">
            <v>3.16</v>
          </cell>
          <cell r="AG254">
            <v>3.16</v>
          </cell>
          <cell r="AH254">
            <v>3.15</v>
          </cell>
          <cell r="AI254">
            <v>3.12</v>
          </cell>
          <cell r="AJ254">
            <v>3.1</v>
          </cell>
          <cell r="AK254">
            <v>3.08</v>
          </cell>
        </row>
        <row r="255">
          <cell r="A255" t="str">
            <v>SDG_NoInv_BaseC_InvValtotal</v>
          </cell>
          <cell r="B255" t="str">
            <v>SIclos6_GOVclos11</v>
          </cell>
          <cell r="C255" t="str">
            <v>SDG_NoInv_Base</v>
          </cell>
          <cell r="D255" t="str">
            <v>C_InvVal</v>
          </cell>
          <cell r="E255" t="str">
            <v>total</v>
          </cell>
          <cell r="F255">
            <v>906.02</v>
          </cell>
          <cell r="G255">
            <v>856.64</v>
          </cell>
          <cell r="H255">
            <v>883.56</v>
          </cell>
          <cell r="I255">
            <v>903.09</v>
          </cell>
          <cell r="J255">
            <v>920.08</v>
          </cell>
          <cell r="K255">
            <v>940.12</v>
          </cell>
          <cell r="L255">
            <v>963.3</v>
          </cell>
          <cell r="M255">
            <v>987.63</v>
          </cell>
          <cell r="N255">
            <v>1013.98</v>
          </cell>
          <cell r="O255">
            <v>1045.33</v>
          </cell>
          <cell r="P255">
            <v>1077.78</v>
          </cell>
          <cell r="Q255">
            <v>1109.44</v>
          </cell>
          <cell r="R255">
            <v>1146.99</v>
          </cell>
          <cell r="S255">
            <v>1185.4100000000001</v>
          </cell>
          <cell r="T255">
            <v>1225.9000000000001</v>
          </cell>
          <cell r="U255">
            <v>1272.25</v>
          </cell>
          <cell r="V255">
            <v>1317.17</v>
          </cell>
          <cell r="W255">
            <v>1363.84</v>
          </cell>
          <cell r="X255">
            <v>1412.84</v>
          </cell>
          <cell r="Y255">
            <v>1458.89</v>
          </cell>
          <cell r="Z255">
            <v>1507.68</v>
          </cell>
          <cell r="AA255">
            <v>1555.18</v>
          </cell>
          <cell r="AB255">
            <v>1606.38</v>
          </cell>
          <cell r="AC255">
            <v>1654.83</v>
          </cell>
          <cell r="AD255">
            <v>1704.82</v>
          </cell>
          <cell r="AE255">
            <v>1756.9</v>
          </cell>
          <cell r="AF255">
            <v>1810.89</v>
          </cell>
          <cell r="AG255">
            <v>1864.19</v>
          </cell>
          <cell r="AH255">
            <v>1870.98</v>
          </cell>
          <cell r="AI255">
            <v>1869.84</v>
          </cell>
          <cell r="AJ255">
            <v>1868.64</v>
          </cell>
          <cell r="AK255">
            <v>1863.33</v>
          </cell>
        </row>
        <row r="256">
          <cell r="A256" t="str">
            <v>SDG_NoInv_BaseIADJXtotal</v>
          </cell>
          <cell r="B256" t="str">
            <v>SIclos6_GOVclos11</v>
          </cell>
          <cell r="C256" t="str">
            <v>SDG_NoInv_Base</v>
          </cell>
          <cell r="D256" t="str">
            <v>IADJX</v>
          </cell>
          <cell r="E256" t="str">
            <v>total</v>
          </cell>
          <cell r="F256">
            <v>1</v>
          </cell>
          <cell r="G256">
            <v>0.91</v>
          </cell>
          <cell r="H256">
            <v>0.94</v>
          </cell>
          <cell r="I256">
            <v>0.96</v>
          </cell>
          <cell r="J256">
            <v>0.97</v>
          </cell>
          <cell r="K256">
            <v>0.99</v>
          </cell>
          <cell r="L256">
            <v>1.02</v>
          </cell>
          <cell r="M256">
            <v>1.05</v>
          </cell>
          <cell r="N256">
            <v>1.07</v>
          </cell>
          <cell r="O256">
            <v>1.1100000000000001</v>
          </cell>
          <cell r="P256">
            <v>1.1499999999999999</v>
          </cell>
          <cell r="Q256">
            <v>1.18</v>
          </cell>
          <cell r="R256">
            <v>1.21</v>
          </cell>
          <cell r="S256">
            <v>1.25</v>
          </cell>
          <cell r="T256">
            <v>1.29</v>
          </cell>
          <cell r="U256">
            <v>1.34</v>
          </cell>
          <cell r="V256">
            <v>1.39</v>
          </cell>
          <cell r="W256">
            <v>1.44</v>
          </cell>
          <cell r="X256">
            <v>1.48</v>
          </cell>
          <cell r="Y256">
            <v>1.53</v>
          </cell>
          <cell r="Z256">
            <v>1.58</v>
          </cell>
          <cell r="AA256">
            <v>1.62</v>
          </cell>
          <cell r="AB256">
            <v>1.67</v>
          </cell>
          <cell r="AC256">
            <v>1.71</v>
          </cell>
          <cell r="AD256">
            <v>1.76</v>
          </cell>
          <cell r="AE256">
            <v>1.81</v>
          </cell>
          <cell r="AF256">
            <v>1.87</v>
          </cell>
          <cell r="AG256">
            <v>1.92</v>
          </cell>
          <cell r="AH256">
            <v>1.91</v>
          </cell>
          <cell r="AI256">
            <v>1.9</v>
          </cell>
          <cell r="AJ256">
            <v>1.89</v>
          </cell>
          <cell r="AK256">
            <v>1.88</v>
          </cell>
        </row>
        <row r="257">
          <cell r="A257" t="str">
            <v>SDG_NoInv_BaseC_QINV_IADJtotal</v>
          </cell>
          <cell r="B257" t="str">
            <v>SIclos6_GOVclos11</v>
          </cell>
          <cell r="C257" t="str">
            <v>SDG_NoInv_Base</v>
          </cell>
          <cell r="D257" t="str">
            <v>C_QINV_IADJ</v>
          </cell>
          <cell r="E257" t="str">
            <v>total</v>
          </cell>
          <cell r="F257">
            <v>906.02</v>
          </cell>
          <cell r="G257">
            <v>943.23</v>
          </cell>
          <cell r="H257">
            <v>944.08</v>
          </cell>
          <cell r="I257">
            <v>945.5</v>
          </cell>
          <cell r="J257">
            <v>945.67</v>
          </cell>
          <cell r="K257">
            <v>946.55</v>
          </cell>
          <cell r="L257">
            <v>946.55</v>
          </cell>
          <cell r="M257">
            <v>944.63</v>
          </cell>
          <cell r="N257">
            <v>943.42</v>
          </cell>
          <cell r="O257">
            <v>940.44</v>
          </cell>
          <cell r="P257">
            <v>941.07</v>
          </cell>
          <cell r="Q257">
            <v>942.36</v>
          </cell>
          <cell r="R257">
            <v>944.38</v>
          </cell>
          <cell r="S257">
            <v>945.84</v>
          </cell>
          <cell r="T257">
            <v>947.12</v>
          </cell>
          <cell r="U257">
            <v>948.12</v>
          </cell>
          <cell r="V257">
            <v>946.83</v>
          </cell>
          <cell r="W257">
            <v>947.3</v>
          </cell>
          <cell r="X257">
            <v>951.82</v>
          </cell>
          <cell r="Y257">
            <v>953.59</v>
          </cell>
          <cell r="Z257">
            <v>955.38</v>
          </cell>
          <cell r="AA257">
            <v>957.1</v>
          </cell>
          <cell r="AB257">
            <v>964.34</v>
          </cell>
          <cell r="AC257">
            <v>969.24</v>
          </cell>
          <cell r="AD257">
            <v>970.7</v>
          </cell>
          <cell r="AE257">
            <v>971.01</v>
          </cell>
          <cell r="AF257">
            <v>970.86</v>
          </cell>
          <cell r="AG257">
            <v>970.88</v>
          </cell>
          <cell r="AH257">
            <v>977.97</v>
          </cell>
          <cell r="AI257">
            <v>984.65</v>
          </cell>
          <cell r="AJ257">
            <v>988</v>
          </cell>
          <cell r="AK257">
            <v>991.02</v>
          </cell>
        </row>
        <row r="258">
          <cell r="A258" t="str">
            <v>SDG_NoInv_BaseINVSHRXtotal</v>
          </cell>
          <cell r="B258" t="str">
            <v>SIclos6_GOVclos11</v>
          </cell>
          <cell r="C258" t="str">
            <v>SDG_NoInv_Base</v>
          </cell>
          <cell r="D258" t="str">
            <v>INVSHRX</v>
          </cell>
          <cell r="E258" t="str">
            <v>total</v>
          </cell>
          <cell r="F258">
            <v>0.18</v>
          </cell>
          <cell r="G258">
            <v>0.18</v>
          </cell>
          <cell r="H258">
            <v>0.18</v>
          </cell>
          <cell r="I258">
            <v>0.18</v>
          </cell>
          <cell r="J258">
            <v>0.18</v>
          </cell>
          <cell r="K258">
            <v>0.18</v>
          </cell>
          <cell r="L258">
            <v>0.18</v>
          </cell>
          <cell r="M258">
            <v>0.18</v>
          </cell>
          <cell r="N258">
            <v>0.18</v>
          </cell>
          <cell r="O258">
            <v>0.18</v>
          </cell>
          <cell r="P258">
            <v>0.18</v>
          </cell>
          <cell r="Q258">
            <v>0.18</v>
          </cell>
          <cell r="R258">
            <v>0.18</v>
          </cell>
          <cell r="S258">
            <v>0.18</v>
          </cell>
          <cell r="T258">
            <v>0.18</v>
          </cell>
          <cell r="U258">
            <v>0.18</v>
          </cell>
          <cell r="V258">
            <v>0.18</v>
          </cell>
          <cell r="W258">
            <v>0.18</v>
          </cell>
          <cell r="X258">
            <v>0.18</v>
          </cell>
          <cell r="Y258">
            <v>0.18</v>
          </cell>
          <cell r="Z258">
            <v>0.18</v>
          </cell>
          <cell r="AA258">
            <v>0.18</v>
          </cell>
          <cell r="AB258">
            <v>0.18</v>
          </cell>
          <cell r="AC258">
            <v>0.18</v>
          </cell>
          <cell r="AD258">
            <v>0.18</v>
          </cell>
          <cell r="AE258">
            <v>0.18</v>
          </cell>
          <cell r="AF258">
            <v>0.18</v>
          </cell>
          <cell r="AG258">
            <v>0.18</v>
          </cell>
          <cell r="AH258">
            <v>0.18</v>
          </cell>
          <cell r="AI258">
            <v>0.18</v>
          </cell>
          <cell r="AJ258">
            <v>0.18</v>
          </cell>
          <cell r="AK258">
            <v>0.18</v>
          </cell>
        </row>
        <row r="259">
          <cell r="A259" t="str">
            <v>SDG_NoInv_BaseGADJXtotal</v>
          </cell>
          <cell r="B259" t="str">
            <v>SIclos6_GOVclos11</v>
          </cell>
          <cell r="C259" t="str">
            <v>SDG_NoInv_Base</v>
          </cell>
          <cell r="D259" t="str">
            <v>GADJX</v>
          </cell>
          <cell r="E259" t="str">
            <v>total</v>
          </cell>
          <cell r="F259">
            <v>1</v>
          </cell>
          <cell r="G259">
            <v>1.02</v>
          </cell>
          <cell r="H259">
            <v>1.05</v>
          </cell>
          <cell r="I259">
            <v>1.07</v>
          </cell>
          <cell r="J259">
            <v>1.1000000000000001</v>
          </cell>
          <cell r="K259">
            <v>1.1200000000000001</v>
          </cell>
          <cell r="L259">
            <v>1.1499999999999999</v>
          </cell>
          <cell r="M259">
            <v>1.18</v>
          </cell>
          <cell r="N259">
            <v>1.21</v>
          </cell>
          <cell r="O259">
            <v>1.23</v>
          </cell>
          <cell r="P259">
            <v>1.26</v>
          </cell>
          <cell r="Q259">
            <v>1.29</v>
          </cell>
          <cell r="R259">
            <v>1.32</v>
          </cell>
          <cell r="S259">
            <v>1.35</v>
          </cell>
          <cell r="T259">
            <v>1.39</v>
          </cell>
          <cell r="U259">
            <v>1.42</v>
          </cell>
          <cell r="V259">
            <v>1.45</v>
          </cell>
          <cell r="W259">
            <v>1.49</v>
          </cell>
          <cell r="X259">
            <v>1.52</v>
          </cell>
          <cell r="Y259">
            <v>1.56</v>
          </cell>
          <cell r="Z259">
            <v>1.6</v>
          </cell>
          <cell r="AA259">
            <v>1.63</v>
          </cell>
          <cell r="AB259">
            <v>1.67</v>
          </cell>
          <cell r="AC259">
            <v>1.71</v>
          </cell>
          <cell r="AD259">
            <v>1.75</v>
          </cell>
          <cell r="AE259">
            <v>1.79</v>
          </cell>
          <cell r="AF259">
            <v>1.84</v>
          </cell>
          <cell r="AG259">
            <v>1.88</v>
          </cell>
          <cell r="AH259">
            <v>1.92</v>
          </cell>
          <cell r="AI259">
            <v>1.97</v>
          </cell>
          <cell r="AJ259">
            <v>2.02</v>
          </cell>
          <cell r="AK259">
            <v>2.06</v>
          </cell>
        </row>
        <row r="260">
          <cell r="A260" t="str">
            <v>SDG_NoInv_BaseGOVSHRXtotal</v>
          </cell>
          <cell r="B260" t="str">
            <v>SIclos6_GOVclos11</v>
          </cell>
          <cell r="C260" t="str">
            <v>SDG_NoInv_Base</v>
          </cell>
          <cell r="D260" t="str">
            <v>GOVSHRX</v>
          </cell>
          <cell r="E260" t="str">
            <v>total</v>
          </cell>
          <cell r="F260">
            <v>0.21</v>
          </cell>
          <cell r="G260">
            <v>0.23</v>
          </cell>
          <cell r="H260">
            <v>0.23</v>
          </cell>
          <cell r="I260">
            <v>0.23</v>
          </cell>
          <cell r="J260">
            <v>0.23</v>
          </cell>
          <cell r="K260">
            <v>0.23</v>
          </cell>
          <cell r="L260">
            <v>0.23</v>
          </cell>
          <cell r="M260">
            <v>0.23</v>
          </cell>
          <cell r="N260">
            <v>0.23</v>
          </cell>
          <cell r="O260">
            <v>0.23</v>
          </cell>
          <cell r="P260">
            <v>0.23</v>
          </cell>
          <cell r="Q260">
            <v>0.23</v>
          </cell>
          <cell r="R260">
            <v>0.22</v>
          </cell>
          <cell r="S260">
            <v>0.22</v>
          </cell>
          <cell r="T260">
            <v>0.22</v>
          </cell>
          <cell r="U260">
            <v>0.22</v>
          </cell>
          <cell r="V260">
            <v>0.22</v>
          </cell>
          <cell r="W260">
            <v>0.22</v>
          </cell>
          <cell r="X260">
            <v>0.22</v>
          </cell>
          <cell r="Y260">
            <v>0.21</v>
          </cell>
          <cell r="Z260">
            <v>0.21</v>
          </cell>
          <cell r="AA260">
            <v>0.21</v>
          </cell>
          <cell r="AB260">
            <v>0.21</v>
          </cell>
          <cell r="AC260">
            <v>0.21</v>
          </cell>
          <cell r="AD260">
            <v>0.21</v>
          </cell>
          <cell r="AE260">
            <v>0.21</v>
          </cell>
          <cell r="AF260">
            <v>0.2</v>
          </cell>
          <cell r="AG260">
            <v>0.2</v>
          </cell>
          <cell r="AH260">
            <v>0.2</v>
          </cell>
          <cell r="AI260">
            <v>0.21</v>
          </cell>
          <cell r="AJ260">
            <v>0.21</v>
          </cell>
          <cell r="AK260">
            <v>0.21</v>
          </cell>
        </row>
        <row r="261">
          <cell r="A261" t="str">
            <v>SDG_NoInv_BaseGOVGRtotal</v>
          </cell>
          <cell r="B261" t="str">
            <v>SIclos6_GOVclos11</v>
          </cell>
          <cell r="C261" t="str">
            <v>SDG_NoInv_Base</v>
          </cell>
          <cell r="D261" t="str">
            <v>GOVGR</v>
          </cell>
          <cell r="E261" t="str">
            <v>total</v>
          </cell>
          <cell r="G261">
            <v>0.02</v>
          </cell>
          <cell r="H261">
            <v>0.02</v>
          </cell>
          <cell r="I261">
            <v>0.02</v>
          </cell>
          <cell r="J261">
            <v>0.02</v>
          </cell>
          <cell r="K261">
            <v>0.02</v>
          </cell>
          <cell r="L261">
            <v>0.02</v>
          </cell>
          <cell r="M261">
            <v>0.02</v>
          </cell>
          <cell r="N261">
            <v>0.02</v>
          </cell>
          <cell r="O261">
            <v>0.02</v>
          </cell>
          <cell r="P261">
            <v>0.02</v>
          </cell>
          <cell r="Q261">
            <v>0.02</v>
          </cell>
          <cell r="R261">
            <v>0.02</v>
          </cell>
          <cell r="S261">
            <v>0.02</v>
          </cell>
          <cell r="T261">
            <v>0.02</v>
          </cell>
          <cell r="U261">
            <v>0.02</v>
          </cell>
          <cell r="V261">
            <v>0.02</v>
          </cell>
          <cell r="W261">
            <v>0.02</v>
          </cell>
          <cell r="X261">
            <v>0.02</v>
          </cell>
          <cell r="Y261">
            <v>0.02</v>
          </cell>
          <cell r="Z261">
            <v>0.02</v>
          </cell>
          <cell r="AA261">
            <v>0.02</v>
          </cell>
          <cell r="AB261">
            <v>0.02</v>
          </cell>
          <cell r="AC261">
            <v>0.02</v>
          </cell>
          <cell r="AD261">
            <v>0.02</v>
          </cell>
          <cell r="AE261">
            <v>0.02</v>
          </cell>
          <cell r="AF261">
            <v>0.02</v>
          </cell>
          <cell r="AG261">
            <v>0.02</v>
          </cell>
          <cell r="AH261">
            <v>0.02</v>
          </cell>
          <cell r="AI261">
            <v>0.02</v>
          </cell>
          <cell r="AJ261">
            <v>0.02</v>
          </cell>
          <cell r="AK261">
            <v>0.02</v>
          </cell>
        </row>
        <row r="262">
          <cell r="A262" t="str">
            <v>SDG_NoInv_Basetrnsfrx_govent-n</v>
          </cell>
          <cell r="B262" t="str">
            <v>SIclos6_GOVclos11</v>
          </cell>
          <cell r="C262" t="str">
            <v>SDG_NoInv_Base</v>
          </cell>
          <cell r="D262" t="str">
            <v>trnsfrx_gov</v>
          </cell>
          <cell r="E262" t="str">
            <v>ent-n</v>
          </cell>
          <cell r="F262">
            <v>182.31</v>
          </cell>
          <cell r="G262">
            <v>182.31</v>
          </cell>
          <cell r="H262">
            <v>182.31</v>
          </cell>
          <cell r="I262">
            <v>182.31</v>
          </cell>
          <cell r="J262">
            <v>182.31</v>
          </cell>
          <cell r="K262">
            <v>182.31</v>
          </cell>
          <cell r="L262">
            <v>182.31</v>
          </cell>
          <cell r="M262">
            <v>182.31</v>
          </cell>
          <cell r="N262">
            <v>182.31</v>
          </cell>
          <cell r="O262">
            <v>182.31</v>
          </cell>
          <cell r="P262">
            <v>182.31</v>
          </cell>
          <cell r="Q262">
            <v>182.31</v>
          </cell>
          <cell r="R262">
            <v>182.31</v>
          </cell>
          <cell r="S262">
            <v>182.31</v>
          </cell>
          <cell r="T262">
            <v>182.31</v>
          </cell>
          <cell r="U262">
            <v>182.31</v>
          </cell>
          <cell r="V262">
            <v>182.31</v>
          </cell>
          <cell r="W262">
            <v>182.31</v>
          </cell>
          <cell r="X262">
            <v>182.31</v>
          </cell>
          <cell r="Y262">
            <v>182.31</v>
          </cell>
          <cell r="Z262">
            <v>182.31</v>
          </cell>
          <cell r="AA262">
            <v>182.31</v>
          </cell>
          <cell r="AB262">
            <v>182.31</v>
          </cell>
          <cell r="AC262">
            <v>182.31</v>
          </cell>
          <cell r="AD262">
            <v>182.31</v>
          </cell>
          <cell r="AE262">
            <v>182.31</v>
          </cell>
          <cell r="AF262">
            <v>182.31</v>
          </cell>
          <cell r="AG262">
            <v>182.31</v>
          </cell>
          <cell r="AH262">
            <v>182.31</v>
          </cell>
          <cell r="AI262">
            <v>182.31</v>
          </cell>
          <cell r="AJ262">
            <v>182.31</v>
          </cell>
          <cell r="AK262">
            <v>182.31</v>
          </cell>
        </row>
        <row r="263">
          <cell r="A263" t="str">
            <v>SDG_NoInv_Basetrnsfrx_govhhd-0</v>
          </cell>
          <cell r="B263" t="str">
            <v>SIclos6_GOVclos11</v>
          </cell>
          <cell r="C263" t="str">
            <v>SDG_NoInv_Base</v>
          </cell>
          <cell r="D263" t="str">
            <v>trnsfrx_gov</v>
          </cell>
          <cell r="E263" t="str">
            <v>hhd-0</v>
          </cell>
          <cell r="F263">
            <v>42.27</v>
          </cell>
          <cell r="G263">
            <v>42.27</v>
          </cell>
          <cell r="H263">
            <v>40.799999999999997</v>
          </cell>
          <cell r="I263">
            <v>42.26</v>
          </cell>
          <cell r="J263">
            <v>43.46</v>
          </cell>
          <cell r="K263">
            <v>44.54</v>
          </cell>
          <cell r="L263">
            <v>45.78</v>
          </cell>
          <cell r="M263">
            <v>47.16</v>
          </cell>
          <cell r="N263">
            <v>48.58</v>
          </cell>
          <cell r="O263">
            <v>50.1</v>
          </cell>
          <cell r="P263">
            <v>51.75</v>
          </cell>
          <cell r="Q263">
            <v>53.55</v>
          </cell>
          <cell r="R263">
            <v>55.35</v>
          </cell>
          <cell r="S263">
            <v>57.43</v>
          </cell>
          <cell r="T263">
            <v>59.55</v>
          </cell>
          <cell r="U263">
            <v>61.77</v>
          </cell>
          <cell r="V263">
            <v>64.260000000000005</v>
          </cell>
          <cell r="W263">
            <v>66.739999999999995</v>
          </cell>
          <cell r="X263">
            <v>69.3</v>
          </cell>
          <cell r="Y263">
            <v>71.97</v>
          </cell>
          <cell r="Z263">
            <v>74.52</v>
          </cell>
          <cell r="AA263">
            <v>77.22</v>
          </cell>
          <cell r="AB263">
            <v>79.89</v>
          </cell>
          <cell r="AC263">
            <v>82.79</v>
          </cell>
          <cell r="AD263">
            <v>85.58</v>
          </cell>
          <cell r="AE263">
            <v>88.46</v>
          </cell>
          <cell r="AF263">
            <v>91.45</v>
          </cell>
          <cell r="AG263">
            <v>94.58</v>
          </cell>
          <cell r="AH263">
            <v>97.68</v>
          </cell>
          <cell r="AI263">
            <v>98.68</v>
          </cell>
          <cell r="AJ263">
            <v>99.4</v>
          </cell>
          <cell r="AK263">
            <v>100.16</v>
          </cell>
        </row>
        <row r="264">
          <cell r="A264" t="str">
            <v>SDG_NoInv_Basetrnsfrx_govhhd-1</v>
          </cell>
          <cell r="B264" t="str">
            <v>SIclos6_GOVclos11</v>
          </cell>
          <cell r="C264" t="str">
            <v>SDG_NoInv_Base</v>
          </cell>
          <cell r="D264" t="str">
            <v>trnsfrx_gov</v>
          </cell>
          <cell r="E264" t="str">
            <v>hhd-1</v>
          </cell>
          <cell r="F264">
            <v>53.47</v>
          </cell>
          <cell r="G264">
            <v>53.47</v>
          </cell>
          <cell r="H264">
            <v>51.61</v>
          </cell>
          <cell r="I264">
            <v>53.46</v>
          </cell>
          <cell r="J264">
            <v>54.98</v>
          </cell>
          <cell r="K264">
            <v>56.34</v>
          </cell>
          <cell r="L264">
            <v>57.91</v>
          </cell>
          <cell r="M264">
            <v>59.66</v>
          </cell>
          <cell r="N264">
            <v>61.45</v>
          </cell>
          <cell r="O264">
            <v>63.37</v>
          </cell>
          <cell r="P264">
            <v>65.459999999999994</v>
          </cell>
          <cell r="Q264">
            <v>67.739999999999995</v>
          </cell>
          <cell r="R264">
            <v>70.010000000000005</v>
          </cell>
          <cell r="S264">
            <v>72.64</v>
          </cell>
          <cell r="T264">
            <v>75.33</v>
          </cell>
          <cell r="U264">
            <v>78.13</v>
          </cell>
          <cell r="V264">
            <v>81.290000000000006</v>
          </cell>
          <cell r="W264">
            <v>84.42</v>
          </cell>
          <cell r="X264">
            <v>87.66</v>
          </cell>
          <cell r="Y264">
            <v>91.04</v>
          </cell>
          <cell r="Z264">
            <v>94.26</v>
          </cell>
          <cell r="AA264">
            <v>97.68</v>
          </cell>
          <cell r="AB264">
            <v>101.06</v>
          </cell>
          <cell r="AC264">
            <v>104.72</v>
          </cell>
          <cell r="AD264">
            <v>108.25</v>
          </cell>
          <cell r="AE264">
            <v>111.89</v>
          </cell>
          <cell r="AF264">
            <v>115.69</v>
          </cell>
          <cell r="AG264">
            <v>119.64</v>
          </cell>
          <cell r="AH264">
            <v>123.56</v>
          </cell>
          <cell r="AI264">
            <v>124.82</v>
          </cell>
          <cell r="AJ264">
            <v>125.73</v>
          </cell>
          <cell r="AK264">
            <v>126.69</v>
          </cell>
        </row>
        <row r="265">
          <cell r="A265" t="str">
            <v>SDG_NoInv_Basetrnsfrx_govhhd-2</v>
          </cell>
          <cell r="B265" t="str">
            <v>SIclos6_GOVclos11</v>
          </cell>
          <cell r="C265" t="str">
            <v>SDG_NoInv_Base</v>
          </cell>
          <cell r="D265" t="str">
            <v>trnsfrx_gov</v>
          </cell>
          <cell r="E265" t="str">
            <v>hhd-2</v>
          </cell>
          <cell r="F265">
            <v>58.1</v>
          </cell>
          <cell r="G265">
            <v>58.1</v>
          </cell>
          <cell r="H265">
            <v>56.08</v>
          </cell>
          <cell r="I265">
            <v>58.08</v>
          </cell>
          <cell r="J265">
            <v>59.73</v>
          </cell>
          <cell r="K265">
            <v>61.21</v>
          </cell>
          <cell r="L265">
            <v>62.92</v>
          </cell>
          <cell r="M265">
            <v>64.819999999999993</v>
          </cell>
          <cell r="N265">
            <v>66.77</v>
          </cell>
          <cell r="O265">
            <v>68.849999999999994</v>
          </cell>
          <cell r="P265">
            <v>71.13</v>
          </cell>
          <cell r="Q265">
            <v>73.599999999999994</v>
          </cell>
          <cell r="R265">
            <v>76.069999999999993</v>
          </cell>
          <cell r="S265">
            <v>78.930000000000007</v>
          </cell>
          <cell r="T265">
            <v>81.84</v>
          </cell>
          <cell r="U265">
            <v>84.89</v>
          </cell>
          <cell r="V265">
            <v>88.32</v>
          </cell>
          <cell r="W265">
            <v>91.72</v>
          </cell>
          <cell r="X265">
            <v>95.24</v>
          </cell>
          <cell r="Y265">
            <v>98.91</v>
          </cell>
          <cell r="Z265">
            <v>102.42</v>
          </cell>
          <cell r="AA265">
            <v>106.12</v>
          </cell>
          <cell r="AB265">
            <v>109.79</v>
          </cell>
          <cell r="AC265">
            <v>113.78</v>
          </cell>
          <cell r="AD265">
            <v>117.61</v>
          </cell>
          <cell r="AE265">
            <v>121.57</v>
          </cell>
          <cell r="AF265">
            <v>125.69</v>
          </cell>
          <cell r="AG265">
            <v>129.97999999999999</v>
          </cell>
          <cell r="AH265">
            <v>134.24</v>
          </cell>
          <cell r="AI265">
            <v>135.62</v>
          </cell>
          <cell r="AJ265">
            <v>136.61000000000001</v>
          </cell>
          <cell r="AK265">
            <v>137.65</v>
          </cell>
        </row>
        <row r="266">
          <cell r="A266" t="str">
            <v>SDG_NoInv_Basetrnsfrx_govhhd-3</v>
          </cell>
          <cell r="B266" t="str">
            <v>SIclos6_GOVclos11</v>
          </cell>
          <cell r="C266" t="str">
            <v>SDG_NoInv_Base</v>
          </cell>
          <cell r="D266" t="str">
            <v>trnsfrx_gov</v>
          </cell>
          <cell r="E266" t="str">
            <v>hhd-3</v>
          </cell>
          <cell r="F266">
            <v>61.81</v>
          </cell>
          <cell r="G266">
            <v>61.81</v>
          </cell>
          <cell r="H266">
            <v>59.66</v>
          </cell>
          <cell r="I266">
            <v>61.79</v>
          </cell>
          <cell r="J266">
            <v>63.55</v>
          </cell>
          <cell r="K266">
            <v>65.12</v>
          </cell>
          <cell r="L266">
            <v>66.94</v>
          </cell>
          <cell r="M266">
            <v>68.959999999999994</v>
          </cell>
          <cell r="N266">
            <v>71.03</v>
          </cell>
          <cell r="O266">
            <v>73.25</v>
          </cell>
          <cell r="P266">
            <v>75.67</v>
          </cell>
          <cell r="Q266">
            <v>78.3</v>
          </cell>
          <cell r="R266">
            <v>80.92</v>
          </cell>
          <cell r="S266">
            <v>83.97</v>
          </cell>
          <cell r="T266">
            <v>87.07</v>
          </cell>
          <cell r="U266">
            <v>90.31</v>
          </cell>
          <cell r="V266">
            <v>93.96</v>
          </cell>
          <cell r="W266">
            <v>97.58</v>
          </cell>
          <cell r="X266">
            <v>101.32</v>
          </cell>
          <cell r="Y266">
            <v>105.23</v>
          </cell>
          <cell r="Z266">
            <v>108.96</v>
          </cell>
          <cell r="AA266">
            <v>112.9</v>
          </cell>
          <cell r="AB266">
            <v>116.81</v>
          </cell>
          <cell r="AC266">
            <v>121.04</v>
          </cell>
          <cell r="AD266">
            <v>125.12</v>
          </cell>
          <cell r="AE266">
            <v>129.33000000000001</v>
          </cell>
          <cell r="AF266">
            <v>133.72</v>
          </cell>
          <cell r="AG266">
            <v>138.28</v>
          </cell>
          <cell r="AH266">
            <v>142.82</v>
          </cell>
          <cell r="AI266">
            <v>144.28</v>
          </cell>
          <cell r="AJ266">
            <v>145.33000000000001</v>
          </cell>
          <cell r="AK266">
            <v>146.44</v>
          </cell>
        </row>
        <row r="267">
          <cell r="A267" t="str">
            <v>SDG_NoInv_Basetrnsfrx_govhhd-4</v>
          </cell>
          <cell r="B267" t="str">
            <v>SIclos6_GOVclos11</v>
          </cell>
          <cell r="C267" t="str">
            <v>SDG_NoInv_Base</v>
          </cell>
          <cell r="D267" t="str">
            <v>trnsfrx_gov</v>
          </cell>
          <cell r="E267" t="str">
            <v>hhd-4</v>
          </cell>
          <cell r="F267">
            <v>54.28</v>
          </cell>
          <cell r="G267">
            <v>54.28</v>
          </cell>
          <cell r="H267">
            <v>52.39</v>
          </cell>
          <cell r="I267">
            <v>54.26</v>
          </cell>
          <cell r="J267">
            <v>55.8</v>
          </cell>
          <cell r="K267">
            <v>57.19</v>
          </cell>
          <cell r="L267">
            <v>58.78</v>
          </cell>
          <cell r="M267">
            <v>60.56</v>
          </cell>
          <cell r="N267">
            <v>62.38</v>
          </cell>
          <cell r="O267">
            <v>64.33</v>
          </cell>
          <cell r="P267">
            <v>66.45</v>
          </cell>
          <cell r="Q267">
            <v>68.760000000000005</v>
          </cell>
          <cell r="R267">
            <v>71.06</v>
          </cell>
          <cell r="S267">
            <v>73.73</v>
          </cell>
          <cell r="T267">
            <v>76.459999999999994</v>
          </cell>
          <cell r="U267">
            <v>79.31</v>
          </cell>
          <cell r="V267">
            <v>82.51</v>
          </cell>
          <cell r="W267">
            <v>85.69</v>
          </cell>
          <cell r="X267">
            <v>88.98</v>
          </cell>
          <cell r="Y267">
            <v>92.4</v>
          </cell>
          <cell r="Z267">
            <v>95.68</v>
          </cell>
          <cell r="AA267">
            <v>99.14</v>
          </cell>
          <cell r="AB267">
            <v>102.57</v>
          </cell>
          <cell r="AC267">
            <v>106.29</v>
          </cell>
          <cell r="AD267">
            <v>109.88</v>
          </cell>
          <cell r="AE267">
            <v>113.57</v>
          </cell>
          <cell r="AF267">
            <v>117.42</v>
          </cell>
          <cell r="AG267">
            <v>121.43</v>
          </cell>
          <cell r="AH267">
            <v>125.41</v>
          </cell>
          <cell r="AI267">
            <v>126.7</v>
          </cell>
          <cell r="AJ267">
            <v>127.62</v>
          </cell>
          <cell r="AK267">
            <v>128.6</v>
          </cell>
        </row>
        <row r="268">
          <cell r="A268" t="str">
            <v>SDG_NoInv_Basetrnsfrx_govhhd-5</v>
          </cell>
          <cell r="B268" t="str">
            <v>SIclos6_GOVclos11</v>
          </cell>
          <cell r="C268" t="str">
            <v>SDG_NoInv_Base</v>
          </cell>
          <cell r="D268" t="str">
            <v>trnsfrx_gov</v>
          </cell>
          <cell r="E268" t="str">
            <v>hhd-5</v>
          </cell>
          <cell r="F268">
            <v>51.45</v>
          </cell>
          <cell r="G268">
            <v>51.45</v>
          </cell>
          <cell r="H268">
            <v>49.66</v>
          </cell>
          <cell r="I268">
            <v>51.44</v>
          </cell>
          <cell r="J268">
            <v>52.89</v>
          </cell>
          <cell r="K268">
            <v>54.21</v>
          </cell>
          <cell r="L268">
            <v>55.72</v>
          </cell>
          <cell r="M268">
            <v>57.4</v>
          </cell>
          <cell r="N268">
            <v>59.13</v>
          </cell>
          <cell r="O268">
            <v>60.97</v>
          </cell>
          <cell r="P268">
            <v>62.99</v>
          </cell>
          <cell r="Q268">
            <v>65.17</v>
          </cell>
          <cell r="R268">
            <v>67.36</v>
          </cell>
          <cell r="S268">
            <v>69.89</v>
          </cell>
          <cell r="T268">
            <v>72.47</v>
          </cell>
          <cell r="U268">
            <v>75.180000000000007</v>
          </cell>
          <cell r="V268">
            <v>78.209999999999994</v>
          </cell>
          <cell r="W268">
            <v>81.22</v>
          </cell>
          <cell r="X268">
            <v>84.34</v>
          </cell>
          <cell r="Y268">
            <v>87.59</v>
          </cell>
          <cell r="Z268">
            <v>90.69</v>
          </cell>
          <cell r="AA268">
            <v>93.98</v>
          </cell>
          <cell r="AB268">
            <v>97.23</v>
          </cell>
          <cell r="AC268">
            <v>100.76</v>
          </cell>
          <cell r="AD268">
            <v>104.15</v>
          </cell>
          <cell r="AE268">
            <v>107.65</v>
          </cell>
          <cell r="AF268">
            <v>111.3</v>
          </cell>
          <cell r="AG268">
            <v>115.1</v>
          </cell>
          <cell r="AH268">
            <v>118.88</v>
          </cell>
          <cell r="AI268">
            <v>120.09</v>
          </cell>
          <cell r="AJ268">
            <v>120.97</v>
          </cell>
          <cell r="AK268">
            <v>121.9</v>
          </cell>
        </row>
        <row r="269">
          <cell r="A269" t="str">
            <v>SDG_NoInv_Basetrnsfrx_govhhd-6</v>
          </cell>
          <cell r="B269" t="str">
            <v>SIclos6_GOVclos11</v>
          </cell>
          <cell r="C269" t="str">
            <v>SDG_NoInv_Base</v>
          </cell>
          <cell r="D269" t="str">
            <v>trnsfrx_gov</v>
          </cell>
          <cell r="E269" t="str">
            <v>hhd-6</v>
          </cell>
          <cell r="F269">
            <v>33.299999999999997</v>
          </cell>
          <cell r="G269">
            <v>33.299999999999997</v>
          </cell>
          <cell r="H269">
            <v>32.15</v>
          </cell>
          <cell r="I269">
            <v>33.299999999999997</v>
          </cell>
          <cell r="J269">
            <v>34.24</v>
          </cell>
          <cell r="K269">
            <v>35.090000000000003</v>
          </cell>
          <cell r="L269">
            <v>36.07</v>
          </cell>
          <cell r="M269">
            <v>37.159999999999997</v>
          </cell>
          <cell r="N269">
            <v>38.270000000000003</v>
          </cell>
          <cell r="O269">
            <v>39.47</v>
          </cell>
          <cell r="P269">
            <v>40.770000000000003</v>
          </cell>
          <cell r="Q269">
            <v>42.19</v>
          </cell>
          <cell r="R269">
            <v>43.6</v>
          </cell>
          <cell r="S269">
            <v>45.24</v>
          </cell>
          <cell r="T269">
            <v>46.92</v>
          </cell>
          <cell r="U269">
            <v>48.66</v>
          </cell>
          <cell r="V269">
            <v>50.63</v>
          </cell>
          <cell r="W269">
            <v>52.58</v>
          </cell>
          <cell r="X269">
            <v>54.6</v>
          </cell>
          <cell r="Y269">
            <v>56.7</v>
          </cell>
          <cell r="Z269">
            <v>58.71</v>
          </cell>
          <cell r="AA269">
            <v>60.83</v>
          </cell>
          <cell r="AB269">
            <v>62.94</v>
          </cell>
          <cell r="AC269">
            <v>65.22</v>
          </cell>
          <cell r="AD269">
            <v>67.42</v>
          </cell>
          <cell r="AE269">
            <v>69.69</v>
          </cell>
          <cell r="AF269">
            <v>72.05</v>
          </cell>
          <cell r="AG269">
            <v>74.510000000000005</v>
          </cell>
          <cell r="AH269">
            <v>76.95</v>
          </cell>
          <cell r="AI269">
            <v>77.739999999999995</v>
          </cell>
          <cell r="AJ269">
            <v>78.31</v>
          </cell>
          <cell r="AK269">
            <v>78.91</v>
          </cell>
        </row>
        <row r="270">
          <cell r="A270" t="str">
            <v>SDG_NoInv_Basetrnsfrx_govhhd-7</v>
          </cell>
          <cell r="B270" t="str">
            <v>SIclos6_GOVclos11</v>
          </cell>
          <cell r="C270" t="str">
            <v>SDG_NoInv_Base</v>
          </cell>
          <cell r="D270" t="str">
            <v>trnsfrx_gov</v>
          </cell>
          <cell r="E270" t="str">
            <v>hhd-7</v>
          </cell>
          <cell r="F270">
            <v>17.170000000000002</v>
          </cell>
          <cell r="G270">
            <v>17.170000000000002</v>
          </cell>
          <cell r="H270">
            <v>16.57</v>
          </cell>
          <cell r="I270">
            <v>17.16</v>
          </cell>
          <cell r="J270">
            <v>17.649999999999999</v>
          </cell>
          <cell r="K270">
            <v>18.09</v>
          </cell>
          <cell r="L270">
            <v>18.59</v>
          </cell>
          <cell r="M270">
            <v>19.149999999999999</v>
          </cell>
          <cell r="N270">
            <v>19.73</v>
          </cell>
          <cell r="O270">
            <v>20.34</v>
          </cell>
          <cell r="P270">
            <v>21.01</v>
          </cell>
          <cell r="Q270">
            <v>21.75</v>
          </cell>
          <cell r="R270">
            <v>22.47</v>
          </cell>
          <cell r="S270">
            <v>23.32</v>
          </cell>
          <cell r="T270">
            <v>24.18</v>
          </cell>
          <cell r="U270">
            <v>25.08</v>
          </cell>
          <cell r="V270">
            <v>26.1</v>
          </cell>
          <cell r="W270">
            <v>27.1</v>
          </cell>
          <cell r="X270">
            <v>28.14</v>
          </cell>
          <cell r="Y270">
            <v>29.22</v>
          </cell>
          <cell r="Z270">
            <v>30.26</v>
          </cell>
          <cell r="AA270">
            <v>31.36</v>
          </cell>
          <cell r="AB270">
            <v>32.44</v>
          </cell>
          <cell r="AC270">
            <v>33.619999999999997</v>
          </cell>
          <cell r="AD270">
            <v>34.75</v>
          </cell>
          <cell r="AE270">
            <v>35.92</v>
          </cell>
          <cell r="AF270">
            <v>37.14</v>
          </cell>
          <cell r="AG270">
            <v>38.4</v>
          </cell>
          <cell r="AH270">
            <v>39.659999999999997</v>
          </cell>
          <cell r="AI270">
            <v>40.07</v>
          </cell>
          <cell r="AJ270">
            <v>40.36</v>
          </cell>
          <cell r="AK270">
            <v>40.67</v>
          </cell>
        </row>
        <row r="271">
          <cell r="A271" t="str">
            <v>SDG_NoInv_Basetrnsfrx_govhhd-8</v>
          </cell>
          <cell r="B271" t="str">
            <v>SIclos6_GOVclos11</v>
          </cell>
          <cell r="C271" t="str">
            <v>SDG_NoInv_Base</v>
          </cell>
          <cell r="D271" t="str">
            <v>trnsfrx_gov</v>
          </cell>
          <cell r="E271" t="str">
            <v>hhd-8</v>
          </cell>
          <cell r="F271">
            <v>-31.54</v>
          </cell>
          <cell r="G271">
            <v>-31.54</v>
          </cell>
          <cell r="H271">
            <v>-30.44</v>
          </cell>
          <cell r="I271">
            <v>-31.53</v>
          </cell>
          <cell r="J271">
            <v>-32.43</v>
          </cell>
          <cell r="K271">
            <v>-33.229999999999997</v>
          </cell>
          <cell r="L271">
            <v>-34.159999999999997</v>
          </cell>
          <cell r="M271">
            <v>-35.19</v>
          </cell>
          <cell r="N271">
            <v>-36.25</v>
          </cell>
          <cell r="O271">
            <v>-37.380000000000003</v>
          </cell>
          <cell r="P271">
            <v>-38.61</v>
          </cell>
          <cell r="Q271">
            <v>-39.950000000000003</v>
          </cell>
          <cell r="R271">
            <v>-41.29</v>
          </cell>
          <cell r="S271">
            <v>-42.85</v>
          </cell>
          <cell r="T271">
            <v>-44.43</v>
          </cell>
          <cell r="U271">
            <v>-46.08</v>
          </cell>
          <cell r="V271">
            <v>-47.95</v>
          </cell>
          <cell r="W271">
            <v>-49.79</v>
          </cell>
          <cell r="X271">
            <v>-51.7</v>
          </cell>
          <cell r="Y271">
            <v>-53.69</v>
          </cell>
          <cell r="Z271">
            <v>-55.6</v>
          </cell>
          <cell r="AA271">
            <v>-57.61</v>
          </cell>
          <cell r="AB271">
            <v>-59.6</v>
          </cell>
          <cell r="AC271">
            <v>-61.77</v>
          </cell>
          <cell r="AD271">
            <v>-63.85</v>
          </cell>
          <cell r="AE271">
            <v>-65.989999999999995</v>
          </cell>
          <cell r="AF271">
            <v>-68.23</v>
          </cell>
          <cell r="AG271">
            <v>-70.56</v>
          </cell>
          <cell r="AH271">
            <v>-72.88</v>
          </cell>
          <cell r="AI271">
            <v>-73.62</v>
          </cell>
          <cell r="AJ271">
            <v>-74.16</v>
          </cell>
          <cell r="AK271">
            <v>-74.72</v>
          </cell>
        </row>
        <row r="272">
          <cell r="A272" t="str">
            <v>SDG_NoInv_Basetrnsfrx_govhhd-9</v>
          </cell>
          <cell r="B272" t="str">
            <v>SIclos6_GOVclos11</v>
          </cell>
          <cell r="C272" t="str">
            <v>SDG_NoInv_Base</v>
          </cell>
          <cell r="D272" t="str">
            <v>trnsfrx_gov</v>
          </cell>
          <cell r="E272" t="str">
            <v>hhd-9</v>
          </cell>
          <cell r="F272">
            <v>-164.45</v>
          </cell>
          <cell r="G272">
            <v>-164.45</v>
          </cell>
          <cell r="H272">
            <v>-158.72999999999999</v>
          </cell>
          <cell r="I272">
            <v>-164.41</v>
          </cell>
          <cell r="J272">
            <v>-169.07</v>
          </cell>
          <cell r="K272">
            <v>-173.27</v>
          </cell>
          <cell r="L272">
            <v>-178.1</v>
          </cell>
          <cell r="M272">
            <v>-183.48</v>
          </cell>
          <cell r="N272">
            <v>-188.99</v>
          </cell>
          <cell r="O272">
            <v>-194.9</v>
          </cell>
          <cell r="P272">
            <v>-201.33</v>
          </cell>
          <cell r="Q272">
            <v>-208.33</v>
          </cell>
          <cell r="R272">
            <v>-215.32</v>
          </cell>
          <cell r="S272">
            <v>-223.41</v>
          </cell>
          <cell r="T272">
            <v>-231.66</v>
          </cell>
          <cell r="U272">
            <v>-240.29</v>
          </cell>
          <cell r="V272">
            <v>-250</v>
          </cell>
          <cell r="W272">
            <v>-259.62</v>
          </cell>
          <cell r="X272">
            <v>-269.58</v>
          </cell>
          <cell r="Y272">
            <v>-279.97000000000003</v>
          </cell>
          <cell r="Z272">
            <v>-289.89999999999998</v>
          </cell>
          <cell r="AA272">
            <v>-300.39</v>
          </cell>
          <cell r="AB272">
            <v>-310.79000000000002</v>
          </cell>
          <cell r="AC272">
            <v>-322.06</v>
          </cell>
          <cell r="AD272">
            <v>-332.91</v>
          </cell>
          <cell r="AE272">
            <v>-344.11</v>
          </cell>
          <cell r="AF272">
            <v>-355.78</v>
          </cell>
          <cell r="AG272">
            <v>-367.93</v>
          </cell>
          <cell r="AH272">
            <v>-379.99</v>
          </cell>
          <cell r="AI272">
            <v>-383.87</v>
          </cell>
          <cell r="AJ272">
            <v>-386.68</v>
          </cell>
          <cell r="AK272">
            <v>-389.63</v>
          </cell>
        </row>
        <row r="273">
          <cell r="A273" t="str">
            <v>SDG_NoInv_Basetrnsfrx_rowent-e</v>
          </cell>
          <cell r="B273" t="str">
            <v>SIclos6_GOVclos11</v>
          </cell>
          <cell r="C273" t="str">
            <v>SDG_NoInv_Base</v>
          </cell>
          <cell r="D273" t="str">
            <v>trnsfrx_row</v>
          </cell>
          <cell r="E273" t="str">
            <v>ent-e</v>
          </cell>
          <cell r="F273">
            <v>-32.42</v>
          </cell>
          <cell r="G273">
            <v>-32.42</v>
          </cell>
          <cell r="H273">
            <v>-32.42</v>
          </cell>
          <cell r="I273">
            <v>-32.42</v>
          </cell>
          <cell r="J273">
            <v>-32.42</v>
          </cell>
          <cell r="K273">
            <v>-32.42</v>
          </cell>
          <cell r="L273">
            <v>-32.42</v>
          </cell>
          <cell r="M273">
            <v>-32.42</v>
          </cell>
          <cell r="N273">
            <v>-32.42</v>
          </cell>
          <cell r="O273">
            <v>-32.42</v>
          </cell>
          <cell r="P273">
            <v>-32.42</v>
          </cell>
          <cell r="Q273">
            <v>-32.42</v>
          </cell>
          <cell r="R273">
            <v>-32.42</v>
          </cell>
          <cell r="S273">
            <v>-32.42</v>
          </cell>
          <cell r="T273">
            <v>-32.42</v>
          </cell>
          <cell r="U273">
            <v>-32.42</v>
          </cell>
          <cell r="V273">
            <v>-32.42</v>
          </cell>
          <cell r="W273">
            <v>-32.42</v>
          </cell>
          <cell r="X273">
            <v>-32.42</v>
          </cell>
          <cell r="Y273">
            <v>-32.42</v>
          </cell>
          <cell r="Z273">
            <v>-32.42</v>
          </cell>
          <cell r="AA273">
            <v>-32.42</v>
          </cell>
          <cell r="AB273">
            <v>-32.42</v>
          </cell>
          <cell r="AC273">
            <v>-32.42</v>
          </cell>
          <cell r="AD273">
            <v>-32.42</v>
          </cell>
          <cell r="AE273">
            <v>-32.42</v>
          </cell>
          <cell r="AF273">
            <v>-32.42</v>
          </cell>
          <cell r="AG273">
            <v>-32.42</v>
          </cell>
          <cell r="AH273">
            <v>-32.42</v>
          </cell>
          <cell r="AI273">
            <v>-32.42</v>
          </cell>
          <cell r="AJ273">
            <v>-32.42</v>
          </cell>
          <cell r="AK273">
            <v>-32.42</v>
          </cell>
        </row>
        <row r="274">
          <cell r="A274" t="str">
            <v>SDG_NoInv_Basetrnsfrx_rowhhd-0</v>
          </cell>
          <cell r="B274" t="str">
            <v>SIclos6_GOVclos11</v>
          </cell>
          <cell r="C274" t="str">
            <v>SDG_NoInv_Base</v>
          </cell>
          <cell r="D274" t="str">
            <v>trnsfrx_row</v>
          </cell>
          <cell r="E274" t="str">
            <v>hhd-0</v>
          </cell>
          <cell r="F274">
            <v>0.03</v>
          </cell>
          <cell r="G274">
            <v>0.03</v>
          </cell>
          <cell r="H274">
            <v>0.03</v>
          </cell>
          <cell r="I274">
            <v>0.03</v>
          </cell>
          <cell r="J274">
            <v>0.03</v>
          </cell>
          <cell r="K274">
            <v>0.03</v>
          </cell>
          <cell r="L274">
            <v>0.03</v>
          </cell>
          <cell r="M274">
            <v>0.03</v>
          </cell>
          <cell r="N274">
            <v>0.03</v>
          </cell>
          <cell r="O274">
            <v>0.03</v>
          </cell>
          <cell r="P274">
            <v>0.03</v>
          </cell>
          <cell r="Q274">
            <v>0.03</v>
          </cell>
          <cell r="R274">
            <v>0.03</v>
          </cell>
          <cell r="S274">
            <v>0.03</v>
          </cell>
          <cell r="T274">
            <v>0.03</v>
          </cell>
          <cell r="U274">
            <v>0.03</v>
          </cell>
          <cell r="V274">
            <v>0.03</v>
          </cell>
          <cell r="W274">
            <v>0.03</v>
          </cell>
          <cell r="X274">
            <v>0.03</v>
          </cell>
          <cell r="Y274">
            <v>0.03</v>
          </cell>
          <cell r="Z274">
            <v>0.03</v>
          </cell>
          <cell r="AA274">
            <v>0.03</v>
          </cell>
          <cell r="AB274">
            <v>0.03</v>
          </cell>
          <cell r="AC274">
            <v>0.03</v>
          </cell>
          <cell r="AD274">
            <v>0.03</v>
          </cell>
          <cell r="AE274">
            <v>0.03</v>
          </cell>
          <cell r="AF274">
            <v>0.03</v>
          </cell>
          <cell r="AG274">
            <v>0.03</v>
          </cell>
          <cell r="AH274">
            <v>0.03</v>
          </cell>
          <cell r="AI274">
            <v>0.03</v>
          </cell>
          <cell r="AJ274">
            <v>0.03</v>
          </cell>
          <cell r="AK274">
            <v>0.03</v>
          </cell>
        </row>
        <row r="275">
          <cell r="A275" t="str">
            <v>SDG_NoInv_Basetrnsfrx_rowhhd-1</v>
          </cell>
          <cell r="B275" t="str">
            <v>SIclos6_GOVclos11</v>
          </cell>
          <cell r="C275" t="str">
            <v>SDG_NoInv_Base</v>
          </cell>
          <cell r="D275" t="str">
            <v>trnsfrx_row</v>
          </cell>
          <cell r="E275" t="str">
            <v>hhd-1</v>
          </cell>
          <cell r="F275">
            <v>0.06</v>
          </cell>
          <cell r="G275">
            <v>0.06</v>
          </cell>
          <cell r="H275">
            <v>0.06</v>
          </cell>
          <cell r="I275">
            <v>0.06</v>
          </cell>
          <cell r="J275">
            <v>0.06</v>
          </cell>
          <cell r="K275">
            <v>0.06</v>
          </cell>
          <cell r="L275">
            <v>0.06</v>
          </cell>
          <cell r="M275">
            <v>0.06</v>
          </cell>
          <cell r="N275">
            <v>0.06</v>
          </cell>
          <cell r="O275">
            <v>0.06</v>
          </cell>
          <cell r="P275">
            <v>0.06</v>
          </cell>
          <cell r="Q275">
            <v>0.06</v>
          </cell>
          <cell r="R275">
            <v>0.06</v>
          </cell>
          <cell r="S275">
            <v>0.06</v>
          </cell>
          <cell r="T275">
            <v>0.06</v>
          </cell>
          <cell r="U275">
            <v>0.06</v>
          </cell>
          <cell r="V275">
            <v>0.06</v>
          </cell>
          <cell r="W275">
            <v>0.06</v>
          </cell>
          <cell r="X275">
            <v>0.06</v>
          </cell>
          <cell r="Y275">
            <v>0.06</v>
          </cell>
          <cell r="Z275">
            <v>0.06</v>
          </cell>
          <cell r="AA275">
            <v>0.06</v>
          </cell>
          <cell r="AB275">
            <v>0.06</v>
          </cell>
          <cell r="AC275">
            <v>0.06</v>
          </cell>
          <cell r="AD275">
            <v>0.06</v>
          </cell>
          <cell r="AE275">
            <v>0.06</v>
          </cell>
          <cell r="AF275">
            <v>0.06</v>
          </cell>
          <cell r="AG275">
            <v>0.06</v>
          </cell>
          <cell r="AH275">
            <v>0.06</v>
          </cell>
          <cell r="AI275">
            <v>0.06</v>
          </cell>
          <cell r="AJ275">
            <v>0.06</v>
          </cell>
          <cell r="AK275">
            <v>0.06</v>
          </cell>
        </row>
        <row r="276">
          <cell r="A276" t="str">
            <v>SDG_NoInv_Basetrnsfrx_rowhhd-2</v>
          </cell>
          <cell r="B276" t="str">
            <v>SIclos6_GOVclos11</v>
          </cell>
          <cell r="C276" t="str">
            <v>SDG_NoInv_Base</v>
          </cell>
          <cell r="D276" t="str">
            <v>trnsfrx_row</v>
          </cell>
          <cell r="E276" t="str">
            <v>hhd-2</v>
          </cell>
          <cell r="F276">
            <v>0.13</v>
          </cell>
          <cell r="G276">
            <v>0.13</v>
          </cell>
          <cell r="H276">
            <v>0.13</v>
          </cell>
          <cell r="I276">
            <v>0.13</v>
          </cell>
          <cell r="J276">
            <v>0.13</v>
          </cell>
          <cell r="K276">
            <v>0.13</v>
          </cell>
          <cell r="L276">
            <v>0.13</v>
          </cell>
          <cell r="M276">
            <v>0.13</v>
          </cell>
          <cell r="N276">
            <v>0.13</v>
          </cell>
          <cell r="O276">
            <v>0.13</v>
          </cell>
          <cell r="P276">
            <v>0.13</v>
          </cell>
          <cell r="Q276">
            <v>0.13</v>
          </cell>
          <cell r="R276">
            <v>0.13</v>
          </cell>
          <cell r="S276">
            <v>0.13</v>
          </cell>
          <cell r="T276">
            <v>0.13</v>
          </cell>
          <cell r="U276">
            <v>0.13</v>
          </cell>
          <cell r="V276">
            <v>0.13</v>
          </cell>
          <cell r="W276">
            <v>0.13</v>
          </cell>
          <cell r="X276">
            <v>0.13</v>
          </cell>
          <cell r="Y276">
            <v>0.13</v>
          </cell>
          <cell r="Z276">
            <v>0.13</v>
          </cell>
          <cell r="AA276">
            <v>0.13</v>
          </cell>
          <cell r="AB276">
            <v>0.13</v>
          </cell>
          <cell r="AC276">
            <v>0.13</v>
          </cell>
          <cell r="AD276">
            <v>0.13</v>
          </cell>
          <cell r="AE276">
            <v>0.13</v>
          </cell>
          <cell r="AF276">
            <v>0.13</v>
          </cell>
          <cell r="AG276">
            <v>0.13</v>
          </cell>
          <cell r="AH276">
            <v>0.13</v>
          </cell>
          <cell r="AI276">
            <v>0.13</v>
          </cell>
          <cell r="AJ276">
            <v>0.13</v>
          </cell>
          <cell r="AK276">
            <v>0.13</v>
          </cell>
        </row>
        <row r="277">
          <cell r="A277" t="str">
            <v>SDG_NoInv_Basetrnsfrx_rowhhd-3</v>
          </cell>
          <cell r="B277" t="str">
            <v>SIclos6_GOVclos11</v>
          </cell>
          <cell r="C277" t="str">
            <v>SDG_NoInv_Base</v>
          </cell>
          <cell r="D277" t="str">
            <v>trnsfrx_row</v>
          </cell>
          <cell r="E277" t="str">
            <v>hhd-3</v>
          </cell>
          <cell r="F277">
            <v>0.21</v>
          </cell>
          <cell r="G277">
            <v>0.21</v>
          </cell>
          <cell r="H277">
            <v>0.21</v>
          </cell>
          <cell r="I277">
            <v>0.21</v>
          </cell>
          <cell r="J277">
            <v>0.21</v>
          </cell>
          <cell r="K277">
            <v>0.21</v>
          </cell>
          <cell r="L277">
            <v>0.21</v>
          </cell>
          <cell r="M277">
            <v>0.21</v>
          </cell>
          <cell r="N277">
            <v>0.21</v>
          </cell>
          <cell r="O277">
            <v>0.21</v>
          </cell>
          <cell r="P277">
            <v>0.21</v>
          </cell>
          <cell r="Q277">
            <v>0.21</v>
          </cell>
          <cell r="R277">
            <v>0.21</v>
          </cell>
          <cell r="S277">
            <v>0.21</v>
          </cell>
          <cell r="T277">
            <v>0.21</v>
          </cell>
          <cell r="U277">
            <v>0.21</v>
          </cell>
          <cell r="V277">
            <v>0.21</v>
          </cell>
          <cell r="W277">
            <v>0.21</v>
          </cell>
          <cell r="X277">
            <v>0.21</v>
          </cell>
          <cell r="Y277">
            <v>0.21</v>
          </cell>
          <cell r="Z277">
            <v>0.21</v>
          </cell>
          <cell r="AA277">
            <v>0.21</v>
          </cell>
          <cell r="AB277">
            <v>0.21</v>
          </cell>
          <cell r="AC277">
            <v>0.21</v>
          </cell>
          <cell r="AD277">
            <v>0.21</v>
          </cell>
          <cell r="AE277">
            <v>0.21</v>
          </cell>
          <cell r="AF277">
            <v>0.21</v>
          </cell>
          <cell r="AG277">
            <v>0.21</v>
          </cell>
          <cell r="AH277">
            <v>0.21</v>
          </cell>
          <cell r="AI277">
            <v>0.21</v>
          </cell>
          <cell r="AJ277">
            <v>0.21</v>
          </cell>
          <cell r="AK277">
            <v>0.21</v>
          </cell>
        </row>
        <row r="278">
          <cell r="A278" t="str">
            <v>SDG_NoInv_Basetrnsfrx_rowhhd-4</v>
          </cell>
          <cell r="B278" t="str">
            <v>SIclos6_GOVclos11</v>
          </cell>
          <cell r="C278" t="str">
            <v>SDG_NoInv_Base</v>
          </cell>
          <cell r="D278" t="str">
            <v>trnsfrx_row</v>
          </cell>
          <cell r="E278" t="str">
            <v>hhd-4</v>
          </cell>
          <cell r="F278">
            <v>0.21</v>
          </cell>
          <cell r="G278">
            <v>0.21</v>
          </cell>
          <cell r="H278">
            <v>0.21</v>
          </cell>
          <cell r="I278">
            <v>0.21</v>
          </cell>
          <cell r="J278">
            <v>0.21</v>
          </cell>
          <cell r="K278">
            <v>0.21</v>
          </cell>
          <cell r="L278">
            <v>0.21</v>
          </cell>
          <cell r="M278">
            <v>0.21</v>
          </cell>
          <cell r="N278">
            <v>0.21</v>
          </cell>
          <cell r="O278">
            <v>0.21</v>
          </cell>
          <cell r="P278">
            <v>0.21</v>
          </cell>
          <cell r="Q278">
            <v>0.21</v>
          </cell>
          <cell r="R278">
            <v>0.21</v>
          </cell>
          <cell r="S278">
            <v>0.21</v>
          </cell>
          <cell r="T278">
            <v>0.21</v>
          </cell>
          <cell r="U278">
            <v>0.21</v>
          </cell>
          <cell r="V278">
            <v>0.21</v>
          </cell>
          <cell r="W278">
            <v>0.21</v>
          </cell>
          <cell r="X278">
            <v>0.21</v>
          </cell>
          <cell r="Y278">
            <v>0.21</v>
          </cell>
          <cell r="Z278">
            <v>0.21</v>
          </cell>
          <cell r="AA278">
            <v>0.21</v>
          </cell>
          <cell r="AB278">
            <v>0.21</v>
          </cell>
          <cell r="AC278">
            <v>0.21</v>
          </cell>
          <cell r="AD278">
            <v>0.21</v>
          </cell>
          <cell r="AE278">
            <v>0.21</v>
          </cell>
          <cell r="AF278">
            <v>0.21</v>
          </cell>
          <cell r="AG278">
            <v>0.21</v>
          </cell>
          <cell r="AH278">
            <v>0.21</v>
          </cell>
          <cell r="AI278">
            <v>0.21</v>
          </cell>
          <cell r="AJ278">
            <v>0.21</v>
          </cell>
          <cell r="AK278">
            <v>0.21</v>
          </cell>
        </row>
        <row r="279">
          <cell r="A279" t="str">
            <v>SDG_NoInv_Basetrnsfrx_rowhhd-5</v>
          </cell>
          <cell r="B279" t="str">
            <v>SIclos6_GOVclos11</v>
          </cell>
          <cell r="C279" t="str">
            <v>SDG_NoInv_Base</v>
          </cell>
          <cell r="D279" t="str">
            <v>trnsfrx_row</v>
          </cell>
          <cell r="E279" t="str">
            <v>hhd-5</v>
          </cell>
          <cell r="F279">
            <v>0.3</v>
          </cell>
          <cell r="G279">
            <v>0.3</v>
          </cell>
          <cell r="H279">
            <v>0.3</v>
          </cell>
          <cell r="I279">
            <v>0.3</v>
          </cell>
          <cell r="J279">
            <v>0.3</v>
          </cell>
          <cell r="K279">
            <v>0.3</v>
          </cell>
          <cell r="L279">
            <v>0.3</v>
          </cell>
          <cell r="M279">
            <v>0.3</v>
          </cell>
          <cell r="N279">
            <v>0.3</v>
          </cell>
          <cell r="O279">
            <v>0.3</v>
          </cell>
          <cell r="P279">
            <v>0.3</v>
          </cell>
          <cell r="Q279">
            <v>0.3</v>
          </cell>
          <cell r="R279">
            <v>0.3</v>
          </cell>
          <cell r="S279">
            <v>0.3</v>
          </cell>
          <cell r="T279">
            <v>0.3</v>
          </cell>
          <cell r="U279">
            <v>0.3</v>
          </cell>
          <cell r="V279">
            <v>0.3</v>
          </cell>
          <cell r="W279">
            <v>0.3</v>
          </cell>
          <cell r="X279">
            <v>0.3</v>
          </cell>
          <cell r="Y279">
            <v>0.3</v>
          </cell>
          <cell r="Z279">
            <v>0.3</v>
          </cell>
          <cell r="AA279">
            <v>0.3</v>
          </cell>
          <cell r="AB279">
            <v>0.3</v>
          </cell>
          <cell r="AC279">
            <v>0.3</v>
          </cell>
          <cell r="AD279">
            <v>0.3</v>
          </cell>
          <cell r="AE279">
            <v>0.3</v>
          </cell>
          <cell r="AF279">
            <v>0.3</v>
          </cell>
          <cell r="AG279">
            <v>0.3</v>
          </cell>
          <cell r="AH279">
            <v>0.3</v>
          </cell>
          <cell r="AI279">
            <v>0.3</v>
          </cell>
          <cell r="AJ279">
            <v>0.3</v>
          </cell>
          <cell r="AK279">
            <v>0.3</v>
          </cell>
        </row>
        <row r="280">
          <cell r="A280" t="str">
            <v>SDG_NoInv_Basetrnsfrx_rowhhd-6</v>
          </cell>
          <cell r="B280" t="str">
            <v>SIclos6_GOVclos11</v>
          </cell>
          <cell r="C280" t="str">
            <v>SDG_NoInv_Base</v>
          </cell>
          <cell r="D280" t="str">
            <v>trnsfrx_row</v>
          </cell>
          <cell r="E280" t="str">
            <v>hhd-6</v>
          </cell>
          <cell r="F280">
            <v>0.56000000000000005</v>
          </cell>
          <cell r="G280">
            <v>0.56000000000000005</v>
          </cell>
          <cell r="H280">
            <v>0.56000000000000005</v>
          </cell>
          <cell r="I280">
            <v>0.56000000000000005</v>
          </cell>
          <cell r="J280">
            <v>0.56000000000000005</v>
          </cell>
          <cell r="K280">
            <v>0.56000000000000005</v>
          </cell>
          <cell r="L280">
            <v>0.56000000000000005</v>
          </cell>
          <cell r="M280">
            <v>0.56000000000000005</v>
          </cell>
          <cell r="N280">
            <v>0.56000000000000005</v>
          </cell>
          <cell r="O280">
            <v>0.56000000000000005</v>
          </cell>
          <cell r="P280">
            <v>0.56000000000000005</v>
          </cell>
          <cell r="Q280">
            <v>0.56000000000000005</v>
          </cell>
          <cell r="R280">
            <v>0.56000000000000005</v>
          </cell>
          <cell r="S280">
            <v>0.56000000000000005</v>
          </cell>
          <cell r="T280">
            <v>0.56000000000000005</v>
          </cell>
          <cell r="U280">
            <v>0.56000000000000005</v>
          </cell>
          <cell r="V280">
            <v>0.56000000000000005</v>
          </cell>
          <cell r="W280">
            <v>0.56000000000000005</v>
          </cell>
          <cell r="X280">
            <v>0.56000000000000005</v>
          </cell>
          <cell r="Y280">
            <v>0.56000000000000005</v>
          </cell>
          <cell r="Z280">
            <v>0.56000000000000005</v>
          </cell>
          <cell r="AA280">
            <v>0.56000000000000005</v>
          </cell>
          <cell r="AB280">
            <v>0.56000000000000005</v>
          </cell>
          <cell r="AC280">
            <v>0.56000000000000005</v>
          </cell>
          <cell r="AD280">
            <v>0.56000000000000005</v>
          </cell>
          <cell r="AE280">
            <v>0.56000000000000005</v>
          </cell>
          <cell r="AF280">
            <v>0.56000000000000005</v>
          </cell>
          <cell r="AG280">
            <v>0.56000000000000005</v>
          </cell>
          <cell r="AH280">
            <v>0.56000000000000005</v>
          </cell>
          <cell r="AI280">
            <v>0.56000000000000005</v>
          </cell>
          <cell r="AJ280">
            <v>0.56000000000000005</v>
          </cell>
          <cell r="AK280">
            <v>0.56000000000000005</v>
          </cell>
        </row>
        <row r="281">
          <cell r="A281" t="str">
            <v>SDG_NoInv_Basetrnsfrx_rowhhd-7</v>
          </cell>
          <cell r="B281" t="str">
            <v>SIclos6_GOVclos11</v>
          </cell>
          <cell r="C281" t="str">
            <v>SDG_NoInv_Base</v>
          </cell>
          <cell r="D281" t="str">
            <v>trnsfrx_row</v>
          </cell>
          <cell r="E281" t="str">
            <v>hhd-7</v>
          </cell>
          <cell r="F281">
            <v>0.68</v>
          </cell>
          <cell r="G281">
            <v>0.68</v>
          </cell>
          <cell r="H281">
            <v>0.68</v>
          </cell>
          <cell r="I281">
            <v>0.68</v>
          </cell>
          <cell r="J281">
            <v>0.68</v>
          </cell>
          <cell r="K281">
            <v>0.68</v>
          </cell>
          <cell r="L281">
            <v>0.68</v>
          </cell>
          <cell r="M281">
            <v>0.68</v>
          </cell>
          <cell r="N281">
            <v>0.68</v>
          </cell>
          <cell r="O281">
            <v>0.68</v>
          </cell>
          <cell r="P281">
            <v>0.68</v>
          </cell>
          <cell r="Q281">
            <v>0.68</v>
          </cell>
          <cell r="R281">
            <v>0.68</v>
          </cell>
          <cell r="S281">
            <v>0.68</v>
          </cell>
          <cell r="T281">
            <v>0.68</v>
          </cell>
          <cell r="U281">
            <v>0.68</v>
          </cell>
          <cell r="V281">
            <v>0.68</v>
          </cell>
          <cell r="W281">
            <v>0.68</v>
          </cell>
          <cell r="X281">
            <v>0.68</v>
          </cell>
          <cell r="Y281">
            <v>0.68</v>
          </cell>
          <cell r="Z281">
            <v>0.68</v>
          </cell>
          <cell r="AA281">
            <v>0.68</v>
          </cell>
          <cell r="AB281">
            <v>0.68</v>
          </cell>
          <cell r="AC281">
            <v>0.68</v>
          </cell>
          <cell r="AD281">
            <v>0.68</v>
          </cell>
          <cell r="AE281">
            <v>0.68</v>
          </cell>
          <cell r="AF281">
            <v>0.68</v>
          </cell>
          <cell r="AG281">
            <v>0.68</v>
          </cell>
          <cell r="AH281">
            <v>0.68</v>
          </cell>
          <cell r="AI281">
            <v>0.68</v>
          </cell>
          <cell r="AJ281">
            <v>0.68</v>
          </cell>
          <cell r="AK281">
            <v>0.68</v>
          </cell>
        </row>
        <row r="282">
          <cell r="A282" t="str">
            <v>SDG_NoInv_Basetrnsfrx_rowhhd-8</v>
          </cell>
          <cell r="B282" t="str">
            <v>SIclos6_GOVclos11</v>
          </cell>
          <cell r="C282" t="str">
            <v>SDG_NoInv_Base</v>
          </cell>
          <cell r="D282" t="str">
            <v>trnsfrx_row</v>
          </cell>
          <cell r="E282" t="str">
            <v>hhd-8</v>
          </cell>
          <cell r="F282">
            <v>2.34</v>
          </cell>
          <cell r="G282">
            <v>2.34</v>
          </cell>
          <cell r="H282">
            <v>2.34</v>
          </cell>
          <cell r="I282">
            <v>2.34</v>
          </cell>
          <cell r="J282">
            <v>2.34</v>
          </cell>
          <cell r="K282">
            <v>2.34</v>
          </cell>
          <cell r="L282">
            <v>2.34</v>
          </cell>
          <cell r="M282">
            <v>2.34</v>
          </cell>
          <cell r="N282">
            <v>2.34</v>
          </cell>
          <cell r="O282">
            <v>2.34</v>
          </cell>
          <cell r="P282">
            <v>2.34</v>
          </cell>
          <cell r="Q282">
            <v>2.34</v>
          </cell>
          <cell r="R282">
            <v>2.34</v>
          </cell>
          <cell r="S282">
            <v>2.34</v>
          </cell>
          <cell r="T282">
            <v>2.34</v>
          </cell>
          <cell r="U282">
            <v>2.34</v>
          </cell>
          <cell r="V282">
            <v>2.34</v>
          </cell>
          <cell r="W282">
            <v>2.34</v>
          </cell>
          <cell r="X282">
            <v>2.34</v>
          </cell>
          <cell r="Y282">
            <v>2.34</v>
          </cell>
          <cell r="Z282">
            <v>2.34</v>
          </cell>
          <cell r="AA282">
            <v>2.34</v>
          </cell>
          <cell r="AB282">
            <v>2.34</v>
          </cell>
          <cell r="AC282">
            <v>2.34</v>
          </cell>
          <cell r="AD282">
            <v>2.34</v>
          </cell>
          <cell r="AE282">
            <v>2.34</v>
          </cell>
          <cell r="AF282">
            <v>2.34</v>
          </cell>
          <cell r="AG282">
            <v>2.34</v>
          </cell>
          <cell r="AH282">
            <v>2.34</v>
          </cell>
          <cell r="AI282">
            <v>2.34</v>
          </cell>
          <cell r="AJ282">
            <v>2.34</v>
          </cell>
          <cell r="AK282">
            <v>2.34</v>
          </cell>
        </row>
        <row r="283">
          <cell r="A283" t="str">
            <v>SDG_NoInv_Basetrnsfrx_rowhhd-9</v>
          </cell>
          <cell r="B283" t="str">
            <v>SIclos6_GOVclos11</v>
          </cell>
          <cell r="C283" t="str">
            <v>SDG_NoInv_Base</v>
          </cell>
          <cell r="D283" t="str">
            <v>trnsfrx_row</v>
          </cell>
          <cell r="E283" t="str">
            <v>hhd-9</v>
          </cell>
          <cell r="F283">
            <v>8.82</v>
          </cell>
          <cell r="G283">
            <v>8.82</v>
          </cell>
          <cell r="H283">
            <v>8.82</v>
          </cell>
          <cell r="I283">
            <v>8.82</v>
          </cell>
          <cell r="J283">
            <v>8.82</v>
          </cell>
          <cell r="K283">
            <v>8.82</v>
          </cell>
          <cell r="L283">
            <v>8.82</v>
          </cell>
          <cell r="M283">
            <v>8.82</v>
          </cell>
          <cell r="N283">
            <v>8.82</v>
          </cell>
          <cell r="O283">
            <v>8.82</v>
          </cell>
          <cell r="P283">
            <v>8.82</v>
          </cell>
          <cell r="Q283">
            <v>8.82</v>
          </cell>
          <cell r="R283">
            <v>8.82</v>
          </cell>
          <cell r="S283">
            <v>8.82</v>
          </cell>
          <cell r="T283">
            <v>8.82</v>
          </cell>
          <cell r="U283">
            <v>8.82</v>
          </cell>
          <cell r="V283">
            <v>8.82</v>
          </cell>
          <cell r="W283">
            <v>8.82</v>
          </cell>
          <cell r="X283">
            <v>8.82</v>
          </cell>
          <cell r="Y283">
            <v>8.82</v>
          </cell>
          <cell r="Z283">
            <v>8.82</v>
          </cell>
          <cell r="AA283">
            <v>8.82</v>
          </cell>
          <cell r="AB283">
            <v>8.82</v>
          </cell>
          <cell r="AC283">
            <v>8.82</v>
          </cell>
          <cell r="AD283">
            <v>8.82</v>
          </cell>
          <cell r="AE283">
            <v>8.82</v>
          </cell>
          <cell r="AF283">
            <v>8.82</v>
          </cell>
          <cell r="AG283">
            <v>8.82</v>
          </cell>
          <cell r="AH283">
            <v>8.82</v>
          </cell>
          <cell r="AI283">
            <v>8.82</v>
          </cell>
          <cell r="AJ283">
            <v>8.82</v>
          </cell>
          <cell r="AK283">
            <v>8.82</v>
          </cell>
        </row>
        <row r="284">
          <cell r="A284" t="str">
            <v>SDG_NoInv_Basetrnsfrx_rowgov</v>
          </cell>
          <cell r="B284" t="str">
            <v>SIclos6_GOVclos11</v>
          </cell>
          <cell r="C284" t="str">
            <v>SDG_NoInv_Base</v>
          </cell>
          <cell r="D284" t="str">
            <v>trnsfrx_row</v>
          </cell>
          <cell r="E284" t="str">
            <v>gov</v>
          </cell>
          <cell r="F284">
            <v>-48.31</v>
          </cell>
          <cell r="G284">
            <v>-48.31</v>
          </cell>
          <cell r="H284">
            <v>-48.31</v>
          </cell>
          <cell r="I284">
            <v>-48.31</v>
          </cell>
          <cell r="J284">
            <v>-48.31</v>
          </cell>
          <cell r="K284">
            <v>-48.31</v>
          </cell>
          <cell r="L284">
            <v>-48.31</v>
          </cell>
          <cell r="M284">
            <v>-48.31</v>
          </cell>
          <cell r="N284">
            <v>-48.31</v>
          </cell>
          <cell r="O284">
            <v>-48.31</v>
          </cell>
          <cell r="P284">
            <v>-48.31</v>
          </cell>
          <cell r="Q284">
            <v>-48.31</v>
          </cell>
          <cell r="R284">
            <v>-48.31</v>
          </cell>
          <cell r="S284">
            <v>-48.31</v>
          </cell>
          <cell r="T284">
            <v>-48.31</v>
          </cell>
          <cell r="U284">
            <v>-48.31</v>
          </cell>
          <cell r="V284">
            <v>-48.31</v>
          </cell>
          <cell r="W284">
            <v>-48.31</v>
          </cell>
          <cell r="X284">
            <v>-48.31</v>
          </cell>
          <cell r="Y284">
            <v>-48.31</v>
          </cell>
          <cell r="Z284">
            <v>-48.31</v>
          </cell>
          <cell r="AA284">
            <v>-48.31</v>
          </cell>
          <cell r="AB284">
            <v>-48.31</v>
          </cell>
          <cell r="AC284">
            <v>-48.31</v>
          </cell>
          <cell r="AD284">
            <v>-48.31</v>
          </cell>
          <cell r="AE284">
            <v>-48.31</v>
          </cell>
          <cell r="AF284">
            <v>-48.31</v>
          </cell>
          <cell r="AG284">
            <v>-48.31</v>
          </cell>
          <cell r="AH284">
            <v>-48.31</v>
          </cell>
          <cell r="AI284">
            <v>-48.31</v>
          </cell>
          <cell r="AJ284">
            <v>-48.31</v>
          </cell>
          <cell r="AK284">
            <v>-48.31</v>
          </cell>
        </row>
        <row r="285">
          <cell r="A285" t="str">
            <v>SDG_NoInv_BaseC_NetTrnsGov2Instotal</v>
          </cell>
          <cell r="B285" t="str">
            <v>SIclos6_GOVclos11</v>
          </cell>
          <cell r="C285" t="str">
            <v>SDG_NoInv_Base</v>
          </cell>
          <cell r="D285" t="str">
            <v>C_NetTrnsGov2Ins</v>
          </cell>
          <cell r="E285" t="str">
            <v>total</v>
          </cell>
          <cell r="F285">
            <v>406.48</v>
          </cell>
          <cell r="G285">
            <v>406.48</v>
          </cell>
          <cell r="H285">
            <v>400.36</v>
          </cell>
          <cell r="I285">
            <v>406.43</v>
          </cell>
          <cell r="J285">
            <v>411.42</v>
          </cell>
          <cell r="K285">
            <v>415.91</v>
          </cell>
          <cell r="L285">
            <v>421.07</v>
          </cell>
          <cell r="M285">
            <v>426.82</v>
          </cell>
          <cell r="N285">
            <v>432.72</v>
          </cell>
          <cell r="O285">
            <v>439.04</v>
          </cell>
          <cell r="P285">
            <v>445.91</v>
          </cell>
          <cell r="Q285">
            <v>453.39</v>
          </cell>
          <cell r="R285">
            <v>460.87</v>
          </cell>
          <cell r="S285">
            <v>469.52</v>
          </cell>
          <cell r="T285">
            <v>478.34</v>
          </cell>
          <cell r="U285">
            <v>487.58</v>
          </cell>
          <cell r="V285">
            <v>497.96</v>
          </cell>
          <cell r="W285">
            <v>508.24</v>
          </cell>
          <cell r="X285">
            <v>518.9</v>
          </cell>
          <cell r="Y285">
            <v>530.01</v>
          </cell>
          <cell r="Z285">
            <v>540.62</v>
          </cell>
          <cell r="AA285">
            <v>551.84</v>
          </cell>
          <cell r="AB285">
            <v>562.96</v>
          </cell>
          <cell r="AC285">
            <v>575.01</v>
          </cell>
          <cell r="AD285">
            <v>586.62</v>
          </cell>
          <cell r="AE285">
            <v>598.59</v>
          </cell>
          <cell r="AF285">
            <v>611.07000000000005</v>
          </cell>
          <cell r="AG285">
            <v>624.05999999999995</v>
          </cell>
          <cell r="AH285">
            <v>636.96</v>
          </cell>
          <cell r="AI285">
            <v>641.11</v>
          </cell>
          <cell r="AJ285">
            <v>644.11</v>
          </cell>
          <cell r="AK285">
            <v>647.27</v>
          </cell>
        </row>
        <row r="286">
          <cell r="A286" t="str">
            <v>SDG_NoInv_BaseEGXtotal</v>
          </cell>
          <cell r="B286" t="str">
            <v>SIclos6_GOVclos11</v>
          </cell>
          <cell r="C286" t="str">
            <v>SDG_NoInv_Base</v>
          </cell>
          <cell r="D286" t="str">
            <v>EGX</v>
          </cell>
          <cell r="E286" t="str">
            <v>total</v>
          </cell>
          <cell r="F286">
            <v>1502.94</v>
          </cell>
          <cell r="G286">
            <v>1547.24</v>
          </cell>
          <cell r="H286">
            <v>1562.78</v>
          </cell>
          <cell r="I286">
            <v>1595.66</v>
          </cell>
          <cell r="J286">
            <v>1626.3</v>
          </cell>
          <cell r="K286">
            <v>1661.37</v>
          </cell>
          <cell r="L286">
            <v>1700.04</v>
          </cell>
          <cell r="M286">
            <v>1740.28</v>
          </cell>
          <cell r="N286">
            <v>1780.47</v>
          </cell>
          <cell r="O286">
            <v>1813.48</v>
          </cell>
          <cell r="P286">
            <v>1856.11</v>
          </cell>
          <cell r="Q286">
            <v>1900.63</v>
          </cell>
          <cell r="R286">
            <v>1948.18</v>
          </cell>
          <cell r="S286">
            <v>1996.45</v>
          </cell>
          <cell r="T286">
            <v>2045.37</v>
          </cell>
          <cell r="U286">
            <v>2097.56</v>
          </cell>
          <cell r="V286">
            <v>2152.6799999999998</v>
          </cell>
          <cell r="W286">
            <v>2207.38</v>
          </cell>
          <cell r="X286">
            <v>2262.48</v>
          </cell>
          <cell r="Y286">
            <v>2315.64</v>
          </cell>
          <cell r="Z286">
            <v>2369.46</v>
          </cell>
          <cell r="AA286">
            <v>2425.0100000000002</v>
          </cell>
          <cell r="AB286">
            <v>2476.0100000000002</v>
          </cell>
          <cell r="AC286">
            <v>2531.0500000000002</v>
          </cell>
          <cell r="AD286">
            <v>2591.17</v>
          </cell>
          <cell r="AE286">
            <v>2653.77</v>
          </cell>
          <cell r="AF286">
            <v>2718.65</v>
          </cell>
          <cell r="AG286">
            <v>2780.37</v>
          </cell>
          <cell r="AH286">
            <v>2812.57</v>
          </cell>
          <cell r="AI286">
            <v>2839.84</v>
          </cell>
          <cell r="AJ286">
            <v>2875.47</v>
          </cell>
          <cell r="AK286">
            <v>2915.11</v>
          </cell>
        </row>
        <row r="287">
          <cell r="A287" t="str">
            <v>SDG_NoInv_BaseQFSXflab-p</v>
          </cell>
          <cell r="B287" t="str">
            <v>SIclos6_GOVclos11</v>
          </cell>
          <cell r="C287" t="str">
            <v>SDG_NoInv_Base</v>
          </cell>
          <cell r="D287" t="str">
            <v>QFSX</v>
          </cell>
          <cell r="E287" t="str">
            <v>flab-p</v>
          </cell>
          <cell r="F287">
            <v>3154.55</v>
          </cell>
          <cell r="G287">
            <v>2949.97</v>
          </cell>
          <cell r="H287">
            <v>3075.63</v>
          </cell>
          <cell r="I287">
            <v>3182.24</v>
          </cell>
          <cell r="J287">
            <v>3274.28</v>
          </cell>
          <cell r="K287">
            <v>3361.05</v>
          </cell>
          <cell r="L287">
            <v>3448.36</v>
          </cell>
          <cell r="M287">
            <v>3536.88</v>
          </cell>
          <cell r="N287">
            <v>3628.24</v>
          </cell>
          <cell r="O287">
            <v>3725.35</v>
          </cell>
          <cell r="P287">
            <v>3829.09</v>
          </cell>
          <cell r="Q287">
            <v>3935.44</v>
          </cell>
          <cell r="R287">
            <v>4050.11</v>
          </cell>
          <cell r="S287">
            <v>4169.72</v>
          </cell>
          <cell r="T287">
            <v>4294.32</v>
          </cell>
          <cell r="U287">
            <v>4428.37</v>
          </cell>
          <cell r="V287">
            <v>4567.9799999999996</v>
          </cell>
          <cell r="W287">
            <v>4712.38</v>
          </cell>
          <cell r="X287">
            <v>4863.29</v>
          </cell>
          <cell r="Y287">
            <v>5013.96</v>
          </cell>
          <cell r="Z287">
            <v>5165.37</v>
          </cell>
          <cell r="AA287">
            <v>5317.77</v>
          </cell>
          <cell r="AB287">
            <v>5477.2</v>
          </cell>
          <cell r="AC287">
            <v>5636.68</v>
          </cell>
          <cell r="AD287">
            <v>5798.59</v>
          </cell>
          <cell r="AE287">
            <v>5964.46</v>
          </cell>
          <cell r="AF287">
            <v>6135.41</v>
          </cell>
          <cell r="AG287">
            <v>6306.03</v>
          </cell>
          <cell r="AH287">
            <v>6422.07</v>
          </cell>
          <cell r="AI287">
            <v>6494.93</v>
          </cell>
          <cell r="AJ287">
            <v>6544.23</v>
          </cell>
          <cell r="AK287">
            <v>6576.55</v>
          </cell>
        </row>
        <row r="288">
          <cell r="A288" t="str">
            <v>SDG_NoInv_BaseQFSXflab-m</v>
          </cell>
          <cell r="B288" t="str">
            <v>SIclos6_GOVclos11</v>
          </cell>
          <cell r="C288" t="str">
            <v>SDG_NoInv_Base</v>
          </cell>
          <cell r="D288" t="str">
            <v>QFSX</v>
          </cell>
          <cell r="E288" t="str">
            <v>flab-m</v>
          </cell>
          <cell r="F288">
            <v>5235.99</v>
          </cell>
          <cell r="G288">
            <v>4902.62</v>
          </cell>
          <cell r="H288">
            <v>5116.18</v>
          </cell>
          <cell r="I288">
            <v>5294.91</v>
          </cell>
          <cell r="J288">
            <v>5445.62</v>
          </cell>
          <cell r="K288">
            <v>5586.72</v>
          </cell>
          <cell r="L288">
            <v>5729.39</v>
          </cell>
          <cell r="M288">
            <v>5876.11</v>
          </cell>
          <cell r="N288">
            <v>6028.41</v>
          </cell>
          <cell r="O288">
            <v>6183.42</v>
          </cell>
          <cell r="P288">
            <v>6350.45</v>
          </cell>
          <cell r="Q288">
            <v>6522.04</v>
          </cell>
          <cell r="R288">
            <v>6708.11</v>
          </cell>
          <cell r="S288">
            <v>6904.7</v>
          </cell>
          <cell r="T288">
            <v>7111.3</v>
          </cell>
          <cell r="U288">
            <v>7335.94</v>
          </cell>
          <cell r="V288">
            <v>7574.61</v>
          </cell>
          <cell r="W288">
            <v>7822.57</v>
          </cell>
          <cell r="X288">
            <v>8078.45</v>
          </cell>
          <cell r="Y288">
            <v>8329.5</v>
          </cell>
          <cell r="Z288">
            <v>8578.15</v>
          </cell>
          <cell r="AA288">
            <v>8826.99</v>
          </cell>
          <cell r="AB288">
            <v>9079.0499999999993</v>
          </cell>
          <cell r="AC288">
            <v>9330.01</v>
          </cell>
          <cell r="AD288">
            <v>9588.52</v>
          </cell>
          <cell r="AE288">
            <v>9856.9500000000007</v>
          </cell>
          <cell r="AF288">
            <v>10136.93</v>
          </cell>
          <cell r="AG288">
            <v>10413.07</v>
          </cell>
          <cell r="AH288">
            <v>10575.92</v>
          </cell>
          <cell r="AI288">
            <v>10653.54</v>
          </cell>
          <cell r="AJ288">
            <v>10685.6</v>
          </cell>
          <cell r="AK288">
            <v>10685.83</v>
          </cell>
        </row>
        <row r="289">
          <cell r="A289" t="str">
            <v>SDG_NoInv_BaseQFSXflab-s</v>
          </cell>
          <cell r="B289" t="str">
            <v>SIclos6_GOVclos11</v>
          </cell>
          <cell r="C289" t="str">
            <v>SDG_NoInv_Base</v>
          </cell>
          <cell r="D289" t="str">
            <v>QFSX</v>
          </cell>
          <cell r="E289" t="str">
            <v>flab-s</v>
          </cell>
          <cell r="F289">
            <v>4708.9399999999996</v>
          </cell>
          <cell r="G289">
            <v>4371.09</v>
          </cell>
          <cell r="H289">
            <v>4549.28</v>
          </cell>
          <cell r="I289">
            <v>4712.0600000000004</v>
          </cell>
          <cell r="J289">
            <v>4856.99</v>
          </cell>
          <cell r="K289">
            <v>4994.99</v>
          </cell>
          <cell r="L289">
            <v>5132.6099999999997</v>
          </cell>
          <cell r="M289">
            <v>5272.43</v>
          </cell>
          <cell r="N289">
            <v>5415.06</v>
          </cell>
          <cell r="O289">
            <v>5548.83</v>
          </cell>
          <cell r="P289">
            <v>5694.95</v>
          </cell>
          <cell r="Q289">
            <v>5847.86</v>
          </cell>
          <cell r="R289">
            <v>6011.43</v>
          </cell>
          <cell r="S289">
            <v>6183.3</v>
          </cell>
          <cell r="T289">
            <v>6363.26</v>
          </cell>
          <cell r="U289">
            <v>6556.32</v>
          </cell>
          <cell r="V289">
            <v>6761.18</v>
          </cell>
          <cell r="W289">
            <v>6974.95</v>
          </cell>
          <cell r="X289">
            <v>7196.6</v>
          </cell>
          <cell r="Y289">
            <v>7417.11</v>
          </cell>
          <cell r="Z289">
            <v>7636.72</v>
          </cell>
          <cell r="AA289">
            <v>7857.81</v>
          </cell>
          <cell r="AB289">
            <v>8073.94</v>
          </cell>
          <cell r="AC289">
            <v>8288.82</v>
          </cell>
          <cell r="AD289">
            <v>8510.92</v>
          </cell>
          <cell r="AE289">
            <v>8742.35</v>
          </cell>
          <cell r="AF289">
            <v>8984.07</v>
          </cell>
          <cell r="AG289">
            <v>9226.07</v>
          </cell>
          <cell r="AH289">
            <v>9395.1200000000008</v>
          </cell>
          <cell r="AI289">
            <v>9504.61</v>
          </cell>
          <cell r="AJ289">
            <v>9577.48</v>
          </cell>
          <cell r="AK289">
            <v>9622.6299999999992</v>
          </cell>
        </row>
        <row r="290">
          <cell r="A290" t="str">
            <v>SDG_NoInv_BaseQFSXflab-t</v>
          </cell>
          <cell r="B290" t="str">
            <v>SIclos6_GOVclos11</v>
          </cell>
          <cell r="C290" t="str">
            <v>SDG_NoInv_Base</v>
          </cell>
          <cell r="D290" t="str">
            <v>QFSX</v>
          </cell>
          <cell r="E290" t="str">
            <v>flab-t</v>
          </cell>
          <cell r="F290">
            <v>3319.1</v>
          </cell>
          <cell r="G290">
            <v>3045.9</v>
          </cell>
          <cell r="H290">
            <v>3146.49</v>
          </cell>
          <cell r="I290">
            <v>3243.37</v>
          </cell>
          <cell r="J290">
            <v>3332.72</v>
          </cell>
          <cell r="K290">
            <v>3420.48</v>
          </cell>
          <cell r="L290">
            <v>3509.94</v>
          </cell>
          <cell r="M290">
            <v>3601.98</v>
          </cell>
          <cell r="N290">
            <v>3696.46</v>
          </cell>
          <cell r="O290">
            <v>3782.91</v>
          </cell>
          <cell r="P290">
            <v>3878.66</v>
          </cell>
          <cell r="Q290">
            <v>3980.6</v>
          </cell>
          <cell r="R290">
            <v>4091.44</v>
          </cell>
          <cell r="S290">
            <v>4208.8</v>
          </cell>
          <cell r="T290">
            <v>4332.08</v>
          </cell>
          <cell r="U290">
            <v>4463.99</v>
          </cell>
          <cell r="V290">
            <v>4602.8100000000004</v>
          </cell>
          <cell r="W290">
            <v>4747.93</v>
          </cell>
          <cell r="X290">
            <v>4901.38</v>
          </cell>
          <cell r="Y290">
            <v>5054.08</v>
          </cell>
          <cell r="Z290">
            <v>5207.09</v>
          </cell>
          <cell r="AA290">
            <v>5361.4</v>
          </cell>
          <cell r="AB290">
            <v>5512.93</v>
          </cell>
          <cell r="AC290">
            <v>5662.41</v>
          </cell>
          <cell r="AD290">
            <v>5815.18</v>
          </cell>
          <cell r="AE290">
            <v>5972.85</v>
          </cell>
          <cell r="AF290">
            <v>6136.74</v>
          </cell>
          <cell r="AG290">
            <v>6302.18</v>
          </cell>
          <cell r="AH290">
            <v>6422.3</v>
          </cell>
          <cell r="AI290">
            <v>6504.05</v>
          </cell>
          <cell r="AJ290">
            <v>6561.64</v>
          </cell>
          <cell r="AK290">
            <v>6601.03</v>
          </cell>
        </row>
        <row r="291">
          <cell r="A291" t="str">
            <v>SDG_NoInv_BaseQFSXfcap</v>
          </cell>
          <cell r="B291" t="str">
            <v>SIclos6_GOVclos11</v>
          </cell>
          <cell r="C291" t="str">
            <v>SDG_NoInv_Base</v>
          </cell>
          <cell r="D291" t="str">
            <v>QFSX</v>
          </cell>
          <cell r="E291" t="str">
            <v>fcap</v>
          </cell>
          <cell r="F291">
            <v>3799.09</v>
          </cell>
          <cell r="G291">
            <v>3955.03</v>
          </cell>
          <cell r="H291">
            <v>4074.86</v>
          </cell>
          <cell r="I291">
            <v>4172.84</v>
          </cell>
          <cell r="J291">
            <v>4267.51</v>
          </cell>
          <cell r="K291">
            <v>4382.8100000000004</v>
          </cell>
          <cell r="L291">
            <v>4519.58</v>
          </cell>
          <cell r="M291">
            <v>4656.1899999999996</v>
          </cell>
          <cell r="N291">
            <v>4789.78</v>
          </cell>
          <cell r="O291">
            <v>4901.58</v>
          </cell>
          <cell r="P291">
            <v>5011.75</v>
          </cell>
          <cell r="Q291">
            <v>5119.59</v>
          </cell>
          <cell r="R291">
            <v>5251.14</v>
          </cell>
          <cell r="S291">
            <v>5386.37</v>
          </cell>
          <cell r="T291">
            <v>5531.85</v>
          </cell>
          <cell r="U291">
            <v>5709.25</v>
          </cell>
          <cell r="V291">
            <v>5872.74</v>
          </cell>
          <cell r="W291">
            <v>6048.91</v>
          </cell>
          <cell r="X291">
            <v>6238.11</v>
          </cell>
          <cell r="Y291">
            <v>6413.55</v>
          </cell>
          <cell r="Z291">
            <v>6590.94</v>
          </cell>
          <cell r="AA291">
            <v>6774.17</v>
          </cell>
          <cell r="AB291">
            <v>6962.81</v>
          </cell>
          <cell r="AC291">
            <v>7139.77</v>
          </cell>
          <cell r="AD291">
            <v>7323.84</v>
          </cell>
          <cell r="AE291">
            <v>7516.79</v>
          </cell>
          <cell r="AF291">
            <v>7719.53</v>
          </cell>
          <cell r="AG291">
            <v>7909.27</v>
          </cell>
          <cell r="AH291">
            <v>7764.19</v>
          </cell>
          <cell r="AI291">
            <v>7631.32</v>
          </cell>
          <cell r="AJ291">
            <v>7531.86</v>
          </cell>
          <cell r="AK291">
            <v>7436.01</v>
          </cell>
        </row>
        <row r="292">
          <cell r="A292" t="str">
            <v>SDG_NoInv_BaseQFSXfegy</v>
          </cell>
          <cell r="B292" t="str">
            <v>SIclos6_GOVclos11</v>
          </cell>
          <cell r="C292" t="str">
            <v>SDG_NoInv_Base</v>
          </cell>
          <cell r="D292" t="str">
            <v>QFSX</v>
          </cell>
          <cell r="E292" t="str">
            <v>fegy</v>
          </cell>
          <cell r="F292">
            <v>200.18</v>
          </cell>
          <cell r="G292">
            <v>216.07</v>
          </cell>
          <cell r="H292">
            <v>219.02</v>
          </cell>
          <cell r="I292">
            <v>223.88</v>
          </cell>
          <cell r="J292">
            <v>229.69</v>
          </cell>
          <cell r="K292">
            <v>239.4</v>
          </cell>
          <cell r="L292">
            <v>250.14</v>
          </cell>
          <cell r="M292">
            <v>252.02</v>
          </cell>
          <cell r="N292">
            <v>249.89</v>
          </cell>
          <cell r="O292">
            <v>250.41</v>
          </cell>
          <cell r="P292">
            <v>257.02999999999997</v>
          </cell>
          <cell r="Q292">
            <v>264.76</v>
          </cell>
          <cell r="R292">
            <v>279.01</v>
          </cell>
          <cell r="S292">
            <v>289.29000000000002</v>
          </cell>
          <cell r="T292">
            <v>299.73</v>
          </cell>
          <cell r="U292">
            <v>309.74</v>
          </cell>
          <cell r="V292">
            <v>309.69</v>
          </cell>
          <cell r="W292">
            <v>317.70999999999998</v>
          </cell>
          <cell r="X292">
            <v>339.9</v>
          </cell>
          <cell r="Y292">
            <v>360.66</v>
          </cell>
          <cell r="Z292">
            <v>382.61</v>
          </cell>
          <cell r="AA292">
            <v>404.64</v>
          </cell>
          <cell r="AB292">
            <v>420</v>
          </cell>
          <cell r="AC292">
            <v>436.39</v>
          </cell>
          <cell r="AD292">
            <v>454.78</v>
          </cell>
          <cell r="AE292">
            <v>473.91</v>
          </cell>
          <cell r="AF292">
            <v>493.24</v>
          </cell>
          <cell r="AG292">
            <v>575.41999999999996</v>
          </cell>
          <cell r="AH292">
            <v>651.1</v>
          </cell>
          <cell r="AI292">
            <v>718.97</v>
          </cell>
          <cell r="AJ292">
            <v>787.98</v>
          </cell>
          <cell r="AK292">
            <v>854.04</v>
          </cell>
        </row>
        <row r="293">
          <cell r="A293" t="str">
            <v>SDG_NoInv_BaseQFSXfland</v>
          </cell>
          <cell r="B293" t="str">
            <v>SIclos6_GOVclos11</v>
          </cell>
          <cell r="C293" t="str">
            <v>SDG_NoInv_Base</v>
          </cell>
          <cell r="D293" t="str">
            <v>QFSX</v>
          </cell>
          <cell r="E293" t="str">
            <v>fland</v>
          </cell>
          <cell r="F293">
            <v>17.03</v>
          </cell>
          <cell r="G293">
            <v>17.2</v>
          </cell>
          <cell r="H293">
            <v>17.37</v>
          </cell>
          <cell r="I293">
            <v>17.54</v>
          </cell>
          <cell r="J293">
            <v>17.72</v>
          </cell>
          <cell r="K293">
            <v>17.899999999999999</v>
          </cell>
          <cell r="L293">
            <v>18.07</v>
          </cell>
          <cell r="M293">
            <v>18.260000000000002</v>
          </cell>
          <cell r="N293">
            <v>18.440000000000001</v>
          </cell>
          <cell r="O293">
            <v>18.62</v>
          </cell>
          <cell r="P293">
            <v>18.809999999999999</v>
          </cell>
          <cell r="Q293">
            <v>19</v>
          </cell>
          <cell r="R293">
            <v>19.190000000000001</v>
          </cell>
          <cell r="S293">
            <v>19.38</v>
          </cell>
          <cell r="T293">
            <v>19.57</v>
          </cell>
          <cell r="U293">
            <v>19.77</v>
          </cell>
          <cell r="V293">
            <v>19.97</v>
          </cell>
          <cell r="W293">
            <v>20.170000000000002</v>
          </cell>
          <cell r="X293">
            <v>20.37</v>
          </cell>
          <cell r="Y293">
            <v>20.57</v>
          </cell>
          <cell r="Z293">
            <v>20.78</v>
          </cell>
          <cell r="AA293">
            <v>20.98</v>
          </cell>
          <cell r="AB293">
            <v>21.19</v>
          </cell>
          <cell r="AC293">
            <v>21.41</v>
          </cell>
          <cell r="AD293">
            <v>21.62</v>
          </cell>
          <cell r="AE293">
            <v>21.84</v>
          </cell>
          <cell r="AF293">
            <v>22.05</v>
          </cell>
          <cell r="AG293">
            <v>22.28</v>
          </cell>
          <cell r="AH293">
            <v>22.5</v>
          </cell>
          <cell r="AI293">
            <v>22.72</v>
          </cell>
          <cell r="AJ293">
            <v>22.95</v>
          </cell>
          <cell r="AK293">
            <v>23.18</v>
          </cell>
        </row>
        <row r="294">
          <cell r="A294" t="str">
            <v>SDG_NoInv_BaseC_QFSlabtotal</v>
          </cell>
          <cell r="B294" t="str">
            <v>SIclos6_GOVclos11</v>
          </cell>
          <cell r="C294" t="str">
            <v>SDG_NoInv_Base</v>
          </cell>
          <cell r="D294" t="str">
            <v>C_QFSlab</v>
          </cell>
          <cell r="E294" t="str">
            <v>total</v>
          </cell>
          <cell r="F294">
            <v>16418.580000000002</v>
          </cell>
          <cell r="G294">
            <v>15269.58</v>
          </cell>
          <cell r="H294">
            <v>15887.57</v>
          </cell>
          <cell r="I294">
            <v>16432.59</v>
          </cell>
          <cell r="J294">
            <v>16909.599999999999</v>
          </cell>
          <cell r="K294">
            <v>17363.240000000002</v>
          </cell>
          <cell r="L294">
            <v>17820.3</v>
          </cell>
          <cell r="M294">
            <v>18287.39</v>
          </cell>
          <cell r="N294">
            <v>18768.169999999998</v>
          </cell>
          <cell r="O294">
            <v>19240.509999999998</v>
          </cell>
          <cell r="P294">
            <v>19753.150000000001</v>
          </cell>
          <cell r="Q294">
            <v>20285.939999999999</v>
          </cell>
          <cell r="R294">
            <v>20861.09</v>
          </cell>
          <cell r="S294">
            <v>21466.52</v>
          </cell>
          <cell r="T294">
            <v>22100.959999999999</v>
          </cell>
          <cell r="U294">
            <v>22784.61</v>
          </cell>
          <cell r="V294">
            <v>23506.58</v>
          </cell>
          <cell r="W294">
            <v>24257.83</v>
          </cell>
          <cell r="X294">
            <v>25039.72</v>
          </cell>
          <cell r="Y294">
            <v>25814.639999999999</v>
          </cell>
          <cell r="Z294">
            <v>26587.33</v>
          </cell>
          <cell r="AA294">
            <v>27363.96</v>
          </cell>
          <cell r="AB294">
            <v>28143.119999999999</v>
          </cell>
          <cell r="AC294">
            <v>28917.919999999998</v>
          </cell>
          <cell r="AD294">
            <v>29713.22</v>
          </cell>
          <cell r="AE294">
            <v>30536.61</v>
          </cell>
          <cell r="AF294">
            <v>31393.15</v>
          </cell>
          <cell r="AG294">
            <v>32247.35</v>
          </cell>
          <cell r="AH294">
            <v>32815.42</v>
          </cell>
          <cell r="AI294">
            <v>33157.129999999997</v>
          </cell>
          <cell r="AJ294">
            <v>33368.959999999999</v>
          </cell>
          <cell r="AK294">
            <v>33486.04</v>
          </cell>
        </row>
        <row r="295">
          <cell r="A295" t="str">
            <v>SDG_NoInv_BaseP_ActivePoptotal</v>
          </cell>
          <cell r="B295" t="str">
            <v>SIclos6_GOVclos11</v>
          </cell>
          <cell r="C295" t="str">
            <v>SDG_NoInv_Base</v>
          </cell>
          <cell r="D295" t="str">
            <v>P_ActivePop</v>
          </cell>
          <cell r="E295" t="str">
            <v>total</v>
          </cell>
          <cell r="G295">
            <v>24292.9</v>
          </cell>
          <cell r="H295">
            <v>24642.6</v>
          </cell>
          <cell r="I295">
            <v>24992.2</v>
          </cell>
          <cell r="J295">
            <v>25341.9</v>
          </cell>
          <cell r="K295">
            <v>25691.599999999999</v>
          </cell>
          <cell r="L295">
            <v>26041.200000000001</v>
          </cell>
          <cell r="M295">
            <v>26390.6</v>
          </cell>
          <cell r="N295">
            <v>26740</v>
          </cell>
          <cell r="O295">
            <v>27089.3</v>
          </cell>
          <cell r="P295">
            <v>27438.7</v>
          </cell>
          <cell r="Q295">
            <v>27788.1</v>
          </cell>
          <cell r="R295">
            <v>28086.2</v>
          </cell>
          <cell r="S295">
            <v>28384.400000000001</v>
          </cell>
          <cell r="T295">
            <v>28682.5</v>
          </cell>
          <cell r="U295">
            <v>28980.7</v>
          </cell>
          <cell r="V295">
            <v>29278.799999999999</v>
          </cell>
          <cell r="W295">
            <v>29514.3</v>
          </cell>
          <cell r="X295">
            <v>29749.7</v>
          </cell>
          <cell r="Y295">
            <v>29985.200000000001</v>
          </cell>
          <cell r="Z295">
            <v>30220.7</v>
          </cell>
          <cell r="AA295">
            <v>30456.1</v>
          </cell>
          <cell r="AB295">
            <v>30638.2</v>
          </cell>
          <cell r="AC295">
            <v>30820.3</v>
          </cell>
          <cell r="AD295">
            <v>31002.3</v>
          </cell>
          <cell r="AE295">
            <v>31184.400000000001</v>
          </cell>
          <cell r="AF295">
            <v>31366.5</v>
          </cell>
          <cell r="AG295">
            <v>31469.200000000001</v>
          </cell>
          <cell r="AH295">
            <v>31571.9</v>
          </cell>
          <cell r="AI295">
            <v>31674.6</v>
          </cell>
          <cell r="AJ295">
            <v>31777.4</v>
          </cell>
          <cell r="AK295">
            <v>31880.1</v>
          </cell>
        </row>
        <row r="296">
          <cell r="A296" t="str">
            <v>SDG_NoInv_BaseP_WAgePoptotal</v>
          </cell>
          <cell r="B296" t="str">
            <v>SIclos6_GOVclos11</v>
          </cell>
          <cell r="C296" t="str">
            <v>SDG_NoInv_Base</v>
          </cell>
          <cell r="D296" t="str">
            <v>P_WAgePop</v>
          </cell>
          <cell r="E296" t="str">
            <v>total</v>
          </cell>
          <cell r="G296">
            <v>38959.5</v>
          </cell>
          <cell r="H296">
            <v>39520.300000000003</v>
          </cell>
          <cell r="I296">
            <v>40081.1</v>
          </cell>
          <cell r="J296">
            <v>40641.9</v>
          </cell>
          <cell r="K296">
            <v>41202.699999999997</v>
          </cell>
          <cell r="L296">
            <v>41763.4</v>
          </cell>
          <cell r="M296">
            <v>42323.7</v>
          </cell>
          <cell r="N296">
            <v>42884</v>
          </cell>
          <cell r="O296">
            <v>43444.3</v>
          </cell>
          <cell r="P296">
            <v>44004.6</v>
          </cell>
          <cell r="Q296">
            <v>44564.9</v>
          </cell>
          <cell r="R296">
            <v>45043.1</v>
          </cell>
          <cell r="S296">
            <v>45521.2</v>
          </cell>
          <cell r="T296">
            <v>45999.4</v>
          </cell>
          <cell r="U296">
            <v>46477.5</v>
          </cell>
          <cell r="V296">
            <v>46955.7</v>
          </cell>
          <cell r="W296">
            <v>47333.3</v>
          </cell>
          <cell r="X296">
            <v>47710.9</v>
          </cell>
          <cell r="Y296">
            <v>48088.6</v>
          </cell>
          <cell r="Z296">
            <v>48466.2</v>
          </cell>
          <cell r="AA296">
            <v>48843.8</v>
          </cell>
          <cell r="AB296">
            <v>49135.8</v>
          </cell>
          <cell r="AC296">
            <v>49427.8</v>
          </cell>
          <cell r="AD296">
            <v>49719.8</v>
          </cell>
          <cell r="AE296">
            <v>50011.8</v>
          </cell>
          <cell r="AF296">
            <v>50303.8</v>
          </cell>
          <cell r="AG296">
            <v>50468.5</v>
          </cell>
          <cell r="AH296">
            <v>50633.3</v>
          </cell>
          <cell r="AI296">
            <v>50798</v>
          </cell>
          <cell r="AJ296">
            <v>50962.7</v>
          </cell>
          <cell r="AK296">
            <v>51127.5</v>
          </cell>
        </row>
        <row r="297">
          <cell r="A297" t="str">
            <v>SDG_NoInv_BaseC_BroadUnEmpRatetotal</v>
          </cell>
          <cell r="B297" t="str">
            <v>SIclos6_GOVclos11</v>
          </cell>
          <cell r="C297" t="str">
            <v>SDG_NoInv_Base</v>
          </cell>
          <cell r="D297" t="str">
            <v>C_BroadUnEmpRate</v>
          </cell>
          <cell r="E297" t="str">
            <v>total</v>
          </cell>
          <cell r="G297">
            <v>0.37</v>
          </cell>
          <cell r="H297">
            <v>0.36</v>
          </cell>
          <cell r="I297">
            <v>0.34</v>
          </cell>
          <cell r="J297">
            <v>0.33</v>
          </cell>
          <cell r="K297">
            <v>0.32</v>
          </cell>
          <cell r="L297">
            <v>0.32</v>
          </cell>
          <cell r="M297">
            <v>0.31</v>
          </cell>
          <cell r="N297">
            <v>0.3</v>
          </cell>
          <cell r="O297">
            <v>0.28999999999999998</v>
          </cell>
          <cell r="P297">
            <v>0.28000000000000003</v>
          </cell>
          <cell r="Q297">
            <v>0.27</v>
          </cell>
          <cell r="R297">
            <v>0.26</v>
          </cell>
          <cell r="S297">
            <v>0.24</v>
          </cell>
          <cell r="T297">
            <v>0.23</v>
          </cell>
          <cell r="U297">
            <v>0.21</v>
          </cell>
          <cell r="V297">
            <v>0.2</v>
          </cell>
          <cell r="W297">
            <v>0.18</v>
          </cell>
          <cell r="X297">
            <v>0.16</v>
          </cell>
          <cell r="Y297">
            <v>0.14000000000000001</v>
          </cell>
          <cell r="Z297">
            <v>0.12</v>
          </cell>
          <cell r="AA297">
            <v>0.1</v>
          </cell>
          <cell r="AB297">
            <v>0.08</v>
          </cell>
          <cell r="AC297">
            <v>0.06</v>
          </cell>
          <cell r="AD297">
            <v>0.04</v>
          </cell>
          <cell r="AE297">
            <v>0.02</v>
          </cell>
          <cell r="AF297">
            <v>0</v>
          </cell>
          <cell r="AG297">
            <v>-0.02</v>
          </cell>
          <cell r="AH297">
            <v>-0.04</v>
          </cell>
          <cell r="AI297">
            <v>-0.05</v>
          </cell>
          <cell r="AJ297">
            <v>-0.05</v>
          </cell>
          <cell r="AK297">
            <v>-0.05</v>
          </cell>
        </row>
        <row r="298">
          <cell r="A298" t="str">
            <v>SDG_NoInv_BaseC_LabForceParttotal</v>
          </cell>
          <cell r="B298" t="str">
            <v>SIclos6_GOVclos11</v>
          </cell>
          <cell r="C298" t="str">
            <v>SDG_NoInv_Base</v>
          </cell>
          <cell r="D298" t="str">
            <v>C_LabForcePart</v>
          </cell>
          <cell r="E298" t="str">
            <v>total</v>
          </cell>
          <cell r="G298">
            <v>0.39</v>
          </cell>
          <cell r="H298">
            <v>0.4</v>
          </cell>
          <cell r="I298">
            <v>0.41</v>
          </cell>
          <cell r="J298">
            <v>0.42</v>
          </cell>
          <cell r="K298">
            <v>0.42</v>
          </cell>
          <cell r="L298">
            <v>0.43</v>
          </cell>
          <cell r="M298">
            <v>0.43</v>
          </cell>
          <cell r="N298">
            <v>0.44</v>
          </cell>
          <cell r="O298">
            <v>0.44</v>
          </cell>
          <cell r="P298">
            <v>0.45</v>
          </cell>
          <cell r="Q298">
            <v>0.46</v>
          </cell>
          <cell r="R298">
            <v>0.46</v>
          </cell>
          <cell r="S298">
            <v>0.47</v>
          </cell>
          <cell r="T298">
            <v>0.48</v>
          </cell>
          <cell r="U298">
            <v>0.49</v>
          </cell>
          <cell r="V298">
            <v>0.5</v>
          </cell>
          <cell r="W298">
            <v>0.51</v>
          </cell>
          <cell r="X298">
            <v>0.52</v>
          </cell>
          <cell r="Y298">
            <v>0.54</v>
          </cell>
          <cell r="Z298">
            <v>0.55000000000000004</v>
          </cell>
          <cell r="AA298">
            <v>0.56000000000000005</v>
          </cell>
          <cell r="AB298">
            <v>0.56999999999999995</v>
          </cell>
          <cell r="AC298">
            <v>0.59</v>
          </cell>
          <cell r="AD298">
            <v>0.6</v>
          </cell>
          <cell r="AE298">
            <v>0.61</v>
          </cell>
          <cell r="AF298">
            <v>0.62</v>
          </cell>
          <cell r="AG298">
            <v>0.64</v>
          </cell>
          <cell r="AH298">
            <v>0.65</v>
          </cell>
          <cell r="AI298">
            <v>0.65</v>
          </cell>
          <cell r="AJ298">
            <v>0.65</v>
          </cell>
          <cell r="AK298">
            <v>0.65</v>
          </cell>
        </row>
        <row r="299">
          <cell r="A299" t="str">
            <v>SDG_NoInv_BaseQVAXaawhe</v>
          </cell>
          <cell r="B299" t="str">
            <v>SIclos6_GOVclos11</v>
          </cell>
          <cell r="C299" t="str">
            <v>SDG_NoInv_Base</v>
          </cell>
          <cell r="D299" t="str">
            <v>QVAX</v>
          </cell>
          <cell r="E299" t="str">
            <v>aawhe</v>
          </cell>
          <cell r="F299">
            <v>2.66</v>
          </cell>
          <cell r="G299">
            <v>2.65</v>
          </cell>
          <cell r="H299">
            <v>2.71</v>
          </cell>
          <cell r="I299">
            <v>2.75</v>
          </cell>
          <cell r="J299">
            <v>2.79</v>
          </cell>
          <cell r="K299">
            <v>2.82</v>
          </cell>
          <cell r="L299">
            <v>2.86</v>
          </cell>
          <cell r="M299">
            <v>2.9</v>
          </cell>
          <cell r="N299">
            <v>2.94</v>
          </cell>
          <cell r="O299">
            <v>3.01</v>
          </cell>
          <cell r="P299">
            <v>3.06</v>
          </cell>
          <cell r="Q299">
            <v>3.1</v>
          </cell>
          <cell r="R299">
            <v>3.15</v>
          </cell>
          <cell r="S299">
            <v>3.2</v>
          </cell>
          <cell r="T299">
            <v>3.25</v>
          </cell>
          <cell r="U299">
            <v>3.3</v>
          </cell>
          <cell r="V299">
            <v>3.34</v>
          </cell>
          <cell r="W299">
            <v>3.38</v>
          </cell>
          <cell r="X299">
            <v>3.43</v>
          </cell>
          <cell r="Y299">
            <v>3.47</v>
          </cell>
          <cell r="Z299">
            <v>3.51</v>
          </cell>
          <cell r="AA299">
            <v>3.56</v>
          </cell>
          <cell r="AB299">
            <v>3.61</v>
          </cell>
          <cell r="AC299">
            <v>3.66</v>
          </cell>
          <cell r="AD299">
            <v>3.71</v>
          </cell>
          <cell r="AE299">
            <v>3.75</v>
          </cell>
          <cell r="AF299">
            <v>3.8</v>
          </cell>
          <cell r="AG299">
            <v>3.84</v>
          </cell>
          <cell r="AH299">
            <v>3.84</v>
          </cell>
          <cell r="AI299">
            <v>3.83</v>
          </cell>
          <cell r="AJ299">
            <v>3.82</v>
          </cell>
          <cell r="AK299">
            <v>3.81</v>
          </cell>
        </row>
        <row r="300">
          <cell r="A300" t="str">
            <v>SDG_NoInv_BaseQVAXaamai</v>
          </cell>
          <cell r="B300" t="str">
            <v>SIclos6_GOVclos11</v>
          </cell>
          <cell r="C300" t="str">
            <v>SDG_NoInv_Base</v>
          </cell>
          <cell r="D300" t="str">
            <v>QVAX</v>
          </cell>
          <cell r="E300" t="str">
            <v>aamai</v>
          </cell>
          <cell r="F300">
            <v>11.93</v>
          </cell>
          <cell r="G300">
            <v>11.82</v>
          </cell>
          <cell r="H300">
            <v>12.14</v>
          </cell>
          <cell r="I300">
            <v>12.37</v>
          </cell>
          <cell r="J300">
            <v>12.58</v>
          </cell>
          <cell r="K300">
            <v>12.77</v>
          </cell>
          <cell r="L300">
            <v>12.96</v>
          </cell>
          <cell r="M300">
            <v>13.14</v>
          </cell>
          <cell r="N300">
            <v>13.33</v>
          </cell>
          <cell r="O300">
            <v>13.73</v>
          </cell>
          <cell r="P300">
            <v>13.98</v>
          </cell>
          <cell r="Q300">
            <v>14.18</v>
          </cell>
          <cell r="R300">
            <v>14.41</v>
          </cell>
          <cell r="S300">
            <v>14.62</v>
          </cell>
          <cell r="T300">
            <v>14.83</v>
          </cell>
          <cell r="U300">
            <v>15.06</v>
          </cell>
          <cell r="V300">
            <v>15.24</v>
          </cell>
          <cell r="W300">
            <v>15.4</v>
          </cell>
          <cell r="X300">
            <v>15.59</v>
          </cell>
          <cell r="Y300">
            <v>15.76</v>
          </cell>
          <cell r="Z300">
            <v>15.94</v>
          </cell>
          <cell r="AA300">
            <v>16.12</v>
          </cell>
          <cell r="AB300">
            <v>16.39</v>
          </cell>
          <cell r="AC300">
            <v>16.61</v>
          </cell>
          <cell r="AD300">
            <v>16.809999999999999</v>
          </cell>
          <cell r="AE300">
            <v>17</v>
          </cell>
          <cell r="AF300">
            <v>17.21</v>
          </cell>
          <cell r="AG300">
            <v>17.34</v>
          </cell>
          <cell r="AH300">
            <v>17.27</v>
          </cell>
          <cell r="AI300">
            <v>17.16</v>
          </cell>
          <cell r="AJ300">
            <v>17.07</v>
          </cell>
          <cell r="AK300">
            <v>16.96</v>
          </cell>
        </row>
        <row r="301">
          <cell r="A301" t="str">
            <v>SDG_NoInv_BaseQVAXaaoce</v>
          </cell>
          <cell r="B301" t="str">
            <v>SIclos6_GOVclos11</v>
          </cell>
          <cell r="C301" t="str">
            <v>SDG_NoInv_Base</v>
          </cell>
          <cell r="D301" t="str">
            <v>QVAX</v>
          </cell>
          <cell r="E301" t="str">
            <v>aaoce</v>
          </cell>
          <cell r="F301">
            <v>0.82</v>
          </cell>
          <cell r="G301">
            <v>0.81</v>
          </cell>
          <cell r="H301">
            <v>0.83</v>
          </cell>
          <cell r="I301">
            <v>0.84</v>
          </cell>
          <cell r="J301">
            <v>0.85</v>
          </cell>
          <cell r="K301">
            <v>0.87</v>
          </cell>
          <cell r="L301">
            <v>0.88</v>
          </cell>
          <cell r="M301">
            <v>0.89</v>
          </cell>
          <cell r="N301">
            <v>0.9</v>
          </cell>
          <cell r="O301">
            <v>0.93</v>
          </cell>
          <cell r="P301">
            <v>0.94</v>
          </cell>
          <cell r="Q301">
            <v>0.96</v>
          </cell>
          <cell r="R301">
            <v>0.98</v>
          </cell>
          <cell r="S301">
            <v>0.99</v>
          </cell>
          <cell r="T301">
            <v>1.01</v>
          </cell>
          <cell r="U301">
            <v>1.03</v>
          </cell>
          <cell r="V301">
            <v>1.04</v>
          </cell>
          <cell r="W301">
            <v>1.06</v>
          </cell>
          <cell r="X301">
            <v>1.07</v>
          </cell>
          <cell r="Y301">
            <v>1.0900000000000001</v>
          </cell>
          <cell r="Z301">
            <v>1.1000000000000001</v>
          </cell>
          <cell r="AA301">
            <v>1.1200000000000001</v>
          </cell>
          <cell r="AB301">
            <v>1.1399999999999999</v>
          </cell>
          <cell r="AC301">
            <v>1.1499999999999999</v>
          </cell>
          <cell r="AD301">
            <v>1.17</v>
          </cell>
          <cell r="AE301">
            <v>1.18</v>
          </cell>
          <cell r="AF301">
            <v>1.2</v>
          </cell>
          <cell r="AG301">
            <v>1.22</v>
          </cell>
          <cell r="AH301">
            <v>1.22</v>
          </cell>
          <cell r="AI301">
            <v>1.22</v>
          </cell>
          <cell r="AJ301">
            <v>1.22</v>
          </cell>
          <cell r="AK301">
            <v>1.22</v>
          </cell>
        </row>
        <row r="302">
          <cell r="A302" t="str">
            <v>SDG_NoInv_BaseQVAXaaveg</v>
          </cell>
          <cell r="B302" t="str">
            <v>SIclos6_GOVclos11</v>
          </cell>
          <cell r="C302" t="str">
            <v>SDG_NoInv_Base</v>
          </cell>
          <cell r="D302" t="str">
            <v>QVAX</v>
          </cell>
          <cell r="E302" t="str">
            <v>aaveg</v>
          </cell>
          <cell r="F302">
            <v>6.73</v>
          </cell>
          <cell r="G302">
            <v>6.44</v>
          </cell>
          <cell r="H302">
            <v>6.57</v>
          </cell>
          <cell r="I302">
            <v>6.71</v>
          </cell>
          <cell r="J302">
            <v>6.82</v>
          </cell>
          <cell r="K302">
            <v>6.89</v>
          </cell>
          <cell r="L302">
            <v>6.98</v>
          </cell>
          <cell r="M302">
            <v>7.04</v>
          </cell>
          <cell r="N302">
            <v>7.11</v>
          </cell>
          <cell r="O302">
            <v>7.26</v>
          </cell>
          <cell r="P302">
            <v>7.35</v>
          </cell>
          <cell r="Q302">
            <v>7.42</v>
          </cell>
          <cell r="R302">
            <v>7.53</v>
          </cell>
          <cell r="S302">
            <v>7.64</v>
          </cell>
          <cell r="T302">
            <v>7.74</v>
          </cell>
          <cell r="U302">
            <v>7.85</v>
          </cell>
          <cell r="V302">
            <v>7.95</v>
          </cell>
          <cell r="W302">
            <v>8.0399999999999991</v>
          </cell>
          <cell r="X302">
            <v>8.14</v>
          </cell>
          <cell r="Y302">
            <v>8.24</v>
          </cell>
          <cell r="Z302">
            <v>8.35</v>
          </cell>
          <cell r="AA302">
            <v>8.4600000000000009</v>
          </cell>
          <cell r="AB302">
            <v>8.61</v>
          </cell>
          <cell r="AC302">
            <v>8.7200000000000006</v>
          </cell>
          <cell r="AD302">
            <v>8.83</v>
          </cell>
          <cell r="AE302">
            <v>8.9600000000000009</v>
          </cell>
          <cell r="AF302">
            <v>9.09</v>
          </cell>
          <cell r="AG302">
            <v>9.1999999999999993</v>
          </cell>
          <cell r="AH302">
            <v>9.17</v>
          </cell>
          <cell r="AI302">
            <v>9.15</v>
          </cell>
          <cell r="AJ302">
            <v>9.14</v>
          </cell>
          <cell r="AK302">
            <v>9.11</v>
          </cell>
        </row>
        <row r="303">
          <cell r="A303" t="str">
            <v>SDG_NoInv_BaseQVAXaaofr</v>
          </cell>
          <cell r="B303" t="str">
            <v>SIclos6_GOVclos11</v>
          </cell>
          <cell r="C303" t="str">
            <v>SDG_NoInv_Base</v>
          </cell>
          <cell r="D303" t="str">
            <v>QVAX</v>
          </cell>
          <cell r="E303" t="str">
            <v>aaofr</v>
          </cell>
          <cell r="F303">
            <v>13</v>
          </cell>
          <cell r="G303">
            <v>12.6</v>
          </cell>
          <cell r="H303">
            <v>13.04</v>
          </cell>
          <cell r="I303">
            <v>13.29</v>
          </cell>
          <cell r="J303">
            <v>13.55</v>
          </cell>
          <cell r="K303">
            <v>13.79</v>
          </cell>
          <cell r="L303">
            <v>14.04</v>
          </cell>
          <cell r="M303">
            <v>14.25</v>
          </cell>
          <cell r="N303">
            <v>14.48</v>
          </cell>
          <cell r="O303">
            <v>15.24</v>
          </cell>
          <cell r="P303">
            <v>15.59</v>
          </cell>
          <cell r="Q303">
            <v>15.82</v>
          </cell>
          <cell r="R303">
            <v>16.13</v>
          </cell>
          <cell r="S303">
            <v>16.43</v>
          </cell>
          <cell r="T303">
            <v>16.73</v>
          </cell>
          <cell r="U303">
            <v>17.07</v>
          </cell>
          <cell r="V303">
            <v>17.37</v>
          </cell>
          <cell r="W303">
            <v>17.670000000000002</v>
          </cell>
          <cell r="X303">
            <v>17.97</v>
          </cell>
          <cell r="Y303">
            <v>18.25</v>
          </cell>
          <cell r="Z303">
            <v>18.53</v>
          </cell>
          <cell r="AA303">
            <v>18.850000000000001</v>
          </cell>
          <cell r="AB303">
            <v>19.350000000000001</v>
          </cell>
          <cell r="AC303">
            <v>19.73</v>
          </cell>
          <cell r="AD303">
            <v>20.07</v>
          </cell>
          <cell r="AE303">
            <v>20.420000000000002</v>
          </cell>
          <cell r="AF303">
            <v>20.78</v>
          </cell>
          <cell r="AG303">
            <v>21.07</v>
          </cell>
          <cell r="AH303">
            <v>21.03</v>
          </cell>
          <cell r="AI303">
            <v>20.85</v>
          </cell>
          <cell r="AJ303">
            <v>20.7</v>
          </cell>
          <cell r="AK303">
            <v>20.51</v>
          </cell>
        </row>
        <row r="304">
          <cell r="A304" t="str">
            <v>SDG_NoInv_BaseQVAXaagra</v>
          </cell>
          <cell r="B304" t="str">
            <v>SIclos6_GOVclos11</v>
          </cell>
          <cell r="C304" t="str">
            <v>SDG_NoInv_Base</v>
          </cell>
          <cell r="D304" t="str">
            <v>QVAX</v>
          </cell>
          <cell r="E304" t="str">
            <v>aagra</v>
          </cell>
          <cell r="F304">
            <v>6.2</v>
          </cell>
          <cell r="G304">
            <v>6.02</v>
          </cell>
          <cell r="H304">
            <v>6.29</v>
          </cell>
          <cell r="I304">
            <v>6.4</v>
          </cell>
          <cell r="J304">
            <v>6.53</v>
          </cell>
          <cell r="K304">
            <v>6.68</v>
          </cell>
          <cell r="L304">
            <v>6.83</v>
          </cell>
          <cell r="M304">
            <v>6.99</v>
          </cell>
          <cell r="N304">
            <v>7.17</v>
          </cell>
          <cell r="O304">
            <v>7.68</v>
          </cell>
          <cell r="P304">
            <v>7.94</v>
          </cell>
          <cell r="Q304">
            <v>8.11</v>
          </cell>
          <cell r="R304">
            <v>8.32</v>
          </cell>
          <cell r="S304">
            <v>8.5299999999999994</v>
          </cell>
          <cell r="T304">
            <v>8.76</v>
          </cell>
          <cell r="U304">
            <v>9.01</v>
          </cell>
          <cell r="V304">
            <v>9.23</v>
          </cell>
          <cell r="W304">
            <v>9.4700000000000006</v>
          </cell>
          <cell r="X304">
            <v>9.73</v>
          </cell>
          <cell r="Y304">
            <v>9.9499999999999993</v>
          </cell>
          <cell r="Z304">
            <v>10.17</v>
          </cell>
          <cell r="AA304">
            <v>10.4</v>
          </cell>
          <cell r="AB304">
            <v>10.8</v>
          </cell>
          <cell r="AC304">
            <v>11.11</v>
          </cell>
          <cell r="AD304">
            <v>11.36</v>
          </cell>
          <cell r="AE304">
            <v>11.6</v>
          </cell>
          <cell r="AF304">
            <v>11.85</v>
          </cell>
          <cell r="AG304">
            <v>12.04</v>
          </cell>
          <cell r="AH304">
            <v>12.09</v>
          </cell>
          <cell r="AI304">
            <v>12</v>
          </cell>
          <cell r="AJ304">
            <v>11.9</v>
          </cell>
          <cell r="AK304">
            <v>11.78</v>
          </cell>
        </row>
        <row r="305">
          <cell r="A305" t="str">
            <v>SDG_NoInv_BaseQVAXaaoil</v>
          </cell>
          <cell r="B305" t="str">
            <v>SIclos6_GOVclos11</v>
          </cell>
          <cell r="C305" t="str">
            <v>SDG_NoInv_Base</v>
          </cell>
          <cell r="D305" t="str">
            <v>QVAX</v>
          </cell>
          <cell r="E305" t="str">
            <v>aaoil</v>
          </cell>
          <cell r="F305">
            <v>5.45</v>
          </cell>
          <cell r="G305">
            <v>5.36</v>
          </cell>
          <cell r="H305">
            <v>5.47</v>
          </cell>
          <cell r="I305">
            <v>5.56</v>
          </cell>
          <cell r="J305">
            <v>5.65</v>
          </cell>
          <cell r="K305">
            <v>5.73</v>
          </cell>
          <cell r="L305">
            <v>5.81</v>
          </cell>
          <cell r="M305">
            <v>5.89</v>
          </cell>
          <cell r="N305">
            <v>5.97</v>
          </cell>
          <cell r="O305">
            <v>6.1</v>
          </cell>
          <cell r="P305">
            <v>6.21</v>
          </cell>
          <cell r="Q305">
            <v>6.3</v>
          </cell>
          <cell r="R305">
            <v>6.41</v>
          </cell>
          <cell r="S305">
            <v>6.53</v>
          </cell>
          <cell r="T305">
            <v>6.64</v>
          </cell>
          <cell r="U305">
            <v>6.76</v>
          </cell>
          <cell r="V305">
            <v>6.87</v>
          </cell>
          <cell r="W305">
            <v>6.97</v>
          </cell>
          <cell r="X305">
            <v>7.09</v>
          </cell>
          <cell r="Y305">
            <v>7.19</v>
          </cell>
          <cell r="Z305">
            <v>7.31</v>
          </cell>
          <cell r="AA305">
            <v>7.42</v>
          </cell>
          <cell r="AB305">
            <v>7.55</v>
          </cell>
          <cell r="AC305">
            <v>7.67</v>
          </cell>
          <cell r="AD305">
            <v>7.79</v>
          </cell>
          <cell r="AE305">
            <v>7.9</v>
          </cell>
          <cell r="AF305">
            <v>8.0299999999999994</v>
          </cell>
          <cell r="AG305">
            <v>8.15</v>
          </cell>
          <cell r="AH305">
            <v>8.16</v>
          </cell>
          <cell r="AI305">
            <v>8.17</v>
          </cell>
          <cell r="AJ305">
            <v>8.18</v>
          </cell>
          <cell r="AK305">
            <v>8.19</v>
          </cell>
        </row>
        <row r="306">
          <cell r="A306" t="str">
            <v>SDG_NoInv_BaseQVAXaatub</v>
          </cell>
          <cell r="B306" t="str">
            <v>SIclos6_GOVclos11</v>
          </cell>
          <cell r="C306" t="str">
            <v>SDG_NoInv_Base</v>
          </cell>
          <cell r="D306" t="str">
            <v>QVAX</v>
          </cell>
          <cell r="E306" t="str">
            <v>aatub</v>
          </cell>
          <cell r="F306">
            <v>2.95</v>
          </cell>
          <cell r="G306">
            <v>2.83</v>
          </cell>
          <cell r="H306">
            <v>2.89</v>
          </cell>
          <cell r="I306">
            <v>2.95</v>
          </cell>
          <cell r="J306">
            <v>3</v>
          </cell>
          <cell r="K306">
            <v>3.03</v>
          </cell>
          <cell r="L306">
            <v>3.07</v>
          </cell>
          <cell r="M306">
            <v>3.11</v>
          </cell>
          <cell r="N306">
            <v>3.14</v>
          </cell>
          <cell r="O306">
            <v>3.22</v>
          </cell>
          <cell r="P306">
            <v>3.26</v>
          </cell>
          <cell r="Q306">
            <v>3.3</v>
          </cell>
          <cell r="R306">
            <v>3.36</v>
          </cell>
          <cell r="S306">
            <v>3.41</v>
          </cell>
          <cell r="T306">
            <v>3.46</v>
          </cell>
          <cell r="U306">
            <v>3.51</v>
          </cell>
          <cell r="V306">
            <v>3.56</v>
          </cell>
          <cell r="W306">
            <v>3.6</v>
          </cell>
          <cell r="X306">
            <v>3.65</v>
          </cell>
          <cell r="Y306">
            <v>3.7</v>
          </cell>
          <cell r="Z306">
            <v>3.75</v>
          </cell>
          <cell r="AA306">
            <v>3.8</v>
          </cell>
          <cell r="AB306">
            <v>3.87</v>
          </cell>
          <cell r="AC306">
            <v>3.92</v>
          </cell>
          <cell r="AD306">
            <v>3.97</v>
          </cell>
          <cell r="AE306">
            <v>4.03</v>
          </cell>
          <cell r="AF306">
            <v>4.09</v>
          </cell>
          <cell r="AG306">
            <v>4.13</v>
          </cell>
          <cell r="AH306">
            <v>4.0999999999999996</v>
          </cell>
          <cell r="AI306">
            <v>4.07</v>
          </cell>
          <cell r="AJ306">
            <v>4.04</v>
          </cell>
          <cell r="AK306">
            <v>4.01</v>
          </cell>
        </row>
        <row r="307">
          <cell r="A307" t="str">
            <v>SDG_NoInv_BaseQVAXaapul</v>
          </cell>
          <cell r="B307" t="str">
            <v>SIclos6_GOVclos11</v>
          </cell>
          <cell r="C307" t="str">
            <v>SDG_NoInv_Base</v>
          </cell>
          <cell r="D307" t="str">
            <v>QVAX</v>
          </cell>
          <cell r="E307" t="str">
            <v>aapul</v>
          </cell>
          <cell r="F307">
            <v>0.52</v>
          </cell>
          <cell r="G307">
            <v>0.52</v>
          </cell>
          <cell r="H307">
            <v>0.53</v>
          </cell>
          <cell r="I307">
            <v>0.54</v>
          </cell>
          <cell r="J307">
            <v>0.54</v>
          </cell>
          <cell r="K307">
            <v>0.55000000000000004</v>
          </cell>
          <cell r="L307">
            <v>0.56000000000000005</v>
          </cell>
          <cell r="M307">
            <v>0.56000000000000005</v>
          </cell>
          <cell r="N307">
            <v>0.56999999999999995</v>
          </cell>
          <cell r="O307">
            <v>0.57999999999999996</v>
          </cell>
          <cell r="P307">
            <v>0.59</v>
          </cell>
          <cell r="Q307">
            <v>0.59</v>
          </cell>
          <cell r="R307">
            <v>0.6</v>
          </cell>
          <cell r="S307">
            <v>0.61</v>
          </cell>
          <cell r="T307">
            <v>0.62</v>
          </cell>
          <cell r="U307">
            <v>0.62</v>
          </cell>
          <cell r="V307">
            <v>0.63</v>
          </cell>
          <cell r="W307">
            <v>0.64</v>
          </cell>
          <cell r="X307">
            <v>0.65</v>
          </cell>
          <cell r="Y307">
            <v>0.65</v>
          </cell>
          <cell r="Z307">
            <v>0.66</v>
          </cell>
          <cell r="AA307">
            <v>0.67</v>
          </cell>
          <cell r="AB307">
            <v>0.68</v>
          </cell>
          <cell r="AC307">
            <v>0.69</v>
          </cell>
          <cell r="AD307">
            <v>0.7</v>
          </cell>
          <cell r="AE307">
            <v>0.7</v>
          </cell>
          <cell r="AF307">
            <v>0.71</v>
          </cell>
          <cell r="AG307">
            <v>0.72</v>
          </cell>
          <cell r="AH307">
            <v>0.72</v>
          </cell>
          <cell r="AI307">
            <v>0.72</v>
          </cell>
          <cell r="AJ307">
            <v>0.72</v>
          </cell>
          <cell r="AK307">
            <v>0.72</v>
          </cell>
        </row>
        <row r="308">
          <cell r="A308" t="str">
            <v>SDG_NoInv_BaseQVAXaasug</v>
          </cell>
          <cell r="B308" t="str">
            <v>SIclos6_GOVclos11</v>
          </cell>
          <cell r="C308" t="str">
            <v>SDG_NoInv_Base</v>
          </cell>
          <cell r="D308" t="str">
            <v>QVAX</v>
          </cell>
          <cell r="E308" t="str">
            <v>aasug</v>
          </cell>
          <cell r="F308">
            <v>3.82</v>
          </cell>
          <cell r="G308">
            <v>3.74</v>
          </cell>
          <cell r="H308">
            <v>3.82</v>
          </cell>
          <cell r="I308">
            <v>3.89</v>
          </cell>
          <cell r="J308">
            <v>3.95</v>
          </cell>
          <cell r="K308">
            <v>3.99</v>
          </cell>
          <cell r="L308">
            <v>4.04</v>
          </cell>
          <cell r="M308">
            <v>4.08</v>
          </cell>
          <cell r="N308">
            <v>4.12</v>
          </cell>
          <cell r="O308">
            <v>4.24</v>
          </cell>
          <cell r="P308">
            <v>4.29</v>
          </cell>
          <cell r="Q308">
            <v>4.32</v>
          </cell>
          <cell r="R308">
            <v>4.38</v>
          </cell>
          <cell r="S308">
            <v>4.43</v>
          </cell>
          <cell r="T308">
            <v>4.4800000000000004</v>
          </cell>
          <cell r="U308">
            <v>4.53</v>
          </cell>
          <cell r="V308">
            <v>4.57</v>
          </cell>
          <cell r="W308">
            <v>4.62</v>
          </cell>
          <cell r="X308">
            <v>4.68</v>
          </cell>
          <cell r="Y308">
            <v>4.72</v>
          </cell>
          <cell r="Z308">
            <v>4.7699999999999996</v>
          </cell>
          <cell r="AA308">
            <v>4.8099999999999996</v>
          </cell>
          <cell r="AB308">
            <v>4.8899999999999997</v>
          </cell>
          <cell r="AC308">
            <v>4.9400000000000004</v>
          </cell>
          <cell r="AD308">
            <v>4.9800000000000004</v>
          </cell>
          <cell r="AE308">
            <v>5.0199999999999996</v>
          </cell>
          <cell r="AF308">
            <v>5.07</v>
          </cell>
          <cell r="AG308">
            <v>5.13</v>
          </cell>
          <cell r="AH308">
            <v>5.12</v>
          </cell>
          <cell r="AI308">
            <v>5.1100000000000003</v>
          </cell>
          <cell r="AJ308">
            <v>5.1100000000000003</v>
          </cell>
          <cell r="AK308">
            <v>5.0999999999999996</v>
          </cell>
        </row>
        <row r="309">
          <cell r="A309" t="str">
            <v>SDG_NoInv_BaseQVAXaaoth</v>
          </cell>
          <cell r="B309" t="str">
            <v>SIclos6_GOVclos11</v>
          </cell>
          <cell r="C309" t="str">
            <v>SDG_NoInv_Base</v>
          </cell>
          <cell r="D309" t="str">
            <v>QVAX</v>
          </cell>
          <cell r="E309" t="str">
            <v>aaoth</v>
          </cell>
          <cell r="F309">
            <v>7.29</v>
          </cell>
          <cell r="G309">
            <v>7.3</v>
          </cell>
          <cell r="H309">
            <v>7.41</v>
          </cell>
          <cell r="I309">
            <v>7.46</v>
          </cell>
          <cell r="J309">
            <v>7.51</v>
          </cell>
          <cell r="K309">
            <v>7.57</v>
          </cell>
          <cell r="L309">
            <v>7.64</v>
          </cell>
          <cell r="M309">
            <v>7.73</v>
          </cell>
          <cell r="N309">
            <v>7.83</v>
          </cell>
          <cell r="O309">
            <v>7.97</v>
          </cell>
          <cell r="P309">
            <v>8.11</v>
          </cell>
          <cell r="Q309">
            <v>8.25</v>
          </cell>
          <cell r="R309">
            <v>8.39</v>
          </cell>
          <cell r="S309">
            <v>8.5299999999999994</v>
          </cell>
          <cell r="T309">
            <v>8.68</v>
          </cell>
          <cell r="U309">
            <v>8.83</v>
          </cell>
          <cell r="V309">
            <v>8.9700000000000006</v>
          </cell>
          <cell r="W309">
            <v>9.1199999999999992</v>
          </cell>
          <cell r="X309">
            <v>9.27</v>
          </cell>
          <cell r="Y309">
            <v>9.42</v>
          </cell>
          <cell r="Z309">
            <v>9.56</v>
          </cell>
          <cell r="AA309">
            <v>9.7100000000000009</v>
          </cell>
          <cell r="AB309">
            <v>9.8800000000000008</v>
          </cell>
          <cell r="AC309">
            <v>10.029999999999999</v>
          </cell>
          <cell r="AD309">
            <v>10.18</v>
          </cell>
          <cell r="AE309">
            <v>10.33</v>
          </cell>
          <cell r="AF309">
            <v>10.48</v>
          </cell>
          <cell r="AG309">
            <v>10.63</v>
          </cell>
          <cell r="AH309">
            <v>10.7</v>
          </cell>
          <cell r="AI309">
            <v>10.76</v>
          </cell>
          <cell r="AJ309">
            <v>10.81</v>
          </cell>
          <cell r="AK309">
            <v>10.86</v>
          </cell>
        </row>
        <row r="310">
          <cell r="A310" t="str">
            <v>SDG_NoInv_BaseQVAXalani</v>
          </cell>
          <cell r="B310" t="str">
            <v>SIclos6_GOVclos11</v>
          </cell>
          <cell r="C310" t="str">
            <v>SDG_NoInv_Base</v>
          </cell>
          <cell r="D310" t="str">
            <v>QVAX</v>
          </cell>
          <cell r="E310" t="str">
            <v>alani</v>
          </cell>
          <cell r="F310">
            <v>27.55</v>
          </cell>
          <cell r="G310">
            <v>27.7</v>
          </cell>
          <cell r="H310">
            <v>28.2</v>
          </cell>
          <cell r="I310">
            <v>28.55</v>
          </cell>
          <cell r="J310">
            <v>29.01</v>
          </cell>
          <cell r="K310">
            <v>29.6</v>
          </cell>
          <cell r="L310">
            <v>30.32</v>
          </cell>
          <cell r="M310">
            <v>31.07</v>
          </cell>
          <cell r="N310">
            <v>31.88</v>
          </cell>
          <cell r="O310">
            <v>33.1</v>
          </cell>
          <cell r="P310">
            <v>34.270000000000003</v>
          </cell>
          <cell r="Q310">
            <v>35.25</v>
          </cell>
          <cell r="R310">
            <v>36.340000000000003</v>
          </cell>
          <cell r="S310">
            <v>37.39</v>
          </cell>
          <cell r="T310">
            <v>38.51</v>
          </cell>
          <cell r="U310">
            <v>39.799999999999997</v>
          </cell>
          <cell r="V310">
            <v>40.96</v>
          </cell>
          <cell r="W310">
            <v>42.17</v>
          </cell>
          <cell r="X310">
            <v>43.48</v>
          </cell>
          <cell r="Y310">
            <v>44.69</v>
          </cell>
          <cell r="Z310">
            <v>45.9</v>
          </cell>
          <cell r="AA310">
            <v>47.12</v>
          </cell>
          <cell r="AB310">
            <v>48.59</v>
          </cell>
          <cell r="AC310">
            <v>49.95</v>
          </cell>
          <cell r="AD310">
            <v>51.26</v>
          </cell>
          <cell r="AE310">
            <v>52.57</v>
          </cell>
          <cell r="AF310">
            <v>53.92</v>
          </cell>
          <cell r="AG310">
            <v>55.2</v>
          </cell>
          <cell r="AH310">
            <v>54.66</v>
          </cell>
          <cell r="AI310">
            <v>54.01</v>
          </cell>
          <cell r="AJ310">
            <v>53.49</v>
          </cell>
          <cell r="AK310">
            <v>52.93</v>
          </cell>
        </row>
        <row r="311">
          <cell r="A311" t="str">
            <v>SDG_NoInv_BaseQVAXafore</v>
          </cell>
          <cell r="B311" t="str">
            <v>SIclos6_GOVclos11</v>
          </cell>
          <cell r="C311" t="str">
            <v>SDG_NoInv_Base</v>
          </cell>
          <cell r="D311" t="str">
            <v>QVAX</v>
          </cell>
          <cell r="E311" t="str">
            <v>afore</v>
          </cell>
          <cell r="F311">
            <v>6.49</v>
          </cell>
          <cell r="G311">
            <v>6.17</v>
          </cell>
          <cell r="H311">
            <v>6.35</v>
          </cell>
          <cell r="I311">
            <v>6.49</v>
          </cell>
          <cell r="J311">
            <v>6.59</v>
          </cell>
          <cell r="K311">
            <v>6.68</v>
          </cell>
          <cell r="L311">
            <v>6.77</v>
          </cell>
          <cell r="M311">
            <v>6.86</v>
          </cell>
          <cell r="N311">
            <v>6.99</v>
          </cell>
          <cell r="O311">
            <v>7.22</v>
          </cell>
          <cell r="P311">
            <v>7.34</v>
          </cell>
          <cell r="Q311">
            <v>7.42</v>
          </cell>
          <cell r="R311">
            <v>7.56</v>
          </cell>
          <cell r="S311">
            <v>7.67</v>
          </cell>
          <cell r="T311">
            <v>7.81</v>
          </cell>
          <cell r="U311">
            <v>7.99</v>
          </cell>
          <cell r="V311">
            <v>8.15</v>
          </cell>
          <cell r="W311">
            <v>8.33</v>
          </cell>
          <cell r="X311">
            <v>8.5299999999999994</v>
          </cell>
          <cell r="Y311">
            <v>8.76</v>
          </cell>
          <cell r="Z311">
            <v>8.93</v>
          </cell>
          <cell r="AA311">
            <v>9.11</v>
          </cell>
          <cell r="AB311">
            <v>9.32</v>
          </cell>
          <cell r="AC311">
            <v>9.49</v>
          </cell>
          <cell r="AD311">
            <v>9.65</v>
          </cell>
          <cell r="AE311">
            <v>9.81</v>
          </cell>
          <cell r="AF311">
            <v>9.98</v>
          </cell>
          <cell r="AG311">
            <v>10.130000000000001</v>
          </cell>
          <cell r="AH311">
            <v>10.08</v>
          </cell>
          <cell r="AI311">
            <v>9.99</v>
          </cell>
          <cell r="AJ311">
            <v>9.91</v>
          </cell>
          <cell r="AK311">
            <v>9.82</v>
          </cell>
        </row>
        <row r="312">
          <cell r="A312" t="str">
            <v>SDG_NoInv_BaseQVAXafish</v>
          </cell>
          <cell r="B312" t="str">
            <v>SIclos6_GOVclos11</v>
          </cell>
          <cell r="C312" t="str">
            <v>SDG_NoInv_Base</v>
          </cell>
          <cell r="D312" t="str">
            <v>QVAX</v>
          </cell>
          <cell r="E312" t="str">
            <v>afish</v>
          </cell>
          <cell r="F312">
            <v>7.37</v>
          </cell>
          <cell r="G312">
            <v>7.41</v>
          </cell>
          <cell r="H312">
            <v>7.7</v>
          </cell>
          <cell r="I312">
            <v>7.86</v>
          </cell>
          <cell r="J312">
            <v>8.02</v>
          </cell>
          <cell r="K312">
            <v>8.1999999999999993</v>
          </cell>
          <cell r="L312">
            <v>8.42</v>
          </cell>
          <cell r="M312">
            <v>8.64</v>
          </cell>
          <cell r="N312">
            <v>8.8699999999999992</v>
          </cell>
          <cell r="O312">
            <v>9.26</v>
          </cell>
          <cell r="P312">
            <v>9.6</v>
          </cell>
          <cell r="Q312">
            <v>9.89</v>
          </cell>
          <cell r="R312">
            <v>10.210000000000001</v>
          </cell>
          <cell r="S312">
            <v>10.52</v>
          </cell>
          <cell r="T312">
            <v>10.85</v>
          </cell>
          <cell r="U312">
            <v>11.23</v>
          </cell>
          <cell r="V312">
            <v>11.56</v>
          </cell>
          <cell r="W312">
            <v>11.91</v>
          </cell>
          <cell r="X312">
            <v>12.29</v>
          </cell>
          <cell r="Y312">
            <v>12.64</v>
          </cell>
          <cell r="Z312">
            <v>12.99</v>
          </cell>
          <cell r="AA312">
            <v>13.35</v>
          </cell>
          <cell r="AB312">
            <v>13.8</v>
          </cell>
          <cell r="AC312">
            <v>14.22</v>
          </cell>
          <cell r="AD312">
            <v>14.62</v>
          </cell>
          <cell r="AE312">
            <v>15.02</v>
          </cell>
          <cell r="AF312">
            <v>15.43</v>
          </cell>
          <cell r="AG312">
            <v>15.84</v>
          </cell>
          <cell r="AH312">
            <v>15.73</v>
          </cell>
          <cell r="AI312">
            <v>15.56</v>
          </cell>
          <cell r="AJ312">
            <v>15.42</v>
          </cell>
          <cell r="AK312">
            <v>15.25</v>
          </cell>
        </row>
        <row r="313">
          <cell r="A313" t="str">
            <v>SDG_NoInv_BaseQVAXacoal</v>
          </cell>
          <cell r="B313" t="str">
            <v>SIclos6_GOVclos11</v>
          </cell>
          <cell r="C313" t="str">
            <v>SDG_NoInv_Base</v>
          </cell>
          <cell r="D313" t="str">
            <v>QVAX</v>
          </cell>
          <cell r="E313" t="str">
            <v>acoal</v>
          </cell>
          <cell r="F313">
            <v>112.99</v>
          </cell>
          <cell r="G313">
            <v>109.36</v>
          </cell>
          <cell r="H313">
            <v>107.44</v>
          </cell>
          <cell r="I313">
            <v>105.69</v>
          </cell>
          <cell r="J313">
            <v>102.49</v>
          </cell>
          <cell r="K313">
            <v>101.14</v>
          </cell>
          <cell r="L313">
            <v>99.15</v>
          </cell>
          <cell r="M313">
            <v>97.17</v>
          </cell>
          <cell r="N313">
            <v>96.04</v>
          </cell>
          <cell r="O313">
            <v>94.62</v>
          </cell>
          <cell r="P313">
            <v>91.72</v>
          </cell>
          <cell r="Q313">
            <v>86.87</v>
          </cell>
          <cell r="R313">
            <v>83.67</v>
          </cell>
          <cell r="S313">
            <v>83.65</v>
          </cell>
          <cell r="T313">
            <v>82.76</v>
          </cell>
          <cell r="U313">
            <v>82.33</v>
          </cell>
          <cell r="V313">
            <v>81.45</v>
          </cell>
          <cell r="W313">
            <v>81.180000000000007</v>
          </cell>
          <cell r="X313">
            <v>79.08</v>
          </cell>
          <cell r="Y313">
            <v>77.16</v>
          </cell>
          <cell r="Z313">
            <v>75.239999999999995</v>
          </cell>
          <cell r="AA313">
            <v>73.319999999999993</v>
          </cell>
          <cell r="AB313">
            <v>69.09</v>
          </cell>
          <cell r="AC313">
            <v>64.87</v>
          </cell>
          <cell r="AD313">
            <v>60.65</v>
          </cell>
          <cell r="AE313">
            <v>56.42</v>
          </cell>
          <cell r="AF313">
            <v>52.2</v>
          </cell>
          <cell r="AG313">
            <v>44.48</v>
          </cell>
          <cell r="AH313">
            <v>36.76</v>
          </cell>
          <cell r="AI313">
            <v>29.04</v>
          </cell>
          <cell r="AJ313">
            <v>21.33</v>
          </cell>
          <cell r="AK313">
            <v>13.61</v>
          </cell>
        </row>
        <row r="314">
          <cell r="A314" t="str">
            <v>SDG_NoInv_BaseQVAXagold</v>
          </cell>
          <cell r="B314" t="str">
            <v>SIclos6_GOVclos11</v>
          </cell>
          <cell r="C314" t="str">
            <v>SDG_NoInv_Base</v>
          </cell>
          <cell r="D314" t="str">
            <v>QVAX</v>
          </cell>
          <cell r="E314" t="str">
            <v>agold</v>
          </cell>
          <cell r="F314">
            <v>61.14</v>
          </cell>
          <cell r="G314">
            <v>61.08</v>
          </cell>
          <cell r="H314">
            <v>60.95</v>
          </cell>
          <cell r="I314">
            <v>60.88</v>
          </cell>
          <cell r="J314">
            <v>60.82</v>
          </cell>
          <cell r="K314">
            <v>60.76</v>
          </cell>
          <cell r="L314">
            <v>60.7</v>
          </cell>
          <cell r="M314">
            <v>60.64</v>
          </cell>
          <cell r="N314">
            <v>60.58</v>
          </cell>
          <cell r="O314">
            <v>60.51</v>
          </cell>
          <cell r="P314">
            <v>60.45</v>
          </cell>
          <cell r="Q314">
            <v>60.39</v>
          </cell>
          <cell r="R314">
            <v>60.33</v>
          </cell>
          <cell r="S314">
            <v>60.27</v>
          </cell>
          <cell r="T314">
            <v>60.21</v>
          </cell>
          <cell r="U314">
            <v>60.15</v>
          </cell>
          <cell r="V314">
            <v>60.09</v>
          </cell>
          <cell r="W314">
            <v>60.03</v>
          </cell>
          <cell r="X314">
            <v>59.97</v>
          </cell>
          <cell r="Y314">
            <v>59.91</v>
          </cell>
          <cell r="Z314">
            <v>59.85</v>
          </cell>
          <cell r="AA314">
            <v>59.79</v>
          </cell>
          <cell r="AB314">
            <v>59.73</v>
          </cell>
          <cell r="AC314">
            <v>59.67</v>
          </cell>
          <cell r="AD314">
            <v>59.61</v>
          </cell>
          <cell r="AE314">
            <v>59.55</v>
          </cell>
          <cell r="AF314">
            <v>59.49</v>
          </cell>
          <cell r="AG314">
            <v>59.43</v>
          </cell>
          <cell r="AH314">
            <v>59.38</v>
          </cell>
          <cell r="AI314">
            <v>59.32</v>
          </cell>
          <cell r="AJ314">
            <v>59.26</v>
          </cell>
          <cell r="AK314">
            <v>59.2</v>
          </cell>
        </row>
        <row r="315">
          <cell r="A315" t="str">
            <v>SDG_NoInv_BaseQVAXangas</v>
          </cell>
          <cell r="B315" t="str">
            <v>SIclos6_GOVclos11</v>
          </cell>
          <cell r="C315" t="str">
            <v>SDG_NoInv_Base</v>
          </cell>
          <cell r="D315" t="str">
            <v>QVAX</v>
          </cell>
          <cell r="E315" t="str">
            <v>angas</v>
          </cell>
          <cell r="F315">
            <v>0.94</v>
          </cell>
          <cell r="G315">
            <v>0.8</v>
          </cell>
          <cell r="H315">
            <v>0.77</v>
          </cell>
          <cell r="I315">
            <v>0.72</v>
          </cell>
          <cell r="J315">
            <v>0.68</v>
          </cell>
          <cell r="K315">
            <v>0.64</v>
          </cell>
          <cell r="L315">
            <v>0.61</v>
          </cell>
          <cell r="M315">
            <v>0.57999999999999996</v>
          </cell>
          <cell r="N315">
            <v>0.55000000000000004</v>
          </cell>
          <cell r="O315">
            <v>0.54</v>
          </cell>
          <cell r="P315">
            <v>0.52</v>
          </cell>
          <cell r="Q315">
            <v>0.49</v>
          </cell>
          <cell r="R315">
            <v>0.47</v>
          </cell>
          <cell r="S315">
            <v>0.44</v>
          </cell>
          <cell r="T315">
            <v>0.42</v>
          </cell>
          <cell r="U315">
            <v>0.4</v>
          </cell>
          <cell r="V315">
            <v>0.38</v>
          </cell>
          <cell r="W315">
            <v>0.36</v>
          </cell>
          <cell r="X315">
            <v>0.35</v>
          </cell>
          <cell r="Y315">
            <v>0.33</v>
          </cell>
          <cell r="Z315">
            <v>0.31</v>
          </cell>
          <cell r="AA315">
            <v>0.3</v>
          </cell>
          <cell r="AB315">
            <v>0.28999999999999998</v>
          </cell>
          <cell r="AC315">
            <v>0.27</v>
          </cell>
          <cell r="AD315">
            <v>0.26</v>
          </cell>
          <cell r="AE315">
            <v>0.25</v>
          </cell>
          <cell r="AF315">
            <v>0.24</v>
          </cell>
          <cell r="AG315">
            <v>0.23</v>
          </cell>
          <cell r="AH315">
            <v>0.22</v>
          </cell>
          <cell r="AI315">
            <v>0.21</v>
          </cell>
          <cell r="AJ315">
            <v>0.2</v>
          </cell>
          <cell r="AK315">
            <v>0.19</v>
          </cell>
        </row>
        <row r="316">
          <cell r="A316" t="str">
            <v>SDG_NoInv_BaseQVAXapgm</v>
          </cell>
          <cell r="B316" t="str">
            <v>SIclos6_GOVclos11</v>
          </cell>
          <cell r="C316" t="str">
            <v>SDG_NoInv_Base</v>
          </cell>
          <cell r="D316" t="str">
            <v>QVAX</v>
          </cell>
          <cell r="E316" t="str">
            <v>apgm</v>
          </cell>
          <cell r="F316">
            <v>97.82</v>
          </cell>
          <cell r="G316">
            <v>74.06</v>
          </cell>
          <cell r="H316">
            <v>78.099999999999994</v>
          </cell>
          <cell r="I316">
            <v>82.02</v>
          </cell>
          <cell r="J316">
            <v>86.03</v>
          </cell>
          <cell r="K316">
            <v>90.07</v>
          </cell>
          <cell r="L316">
            <v>94.16</v>
          </cell>
          <cell r="M316">
            <v>94.74</v>
          </cell>
          <cell r="N316">
            <v>95.3</v>
          </cell>
          <cell r="O316">
            <v>96.13</v>
          </cell>
          <cell r="P316">
            <v>96.76</v>
          </cell>
          <cell r="Q316">
            <v>97.3</v>
          </cell>
          <cell r="R316">
            <v>99.34</v>
          </cell>
          <cell r="S316">
            <v>101.4</v>
          </cell>
          <cell r="T316">
            <v>103.48</v>
          </cell>
          <cell r="U316">
            <v>105.61</v>
          </cell>
          <cell r="V316">
            <v>107.85</v>
          </cell>
          <cell r="W316">
            <v>110.05</v>
          </cell>
          <cell r="X316">
            <v>112.15</v>
          </cell>
          <cell r="Y316">
            <v>114.26</v>
          </cell>
          <cell r="Z316">
            <v>116.35</v>
          </cell>
          <cell r="AA316">
            <v>118.48</v>
          </cell>
          <cell r="AB316">
            <v>141.19</v>
          </cell>
          <cell r="AC316">
            <v>164.21</v>
          </cell>
          <cell r="AD316">
            <v>187.48</v>
          </cell>
          <cell r="AE316">
            <v>210.83</v>
          </cell>
          <cell r="AF316">
            <v>234.21</v>
          </cell>
          <cell r="AG316">
            <v>257.54000000000002</v>
          </cell>
          <cell r="AH316">
            <v>280.11</v>
          </cell>
          <cell r="AI316">
            <v>302.8</v>
          </cell>
          <cell r="AJ316">
            <v>325.68</v>
          </cell>
          <cell r="AK316">
            <v>348.59</v>
          </cell>
        </row>
        <row r="317">
          <cell r="A317" t="str">
            <v>SDG_NoInv_BaseQVAXamore</v>
          </cell>
          <cell r="B317" t="str">
            <v>SIclos6_GOVclos11</v>
          </cell>
          <cell r="C317" t="str">
            <v>SDG_NoInv_Base</v>
          </cell>
          <cell r="D317" t="str">
            <v>QVAX</v>
          </cell>
          <cell r="E317" t="str">
            <v>amore</v>
          </cell>
          <cell r="F317">
            <v>78.23</v>
          </cell>
          <cell r="G317">
            <v>72.83</v>
          </cell>
          <cell r="H317">
            <v>76.33</v>
          </cell>
          <cell r="I317">
            <v>78.16</v>
          </cell>
          <cell r="J317">
            <v>80.150000000000006</v>
          </cell>
          <cell r="K317">
            <v>82.14</v>
          </cell>
          <cell r="L317">
            <v>84.4</v>
          </cell>
          <cell r="M317">
            <v>87.02</v>
          </cell>
          <cell r="N317">
            <v>89.76</v>
          </cell>
          <cell r="O317">
            <v>95.62</v>
          </cell>
          <cell r="P317">
            <v>99.69</v>
          </cell>
          <cell r="Q317">
            <v>102.94</v>
          </cell>
          <cell r="R317">
            <v>106.17</v>
          </cell>
          <cell r="S317">
            <v>109.33</v>
          </cell>
          <cell r="T317">
            <v>112.53</v>
          </cell>
          <cell r="U317">
            <v>115.96</v>
          </cell>
          <cell r="V317">
            <v>118.86</v>
          </cell>
          <cell r="W317">
            <v>121.96</v>
          </cell>
          <cell r="X317">
            <v>125.47</v>
          </cell>
          <cell r="Y317">
            <v>128.37</v>
          </cell>
          <cell r="Z317">
            <v>130.93</v>
          </cell>
          <cell r="AA317">
            <v>133.63999999999999</v>
          </cell>
          <cell r="AB317">
            <v>137.16999999999999</v>
          </cell>
          <cell r="AC317">
            <v>139.9</v>
          </cell>
          <cell r="AD317">
            <v>142.18</v>
          </cell>
          <cell r="AE317">
            <v>144.25</v>
          </cell>
          <cell r="AF317">
            <v>146.33000000000001</v>
          </cell>
          <cell r="AG317">
            <v>147.88999999999999</v>
          </cell>
          <cell r="AH317">
            <v>146.49</v>
          </cell>
          <cell r="AI317">
            <v>143.30000000000001</v>
          </cell>
          <cell r="AJ317">
            <v>140.1</v>
          </cell>
          <cell r="AK317">
            <v>136.21</v>
          </cell>
        </row>
        <row r="318">
          <cell r="A318" t="str">
            <v>SDG_NoInv_BaseQVAXamine</v>
          </cell>
          <cell r="B318" t="str">
            <v>SIclos6_GOVclos11</v>
          </cell>
          <cell r="C318" t="str">
            <v>SDG_NoInv_Base</v>
          </cell>
          <cell r="D318" t="str">
            <v>QVAX</v>
          </cell>
          <cell r="E318" t="str">
            <v>amine</v>
          </cell>
          <cell r="F318">
            <v>57.01</v>
          </cell>
          <cell r="G318">
            <v>53.18</v>
          </cell>
          <cell r="H318">
            <v>55.21</v>
          </cell>
          <cell r="I318">
            <v>56.44</v>
          </cell>
          <cell r="J318">
            <v>57.7</v>
          </cell>
          <cell r="K318">
            <v>59</v>
          </cell>
          <cell r="L318">
            <v>60.54</v>
          </cell>
          <cell r="M318">
            <v>62.26</v>
          </cell>
          <cell r="N318">
            <v>63.98</v>
          </cell>
          <cell r="O318">
            <v>66.680000000000007</v>
          </cell>
          <cell r="P318">
            <v>68.7</v>
          </cell>
          <cell r="Q318">
            <v>70.48</v>
          </cell>
          <cell r="R318">
            <v>72.47</v>
          </cell>
          <cell r="S318">
            <v>74.47</v>
          </cell>
          <cell r="T318">
            <v>76.59</v>
          </cell>
          <cell r="U318">
            <v>78.89</v>
          </cell>
          <cell r="V318">
            <v>80.98</v>
          </cell>
          <cell r="W318">
            <v>83.33</v>
          </cell>
          <cell r="X318">
            <v>86.19</v>
          </cell>
          <cell r="Y318">
            <v>88.74</v>
          </cell>
          <cell r="Z318">
            <v>91.3</v>
          </cell>
          <cell r="AA318">
            <v>93.94</v>
          </cell>
          <cell r="AB318">
            <v>96.73</v>
          </cell>
          <cell r="AC318">
            <v>99.01</v>
          </cell>
          <cell r="AD318">
            <v>101.15</v>
          </cell>
          <cell r="AE318">
            <v>103.3</v>
          </cell>
          <cell r="AF318">
            <v>105.65</v>
          </cell>
          <cell r="AG318">
            <v>108.18</v>
          </cell>
          <cell r="AH318">
            <v>107.8</v>
          </cell>
          <cell r="AI318">
            <v>106.68</v>
          </cell>
          <cell r="AJ318">
            <v>105.83</v>
          </cell>
          <cell r="AK318">
            <v>104.82</v>
          </cell>
        </row>
        <row r="319">
          <cell r="A319" t="str">
            <v>SDG_NoInv_BaseQVAXameat</v>
          </cell>
          <cell r="B319" t="str">
            <v>SIclos6_GOVclos11</v>
          </cell>
          <cell r="C319" t="str">
            <v>SDG_NoInv_Base</v>
          </cell>
          <cell r="D319" t="str">
            <v>QVAX</v>
          </cell>
          <cell r="E319" t="str">
            <v>ameat</v>
          </cell>
          <cell r="F319">
            <v>14.3</v>
          </cell>
          <cell r="G319">
            <v>14.33</v>
          </cell>
          <cell r="H319">
            <v>14.67</v>
          </cell>
          <cell r="I319">
            <v>14.91</v>
          </cell>
          <cell r="J319">
            <v>15.17</v>
          </cell>
          <cell r="K319">
            <v>15.46</v>
          </cell>
          <cell r="L319">
            <v>15.82</v>
          </cell>
          <cell r="M319">
            <v>16.18</v>
          </cell>
          <cell r="N319">
            <v>16.55</v>
          </cell>
          <cell r="O319">
            <v>17.059999999999999</v>
          </cell>
          <cell r="P319">
            <v>17.52</v>
          </cell>
          <cell r="Q319">
            <v>17.93</v>
          </cell>
          <cell r="R319">
            <v>18.420000000000002</v>
          </cell>
          <cell r="S319">
            <v>18.899999999999999</v>
          </cell>
          <cell r="T319">
            <v>19.41</v>
          </cell>
          <cell r="U319">
            <v>19.98</v>
          </cell>
          <cell r="V319">
            <v>20.48</v>
          </cell>
          <cell r="W319">
            <v>21</v>
          </cell>
          <cell r="X319">
            <v>21.54</v>
          </cell>
          <cell r="Y319">
            <v>22.02</v>
          </cell>
          <cell r="Z319">
            <v>22.5</v>
          </cell>
          <cell r="AA319">
            <v>22.97</v>
          </cell>
          <cell r="AB319">
            <v>23.55</v>
          </cell>
          <cell r="AC319">
            <v>24.05</v>
          </cell>
          <cell r="AD319">
            <v>24.53</v>
          </cell>
          <cell r="AE319">
            <v>25.01</v>
          </cell>
          <cell r="AF319">
            <v>25.52</v>
          </cell>
          <cell r="AG319">
            <v>26.01</v>
          </cell>
          <cell r="AH319">
            <v>25.79</v>
          </cell>
          <cell r="AI319">
            <v>25.57</v>
          </cell>
          <cell r="AJ319">
            <v>25.41</v>
          </cell>
          <cell r="AK319">
            <v>25.23</v>
          </cell>
        </row>
        <row r="320">
          <cell r="A320" t="str">
            <v>SDG_NoInv_BaseQVAXapfis</v>
          </cell>
          <cell r="B320" t="str">
            <v>SIclos6_GOVclos11</v>
          </cell>
          <cell r="C320" t="str">
            <v>SDG_NoInv_Base</v>
          </cell>
          <cell r="D320" t="str">
            <v>QVAX</v>
          </cell>
          <cell r="E320" t="str">
            <v>apfis</v>
          </cell>
          <cell r="F320">
            <v>6.32</v>
          </cell>
          <cell r="G320">
            <v>6.24</v>
          </cell>
          <cell r="H320">
            <v>6.45</v>
          </cell>
          <cell r="I320">
            <v>6.58</v>
          </cell>
          <cell r="J320">
            <v>6.72</v>
          </cell>
          <cell r="K320">
            <v>6.86</v>
          </cell>
          <cell r="L320">
            <v>7.01</v>
          </cell>
          <cell r="M320">
            <v>7.17</v>
          </cell>
          <cell r="N320">
            <v>7.34</v>
          </cell>
          <cell r="O320">
            <v>7.69</v>
          </cell>
          <cell r="P320">
            <v>7.92</v>
          </cell>
          <cell r="Q320">
            <v>8.1</v>
          </cell>
          <cell r="R320">
            <v>8.32</v>
          </cell>
          <cell r="S320">
            <v>8.5399999999999991</v>
          </cell>
          <cell r="T320">
            <v>8.77</v>
          </cell>
          <cell r="U320">
            <v>9.0299999999999994</v>
          </cell>
          <cell r="V320">
            <v>9.25</v>
          </cell>
          <cell r="W320">
            <v>9.49</v>
          </cell>
          <cell r="X320">
            <v>9.76</v>
          </cell>
          <cell r="Y320">
            <v>9.99</v>
          </cell>
          <cell r="Z320">
            <v>10.220000000000001</v>
          </cell>
          <cell r="AA320">
            <v>10.46</v>
          </cell>
          <cell r="AB320">
            <v>10.8</v>
          </cell>
          <cell r="AC320">
            <v>11.09</v>
          </cell>
          <cell r="AD320">
            <v>11.35</v>
          </cell>
          <cell r="AE320">
            <v>11.6</v>
          </cell>
          <cell r="AF320">
            <v>11.85</v>
          </cell>
          <cell r="AG320">
            <v>12.1</v>
          </cell>
          <cell r="AH320">
            <v>12.07</v>
          </cell>
          <cell r="AI320">
            <v>11.98</v>
          </cell>
          <cell r="AJ320">
            <v>11.9</v>
          </cell>
          <cell r="AK320">
            <v>11.79</v>
          </cell>
        </row>
        <row r="321">
          <cell r="A321" t="str">
            <v>SDG_NoInv_BaseQVAXavege</v>
          </cell>
          <cell r="B321" t="str">
            <v>SIclos6_GOVclos11</v>
          </cell>
          <cell r="C321" t="str">
            <v>SDG_NoInv_Base</v>
          </cell>
          <cell r="D321" t="str">
            <v>QVAX</v>
          </cell>
          <cell r="E321" t="str">
            <v>avege</v>
          </cell>
          <cell r="F321">
            <v>10.97</v>
          </cell>
          <cell r="G321">
            <v>10.63</v>
          </cell>
          <cell r="H321">
            <v>11.03</v>
          </cell>
          <cell r="I321">
            <v>11.26</v>
          </cell>
          <cell r="J321">
            <v>11.52</v>
          </cell>
          <cell r="K321">
            <v>11.77</v>
          </cell>
          <cell r="L321">
            <v>12.04</v>
          </cell>
          <cell r="M321">
            <v>12.32</v>
          </cell>
          <cell r="N321">
            <v>12.62</v>
          </cell>
          <cell r="O321">
            <v>13.32</v>
          </cell>
          <cell r="P321">
            <v>13.74</v>
          </cell>
          <cell r="Q321">
            <v>14.06</v>
          </cell>
          <cell r="R321">
            <v>14.46</v>
          </cell>
          <cell r="S321">
            <v>14.85</v>
          </cell>
          <cell r="T321">
            <v>15.27</v>
          </cell>
          <cell r="U321">
            <v>15.74</v>
          </cell>
          <cell r="V321">
            <v>16.14</v>
          </cell>
          <cell r="W321">
            <v>16.579999999999998</v>
          </cell>
          <cell r="X321">
            <v>17.059999999999999</v>
          </cell>
          <cell r="Y321">
            <v>17.489999999999998</v>
          </cell>
          <cell r="Z321">
            <v>17.91</v>
          </cell>
          <cell r="AA321">
            <v>18.350000000000001</v>
          </cell>
          <cell r="AB321">
            <v>19.02</v>
          </cell>
          <cell r="AC321">
            <v>19.559999999999999</v>
          </cell>
          <cell r="AD321">
            <v>20.02</v>
          </cell>
          <cell r="AE321">
            <v>20.47</v>
          </cell>
          <cell r="AF321">
            <v>20.94</v>
          </cell>
          <cell r="AG321">
            <v>21.37</v>
          </cell>
          <cell r="AH321">
            <v>21.42</v>
          </cell>
          <cell r="AI321">
            <v>21.31</v>
          </cell>
          <cell r="AJ321">
            <v>21.17</v>
          </cell>
          <cell r="AK321">
            <v>20.98</v>
          </cell>
        </row>
        <row r="322">
          <cell r="A322" t="str">
            <v>SDG_NoInv_BaseQVAXafats</v>
          </cell>
          <cell r="B322" t="str">
            <v>SIclos6_GOVclos11</v>
          </cell>
          <cell r="C322" t="str">
            <v>SDG_NoInv_Base</v>
          </cell>
          <cell r="D322" t="str">
            <v>QVAX</v>
          </cell>
          <cell r="E322" t="str">
            <v>afats</v>
          </cell>
          <cell r="F322">
            <v>3.48</v>
          </cell>
          <cell r="G322">
            <v>3.56</v>
          </cell>
          <cell r="H322">
            <v>3.71</v>
          </cell>
          <cell r="I322">
            <v>3.79</v>
          </cell>
          <cell r="J322">
            <v>3.87</v>
          </cell>
          <cell r="K322">
            <v>3.96</v>
          </cell>
          <cell r="L322">
            <v>4.0599999999999996</v>
          </cell>
          <cell r="M322">
            <v>4.17</v>
          </cell>
          <cell r="N322">
            <v>4.2699999999999996</v>
          </cell>
          <cell r="O322">
            <v>4.5</v>
          </cell>
          <cell r="P322">
            <v>4.6900000000000004</v>
          </cell>
          <cell r="Q322">
            <v>4.84</v>
          </cell>
          <cell r="R322">
            <v>4.99</v>
          </cell>
          <cell r="S322">
            <v>5.12</v>
          </cell>
          <cell r="T322">
            <v>5.25</v>
          </cell>
          <cell r="U322">
            <v>5.39</v>
          </cell>
          <cell r="V322">
            <v>5.49</v>
          </cell>
          <cell r="W322">
            <v>5.6</v>
          </cell>
          <cell r="X322">
            <v>5.73</v>
          </cell>
          <cell r="Y322">
            <v>5.83</v>
          </cell>
          <cell r="Z322">
            <v>5.93</v>
          </cell>
          <cell r="AA322">
            <v>6.04</v>
          </cell>
          <cell r="AB322">
            <v>6.2</v>
          </cell>
          <cell r="AC322">
            <v>6.34</v>
          </cell>
          <cell r="AD322">
            <v>6.45</v>
          </cell>
          <cell r="AE322">
            <v>6.56</v>
          </cell>
          <cell r="AF322">
            <v>6.66</v>
          </cell>
          <cell r="AG322">
            <v>6.74</v>
          </cell>
          <cell r="AH322">
            <v>6.66</v>
          </cell>
          <cell r="AI322">
            <v>6.55</v>
          </cell>
          <cell r="AJ322">
            <v>6.45</v>
          </cell>
          <cell r="AK322">
            <v>6.34</v>
          </cell>
        </row>
        <row r="323">
          <cell r="A323" t="str">
            <v>SDG_NoInv_BaseQVAXadair</v>
          </cell>
          <cell r="B323" t="str">
            <v>SIclos6_GOVclos11</v>
          </cell>
          <cell r="C323" t="str">
            <v>SDG_NoInv_Base</v>
          </cell>
          <cell r="D323" t="str">
            <v>QVAX</v>
          </cell>
          <cell r="E323" t="str">
            <v>adair</v>
          </cell>
          <cell r="F323">
            <v>10.56</v>
          </cell>
          <cell r="G323">
            <v>10.32</v>
          </cell>
          <cell r="H323">
            <v>10.59</v>
          </cell>
          <cell r="I323">
            <v>10.78</v>
          </cell>
          <cell r="J323">
            <v>11.01</v>
          </cell>
          <cell r="K323">
            <v>11.23</v>
          </cell>
          <cell r="L323">
            <v>11.47</v>
          </cell>
          <cell r="M323">
            <v>11.72</v>
          </cell>
          <cell r="N323">
            <v>11.98</v>
          </cell>
          <cell r="O323">
            <v>12.52</v>
          </cell>
          <cell r="P323">
            <v>12.87</v>
          </cell>
          <cell r="Q323">
            <v>13.14</v>
          </cell>
          <cell r="R323">
            <v>13.47</v>
          </cell>
          <cell r="S323">
            <v>13.81</v>
          </cell>
          <cell r="T323">
            <v>14.16</v>
          </cell>
          <cell r="U323">
            <v>14.57</v>
          </cell>
          <cell r="V323">
            <v>14.92</v>
          </cell>
          <cell r="W323">
            <v>15.32</v>
          </cell>
          <cell r="X323">
            <v>15.75</v>
          </cell>
          <cell r="Y323">
            <v>16.149999999999999</v>
          </cell>
          <cell r="Z323">
            <v>16.53</v>
          </cell>
          <cell r="AA323">
            <v>16.920000000000002</v>
          </cell>
          <cell r="AB323">
            <v>17.47</v>
          </cell>
          <cell r="AC323">
            <v>17.920000000000002</v>
          </cell>
          <cell r="AD323">
            <v>18.309999999999999</v>
          </cell>
          <cell r="AE323">
            <v>18.690000000000001</v>
          </cell>
          <cell r="AF323">
            <v>19.100000000000001</v>
          </cell>
          <cell r="AG323">
            <v>19.47</v>
          </cell>
          <cell r="AH323">
            <v>19.46</v>
          </cell>
          <cell r="AI323">
            <v>19.39</v>
          </cell>
          <cell r="AJ323">
            <v>19.29</v>
          </cell>
          <cell r="AK323">
            <v>19.16</v>
          </cell>
        </row>
        <row r="324">
          <cell r="A324" t="str">
            <v>SDG_NoInv_BaseQVAXagrai</v>
          </cell>
          <cell r="B324" t="str">
            <v>SIclos6_GOVclos11</v>
          </cell>
          <cell r="C324" t="str">
            <v>SDG_NoInv_Base</v>
          </cell>
          <cell r="D324" t="str">
            <v>QVAX</v>
          </cell>
          <cell r="E324" t="str">
            <v>agrai</v>
          </cell>
          <cell r="F324">
            <v>8.56</v>
          </cell>
          <cell r="G324">
            <v>8.42</v>
          </cell>
          <cell r="H324">
            <v>8.58</v>
          </cell>
          <cell r="I324">
            <v>8.75</v>
          </cell>
          <cell r="J324">
            <v>8.8699999999999992</v>
          </cell>
          <cell r="K324">
            <v>8.9499999999999993</v>
          </cell>
          <cell r="L324">
            <v>9.0299999999999994</v>
          </cell>
          <cell r="M324">
            <v>9.09</v>
          </cell>
          <cell r="N324">
            <v>9.17</v>
          </cell>
          <cell r="O324">
            <v>9.36</v>
          </cell>
          <cell r="P324">
            <v>9.4600000000000009</v>
          </cell>
          <cell r="Q324">
            <v>9.51</v>
          </cell>
          <cell r="R324">
            <v>9.6</v>
          </cell>
          <cell r="S324">
            <v>9.66</v>
          </cell>
          <cell r="T324">
            <v>9.73</v>
          </cell>
          <cell r="U324">
            <v>9.81</v>
          </cell>
          <cell r="V324">
            <v>9.84</v>
          </cell>
          <cell r="W324">
            <v>9.8699999999999992</v>
          </cell>
          <cell r="X324">
            <v>9.92</v>
          </cell>
          <cell r="Y324">
            <v>9.9700000000000006</v>
          </cell>
          <cell r="Z324">
            <v>10.029999999999999</v>
          </cell>
          <cell r="AA324">
            <v>10.09</v>
          </cell>
          <cell r="AB324">
            <v>10.199999999999999</v>
          </cell>
          <cell r="AC324">
            <v>10.28</v>
          </cell>
          <cell r="AD324">
            <v>10.35</v>
          </cell>
          <cell r="AE324">
            <v>10.42</v>
          </cell>
          <cell r="AF324">
            <v>10.48</v>
          </cell>
          <cell r="AG324">
            <v>10.5</v>
          </cell>
          <cell r="AH324">
            <v>10.4</v>
          </cell>
          <cell r="AI324">
            <v>10.33</v>
          </cell>
          <cell r="AJ324">
            <v>10.28</v>
          </cell>
          <cell r="AK324">
            <v>10.210000000000001</v>
          </cell>
        </row>
        <row r="325">
          <cell r="A325" t="str">
            <v>SDG_NoInv_BaseQVAXastar</v>
          </cell>
          <cell r="B325" t="str">
            <v>SIclos6_GOVclos11</v>
          </cell>
          <cell r="C325" t="str">
            <v>SDG_NoInv_Base</v>
          </cell>
          <cell r="D325" t="str">
            <v>QVAX</v>
          </cell>
          <cell r="E325" t="str">
            <v>astar</v>
          </cell>
          <cell r="F325">
            <v>7.25</v>
          </cell>
          <cell r="G325">
            <v>7.17</v>
          </cell>
          <cell r="H325">
            <v>7.36</v>
          </cell>
          <cell r="I325">
            <v>7.51</v>
          </cell>
          <cell r="J325">
            <v>7.63</v>
          </cell>
          <cell r="K325">
            <v>7.71</v>
          </cell>
          <cell r="L325">
            <v>7.8</v>
          </cell>
          <cell r="M325">
            <v>7.88</v>
          </cell>
          <cell r="N325">
            <v>7.96</v>
          </cell>
          <cell r="O325">
            <v>8.14</v>
          </cell>
          <cell r="P325">
            <v>8.24</v>
          </cell>
          <cell r="Q325">
            <v>8.31</v>
          </cell>
          <cell r="R325">
            <v>8.3800000000000008</v>
          </cell>
          <cell r="S325">
            <v>8.43</v>
          </cell>
          <cell r="T325">
            <v>8.48</v>
          </cell>
          <cell r="U325">
            <v>8.5500000000000007</v>
          </cell>
          <cell r="V325">
            <v>8.57</v>
          </cell>
          <cell r="W325">
            <v>8.59</v>
          </cell>
          <cell r="X325">
            <v>8.6199999999999992</v>
          </cell>
          <cell r="Y325">
            <v>8.64</v>
          </cell>
          <cell r="Z325">
            <v>8.66</v>
          </cell>
          <cell r="AA325">
            <v>8.69</v>
          </cell>
          <cell r="AB325">
            <v>8.76</v>
          </cell>
          <cell r="AC325">
            <v>8.7899999999999991</v>
          </cell>
          <cell r="AD325">
            <v>8.81</v>
          </cell>
          <cell r="AE325">
            <v>8.84</v>
          </cell>
          <cell r="AF325">
            <v>8.86</v>
          </cell>
          <cell r="AG325">
            <v>8.7100000000000009</v>
          </cell>
          <cell r="AH325">
            <v>8.4499999999999993</v>
          </cell>
          <cell r="AI325">
            <v>8.19</v>
          </cell>
          <cell r="AJ325">
            <v>7.95</v>
          </cell>
          <cell r="AK325">
            <v>7.7</v>
          </cell>
        </row>
        <row r="326">
          <cell r="A326" t="str">
            <v>SDG_NoInv_BaseQVAXafeed</v>
          </cell>
          <cell r="B326" t="str">
            <v>SIclos6_GOVclos11</v>
          </cell>
          <cell r="C326" t="str">
            <v>SDG_NoInv_Base</v>
          </cell>
          <cell r="D326" t="str">
            <v>QVAX</v>
          </cell>
          <cell r="E326" t="str">
            <v>afeed</v>
          </cell>
          <cell r="F326">
            <v>6.55</v>
          </cell>
          <cell r="G326">
            <v>6.49</v>
          </cell>
          <cell r="H326">
            <v>6.61</v>
          </cell>
          <cell r="I326">
            <v>6.69</v>
          </cell>
          <cell r="J326">
            <v>6.81</v>
          </cell>
          <cell r="K326">
            <v>6.95</v>
          </cell>
          <cell r="L326">
            <v>7.13</v>
          </cell>
          <cell r="M326">
            <v>7.31</v>
          </cell>
          <cell r="N326">
            <v>7.51</v>
          </cell>
          <cell r="O326">
            <v>7.8</v>
          </cell>
          <cell r="P326">
            <v>8.07</v>
          </cell>
          <cell r="Q326">
            <v>8.31</v>
          </cell>
          <cell r="R326">
            <v>8.59</v>
          </cell>
          <cell r="S326">
            <v>8.8699999999999992</v>
          </cell>
          <cell r="T326">
            <v>9.17</v>
          </cell>
          <cell r="U326">
            <v>9.52</v>
          </cell>
          <cell r="V326">
            <v>9.85</v>
          </cell>
          <cell r="W326">
            <v>10.19</v>
          </cell>
          <cell r="X326">
            <v>10.56</v>
          </cell>
          <cell r="Y326">
            <v>10.92</v>
          </cell>
          <cell r="Z326">
            <v>11.28</v>
          </cell>
          <cell r="AA326">
            <v>11.65</v>
          </cell>
          <cell r="AB326">
            <v>12.09</v>
          </cell>
          <cell r="AC326">
            <v>12.5</v>
          </cell>
          <cell r="AD326">
            <v>12.9</v>
          </cell>
          <cell r="AE326">
            <v>13.29</v>
          </cell>
          <cell r="AF326">
            <v>13.69</v>
          </cell>
          <cell r="AG326">
            <v>14.08</v>
          </cell>
          <cell r="AH326">
            <v>14.02</v>
          </cell>
          <cell r="AI326">
            <v>13.94</v>
          </cell>
          <cell r="AJ326">
            <v>13.87</v>
          </cell>
          <cell r="AK326">
            <v>13.79</v>
          </cell>
        </row>
        <row r="327">
          <cell r="A327" t="str">
            <v>SDG_NoInv_BaseQVAXabake</v>
          </cell>
          <cell r="B327" t="str">
            <v>SIclos6_GOVclos11</v>
          </cell>
          <cell r="C327" t="str">
            <v>SDG_NoInv_Base</v>
          </cell>
          <cell r="D327" t="str">
            <v>QVAX</v>
          </cell>
          <cell r="E327" t="str">
            <v>abake</v>
          </cell>
          <cell r="F327">
            <v>22.28</v>
          </cell>
          <cell r="G327">
            <v>21.41</v>
          </cell>
          <cell r="H327">
            <v>21.92</v>
          </cell>
          <cell r="I327">
            <v>22.41</v>
          </cell>
          <cell r="J327">
            <v>22.85</v>
          </cell>
          <cell r="K327">
            <v>23.23</v>
          </cell>
          <cell r="L327">
            <v>23.64</v>
          </cell>
          <cell r="M327">
            <v>24.02</v>
          </cell>
          <cell r="N327">
            <v>24.44</v>
          </cell>
          <cell r="O327">
            <v>25.11</v>
          </cell>
          <cell r="P327">
            <v>25.6</v>
          </cell>
          <cell r="Q327">
            <v>26.01</v>
          </cell>
          <cell r="R327">
            <v>26.55</v>
          </cell>
          <cell r="S327">
            <v>27.06</v>
          </cell>
          <cell r="T327">
            <v>27.58</v>
          </cell>
          <cell r="U327">
            <v>28.16</v>
          </cell>
          <cell r="V327">
            <v>28.65</v>
          </cell>
          <cell r="W327">
            <v>29.19</v>
          </cell>
          <cell r="X327">
            <v>29.8</v>
          </cell>
          <cell r="Y327">
            <v>30.33</v>
          </cell>
          <cell r="Z327">
            <v>30.87</v>
          </cell>
          <cell r="AA327">
            <v>31.39</v>
          </cell>
          <cell r="AB327">
            <v>32.08</v>
          </cell>
          <cell r="AC327">
            <v>32.65</v>
          </cell>
          <cell r="AD327">
            <v>33.17</v>
          </cell>
          <cell r="AE327">
            <v>33.700000000000003</v>
          </cell>
          <cell r="AF327">
            <v>34.270000000000003</v>
          </cell>
          <cell r="AG327">
            <v>34.71</v>
          </cell>
          <cell r="AH327">
            <v>34.61</v>
          </cell>
          <cell r="AI327">
            <v>34.51</v>
          </cell>
          <cell r="AJ327">
            <v>34.42</v>
          </cell>
          <cell r="AK327">
            <v>34.26</v>
          </cell>
        </row>
        <row r="328">
          <cell r="A328" t="str">
            <v>SDG_NoInv_BaseQVAXasuga</v>
          </cell>
          <cell r="B328" t="str">
            <v>SIclos6_GOVclos11</v>
          </cell>
          <cell r="C328" t="str">
            <v>SDG_NoInv_Base</v>
          </cell>
          <cell r="D328" t="str">
            <v>QVAX</v>
          </cell>
          <cell r="E328" t="str">
            <v>asuga</v>
          </cell>
          <cell r="F328">
            <v>8.52</v>
          </cell>
          <cell r="G328">
            <v>8.31</v>
          </cell>
          <cell r="H328">
            <v>8.5299999999999994</v>
          </cell>
          <cell r="I328">
            <v>8.7200000000000006</v>
          </cell>
          <cell r="J328">
            <v>8.8800000000000008</v>
          </cell>
          <cell r="K328">
            <v>9.01</v>
          </cell>
          <cell r="L328">
            <v>9.14</v>
          </cell>
          <cell r="M328">
            <v>9.25</v>
          </cell>
          <cell r="N328">
            <v>9.36</v>
          </cell>
          <cell r="O328">
            <v>9.67</v>
          </cell>
          <cell r="P328">
            <v>9.82</v>
          </cell>
          <cell r="Q328">
            <v>9.9</v>
          </cell>
          <cell r="R328">
            <v>10.039999999999999</v>
          </cell>
          <cell r="S328">
            <v>10.18</v>
          </cell>
          <cell r="T328">
            <v>10.32</v>
          </cell>
          <cell r="U328">
            <v>10.46</v>
          </cell>
          <cell r="V328">
            <v>10.56</v>
          </cell>
          <cell r="W328">
            <v>10.67</v>
          </cell>
          <cell r="X328">
            <v>10.82</v>
          </cell>
          <cell r="Y328">
            <v>10.94</v>
          </cell>
          <cell r="Z328">
            <v>11.06</v>
          </cell>
          <cell r="AA328">
            <v>11.18</v>
          </cell>
          <cell r="AB328">
            <v>11.38</v>
          </cell>
          <cell r="AC328">
            <v>11.51</v>
          </cell>
          <cell r="AD328">
            <v>11.62</v>
          </cell>
          <cell r="AE328">
            <v>11.72</v>
          </cell>
          <cell r="AF328">
            <v>11.85</v>
          </cell>
          <cell r="AG328">
            <v>11.99</v>
          </cell>
          <cell r="AH328">
            <v>11.98</v>
          </cell>
          <cell r="AI328">
            <v>11.96</v>
          </cell>
          <cell r="AJ328">
            <v>11.95</v>
          </cell>
          <cell r="AK328">
            <v>11.93</v>
          </cell>
        </row>
        <row r="329">
          <cell r="A329" t="str">
            <v>SDG_NoInv_BaseQVAXaconf</v>
          </cell>
          <cell r="B329" t="str">
            <v>SIclos6_GOVclos11</v>
          </cell>
          <cell r="C329" t="str">
            <v>SDG_NoInv_Base</v>
          </cell>
          <cell r="D329" t="str">
            <v>QVAX</v>
          </cell>
          <cell r="E329" t="str">
            <v>aconf</v>
          </cell>
          <cell r="F329">
            <v>2.4900000000000002</v>
          </cell>
          <cell r="G329">
            <v>2.38</v>
          </cell>
          <cell r="H329">
            <v>2.4700000000000002</v>
          </cell>
          <cell r="I329">
            <v>2.52</v>
          </cell>
          <cell r="J329">
            <v>2.58</v>
          </cell>
          <cell r="K329">
            <v>2.64</v>
          </cell>
          <cell r="L329">
            <v>2.71</v>
          </cell>
          <cell r="M329">
            <v>2.78</v>
          </cell>
          <cell r="N329">
            <v>2.86</v>
          </cell>
          <cell r="O329">
            <v>3</v>
          </cell>
          <cell r="P329">
            <v>3.11</v>
          </cell>
          <cell r="Q329">
            <v>3.21</v>
          </cell>
          <cell r="R329">
            <v>3.33</v>
          </cell>
          <cell r="S329">
            <v>3.45</v>
          </cell>
          <cell r="T329">
            <v>3.58</v>
          </cell>
          <cell r="U329">
            <v>3.73</v>
          </cell>
          <cell r="V329">
            <v>3.86</v>
          </cell>
          <cell r="W329">
            <v>4</v>
          </cell>
          <cell r="X329">
            <v>4.1500000000000004</v>
          </cell>
          <cell r="Y329">
            <v>4.29</v>
          </cell>
          <cell r="Z329">
            <v>4.4400000000000004</v>
          </cell>
          <cell r="AA329">
            <v>4.5999999999999996</v>
          </cell>
          <cell r="AB329">
            <v>4.8</v>
          </cell>
          <cell r="AC329">
            <v>4.9800000000000004</v>
          </cell>
          <cell r="AD329">
            <v>5.14</v>
          </cell>
          <cell r="AE329">
            <v>5.3</v>
          </cell>
          <cell r="AF329">
            <v>5.47</v>
          </cell>
          <cell r="AG329">
            <v>5.63</v>
          </cell>
          <cell r="AH329">
            <v>5.67</v>
          </cell>
          <cell r="AI329">
            <v>5.66</v>
          </cell>
          <cell r="AJ329">
            <v>5.64</v>
          </cell>
          <cell r="AK329">
            <v>5.6</v>
          </cell>
        </row>
        <row r="330">
          <cell r="A330" t="str">
            <v>SDG_NoInv_BaseQVAXapast</v>
          </cell>
          <cell r="B330" t="str">
            <v>SIclos6_GOVclos11</v>
          </cell>
          <cell r="C330" t="str">
            <v>SDG_NoInv_Base</v>
          </cell>
          <cell r="D330" t="str">
            <v>QVAX</v>
          </cell>
          <cell r="E330" t="str">
            <v>apast</v>
          </cell>
          <cell r="F330">
            <v>0.65</v>
          </cell>
          <cell r="G330">
            <v>0.66</v>
          </cell>
          <cell r="H330">
            <v>0.68</v>
          </cell>
          <cell r="I330">
            <v>0.7</v>
          </cell>
          <cell r="J330">
            <v>0.71</v>
          </cell>
          <cell r="K330">
            <v>0.73</v>
          </cell>
          <cell r="L330">
            <v>0.75</v>
          </cell>
          <cell r="M330">
            <v>0.78</v>
          </cell>
          <cell r="N330">
            <v>0.8</v>
          </cell>
          <cell r="O330">
            <v>0.84</v>
          </cell>
          <cell r="P330">
            <v>0.87</v>
          </cell>
          <cell r="Q330">
            <v>0.9</v>
          </cell>
          <cell r="R330">
            <v>0.93</v>
          </cell>
          <cell r="S330">
            <v>0.97</v>
          </cell>
          <cell r="T330">
            <v>1</v>
          </cell>
          <cell r="U330">
            <v>1.04</v>
          </cell>
          <cell r="V330">
            <v>1.08</v>
          </cell>
          <cell r="W330">
            <v>1.1100000000000001</v>
          </cell>
          <cell r="X330">
            <v>1.1499999999999999</v>
          </cell>
          <cell r="Y330">
            <v>1.19</v>
          </cell>
          <cell r="Z330">
            <v>1.22</v>
          </cell>
          <cell r="AA330">
            <v>1.26</v>
          </cell>
          <cell r="AB330">
            <v>1.3</v>
          </cell>
          <cell r="AC330">
            <v>1.33</v>
          </cell>
          <cell r="AD330">
            <v>1.37</v>
          </cell>
          <cell r="AE330">
            <v>1.4</v>
          </cell>
          <cell r="AF330">
            <v>1.44</v>
          </cell>
          <cell r="AG330">
            <v>1.47</v>
          </cell>
          <cell r="AH330">
            <v>1.46</v>
          </cell>
          <cell r="AI330">
            <v>1.44</v>
          </cell>
          <cell r="AJ330">
            <v>1.42</v>
          </cell>
          <cell r="AK330">
            <v>1.4</v>
          </cell>
        </row>
        <row r="331">
          <cell r="A331" t="str">
            <v>SDG_NoInv_BaseQVAXaofoo</v>
          </cell>
          <cell r="B331" t="str">
            <v>SIclos6_GOVclos11</v>
          </cell>
          <cell r="C331" t="str">
            <v>SDG_NoInv_Base</v>
          </cell>
          <cell r="D331" t="str">
            <v>QVAX</v>
          </cell>
          <cell r="E331" t="str">
            <v>aofoo</v>
          </cell>
          <cell r="F331">
            <v>12.41</v>
          </cell>
          <cell r="G331">
            <v>12.13</v>
          </cell>
          <cell r="H331">
            <v>12.52</v>
          </cell>
          <cell r="I331">
            <v>12.76</v>
          </cell>
          <cell r="J331">
            <v>13.04</v>
          </cell>
          <cell r="K331">
            <v>13.31</v>
          </cell>
          <cell r="L331">
            <v>13.62</v>
          </cell>
          <cell r="M331">
            <v>13.94</v>
          </cell>
          <cell r="N331">
            <v>14.27</v>
          </cell>
          <cell r="O331">
            <v>15</v>
          </cell>
          <cell r="P331">
            <v>15.45</v>
          </cell>
          <cell r="Q331">
            <v>15.79</v>
          </cell>
          <cell r="R331">
            <v>16.21</v>
          </cell>
          <cell r="S331">
            <v>16.63</v>
          </cell>
          <cell r="T331">
            <v>17.079999999999998</v>
          </cell>
          <cell r="U331">
            <v>17.579999999999998</v>
          </cell>
          <cell r="V331">
            <v>18.010000000000002</v>
          </cell>
          <cell r="W331">
            <v>18.48</v>
          </cell>
          <cell r="X331">
            <v>19.02</v>
          </cell>
          <cell r="Y331">
            <v>19.48</v>
          </cell>
          <cell r="Z331">
            <v>19.93</v>
          </cell>
          <cell r="AA331">
            <v>20.399999999999999</v>
          </cell>
          <cell r="AB331">
            <v>21.07</v>
          </cell>
          <cell r="AC331">
            <v>21.59</v>
          </cell>
          <cell r="AD331">
            <v>22.05</v>
          </cell>
          <cell r="AE331">
            <v>22.5</v>
          </cell>
          <cell r="AF331">
            <v>22.97</v>
          </cell>
          <cell r="AG331">
            <v>23.44</v>
          </cell>
          <cell r="AH331">
            <v>23.45</v>
          </cell>
          <cell r="AI331">
            <v>23.32</v>
          </cell>
          <cell r="AJ331">
            <v>23.19</v>
          </cell>
          <cell r="AK331">
            <v>23</v>
          </cell>
        </row>
        <row r="332">
          <cell r="A332" t="str">
            <v>SDG_NoInv_BaseQVAXabevt</v>
          </cell>
          <cell r="B332" t="str">
            <v>SIclos6_GOVclos11</v>
          </cell>
          <cell r="C332" t="str">
            <v>SDG_NoInv_Base</v>
          </cell>
          <cell r="D332" t="str">
            <v>QVAX</v>
          </cell>
          <cell r="E332" t="str">
            <v>abevt</v>
          </cell>
          <cell r="F332">
            <v>40.840000000000003</v>
          </cell>
          <cell r="G332">
            <v>40.090000000000003</v>
          </cell>
          <cell r="H332">
            <v>42.24</v>
          </cell>
          <cell r="I332">
            <v>43.24</v>
          </cell>
          <cell r="J332">
            <v>44.45</v>
          </cell>
          <cell r="K332">
            <v>45.7</v>
          </cell>
          <cell r="L332">
            <v>47.07</v>
          </cell>
          <cell r="M332">
            <v>48.47</v>
          </cell>
          <cell r="N332">
            <v>49.91</v>
          </cell>
          <cell r="O332">
            <v>53.81</v>
          </cell>
          <cell r="P332">
            <v>55.94</v>
          </cell>
          <cell r="Q332">
            <v>57.46</v>
          </cell>
          <cell r="R332">
            <v>59.26</v>
          </cell>
          <cell r="S332">
            <v>61.13</v>
          </cell>
          <cell r="T332">
            <v>63.11</v>
          </cell>
          <cell r="U332">
            <v>65.27</v>
          </cell>
          <cell r="V332">
            <v>67.06</v>
          </cell>
          <cell r="W332">
            <v>69.14</v>
          </cell>
          <cell r="X332">
            <v>71.45</v>
          </cell>
          <cell r="Y332">
            <v>73.349999999999994</v>
          </cell>
          <cell r="Z332">
            <v>75.150000000000006</v>
          </cell>
          <cell r="AA332">
            <v>77.11</v>
          </cell>
          <cell r="AB332">
            <v>80.430000000000007</v>
          </cell>
          <cell r="AC332">
            <v>83.05</v>
          </cell>
          <cell r="AD332">
            <v>85.13</v>
          </cell>
          <cell r="AE332">
            <v>87.07</v>
          </cell>
          <cell r="AF332">
            <v>89.07</v>
          </cell>
          <cell r="AG332">
            <v>91.06</v>
          </cell>
          <cell r="AH332">
            <v>91.68</v>
          </cell>
          <cell r="AI332">
            <v>91.36</v>
          </cell>
          <cell r="AJ332">
            <v>90.93</v>
          </cell>
          <cell r="AK332">
            <v>90.28</v>
          </cell>
        </row>
        <row r="333">
          <cell r="A333" t="str">
            <v>SDG_NoInv_BaseQVAXatext</v>
          </cell>
          <cell r="B333" t="str">
            <v>SIclos6_GOVclos11</v>
          </cell>
          <cell r="C333" t="str">
            <v>SDG_NoInv_Base</v>
          </cell>
          <cell r="D333" t="str">
            <v>QVAX</v>
          </cell>
          <cell r="E333" t="str">
            <v>atext</v>
          </cell>
          <cell r="F333">
            <v>6.57</v>
          </cell>
          <cell r="G333">
            <v>6.07</v>
          </cell>
          <cell r="H333">
            <v>6.26</v>
          </cell>
          <cell r="I333">
            <v>6.36</v>
          </cell>
          <cell r="J333">
            <v>6.5</v>
          </cell>
          <cell r="K333">
            <v>6.64</v>
          </cell>
          <cell r="L333">
            <v>6.8</v>
          </cell>
          <cell r="M333">
            <v>6.98</v>
          </cell>
          <cell r="N333">
            <v>7.17</v>
          </cell>
          <cell r="O333">
            <v>7.57</v>
          </cell>
          <cell r="P333">
            <v>7.81</v>
          </cell>
          <cell r="Q333">
            <v>8</v>
          </cell>
          <cell r="R333">
            <v>8.2200000000000006</v>
          </cell>
          <cell r="S333">
            <v>8.4499999999999993</v>
          </cell>
          <cell r="T333">
            <v>8.69</v>
          </cell>
          <cell r="U333">
            <v>8.9600000000000009</v>
          </cell>
          <cell r="V333">
            <v>9.2200000000000006</v>
          </cell>
          <cell r="W333">
            <v>9.52</v>
          </cell>
          <cell r="X333">
            <v>9.85</v>
          </cell>
          <cell r="Y333">
            <v>10.130000000000001</v>
          </cell>
          <cell r="Z333">
            <v>10.4</v>
          </cell>
          <cell r="AA333">
            <v>10.67</v>
          </cell>
          <cell r="AB333">
            <v>11.04</v>
          </cell>
          <cell r="AC333">
            <v>11.34</v>
          </cell>
          <cell r="AD333">
            <v>11.61</v>
          </cell>
          <cell r="AE333">
            <v>11.9</v>
          </cell>
          <cell r="AF333">
            <v>12.21</v>
          </cell>
          <cell r="AG333">
            <v>12.54</v>
          </cell>
          <cell r="AH333">
            <v>12.62</v>
          </cell>
          <cell r="AI333">
            <v>12.6</v>
          </cell>
          <cell r="AJ333">
            <v>12.57</v>
          </cell>
          <cell r="AK333">
            <v>12.5</v>
          </cell>
        </row>
        <row r="334">
          <cell r="A334" t="str">
            <v>SDG_NoInv_BaseQVAXaclth</v>
          </cell>
          <cell r="B334" t="str">
            <v>SIclos6_GOVclos11</v>
          </cell>
          <cell r="C334" t="str">
            <v>SDG_NoInv_Base</v>
          </cell>
          <cell r="D334" t="str">
            <v>QVAX</v>
          </cell>
          <cell r="E334" t="str">
            <v>aclth</v>
          </cell>
          <cell r="F334">
            <v>6.76</v>
          </cell>
          <cell r="G334">
            <v>6.2</v>
          </cell>
          <cell r="H334">
            <v>6.4</v>
          </cell>
          <cell r="I334">
            <v>6.54</v>
          </cell>
          <cell r="J334">
            <v>6.69</v>
          </cell>
          <cell r="K334">
            <v>6.82</v>
          </cell>
          <cell r="L334">
            <v>6.97</v>
          </cell>
          <cell r="M334">
            <v>7.11</v>
          </cell>
          <cell r="N334">
            <v>7.28</v>
          </cell>
          <cell r="O334">
            <v>7.59</v>
          </cell>
          <cell r="P334">
            <v>7.79</v>
          </cell>
          <cell r="Q334">
            <v>7.95</v>
          </cell>
          <cell r="R334">
            <v>8.15</v>
          </cell>
          <cell r="S334">
            <v>8.36</v>
          </cell>
          <cell r="T334">
            <v>8.58</v>
          </cell>
          <cell r="U334">
            <v>8.83</v>
          </cell>
          <cell r="V334">
            <v>9.0500000000000007</v>
          </cell>
          <cell r="W334">
            <v>9.3000000000000007</v>
          </cell>
          <cell r="X334">
            <v>9.56</v>
          </cell>
          <cell r="Y334">
            <v>9.8000000000000007</v>
          </cell>
          <cell r="Z334">
            <v>10.039999999999999</v>
          </cell>
          <cell r="AA334">
            <v>10.27</v>
          </cell>
          <cell r="AB334">
            <v>10.61</v>
          </cell>
          <cell r="AC334">
            <v>10.88</v>
          </cell>
          <cell r="AD334">
            <v>11.11</v>
          </cell>
          <cell r="AE334">
            <v>11.34</v>
          </cell>
          <cell r="AF334">
            <v>11.59</v>
          </cell>
          <cell r="AG334">
            <v>11.86</v>
          </cell>
          <cell r="AH334">
            <v>11.94</v>
          </cell>
          <cell r="AI334">
            <v>11.98</v>
          </cell>
          <cell r="AJ334">
            <v>11.99</v>
          </cell>
          <cell r="AK334">
            <v>11.97</v>
          </cell>
        </row>
        <row r="335">
          <cell r="A335" t="str">
            <v>SDG_NoInv_BaseQVAXaleat</v>
          </cell>
          <cell r="B335" t="str">
            <v>SIclos6_GOVclos11</v>
          </cell>
          <cell r="C335" t="str">
            <v>SDG_NoInv_Base</v>
          </cell>
          <cell r="D335" t="str">
            <v>QVAX</v>
          </cell>
          <cell r="E335" t="str">
            <v>aleat</v>
          </cell>
          <cell r="F335">
            <v>2.4500000000000002</v>
          </cell>
          <cell r="G335">
            <v>2.44</v>
          </cell>
          <cell r="H335">
            <v>2.57</v>
          </cell>
          <cell r="I335">
            <v>2.61</v>
          </cell>
          <cell r="J335">
            <v>2.67</v>
          </cell>
          <cell r="K335">
            <v>2.73</v>
          </cell>
          <cell r="L335">
            <v>2.82</v>
          </cell>
          <cell r="M335">
            <v>2.92</v>
          </cell>
          <cell r="N335">
            <v>3.03</v>
          </cell>
          <cell r="O335">
            <v>3.28</v>
          </cell>
          <cell r="P335">
            <v>3.49</v>
          </cell>
          <cell r="Q335">
            <v>3.65</v>
          </cell>
          <cell r="R335">
            <v>3.81</v>
          </cell>
          <cell r="S335">
            <v>3.95</v>
          </cell>
          <cell r="T335">
            <v>4.0999999999999996</v>
          </cell>
          <cell r="U335">
            <v>4.2699999999999996</v>
          </cell>
          <cell r="V335">
            <v>4.41</v>
          </cell>
          <cell r="W335">
            <v>4.57</v>
          </cell>
          <cell r="X335">
            <v>4.74</v>
          </cell>
          <cell r="Y335">
            <v>4.88</v>
          </cell>
          <cell r="Z335">
            <v>5</v>
          </cell>
          <cell r="AA335">
            <v>5.13</v>
          </cell>
          <cell r="AB335">
            <v>5.33</v>
          </cell>
          <cell r="AC335">
            <v>5.51</v>
          </cell>
          <cell r="AD335">
            <v>5.68</v>
          </cell>
          <cell r="AE335">
            <v>5.84</v>
          </cell>
          <cell r="AF335">
            <v>6</v>
          </cell>
          <cell r="AG335">
            <v>6.15</v>
          </cell>
          <cell r="AH335">
            <v>6.05</v>
          </cell>
          <cell r="AI335">
            <v>5.89</v>
          </cell>
          <cell r="AJ335">
            <v>5.75</v>
          </cell>
          <cell r="AK335">
            <v>5.61</v>
          </cell>
        </row>
        <row r="336">
          <cell r="A336" t="str">
            <v>SDG_NoInv_BaseQVAXafoot</v>
          </cell>
          <cell r="B336" t="str">
            <v>SIclos6_GOVclos11</v>
          </cell>
          <cell r="C336" t="str">
            <v>SDG_NoInv_Base</v>
          </cell>
          <cell r="D336" t="str">
            <v>QVAX</v>
          </cell>
          <cell r="E336" t="str">
            <v>afoot</v>
          </cell>
          <cell r="F336">
            <v>1.91</v>
          </cell>
          <cell r="G336">
            <v>1.82</v>
          </cell>
          <cell r="H336">
            <v>1.88</v>
          </cell>
          <cell r="I336">
            <v>1.92</v>
          </cell>
          <cell r="J336">
            <v>1.96</v>
          </cell>
          <cell r="K336">
            <v>2</v>
          </cell>
          <cell r="L336">
            <v>2.0499999999999998</v>
          </cell>
          <cell r="M336">
            <v>2.1</v>
          </cell>
          <cell r="N336">
            <v>2.14</v>
          </cell>
          <cell r="O336">
            <v>2.25</v>
          </cell>
          <cell r="P336">
            <v>2.31</v>
          </cell>
          <cell r="Q336">
            <v>2.37</v>
          </cell>
          <cell r="R336">
            <v>2.4300000000000002</v>
          </cell>
          <cell r="S336">
            <v>2.4900000000000002</v>
          </cell>
          <cell r="T336">
            <v>2.5499999999999998</v>
          </cell>
          <cell r="U336">
            <v>2.62</v>
          </cell>
          <cell r="V336">
            <v>2.68</v>
          </cell>
          <cell r="W336">
            <v>2.76</v>
          </cell>
          <cell r="X336">
            <v>2.84</v>
          </cell>
          <cell r="Y336">
            <v>2.91</v>
          </cell>
          <cell r="Z336">
            <v>2.98</v>
          </cell>
          <cell r="AA336">
            <v>3.04</v>
          </cell>
          <cell r="AB336">
            <v>3.15</v>
          </cell>
          <cell r="AC336">
            <v>3.24</v>
          </cell>
          <cell r="AD336">
            <v>3.32</v>
          </cell>
          <cell r="AE336">
            <v>3.4</v>
          </cell>
          <cell r="AF336">
            <v>3.48</v>
          </cell>
          <cell r="AG336">
            <v>3.55</v>
          </cell>
          <cell r="AH336">
            <v>3.57</v>
          </cell>
          <cell r="AI336">
            <v>3.57</v>
          </cell>
          <cell r="AJ336">
            <v>3.57</v>
          </cell>
          <cell r="AK336">
            <v>3.57</v>
          </cell>
        </row>
        <row r="337">
          <cell r="A337" t="str">
            <v>SDG_NoInv_BaseQVAXawood</v>
          </cell>
          <cell r="B337" t="str">
            <v>SIclos6_GOVclos11</v>
          </cell>
          <cell r="C337" t="str">
            <v>SDG_NoInv_Base</v>
          </cell>
          <cell r="D337" t="str">
            <v>QVAX</v>
          </cell>
          <cell r="E337" t="str">
            <v>awood</v>
          </cell>
          <cell r="F337">
            <v>23.69</v>
          </cell>
          <cell r="G337">
            <v>22.09</v>
          </cell>
          <cell r="H337">
            <v>22.85</v>
          </cell>
          <cell r="I337">
            <v>23.3</v>
          </cell>
          <cell r="J337">
            <v>23.76</v>
          </cell>
          <cell r="K337">
            <v>24.24</v>
          </cell>
          <cell r="L337">
            <v>24.79</v>
          </cell>
          <cell r="M337">
            <v>25.39</v>
          </cell>
          <cell r="N337">
            <v>26.03</v>
          </cell>
          <cell r="O337">
            <v>27.01</v>
          </cell>
          <cell r="P337">
            <v>27.73</v>
          </cell>
          <cell r="Q337">
            <v>28.38</v>
          </cell>
          <cell r="R337">
            <v>29.15</v>
          </cell>
          <cell r="S337">
            <v>29.94</v>
          </cell>
          <cell r="T337">
            <v>30.79</v>
          </cell>
          <cell r="U337">
            <v>31.74</v>
          </cell>
          <cell r="V337">
            <v>32.64</v>
          </cell>
          <cell r="W337">
            <v>33.61</v>
          </cell>
          <cell r="X337">
            <v>34.68</v>
          </cell>
          <cell r="Y337">
            <v>35.659999999999997</v>
          </cell>
          <cell r="Z337">
            <v>36.619999999999997</v>
          </cell>
          <cell r="AA337">
            <v>37.590000000000003</v>
          </cell>
          <cell r="AB337">
            <v>38.67</v>
          </cell>
          <cell r="AC337">
            <v>39.57</v>
          </cell>
          <cell r="AD337">
            <v>40.46</v>
          </cell>
          <cell r="AE337">
            <v>41.39</v>
          </cell>
          <cell r="AF337">
            <v>42.37</v>
          </cell>
          <cell r="AG337">
            <v>43.35</v>
          </cell>
          <cell r="AH337">
            <v>43.31</v>
          </cell>
          <cell r="AI337">
            <v>42.99</v>
          </cell>
          <cell r="AJ337">
            <v>42.7</v>
          </cell>
          <cell r="AK337">
            <v>42.36</v>
          </cell>
        </row>
        <row r="338">
          <cell r="A338" t="str">
            <v>SDG_NoInv_BaseQVAXapapr</v>
          </cell>
          <cell r="B338" t="str">
            <v>SIclos6_GOVclos11</v>
          </cell>
          <cell r="C338" t="str">
            <v>SDG_NoInv_Base</v>
          </cell>
          <cell r="D338" t="str">
            <v>QVAX</v>
          </cell>
          <cell r="E338" t="str">
            <v>apapr</v>
          </cell>
          <cell r="F338">
            <v>24.02</v>
          </cell>
          <cell r="G338">
            <v>22.8</v>
          </cell>
          <cell r="H338">
            <v>23.7</v>
          </cell>
          <cell r="I338">
            <v>24.22</v>
          </cell>
          <cell r="J338">
            <v>24.68</v>
          </cell>
          <cell r="K338">
            <v>25.27</v>
          </cell>
          <cell r="L338">
            <v>25.86</v>
          </cell>
          <cell r="M338">
            <v>26.31</v>
          </cell>
          <cell r="N338">
            <v>26.98</v>
          </cell>
          <cell r="O338">
            <v>28.07</v>
          </cell>
          <cell r="P338">
            <v>28.84</v>
          </cell>
          <cell r="Q338">
            <v>29.53</v>
          </cell>
          <cell r="R338">
            <v>30.72</v>
          </cell>
          <cell r="S338">
            <v>31.55</v>
          </cell>
          <cell r="T338">
            <v>32.46</v>
          </cell>
          <cell r="U338">
            <v>33.47</v>
          </cell>
          <cell r="V338">
            <v>34.409999999999997</v>
          </cell>
          <cell r="W338">
            <v>35.43</v>
          </cell>
          <cell r="X338">
            <v>36.54</v>
          </cell>
          <cell r="Y338">
            <v>37.56</v>
          </cell>
          <cell r="Z338">
            <v>38.56</v>
          </cell>
          <cell r="AA338">
            <v>39.590000000000003</v>
          </cell>
          <cell r="AB338">
            <v>40.75</v>
          </cell>
          <cell r="AC338">
            <v>41.72</v>
          </cell>
          <cell r="AD338">
            <v>42.62</v>
          </cell>
          <cell r="AE338">
            <v>43.54</v>
          </cell>
          <cell r="AF338">
            <v>44.51</v>
          </cell>
          <cell r="AG338">
            <v>45.46</v>
          </cell>
          <cell r="AH338">
            <v>45.43</v>
          </cell>
          <cell r="AI338">
            <v>45.12</v>
          </cell>
          <cell r="AJ338">
            <v>44.82</v>
          </cell>
          <cell r="AK338">
            <v>44.45</v>
          </cell>
        </row>
        <row r="339">
          <cell r="A339" t="str">
            <v>SDG_NoInv_BaseQVAXaprnt</v>
          </cell>
          <cell r="B339" t="str">
            <v>SIclos6_GOVclos11</v>
          </cell>
          <cell r="C339" t="str">
            <v>SDG_NoInv_Base</v>
          </cell>
          <cell r="D339" t="str">
            <v>QVAX</v>
          </cell>
          <cell r="E339" t="str">
            <v>aprnt</v>
          </cell>
          <cell r="F339">
            <v>16.78</v>
          </cell>
          <cell r="G339">
            <v>15.66</v>
          </cell>
          <cell r="H339">
            <v>16.2</v>
          </cell>
          <cell r="I339">
            <v>16.54</v>
          </cell>
          <cell r="J339">
            <v>16.87</v>
          </cell>
          <cell r="K339">
            <v>17.22</v>
          </cell>
          <cell r="L339">
            <v>17.62</v>
          </cell>
          <cell r="M339">
            <v>18.059999999999999</v>
          </cell>
          <cell r="N339">
            <v>18.54</v>
          </cell>
          <cell r="O339">
            <v>18.97</v>
          </cell>
          <cell r="P339">
            <v>19.47</v>
          </cell>
          <cell r="Q339">
            <v>20</v>
          </cell>
          <cell r="R339">
            <v>20.62</v>
          </cell>
          <cell r="S339">
            <v>21.24</v>
          </cell>
          <cell r="T339">
            <v>21.91</v>
          </cell>
          <cell r="U339">
            <v>22.67</v>
          </cell>
          <cell r="V339">
            <v>23.42</v>
          </cell>
          <cell r="W339">
            <v>24.21</v>
          </cell>
          <cell r="X339">
            <v>25.05</v>
          </cell>
          <cell r="Y339">
            <v>25.85</v>
          </cell>
          <cell r="Z339">
            <v>26.66</v>
          </cell>
          <cell r="AA339">
            <v>27.48</v>
          </cell>
          <cell r="AB339">
            <v>28.25</v>
          </cell>
          <cell r="AC339">
            <v>28.97</v>
          </cell>
          <cell r="AD339">
            <v>29.72</v>
          </cell>
          <cell r="AE339">
            <v>30.5</v>
          </cell>
          <cell r="AF339">
            <v>31.33</v>
          </cell>
          <cell r="AG339">
            <v>32.15</v>
          </cell>
          <cell r="AH339">
            <v>32.17</v>
          </cell>
          <cell r="AI339">
            <v>32.06</v>
          </cell>
          <cell r="AJ339">
            <v>31.95</v>
          </cell>
          <cell r="AK339">
            <v>31.79</v>
          </cell>
        </row>
        <row r="340">
          <cell r="A340" t="str">
            <v>SDG_NoInv_BaseQVAXapetr</v>
          </cell>
          <cell r="B340" t="str">
            <v>SIclos6_GOVclos11</v>
          </cell>
          <cell r="C340" t="str">
            <v>SDG_NoInv_Base</v>
          </cell>
          <cell r="D340" t="str">
            <v>QVAX</v>
          </cell>
          <cell r="E340" t="str">
            <v>apetr</v>
          </cell>
          <cell r="F340">
            <v>46.32</v>
          </cell>
          <cell r="G340">
            <v>28.85</v>
          </cell>
          <cell r="H340">
            <v>33.270000000000003</v>
          </cell>
          <cell r="I340">
            <v>38.340000000000003</v>
          </cell>
          <cell r="J340">
            <v>38.340000000000003</v>
          </cell>
          <cell r="K340">
            <v>38.340000000000003</v>
          </cell>
          <cell r="L340">
            <v>38.340000000000003</v>
          </cell>
          <cell r="M340">
            <v>38.340000000000003</v>
          </cell>
          <cell r="N340">
            <v>38.299999999999997</v>
          </cell>
          <cell r="O340">
            <v>16.66</v>
          </cell>
          <cell r="P340">
            <v>10.65</v>
          </cell>
          <cell r="Q340">
            <v>10.56</v>
          </cell>
          <cell r="R340">
            <v>10.56</v>
          </cell>
          <cell r="S340">
            <v>10.56</v>
          </cell>
          <cell r="T340">
            <v>10.56</v>
          </cell>
          <cell r="U340">
            <v>10.56</v>
          </cell>
          <cell r="V340">
            <v>10.52</v>
          </cell>
          <cell r="W340">
            <v>10.52</v>
          </cell>
          <cell r="X340">
            <v>10.57</v>
          </cell>
          <cell r="Y340">
            <v>10.5</v>
          </cell>
          <cell r="Z340">
            <v>10.43</v>
          </cell>
          <cell r="AA340">
            <v>10.36</v>
          </cell>
          <cell r="AB340">
            <v>9.4499999999999993</v>
          </cell>
          <cell r="AC340">
            <v>8.5299999999999994</v>
          </cell>
          <cell r="AD340">
            <v>7.61</v>
          </cell>
          <cell r="AE340">
            <v>6.69</v>
          </cell>
          <cell r="AF340">
            <v>5.77</v>
          </cell>
          <cell r="AG340">
            <v>4.82</v>
          </cell>
          <cell r="AH340">
            <v>3.86</v>
          </cell>
          <cell r="AI340">
            <v>2.9</v>
          </cell>
          <cell r="AJ340">
            <v>1.94</v>
          </cell>
          <cell r="AK340">
            <v>0.99</v>
          </cell>
        </row>
        <row r="341">
          <cell r="A341" t="str">
            <v>SDG_NoInv_BaseQVAXahydr</v>
          </cell>
          <cell r="B341" t="str">
            <v>SIclos6_GOVclos11</v>
          </cell>
          <cell r="C341" t="str">
            <v>SDG_NoInv_Base</v>
          </cell>
          <cell r="D341" t="str">
            <v>QVAX</v>
          </cell>
          <cell r="E341" t="str">
            <v>ahydr</v>
          </cell>
          <cell r="F341">
            <v>0.12</v>
          </cell>
          <cell r="G341">
            <v>0.13</v>
          </cell>
          <cell r="H341">
            <v>0.31</v>
          </cell>
          <cell r="I341">
            <v>0.73</v>
          </cell>
          <cell r="J341">
            <v>0.73</v>
          </cell>
          <cell r="K341">
            <v>0.73</v>
          </cell>
          <cell r="L341">
            <v>0.73</v>
          </cell>
          <cell r="M341">
            <v>0.73</v>
          </cell>
          <cell r="N341">
            <v>0.73</v>
          </cell>
          <cell r="O341">
            <v>0.73</v>
          </cell>
          <cell r="P341">
            <v>0.73</v>
          </cell>
          <cell r="Q341">
            <v>0.73</v>
          </cell>
          <cell r="R341">
            <v>0.73</v>
          </cell>
          <cell r="S341">
            <v>0.73</v>
          </cell>
          <cell r="T341">
            <v>0.73</v>
          </cell>
          <cell r="U341">
            <v>0.73</v>
          </cell>
          <cell r="V341">
            <v>0.73</v>
          </cell>
          <cell r="W341">
            <v>0.73</v>
          </cell>
          <cell r="X341">
            <v>2.37</v>
          </cell>
          <cell r="Y341">
            <v>3.57</v>
          </cell>
          <cell r="Z341">
            <v>4.7699999999999996</v>
          </cell>
          <cell r="AA341">
            <v>5.98</v>
          </cell>
          <cell r="AB341">
            <v>6.46</v>
          </cell>
          <cell r="AC341">
            <v>6.95</v>
          </cell>
          <cell r="AD341">
            <v>7.44</v>
          </cell>
          <cell r="AE341">
            <v>7.93</v>
          </cell>
          <cell r="AF341">
            <v>8.42</v>
          </cell>
          <cell r="AG341">
            <v>9.49</v>
          </cell>
          <cell r="AH341">
            <v>10.55</v>
          </cell>
          <cell r="AI341">
            <v>11.62</v>
          </cell>
          <cell r="AJ341">
            <v>12.69</v>
          </cell>
          <cell r="AK341">
            <v>13.76</v>
          </cell>
        </row>
        <row r="342">
          <cell r="A342" t="str">
            <v>SDG_NoInv_BaseQVAXaammo</v>
          </cell>
          <cell r="B342" t="str">
            <v>SIclos6_GOVclos11</v>
          </cell>
          <cell r="C342" t="str">
            <v>SDG_NoInv_Base</v>
          </cell>
          <cell r="D342" t="str">
            <v>QVAX</v>
          </cell>
          <cell r="E342" t="str">
            <v>aammo</v>
          </cell>
          <cell r="F342">
            <v>2.4900000000000002</v>
          </cell>
          <cell r="G342">
            <v>2.35</v>
          </cell>
          <cell r="H342">
            <v>2.35</v>
          </cell>
          <cell r="I342">
            <v>2.38</v>
          </cell>
          <cell r="J342">
            <v>2.41</v>
          </cell>
          <cell r="K342">
            <v>2.4300000000000002</v>
          </cell>
          <cell r="L342">
            <v>2.46</v>
          </cell>
          <cell r="M342">
            <v>2.4900000000000002</v>
          </cell>
          <cell r="N342">
            <v>2.5299999999999998</v>
          </cell>
          <cell r="O342">
            <v>2.52</v>
          </cell>
          <cell r="P342">
            <v>2.5299999999999998</v>
          </cell>
          <cell r="Q342">
            <v>2.56</v>
          </cell>
          <cell r="R342">
            <v>2.6</v>
          </cell>
          <cell r="S342">
            <v>2.64</v>
          </cell>
          <cell r="T342">
            <v>2.69</v>
          </cell>
          <cell r="U342">
            <v>2.75</v>
          </cell>
          <cell r="V342">
            <v>2.8</v>
          </cell>
          <cell r="W342">
            <v>2.86</v>
          </cell>
          <cell r="X342">
            <v>2.93</v>
          </cell>
          <cell r="Y342">
            <v>2.98</v>
          </cell>
          <cell r="Z342">
            <v>3.03</v>
          </cell>
          <cell r="AA342">
            <v>3.06</v>
          </cell>
          <cell r="AB342">
            <v>2.97</v>
          </cell>
          <cell r="AC342">
            <v>2.89</v>
          </cell>
          <cell r="AD342">
            <v>2.83</v>
          </cell>
          <cell r="AE342">
            <v>2.78</v>
          </cell>
          <cell r="AF342">
            <v>2.75</v>
          </cell>
          <cell r="AG342">
            <v>2.71</v>
          </cell>
          <cell r="AH342">
            <v>2.6</v>
          </cell>
          <cell r="AI342">
            <v>2.4900000000000002</v>
          </cell>
          <cell r="AJ342">
            <v>2.38</v>
          </cell>
          <cell r="AK342">
            <v>2.29</v>
          </cell>
        </row>
        <row r="343">
          <cell r="A343" t="str">
            <v>SDG_NoInv_BaseQVAXabchm</v>
          </cell>
          <cell r="B343" t="str">
            <v>SIclos6_GOVclos11</v>
          </cell>
          <cell r="C343" t="str">
            <v>SDG_NoInv_Base</v>
          </cell>
          <cell r="D343" t="str">
            <v>QVAX</v>
          </cell>
          <cell r="E343" t="str">
            <v>abchm</v>
          </cell>
          <cell r="F343">
            <v>22.37</v>
          </cell>
          <cell r="G343">
            <v>22.37</v>
          </cell>
          <cell r="H343">
            <v>21.77</v>
          </cell>
          <cell r="I343">
            <v>21.8</v>
          </cell>
          <cell r="J343">
            <v>21.93</v>
          </cell>
          <cell r="K343">
            <v>21.99</v>
          </cell>
          <cell r="L343">
            <v>22.04</v>
          </cell>
          <cell r="M343">
            <v>22.11</v>
          </cell>
          <cell r="N343">
            <v>22.13</v>
          </cell>
          <cell r="O343">
            <v>22.29</v>
          </cell>
          <cell r="P343">
            <v>22.26</v>
          </cell>
          <cell r="Q343">
            <v>22.21</v>
          </cell>
          <cell r="R343">
            <v>22.29</v>
          </cell>
          <cell r="S343">
            <v>22.39</v>
          </cell>
          <cell r="T343">
            <v>22.49</v>
          </cell>
          <cell r="U343">
            <v>22.6</v>
          </cell>
          <cell r="V343">
            <v>22.66</v>
          </cell>
          <cell r="W343">
            <v>22.79</v>
          </cell>
          <cell r="X343">
            <v>23.02</v>
          </cell>
          <cell r="Y343">
            <v>23.18</v>
          </cell>
          <cell r="Z343">
            <v>23.29</v>
          </cell>
          <cell r="AA343">
            <v>23.03</v>
          </cell>
          <cell r="AB343">
            <v>21.58</v>
          </cell>
          <cell r="AC343">
            <v>19.920000000000002</v>
          </cell>
          <cell r="AD343">
            <v>18.36</v>
          </cell>
          <cell r="AE343">
            <v>16.96</v>
          </cell>
          <cell r="AF343">
            <v>15.69</v>
          </cell>
          <cell r="AG343">
            <v>14.49</v>
          </cell>
          <cell r="AH343">
            <v>13.37</v>
          </cell>
          <cell r="AI343">
            <v>12.03</v>
          </cell>
          <cell r="AJ343">
            <v>10.77</v>
          </cell>
          <cell r="AK343">
            <v>9.64</v>
          </cell>
        </row>
        <row r="344">
          <cell r="A344" t="str">
            <v>SDG_NoInv_BaseQVAXaochm</v>
          </cell>
          <cell r="B344" t="str">
            <v>SIclos6_GOVclos11</v>
          </cell>
          <cell r="C344" t="str">
            <v>SDG_NoInv_Base</v>
          </cell>
          <cell r="D344" t="str">
            <v>QVAX</v>
          </cell>
          <cell r="E344" t="str">
            <v>aochm</v>
          </cell>
          <cell r="F344">
            <v>34.24</v>
          </cell>
          <cell r="G344">
            <v>34.24</v>
          </cell>
          <cell r="H344">
            <v>33.32</v>
          </cell>
          <cell r="I344">
            <v>33.369999999999997</v>
          </cell>
          <cell r="J344">
            <v>33.56</v>
          </cell>
          <cell r="K344">
            <v>33.64</v>
          </cell>
          <cell r="L344">
            <v>33.729999999999997</v>
          </cell>
          <cell r="M344">
            <v>33.840000000000003</v>
          </cell>
          <cell r="N344">
            <v>33.869999999999997</v>
          </cell>
          <cell r="O344">
            <v>34.11</v>
          </cell>
          <cell r="P344">
            <v>34.06</v>
          </cell>
          <cell r="Q344">
            <v>33.99</v>
          </cell>
          <cell r="R344">
            <v>34.11</v>
          </cell>
          <cell r="S344">
            <v>34.26</v>
          </cell>
          <cell r="T344">
            <v>34.42</v>
          </cell>
          <cell r="U344">
            <v>34.590000000000003</v>
          </cell>
          <cell r="V344">
            <v>34.67</v>
          </cell>
          <cell r="W344">
            <v>34.880000000000003</v>
          </cell>
          <cell r="X344">
            <v>35.22</v>
          </cell>
          <cell r="Y344">
            <v>35.47</v>
          </cell>
          <cell r="Z344">
            <v>35.64</v>
          </cell>
          <cell r="AA344">
            <v>35.24</v>
          </cell>
          <cell r="AB344">
            <v>33.020000000000003</v>
          </cell>
          <cell r="AC344">
            <v>30.48</v>
          </cell>
          <cell r="AD344">
            <v>28.09</v>
          </cell>
          <cell r="AE344">
            <v>25.95</v>
          </cell>
          <cell r="AF344">
            <v>24.02</v>
          </cell>
          <cell r="AG344">
            <v>22.18</v>
          </cell>
          <cell r="AH344">
            <v>20.45</v>
          </cell>
          <cell r="AI344">
            <v>18.41</v>
          </cell>
          <cell r="AJ344">
            <v>16.48</v>
          </cell>
          <cell r="AK344">
            <v>14.76</v>
          </cell>
        </row>
        <row r="345">
          <cell r="A345" t="str">
            <v>SDG_NoInv_BaseQVAXarubb</v>
          </cell>
          <cell r="B345" t="str">
            <v>SIclos6_GOVclos11</v>
          </cell>
          <cell r="C345" t="str">
            <v>SDG_NoInv_Base</v>
          </cell>
          <cell r="D345" t="str">
            <v>QVAX</v>
          </cell>
          <cell r="E345" t="str">
            <v>arubb</v>
          </cell>
          <cell r="F345">
            <v>6.77</v>
          </cell>
          <cell r="G345">
            <v>6.41</v>
          </cell>
          <cell r="H345">
            <v>6.68</v>
          </cell>
          <cell r="I345">
            <v>6.81</v>
          </cell>
          <cell r="J345">
            <v>6.97</v>
          </cell>
          <cell r="K345">
            <v>7.14</v>
          </cell>
          <cell r="L345">
            <v>7.32</v>
          </cell>
          <cell r="M345">
            <v>7.52</v>
          </cell>
          <cell r="N345">
            <v>7.73</v>
          </cell>
          <cell r="O345">
            <v>8.17</v>
          </cell>
          <cell r="P345">
            <v>8.4600000000000009</v>
          </cell>
          <cell r="Q345">
            <v>8.69</v>
          </cell>
          <cell r="R345">
            <v>8.9600000000000009</v>
          </cell>
          <cell r="S345">
            <v>9.23</v>
          </cell>
          <cell r="T345">
            <v>9.5299999999999994</v>
          </cell>
          <cell r="U345">
            <v>9.86</v>
          </cell>
          <cell r="V345">
            <v>10.19</v>
          </cell>
          <cell r="W345">
            <v>10.53</v>
          </cell>
          <cell r="X345">
            <v>10.88</v>
          </cell>
          <cell r="Y345">
            <v>11.2</v>
          </cell>
          <cell r="Z345">
            <v>11.51</v>
          </cell>
          <cell r="AA345">
            <v>11.83</v>
          </cell>
          <cell r="AB345">
            <v>12.34</v>
          </cell>
          <cell r="AC345">
            <v>12.79</v>
          </cell>
          <cell r="AD345">
            <v>13.22</v>
          </cell>
          <cell r="AE345">
            <v>13.65</v>
          </cell>
          <cell r="AF345">
            <v>14.09</v>
          </cell>
          <cell r="AG345">
            <v>14.52</v>
          </cell>
          <cell r="AH345">
            <v>14.68</v>
          </cell>
          <cell r="AI345">
            <v>14.73</v>
          </cell>
          <cell r="AJ345">
            <v>14.75</v>
          </cell>
          <cell r="AK345">
            <v>14.74</v>
          </cell>
        </row>
        <row r="346">
          <cell r="A346" t="str">
            <v>SDG_NoInv_BaseQVAXaplas</v>
          </cell>
          <cell r="B346" t="str">
            <v>SIclos6_GOVclos11</v>
          </cell>
          <cell r="C346" t="str">
            <v>SDG_NoInv_Base</v>
          </cell>
          <cell r="D346" t="str">
            <v>QVAX</v>
          </cell>
          <cell r="E346" t="str">
            <v>aplas</v>
          </cell>
          <cell r="F346">
            <v>15.43</v>
          </cell>
          <cell r="G346">
            <v>14.49</v>
          </cell>
          <cell r="H346">
            <v>14.94</v>
          </cell>
          <cell r="I346">
            <v>15.22</v>
          </cell>
          <cell r="J346">
            <v>15.51</v>
          </cell>
          <cell r="K346">
            <v>15.82</v>
          </cell>
          <cell r="L346">
            <v>16.170000000000002</v>
          </cell>
          <cell r="M346">
            <v>16.55</v>
          </cell>
          <cell r="N346">
            <v>16.95</v>
          </cell>
          <cell r="O346">
            <v>17.61</v>
          </cell>
          <cell r="P346">
            <v>18.079999999999998</v>
          </cell>
          <cell r="Q346">
            <v>18.489999999999998</v>
          </cell>
          <cell r="R346">
            <v>18.989999999999998</v>
          </cell>
          <cell r="S346">
            <v>19.5</v>
          </cell>
          <cell r="T346">
            <v>20.05</v>
          </cell>
          <cell r="U346">
            <v>20.67</v>
          </cell>
          <cell r="V346">
            <v>21.26</v>
          </cell>
          <cell r="W346">
            <v>21.9</v>
          </cell>
          <cell r="X346">
            <v>22.61</v>
          </cell>
          <cell r="Y346">
            <v>23.25</v>
          </cell>
          <cell r="Z346">
            <v>23.87</v>
          </cell>
          <cell r="AA346">
            <v>24.5</v>
          </cell>
          <cell r="AB346">
            <v>25.1</v>
          </cell>
          <cell r="AC346">
            <v>25.63</v>
          </cell>
          <cell r="AD346">
            <v>26.16</v>
          </cell>
          <cell r="AE346">
            <v>26.72</v>
          </cell>
          <cell r="AF346">
            <v>27.33</v>
          </cell>
          <cell r="AG346">
            <v>27.92</v>
          </cell>
          <cell r="AH346">
            <v>27.83</v>
          </cell>
          <cell r="AI346">
            <v>27.65</v>
          </cell>
          <cell r="AJ346">
            <v>27.44</v>
          </cell>
          <cell r="AK346">
            <v>27.18</v>
          </cell>
        </row>
        <row r="347">
          <cell r="A347" t="str">
            <v>SDG_NoInv_BaseQVAXanmet</v>
          </cell>
          <cell r="B347" t="str">
            <v>SIclos6_GOVclos11</v>
          </cell>
          <cell r="C347" t="str">
            <v>SDG_NoInv_Base</v>
          </cell>
          <cell r="D347" t="str">
            <v>QVAX</v>
          </cell>
          <cell r="E347" t="str">
            <v>anmet</v>
          </cell>
          <cell r="F347">
            <v>17.63</v>
          </cell>
          <cell r="G347">
            <v>16.329999999999998</v>
          </cell>
          <cell r="H347">
            <v>16.899999999999999</v>
          </cell>
          <cell r="I347">
            <v>17.239999999999998</v>
          </cell>
          <cell r="J347">
            <v>17.600000000000001</v>
          </cell>
          <cell r="K347">
            <v>17.989999999999998</v>
          </cell>
          <cell r="L347">
            <v>18.440000000000001</v>
          </cell>
          <cell r="M347">
            <v>18.940000000000001</v>
          </cell>
          <cell r="N347">
            <v>19.48</v>
          </cell>
          <cell r="O347">
            <v>20.34</v>
          </cell>
          <cell r="P347">
            <v>20.99</v>
          </cell>
          <cell r="Q347">
            <v>21.56</v>
          </cell>
          <cell r="R347">
            <v>22.21</v>
          </cell>
          <cell r="S347">
            <v>22.89</v>
          </cell>
          <cell r="T347">
            <v>23.61</v>
          </cell>
          <cell r="U347">
            <v>24.44</v>
          </cell>
          <cell r="V347">
            <v>25.26</v>
          </cell>
          <cell r="W347">
            <v>26.12</v>
          </cell>
          <cell r="X347">
            <v>26.99</v>
          </cell>
          <cell r="Y347">
            <v>27.82</v>
          </cell>
          <cell r="Z347">
            <v>28.67</v>
          </cell>
          <cell r="AA347">
            <v>29.52</v>
          </cell>
          <cell r="AB347">
            <v>30.43</v>
          </cell>
          <cell r="AC347">
            <v>31.26</v>
          </cell>
          <cell r="AD347">
            <v>32.119999999999997</v>
          </cell>
          <cell r="AE347">
            <v>33.020000000000003</v>
          </cell>
          <cell r="AF347">
            <v>33.96</v>
          </cell>
          <cell r="AG347">
            <v>34.83</v>
          </cell>
          <cell r="AH347">
            <v>34.770000000000003</v>
          </cell>
          <cell r="AI347">
            <v>34.54</v>
          </cell>
          <cell r="AJ347">
            <v>34.340000000000003</v>
          </cell>
          <cell r="AK347">
            <v>34.08</v>
          </cell>
        </row>
        <row r="348">
          <cell r="A348" t="str">
            <v>SDG_NoInv_BaseQVAXairon</v>
          </cell>
          <cell r="B348" t="str">
            <v>SIclos6_GOVclos11</v>
          </cell>
          <cell r="C348" t="str">
            <v>SDG_NoInv_Base</v>
          </cell>
          <cell r="D348" t="str">
            <v>QVAX</v>
          </cell>
          <cell r="E348" t="str">
            <v>airon</v>
          </cell>
          <cell r="F348">
            <v>20.84</v>
          </cell>
          <cell r="G348">
            <v>19.63</v>
          </cell>
          <cell r="H348">
            <v>19.920000000000002</v>
          </cell>
          <cell r="I348">
            <v>19.97</v>
          </cell>
          <cell r="J348">
            <v>20.12</v>
          </cell>
          <cell r="K348">
            <v>20.34</v>
          </cell>
          <cell r="L348">
            <v>20.66</v>
          </cell>
          <cell r="M348">
            <v>21.15</v>
          </cell>
          <cell r="N348">
            <v>21.62</v>
          </cell>
          <cell r="O348">
            <v>22.58</v>
          </cell>
          <cell r="P348">
            <v>23.18</v>
          </cell>
          <cell r="Q348">
            <v>23.62</v>
          </cell>
          <cell r="R348">
            <v>24.09</v>
          </cell>
          <cell r="S348">
            <v>24.6</v>
          </cell>
          <cell r="T348">
            <v>25.14</v>
          </cell>
          <cell r="U348">
            <v>25.79</v>
          </cell>
          <cell r="V348">
            <v>26.61</v>
          </cell>
          <cell r="W348">
            <v>27.37</v>
          </cell>
          <cell r="X348">
            <v>28.03</v>
          </cell>
          <cell r="Y348">
            <v>28.77</v>
          </cell>
          <cell r="Z348">
            <v>29.44</v>
          </cell>
          <cell r="AA348">
            <v>30.22</v>
          </cell>
          <cell r="AB348">
            <v>30.12</v>
          </cell>
          <cell r="AC348">
            <v>30.4</v>
          </cell>
          <cell r="AD348">
            <v>31.06</v>
          </cell>
          <cell r="AE348">
            <v>31.85</v>
          </cell>
          <cell r="AF348">
            <v>32.700000000000003</v>
          </cell>
          <cell r="AG348">
            <v>33.44</v>
          </cell>
          <cell r="AH348">
            <v>32.79</v>
          </cell>
          <cell r="AI348">
            <v>32.36</v>
          </cell>
          <cell r="AJ348">
            <v>32.090000000000003</v>
          </cell>
          <cell r="AK348">
            <v>31.85</v>
          </cell>
        </row>
        <row r="349">
          <cell r="A349" t="str">
            <v>SDG_NoInv_BaseQVAXanfrm</v>
          </cell>
          <cell r="B349" t="str">
            <v>SIclos6_GOVclos11</v>
          </cell>
          <cell r="C349" t="str">
            <v>SDG_NoInv_Base</v>
          </cell>
          <cell r="D349" t="str">
            <v>QVAX</v>
          </cell>
          <cell r="E349" t="str">
            <v>anfrm</v>
          </cell>
          <cell r="F349">
            <v>13.07</v>
          </cell>
          <cell r="G349">
            <v>11.8</v>
          </cell>
          <cell r="H349">
            <v>11.44</v>
          </cell>
          <cell r="I349">
            <v>10.69</v>
          </cell>
          <cell r="J349">
            <v>10.42</v>
          </cell>
          <cell r="K349">
            <v>10.39</v>
          </cell>
          <cell r="L349">
            <v>10.65</v>
          </cell>
          <cell r="M349">
            <v>11.57</v>
          </cell>
          <cell r="N349">
            <v>12.35</v>
          </cell>
          <cell r="O349">
            <v>14.78</v>
          </cell>
          <cell r="P349">
            <v>15.99</v>
          </cell>
          <cell r="Q349">
            <v>16.579999999999998</v>
          </cell>
          <cell r="R349">
            <v>17</v>
          </cell>
          <cell r="S349">
            <v>17.510000000000002</v>
          </cell>
          <cell r="T349">
            <v>18.079999999999998</v>
          </cell>
          <cell r="U349">
            <v>18.86</v>
          </cell>
          <cell r="V349">
            <v>20.5</v>
          </cell>
          <cell r="W349">
            <v>21.9</v>
          </cell>
          <cell r="X349">
            <v>22.45</v>
          </cell>
          <cell r="Y349">
            <v>23.42</v>
          </cell>
          <cell r="Z349">
            <v>24.14</v>
          </cell>
          <cell r="AA349">
            <v>25.24</v>
          </cell>
          <cell r="AB349">
            <v>21.58</v>
          </cell>
          <cell r="AC349">
            <v>20.23</v>
          </cell>
          <cell r="AD349">
            <v>20.57</v>
          </cell>
          <cell r="AE349">
            <v>21.35</v>
          </cell>
          <cell r="AF349">
            <v>22.28</v>
          </cell>
          <cell r="AG349">
            <v>22.8</v>
          </cell>
          <cell r="AH349">
            <v>19.45</v>
          </cell>
          <cell r="AI349">
            <v>17.309999999999999</v>
          </cell>
          <cell r="AJ349">
            <v>16.309999999999999</v>
          </cell>
          <cell r="AK349">
            <v>15.58</v>
          </cell>
        </row>
        <row r="350">
          <cell r="A350" t="str">
            <v>SDG_NoInv_BaseQVAXametp</v>
          </cell>
          <cell r="B350" t="str">
            <v>SIclos6_GOVclos11</v>
          </cell>
          <cell r="C350" t="str">
            <v>SDG_NoInv_Base</v>
          </cell>
          <cell r="D350" t="str">
            <v>QVAX</v>
          </cell>
          <cell r="E350" t="str">
            <v>ametp</v>
          </cell>
          <cell r="F350">
            <v>33.25</v>
          </cell>
          <cell r="G350">
            <v>30.1</v>
          </cell>
          <cell r="H350">
            <v>31.09</v>
          </cell>
          <cell r="I350">
            <v>31.56</v>
          </cell>
          <cell r="J350">
            <v>32.130000000000003</v>
          </cell>
          <cell r="K350">
            <v>32.78</v>
          </cell>
          <cell r="L350">
            <v>33.6</v>
          </cell>
          <cell r="M350">
            <v>34.549999999999997</v>
          </cell>
          <cell r="N350">
            <v>35.53</v>
          </cell>
          <cell r="O350">
            <v>37.369999999999997</v>
          </cell>
          <cell r="P350">
            <v>38.549999999999997</v>
          </cell>
          <cell r="Q350">
            <v>39.51</v>
          </cell>
          <cell r="R350">
            <v>40.619999999999997</v>
          </cell>
          <cell r="S350">
            <v>41.8</v>
          </cell>
          <cell r="T350">
            <v>43.06</v>
          </cell>
          <cell r="U350">
            <v>44.5</v>
          </cell>
          <cell r="V350">
            <v>46.15</v>
          </cell>
          <cell r="W350">
            <v>47.67</v>
          </cell>
          <cell r="X350">
            <v>48.92</v>
          </cell>
          <cell r="Y350">
            <v>50.43</v>
          </cell>
          <cell r="Z350">
            <v>51.92</v>
          </cell>
          <cell r="AA350">
            <v>53.5</v>
          </cell>
          <cell r="AB350">
            <v>54.97</v>
          </cell>
          <cell r="AC350">
            <v>56.43</v>
          </cell>
          <cell r="AD350">
            <v>58.11</v>
          </cell>
          <cell r="AE350">
            <v>59.92</v>
          </cell>
          <cell r="AF350">
            <v>61.83</v>
          </cell>
          <cell r="AG350">
            <v>63.59</v>
          </cell>
          <cell r="AH350">
            <v>63.37</v>
          </cell>
          <cell r="AI350">
            <v>62.92</v>
          </cell>
          <cell r="AJ350">
            <v>62.65</v>
          </cell>
          <cell r="AK350">
            <v>62.32</v>
          </cell>
        </row>
        <row r="351">
          <cell r="A351" t="str">
            <v>SDG_NoInv_BaseQVAXamach</v>
          </cell>
          <cell r="B351" t="str">
            <v>SIclos6_GOVclos11</v>
          </cell>
          <cell r="C351" t="str">
            <v>SDG_NoInv_Base</v>
          </cell>
          <cell r="D351" t="str">
            <v>QVAX</v>
          </cell>
          <cell r="E351" t="str">
            <v>amach</v>
          </cell>
          <cell r="F351">
            <v>38.67</v>
          </cell>
          <cell r="G351">
            <v>34.909999999999997</v>
          </cell>
          <cell r="H351">
            <v>36.04</v>
          </cell>
          <cell r="I351">
            <v>36.5</v>
          </cell>
          <cell r="J351">
            <v>37.11</v>
          </cell>
          <cell r="K351">
            <v>37.85</v>
          </cell>
          <cell r="L351">
            <v>38.799999999999997</v>
          </cell>
          <cell r="M351">
            <v>40.049999999999997</v>
          </cell>
          <cell r="N351">
            <v>41.28</v>
          </cell>
          <cell r="O351">
            <v>43.59</v>
          </cell>
          <cell r="P351">
            <v>45.04</v>
          </cell>
          <cell r="Q351">
            <v>46.21</v>
          </cell>
          <cell r="R351">
            <v>47.48</v>
          </cell>
          <cell r="S351">
            <v>48.87</v>
          </cell>
          <cell r="T351">
            <v>50.37</v>
          </cell>
          <cell r="U351">
            <v>52.1</v>
          </cell>
          <cell r="V351">
            <v>54.01</v>
          </cell>
          <cell r="W351">
            <v>55.8</v>
          </cell>
          <cell r="X351">
            <v>57.35</v>
          </cell>
          <cell r="Y351">
            <v>59.21</v>
          </cell>
          <cell r="Z351">
            <v>61.03</v>
          </cell>
          <cell r="AA351">
            <v>62.99</v>
          </cell>
          <cell r="AB351">
            <v>64.14</v>
          </cell>
          <cell r="AC351">
            <v>65.55</v>
          </cell>
          <cell r="AD351">
            <v>67.540000000000006</v>
          </cell>
          <cell r="AE351">
            <v>69.77</v>
          </cell>
          <cell r="AF351">
            <v>72.13</v>
          </cell>
          <cell r="AG351">
            <v>74.239999999999995</v>
          </cell>
          <cell r="AH351">
            <v>73.16</v>
          </cell>
          <cell r="AI351">
            <v>71.989999999999995</v>
          </cell>
          <cell r="AJ351">
            <v>71.34</v>
          </cell>
          <cell r="AK351">
            <v>70.69</v>
          </cell>
        </row>
        <row r="352">
          <cell r="A352" t="str">
            <v>SDG_NoInv_BaseQVAXafcel</v>
          </cell>
          <cell r="B352" t="str">
            <v>SIclos6_GOVclos11</v>
          </cell>
          <cell r="C352" t="str">
            <v>SDG_NoInv_Base</v>
          </cell>
          <cell r="D352" t="str">
            <v>QVAX</v>
          </cell>
          <cell r="E352" t="str">
            <v>afcel</v>
          </cell>
          <cell r="F352">
            <v>0.28999999999999998</v>
          </cell>
          <cell r="G352">
            <v>0.28999999999999998</v>
          </cell>
          <cell r="H352">
            <v>0.28999999999999998</v>
          </cell>
          <cell r="I352">
            <v>0.28999999999999998</v>
          </cell>
          <cell r="J352">
            <v>0.28999999999999998</v>
          </cell>
          <cell r="K352">
            <v>0.28999999999999998</v>
          </cell>
          <cell r="L352">
            <v>0.28999999999999998</v>
          </cell>
          <cell r="M352">
            <v>0.28999999999999998</v>
          </cell>
          <cell r="N352">
            <v>0.28999999999999998</v>
          </cell>
          <cell r="O352">
            <v>0.28999999999999998</v>
          </cell>
          <cell r="P352">
            <v>0.28999999999999998</v>
          </cell>
          <cell r="Q352">
            <v>0.28999999999999998</v>
          </cell>
          <cell r="R352">
            <v>0.28999999999999998</v>
          </cell>
          <cell r="S352">
            <v>0.28999999999999998</v>
          </cell>
          <cell r="T352">
            <v>0.28999999999999998</v>
          </cell>
          <cell r="U352">
            <v>0.28999999999999998</v>
          </cell>
          <cell r="V352">
            <v>0.28999999999999998</v>
          </cell>
          <cell r="W352">
            <v>0.28999999999999998</v>
          </cell>
          <cell r="X352">
            <v>0.28999999999999998</v>
          </cell>
          <cell r="Y352">
            <v>4.22</v>
          </cell>
          <cell r="Z352">
            <v>8.44</v>
          </cell>
          <cell r="AA352">
            <v>12.66</v>
          </cell>
          <cell r="AB352">
            <v>13.65</v>
          </cell>
          <cell r="AC352">
            <v>14.64</v>
          </cell>
          <cell r="AD352">
            <v>15.63</v>
          </cell>
          <cell r="AE352">
            <v>16.62</v>
          </cell>
          <cell r="AF352">
            <v>17.61</v>
          </cell>
          <cell r="AG352">
            <v>17.559999999999999</v>
          </cell>
          <cell r="AH352">
            <v>17.52</v>
          </cell>
          <cell r="AI352">
            <v>17.47</v>
          </cell>
          <cell r="AJ352">
            <v>17.43</v>
          </cell>
          <cell r="AK352">
            <v>17.38</v>
          </cell>
        </row>
        <row r="353">
          <cell r="A353" t="str">
            <v>SDG_NoInv_BaseQVAXaelct</v>
          </cell>
          <cell r="B353" t="str">
            <v>SIclos6_GOVclos11</v>
          </cell>
          <cell r="C353" t="str">
            <v>SDG_NoInv_Base</v>
          </cell>
          <cell r="D353" t="str">
            <v>QVAX</v>
          </cell>
          <cell r="E353" t="str">
            <v>aelct</v>
          </cell>
          <cell r="F353">
            <v>0.08</v>
          </cell>
          <cell r="G353">
            <v>0.08</v>
          </cell>
          <cell r="H353">
            <v>0.08</v>
          </cell>
          <cell r="I353">
            <v>0.08</v>
          </cell>
          <cell r="J353">
            <v>0.08</v>
          </cell>
          <cell r="K353">
            <v>0.08</v>
          </cell>
          <cell r="L353">
            <v>0.08</v>
          </cell>
          <cell r="M353">
            <v>0.08</v>
          </cell>
          <cell r="N353">
            <v>0.08</v>
          </cell>
          <cell r="O353">
            <v>0.08</v>
          </cell>
          <cell r="P353">
            <v>0.08</v>
          </cell>
          <cell r="Q353">
            <v>0.08</v>
          </cell>
          <cell r="R353">
            <v>0.08</v>
          </cell>
          <cell r="S353">
            <v>0.08</v>
          </cell>
          <cell r="T353">
            <v>0.08</v>
          </cell>
          <cell r="U353">
            <v>0.08</v>
          </cell>
          <cell r="V353">
            <v>0.08</v>
          </cell>
          <cell r="W353">
            <v>0.08</v>
          </cell>
          <cell r="X353">
            <v>3.19</v>
          </cell>
          <cell r="Y353">
            <v>3.19</v>
          </cell>
          <cell r="Z353">
            <v>1.76</v>
          </cell>
          <cell r="AA353">
            <v>1.76</v>
          </cell>
          <cell r="AB353">
            <v>1.76</v>
          </cell>
          <cell r="AC353">
            <v>1.76</v>
          </cell>
          <cell r="AD353">
            <v>0.99</v>
          </cell>
          <cell r="AE353">
            <v>0.99</v>
          </cell>
          <cell r="AF353">
            <v>0.99</v>
          </cell>
          <cell r="AG353">
            <v>0.99</v>
          </cell>
          <cell r="AH353">
            <v>0.99</v>
          </cell>
          <cell r="AI353">
            <v>7.46</v>
          </cell>
          <cell r="AJ353">
            <v>7.46</v>
          </cell>
          <cell r="AK353">
            <v>7.46</v>
          </cell>
        </row>
        <row r="354">
          <cell r="A354" t="str">
            <v>SDG_NoInv_BaseQVAXaemch</v>
          </cell>
          <cell r="B354" t="str">
            <v>SIclos6_GOVclos11</v>
          </cell>
          <cell r="C354" t="str">
            <v>SDG_NoInv_Base</v>
          </cell>
          <cell r="D354" t="str">
            <v>QVAX</v>
          </cell>
          <cell r="E354" t="str">
            <v>aemch</v>
          </cell>
          <cell r="F354">
            <v>8.99</v>
          </cell>
          <cell r="G354">
            <v>8.25</v>
          </cell>
          <cell r="H354">
            <v>8.48</v>
          </cell>
          <cell r="I354">
            <v>8.52</v>
          </cell>
          <cell r="J354">
            <v>8.6199999999999992</v>
          </cell>
          <cell r="K354">
            <v>8.76</v>
          </cell>
          <cell r="L354">
            <v>8.98</v>
          </cell>
          <cell r="M354">
            <v>9.32</v>
          </cell>
          <cell r="N354">
            <v>9.6300000000000008</v>
          </cell>
          <cell r="O354">
            <v>10.27</v>
          </cell>
          <cell r="P354">
            <v>10.64</v>
          </cell>
          <cell r="Q354">
            <v>10.91</v>
          </cell>
          <cell r="R354">
            <v>11.21</v>
          </cell>
          <cell r="S354">
            <v>11.55</v>
          </cell>
          <cell r="T354">
            <v>11.9</v>
          </cell>
          <cell r="U354">
            <v>12.32</v>
          </cell>
          <cell r="V354">
            <v>12.79</v>
          </cell>
          <cell r="W354">
            <v>13.24</v>
          </cell>
          <cell r="X354">
            <v>13.65</v>
          </cell>
          <cell r="Y354">
            <v>14.1</v>
          </cell>
          <cell r="Z354">
            <v>14.55</v>
          </cell>
          <cell r="AA354">
            <v>15.03</v>
          </cell>
          <cell r="AB354">
            <v>15.06</v>
          </cell>
          <cell r="AC354">
            <v>15.24</v>
          </cell>
          <cell r="AD354">
            <v>15.66</v>
          </cell>
          <cell r="AE354">
            <v>16.170000000000002</v>
          </cell>
          <cell r="AF354">
            <v>16.71</v>
          </cell>
          <cell r="AG354">
            <v>17.239999999999998</v>
          </cell>
          <cell r="AH354">
            <v>16.77</v>
          </cell>
          <cell r="AI354">
            <v>16.28</v>
          </cell>
          <cell r="AJ354">
            <v>16.05</v>
          </cell>
          <cell r="AK354">
            <v>15.82</v>
          </cell>
        </row>
        <row r="355">
          <cell r="A355" t="str">
            <v>SDG_NoInv_BaseQVAXasequ</v>
          </cell>
          <cell r="B355" t="str">
            <v>SIclos6_GOVclos11</v>
          </cell>
          <cell r="C355" t="str">
            <v>SDG_NoInv_Base</v>
          </cell>
          <cell r="D355" t="str">
            <v>QVAX</v>
          </cell>
          <cell r="E355" t="str">
            <v>asequ</v>
          </cell>
          <cell r="F355">
            <v>8.7799999999999994</v>
          </cell>
          <cell r="G355">
            <v>8.41</v>
          </cell>
          <cell r="H355">
            <v>8.66</v>
          </cell>
          <cell r="I355">
            <v>8.7200000000000006</v>
          </cell>
          <cell r="J355">
            <v>8.85</v>
          </cell>
          <cell r="K355">
            <v>9.01</v>
          </cell>
          <cell r="L355">
            <v>9.24</v>
          </cell>
          <cell r="M355">
            <v>9.6</v>
          </cell>
          <cell r="N355">
            <v>9.94</v>
          </cell>
          <cell r="O355">
            <v>10.58</v>
          </cell>
          <cell r="P355">
            <v>10.96</v>
          </cell>
          <cell r="Q355">
            <v>11.27</v>
          </cell>
          <cell r="R355">
            <v>11.58</v>
          </cell>
          <cell r="S355">
            <v>11.92</v>
          </cell>
          <cell r="T355">
            <v>12.3</v>
          </cell>
          <cell r="U355">
            <v>12.74</v>
          </cell>
          <cell r="V355">
            <v>13.16</v>
          </cell>
          <cell r="W355">
            <v>13.61</v>
          </cell>
          <cell r="X355">
            <v>14.11</v>
          </cell>
          <cell r="Y355">
            <v>14.59</v>
          </cell>
          <cell r="Z355">
            <v>15.06</v>
          </cell>
          <cell r="AA355">
            <v>15.58</v>
          </cell>
          <cell r="AB355">
            <v>15.62</v>
          </cell>
          <cell r="AC355">
            <v>15.8</v>
          </cell>
          <cell r="AD355">
            <v>16.23</v>
          </cell>
          <cell r="AE355">
            <v>16.73</v>
          </cell>
          <cell r="AF355">
            <v>17.28</v>
          </cell>
          <cell r="AG355">
            <v>17.78</v>
          </cell>
          <cell r="AH355">
            <v>17.2</v>
          </cell>
          <cell r="AI355">
            <v>16.61</v>
          </cell>
          <cell r="AJ355">
            <v>16.309999999999999</v>
          </cell>
          <cell r="AK355">
            <v>16.04</v>
          </cell>
        </row>
        <row r="356">
          <cell r="A356" t="str">
            <v>SDG_NoInv_BaseQVAXavehi</v>
          </cell>
          <cell r="B356" t="str">
            <v>SIclos6_GOVclos11</v>
          </cell>
          <cell r="C356" t="str">
            <v>SDG_NoInv_Base</v>
          </cell>
          <cell r="D356" t="str">
            <v>QVAX</v>
          </cell>
          <cell r="E356" t="str">
            <v>avehi</v>
          </cell>
          <cell r="F356">
            <v>39.57</v>
          </cell>
          <cell r="G356">
            <v>36.270000000000003</v>
          </cell>
          <cell r="H356">
            <v>37.47</v>
          </cell>
          <cell r="I356">
            <v>37.909999999999997</v>
          </cell>
          <cell r="J356">
            <v>38.58</v>
          </cell>
          <cell r="K356">
            <v>39.39</v>
          </cell>
          <cell r="L356">
            <v>40.450000000000003</v>
          </cell>
          <cell r="M356">
            <v>41.91</v>
          </cell>
          <cell r="N356">
            <v>43.38</v>
          </cell>
          <cell r="O356">
            <v>45.6</v>
          </cell>
          <cell r="P356">
            <v>47.27</v>
          </cell>
          <cell r="Q356">
            <v>48.77</v>
          </cell>
          <cell r="R356">
            <v>50.41</v>
          </cell>
          <cell r="S356">
            <v>52.18</v>
          </cell>
          <cell r="T356">
            <v>54.1</v>
          </cell>
          <cell r="U356">
            <v>56.35</v>
          </cell>
          <cell r="V356">
            <v>58.76</v>
          </cell>
          <cell r="W356">
            <v>61.16</v>
          </cell>
          <cell r="X356">
            <v>63.4</v>
          </cell>
          <cell r="Y356">
            <v>64.61</v>
          </cell>
          <cell r="Z356">
            <v>65.81</v>
          </cell>
          <cell r="AA356">
            <v>67.05</v>
          </cell>
          <cell r="AB356">
            <v>67.91</v>
          </cell>
          <cell r="AC356">
            <v>69.19</v>
          </cell>
          <cell r="AD356">
            <v>71.28</v>
          </cell>
          <cell r="AE356">
            <v>73.67</v>
          </cell>
          <cell r="AF356">
            <v>76.25</v>
          </cell>
          <cell r="AG356">
            <v>78.95</v>
          </cell>
          <cell r="AH356">
            <v>77.8</v>
          </cell>
          <cell r="AI356">
            <v>76.08</v>
          </cell>
          <cell r="AJ356">
            <v>75.11</v>
          </cell>
          <cell r="AK356">
            <v>74.2</v>
          </cell>
        </row>
        <row r="357">
          <cell r="A357" t="str">
            <v>SDG_NoInv_BaseQVAXatequ</v>
          </cell>
          <cell r="B357" t="str">
            <v>SIclos6_GOVclos11</v>
          </cell>
          <cell r="C357" t="str">
            <v>SDG_NoInv_Base</v>
          </cell>
          <cell r="D357" t="str">
            <v>QVAX</v>
          </cell>
          <cell r="E357" t="str">
            <v>atequ</v>
          </cell>
          <cell r="F357">
            <v>7.09</v>
          </cell>
          <cell r="G357">
            <v>6.19</v>
          </cell>
          <cell r="H357">
            <v>6.43</v>
          </cell>
          <cell r="I357">
            <v>6.36</v>
          </cell>
          <cell r="J357">
            <v>6.42</v>
          </cell>
          <cell r="K357">
            <v>6.52</v>
          </cell>
          <cell r="L357">
            <v>6.69</v>
          </cell>
          <cell r="M357">
            <v>7.06</v>
          </cell>
          <cell r="N357">
            <v>7.38</v>
          </cell>
          <cell r="O357">
            <v>8.4499999999999993</v>
          </cell>
          <cell r="P357">
            <v>8.91</v>
          </cell>
          <cell r="Q357">
            <v>9.17</v>
          </cell>
          <cell r="R357">
            <v>9.34</v>
          </cell>
          <cell r="S357">
            <v>9.58</v>
          </cell>
          <cell r="T357">
            <v>9.86</v>
          </cell>
          <cell r="U357">
            <v>10.210000000000001</v>
          </cell>
          <cell r="V357">
            <v>10.61</v>
          </cell>
          <cell r="W357">
            <v>10.98</v>
          </cell>
          <cell r="X357">
            <v>11.23</v>
          </cell>
          <cell r="Y357">
            <v>11.58</v>
          </cell>
          <cell r="Z357">
            <v>11.89</v>
          </cell>
          <cell r="AA357">
            <v>12.28</v>
          </cell>
          <cell r="AB357">
            <v>11.9</v>
          </cell>
          <cell r="AC357">
            <v>11.84</v>
          </cell>
          <cell r="AD357">
            <v>12.16</v>
          </cell>
          <cell r="AE357">
            <v>12.58</v>
          </cell>
          <cell r="AF357">
            <v>13.04</v>
          </cell>
          <cell r="AG357">
            <v>13.36</v>
          </cell>
          <cell r="AH357">
            <v>12.51</v>
          </cell>
          <cell r="AI357">
            <v>11.74</v>
          </cell>
          <cell r="AJ357">
            <v>11.35</v>
          </cell>
          <cell r="AK357">
            <v>11.02</v>
          </cell>
        </row>
        <row r="358">
          <cell r="A358" t="str">
            <v>SDG_NoInv_BaseQVAXafurn</v>
          </cell>
          <cell r="B358" t="str">
            <v>SIclos6_GOVclos11</v>
          </cell>
          <cell r="C358" t="str">
            <v>SDG_NoInv_Base</v>
          </cell>
          <cell r="D358" t="str">
            <v>QVAX</v>
          </cell>
          <cell r="E358" t="str">
            <v>afurn</v>
          </cell>
          <cell r="F358">
            <v>6.09</v>
          </cell>
          <cell r="G358">
            <v>5.46</v>
          </cell>
          <cell r="H358">
            <v>5.68</v>
          </cell>
          <cell r="I358">
            <v>5.79</v>
          </cell>
          <cell r="J358">
            <v>5.93</v>
          </cell>
          <cell r="K358">
            <v>6.07</v>
          </cell>
          <cell r="L358">
            <v>6.25</v>
          </cell>
          <cell r="M358">
            <v>6.44</v>
          </cell>
          <cell r="N358">
            <v>6.64</v>
          </cell>
          <cell r="O358">
            <v>7.02</v>
          </cell>
          <cell r="P358">
            <v>7.27</v>
          </cell>
          <cell r="Q358">
            <v>7.48</v>
          </cell>
          <cell r="R358">
            <v>7.71</v>
          </cell>
          <cell r="S358">
            <v>7.96</v>
          </cell>
          <cell r="T358">
            <v>8.23</v>
          </cell>
          <cell r="U358">
            <v>8.52</v>
          </cell>
          <cell r="V358">
            <v>8.84</v>
          </cell>
          <cell r="W358">
            <v>9.16</v>
          </cell>
          <cell r="X358">
            <v>9.4700000000000006</v>
          </cell>
          <cell r="Y358">
            <v>9.7799999999999994</v>
          </cell>
          <cell r="Z358">
            <v>10.09</v>
          </cell>
          <cell r="AA358">
            <v>10.41</v>
          </cell>
          <cell r="AB358">
            <v>10.75</v>
          </cell>
          <cell r="AC358">
            <v>11.05</v>
          </cell>
          <cell r="AD358">
            <v>11.37</v>
          </cell>
          <cell r="AE358">
            <v>11.7</v>
          </cell>
          <cell r="AF358">
            <v>12.05</v>
          </cell>
          <cell r="AG358">
            <v>12.39</v>
          </cell>
          <cell r="AH358">
            <v>12.38</v>
          </cell>
          <cell r="AI358">
            <v>12.28</v>
          </cell>
          <cell r="AJ358">
            <v>12.2</v>
          </cell>
          <cell r="AK358">
            <v>12.09</v>
          </cell>
        </row>
        <row r="359">
          <cell r="A359" t="str">
            <v>SDG_NoInv_BaseQVAXaoman</v>
          </cell>
          <cell r="B359" t="str">
            <v>SIclos6_GOVclos11</v>
          </cell>
          <cell r="C359" t="str">
            <v>SDG_NoInv_Base</v>
          </cell>
          <cell r="D359" t="str">
            <v>QVAX</v>
          </cell>
          <cell r="E359" t="str">
            <v>aoman</v>
          </cell>
          <cell r="F359">
            <v>25.46</v>
          </cell>
          <cell r="G359">
            <v>23.36</v>
          </cell>
          <cell r="H359">
            <v>24.48</v>
          </cell>
          <cell r="I359">
            <v>25.08</v>
          </cell>
          <cell r="J359">
            <v>25.66</v>
          </cell>
          <cell r="K359">
            <v>26.28</v>
          </cell>
          <cell r="L359">
            <v>27.03</v>
          </cell>
          <cell r="M359">
            <v>27.87</v>
          </cell>
          <cell r="N359">
            <v>28.77</v>
          </cell>
          <cell r="O359">
            <v>30.39</v>
          </cell>
          <cell r="P359">
            <v>31.78</v>
          </cell>
          <cell r="Q359">
            <v>32.96</v>
          </cell>
          <cell r="R359">
            <v>34.19</v>
          </cell>
          <cell r="S359">
            <v>35.35</v>
          </cell>
          <cell r="T359">
            <v>36.54</v>
          </cell>
          <cell r="U359">
            <v>37.869999999999997</v>
          </cell>
          <cell r="V359">
            <v>39.03</v>
          </cell>
          <cell r="W359">
            <v>40.25</v>
          </cell>
          <cell r="X359">
            <v>41.52</v>
          </cell>
          <cell r="Y359">
            <v>42.65</v>
          </cell>
          <cell r="Z359">
            <v>43.74</v>
          </cell>
          <cell r="AA359">
            <v>44.87</v>
          </cell>
          <cell r="AB359">
            <v>46.05</v>
          </cell>
          <cell r="AC359">
            <v>47.06</v>
          </cell>
          <cell r="AD359">
            <v>48.08</v>
          </cell>
          <cell r="AE359">
            <v>49.15</v>
          </cell>
          <cell r="AF359">
            <v>50.28</v>
          </cell>
          <cell r="AG359">
            <v>51.34</v>
          </cell>
          <cell r="AH359">
            <v>50.51</v>
          </cell>
          <cell r="AI359">
            <v>49.4</v>
          </cell>
          <cell r="AJ359">
            <v>48.45</v>
          </cell>
          <cell r="AK359">
            <v>47.46</v>
          </cell>
        </row>
        <row r="360">
          <cell r="A360" t="str">
            <v>SDG_NoInv_BaseQVAXaelec</v>
          </cell>
          <cell r="B360" t="str">
            <v>SIclos6_GOVclos11</v>
          </cell>
          <cell r="C360" t="str">
            <v>SDG_NoInv_Base</v>
          </cell>
          <cell r="D360" t="str">
            <v>QVAX</v>
          </cell>
          <cell r="E360" t="str">
            <v>aelec</v>
          </cell>
          <cell r="F360">
            <v>142.19999999999999</v>
          </cell>
          <cell r="G360">
            <v>136.88999999999999</v>
          </cell>
          <cell r="H360">
            <v>141.88</v>
          </cell>
          <cell r="I360">
            <v>141.85</v>
          </cell>
          <cell r="J360">
            <v>138.79</v>
          </cell>
          <cell r="K360">
            <v>138.58000000000001</v>
          </cell>
          <cell r="L360">
            <v>139.4</v>
          </cell>
          <cell r="M360">
            <v>140.41999999999999</v>
          </cell>
          <cell r="N360">
            <v>141.88</v>
          </cell>
          <cell r="O360">
            <v>142.53</v>
          </cell>
          <cell r="P360">
            <v>144.26</v>
          </cell>
          <cell r="Q360">
            <v>145.37</v>
          </cell>
          <cell r="R360">
            <v>148.38999999999999</v>
          </cell>
          <cell r="S360">
            <v>152.52000000000001</v>
          </cell>
          <cell r="T360">
            <v>155.9</v>
          </cell>
          <cell r="U360">
            <v>160.07</v>
          </cell>
          <cell r="V360">
            <v>160.72999999999999</v>
          </cell>
          <cell r="W360">
            <v>164.18</v>
          </cell>
          <cell r="X360">
            <v>175.22</v>
          </cell>
          <cell r="Y360">
            <v>181.72</v>
          </cell>
          <cell r="Z360">
            <v>188.8</v>
          </cell>
          <cell r="AA360">
            <v>195.91</v>
          </cell>
          <cell r="AB360">
            <v>199.4</v>
          </cell>
          <cell r="AC360">
            <v>203.44</v>
          </cell>
          <cell r="AD360">
            <v>208.45</v>
          </cell>
          <cell r="AE360">
            <v>213.81</v>
          </cell>
          <cell r="AF360">
            <v>219.27</v>
          </cell>
          <cell r="AG360">
            <v>231.37</v>
          </cell>
          <cell r="AH360">
            <v>241.73</v>
          </cell>
          <cell r="AI360">
            <v>250.09</v>
          </cell>
          <cell r="AJ360">
            <v>259.62</v>
          </cell>
          <cell r="AK360">
            <v>268.74</v>
          </cell>
        </row>
        <row r="361">
          <cell r="A361" t="str">
            <v>SDG_NoInv_BaseQVAXawatr</v>
          </cell>
          <cell r="B361" t="str">
            <v>SIclos6_GOVclos11</v>
          </cell>
          <cell r="C361" t="str">
            <v>SDG_NoInv_Base</v>
          </cell>
          <cell r="D361" t="str">
            <v>QVAX</v>
          </cell>
          <cell r="E361" t="str">
            <v>awatr</v>
          </cell>
          <cell r="F361">
            <v>38.119999999999997</v>
          </cell>
          <cell r="G361">
            <v>37.6</v>
          </cell>
          <cell r="H361">
            <v>38.590000000000003</v>
          </cell>
          <cell r="I361">
            <v>39.22</v>
          </cell>
          <cell r="J361">
            <v>39.979999999999997</v>
          </cell>
          <cell r="K361">
            <v>40.880000000000003</v>
          </cell>
          <cell r="L361">
            <v>41.99</v>
          </cell>
          <cell r="M361">
            <v>43.14</v>
          </cell>
          <cell r="N361">
            <v>44.34</v>
          </cell>
          <cell r="O361">
            <v>45.86</v>
          </cell>
          <cell r="P361">
            <v>47.23</v>
          </cell>
          <cell r="Q361">
            <v>48.54</v>
          </cell>
          <cell r="R361">
            <v>50.12</v>
          </cell>
          <cell r="S361">
            <v>51.79</v>
          </cell>
          <cell r="T361">
            <v>53.58</v>
          </cell>
          <cell r="U361">
            <v>55.6</v>
          </cell>
          <cell r="V361">
            <v>57.51</v>
          </cell>
          <cell r="W361">
            <v>59.53</v>
          </cell>
          <cell r="X361">
            <v>61.67</v>
          </cell>
          <cell r="Y361">
            <v>63.64</v>
          </cell>
          <cell r="Z361">
            <v>65.64</v>
          </cell>
          <cell r="AA361">
            <v>67.66</v>
          </cell>
          <cell r="AB361">
            <v>70.150000000000006</v>
          </cell>
          <cell r="AC361">
            <v>72.489999999999995</v>
          </cell>
          <cell r="AD361">
            <v>74.88</v>
          </cell>
          <cell r="AE361">
            <v>77.39</v>
          </cell>
          <cell r="AF361">
            <v>80.05</v>
          </cell>
          <cell r="AG361">
            <v>82.76</v>
          </cell>
          <cell r="AH361">
            <v>82.9</v>
          </cell>
          <cell r="AI361">
            <v>82.86</v>
          </cell>
          <cell r="AJ361">
            <v>82.98</v>
          </cell>
          <cell r="AK361">
            <v>83.04</v>
          </cell>
        </row>
        <row r="362">
          <cell r="A362" t="str">
            <v>SDG_NoInv_BaseQVAXacons</v>
          </cell>
          <cell r="B362" t="str">
            <v>SIclos6_GOVclos11</v>
          </cell>
          <cell r="C362" t="str">
            <v>SDG_NoInv_Base</v>
          </cell>
          <cell r="D362" t="str">
            <v>QVAX</v>
          </cell>
          <cell r="E362" t="str">
            <v>acons</v>
          </cell>
          <cell r="F362">
            <v>140.65</v>
          </cell>
          <cell r="G362">
            <v>129.44</v>
          </cell>
          <cell r="H362">
            <v>133.41999999999999</v>
          </cell>
          <cell r="I362">
            <v>136.06</v>
          </cell>
          <cell r="J362">
            <v>138.62</v>
          </cell>
          <cell r="K362">
            <v>141.47999999999999</v>
          </cell>
          <cell r="L362">
            <v>144.91</v>
          </cell>
          <cell r="M362">
            <v>148.75</v>
          </cell>
          <cell r="N362">
            <v>152.82</v>
          </cell>
          <cell r="O362">
            <v>157.97</v>
          </cell>
          <cell r="P362">
            <v>162.66999999999999</v>
          </cell>
          <cell r="Q362">
            <v>167.14</v>
          </cell>
          <cell r="R362">
            <v>172.35</v>
          </cell>
          <cell r="S362">
            <v>177.77</v>
          </cell>
          <cell r="T362">
            <v>183.53</v>
          </cell>
          <cell r="U362">
            <v>190.14</v>
          </cell>
          <cell r="V362">
            <v>196.9</v>
          </cell>
          <cell r="W362">
            <v>203.71</v>
          </cell>
          <cell r="X362">
            <v>210.24</v>
          </cell>
          <cell r="Y362">
            <v>216.78</v>
          </cell>
          <cell r="Z362">
            <v>223.63</v>
          </cell>
          <cell r="AA362">
            <v>230.36</v>
          </cell>
          <cell r="AB362">
            <v>236.71</v>
          </cell>
          <cell r="AC362">
            <v>242.89</v>
          </cell>
          <cell r="AD362">
            <v>249.8</v>
          </cell>
          <cell r="AE362">
            <v>257.19</v>
          </cell>
          <cell r="AF362">
            <v>264.98</v>
          </cell>
          <cell r="AG362">
            <v>272.69</v>
          </cell>
          <cell r="AH362">
            <v>272.25</v>
          </cell>
          <cell r="AI362">
            <v>270.75</v>
          </cell>
          <cell r="AJ362">
            <v>269.85000000000002</v>
          </cell>
          <cell r="AK362">
            <v>268.48</v>
          </cell>
        </row>
        <row r="363">
          <cell r="A363" t="str">
            <v>SDG_NoInv_BaseQVAXatrad</v>
          </cell>
          <cell r="B363" t="str">
            <v>SIclos6_GOVclos11</v>
          </cell>
          <cell r="C363" t="str">
            <v>SDG_NoInv_Base</v>
          </cell>
          <cell r="D363" t="str">
            <v>QVAX</v>
          </cell>
          <cell r="E363" t="str">
            <v>atrad</v>
          </cell>
          <cell r="F363">
            <v>482.47</v>
          </cell>
          <cell r="G363">
            <v>441.71</v>
          </cell>
          <cell r="H363">
            <v>455.94</v>
          </cell>
          <cell r="I363">
            <v>466.91</v>
          </cell>
          <cell r="J363">
            <v>473.99</v>
          </cell>
          <cell r="K363">
            <v>481.67</v>
          </cell>
          <cell r="L363">
            <v>490.85</v>
          </cell>
          <cell r="M363">
            <v>501.47</v>
          </cell>
          <cell r="N363">
            <v>512.69000000000005</v>
          </cell>
          <cell r="O363">
            <v>507.7</v>
          </cell>
          <cell r="P363">
            <v>515.34</v>
          </cell>
          <cell r="Q363">
            <v>526.87</v>
          </cell>
          <cell r="R363">
            <v>540.59</v>
          </cell>
          <cell r="S363">
            <v>554.70000000000005</v>
          </cell>
          <cell r="T363">
            <v>569.76</v>
          </cell>
          <cell r="U363">
            <v>586.9</v>
          </cell>
          <cell r="V363">
            <v>604.19000000000005</v>
          </cell>
          <cell r="W363">
            <v>622.16999999999996</v>
          </cell>
          <cell r="X363">
            <v>640.41999999999996</v>
          </cell>
          <cell r="Y363">
            <v>656.97</v>
          </cell>
          <cell r="Z363">
            <v>672.92</v>
          </cell>
          <cell r="AA363">
            <v>689.13</v>
          </cell>
          <cell r="AB363">
            <v>698.14</v>
          </cell>
          <cell r="AC363">
            <v>707.8</v>
          </cell>
          <cell r="AD363">
            <v>720.02</v>
          </cell>
          <cell r="AE363">
            <v>733.67</v>
          </cell>
          <cell r="AF363">
            <v>748.68</v>
          </cell>
          <cell r="AG363">
            <v>762.93</v>
          </cell>
          <cell r="AH363">
            <v>754.59</v>
          </cell>
          <cell r="AI363">
            <v>744.29</v>
          </cell>
          <cell r="AJ363">
            <v>735.89</v>
          </cell>
          <cell r="AK363">
            <v>727.06</v>
          </cell>
        </row>
        <row r="364">
          <cell r="A364" t="str">
            <v>SDG_NoInv_BaseQVAXahotl</v>
          </cell>
          <cell r="B364" t="str">
            <v>SIclos6_GOVclos11</v>
          </cell>
          <cell r="C364" t="str">
            <v>SDG_NoInv_Base</v>
          </cell>
          <cell r="D364" t="str">
            <v>QVAX</v>
          </cell>
          <cell r="E364" t="str">
            <v>ahotl</v>
          </cell>
          <cell r="F364">
            <v>37.69</v>
          </cell>
          <cell r="G364">
            <v>35.11</v>
          </cell>
          <cell r="H364">
            <v>36.72</v>
          </cell>
          <cell r="I364">
            <v>37.619999999999997</v>
          </cell>
          <cell r="J364">
            <v>38.57</v>
          </cell>
          <cell r="K364">
            <v>39.590000000000003</v>
          </cell>
          <cell r="L364">
            <v>40.75</v>
          </cell>
          <cell r="M364">
            <v>41.98</v>
          </cell>
          <cell r="N364">
            <v>43.29</v>
          </cell>
          <cell r="O364">
            <v>45.3</v>
          </cell>
          <cell r="P364">
            <v>46.96</v>
          </cell>
          <cell r="Q364">
            <v>48.45</v>
          </cell>
          <cell r="R364">
            <v>50.18</v>
          </cell>
          <cell r="S364">
            <v>51.96</v>
          </cell>
          <cell r="T364">
            <v>53.88</v>
          </cell>
          <cell r="U364">
            <v>56.03</v>
          </cell>
          <cell r="V364">
            <v>58.06</v>
          </cell>
          <cell r="W364">
            <v>60.27</v>
          </cell>
          <cell r="X364">
            <v>62.69</v>
          </cell>
          <cell r="Y364">
            <v>64.95</v>
          </cell>
          <cell r="Z364">
            <v>67.23</v>
          </cell>
          <cell r="AA364">
            <v>69.569999999999993</v>
          </cell>
          <cell r="AB364">
            <v>72.400000000000006</v>
          </cell>
          <cell r="AC364">
            <v>74.92</v>
          </cell>
          <cell r="AD364">
            <v>77.33</v>
          </cell>
          <cell r="AE364">
            <v>79.77</v>
          </cell>
          <cell r="AF364">
            <v>82.35</v>
          </cell>
          <cell r="AG364">
            <v>84.97</v>
          </cell>
          <cell r="AH364">
            <v>85.38</v>
          </cell>
          <cell r="AI364">
            <v>85.22</v>
          </cell>
          <cell r="AJ364">
            <v>84.99</v>
          </cell>
          <cell r="AK364">
            <v>84.59</v>
          </cell>
        </row>
        <row r="365">
          <cell r="A365" t="str">
            <v>SDG_NoInv_BaseQVAXaltrp-p</v>
          </cell>
          <cell r="B365" t="str">
            <v>SIclos6_GOVclos11</v>
          </cell>
          <cell r="C365" t="str">
            <v>SDG_NoInv_Base</v>
          </cell>
          <cell r="D365" t="str">
            <v>QVAX</v>
          </cell>
          <cell r="E365" t="str">
            <v>altrp-p</v>
          </cell>
          <cell r="F365">
            <v>60.68</v>
          </cell>
          <cell r="G365">
            <v>58.32</v>
          </cell>
          <cell r="H365">
            <v>59.86</v>
          </cell>
          <cell r="I365">
            <v>60.92</v>
          </cell>
          <cell r="J365">
            <v>61.9</v>
          </cell>
          <cell r="K365">
            <v>63</v>
          </cell>
          <cell r="L365">
            <v>64.33</v>
          </cell>
          <cell r="M365">
            <v>65.819999999999993</v>
          </cell>
          <cell r="N365">
            <v>67.55</v>
          </cell>
          <cell r="O365">
            <v>70</v>
          </cell>
          <cell r="P365">
            <v>72.290000000000006</v>
          </cell>
          <cell r="Q365">
            <v>74.430000000000007</v>
          </cell>
          <cell r="R365">
            <v>77</v>
          </cell>
          <cell r="S365">
            <v>79.62</v>
          </cell>
          <cell r="T365">
            <v>82.42</v>
          </cell>
          <cell r="U365">
            <v>85.65</v>
          </cell>
          <cell r="V365">
            <v>88.59</v>
          </cell>
          <cell r="W365">
            <v>91.68</v>
          </cell>
          <cell r="X365">
            <v>94.92</v>
          </cell>
          <cell r="Y365">
            <v>97.88</v>
          </cell>
          <cell r="Z365">
            <v>100.75</v>
          </cell>
          <cell r="AA365">
            <v>103.6</v>
          </cell>
          <cell r="AB365">
            <v>106.78</v>
          </cell>
          <cell r="AC365">
            <v>109.55</v>
          </cell>
          <cell r="AD365">
            <v>112.08</v>
          </cell>
          <cell r="AE365">
            <v>114.58</v>
          </cell>
          <cell r="AF365">
            <v>117.13</v>
          </cell>
          <cell r="AG365">
            <v>119.54</v>
          </cell>
          <cell r="AH365">
            <v>118.57</v>
          </cell>
          <cell r="AI365">
            <v>117.33</v>
          </cell>
          <cell r="AJ365">
            <v>116.44</v>
          </cell>
          <cell r="AK365">
            <v>115.33</v>
          </cell>
        </row>
        <row r="366">
          <cell r="A366" t="str">
            <v>SDG_NoInv_BaseQVAXaltrp-f</v>
          </cell>
          <cell r="B366" t="str">
            <v>SIclos6_GOVclos11</v>
          </cell>
          <cell r="C366" t="str">
            <v>SDG_NoInv_Base</v>
          </cell>
          <cell r="D366" t="str">
            <v>QVAX</v>
          </cell>
          <cell r="E366" t="str">
            <v>altrp-f</v>
          </cell>
          <cell r="F366">
            <v>247.43</v>
          </cell>
          <cell r="G366">
            <v>235</v>
          </cell>
          <cell r="H366">
            <v>241</v>
          </cell>
          <cell r="I366">
            <v>245.78</v>
          </cell>
          <cell r="J366">
            <v>249.89</v>
          </cell>
          <cell r="K366">
            <v>254.07</v>
          </cell>
          <cell r="L366">
            <v>258.81</v>
          </cell>
          <cell r="M366">
            <v>264.22000000000003</v>
          </cell>
          <cell r="N366">
            <v>271.39999999999998</v>
          </cell>
          <cell r="O366">
            <v>279.70999999999998</v>
          </cell>
          <cell r="P366">
            <v>288.86</v>
          </cell>
          <cell r="Q366">
            <v>298.63</v>
          </cell>
          <cell r="R366">
            <v>307.81</v>
          </cell>
          <cell r="S366">
            <v>316.44</v>
          </cell>
          <cell r="T366">
            <v>326.12</v>
          </cell>
          <cell r="U366">
            <v>338.68</v>
          </cell>
          <cell r="V366">
            <v>349.7</v>
          </cell>
          <cell r="W366">
            <v>360.2</v>
          </cell>
          <cell r="X366">
            <v>371.46</v>
          </cell>
          <cell r="Y366">
            <v>384.05</v>
          </cell>
          <cell r="Z366">
            <v>397.81</v>
          </cell>
          <cell r="AA366">
            <v>412.01</v>
          </cell>
          <cell r="AB366">
            <v>426.13</v>
          </cell>
          <cell r="AC366">
            <v>439.92</v>
          </cell>
          <cell r="AD366">
            <v>452.86</v>
          </cell>
          <cell r="AE366">
            <v>465.95</v>
          </cell>
          <cell r="AF366">
            <v>477.82</v>
          </cell>
          <cell r="AG366">
            <v>488.36</v>
          </cell>
          <cell r="AH366">
            <v>485.26</v>
          </cell>
          <cell r="AI366">
            <v>481.68</v>
          </cell>
          <cell r="AJ366">
            <v>479.43</v>
          </cell>
          <cell r="AK366">
            <v>476.86</v>
          </cell>
        </row>
        <row r="367">
          <cell r="A367" t="str">
            <v>SDG_NoInv_BaseQVAXaotrp-p</v>
          </cell>
          <cell r="B367" t="str">
            <v>SIclos6_GOVclos11</v>
          </cell>
          <cell r="C367" t="str">
            <v>SDG_NoInv_Base</v>
          </cell>
          <cell r="D367" t="str">
            <v>QVAX</v>
          </cell>
          <cell r="E367" t="str">
            <v>aotrp-p</v>
          </cell>
          <cell r="F367">
            <v>8.1</v>
          </cell>
          <cell r="G367">
            <v>7.97</v>
          </cell>
          <cell r="H367">
            <v>8.43</v>
          </cell>
          <cell r="I367">
            <v>8.86</v>
          </cell>
          <cell r="J367">
            <v>9.24</v>
          </cell>
          <cell r="K367">
            <v>9.59</v>
          </cell>
          <cell r="L367">
            <v>9.94</v>
          </cell>
          <cell r="M367">
            <v>10.25</v>
          </cell>
          <cell r="N367">
            <v>10.54</v>
          </cell>
          <cell r="O367">
            <v>10.68</v>
          </cell>
          <cell r="P367">
            <v>10.9</v>
          </cell>
          <cell r="Q367">
            <v>11.13</v>
          </cell>
          <cell r="R367">
            <v>11.41</v>
          </cell>
          <cell r="S367">
            <v>11.69</v>
          </cell>
          <cell r="T367">
            <v>11.98</v>
          </cell>
          <cell r="U367">
            <v>12.31</v>
          </cell>
          <cell r="V367">
            <v>12.59</v>
          </cell>
          <cell r="W367">
            <v>12.89</v>
          </cell>
          <cell r="X367">
            <v>13.15</v>
          </cell>
          <cell r="Y367">
            <v>13.38</v>
          </cell>
          <cell r="Z367">
            <v>13.6</v>
          </cell>
          <cell r="AA367">
            <v>13.8</v>
          </cell>
          <cell r="AB367">
            <v>13.95</v>
          </cell>
          <cell r="AC367">
            <v>14.09</v>
          </cell>
          <cell r="AD367">
            <v>14.24</v>
          </cell>
          <cell r="AE367">
            <v>14.42</v>
          </cell>
          <cell r="AF367">
            <v>14.64</v>
          </cell>
          <cell r="AG367">
            <v>14.85</v>
          </cell>
          <cell r="AH367">
            <v>14.73</v>
          </cell>
          <cell r="AI367">
            <v>14.64</v>
          </cell>
          <cell r="AJ367">
            <v>14.61</v>
          </cell>
          <cell r="AK367">
            <v>14.57</v>
          </cell>
        </row>
        <row r="368">
          <cell r="A368" t="str">
            <v>SDG_NoInv_BaseQVAXaotrp-f</v>
          </cell>
          <cell r="B368" t="str">
            <v>SIclos6_GOVclos11</v>
          </cell>
          <cell r="C368" t="str">
            <v>SDG_NoInv_Base</v>
          </cell>
          <cell r="D368" t="str">
            <v>QVAX</v>
          </cell>
          <cell r="E368" t="str">
            <v>aotrp-f</v>
          </cell>
          <cell r="F368">
            <v>7.29</v>
          </cell>
          <cell r="G368">
            <v>7.01</v>
          </cell>
          <cell r="H368">
            <v>7.3</v>
          </cell>
          <cell r="I368">
            <v>7.51</v>
          </cell>
          <cell r="J368">
            <v>7.67</v>
          </cell>
          <cell r="K368">
            <v>7.83</v>
          </cell>
          <cell r="L368">
            <v>7.99</v>
          </cell>
          <cell r="M368">
            <v>8.17</v>
          </cell>
          <cell r="N368">
            <v>8.4</v>
          </cell>
          <cell r="O368">
            <v>8.59</v>
          </cell>
          <cell r="P368">
            <v>8.83</v>
          </cell>
          <cell r="Q368">
            <v>9.09</v>
          </cell>
          <cell r="R368">
            <v>9.32</v>
          </cell>
          <cell r="S368">
            <v>9.5399999999999991</v>
          </cell>
          <cell r="T368">
            <v>9.8000000000000007</v>
          </cell>
          <cell r="U368">
            <v>10.119999999999999</v>
          </cell>
          <cell r="V368">
            <v>10.4</v>
          </cell>
          <cell r="W368">
            <v>10.67</v>
          </cell>
          <cell r="X368">
            <v>10.93</v>
          </cell>
          <cell r="Y368">
            <v>11.23</v>
          </cell>
          <cell r="Z368">
            <v>11.55</v>
          </cell>
          <cell r="AA368">
            <v>11.86</v>
          </cell>
          <cell r="AB368">
            <v>12.15</v>
          </cell>
          <cell r="AC368">
            <v>12.44</v>
          </cell>
          <cell r="AD368">
            <v>12.72</v>
          </cell>
          <cell r="AE368">
            <v>13.01</v>
          </cell>
          <cell r="AF368">
            <v>13.27</v>
          </cell>
          <cell r="AG368">
            <v>13.51</v>
          </cell>
          <cell r="AH368">
            <v>13.42</v>
          </cell>
          <cell r="AI368">
            <v>13.34</v>
          </cell>
          <cell r="AJ368">
            <v>13.29</v>
          </cell>
          <cell r="AK368">
            <v>13.23</v>
          </cell>
        </row>
        <row r="369">
          <cell r="A369" t="str">
            <v>SDG_NoInv_BaseQVAXaprtr</v>
          </cell>
          <cell r="B369" t="str">
            <v>SIclos6_GOVclos11</v>
          </cell>
          <cell r="C369" t="str">
            <v>SDG_NoInv_Base</v>
          </cell>
          <cell r="D369" t="str">
            <v>QVAX</v>
          </cell>
          <cell r="E369" t="str">
            <v>aprtr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 t="str">
            <v>SDG_NoInv_BaseQVAXatrps</v>
          </cell>
          <cell r="B370" t="str">
            <v>SIclos6_GOVclos11</v>
          </cell>
          <cell r="C370" t="str">
            <v>SDG_NoInv_Base</v>
          </cell>
          <cell r="D370" t="str">
            <v>QVAX</v>
          </cell>
          <cell r="E370" t="str">
            <v>atrps</v>
          </cell>
          <cell r="F370">
            <v>54.94</v>
          </cell>
          <cell r="G370">
            <v>50.42</v>
          </cell>
          <cell r="H370">
            <v>51.71</v>
          </cell>
          <cell r="I370">
            <v>52.49</v>
          </cell>
          <cell r="J370">
            <v>53.26</v>
          </cell>
          <cell r="K370">
            <v>54.15</v>
          </cell>
          <cell r="L370">
            <v>55.15</v>
          </cell>
          <cell r="M370">
            <v>56.03</v>
          </cell>
          <cell r="N370">
            <v>56.98</v>
          </cell>
          <cell r="O370">
            <v>58.34</v>
          </cell>
          <cell r="P370">
            <v>59.41</v>
          </cell>
          <cell r="Q370">
            <v>60.26</v>
          </cell>
          <cell r="R370">
            <v>61.48</v>
          </cell>
          <cell r="S370">
            <v>63.01</v>
          </cell>
          <cell r="T370">
            <v>64.58</v>
          </cell>
          <cell r="U370">
            <v>66.400000000000006</v>
          </cell>
          <cell r="V370">
            <v>68.099999999999994</v>
          </cell>
          <cell r="W370">
            <v>69.989999999999995</v>
          </cell>
          <cell r="X370">
            <v>71.87</v>
          </cell>
          <cell r="Y370">
            <v>73.7</v>
          </cell>
          <cell r="Z370">
            <v>75.540000000000006</v>
          </cell>
          <cell r="AA370">
            <v>77.41</v>
          </cell>
          <cell r="AB370">
            <v>80.69</v>
          </cell>
          <cell r="AC370">
            <v>83.83</v>
          </cell>
          <cell r="AD370">
            <v>87.04</v>
          </cell>
          <cell r="AE370">
            <v>90.37</v>
          </cell>
          <cell r="AF370">
            <v>93.84</v>
          </cell>
          <cell r="AG370">
            <v>97.05</v>
          </cell>
          <cell r="AH370">
            <v>98.23</v>
          </cell>
          <cell r="AI370">
            <v>99.08</v>
          </cell>
          <cell r="AJ370">
            <v>99.92</v>
          </cell>
          <cell r="AK370">
            <v>100.62</v>
          </cell>
        </row>
        <row r="371">
          <cell r="A371" t="str">
            <v>SDG_NoInv_BaseQVAXacomm</v>
          </cell>
          <cell r="B371" t="str">
            <v>SIclos6_GOVclos11</v>
          </cell>
          <cell r="C371" t="str">
            <v>SDG_NoInv_Base</v>
          </cell>
          <cell r="D371" t="str">
            <v>QVAX</v>
          </cell>
          <cell r="E371" t="str">
            <v>acomm</v>
          </cell>
          <cell r="F371">
            <v>84.05</v>
          </cell>
          <cell r="G371">
            <v>79.900000000000006</v>
          </cell>
          <cell r="H371">
            <v>82.48</v>
          </cell>
          <cell r="I371">
            <v>84</v>
          </cell>
          <cell r="J371">
            <v>85.67</v>
          </cell>
          <cell r="K371">
            <v>87.5</v>
          </cell>
          <cell r="L371">
            <v>89.66</v>
          </cell>
          <cell r="M371">
            <v>92.06</v>
          </cell>
          <cell r="N371">
            <v>94.63</v>
          </cell>
          <cell r="O371">
            <v>97.97</v>
          </cell>
          <cell r="P371">
            <v>100.92</v>
          </cell>
          <cell r="Q371">
            <v>103.74</v>
          </cell>
          <cell r="R371">
            <v>107.04</v>
          </cell>
          <cell r="S371">
            <v>110.46</v>
          </cell>
          <cell r="T371">
            <v>114.13</v>
          </cell>
          <cell r="U371">
            <v>118.29</v>
          </cell>
          <cell r="V371">
            <v>122.34</v>
          </cell>
          <cell r="W371">
            <v>126.66</v>
          </cell>
          <cell r="X371">
            <v>131.29</v>
          </cell>
          <cell r="Y371">
            <v>135.72</v>
          </cell>
          <cell r="Z371">
            <v>140.22999999999999</v>
          </cell>
          <cell r="AA371">
            <v>144.80000000000001</v>
          </cell>
          <cell r="AB371">
            <v>149.38</v>
          </cell>
          <cell r="AC371">
            <v>153.59</v>
          </cell>
          <cell r="AD371">
            <v>157.96</v>
          </cell>
          <cell r="AE371">
            <v>162.54</v>
          </cell>
          <cell r="AF371">
            <v>167.39</v>
          </cell>
          <cell r="AG371">
            <v>172.28</v>
          </cell>
          <cell r="AH371">
            <v>172.44</v>
          </cell>
          <cell r="AI371">
            <v>171.91</v>
          </cell>
          <cell r="AJ371">
            <v>171.46</v>
          </cell>
          <cell r="AK371">
            <v>170.78</v>
          </cell>
        </row>
        <row r="372">
          <cell r="A372" t="str">
            <v>SDG_NoInv_BaseQVAXafsrv</v>
          </cell>
          <cell r="B372" t="str">
            <v>SIclos6_GOVclos11</v>
          </cell>
          <cell r="C372" t="str">
            <v>SDG_NoInv_Base</v>
          </cell>
          <cell r="D372" t="str">
            <v>QVAX</v>
          </cell>
          <cell r="E372" t="str">
            <v>afsrv</v>
          </cell>
          <cell r="F372">
            <v>413.44</v>
          </cell>
          <cell r="G372">
            <v>391.16</v>
          </cell>
          <cell r="H372">
            <v>405.48</v>
          </cell>
          <cell r="I372">
            <v>413.64</v>
          </cell>
          <cell r="J372">
            <v>422.78</v>
          </cell>
          <cell r="K372">
            <v>432.37</v>
          </cell>
          <cell r="L372">
            <v>443.32</v>
          </cell>
          <cell r="M372">
            <v>455.03</v>
          </cell>
          <cell r="N372">
            <v>467.86</v>
          </cell>
          <cell r="O372">
            <v>485.44</v>
          </cell>
          <cell r="P372">
            <v>500.71</v>
          </cell>
          <cell r="Q372">
            <v>515.27</v>
          </cell>
          <cell r="R372">
            <v>532.25</v>
          </cell>
          <cell r="S372">
            <v>550.21</v>
          </cell>
          <cell r="T372">
            <v>569.5</v>
          </cell>
          <cell r="U372">
            <v>591.16</v>
          </cell>
          <cell r="V372">
            <v>612.16999999999996</v>
          </cell>
          <cell r="W372">
            <v>635.07000000000005</v>
          </cell>
          <cell r="X372">
            <v>660.07</v>
          </cell>
          <cell r="Y372">
            <v>684.32</v>
          </cell>
          <cell r="Z372">
            <v>709.09</v>
          </cell>
          <cell r="AA372">
            <v>734.15</v>
          </cell>
          <cell r="AB372">
            <v>763.22</v>
          </cell>
          <cell r="AC372">
            <v>789.96</v>
          </cell>
          <cell r="AD372">
            <v>815.96</v>
          </cell>
          <cell r="AE372">
            <v>842.27</v>
          </cell>
          <cell r="AF372">
            <v>869.75</v>
          </cell>
          <cell r="AG372">
            <v>898.28</v>
          </cell>
          <cell r="AH372">
            <v>907.71</v>
          </cell>
          <cell r="AI372">
            <v>911.87</v>
          </cell>
          <cell r="AJ372">
            <v>913.88</v>
          </cell>
          <cell r="AK372">
            <v>913.84</v>
          </cell>
        </row>
        <row r="373">
          <cell r="A373" t="str">
            <v>SDG_NoInv_BaseQVAXabsrv</v>
          </cell>
          <cell r="B373" t="str">
            <v>SIclos6_GOVclos11</v>
          </cell>
          <cell r="C373" t="str">
            <v>SDG_NoInv_Base</v>
          </cell>
          <cell r="D373" t="str">
            <v>QVAX</v>
          </cell>
          <cell r="E373" t="str">
            <v>absrv</v>
          </cell>
          <cell r="F373">
            <v>367.48</v>
          </cell>
          <cell r="G373">
            <v>349.35</v>
          </cell>
          <cell r="H373">
            <v>360.74</v>
          </cell>
          <cell r="I373">
            <v>367.71</v>
          </cell>
          <cell r="J373">
            <v>375.24</v>
          </cell>
          <cell r="K373">
            <v>383.39</v>
          </cell>
          <cell r="L373">
            <v>392.87</v>
          </cell>
          <cell r="M373">
            <v>403.15</v>
          </cell>
          <cell r="N373">
            <v>414.28</v>
          </cell>
          <cell r="O373">
            <v>428.34</v>
          </cell>
          <cell r="P373">
            <v>441.22</v>
          </cell>
          <cell r="Q373">
            <v>453.67</v>
          </cell>
          <cell r="R373">
            <v>468.3</v>
          </cell>
          <cell r="S373">
            <v>483.46</v>
          </cell>
          <cell r="T373">
            <v>499.68</v>
          </cell>
          <cell r="U373">
            <v>517.99</v>
          </cell>
          <cell r="V373">
            <v>535.9</v>
          </cell>
          <cell r="W373">
            <v>554.95000000000005</v>
          </cell>
          <cell r="X373">
            <v>575.33000000000004</v>
          </cell>
          <cell r="Y373">
            <v>594.83000000000004</v>
          </cell>
          <cell r="Z373">
            <v>614.75</v>
          </cell>
          <cell r="AA373">
            <v>634.86</v>
          </cell>
          <cell r="AB373">
            <v>656.5</v>
          </cell>
          <cell r="AC373">
            <v>676.03</v>
          </cell>
          <cell r="AD373">
            <v>695.57</v>
          </cell>
          <cell r="AE373">
            <v>715.81</v>
          </cell>
          <cell r="AF373">
            <v>737.22</v>
          </cell>
          <cell r="AG373">
            <v>758.95</v>
          </cell>
          <cell r="AH373">
            <v>761.64</v>
          </cell>
          <cell r="AI373">
            <v>761.03</v>
          </cell>
          <cell r="AJ373">
            <v>759.97</v>
          </cell>
          <cell r="AK373">
            <v>757.71</v>
          </cell>
        </row>
        <row r="374">
          <cell r="A374" t="str">
            <v>SDG_NoInv_BaseQVAXagsrv</v>
          </cell>
          <cell r="B374" t="str">
            <v>SIclos6_GOVclos11</v>
          </cell>
          <cell r="C374" t="str">
            <v>SDG_NoInv_Base</v>
          </cell>
          <cell r="D374" t="str">
            <v>QVAX</v>
          </cell>
          <cell r="E374" t="str">
            <v>agsrv</v>
          </cell>
          <cell r="F374">
            <v>789.44</v>
          </cell>
          <cell r="G374">
            <v>803.78</v>
          </cell>
          <cell r="H374">
            <v>823.55</v>
          </cell>
          <cell r="I374">
            <v>843.03</v>
          </cell>
          <cell r="J374">
            <v>863.14</v>
          </cell>
          <cell r="K374">
            <v>883.7</v>
          </cell>
          <cell r="L374">
            <v>904.81</v>
          </cell>
          <cell r="M374">
            <v>926.43</v>
          </cell>
          <cell r="N374">
            <v>948.62</v>
          </cell>
          <cell r="O374">
            <v>971.76</v>
          </cell>
          <cell r="P374">
            <v>995.27</v>
          </cell>
          <cell r="Q374">
            <v>1019.26</v>
          </cell>
          <cell r="R374">
            <v>1044.0899999999999</v>
          </cell>
          <cell r="S374">
            <v>1069.5899999999999</v>
          </cell>
          <cell r="T374">
            <v>1095.72</v>
          </cell>
          <cell r="U374">
            <v>1122.57</v>
          </cell>
          <cell r="V374">
            <v>1150.04</v>
          </cell>
          <cell r="W374">
            <v>1178.3699999999999</v>
          </cell>
          <cell r="X374">
            <v>1207.56</v>
          </cell>
          <cell r="Y374">
            <v>1237.21</v>
          </cell>
          <cell r="Z374">
            <v>1267.5999999999999</v>
          </cell>
          <cell r="AA374">
            <v>1298.58</v>
          </cell>
          <cell r="AB374">
            <v>1330.67</v>
          </cell>
          <cell r="AC374">
            <v>1363.15</v>
          </cell>
          <cell r="AD374">
            <v>1396.26</v>
          </cell>
          <cell r="AE374">
            <v>1430.11</v>
          </cell>
          <cell r="AF374">
            <v>1464.89</v>
          </cell>
          <cell r="AG374">
            <v>1500.64</v>
          </cell>
          <cell r="AH374">
            <v>1535.72</v>
          </cell>
          <cell r="AI374">
            <v>1570.83</v>
          </cell>
          <cell r="AJ374">
            <v>1606.19</v>
          </cell>
          <cell r="AK374">
            <v>1642.08</v>
          </cell>
        </row>
        <row r="375">
          <cell r="A375" t="str">
            <v>SDG_NoInv_BaseQVAXaosrv</v>
          </cell>
          <cell r="B375" t="str">
            <v>SIclos6_GOVclos11</v>
          </cell>
          <cell r="C375" t="str">
            <v>SDG_NoInv_Base</v>
          </cell>
          <cell r="D375" t="str">
            <v>QVAX</v>
          </cell>
          <cell r="E375" t="str">
            <v>aosrv</v>
          </cell>
          <cell r="F375">
            <v>475.08</v>
          </cell>
          <cell r="G375">
            <v>430.12</v>
          </cell>
          <cell r="H375">
            <v>447.86</v>
          </cell>
          <cell r="I375">
            <v>458.7</v>
          </cell>
          <cell r="J375">
            <v>469.36</v>
          </cell>
          <cell r="K375">
            <v>480.37</v>
          </cell>
          <cell r="L375">
            <v>492.87</v>
          </cell>
          <cell r="M375">
            <v>506.11</v>
          </cell>
          <cell r="N375">
            <v>520.39</v>
          </cell>
          <cell r="O375">
            <v>538.13</v>
          </cell>
          <cell r="P375">
            <v>554.62</v>
          </cell>
          <cell r="Q375">
            <v>570.49</v>
          </cell>
          <cell r="R375">
            <v>589</v>
          </cell>
          <cell r="S375">
            <v>608.1</v>
          </cell>
          <cell r="T375">
            <v>628.62</v>
          </cell>
          <cell r="U375">
            <v>652.01</v>
          </cell>
          <cell r="V375">
            <v>674.55</v>
          </cell>
          <cell r="W375">
            <v>698.69</v>
          </cell>
          <cell r="X375">
            <v>724.68</v>
          </cell>
          <cell r="Y375">
            <v>749.6</v>
          </cell>
          <cell r="Z375">
            <v>774.97</v>
          </cell>
          <cell r="AA375">
            <v>800.67</v>
          </cell>
          <cell r="AB375">
            <v>828.62</v>
          </cell>
          <cell r="AC375">
            <v>854.22</v>
          </cell>
          <cell r="AD375">
            <v>879.59</v>
          </cell>
          <cell r="AE375">
            <v>905.53</v>
          </cell>
          <cell r="AF375">
            <v>932.66</v>
          </cell>
          <cell r="AG375">
            <v>960.13</v>
          </cell>
          <cell r="AH375">
            <v>961.85</v>
          </cell>
          <cell r="AI375">
            <v>959.69</v>
          </cell>
          <cell r="AJ375">
            <v>957.12</v>
          </cell>
          <cell r="AK375">
            <v>953.02</v>
          </cell>
        </row>
        <row r="376">
          <cell r="A376" t="str">
            <v>SDG_NoInv_BasePVAXaawhe</v>
          </cell>
          <cell r="B376" t="str">
            <v>SIclos6_GOVclos11</v>
          </cell>
          <cell r="C376" t="str">
            <v>SDG_NoInv_Base</v>
          </cell>
          <cell r="D376" t="str">
            <v>PVAX</v>
          </cell>
          <cell r="E376" t="str">
            <v>aawhe</v>
          </cell>
          <cell r="F376">
            <v>1</v>
          </cell>
          <cell r="G376">
            <v>0.94</v>
          </cell>
          <cell r="H376">
            <v>0.95</v>
          </cell>
          <cell r="I376">
            <v>0.98</v>
          </cell>
          <cell r="J376">
            <v>0.99</v>
          </cell>
          <cell r="K376">
            <v>1</v>
          </cell>
          <cell r="L376">
            <v>1</v>
          </cell>
          <cell r="M376">
            <v>1</v>
          </cell>
          <cell r="N376">
            <v>0.99</v>
          </cell>
          <cell r="O376">
            <v>1.02</v>
          </cell>
          <cell r="P376">
            <v>1.02</v>
          </cell>
          <cell r="Q376">
            <v>1.01</v>
          </cell>
          <cell r="R376">
            <v>1.01</v>
          </cell>
          <cell r="S376">
            <v>1.01</v>
          </cell>
          <cell r="T376">
            <v>1.01</v>
          </cell>
          <cell r="U376">
            <v>1.02</v>
          </cell>
          <cell r="V376">
            <v>1.02</v>
          </cell>
          <cell r="W376">
            <v>1.02</v>
          </cell>
          <cell r="X376">
            <v>1.02</v>
          </cell>
          <cell r="Y376">
            <v>1.02</v>
          </cell>
          <cell r="Z376">
            <v>1.02</v>
          </cell>
          <cell r="AA376">
            <v>1.03</v>
          </cell>
          <cell r="AB376">
            <v>1.04</v>
          </cell>
          <cell r="AC376">
            <v>1.04</v>
          </cell>
          <cell r="AD376">
            <v>1.04</v>
          </cell>
          <cell r="AE376">
            <v>1.05</v>
          </cell>
          <cell r="AF376">
            <v>1.05</v>
          </cell>
          <cell r="AG376">
            <v>1.05</v>
          </cell>
          <cell r="AH376">
            <v>1.03</v>
          </cell>
          <cell r="AI376">
            <v>1.02</v>
          </cell>
          <cell r="AJ376">
            <v>1.01</v>
          </cell>
          <cell r="AK376">
            <v>1</v>
          </cell>
        </row>
        <row r="377">
          <cell r="A377" t="str">
            <v>SDG_NoInv_BasePVAXaamai</v>
          </cell>
          <cell r="B377" t="str">
            <v>SIclos6_GOVclos11</v>
          </cell>
          <cell r="C377" t="str">
            <v>SDG_NoInv_Base</v>
          </cell>
          <cell r="D377" t="str">
            <v>PVAX</v>
          </cell>
          <cell r="E377" t="str">
            <v>aamai</v>
          </cell>
          <cell r="F377">
            <v>1</v>
          </cell>
          <cell r="G377">
            <v>0.95</v>
          </cell>
          <cell r="H377">
            <v>0.98</v>
          </cell>
          <cell r="I377">
            <v>1.01</v>
          </cell>
          <cell r="J377">
            <v>1.03</v>
          </cell>
          <cell r="K377">
            <v>1.03</v>
          </cell>
          <cell r="L377">
            <v>1.04</v>
          </cell>
          <cell r="M377">
            <v>1.03</v>
          </cell>
          <cell r="N377">
            <v>1.03</v>
          </cell>
          <cell r="O377">
            <v>1.08</v>
          </cell>
          <cell r="P377">
            <v>1.08</v>
          </cell>
          <cell r="Q377">
            <v>1.06</v>
          </cell>
          <cell r="R377">
            <v>1.06</v>
          </cell>
          <cell r="S377">
            <v>1.06</v>
          </cell>
          <cell r="T377">
            <v>1.06</v>
          </cell>
          <cell r="U377">
            <v>1.06</v>
          </cell>
          <cell r="V377">
            <v>1.05</v>
          </cell>
          <cell r="W377">
            <v>1.05</v>
          </cell>
          <cell r="X377">
            <v>1.05</v>
          </cell>
          <cell r="Y377">
            <v>1.05</v>
          </cell>
          <cell r="Z377">
            <v>1.05</v>
          </cell>
          <cell r="AA377">
            <v>1.05</v>
          </cell>
          <cell r="AB377">
            <v>1.07</v>
          </cell>
          <cell r="AC377">
            <v>1.07</v>
          </cell>
          <cell r="AD377">
            <v>1.07</v>
          </cell>
          <cell r="AE377">
            <v>1.08</v>
          </cell>
          <cell r="AF377">
            <v>1.08</v>
          </cell>
          <cell r="AG377">
            <v>1.06</v>
          </cell>
          <cell r="AH377">
            <v>1.03</v>
          </cell>
          <cell r="AI377">
            <v>1</v>
          </cell>
          <cell r="AJ377">
            <v>0.97</v>
          </cell>
          <cell r="AK377">
            <v>0.95</v>
          </cell>
        </row>
        <row r="378">
          <cell r="A378" t="str">
            <v>SDG_NoInv_BasePVAXaaoce</v>
          </cell>
          <cell r="B378" t="str">
            <v>SIclos6_GOVclos11</v>
          </cell>
          <cell r="C378" t="str">
            <v>SDG_NoInv_Base</v>
          </cell>
          <cell r="D378" t="str">
            <v>PVAX</v>
          </cell>
          <cell r="E378" t="str">
            <v>aaoce</v>
          </cell>
          <cell r="F378">
            <v>1</v>
          </cell>
          <cell r="G378">
            <v>0.93</v>
          </cell>
          <cell r="H378">
            <v>0.96</v>
          </cell>
          <cell r="I378">
            <v>1.01</v>
          </cell>
          <cell r="J378">
            <v>1.03</v>
          </cell>
          <cell r="K378">
            <v>1.05</v>
          </cell>
          <cell r="L378">
            <v>1.06</v>
          </cell>
          <cell r="M378">
            <v>1.06</v>
          </cell>
          <cell r="N378">
            <v>1.06</v>
          </cell>
          <cell r="O378">
            <v>1.1200000000000001</v>
          </cell>
          <cell r="P378">
            <v>1.1299999999999999</v>
          </cell>
          <cell r="Q378">
            <v>1.1200000000000001</v>
          </cell>
          <cell r="R378">
            <v>1.1299999999999999</v>
          </cell>
          <cell r="S378">
            <v>1.1299999999999999</v>
          </cell>
          <cell r="T378">
            <v>1.1399999999999999</v>
          </cell>
          <cell r="U378">
            <v>1.1399999999999999</v>
          </cell>
          <cell r="V378">
            <v>1.1399999999999999</v>
          </cell>
          <cell r="W378">
            <v>1.1399999999999999</v>
          </cell>
          <cell r="X378">
            <v>1.1499999999999999</v>
          </cell>
          <cell r="Y378">
            <v>1.1499999999999999</v>
          </cell>
          <cell r="Z378">
            <v>1.1599999999999999</v>
          </cell>
          <cell r="AA378">
            <v>1.17</v>
          </cell>
          <cell r="AB378">
            <v>1.19</v>
          </cell>
          <cell r="AC378">
            <v>1.2</v>
          </cell>
          <cell r="AD378">
            <v>1.21</v>
          </cell>
          <cell r="AE378">
            <v>1.22</v>
          </cell>
          <cell r="AF378">
            <v>1.23</v>
          </cell>
          <cell r="AG378">
            <v>1.22</v>
          </cell>
          <cell r="AH378">
            <v>1.19</v>
          </cell>
          <cell r="AI378">
            <v>1.1599999999999999</v>
          </cell>
          <cell r="AJ378">
            <v>1.1299999999999999</v>
          </cell>
          <cell r="AK378">
            <v>1.1100000000000001</v>
          </cell>
        </row>
        <row r="379">
          <cell r="A379" t="str">
            <v>SDG_NoInv_BasePVAXaaveg</v>
          </cell>
          <cell r="B379" t="str">
            <v>SIclos6_GOVclos11</v>
          </cell>
          <cell r="C379" t="str">
            <v>SDG_NoInv_Base</v>
          </cell>
          <cell r="D379" t="str">
            <v>PVAX</v>
          </cell>
          <cell r="E379" t="str">
            <v>aaveg</v>
          </cell>
          <cell r="F379">
            <v>1</v>
          </cell>
          <cell r="G379">
            <v>1</v>
          </cell>
          <cell r="H379">
            <v>0.99</v>
          </cell>
          <cell r="I379">
            <v>0.99</v>
          </cell>
          <cell r="J379">
            <v>0.99</v>
          </cell>
          <cell r="K379">
            <v>0.99</v>
          </cell>
          <cell r="L379">
            <v>0.99</v>
          </cell>
          <cell r="M379">
            <v>0.99</v>
          </cell>
          <cell r="N379">
            <v>0.98</v>
          </cell>
          <cell r="O379">
            <v>0.98</v>
          </cell>
          <cell r="P379">
            <v>0.98</v>
          </cell>
          <cell r="Q379">
            <v>0.98</v>
          </cell>
          <cell r="R379">
            <v>0.99</v>
          </cell>
          <cell r="S379">
            <v>0.99</v>
          </cell>
          <cell r="T379">
            <v>0.99</v>
          </cell>
          <cell r="U379">
            <v>0.99</v>
          </cell>
          <cell r="V379">
            <v>1</v>
          </cell>
          <cell r="W379">
            <v>1</v>
          </cell>
          <cell r="X379">
            <v>1</v>
          </cell>
          <cell r="Y379">
            <v>1</v>
          </cell>
          <cell r="Z379">
            <v>1</v>
          </cell>
          <cell r="AA379">
            <v>1</v>
          </cell>
          <cell r="AB379">
            <v>1</v>
          </cell>
          <cell r="AC379">
            <v>1</v>
          </cell>
          <cell r="AD379">
            <v>1</v>
          </cell>
          <cell r="AE379">
            <v>1</v>
          </cell>
          <cell r="AF379">
            <v>1</v>
          </cell>
          <cell r="AG379">
            <v>1</v>
          </cell>
          <cell r="AH379">
            <v>0.99</v>
          </cell>
          <cell r="AI379">
            <v>0.97</v>
          </cell>
          <cell r="AJ379">
            <v>0.97</v>
          </cell>
          <cell r="AK379">
            <v>0.96</v>
          </cell>
        </row>
        <row r="380">
          <cell r="A380" t="str">
            <v>SDG_NoInv_BasePVAXaaofr</v>
          </cell>
          <cell r="B380" t="str">
            <v>SIclos6_GOVclos11</v>
          </cell>
          <cell r="C380" t="str">
            <v>SDG_NoInv_Base</v>
          </cell>
          <cell r="D380" t="str">
            <v>PVAX</v>
          </cell>
          <cell r="E380" t="str">
            <v>aaofr</v>
          </cell>
          <cell r="F380">
            <v>1</v>
          </cell>
          <cell r="G380">
            <v>1</v>
          </cell>
          <cell r="H380">
            <v>1</v>
          </cell>
          <cell r="I380">
            <v>1</v>
          </cell>
          <cell r="J380">
            <v>0.99</v>
          </cell>
          <cell r="K380">
            <v>0.99</v>
          </cell>
          <cell r="L380">
            <v>0.99</v>
          </cell>
          <cell r="M380">
            <v>0.99</v>
          </cell>
          <cell r="N380">
            <v>0.99</v>
          </cell>
          <cell r="O380">
            <v>1.01</v>
          </cell>
          <cell r="P380">
            <v>1.01</v>
          </cell>
          <cell r="Q380">
            <v>1</v>
          </cell>
          <cell r="R380">
            <v>1</v>
          </cell>
          <cell r="S380">
            <v>1</v>
          </cell>
          <cell r="T380">
            <v>1</v>
          </cell>
          <cell r="U380">
            <v>1</v>
          </cell>
          <cell r="V380">
            <v>1</v>
          </cell>
          <cell r="W380">
            <v>1.01</v>
          </cell>
          <cell r="X380">
            <v>1.01</v>
          </cell>
          <cell r="Y380">
            <v>1</v>
          </cell>
          <cell r="Z380">
            <v>1</v>
          </cell>
          <cell r="AA380">
            <v>1</v>
          </cell>
          <cell r="AB380">
            <v>1.01</v>
          </cell>
          <cell r="AC380">
            <v>1.01</v>
          </cell>
          <cell r="AD380">
            <v>1.01</v>
          </cell>
          <cell r="AE380">
            <v>1.01</v>
          </cell>
          <cell r="AF380">
            <v>1.01</v>
          </cell>
          <cell r="AG380">
            <v>1.01</v>
          </cell>
          <cell r="AH380">
            <v>0.99</v>
          </cell>
          <cell r="AI380">
            <v>0.98</v>
          </cell>
          <cell r="AJ380">
            <v>0.97</v>
          </cell>
          <cell r="AK380">
            <v>0.96</v>
          </cell>
        </row>
        <row r="381">
          <cell r="A381" t="str">
            <v>SDG_NoInv_BasePVAXaagra</v>
          </cell>
          <cell r="B381" t="str">
            <v>SIclos6_GOVclos11</v>
          </cell>
          <cell r="C381" t="str">
            <v>SDG_NoInv_Base</v>
          </cell>
          <cell r="D381" t="str">
            <v>PVAX</v>
          </cell>
          <cell r="E381" t="str">
            <v>aagra</v>
          </cell>
          <cell r="F381">
            <v>1</v>
          </cell>
          <cell r="G381">
            <v>1.02</v>
          </cell>
          <cell r="H381">
            <v>1.02</v>
          </cell>
          <cell r="I381">
            <v>1.02</v>
          </cell>
          <cell r="J381">
            <v>1.01</v>
          </cell>
          <cell r="K381">
            <v>1.02</v>
          </cell>
          <cell r="L381">
            <v>1.02</v>
          </cell>
          <cell r="M381">
            <v>1.02</v>
          </cell>
          <cell r="N381">
            <v>1.03</v>
          </cell>
          <cell r="O381">
            <v>1.05</v>
          </cell>
          <cell r="P381">
            <v>1.05</v>
          </cell>
          <cell r="Q381">
            <v>1.05</v>
          </cell>
          <cell r="R381">
            <v>1.05</v>
          </cell>
          <cell r="S381">
            <v>1.05</v>
          </cell>
          <cell r="T381">
            <v>1.05</v>
          </cell>
          <cell r="U381">
            <v>1.05</v>
          </cell>
          <cell r="V381">
            <v>1.05</v>
          </cell>
          <cell r="W381">
            <v>1.06</v>
          </cell>
          <cell r="X381">
            <v>1.06</v>
          </cell>
          <cell r="Y381">
            <v>1.06</v>
          </cell>
          <cell r="Z381">
            <v>1.06</v>
          </cell>
          <cell r="AA381">
            <v>1.06</v>
          </cell>
          <cell r="AB381">
            <v>1.06</v>
          </cell>
          <cell r="AC381">
            <v>1.06</v>
          </cell>
          <cell r="AD381">
            <v>1.06</v>
          </cell>
          <cell r="AE381">
            <v>1.06</v>
          </cell>
          <cell r="AF381">
            <v>1.06</v>
          </cell>
          <cell r="AG381">
            <v>1.06</v>
          </cell>
          <cell r="AH381">
            <v>1.04</v>
          </cell>
          <cell r="AI381">
            <v>1.02</v>
          </cell>
          <cell r="AJ381">
            <v>1</v>
          </cell>
          <cell r="AK381">
            <v>0.99</v>
          </cell>
        </row>
        <row r="382">
          <cell r="A382" t="str">
            <v>SDG_NoInv_BasePVAXaaoil</v>
          </cell>
          <cell r="B382" t="str">
            <v>SIclos6_GOVclos11</v>
          </cell>
          <cell r="C382" t="str">
            <v>SDG_NoInv_Base</v>
          </cell>
          <cell r="D382" t="str">
            <v>PVAX</v>
          </cell>
          <cell r="E382" t="str">
            <v>aaoil</v>
          </cell>
          <cell r="F382">
            <v>1</v>
          </cell>
          <cell r="G382">
            <v>0.92</v>
          </cell>
          <cell r="H382">
            <v>0.94</v>
          </cell>
          <cell r="I382">
            <v>0.98</v>
          </cell>
          <cell r="J382">
            <v>1</v>
          </cell>
          <cell r="K382">
            <v>1.02</v>
          </cell>
          <cell r="L382">
            <v>1.03</v>
          </cell>
          <cell r="M382">
            <v>1.03</v>
          </cell>
          <cell r="N382">
            <v>1.03</v>
          </cell>
          <cell r="O382">
            <v>1.05</v>
          </cell>
          <cell r="P382">
            <v>1.05</v>
          </cell>
          <cell r="Q382">
            <v>1.05</v>
          </cell>
          <cell r="R382">
            <v>1.06</v>
          </cell>
          <cell r="S382">
            <v>1.07</v>
          </cell>
          <cell r="T382">
            <v>1.08</v>
          </cell>
          <cell r="U382">
            <v>1.08</v>
          </cell>
          <cell r="V382">
            <v>1.0900000000000001</v>
          </cell>
          <cell r="W382">
            <v>1.0900000000000001</v>
          </cell>
          <cell r="X382">
            <v>1.1000000000000001</v>
          </cell>
          <cell r="Y382">
            <v>1.1100000000000001</v>
          </cell>
          <cell r="Z382">
            <v>1.1200000000000001</v>
          </cell>
          <cell r="AA382">
            <v>1.1200000000000001</v>
          </cell>
          <cell r="AB382">
            <v>1.1399999999999999</v>
          </cell>
          <cell r="AC382">
            <v>1.1399999999999999</v>
          </cell>
          <cell r="AD382">
            <v>1.1499999999999999</v>
          </cell>
          <cell r="AE382">
            <v>1.1599999999999999</v>
          </cell>
          <cell r="AF382">
            <v>1.17</v>
          </cell>
          <cell r="AG382">
            <v>1.17</v>
          </cell>
          <cell r="AH382">
            <v>1.1499999999999999</v>
          </cell>
          <cell r="AI382">
            <v>1.1299999999999999</v>
          </cell>
          <cell r="AJ382">
            <v>1.1200000000000001</v>
          </cell>
          <cell r="AK382">
            <v>1.1000000000000001</v>
          </cell>
        </row>
        <row r="383">
          <cell r="A383" t="str">
            <v>SDG_NoInv_BasePVAXaatub</v>
          </cell>
          <cell r="B383" t="str">
            <v>SIclos6_GOVclos11</v>
          </cell>
          <cell r="C383" t="str">
            <v>SDG_NoInv_Base</v>
          </cell>
          <cell r="D383" t="str">
            <v>PVAX</v>
          </cell>
          <cell r="E383" t="str">
            <v>aatub</v>
          </cell>
          <cell r="F383">
            <v>1</v>
          </cell>
          <cell r="G383">
            <v>0.98</v>
          </cell>
          <cell r="H383">
            <v>0.97</v>
          </cell>
          <cell r="I383">
            <v>0.98</v>
          </cell>
          <cell r="J383">
            <v>0.98</v>
          </cell>
          <cell r="K383">
            <v>0.97</v>
          </cell>
          <cell r="L383">
            <v>0.97</v>
          </cell>
          <cell r="M383">
            <v>0.97</v>
          </cell>
          <cell r="N383">
            <v>0.97</v>
          </cell>
          <cell r="O383">
            <v>0.97</v>
          </cell>
          <cell r="P383">
            <v>0.97</v>
          </cell>
          <cell r="Q383">
            <v>0.97</v>
          </cell>
          <cell r="R383">
            <v>0.97</v>
          </cell>
          <cell r="S383">
            <v>0.98</v>
          </cell>
          <cell r="T383">
            <v>0.98</v>
          </cell>
          <cell r="U383">
            <v>0.98</v>
          </cell>
          <cell r="V383">
            <v>0.98</v>
          </cell>
          <cell r="W383">
            <v>0.98</v>
          </cell>
          <cell r="X383">
            <v>0.98</v>
          </cell>
          <cell r="Y383">
            <v>0.98</v>
          </cell>
          <cell r="Z383">
            <v>0.98</v>
          </cell>
          <cell r="AA383">
            <v>0.98</v>
          </cell>
          <cell r="AB383">
            <v>0.98</v>
          </cell>
          <cell r="AC383">
            <v>0.98</v>
          </cell>
          <cell r="AD383">
            <v>0.99</v>
          </cell>
          <cell r="AE383">
            <v>0.99</v>
          </cell>
          <cell r="AF383">
            <v>0.99</v>
          </cell>
          <cell r="AG383">
            <v>0.99</v>
          </cell>
          <cell r="AH383">
            <v>0.97</v>
          </cell>
          <cell r="AI383">
            <v>0.96</v>
          </cell>
          <cell r="AJ383">
            <v>0.95</v>
          </cell>
          <cell r="AK383">
            <v>0.94</v>
          </cell>
        </row>
        <row r="384">
          <cell r="A384" t="str">
            <v>SDG_NoInv_BasePVAXaapul</v>
          </cell>
          <cell r="B384" t="str">
            <v>SIclos6_GOVclos11</v>
          </cell>
          <cell r="C384" t="str">
            <v>SDG_NoInv_Base</v>
          </cell>
          <cell r="D384" t="str">
            <v>PVAX</v>
          </cell>
          <cell r="E384" t="str">
            <v>aapul</v>
          </cell>
          <cell r="F384">
            <v>1</v>
          </cell>
          <cell r="G384">
            <v>0.94</v>
          </cell>
          <cell r="H384">
            <v>0.94</v>
          </cell>
          <cell r="I384">
            <v>0.97</v>
          </cell>
          <cell r="J384">
            <v>0.97</v>
          </cell>
          <cell r="K384">
            <v>0.98</v>
          </cell>
          <cell r="L384">
            <v>0.98</v>
          </cell>
          <cell r="M384">
            <v>0.97</v>
          </cell>
          <cell r="N384">
            <v>0.96</v>
          </cell>
          <cell r="O384">
            <v>0.96</v>
          </cell>
          <cell r="P384">
            <v>0.95</v>
          </cell>
          <cell r="Q384">
            <v>0.95</v>
          </cell>
          <cell r="R384">
            <v>0.96</v>
          </cell>
          <cell r="S384">
            <v>0.96</v>
          </cell>
          <cell r="T384">
            <v>0.96</v>
          </cell>
          <cell r="U384">
            <v>0.96</v>
          </cell>
          <cell r="V384">
            <v>0.96</v>
          </cell>
          <cell r="W384">
            <v>0.96</v>
          </cell>
          <cell r="X384">
            <v>0.96</v>
          </cell>
          <cell r="Y384">
            <v>0.97</v>
          </cell>
          <cell r="Z384">
            <v>0.97</v>
          </cell>
          <cell r="AA384">
            <v>0.97</v>
          </cell>
          <cell r="AB384">
            <v>0.97</v>
          </cell>
          <cell r="AC384">
            <v>0.97</v>
          </cell>
          <cell r="AD384">
            <v>0.98</v>
          </cell>
          <cell r="AE384">
            <v>0.98</v>
          </cell>
          <cell r="AF384">
            <v>0.99</v>
          </cell>
          <cell r="AG384">
            <v>0.99</v>
          </cell>
          <cell r="AH384">
            <v>0.98</v>
          </cell>
          <cell r="AI384">
            <v>0.98</v>
          </cell>
          <cell r="AJ384">
            <v>0.98</v>
          </cell>
          <cell r="AK384">
            <v>0.98</v>
          </cell>
        </row>
        <row r="385">
          <cell r="A385" t="str">
            <v>SDG_NoInv_BasePVAXaasug</v>
          </cell>
          <cell r="B385" t="str">
            <v>SIclos6_GOVclos11</v>
          </cell>
          <cell r="C385" t="str">
            <v>SDG_NoInv_Base</v>
          </cell>
          <cell r="D385" t="str">
            <v>PVAX</v>
          </cell>
          <cell r="E385" t="str">
            <v>aasug</v>
          </cell>
          <cell r="F385">
            <v>1</v>
          </cell>
          <cell r="G385">
            <v>0.98</v>
          </cell>
          <cell r="H385">
            <v>0.97</v>
          </cell>
          <cell r="I385">
            <v>0.98</v>
          </cell>
          <cell r="J385">
            <v>0.98</v>
          </cell>
          <cell r="K385">
            <v>0.98</v>
          </cell>
          <cell r="L385">
            <v>0.98</v>
          </cell>
          <cell r="M385">
            <v>0.98</v>
          </cell>
          <cell r="N385">
            <v>0.97</v>
          </cell>
          <cell r="O385">
            <v>0.99</v>
          </cell>
          <cell r="P385">
            <v>0.98</v>
          </cell>
          <cell r="Q385">
            <v>0.97</v>
          </cell>
          <cell r="R385">
            <v>0.97</v>
          </cell>
          <cell r="S385">
            <v>0.97</v>
          </cell>
          <cell r="T385">
            <v>0.97</v>
          </cell>
          <cell r="U385">
            <v>0.97</v>
          </cell>
          <cell r="V385">
            <v>0.97</v>
          </cell>
          <cell r="W385">
            <v>0.97</v>
          </cell>
          <cell r="X385">
            <v>0.98</v>
          </cell>
          <cell r="Y385">
            <v>0.97</v>
          </cell>
          <cell r="Z385">
            <v>0.97</v>
          </cell>
          <cell r="AA385">
            <v>0.97</v>
          </cell>
          <cell r="AB385">
            <v>0.98</v>
          </cell>
          <cell r="AC385">
            <v>0.98</v>
          </cell>
          <cell r="AD385">
            <v>0.97</v>
          </cell>
          <cell r="AE385">
            <v>0.97</v>
          </cell>
          <cell r="AF385">
            <v>0.98</v>
          </cell>
          <cell r="AG385">
            <v>0.98</v>
          </cell>
          <cell r="AH385">
            <v>0.97</v>
          </cell>
          <cell r="AI385">
            <v>0.96</v>
          </cell>
          <cell r="AJ385">
            <v>0.95</v>
          </cell>
          <cell r="AK385">
            <v>0.95</v>
          </cell>
        </row>
        <row r="386">
          <cell r="A386" t="str">
            <v>SDG_NoInv_BasePVAXaaoth</v>
          </cell>
          <cell r="B386" t="str">
            <v>SIclos6_GOVclos11</v>
          </cell>
          <cell r="C386" t="str">
            <v>SDG_NoInv_Base</v>
          </cell>
          <cell r="D386" t="str">
            <v>PVAX</v>
          </cell>
          <cell r="E386" t="str">
            <v>aaoth</v>
          </cell>
          <cell r="F386">
            <v>1</v>
          </cell>
          <cell r="G386">
            <v>0.93</v>
          </cell>
          <cell r="H386">
            <v>0.96</v>
          </cell>
          <cell r="I386">
            <v>0.98</v>
          </cell>
          <cell r="J386">
            <v>1.01</v>
          </cell>
          <cell r="K386">
            <v>1.03</v>
          </cell>
          <cell r="L386">
            <v>1.06</v>
          </cell>
          <cell r="M386">
            <v>1.08</v>
          </cell>
          <cell r="N386">
            <v>1.1000000000000001</v>
          </cell>
          <cell r="O386">
            <v>1.19</v>
          </cell>
          <cell r="P386">
            <v>1.22</v>
          </cell>
          <cell r="Q386">
            <v>1.23</v>
          </cell>
          <cell r="R386">
            <v>1.25</v>
          </cell>
          <cell r="S386">
            <v>1.27</v>
          </cell>
          <cell r="T386">
            <v>1.29</v>
          </cell>
          <cell r="U386">
            <v>1.32</v>
          </cell>
          <cell r="V386">
            <v>1.35</v>
          </cell>
          <cell r="W386">
            <v>1.38</v>
          </cell>
          <cell r="X386">
            <v>1.42</v>
          </cell>
          <cell r="Y386">
            <v>1.46</v>
          </cell>
          <cell r="Z386">
            <v>1.48</v>
          </cell>
          <cell r="AA386">
            <v>1.51</v>
          </cell>
          <cell r="AB386">
            <v>1.55</v>
          </cell>
          <cell r="AC386">
            <v>1.58</v>
          </cell>
          <cell r="AD386">
            <v>1.6</v>
          </cell>
          <cell r="AE386">
            <v>1.63</v>
          </cell>
          <cell r="AF386">
            <v>1.66</v>
          </cell>
          <cell r="AG386">
            <v>1.68</v>
          </cell>
          <cell r="AH386">
            <v>1.64</v>
          </cell>
          <cell r="AI386">
            <v>1.58</v>
          </cell>
          <cell r="AJ386">
            <v>1.52</v>
          </cell>
          <cell r="AK386">
            <v>1.46</v>
          </cell>
        </row>
        <row r="387">
          <cell r="A387" t="str">
            <v>SDG_NoInv_BasePVAXalani</v>
          </cell>
          <cell r="B387" t="str">
            <v>SIclos6_GOVclos11</v>
          </cell>
          <cell r="C387" t="str">
            <v>SDG_NoInv_Base</v>
          </cell>
          <cell r="D387" t="str">
            <v>PVAX</v>
          </cell>
          <cell r="E387" t="str">
            <v>alani</v>
          </cell>
          <cell r="F387">
            <v>1</v>
          </cell>
          <cell r="G387">
            <v>0.79</v>
          </cell>
          <cell r="H387">
            <v>0.86</v>
          </cell>
          <cell r="I387">
            <v>0.89</v>
          </cell>
          <cell r="J387">
            <v>0.91</v>
          </cell>
          <cell r="K387">
            <v>0.91</v>
          </cell>
          <cell r="L387">
            <v>0.91</v>
          </cell>
          <cell r="M387">
            <v>0.91</v>
          </cell>
          <cell r="N387">
            <v>0.91</v>
          </cell>
          <cell r="O387">
            <v>0.96</v>
          </cell>
          <cell r="P387">
            <v>0.95</v>
          </cell>
          <cell r="Q387">
            <v>0.93</v>
          </cell>
          <cell r="R387">
            <v>0.93</v>
          </cell>
          <cell r="S387">
            <v>0.93</v>
          </cell>
          <cell r="T387">
            <v>0.93</v>
          </cell>
          <cell r="U387">
            <v>0.93</v>
          </cell>
          <cell r="V387">
            <v>0.93</v>
          </cell>
          <cell r="W387">
            <v>0.93</v>
          </cell>
          <cell r="X387">
            <v>0.94</v>
          </cell>
          <cell r="Y387">
            <v>0.94</v>
          </cell>
          <cell r="Z387">
            <v>0.94</v>
          </cell>
          <cell r="AA387">
            <v>0.94</v>
          </cell>
          <cell r="AB387">
            <v>0.96</v>
          </cell>
          <cell r="AC387">
            <v>0.95</v>
          </cell>
          <cell r="AD387">
            <v>0.95</v>
          </cell>
          <cell r="AE387">
            <v>0.95</v>
          </cell>
          <cell r="AF387">
            <v>0.95</v>
          </cell>
          <cell r="AG387">
            <v>0.95</v>
          </cell>
          <cell r="AH387">
            <v>0.98</v>
          </cell>
          <cell r="AI387">
            <v>0.99</v>
          </cell>
          <cell r="AJ387">
            <v>1</v>
          </cell>
          <cell r="AK387">
            <v>1</v>
          </cell>
        </row>
        <row r="388">
          <cell r="A388" t="str">
            <v>SDG_NoInv_BasePVAXafore</v>
          </cell>
          <cell r="B388" t="str">
            <v>SIclos6_GOVclos11</v>
          </cell>
          <cell r="C388" t="str">
            <v>SDG_NoInv_Base</v>
          </cell>
          <cell r="D388" t="str">
            <v>PVAX</v>
          </cell>
          <cell r="E388" t="str">
            <v>afore</v>
          </cell>
          <cell r="F388">
            <v>1</v>
          </cell>
          <cell r="G388">
            <v>0.95</v>
          </cell>
          <cell r="H388">
            <v>0.95</v>
          </cell>
          <cell r="I388">
            <v>0.96</v>
          </cell>
          <cell r="J388">
            <v>0.96</v>
          </cell>
          <cell r="K388">
            <v>0.95</v>
          </cell>
          <cell r="L388">
            <v>0.95</v>
          </cell>
          <cell r="M388">
            <v>0.95</v>
          </cell>
          <cell r="N388">
            <v>0.96</v>
          </cell>
          <cell r="O388">
            <v>0.96</v>
          </cell>
          <cell r="P388">
            <v>0.96</v>
          </cell>
          <cell r="Q388">
            <v>0.95</v>
          </cell>
          <cell r="R388">
            <v>0.96</v>
          </cell>
          <cell r="S388">
            <v>0.95</v>
          </cell>
          <cell r="T388">
            <v>0.96</v>
          </cell>
          <cell r="U388">
            <v>0.96</v>
          </cell>
          <cell r="V388">
            <v>0.97</v>
          </cell>
          <cell r="W388">
            <v>0.97</v>
          </cell>
          <cell r="X388">
            <v>0.98</v>
          </cell>
          <cell r="Y388">
            <v>0.98</v>
          </cell>
          <cell r="Z388">
            <v>0.98</v>
          </cell>
          <cell r="AA388">
            <v>0.98</v>
          </cell>
          <cell r="AB388">
            <v>0.98</v>
          </cell>
          <cell r="AC388">
            <v>0.98</v>
          </cell>
          <cell r="AD388">
            <v>0.98</v>
          </cell>
          <cell r="AE388">
            <v>0.98</v>
          </cell>
          <cell r="AF388">
            <v>0.98</v>
          </cell>
          <cell r="AG388">
            <v>0.98</v>
          </cell>
          <cell r="AH388">
            <v>0.96</v>
          </cell>
          <cell r="AI388">
            <v>0.96</v>
          </cell>
          <cell r="AJ388">
            <v>0.95</v>
          </cell>
          <cell r="AK388">
            <v>0.95</v>
          </cell>
        </row>
        <row r="389">
          <cell r="A389" t="str">
            <v>SDG_NoInv_BasePVAXafish</v>
          </cell>
          <cell r="B389" t="str">
            <v>SIclos6_GOVclos11</v>
          </cell>
          <cell r="C389" t="str">
            <v>SDG_NoInv_Base</v>
          </cell>
          <cell r="D389" t="str">
            <v>PVAX</v>
          </cell>
          <cell r="E389" t="str">
            <v>afish</v>
          </cell>
          <cell r="F389">
            <v>1</v>
          </cell>
          <cell r="G389">
            <v>0.93</v>
          </cell>
          <cell r="H389">
            <v>0.94</v>
          </cell>
          <cell r="I389">
            <v>0.93</v>
          </cell>
          <cell r="J389">
            <v>0.94</v>
          </cell>
          <cell r="K389">
            <v>0.94</v>
          </cell>
          <cell r="L389">
            <v>0.94</v>
          </cell>
          <cell r="M389">
            <v>0.94</v>
          </cell>
          <cell r="N389">
            <v>0.94</v>
          </cell>
          <cell r="O389">
            <v>0.97</v>
          </cell>
          <cell r="P389">
            <v>0.97</v>
          </cell>
          <cell r="Q389">
            <v>0.96</v>
          </cell>
          <cell r="R389">
            <v>0.96</v>
          </cell>
          <cell r="S389">
            <v>0.95</v>
          </cell>
          <cell r="T389">
            <v>0.95</v>
          </cell>
          <cell r="U389">
            <v>0.95</v>
          </cell>
          <cell r="V389">
            <v>0.95</v>
          </cell>
          <cell r="W389">
            <v>0.95</v>
          </cell>
          <cell r="X389">
            <v>0.96</v>
          </cell>
          <cell r="Y389">
            <v>0.96</v>
          </cell>
          <cell r="Z389">
            <v>0.96</v>
          </cell>
          <cell r="AA389">
            <v>0.96</v>
          </cell>
          <cell r="AB389">
            <v>0.97</v>
          </cell>
          <cell r="AC389">
            <v>0.98</v>
          </cell>
          <cell r="AD389">
            <v>0.98</v>
          </cell>
          <cell r="AE389">
            <v>0.97</v>
          </cell>
          <cell r="AF389">
            <v>0.97</v>
          </cell>
          <cell r="AG389">
            <v>0.97</v>
          </cell>
          <cell r="AH389">
            <v>0.98</v>
          </cell>
          <cell r="AI389">
            <v>0.99</v>
          </cell>
          <cell r="AJ389">
            <v>0.99</v>
          </cell>
          <cell r="AK389">
            <v>0.99</v>
          </cell>
        </row>
        <row r="390">
          <cell r="A390" t="str">
            <v>SDG_NoInv_BasePVAXacoal</v>
          </cell>
          <cell r="B390" t="str">
            <v>SIclos6_GOVclos11</v>
          </cell>
          <cell r="C390" t="str">
            <v>SDG_NoInv_Base</v>
          </cell>
          <cell r="D390" t="str">
            <v>PVAX</v>
          </cell>
          <cell r="E390" t="str">
            <v>acoal</v>
          </cell>
          <cell r="F390">
            <v>1</v>
          </cell>
          <cell r="G390">
            <v>1.03</v>
          </cell>
          <cell r="H390">
            <v>1.05</v>
          </cell>
          <cell r="I390">
            <v>1.04</v>
          </cell>
          <cell r="J390">
            <v>1.05</v>
          </cell>
          <cell r="K390">
            <v>1.05</v>
          </cell>
          <cell r="L390">
            <v>1.05</v>
          </cell>
          <cell r="M390">
            <v>1.06</v>
          </cell>
          <cell r="N390">
            <v>1.07</v>
          </cell>
          <cell r="O390">
            <v>1.1200000000000001</v>
          </cell>
          <cell r="P390">
            <v>1.1299999999999999</v>
          </cell>
          <cell r="Q390">
            <v>1.1399999999999999</v>
          </cell>
          <cell r="R390">
            <v>1.1499999999999999</v>
          </cell>
          <cell r="S390">
            <v>1.1499999999999999</v>
          </cell>
          <cell r="T390">
            <v>1.1599999999999999</v>
          </cell>
          <cell r="U390">
            <v>1.17</v>
          </cell>
          <cell r="V390">
            <v>1.17</v>
          </cell>
          <cell r="W390">
            <v>1.18</v>
          </cell>
          <cell r="X390">
            <v>1.19</v>
          </cell>
          <cell r="Y390">
            <v>1.2</v>
          </cell>
          <cell r="Z390">
            <v>1.2</v>
          </cell>
          <cell r="AA390">
            <v>1.22</v>
          </cell>
          <cell r="AB390">
            <v>1.24</v>
          </cell>
          <cell r="AC390">
            <v>1.26</v>
          </cell>
          <cell r="AD390">
            <v>1.28</v>
          </cell>
          <cell r="AE390">
            <v>1.3</v>
          </cell>
          <cell r="AF390">
            <v>1.32</v>
          </cell>
          <cell r="AG390">
            <v>1.35</v>
          </cell>
          <cell r="AH390">
            <v>1.39</v>
          </cell>
          <cell r="AI390">
            <v>1.43</v>
          </cell>
          <cell r="AJ390">
            <v>1.52</v>
          </cell>
          <cell r="AK390">
            <v>1.69</v>
          </cell>
        </row>
        <row r="391">
          <cell r="A391" t="str">
            <v>SDG_NoInv_BasePVAXagold</v>
          </cell>
          <cell r="B391" t="str">
            <v>SIclos6_GOVclos11</v>
          </cell>
          <cell r="C391" t="str">
            <v>SDG_NoInv_Base</v>
          </cell>
          <cell r="D391" t="str">
            <v>PVAX</v>
          </cell>
          <cell r="E391" t="str">
            <v>agold</v>
          </cell>
          <cell r="F391">
            <v>1</v>
          </cell>
          <cell r="G391">
            <v>0.98</v>
          </cell>
          <cell r="H391">
            <v>1.01</v>
          </cell>
          <cell r="I391">
            <v>1.01</v>
          </cell>
          <cell r="J391">
            <v>1.01</v>
          </cell>
          <cell r="K391">
            <v>1.02</v>
          </cell>
          <cell r="L391">
            <v>1.04</v>
          </cell>
          <cell r="M391">
            <v>1.06</v>
          </cell>
          <cell r="N391">
            <v>1.0900000000000001</v>
          </cell>
          <cell r="O391">
            <v>1.17</v>
          </cell>
          <cell r="P391">
            <v>1.2</v>
          </cell>
          <cell r="Q391">
            <v>1.21</v>
          </cell>
          <cell r="R391">
            <v>1.22</v>
          </cell>
          <cell r="S391">
            <v>1.24</v>
          </cell>
          <cell r="T391">
            <v>1.25</v>
          </cell>
          <cell r="U391">
            <v>1.27</v>
          </cell>
          <cell r="V391">
            <v>1.28</v>
          </cell>
          <cell r="W391">
            <v>1.29</v>
          </cell>
          <cell r="X391">
            <v>1.32</v>
          </cell>
          <cell r="Y391">
            <v>1.33</v>
          </cell>
          <cell r="Z391">
            <v>1.34</v>
          </cell>
          <cell r="AA391">
            <v>1.35</v>
          </cell>
          <cell r="AB391">
            <v>1.37</v>
          </cell>
          <cell r="AC391">
            <v>1.39</v>
          </cell>
          <cell r="AD391">
            <v>1.39</v>
          </cell>
          <cell r="AE391">
            <v>1.4</v>
          </cell>
          <cell r="AF391">
            <v>1.4</v>
          </cell>
          <cell r="AG391">
            <v>1.37</v>
          </cell>
          <cell r="AH391">
            <v>1.31</v>
          </cell>
          <cell r="AI391">
            <v>1.23</v>
          </cell>
          <cell r="AJ391">
            <v>1.1499999999999999</v>
          </cell>
          <cell r="AK391">
            <v>1.07</v>
          </cell>
        </row>
        <row r="392">
          <cell r="A392" t="str">
            <v>SDG_NoInv_BasePVAXangas</v>
          </cell>
          <cell r="B392" t="str">
            <v>SIclos6_GOVclos11</v>
          </cell>
          <cell r="C392" t="str">
            <v>SDG_NoInv_Base</v>
          </cell>
          <cell r="D392" t="str">
            <v>PVAX</v>
          </cell>
          <cell r="E392" t="str">
            <v>angas</v>
          </cell>
          <cell r="F392">
            <v>1</v>
          </cell>
          <cell r="G392">
            <v>1.05</v>
          </cell>
          <cell r="H392">
            <v>1.07</v>
          </cell>
          <cell r="I392">
            <v>1.06</v>
          </cell>
          <cell r="J392">
            <v>1.06</v>
          </cell>
          <cell r="K392">
            <v>1.07</v>
          </cell>
          <cell r="L392">
            <v>1.07</v>
          </cell>
          <cell r="M392">
            <v>1.0900000000000001</v>
          </cell>
          <cell r="N392">
            <v>1.1000000000000001</v>
          </cell>
          <cell r="O392">
            <v>1.17</v>
          </cell>
          <cell r="P392">
            <v>1.19</v>
          </cell>
          <cell r="Q392">
            <v>1.2</v>
          </cell>
          <cell r="R392">
            <v>1.2</v>
          </cell>
          <cell r="S392">
            <v>1.2</v>
          </cell>
          <cell r="T392">
            <v>1.21</v>
          </cell>
          <cell r="U392">
            <v>1.21</v>
          </cell>
          <cell r="V392">
            <v>1.22</v>
          </cell>
          <cell r="W392">
            <v>1.22</v>
          </cell>
          <cell r="X392">
            <v>1.23</v>
          </cell>
          <cell r="Y392">
            <v>1.23</v>
          </cell>
          <cell r="Z392">
            <v>1.23</v>
          </cell>
          <cell r="AA392">
            <v>1.23</v>
          </cell>
          <cell r="AB392">
            <v>1.25</v>
          </cell>
          <cell r="AC392">
            <v>1.25</v>
          </cell>
          <cell r="AD392">
            <v>1.26</v>
          </cell>
          <cell r="AE392">
            <v>1.26</v>
          </cell>
          <cell r="AF392">
            <v>1.26</v>
          </cell>
          <cell r="AG392">
            <v>1.26</v>
          </cell>
          <cell r="AH392">
            <v>1.25</v>
          </cell>
          <cell r="AI392">
            <v>1.23</v>
          </cell>
          <cell r="AJ392">
            <v>1.21</v>
          </cell>
          <cell r="AK392">
            <v>1.18</v>
          </cell>
        </row>
        <row r="393">
          <cell r="A393" t="str">
            <v>SDG_NoInv_BasePVAXapgm</v>
          </cell>
          <cell r="B393" t="str">
            <v>SIclos6_GOVclos11</v>
          </cell>
          <cell r="C393" t="str">
            <v>SDG_NoInv_Base</v>
          </cell>
          <cell r="D393" t="str">
            <v>PVAX</v>
          </cell>
          <cell r="E393" t="str">
            <v>apgm</v>
          </cell>
          <cell r="F393">
            <v>1</v>
          </cell>
          <cell r="G393">
            <v>0.69</v>
          </cell>
          <cell r="H393">
            <v>0.82</v>
          </cell>
          <cell r="I393">
            <v>0.95</v>
          </cell>
          <cell r="J393">
            <v>1.04</v>
          </cell>
          <cell r="K393">
            <v>1.08</v>
          </cell>
          <cell r="L393">
            <v>1.0900000000000001</v>
          </cell>
          <cell r="M393">
            <v>1.01</v>
          </cell>
          <cell r="N393">
            <v>0.97</v>
          </cell>
          <cell r="O393">
            <v>0.95</v>
          </cell>
          <cell r="P393">
            <v>0.94</v>
          </cell>
          <cell r="Q393">
            <v>0.94</v>
          </cell>
          <cell r="R393">
            <v>0.97</v>
          </cell>
          <cell r="S393">
            <v>0.98</v>
          </cell>
          <cell r="T393">
            <v>0.99</v>
          </cell>
          <cell r="U393">
            <v>0.99</v>
          </cell>
          <cell r="V393">
            <v>1</v>
          </cell>
          <cell r="W393">
            <v>1</v>
          </cell>
          <cell r="X393">
            <v>1</v>
          </cell>
          <cell r="Y393">
            <v>1</v>
          </cell>
          <cell r="Z393">
            <v>1</v>
          </cell>
          <cell r="AA393">
            <v>1</v>
          </cell>
          <cell r="AB393">
            <v>1.4</v>
          </cell>
          <cell r="AC393">
            <v>1.54</v>
          </cell>
          <cell r="AD393">
            <v>1.5</v>
          </cell>
          <cell r="AE393">
            <v>1.45</v>
          </cell>
          <cell r="AF393">
            <v>1.4</v>
          </cell>
          <cell r="AG393">
            <v>1.36</v>
          </cell>
          <cell r="AH393">
            <v>1.55</v>
          </cell>
          <cell r="AI393">
            <v>1.67</v>
          </cell>
          <cell r="AJ393">
            <v>1.68</v>
          </cell>
          <cell r="AK393">
            <v>1.67</v>
          </cell>
        </row>
        <row r="394">
          <cell r="A394" t="str">
            <v>SDG_NoInv_BasePVAXamore</v>
          </cell>
          <cell r="B394" t="str">
            <v>SIclos6_GOVclos11</v>
          </cell>
          <cell r="C394" t="str">
            <v>SDG_NoInv_Base</v>
          </cell>
          <cell r="D394" t="str">
            <v>PVAX</v>
          </cell>
          <cell r="E394" t="str">
            <v>amore</v>
          </cell>
          <cell r="F394">
            <v>1</v>
          </cell>
          <cell r="G394">
            <v>1.06</v>
          </cell>
          <cell r="H394">
            <v>1.06</v>
          </cell>
          <cell r="I394">
            <v>1.06</v>
          </cell>
          <cell r="J394">
            <v>1.05</v>
          </cell>
          <cell r="K394">
            <v>1.05</v>
          </cell>
          <cell r="L394">
            <v>1.05</v>
          </cell>
          <cell r="M394">
            <v>1.06</v>
          </cell>
          <cell r="N394">
            <v>1.06</v>
          </cell>
          <cell r="O394">
            <v>1.0900000000000001</v>
          </cell>
          <cell r="P394">
            <v>1.0900000000000001</v>
          </cell>
          <cell r="Q394">
            <v>1.08</v>
          </cell>
          <cell r="R394">
            <v>1.08</v>
          </cell>
          <cell r="S394">
            <v>1.07</v>
          </cell>
          <cell r="T394">
            <v>1.07</v>
          </cell>
          <cell r="U394">
            <v>1.06</v>
          </cell>
          <cell r="V394">
            <v>1.06</v>
          </cell>
          <cell r="W394">
            <v>1.06</v>
          </cell>
          <cell r="X394">
            <v>1.06</v>
          </cell>
          <cell r="Y394">
            <v>1.06</v>
          </cell>
          <cell r="Z394">
            <v>1.05</v>
          </cell>
          <cell r="AA394">
            <v>1.05</v>
          </cell>
          <cell r="AB394">
            <v>1.05</v>
          </cell>
          <cell r="AC394">
            <v>1.04</v>
          </cell>
          <cell r="AD394">
            <v>1.04</v>
          </cell>
          <cell r="AE394">
            <v>1.04</v>
          </cell>
          <cell r="AF394">
            <v>1.04</v>
          </cell>
          <cell r="AG394">
            <v>1.03</v>
          </cell>
          <cell r="AH394">
            <v>1.01</v>
          </cell>
          <cell r="AI394">
            <v>0.99</v>
          </cell>
          <cell r="AJ394">
            <v>0.97</v>
          </cell>
          <cell r="AK394">
            <v>0.96</v>
          </cell>
        </row>
        <row r="395">
          <cell r="A395" t="str">
            <v>SDG_NoInv_BasePVAXamine</v>
          </cell>
          <cell r="B395" t="str">
            <v>SIclos6_GOVclos11</v>
          </cell>
          <cell r="C395" t="str">
            <v>SDG_NoInv_Base</v>
          </cell>
          <cell r="D395" t="str">
            <v>PVAX</v>
          </cell>
          <cell r="E395" t="str">
            <v>amine</v>
          </cell>
          <cell r="F395">
            <v>1</v>
          </cell>
          <cell r="G395">
            <v>1.03</v>
          </cell>
          <cell r="H395">
            <v>1.03</v>
          </cell>
          <cell r="I395">
            <v>1.03</v>
          </cell>
          <cell r="J395">
            <v>1.03</v>
          </cell>
          <cell r="K395">
            <v>1.03</v>
          </cell>
          <cell r="L395">
            <v>1.03</v>
          </cell>
          <cell r="M395">
            <v>1.04</v>
          </cell>
          <cell r="N395">
            <v>1.03</v>
          </cell>
          <cell r="O395">
            <v>1.05</v>
          </cell>
          <cell r="P395">
            <v>1.04</v>
          </cell>
          <cell r="Q395">
            <v>1.04</v>
          </cell>
          <cell r="R395">
            <v>1.04</v>
          </cell>
          <cell r="S395">
            <v>1.04</v>
          </cell>
          <cell r="T395">
            <v>1.04</v>
          </cell>
          <cell r="U395">
            <v>1.04</v>
          </cell>
          <cell r="V395">
            <v>1.04</v>
          </cell>
          <cell r="W395">
            <v>1.04</v>
          </cell>
          <cell r="X395">
            <v>1.06</v>
          </cell>
          <cell r="Y395">
            <v>1.06</v>
          </cell>
          <cell r="Z395">
            <v>1.06</v>
          </cell>
          <cell r="AA395">
            <v>1.06</v>
          </cell>
          <cell r="AB395">
            <v>1.05</v>
          </cell>
          <cell r="AC395">
            <v>1.05</v>
          </cell>
          <cell r="AD395">
            <v>1.04</v>
          </cell>
          <cell r="AE395">
            <v>1.04</v>
          </cell>
          <cell r="AF395">
            <v>1.05</v>
          </cell>
          <cell r="AG395">
            <v>1.05</v>
          </cell>
          <cell r="AH395">
            <v>1.05</v>
          </cell>
          <cell r="AI395">
            <v>1.04</v>
          </cell>
          <cell r="AJ395">
            <v>1.03</v>
          </cell>
          <cell r="AK395">
            <v>1.03</v>
          </cell>
        </row>
        <row r="396">
          <cell r="A396" t="str">
            <v>SDG_NoInv_BasePVAXameat</v>
          </cell>
          <cell r="B396" t="str">
            <v>SIclos6_GOVclos11</v>
          </cell>
          <cell r="C396" t="str">
            <v>SDG_NoInv_Base</v>
          </cell>
          <cell r="D396" t="str">
            <v>PVAX</v>
          </cell>
          <cell r="E396" t="str">
            <v>ameat</v>
          </cell>
          <cell r="F396">
            <v>1</v>
          </cell>
          <cell r="G396">
            <v>0.96</v>
          </cell>
          <cell r="H396">
            <v>0.93</v>
          </cell>
          <cell r="I396">
            <v>0.93</v>
          </cell>
          <cell r="J396">
            <v>0.94</v>
          </cell>
          <cell r="K396">
            <v>0.94</v>
          </cell>
          <cell r="L396">
            <v>0.94</v>
          </cell>
          <cell r="M396">
            <v>0.94</v>
          </cell>
          <cell r="N396">
            <v>0.94</v>
          </cell>
          <cell r="O396">
            <v>0.94</v>
          </cell>
          <cell r="P396">
            <v>0.95</v>
          </cell>
          <cell r="Q396">
            <v>0.95</v>
          </cell>
          <cell r="R396">
            <v>0.95</v>
          </cell>
          <cell r="S396">
            <v>0.95</v>
          </cell>
          <cell r="T396">
            <v>0.95</v>
          </cell>
          <cell r="U396">
            <v>0.95</v>
          </cell>
          <cell r="V396">
            <v>0.95</v>
          </cell>
          <cell r="W396">
            <v>0.95</v>
          </cell>
          <cell r="X396">
            <v>0.95</v>
          </cell>
          <cell r="Y396">
            <v>0.95</v>
          </cell>
          <cell r="Z396">
            <v>0.95</v>
          </cell>
          <cell r="AA396">
            <v>0.95</v>
          </cell>
          <cell r="AB396">
            <v>0.95</v>
          </cell>
          <cell r="AC396">
            <v>0.95</v>
          </cell>
          <cell r="AD396">
            <v>0.95</v>
          </cell>
          <cell r="AE396">
            <v>0.96</v>
          </cell>
          <cell r="AF396">
            <v>0.96</v>
          </cell>
          <cell r="AG396">
            <v>0.96</v>
          </cell>
          <cell r="AH396">
            <v>0.96</v>
          </cell>
          <cell r="AI396">
            <v>0.96</v>
          </cell>
          <cell r="AJ396">
            <v>0.97</v>
          </cell>
          <cell r="AK396">
            <v>0.98</v>
          </cell>
        </row>
        <row r="397">
          <cell r="A397" t="str">
            <v>SDG_NoInv_BasePVAXapfis</v>
          </cell>
          <cell r="B397" t="str">
            <v>SIclos6_GOVclos11</v>
          </cell>
          <cell r="C397" t="str">
            <v>SDG_NoInv_Base</v>
          </cell>
          <cell r="D397" t="str">
            <v>PVAX</v>
          </cell>
          <cell r="E397" t="str">
            <v>apfis</v>
          </cell>
          <cell r="F397">
            <v>1</v>
          </cell>
          <cell r="G397">
            <v>1</v>
          </cell>
          <cell r="H397">
            <v>0.99</v>
          </cell>
          <cell r="I397">
            <v>0.99</v>
          </cell>
          <cell r="J397">
            <v>0.98</v>
          </cell>
          <cell r="K397">
            <v>0.98</v>
          </cell>
          <cell r="L397">
            <v>0.98</v>
          </cell>
          <cell r="M397">
            <v>0.98</v>
          </cell>
          <cell r="N397">
            <v>0.98</v>
          </cell>
          <cell r="O397">
            <v>1</v>
          </cell>
          <cell r="P397">
            <v>1</v>
          </cell>
          <cell r="Q397">
            <v>0.99</v>
          </cell>
          <cell r="R397">
            <v>0.99</v>
          </cell>
          <cell r="S397">
            <v>0.99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X397">
            <v>1</v>
          </cell>
          <cell r="Y397">
            <v>1</v>
          </cell>
          <cell r="Z397">
            <v>1</v>
          </cell>
          <cell r="AA397">
            <v>1</v>
          </cell>
          <cell r="AB397">
            <v>1</v>
          </cell>
          <cell r="AC397">
            <v>1</v>
          </cell>
          <cell r="AD397">
            <v>1</v>
          </cell>
          <cell r="AE397">
            <v>1</v>
          </cell>
          <cell r="AF397">
            <v>1</v>
          </cell>
          <cell r="AG397">
            <v>1</v>
          </cell>
          <cell r="AH397">
            <v>0.99</v>
          </cell>
          <cell r="AI397">
            <v>0.98</v>
          </cell>
          <cell r="AJ397">
            <v>0.97</v>
          </cell>
          <cell r="AK397">
            <v>0.96</v>
          </cell>
        </row>
        <row r="398">
          <cell r="A398" t="str">
            <v>SDG_NoInv_BasePVAXavege</v>
          </cell>
          <cell r="B398" t="str">
            <v>SIclos6_GOVclos11</v>
          </cell>
          <cell r="C398" t="str">
            <v>SDG_NoInv_Base</v>
          </cell>
          <cell r="D398" t="str">
            <v>PVAX</v>
          </cell>
          <cell r="E398" t="str">
            <v>avege</v>
          </cell>
          <cell r="F398">
            <v>1</v>
          </cell>
          <cell r="G398">
            <v>0.98</v>
          </cell>
          <cell r="H398">
            <v>0.98</v>
          </cell>
          <cell r="I398">
            <v>0.98</v>
          </cell>
          <cell r="J398">
            <v>0.99</v>
          </cell>
          <cell r="K398">
            <v>0.99</v>
          </cell>
          <cell r="L398">
            <v>0.99</v>
          </cell>
          <cell r="M398">
            <v>0.99</v>
          </cell>
          <cell r="N398">
            <v>0.99</v>
          </cell>
          <cell r="O398">
            <v>1.01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X398">
            <v>1.01</v>
          </cell>
          <cell r="Y398">
            <v>1.01</v>
          </cell>
          <cell r="Z398">
            <v>1</v>
          </cell>
          <cell r="AA398">
            <v>1</v>
          </cell>
          <cell r="AB398">
            <v>1.01</v>
          </cell>
          <cell r="AC398">
            <v>1.01</v>
          </cell>
          <cell r="AD398">
            <v>1.01</v>
          </cell>
          <cell r="AE398">
            <v>1.01</v>
          </cell>
          <cell r="AF398">
            <v>1.01</v>
          </cell>
          <cell r="AG398">
            <v>1</v>
          </cell>
          <cell r="AH398">
            <v>1</v>
          </cell>
          <cell r="AI398">
            <v>0.98</v>
          </cell>
          <cell r="AJ398">
            <v>0.98</v>
          </cell>
          <cell r="AK398">
            <v>0.97</v>
          </cell>
        </row>
        <row r="399">
          <cell r="A399" t="str">
            <v>SDG_NoInv_BasePVAXafats</v>
          </cell>
          <cell r="B399" t="str">
            <v>SIclos6_GOVclos11</v>
          </cell>
          <cell r="C399" t="str">
            <v>SDG_NoInv_Base</v>
          </cell>
          <cell r="D399" t="str">
            <v>PVAX</v>
          </cell>
          <cell r="E399" t="str">
            <v>afats</v>
          </cell>
          <cell r="F399">
            <v>1</v>
          </cell>
          <cell r="G399">
            <v>0.97</v>
          </cell>
          <cell r="H399">
            <v>0.96</v>
          </cell>
          <cell r="I399">
            <v>0.95</v>
          </cell>
          <cell r="J399">
            <v>0.95</v>
          </cell>
          <cell r="K399">
            <v>0.94</v>
          </cell>
          <cell r="L399">
            <v>0.93</v>
          </cell>
          <cell r="M399">
            <v>0.93</v>
          </cell>
          <cell r="N399">
            <v>0.92</v>
          </cell>
          <cell r="O399">
            <v>1.01</v>
          </cell>
          <cell r="P399">
            <v>1</v>
          </cell>
          <cell r="Q399">
            <v>0.97</v>
          </cell>
          <cell r="R399">
            <v>0.95</v>
          </cell>
          <cell r="S399">
            <v>0.93</v>
          </cell>
          <cell r="T399">
            <v>0.92</v>
          </cell>
          <cell r="U399">
            <v>0.92</v>
          </cell>
          <cell r="V399">
            <v>0.91</v>
          </cell>
          <cell r="W399">
            <v>0.9</v>
          </cell>
          <cell r="X399">
            <v>0.91</v>
          </cell>
          <cell r="Y399">
            <v>0.91</v>
          </cell>
          <cell r="Z399">
            <v>0.91</v>
          </cell>
          <cell r="AA399">
            <v>0.91</v>
          </cell>
          <cell r="AB399">
            <v>0.94</v>
          </cell>
          <cell r="AC399">
            <v>0.94</v>
          </cell>
          <cell r="AD399">
            <v>0.93</v>
          </cell>
          <cell r="AE399">
            <v>0.92</v>
          </cell>
          <cell r="AF399">
            <v>0.91</v>
          </cell>
          <cell r="AG399">
            <v>0.91</v>
          </cell>
          <cell r="AH399">
            <v>0.92</v>
          </cell>
          <cell r="AI399">
            <v>0.92</v>
          </cell>
          <cell r="AJ399">
            <v>0.92</v>
          </cell>
          <cell r="AK399">
            <v>0.92</v>
          </cell>
        </row>
        <row r="400">
          <cell r="A400" t="str">
            <v>SDG_NoInv_BasePVAXadair</v>
          </cell>
          <cell r="B400" t="str">
            <v>SIclos6_GOVclos11</v>
          </cell>
          <cell r="C400" t="str">
            <v>SDG_NoInv_Base</v>
          </cell>
          <cell r="D400" t="str">
            <v>PVAX</v>
          </cell>
          <cell r="E400" t="str">
            <v>adair</v>
          </cell>
          <cell r="F400">
            <v>1</v>
          </cell>
          <cell r="G400">
            <v>0.99</v>
          </cell>
          <cell r="H400">
            <v>0.98</v>
          </cell>
          <cell r="I400">
            <v>0.98</v>
          </cell>
          <cell r="J400">
            <v>0.98</v>
          </cell>
          <cell r="K400">
            <v>0.98</v>
          </cell>
          <cell r="L400">
            <v>0.98</v>
          </cell>
          <cell r="M400">
            <v>0.98</v>
          </cell>
          <cell r="N400">
            <v>0.98</v>
          </cell>
          <cell r="O400">
            <v>0.99</v>
          </cell>
          <cell r="P400">
            <v>0.99</v>
          </cell>
          <cell r="Q400">
            <v>0.99</v>
          </cell>
          <cell r="R400">
            <v>0.99</v>
          </cell>
          <cell r="S400">
            <v>0.99</v>
          </cell>
          <cell r="T400">
            <v>0.99</v>
          </cell>
          <cell r="U400">
            <v>0.99</v>
          </cell>
          <cell r="V400">
            <v>1</v>
          </cell>
          <cell r="W400">
            <v>1</v>
          </cell>
          <cell r="X400">
            <v>1</v>
          </cell>
          <cell r="Y400">
            <v>1</v>
          </cell>
          <cell r="Z400">
            <v>1</v>
          </cell>
          <cell r="AA400">
            <v>1</v>
          </cell>
          <cell r="AB400">
            <v>1</v>
          </cell>
          <cell r="AC400">
            <v>1</v>
          </cell>
          <cell r="AD400">
            <v>1</v>
          </cell>
          <cell r="AE400">
            <v>1</v>
          </cell>
          <cell r="AF400">
            <v>1</v>
          </cell>
          <cell r="AG400">
            <v>1</v>
          </cell>
          <cell r="AH400">
            <v>0.99</v>
          </cell>
          <cell r="AI400">
            <v>0.98</v>
          </cell>
          <cell r="AJ400">
            <v>0.97</v>
          </cell>
          <cell r="AK400">
            <v>0.97</v>
          </cell>
        </row>
        <row r="401">
          <cell r="A401" t="str">
            <v>SDG_NoInv_BasePVAXagrai</v>
          </cell>
          <cell r="B401" t="str">
            <v>SIclos6_GOVclos11</v>
          </cell>
          <cell r="C401" t="str">
            <v>SDG_NoInv_Base</v>
          </cell>
          <cell r="D401" t="str">
            <v>PVAX</v>
          </cell>
          <cell r="E401" t="str">
            <v>agrai</v>
          </cell>
          <cell r="F401">
            <v>1</v>
          </cell>
          <cell r="G401">
            <v>1</v>
          </cell>
          <cell r="H401">
            <v>0.98</v>
          </cell>
          <cell r="I401">
            <v>0.98</v>
          </cell>
          <cell r="J401">
            <v>0.97</v>
          </cell>
          <cell r="K401">
            <v>0.96</v>
          </cell>
          <cell r="L401">
            <v>0.96</v>
          </cell>
          <cell r="M401">
            <v>0.95</v>
          </cell>
          <cell r="N401">
            <v>0.95</v>
          </cell>
          <cell r="O401">
            <v>0.95</v>
          </cell>
          <cell r="P401">
            <v>0.95</v>
          </cell>
          <cell r="Q401">
            <v>0.94</v>
          </cell>
          <cell r="R401">
            <v>0.94</v>
          </cell>
          <cell r="S401">
            <v>0.94</v>
          </cell>
          <cell r="T401">
            <v>0.94</v>
          </cell>
          <cell r="U401">
            <v>0.94</v>
          </cell>
          <cell r="V401">
            <v>0.94</v>
          </cell>
          <cell r="W401">
            <v>0.94</v>
          </cell>
          <cell r="X401">
            <v>0.94</v>
          </cell>
          <cell r="Y401">
            <v>0.94</v>
          </cell>
          <cell r="Z401">
            <v>0.94</v>
          </cell>
          <cell r="AA401">
            <v>0.94</v>
          </cell>
          <cell r="AB401">
            <v>0.94</v>
          </cell>
          <cell r="AC401">
            <v>0.94</v>
          </cell>
          <cell r="AD401">
            <v>0.95</v>
          </cell>
          <cell r="AE401">
            <v>0.95</v>
          </cell>
          <cell r="AF401">
            <v>0.95</v>
          </cell>
          <cell r="AG401">
            <v>0.95</v>
          </cell>
          <cell r="AH401">
            <v>0.94</v>
          </cell>
          <cell r="AI401">
            <v>0.93</v>
          </cell>
          <cell r="AJ401">
            <v>0.93</v>
          </cell>
          <cell r="AK401">
            <v>0.93</v>
          </cell>
        </row>
        <row r="402">
          <cell r="A402" t="str">
            <v>SDG_NoInv_BasePVAXastar</v>
          </cell>
          <cell r="B402" t="str">
            <v>SIclos6_GOVclos11</v>
          </cell>
          <cell r="C402" t="str">
            <v>SDG_NoInv_Base</v>
          </cell>
          <cell r="D402" t="str">
            <v>PVAX</v>
          </cell>
          <cell r="E402" t="str">
            <v>astar</v>
          </cell>
          <cell r="F402">
            <v>1</v>
          </cell>
          <cell r="G402">
            <v>0.99</v>
          </cell>
          <cell r="H402">
            <v>0.97</v>
          </cell>
          <cell r="I402">
            <v>0.98</v>
          </cell>
          <cell r="J402">
            <v>0.97</v>
          </cell>
          <cell r="K402">
            <v>0.96</v>
          </cell>
          <cell r="L402">
            <v>0.95</v>
          </cell>
          <cell r="M402">
            <v>0.95</v>
          </cell>
          <cell r="N402">
            <v>0.94</v>
          </cell>
          <cell r="O402">
            <v>0.94</v>
          </cell>
          <cell r="P402">
            <v>0.94</v>
          </cell>
          <cell r="Q402">
            <v>0.93</v>
          </cell>
          <cell r="R402">
            <v>0.93</v>
          </cell>
          <cell r="S402">
            <v>0.93</v>
          </cell>
          <cell r="T402">
            <v>0.93</v>
          </cell>
          <cell r="U402">
            <v>0.93</v>
          </cell>
          <cell r="V402">
            <v>0.92</v>
          </cell>
          <cell r="W402">
            <v>0.92</v>
          </cell>
          <cell r="X402">
            <v>0.92</v>
          </cell>
          <cell r="Y402">
            <v>0.92</v>
          </cell>
          <cell r="Z402">
            <v>0.92</v>
          </cell>
          <cell r="AA402">
            <v>0.92</v>
          </cell>
          <cell r="AB402">
            <v>0.92</v>
          </cell>
          <cell r="AC402">
            <v>0.92</v>
          </cell>
          <cell r="AD402">
            <v>0.92</v>
          </cell>
          <cell r="AE402">
            <v>0.92</v>
          </cell>
          <cell r="AF402">
            <v>0.93</v>
          </cell>
          <cell r="AG402">
            <v>0.9</v>
          </cell>
          <cell r="AH402">
            <v>0.88</v>
          </cell>
          <cell r="AI402">
            <v>0.86</v>
          </cell>
          <cell r="AJ402">
            <v>0.84</v>
          </cell>
          <cell r="AK402">
            <v>0.83</v>
          </cell>
        </row>
        <row r="403">
          <cell r="A403" t="str">
            <v>SDG_NoInv_BasePVAXafeed</v>
          </cell>
          <cell r="B403" t="str">
            <v>SIclos6_GOVclos11</v>
          </cell>
          <cell r="C403" t="str">
            <v>SDG_NoInv_Base</v>
          </cell>
          <cell r="D403" t="str">
            <v>PVAX</v>
          </cell>
          <cell r="E403" t="str">
            <v>afeed</v>
          </cell>
          <cell r="F403">
            <v>1</v>
          </cell>
          <cell r="G403">
            <v>0.76</v>
          </cell>
          <cell r="H403">
            <v>0.86</v>
          </cell>
          <cell r="I403">
            <v>0.89</v>
          </cell>
          <cell r="J403">
            <v>0.92</v>
          </cell>
          <cell r="K403">
            <v>0.92</v>
          </cell>
          <cell r="L403">
            <v>0.92</v>
          </cell>
          <cell r="M403">
            <v>0.92</v>
          </cell>
          <cell r="N403">
            <v>0.92</v>
          </cell>
          <cell r="O403">
            <v>0.96</v>
          </cell>
          <cell r="P403">
            <v>0.95</v>
          </cell>
          <cell r="Q403">
            <v>0.95</v>
          </cell>
          <cell r="R403">
            <v>0.95</v>
          </cell>
          <cell r="S403">
            <v>0.95</v>
          </cell>
          <cell r="T403">
            <v>0.96</v>
          </cell>
          <cell r="U403">
            <v>0.96</v>
          </cell>
          <cell r="V403">
            <v>0.96</v>
          </cell>
          <cell r="W403">
            <v>0.97</v>
          </cell>
          <cell r="X403">
            <v>0.97</v>
          </cell>
          <cell r="Y403">
            <v>0.97</v>
          </cell>
          <cell r="Z403">
            <v>0.98</v>
          </cell>
          <cell r="AA403">
            <v>0.98</v>
          </cell>
          <cell r="AB403">
            <v>0.99</v>
          </cell>
          <cell r="AC403">
            <v>0.99</v>
          </cell>
          <cell r="AD403">
            <v>0.99</v>
          </cell>
          <cell r="AE403">
            <v>0.98</v>
          </cell>
          <cell r="AF403">
            <v>0.98</v>
          </cell>
          <cell r="AG403">
            <v>0.98</v>
          </cell>
          <cell r="AH403">
            <v>1.03</v>
          </cell>
          <cell r="AI403">
            <v>1.06</v>
          </cell>
          <cell r="AJ403">
            <v>1.05</v>
          </cell>
          <cell r="AK403">
            <v>1.05</v>
          </cell>
        </row>
        <row r="404">
          <cell r="A404" t="str">
            <v>SDG_NoInv_BasePVAXabake</v>
          </cell>
          <cell r="B404" t="str">
            <v>SIclos6_GOVclos11</v>
          </cell>
          <cell r="C404" t="str">
            <v>SDG_NoInv_Base</v>
          </cell>
          <cell r="D404" t="str">
            <v>PVAX</v>
          </cell>
          <cell r="E404" t="str">
            <v>abake</v>
          </cell>
          <cell r="F404">
            <v>1</v>
          </cell>
          <cell r="G404">
            <v>1.01</v>
          </cell>
          <cell r="H404">
            <v>1</v>
          </cell>
          <cell r="I404">
            <v>1</v>
          </cell>
          <cell r="J404">
            <v>1</v>
          </cell>
          <cell r="K404">
            <v>1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1.01</v>
          </cell>
          <cell r="T404">
            <v>1.01</v>
          </cell>
          <cell r="U404">
            <v>1.01</v>
          </cell>
          <cell r="V404">
            <v>1.01</v>
          </cell>
          <cell r="W404">
            <v>1.01</v>
          </cell>
          <cell r="X404">
            <v>1.02</v>
          </cell>
          <cell r="Y404">
            <v>1.02</v>
          </cell>
          <cell r="Z404">
            <v>1.01</v>
          </cell>
          <cell r="AA404">
            <v>1.01</v>
          </cell>
          <cell r="AB404">
            <v>1.01</v>
          </cell>
          <cell r="AC404">
            <v>1.01</v>
          </cell>
          <cell r="AD404">
            <v>1.01</v>
          </cell>
          <cell r="AE404">
            <v>1.01</v>
          </cell>
          <cell r="AF404">
            <v>1.01</v>
          </cell>
          <cell r="AG404">
            <v>1.01</v>
          </cell>
          <cell r="AH404">
            <v>0.99</v>
          </cell>
          <cell r="AI404">
            <v>0.98</v>
          </cell>
          <cell r="AJ404">
            <v>0.97</v>
          </cell>
          <cell r="AK404">
            <v>0.96</v>
          </cell>
        </row>
        <row r="405">
          <cell r="A405" t="str">
            <v>SDG_NoInv_BasePVAXasuga</v>
          </cell>
          <cell r="B405" t="str">
            <v>SIclos6_GOVclos11</v>
          </cell>
          <cell r="C405" t="str">
            <v>SDG_NoInv_Base</v>
          </cell>
          <cell r="D405" t="str">
            <v>PVAX</v>
          </cell>
          <cell r="E405" t="str">
            <v>asuga</v>
          </cell>
          <cell r="F405">
            <v>1</v>
          </cell>
          <cell r="G405">
            <v>1</v>
          </cell>
          <cell r="H405">
            <v>1</v>
          </cell>
          <cell r="I405">
            <v>1</v>
          </cell>
          <cell r="J405">
            <v>0.99</v>
          </cell>
          <cell r="K405">
            <v>0.99</v>
          </cell>
          <cell r="L405">
            <v>0.99</v>
          </cell>
          <cell r="M405">
            <v>0.98</v>
          </cell>
          <cell r="N405">
            <v>0.98</v>
          </cell>
          <cell r="O405">
            <v>0.98</v>
          </cell>
          <cell r="P405">
            <v>0.98</v>
          </cell>
          <cell r="Q405">
            <v>0.98</v>
          </cell>
          <cell r="R405">
            <v>0.98</v>
          </cell>
          <cell r="S405">
            <v>0.98</v>
          </cell>
          <cell r="T405">
            <v>0.98</v>
          </cell>
          <cell r="U405">
            <v>0.98</v>
          </cell>
          <cell r="V405">
            <v>0.98</v>
          </cell>
          <cell r="W405">
            <v>0.98</v>
          </cell>
          <cell r="X405">
            <v>0.98</v>
          </cell>
          <cell r="Y405">
            <v>0.98</v>
          </cell>
          <cell r="Z405">
            <v>0.98</v>
          </cell>
          <cell r="AA405">
            <v>0.98</v>
          </cell>
          <cell r="AB405">
            <v>0.98</v>
          </cell>
          <cell r="AC405">
            <v>0.98</v>
          </cell>
          <cell r="AD405">
            <v>0.98</v>
          </cell>
          <cell r="AE405">
            <v>0.98</v>
          </cell>
          <cell r="AF405">
            <v>0.98</v>
          </cell>
          <cell r="AG405">
            <v>0.98</v>
          </cell>
          <cell r="AH405">
            <v>0.97</v>
          </cell>
          <cell r="AI405">
            <v>0.96</v>
          </cell>
          <cell r="AJ405">
            <v>0.96</v>
          </cell>
          <cell r="AK405">
            <v>0.96</v>
          </cell>
        </row>
        <row r="406">
          <cell r="A406" t="str">
            <v>SDG_NoInv_BasePVAXaconf</v>
          </cell>
          <cell r="B406" t="str">
            <v>SIclos6_GOVclos11</v>
          </cell>
          <cell r="C406" t="str">
            <v>SDG_NoInv_Base</v>
          </cell>
          <cell r="D406" t="str">
            <v>PVAX</v>
          </cell>
          <cell r="E406" t="str">
            <v>aconf</v>
          </cell>
          <cell r="F406">
            <v>1</v>
          </cell>
          <cell r="G406">
            <v>1</v>
          </cell>
          <cell r="H406">
            <v>1</v>
          </cell>
          <cell r="I406">
            <v>1</v>
          </cell>
          <cell r="J406">
            <v>1</v>
          </cell>
          <cell r="K406">
            <v>1</v>
          </cell>
          <cell r="L406">
            <v>1</v>
          </cell>
          <cell r="M406">
            <v>1.01</v>
          </cell>
          <cell r="N406">
            <v>1.01</v>
          </cell>
          <cell r="O406">
            <v>1.02</v>
          </cell>
          <cell r="P406">
            <v>1.02</v>
          </cell>
          <cell r="Q406">
            <v>1.02</v>
          </cell>
          <cell r="R406">
            <v>1.03</v>
          </cell>
          <cell r="S406">
            <v>1.03</v>
          </cell>
          <cell r="T406">
            <v>1.04</v>
          </cell>
          <cell r="U406">
            <v>1.04</v>
          </cell>
          <cell r="V406">
            <v>1.04</v>
          </cell>
          <cell r="W406">
            <v>1.05</v>
          </cell>
          <cell r="X406">
            <v>1.05</v>
          </cell>
          <cell r="Y406">
            <v>1.04</v>
          </cell>
          <cell r="Z406">
            <v>1.04</v>
          </cell>
          <cell r="AA406">
            <v>1.04</v>
          </cell>
          <cell r="AB406">
            <v>1.05</v>
          </cell>
          <cell r="AC406">
            <v>1.04</v>
          </cell>
          <cell r="AD406">
            <v>1.04</v>
          </cell>
          <cell r="AE406">
            <v>1.04</v>
          </cell>
          <cell r="AF406">
            <v>1.05</v>
          </cell>
          <cell r="AG406">
            <v>1.04</v>
          </cell>
          <cell r="AH406">
            <v>1.03</v>
          </cell>
          <cell r="AI406">
            <v>1.01</v>
          </cell>
          <cell r="AJ406">
            <v>1</v>
          </cell>
          <cell r="AK406">
            <v>0.99</v>
          </cell>
        </row>
        <row r="407">
          <cell r="A407" t="str">
            <v>SDG_NoInv_BasePVAXapast</v>
          </cell>
          <cell r="B407" t="str">
            <v>SIclos6_GOVclos11</v>
          </cell>
          <cell r="C407" t="str">
            <v>SDG_NoInv_Base</v>
          </cell>
          <cell r="D407" t="str">
            <v>PVAX</v>
          </cell>
          <cell r="E407" t="str">
            <v>apast</v>
          </cell>
          <cell r="F407">
            <v>1</v>
          </cell>
          <cell r="G407">
            <v>0.93</v>
          </cell>
          <cell r="H407">
            <v>0.94</v>
          </cell>
          <cell r="I407">
            <v>0.93</v>
          </cell>
          <cell r="J407">
            <v>0.94</v>
          </cell>
          <cell r="K407">
            <v>0.95</v>
          </cell>
          <cell r="L407">
            <v>0.95</v>
          </cell>
          <cell r="M407">
            <v>0.95</v>
          </cell>
          <cell r="N407">
            <v>0.94</v>
          </cell>
          <cell r="O407">
            <v>0.99</v>
          </cell>
          <cell r="P407">
            <v>0.98</v>
          </cell>
          <cell r="Q407">
            <v>0.97</v>
          </cell>
          <cell r="R407">
            <v>0.96</v>
          </cell>
          <cell r="S407">
            <v>0.97</v>
          </cell>
          <cell r="T407">
            <v>0.97</v>
          </cell>
          <cell r="U407">
            <v>0.96</v>
          </cell>
          <cell r="V407">
            <v>0.96</v>
          </cell>
          <cell r="W407">
            <v>0.96</v>
          </cell>
          <cell r="X407">
            <v>0.97</v>
          </cell>
          <cell r="Y407">
            <v>0.96</v>
          </cell>
          <cell r="Z407">
            <v>0.95</v>
          </cell>
          <cell r="AA407">
            <v>0.95</v>
          </cell>
          <cell r="AB407">
            <v>0.96</v>
          </cell>
          <cell r="AC407">
            <v>0.96</v>
          </cell>
          <cell r="AD407">
            <v>0.96</v>
          </cell>
          <cell r="AE407">
            <v>0.96</v>
          </cell>
          <cell r="AF407">
            <v>0.96</v>
          </cell>
          <cell r="AG407">
            <v>0.95</v>
          </cell>
          <cell r="AH407">
            <v>0.97</v>
          </cell>
          <cell r="AI407">
            <v>0.97</v>
          </cell>
          <cell r="AJ407">
            <v>0.97</v>
          </cell>
          <cell r="AK407">
            <v>0.97</v>
          </cell>
        </row>
        <row r="408">
          <cell r="A408" t="str">
            <v>SDG_NoInv_BasePVAXaofoo</v>
          </cell>
          <cell r="B408" t="str">
            <v>SIclos6_GOVclos11</v>
          </cell>
          <cell r="C408" t="str">
            <v>SDG_NoInv_Base</v>
          </cell>
          <cell r="D408" t="str">
            <v>PVAX</v>
          </cell>
          <cell r="E408" t="str">
            <v>aofoo</v>
          </cell>
          <cell r="F408">
            <v>1</v>
          </cell>
          <cell r="G408">
            <v>0.96</v>
          </cell>
          <cell r="H408">
            <v>0.96</v>
          </cell>
          <cell r="I408">
            <v>0.96</v>
          </cell>
          <cell r="J408">
            <v>0.97</v>
          </cell>
          <cell r="K408">
            <v>0.97</v>
          </cell>
          <cell r="L408">
            <v>0.97</v>
          </cell>
          <cell r="M408">
            <v>0.97</v>
          </cell>
          <cell r="N408">
            <v>0.97</v>
          </cell>
          <cell r="O408">
            <v>0.99</v>
          </cell>
          <cell r="P408">
            <v>0.99</v>
          </cell>
          <cell r="Q408">
            <v>0.98</v>
          </cell>
          <cell r="R408">
            <v>0.98</v>
          </cell>
          <cell r="S408">
            <v>0.98</v>
          </cell>
          <cell r="T408">
            <v>0.98</v>
          </cell>
          <cell r="U408">
            <v>0.98</v>
          </cell>
          <cell r="V408">
            <v>0.98</v>
          </cell>
          <cell r="W408">
            <v>0.98</v>
          </cell>
          <cell r="X408">
            <v>0.99</v>
          </cell>
          <cell r="Y408">
            <v>0.99</v>
          </cell>
          <cell r="Z408">
            <v>0.98</v>
          </cell>
          <cell r="AA408">
            <v>0.98</v>
          </cell>
          <cell r="AB408">
            <v>0.99</v>
          </cell>
          <cell r="AC408">
            <v>0.99</v>
          </cell>
          <cell r="AD408">
            <v>0.99</v>
          </cell>
          <cell r="AE408">
            <v>0.98</v>
          </cell>
          <cell r="AF408">
            <v>0.99</v>
          </cell>
          <cell r="AG408">
            <v>0.98</v>
          </cell>
          <cell r="AH408">
            <v>0.98</v>
          </cell>
          <cell r="AI408">
            <v>0.98</v>
          </cell>
          <cell r="AJ408">
            <v>0.98</v>
          </cell>
          <cell r="AK408">
            <v>0.97</v>
          </cell>
        </row>
        <row r="409">
          <cell r="A409" t="str">
            <v>SDG_NoInv_BasePVAXabevt</v>
          </cell>
          <cell r="B409" t="str">
            <v>SIclos6_GOVclos11</v>
          </cell>
          <cell r="C409" t="str">
            <v>SDG_NoInv_Base</v>
          </cell>
          <cell r="D409" t="str">
            <v>PVAX</v>
          </cell>
          <cell r="E409" t="str">
            <v>abevt</v>
          </cell>
          <cell r="F409">
            <v>1</v>
          </cell>
          <cell r="G409">
            <v>0.99</v>
          </cell>
          <cell r="H409">
            <v>1.01</v>
          </cell>
          <cell r="I409">
            <v>1</v>
          </cell>
          <cell r="J409">
            <v>1</v>
          </cell>
          <cell r="K409">
            <v>1</v>
          </cell>
          <cell r="L409">
            <v>1.01</v>
          </cell>
          <cell r="M409">
            <v>1.01</v>
          </cell>
          <cell r="N409">
            <v>1</v>
          </cell>
          <cell r="O409">
            <v>1.04</v>
          </cell>
          <cell r="P409">
            <v>1.04</v>
          </cell>
          <cell r="Q409">
            <v>1.02</v>
          </cell>
          <cell r="R409">
            <v>1.02</v>
          </cell>
          <cell r="S409">
            <v>1.02</v>
          </cell>
          <cell r="T409">
            <v>1.02</v>
          </cell>
          <cell r="U409">
            <v>1.02</v>
          </cell>
          <cell r="V409">
            <v>1.01</v>
          </cell>
          <cell r="W409">
            <v>1.02</v>
          </cell>
          <cell r="X409">
            <v>1.02</v>
          </cell>
          <cell r="Y409">
            <v>1.01</v>
          </cell>
          <cell r="Z409">
            <v>1.01</v>
          </cell>
          <cell r="AA409">
            <v>1.01</v>
          </cell>
          <cell r="AB409">
            <v>1.02</v>
          </cell>
          <cell r="AC409">
            <v>1.02</v>
          </cell>
          <cell r="AD409">
            <v>1.02</v>
          </cell>
          <cell r="AE409">
            <v>1.01</v>
          </cell>
          <cell r="AF409">
            <v>1.01</v>
          </cell>
          <cell r="AG409">
            <v>1.01</v>
          </cell>
          <cell r="AH409">
            <v>1.01</v>
          </cell>
          <cell r="AI409">
            <v>1</v>
          </cell>
          <cell r="AJ409">
            <v>0.99</v>
          </cell>
          <cell r="AK409">
            <v>0.98</v>
          </cell>
        </row>
        <row r="410">
          <cell r="A410" t="str">
            <v>SDG_NoInv_BasePVAXatext</v>
          </cell>
          <cell r="B410" t="str">
            <v>SIclos6_GOVclos11</v>
          </cell>
          <cell r="C410" t="str">
            <v>SDG_NoInv_Base</v>
          </cell>
          <cell r="D410" t="str">
            <v>PVAX</v>
          </cell>
          <cell r="E410" t="str">
            <v>atext</v>
          </cell>
          <cell r="F410">
            <v>1</v>
          </cell>
          <cell r="G410">
            <v>1.0900000000000001</v>
          </cell>
          <cell r="H410">
            <v>1.08</v>
          </cell>
          <cell r="I410">
            <v>1.08</v>
          </cell>
          <cell r="J410">
            <v>1.07</v>
          </cell>
          <cell r="K410">
            <v>1.07</v>
          </cell>
          <cell r="L410">
            <v>1.08</v>
          </cell>
          <cell r="M410">
            <v>1.08</v>
          </cell>
          <cell r="N410">
            <v>1.0900000000000001</v>
          </cell>
          <cell r="O410">
            <v>1.0900000000000001</v>
          </cell>
          <cell r="P410">
            <v>1.0900000000000001</v>
          </cell>
          <cell r="Q410">
            <v>1.0900000000000001</v>
          </cell>
          <cell r="R410">
            <v>1.1000000000000001</v>
          </cell>
          <cell r="S410">
            <v>1.1000000000000001</v>
          </cell>
          <cell r="T410">
            <v>1.1000000000000001</v>
          </cell>
          <cell r="U410">
            <v>1.1000000000000001</v>
          </cell>
          <cell r="V410">
            <v>1.1100000000000001</v>
          </cell>
          <cell r="W410">
            <v>1.1100000000000001</v>
          </cell>
          <cell r="X410">
            <v>1.1100000000000001</v>
          </cell>
          <cell r="Y410">
            <v>1.1100000000000001</v>
          </cell>
          <cell r="Z410">
            <v>1.1100000000000001</v>
          </cell>
          <cell r="AA410">
            <v>1.1100000000000001</v>
          </cell>
          <cell r="AB410">
            <v>1.1100000000000001</v>
          </cell>
          <cell r="AC410">
            <v>1.1000000000000001</v>
          </cell>
          <cell r="AD410">
            <v>1.1000000000000001</v>
          </cell>
          <cell r="AE410">
            <v>1.1000000000000001</v>
          </cell>
          <cell r="AF410">
            <v>1.1000000000000001</v>
          </cell>
          <cell r="AG410">
            <v>1.1000000000000001</v>
          </cell>
          <cell r="AH410">
            <v>1.07</v>
          </cell>
          <cell r="AI410">
            <v>1.05</v>
          </cell>
          <cell r="AJ410">
            <v>1.03</v>
          </cell>
          <cell r="AK410">
            <v>1.02</v>
          </cell>
        </row>
        <row r="411">
          <cell r="A411" t="str">
            <v>SDG_NoInv_BasePVAXaclth</v>
          </cell>
          <cell r="B411" t="str">
            <v>SIclos6_GOVclos11</v>
          </cell>
          <cell r="C411" t="str">
            <v>SDG_NoInv_Base</v>
          </cell>
          <cell r="D411" t="str">
            <v>PVAX</v>
          </cell>
          <cell r="E411" t="str">
            <v>aclth</v>
          </cell>
          <cell r="F411">
            <v>1</v>
          </cell>
          <cell r="G411">
            <v>1.1000000000000001</v>
          </cell>
          <cell r="H411">
            <v>1.0900000000000001</v>
          </cell>
          <cell r="I411">
            <v>1.0900000000000001</v>
          </cell>
          <cell r="J411">
            <v>1.0900000000000001</v>
          </cell>
          <cell r="K411">
            <v>1.0900000000000001</v>
          </cell>
          <cell r="L411">
            <v>1.1000000000000001</v>
          </cell>
          <cell r="M411">
            <v>1.1000000000000001</v>
          </cell>
          <cell r="N411">
            <v>1.1100000000000001</v>
          </cell>
          <cell r="O411">
            <v>1.1100000000000001</v>
          </cell>
          <cell r="P411">
            <v>1.1100000000000001</v>
          </cell>
          <cell r="Q411">
            <v>1.1100000000000001</v>
          </cell>
          <cell r="R411">
            <v>1.1200000000000001</v>
          </cell>
          <cell r="S411">
            <v>1.1200000000000001</v>
          </cell>
          <cell r="T411">
            <v>1.1200000000000001</v>
          </cell>
          <cell r="U411">
            <v>1.1299999999999999</v>
          </cell>
          <cell r="V411">
            <v>1.1299999999999999</v>
          </cell>
          <cell r="W411">
            <v>1.1399999999999999</v>
          </cell>
          <cell r="X411">
            <v>1.1399999999999999</v>
          </cell>
          <cell r="Y411">
            <v>1.1399999999999999</v>
          </cell>
          <cell r="Z411">
            <v>1.1299999999999999</v>
          </cell>
          <cell r="AA411">
            <v>1.1299999999999999</v>
          </cell>
          <cell r="AB411">
            <v>1.1299999999999999</v>
          </cell>
          <cell r="AC411">
            <v>1.1200000000000001</v>
          </cell>
          <cell r="AD411">
            <v>1.1200000000000001</v>
          </cell>
          <cell r="AE411">
            <v>1.1200000000000001</v>
          </cell>
          <cell r="AF411">
            <v>1.1200000000000001</v>
          </cell>
          <cell r="AG411">
            <v>1.1200000000000001</v>
          </cell>
          <cell r="AH411">
            <v>1.0900000000000001</v>
          </cell>
          <cell r="AI411">
            <v>1.06</v>
          </cell>
          <cell r="AJ411">
            <v>1.04</v>
          </cell>
          <cell r="AK411">
            <v>1.03</v>
          </cell>
        </row>
        <row r="412">
          <cell r="A412" t="str">
            <v>SDG_NoInv_BasePVAXaleat</v>
          </cell>
          <cell r="B412" t="str">
            <v>SIclos6_GOVclos11</v>
          </cell>
          <cell r="C412" t="str">
            <v>SDG_NoInv_Base</v>
          </cell>
          <cell r="D412" t="str">
            <v>PVAX</v>
          </cell>
          <cell r="E412" t="str">
            <v>aleat</v>
          </cell>
          <cell r="F412">
            <v>1</v>
          </cell>
          <cell r="G412">
            <v>1.0900000000000001</v>
          </cell>
          <cell r="H412">
            <v>1.05</v>
          </cell>
          <cell r="I412">
            <v>1.01</v>
          </cell>
          <cell r="J412">
            <v>0.99</v>
          </cell>
          <cell r="K412">
            <v>1</v>
          </cell>
          <cell r="L412">
            <v>1.01</v>
          </cell>
          <cell r="M412">
            <v>1.02</v>
          </cell>
          <cell r="N412">
            <v>1.03</v>
          </cell>
          <cell r="O412">
            <v>1.1200000000000001</v>
          </cell>
          <cell r="P412">
            <v>1.1200000000000001</v>
          </cell>
          <cell r="Q412">
            <v>1.1000000000000001</v>
          </cell>
          <cell r="R412">
            <v>1.07</v>
          </cell>
          <cell r="S412">
            <v>1.05</v>
          </cell>
          <cell r="T412">
            <v>1.04</v>
          </cell>
          <cell r="U412">
            <v>1.04</v>
          </cell>
          <cell r="V412">
            <v>1.03</v>
          </cell>
          <cell r="W412">
            <v>1.03</v>
          </cell>
          <cell r="X412">
            <v>1.03</v>
          </cell>
          <cell r="Y412">
            <v>1.02</v>
          </cell>
          <cell r="Z412">
            <v>1.01</v>
          </cell>
          <cell r="AA412">
            <v>1.01</v>
          </cell>
          <cell r="AB412">
            <v>1.03</v>
          </cell>
          <cell r="AC412">
            <v>1.04</v>
          </cell>
          <cell r="AD412">
            <v>1.04</v>
          </cell>
          <cell r="AE412">
            <v>1.03</v>
          </cell>
          <cell r="AF412">
            <v>1.03</v>
          </cell>
          <cell r="AG412">
            <v>1.02</v>
          </cell>
          <cell r="AH412">
            <v>0.99</v>
          </cell>
          <cell r="AI412">
            <v>0.95</v>
          </cell>
          <cell r="AJ412">
            <v>0.93</v>
          </cell>
          <cell r="AK412">
            <v>0.92</v>
          </cell>
        </row>
        <row r="413">
          <cell r="A413" t="str">
            <v>SDG_NoInv_BasePVAXafoot</v>
          </cell>
          <cell r="B413" t="str">
            <v>SIclos6_GOVclos11</v>
          </cell>
          <cell r="C413" t="str">
            <v>SDG_NoInv_Base</v>
          </cell>
          <cell r="D413" t="str">
            <v>PVAX</v>
          </cell>
          <cell r="E413" t="str">
            <v>afoot</v>
          </cell>
          <cell r="F413">
            <v>1</v>
          </cell>
          <cell r="G413">
            <v>1.0900000000000001</v>
          </cell>
          <cell r="H413">
            <v>1.08</v>
          </cell>
          <cell r="I413">
            <v>1.08</v>
          </cell>
          <cell r="J413">
            <v>1.08</v>
          </cell>
          <cell r="K413">
            <v>1.08</v>
          </cell>
          <cell r="L413">
            <v>1.08</v>
          </cell>
          <cell r="M413">
            <v>1.0900000000000001</v>
          </cell>
          <cell r="N413">
            <v>1.0900000000000001</v>
          </cell>
          <cell r="O413">
            <v>1.0900000000000001</v>
          </cell>
          <cell r="P413">
            <v>1.0900000000000001</v>
          </cell>
          <cell r="Q413">
            <v>1.0900000000000001</v>
          </cell>
          <cell r="R413">
            <v>1.1000000000000001</v>
          </cell>
          <cell r="S413">
            <v>1.1000000000000001</v>
          </cell>
          <cell r="T413">
            <v>1.1000000000000001</v>
          </cell>
          <cell r="U413">
            <v>1.1000000000000001</v>
          </cell>
          <cell r="V413">
            <v>1.1100000000000001</v>
          </cell>
          <cell r="W413">
            <v>1.1100000000000001</v>
          </cell>
          <cell r="X413">
            <v>1.1100000000000001</v>
          </cell>
          <cell r="Y413">
            <v>1.1100000000000001</v>
          </cell>
          <cell r="Z413">
            <v>1.1100000000000001</v>
          </cell>
          <cell r="AA413">
            <v>1.1100000000000001</v>
          </cell>
          <cell r="AB413">
            <v>1.1100000000000001</v>
          </cell>
          <cell r="AC413">
            <v>1.1000000000000001</v>
          </cell>
          <cell r="AD413">
            <v>1.1000000000000001</v>
          </cell>
          <cell r="AE413">
            <v>1.1000000000000001</v>
          </cell>
          <cell r="AF413">
            <v>1.1100000000000001</v>
          </cell>
          <cell r="AG413">
            <v>1.1000000000000001</v>
          </cell>
          <cell r="AH413">
            <v>1.08</v>
          </cell>
          <cell r="AI413">
            <v>1.05</v>
          </cell>
          <cell r="AJ413">
            <v>1.04</v>
          </cell>
          <cell r="AK413">
            <v>1.02</v>
          </cell>
        </row>
        <row r="414">
          <cell r="A414" t="str">
            <v>SDG_NoInv_BasePVAXawood</v>
          </cell>
          <cell r="B414" t="str">
            <v>SIclos6_GOVclos11</v>
          </cell>
          <cell r="C414" t="str">
            <v>SDG_NoInv_Base</v>
          </cell>
          <cell r="D414" t="str">
            <v>PVAX</v>
          </cell>
          <cell r="E414" t="str">
            <v>awood</v>
          </cell>
          <cell r="F414">
            <v>1</v>
          </cell>
          <cell r="G414">
            <v>1.01</v>
          </cell>
          <cell r="H414">
            <v>1.01</v>
          </cell>
          <cell r="I414">
            <v>1.01</v>
          </cell>
          <cell r="J414">
            <v>1.01</v>
          </cell>
          <cell r="K414">
            <v>1.01</v>
          </cell>
          <cell r="L414">
            <v>1.01</v>
          </cell>
          <cell r="M414">
            <v>1.01</v>
          </cell>
          <cell r="N414">
            <v>1.02</v>
          </cell>
          <cell r="O414">
            <v>1.02</v>
          </cell>
          <cell r="P414">
            <v>1.02</v>
          </cell>
          <cell r="Q414">
            <v>1.02</v>
          </cell>
          <cell r="R414">
            <v>1.02</v>
          </cell>
          <cell r="S414">
            <v>1.03</v>
          </cell>
          <cell r="T414">
            <v>1.03</v>
          </cell>
          <cell r="U414">
            <v>1.03</v>
          </cell>
          <cell r="V414">
            <v>1.03</v>
          </cell>
          <cell r="W414">
            <v>1.04</v>
          </cell>
          <cell r="X414">
            <v>1.04</v>
          </cell>
          <cell r="Y414">
            <v>1.04</v>
          </cell>
          <cell r="Z414">
            <v>1.04</v>
          </cell>
          <cell r="AA414">
            <v>1.04</v>
          </cell>
          <cell r="AB414">
            <v>1.04</v>
          </cell>
          <cell r="AC414">
            <v>1.03</v>
          </cell>
          <cell r="AD414">
            <v>1.03</v>
          </cell>
          <cell r="AE414">
            <v>1.03</v>
          </cell>
          <cell r="AF414">
            <v>1.04</v>
          </cell>
          <cell r="AG414">
            <v>1.04</v>
          </cell>
          <cell r="AH414">
            <v>1.03</v>
          </cell>
          <cell r="AI414">
            <v>1.02</v>
          </cell>
          <cell r="AJ414">
            <v>1.01</v>
          </cell>
          <cell r="AK414">
            <v>1.01</v>
          </cell>
        </row>
        <row r="415">
          <cell r="A415" t="str">
            <v>SDG_NoInv_BasePVAXapapr</v>
          </cell>
          <cell r="B415" t="str">
            <v>SIclos6_GOVclos11</v>
          </cell>
          <cell r="C415" t="str">
            <v>SDG_NoInv_Base</v>
          </cell>
          <cell r="D415" t="str">
            <v>PVAX</v>
          </cell>
          <cell r="E415" t="str">
            <v>apapr</v>
          </cell>
          <cell r="F415">
            <v>1</v>
          </cell>
          <cell r="G415">
            <v>1.04</v>
          </cell>
          <cell r="H415">
            <v>1.04</v>
          </cell>
          <cell r="I415">
            <v>1.04</v>
          </cell>
          <cell r="J415">
            <v>1.03</v>
          </cell>
          <cell r="K415">
            <v>1.03</v>
          </cell>
          <cell r="L415">
            <v>1.03</v>
          </cell>
          <cell r="M415">
            <v>1.02</v>
          </cell>
          <cell r="N415">
            <v>1.03</v>
          </cell>
          <cell r="O415">
            <v>1.03</v>
          </cell>
          <cell r="P415">
            <v>1.03</v>
          </cell>
          <cell r="Q415">
            <v>1.03</v>
          </cell>
          <cell r="R415">
            <v>1.05</v>
          </cell>
          <cell r="S415">
            <v>1.05</v>
          </cell>
          <cell r="T415">
            <v>1.05</v>
          </cell>
          <cell r="U415">
            <v>1.05</v>
          </cell>
          <cell r="V415">
            <v>1.05</v>
          </cell>
          <cell r="W415">
            <v>1.05</v>
          </cell>
          <cell r="X415">
            <v>1.06</v>
          </cell>
          <cell r="Y415">
            <v>1.05</v>
          </cell>
          <cell r="Z415">
            <v>1.05</v>
          </cell>
          <cell r="AA415">
            <v>1.05</v>
          </cell>
          <cell r="AB415">
            <v>1.05</v>
          </cell>
          <cell r="AC415">
            <v>1.04</v>
          </cell>
          <cell r="AD415">
            <v>1.04</v>
          </cell>
          <cell r="AE415">
            <v>1.04</v>
          </cell>
          <cell r="AF415">
            <v>1.05</v>
          </cell>
          <cell r="AG415">
            <v>1.04</v>
          </cell>
          <cell r="AH415">
            <v>1.03</v>
          </cell>
          <cell r="AI415">
            <v>1.01</v>
          </cell>
          <cell r="AJ415">
            <v>1</v>
          </cell>
          <cell r="AK415">
            <v>1</v>
          </cell>
        </row>
        <row r="416">
          <cell r="A416" t="str">
            <v>SDG_NoInv_BasePVAXaprnt</v>
          </cell>
          <cell r="B416" t="str">
            <v>SIclos6_GOVclos11</v>
          </cell>
          <cell r="C416" t="str">
            <v>SDG_NoInv_Base</v>
          </cell>
          <cell r="D416" t="str">
            <v>PVAX</v>
          </cell>
          <cell r="E416" t="str">
            <v>aprnt</v>
          </cell>
          <cell r="F416">
            <v>1</v>
          </cell>
          <cell r="G416">
            <v>1.0900000000000001</v>
          </cell>
          <cell r="H416">
            <v>1.0900000000000001</v>
          </cell>
          <cell r="I416">
            <v>1.0900000000000001</v>
          </cell>
          <cell r="J416">
            <v>1.0900000000000001</v>
          </cell>
          <cell r="K416">
            <v>1.0900000000000001</v>
          </cell>
          <cell r="L416">
            <v>1.0900000000000001</v>
          </cell>
          <cell r="M416">
            <v>1.1000000000000001</v>
          </cell>
          <cell r="N416">
            <v>1.1000000000000001</v>
          </cell>
          <cell r="O416">
            <v>1.1000000000000001</v>
          </cell>
          <cell r="P416">
            <v>1.1000000000000001</v>
          </cell>
          <cell r="Q416">
            <v>1.1000000000000001</v>
          </cell>
          <cell r="R416">
            <v>1.1100000000000001</v>
          </cell>
          <cell r="S416">
            <v>1.1100000000000001</v>
          </cell>
          <cell r="T416">
            <v>1.1200000000000001</v>
          </cell>
          <cell r="U416">
            <v>1.1200000000000001</v>
          </cell>
          <cell r="V416">
            <v>1.1299999999999999</v>
          </cell>
          <cell r="W416">
            <v>1.1299999999999999</v>
          </cell>
          <cell r="X416">
            <v>1.1299999999999999</v>
          </cell>
          <cell r="Y416">
            <v>1.1299999999999999</v>
          </cell>
          <cell r="Z416">
            <v>1.1299999999999999</v>
          </cell>
          <cell r="AA416">
            <v>1.1299999999999999</v>
          </cell>
          <cell r="AB416">
            <v>1.1200000000000001</v>
          </cell>
          <cell r="AC416">
            <v>1.1200000000000001</v>
          </cell>
          <cell r="AD416">
            <v>1.1200000000000001</v>
          </cell>
          <cell r="AE416">
            <v>1.1200000000000001</v>
          </cell>
          <cell r="AF416">
            <v>1.1200000000000001</v>
          </cell>
          <cell r="AG416">
            <v>1.1200000000000001</v>
          </cell>
          <cell r="AH416">
            <v>1.08</v>
          </cell>
          <cell r="AI416">
            <v>1.05</v>
          </cell>
          <cell r="AJ416">
            <v>1.03</v>
          </cell>
          <cell r="AK416">
            <v>1.02</v>
          </cell>
        </row>
        <row r="417">
          <cell r="A417" t="str">
            <v>SDG_NoInv_BasePVAXapetr</v>
          </cell>
          <cell r="B417" t="str">
            <v>SIclos6_GOVclos11</v>
          </cell>
          <cell r="C417" t="str">
            <v>SDG_NoInv_Base</v>
          </cell>
          <cell r="D417" t="str">
            <v>PVAX</v>
          </cell>
          <cell r="E417" t="str">
            <v>apetr</v>
          </cell>
          <cell r="F417">
            <v>1</v>
          </cell>
          <cell r="G417">
            <v>1.17</v>
          </cell>
          <cell r="H417">
            <v>0.85</v>
          </cell>
          <cell r="I417">
            <v>0.67</v>
          </cell>
          <cell r="J417">
            <v>0.63</v>
          </cell>
          <cell r="K417">
            <v>0.61</v>
          </cell>
          <cell r="L417">
            <v>0.6</v>
          </cell>
          <cell r="M417">
            <v>0.61</v>
          </cell>
          <cell r="N417">
            <v>0.63</v>
          </cell>
          <cell r="O417">
            <v>1.18</v>
          </cell>
          <cell r="P417">
            <v>1.56</v>
          </cell>
          <cell r="Q417">
            <v>1.5</v>
          </cell>
          <cell r="R417">
            <v>1.46</v>
          </cell>
          <cell r="S417">
            <v>1.44</v>
          </cell>
          <cell r="T417">
            <v>1.44</v>
          </cell>
          <cell r="U417">
            <v>1.44</v>
          </cell>
          <cell r="V417">
            <v>1.42</v>
          </cell>
          <cell r="W417">
            <v>1.42</v>
          </cell>
          <cell r="X417">
            <v>1.46</v>
          </cell>
          <cell r="Y417">
            <v>1.45</v>
          </cell>
          <cell r="Z417">
            <v>1.43</v>
          </cell>
          <cell r="AA417">
            <v>1.43</v>
          </cell>
          <cell r="AB417">
            <v>1.49</v>
          </cell>
          <cell r="AC417">
            <v>1.5</v>
          </cell>
          <cell r="AD417">
            <v>1.48</v>
          </cell>
          <cell r="AE417">
            <v>1.45</v>
          </cell>
          <cell r="AF417">
            <v>1.42</v>
          </cell>
          <cell r="AG417">
            <v>1.29</v>
          </cell>
          <cell r="AH417">
            <v>1.19</v>
          </cell>
          <cell r="AI417">
            <v>1.01</v>
          </cell>
          <cell r="AJ417">
            <v>0.82</v>
          </cell>
          <cell r="AK417">
            <v>0.53</v>
          </cell>
        </row>
        <row r="418">
          <cell r="A418" t="str">
            <v>SDG_NoInv_BasePVAXahydr</v>
          </cell>
          <cell r="B418" t="str">
            <v>SIclos6_GOVclos11</v>
          </cell>
          <cell r="C418" t="str">
            <v>SDG_NoInv_Base</v>
          </cell>
          <cell r="D418" t="str">
            <v>PVAX</v>
          </cell>
          <cell r="E418" t="str">
            <v>ahydr</v>
          </cell>
          <cell r="F418">
            <v>1</v>
          </cell>
          <cell r="G418">
            <v>2.6</v>
          </cell>
          <cell r="H418">
            <v>2.71</v>
          </cell>
          <cell r="I418">
            <v>2.7</v>
          </cell>
          <cell r="J418">
            <v>2.71</v>
          </cell>
          <cell r="K418">
            <v>2.73</v>
          </cell>
          <cell r="L418">
            <v>2.75</v>
          </cell>
          <cell r="M418">
            <v>2.8</v>
          </cell>
          <cell r="N418">
            <v>2.83</v>
          </cell>
          <cell r="O418">
            <v>3.05</v>
          </cell>
          <cell r="P418">
            <v>3.11</v>
          </cell>
          <cell r="Q418">
            <v>3.47</v>
          </cell>
          <cell r="R418">
            <v>3.49</v>
          </cell>
          <cell r="S418">
            <v>3.51</v>
          </cell>
          <cell r="T418">
            <v>3.53</v>
          </cell>
          <cell r="U418">
            <v>3.55</v>
          </cell>
          <cell r="V418">
            <v>3.56</v>
          </cell>
          <cell r="W418">
            <v>3.58</v>
          </cell>
          <cell r="X418">
            <v>-0.87</v>
          </cell>
          <cell r="Y418">
            <v>-0.69</v>
          </cell>
          <cell r="Z418">
            <v>1.94</v>
          </cell>
          <cell r="AA418">
            <v>2</v>
          </cell>
          <cell r="AB418">
            <v>2.0499999999999998</v>
          </cell>
          <cell r="AC418">
            <v>2.0499999999999998</v>
          </cell>
          <cell r="AD418">
            <v>2.0299999999999998</v>
          </cell>
          <cell r="AE418">
            <v>2.0099999999999998</v>
          </cell>
          <cell r="AF418">
            <v>1.99</v>
          </cell>
          <cell r="AG418">
            <v>1.78</v>
          </cell>
          <cell r="AH418">
            <v>1.6</v>
          </cell>
          <cell r="AI418">
            <v>1.28</v>
          </cell>
          <cell r="AJ418">
            <v>0.99</v>
          </cell>
          <cell r="AK418">
            <v>0.75</v>
          </cell>
        </row>
        <row r="419">
          <cell r="A419" t="str">
            <v>SDG_NoInv_BasePVAXaammo</v>
          </cell>
          <cell r="B419" t="str">
            <v>SIclos6_GOVclos11</v>
          </cell>
          <cell r="C419" t="str">
            <v>SDG_NoInv_Base</v>
          </cell>
          <cell r="D419" t="str">
            <v>PVAX</v>
          </cell>
          <cell r="E419" t="str">
            <v>aammo</v>
          </cell>
          <cell r="F419">
            <v>1</v>
          </cell>
          <cell r="G419">
            <v>1.03</v>
          </cell>
          <cell r="H419">
            <v>1.02</v>
          </cell>
          <cell r="I419">
            <v>1.02</v>
          </cell>
          <cell r="J419">
            <v>1.01</v>
          </cell>
          <cell r="K419">
            <v>1.02</v>
          </cell>
          <cell r="L419">
            <v>1.02</v>
          </cell>
          <cell r="M419">
            <v>1.02</v>
          </cell>
          <cell r="N419">
            <v>1.03</v>
          </cell>
          <cell r="O419">
            <v>1.01</v>
          </cell>
          <cell r="P419">
            <v>1.01</v>
          </cell>
          <cell r="Q419">
            <v>1.02</v>
          </cell>
          <cell r="R419">
            <v>1.02</v>
          </cell>
          <cell r="S419">
            <v>1.03</v>
          </cell>
          <cell r="T419">
            <v>1.03</v>
          </cell>
          <cell r="U419">
            <v>1.04</v>
          </cell>
          <cell r="V419">
            <v>1.04</v>
          </cell>
          <cell r="W419">
            <v>1.05</v>
          </cell>
          <cell r="X419">
            <v>1.05</v>
          </cell>
          <cell r="Y419">
            <v>1.05</v>
          </cell>
          <cell r="Z419">
            <v>1.05</v>
          </cell>
          <cell r="AA419">
            <v>1.05</v>
          </cell>
          <cell r="AB419">
            <v>1.03</v>
          </cell>
          <cell r="AC419">
            <v>1.01</v>
          </cell>
          <cell r="AD419">
            <v>1</v>
          </cell>
          <cell r="AE419">
            <v>1</v>
          </cell>
          <cell r="AF419">
            <v>1</v>
          </cell>
          <cell r="AG419">
            <v>1</v>
          </cell>
          <cell r="AH419">
            <v>0.97</v>
          </cell>
          <cell r="AI419">
            <v>0.94</v>
          </cell>
          <cell r="AJ419">
            <v>0.92</v>
          </cell>
          <cell r="AK419">
            <v>0.91</v>
          </cell>
        </row>
        <row r="420">
          <cell r="A420" t="str">
            <v>SDG_NoInv_BasePVAXabchm</v>
          </cell>
          <cell r="B420" t="str">
            <v>SIclos6_GOVclos11</v>
          </cell>
          <cell r="C420" t="str">
            <v>SDG_NoInv_Base</v>
          </cell>
          <cell r="D420" t="str">
            <v>PVAX</v>
          </cell>
          <cell r="E420" t="str">
            <v>abchm</v>
          </cell>
          <cell r="F420">
            <v>1</v>
          </cell>
          <cell r="G420">
            <v>1.26</v>
          </cell>
          <cell r="H420">
            <v>1.38</v>
          </cell>
          <cell r="I420">
            <v>1.37</v>
          </cell>
          <cell r="J420">
            <v>1.41</v>
          </cell>
          <cell r="K420">
            <v>1.45</v>
          </cell>
          <cell r="L420">
            <v>1.49</v>
          </cell>
          <cell r="M420">
            <v>1.55</v>
          </cell>
          <cell r="N420">
            <v>1.6</v>
          </cell>
          <cell r="O420">
            <v>1.88</v>
          </cell>
          <cell r="P420">
            <v>1.96</v>
          </cell>
          <cell r="Q420">
            <v>1.97</v>
          </cell>
          <cell r="R420">
            <v>1.98</v>
          </cell>
          <cell r="S420">
            <v>1.99</v>
          </cell>
          <cell r="T420">
            <v>2.0099999999999998</v>
          </cell>
          <cell r="U420">
            <v>2.02</v>
          </cell>
          <cell r="V420">
            <v>2.0299999999999998</v>
          </cell>
          <cell r="W420">
            <v>2.04</v>
          </cell>
          <cell r="X420">
            <v>2.08</v>
          </cell>
          <cell r="Y420">
            <v>2.06</v>
          </cell>
          <cell r="Z420">
            <v>2.04</v>
          </cell>
          <cell r="AA420">
            <v>2.02</v>
          </cell>
          <cell r="AB420">
            <v>2.1</v>
          </cell>
          <cell r="AC420">
            <v>2.13</v>
          </cell>
          <cell r="AD420">
            <v>2.14</v>
          </cell>
          <cell r="AE420">
            <v>2.14</v>
          </cell>
          <cell r="AF420">
            <v>2.14</v>
          </cell>
          <cell r="AG420">
            <v>2.09</v>
          </cell>
          <cell r="AH420">
            <v>2.0299999999999998</v>
          </cell>
          <cell r="AI420">
            <v>1.92</v>
          </cell>
          <cell r="AJ420">
            <v>1.82</v>
          </cell>
          <cell r="AK420">
            <v>1.71</v>
          </cell>
        </row>
        <row r="421">
          <cell r="A421" t="str">
            <v>SDG_NoInv_BasePVAXaochm</v>
          </cell>
          <cell r="B421" t="str">
            <v>SIclos6_GOVclos11</v>
          </cell>
          <cell r="C421" t="str">
            <v>SDG_NoInv_Base</v>
          </cell>
          <cell r="D421" t="str">
            <v>PVAX</v>
          </cell>
          <cell r="E421" t="str">
            <v>aochm</v>
          </cell>
          <cell r="F421">
            <v>1</v>
          </cell>
          <cell r="G421">
            <v>1.19</v>
          </cell>
          <cell r="H421">
            <v>1.27</v>
          </cell>
          <cell r="I421">
            <v>1.25</v>
          </cell>
          <cell r="J421">
            <v>1.28</v>
          </cell>
          <cell r="K421">
            <v>1.3</v>
          </cell>
          <cell r="L421">
            <v>1.33</v>
          </cell>
          <cell r="M421">
            <v>1.36</v>
          </cell>
          <cell r="N421">
            <v>1.39</v>
          </cell>
          <cell r="O421">
            <v>1.64</v>
          </cell>
          <cell r="P421">
            <v>1.69</v>
          </cell>
          <cell r="Q421">
            <v>1.69</v>
          </cell>
          <cell r="R421">
            <v>1.69</v>
          </cell>
          <cell r="S421">
            <v>1.69</v>
          </cell>
          <cell r="T421">
            <v>1.69</v>
          </cell>
          <cell r="U421">
            <v>1.7</v>
          </cell>
          <cell r="V421">
            <v>1.69</v>
          </cell>
          <cell r="W421">
            <v>1.7</v>
          </cell>
          <cell r="X421">
            <v>1.72</v>
          </cell>
          <cell r="Y421">
            <v>1.71</v>
          </cell>
          <cell r="Z421">
            <v>1.69</v>
          </cell>
          <cell r="AA421">
            <v>1.68</v>
          </cell>
          <cell r="AB421">
            <v>1.74</v>
          </cell>
          <cell r="AC421">
            <v>1.77</v>
          </cell>
          <cell r="AD421">
            <v>1.77</v>
          </cell>
          <cell r="AE421">
            <v>1.77</v>
          </cell>
          <cell r="AF421">
            <v>1.76</v>
          </cell>
          <cell r="AG421">
            <v>1.73</v>
          </cell>
          <cell r="AH421">
            <v>1.71</v>
          </cell>
          <cell r="AI421">
            <v>1.64</v>
          </cell>
          <cell r="AJ421">
            <v>1.58</v>
          </cell>
          <cell r="AK421">
            <v>1.52</v>
          </cell>
        </row>
        <row r="422">
          <cell r="A422" t="str">
            <v>SDG_NoInv_BasePVAXarubb</v>
          </cell>
          <cell r="B422" t="str">
            <v>SIclos6_GOVclos11</v>
          </cell>
          <cell r="C422" t="str">
            <v>SDG_NoInv_Base</v>
          </cell>
          <cell r="D422" t="str">
            <v>PVAX</v>
          </cell>
          <cell r="E422" t="str">
            <v>arubb</v>
          </cell>
          <cell r="F422">
            <v>1</v>
          </cell>
          <cell r="G422">
            <v>1.01</v>
          </cell>
          <cell r="H422">
            <v>1.01</v>
          </cell>
          <cell r="I422">
            <v>1</v>
          </cell>
          <cell r="J422">
            <v>1</v>
          </cell>
          <cell r="K422">
            <v>1</v>
          </cell>
          <cell r="L422">
            <v>1.01</v>
          </cell>
          <cell r="M422">
            <v>1.01</v>
          </cell>
          <cell r="N422">
            <v>1.02</v>
          </cell>
          <cell r="O422">
            <v>1.03</v>
          </cell>
          <cell r="P422">
            <v>1.03</v>
          </cell>
          <cell r="Q422">
            <v>1.03</v>
          </cell>
          <cell r="R422">
            <v>1.03</v>
          </cell>
          <cell r="S422">
            <v>1.03</v>
          </cell>
          <cell r="T422">
            <v>1.03</v>
          </cell>
          <cell r="U422">
            <v>1.03</v>
          </cell>
          <cell r="V422">
            <v>1.04</v>
          </cell>
          <cell r="W422">
            <v>1.04</v>
          </cell>
          <cell r="X422">
            <v>1.04</v>
          </cell>
          <cell r="Y422">
            <v>1.04</v>
          </cell>
          <cell r="Z422">
            <v>1.04</v>
          </cell>
          <cell r="AA422">
            <v>1.04</v>
          </cell>
          <cell r="AB422">
            <v>1.04</v>
          </cell>
          <cell r="AC422">
            <v>1.04</v>
          </cell>
          <cell r="AD422">
            <v>1.04</v>
          </cell>
          <cell r="AE422">
            <v>1.04</v>
          </cell>
          <cell r="AF422">
            <v>1.05</v>
          </cell>
          <cell r="AG422">
            <v>1.04</v>
          </cell>
          <cell r="AH422">
            <v>1.03</v>
          </cell>
          <cell r="AI422">
            <v>1.01</v>
          </cell>
          <cell r="AJ422">
            <v>1.01</v>
          </cell>
          <cell r="AK422">
            <v>1</v>
          </cell>
        </row>
        <row r="423">
          <cell r="A423" t="str">
            <v>SDG_NoInv_BasePVAXaplas</v>
          </cell>
          <cell r="B423" t="str">
            <v>SIclos6_GOVclos11</v>
          </cell>
          <cell r="C423" t="str">
            <v>SDG_NoInv_Base</v>
          </cell>
          <cell r="D423" t="str">
            <v>PVAX</v>
          </cell>
          <cell r="E423" t="str">
            <v>aplas</v>
          </cell>
          <cell r="F423">
            <v>1</v>
          </cell>
          <cell r="G423">
            <v>1.05</v>
          </cell>
          <cell r="H423">
            <v>1.05</v>
          </cell>
          <cell r="I423">
            <v>1.05</v>
          </cell>
          <cell r="J423">
            <v>1.04</v>
          </cell>
          <cell r="K423">
            <v>1.04</v>
          </cell>
          <cell r="L423">
            <v>1.05</v>
          </cell>
          <cell r="M423">
            <v>1.05</v>
          </cell>
          <cell r="N423">
            <v>1.06</v>
          </cell>
          <cell r="O423">
            <v>1.05</v>
          </cell>
          <cell r="P423">
            <v>1.06</v>
          </cell>
          <cell r="Q423">
            <v>1.06</v>
          </cell>
          <cell r="R423">
            <v>1.06</v>
          </cell>
          <cell r="S423">
            <v>1.07</v>
          </cell>
          <cell r="T423">
            <v>1.07</v>
          </cell>
          <cell r="U423">
            <v>1.07</v>
          </cell>
          <cell r="V423">
            <v>1.08</v>
          </cell>
          <cell r="W423">
            <v>1.08</v>
          </cell>
          <cell r="X423">
            <v>1.08</v>
          </cell>
          <cell r="Y423">
            <v>1.08</v>
          </cell>
          <cell r="Z423">
            <v>1.08</v>
          </cell>
          <cell r="AA423">
            <v>1.08</v>
          </cell>
          <cell r="AB423">
            <v>1.07</v>
          </cell>
          <cell r="AC423">
            <v>1.07</v>
          </cell>
          <cell r="AD423">
            <v>1.07</v>
          </cell>
          <cell r="AE423">
            <v>1.07</v>
          </cell>
          <cell r="AF423">
            <v>1.07</v>
          </cell>
          <cell r="AG423">
            <v>1.07</v>
          </cell>
          <cell r="AH423">
            <v>1.04</v>
          </cell>
          <cell r="AI423">
            <v>1.01</v>
          </cell>
          <cell r="AJ423">
            <v>0.99</v>
          </cell>
          <cell r="AK423">
            <v>0.98</v>
          </cell>
        </row>
        <row r="424">
          <cell r="A424" t="str">
            <v>SDG_NoInv_BasePVAXanmet</v>
          </cell>
          <cell r="B424" t="str">
            <v>SIclos6_GOVclos11</v>
          </cell>
          <cell r="C424" t="str">
            <v>SDG_NoInv_Base</v>
          </cell>
          <cell r="D424" t="str">
            <v>PVAX</v>
          </cell>
          <cell r="E424" t="str">
            <v>anmet</v>
          </cell>
          <cell r="F424">
            <v>1</v>
          </cell>
          <cell r="G424">
            <v>1.08</v>
          </cell>
          <cell r="H424">
            <v>1.06</v>
          </cell>
          <cell r="I424">
            <v>1.06</v>
          </cell>
          <cell r="J424">
            <v>1.05</v>
          </cell>
          <cell r="K424">
            <v>1.05</v>
          </cell>
          <cell r="L424">
            <v>1.06</v>
          </cell>
          <cell r="M424">
            <v>1.06</v>
          </cell>
          <cell r="N424">
            <v>1.06</v>
          </cell>
          <cell r="O424">
            <v>1.07</v>
          </cell>
          <cell r="P424">
            <v>1.07</v>
          </cell>
          <cell r="Q424">
            <v>1.07</v>
          </cell>
          <cell r="R424">
            <v>1.07</v>
          </cell>
          <cell r="S424">
            <v>1.07</v>
          </cell>
          <cell r="T424">
            <v>1.08</v>
          </cell>
          <cell r="U424">
            <v>1.08</v>
          </cell>
          <cell r="V424">
            <v>1.0900000000000001</v>
          </cell>
          <cell r="W424">
            <v>1.0900000000000001</v>
          </cell>
          <cell r="X424">
            <v>1.0900000000000001</v>
          </cell>
          <cell r="Y424">
            <v>1.0900000000000001</v>
          </cell>
          <cell r="Z424">
            <v>1.0900000000000001</v>
          </cell>
          <cell r="AA424">
            <v>1.0900000000000001</v>
          </cell>
          <cell r="AB424">
            <v>1.08</v>
          </cell>
          <cell r="AC424">
            <v>1.08</v>
          </cell>
          <cell r="AD424">
            <v>1.08</v>
          </cell>
          <cell r="AE424">
            <v>1.08</v>
          </cell>
          <cell r="AF424">
            <v>1.0900000000000001</v>
          </cell>
          <cell r="AG424">
            <v>1.08</v>
          </cell>
          <cell r="AH424">
            <v>1.06</v>
          </cell>
          <cell r="AI424">
            <v>1.04</v>
          </cell>
          <cell r="AJ424">
            <v>1.03</v>
          </cell>
          <cell r="AK424">
            <v>1.02</v>
          </cell>
        </row>
        <row r="425">
          <cell r="A425" t="str">
            <v>SDG_NoInv_BasePVAXairon</v>
          </cell>
          <cell r="B425" t="str">
            <v>SIclos6_GOVclos11</v>
          </cell>
          <cell r="C425" t="str">
            <v>SDG_NoInv_Base</v>
          </cell>
          <cell r="D425" t="str">
            <v>PVAX</v>
          </cell>
          <cell r="E425" t="str">
            <v>airon</v>
          </cell>
          <cell r="F425">
            <v>1</v>
          </cell>
          <cell r="G425">
            <v>1.2</v>
          </cell>
          <cell r="H425">
            <v>1.17</v>
          </cell>
          <cell r="I425">
            <v>1.1499999999999999</v>
          </cell>
          <cell r="J425">
            <v>1.1399999999999999</v>
          </cell>
          <cell r="K425">
            <v>1.1299999999999999</v>
          </cell>
          <cell r="L425">
            <v>1.1399999999999999</v>
          </cell>
          <cell r="M425">
            <v>1.1399999999999999</v>
          </cell>
          <cell r="N425">
            <v>1.1399999999999999</v>
          </cell>
          <cell r="O425">
            <v>1.1499999999999999</v>
          </cell>
          <cell r="P425">
            <v>1.1499999999999999</v>
          </cell>
          <cell r="Q425">
            <v>1.1499999999999999</v>
          </cell>
          <cell r="R425">
            <v>1.1499999999999999</v>
          </cell>
          <cell r="S425">
            <v>1.1499999999999999</v>
          </cell>
          <cell r="T425">
            <v>1.1499999999999999</v>
          </cell>
          <cell r="U425">
            <v>1.1599999999999999</v>
          </cell>
          <cell r="V425">
            <v>1.17</v>
          </cell>
          <cell r="W425">
            <v>1.17</v>
          </cell>
          <cell r="X425">
            <v>1.17</v>
          </cell>
          <cell r="Y425">
            <v>1.17</v>
          </cell>
          <cell r="Z425">
            <v>1.17</v>
          </cell>
          <cell r="AA425">
            <v>1.17</v>
          </cell>
          <cell r="AB425">
            <v>1.1499999999999999</v>
          </cell>
          <cell r="AC425">
            <v>1.1499999999999999</v>
          </cell>
          <cell r="AD425">
            <v>1.1499999999999999</v>
          </cell>
          <cell r="AE425">
            <v>1.1499999999999999</v>
          </cell>
          <cell r="AF425">
            <v>1.1599999999999999</v>
          </cell>
          <cell r="AG425">
            <v>1.1599999999999999</v>
          </cell>
          <cell r="AH425">
            <v>1.1200000000000001</v>
          </cell>
          <cell r="AI425">
            <v>1.1000000000000001</v>
          </cell>
          <cell r="AJ425">
            <v>1.08</v>
          </cell>
          <cell r="AK425">
            <v>1.07</v>
          </cell>
        </row>
        <row r="426">
          <cell r="A426" t="str">
            <v>SDG_NoInv_BasePVAXanfrm</v>
          </cell>
          <cell r="B426" t="str">
            <v>SIclos6_GOVclos11</v>
          </cell>
          <cell r="C426" t="str">
            <v>SDG_NoInv_Base</v>
          </cell>
          <cell r="D426" t="str">
            <v>PVAX</v>
          </cell>
          <cell r="E426" t="str">
            <v>anfrm</v>
          </cell>
          <cell r="F426">
            <v>1</v>
          </cell>
          <cell r="G426">
            <v>1.1599999999999999</v>
          </cell>
          <cell r="H426">
            <v>1.1000000000000001</v>
          </cell>
          <cell r="I426">
            <v>1.05</v>
          </cell>
          <cell r="J426">
            <v>1.04</v>
          </cell>
          <cell r="K426">
            <v>1.04</v>
          </cell>
          <cell r="L426">
            <v>1.07</v>
          </cell>
          <cell r="M426">
            <v>1.1200000000000001</v>
          </cell>
          <cell r="N426">
            <v>1.1499999999999999</v>
          </cell>
          <cell r="O426">
            <v>1.24</v>
          </cell>
          <cell r="P426">
            <v>1.24</v>
          </cell>
          <cell r="Q426">
            <v>1.21</v>
          </cell>
          <cell r="R426">
            <v>1.19</v>
          </cell>
          <cell r="S426">
            <v>1.18</v>
          </cell>
          <cell r="T426">
            <v>1.17</v>
          </cell>
          <cell r="U426">
            <v>1.17</v>
          </cell>
          <cell r="V426">
            <v>1.21</v>
          </cell>
          <cell r="W426">
            <v>1.22</v>
          </cell>
          <cell r="X426">
            <v>1.19</v>
          </cell>
          <cell r="Y426">
            <v>1.19</v>
          </cell>
          <cell r="Z426">
            <v>1.18</v>
          </cell>
          <cell r="AA426">
            <v>1.18</v>
          </cell>
          <cell r="AB426">
            <v>1.05</v>
          </cell>
          <cell r="AC426">
            <v>1.02</v>
          </cell>
          <cell r="AD426">
            <v>1.04</v>
          </cell>
          <cell r="AE426">
            <v>1.07</v>
          </cell>
          <cell r="AF426">
            <v>1.1000000000000001</v>
          </cell>
          <cell r="AG426">
            <v>1.1100000000000001</v>
          </cell>
          <cell r="AH426">
            <v>1</v>
          </cell>
          <cell r="AI426">
            <v>0.93</v>
          </cell>
          <cell r="AJ426">
            <v>0.91</v>
          </cell>
          <cell r="AK426">
            <v>0.9</v>
          </cell>
        </row>
        <row r="427">
          <cell r="A427" t="str">
            <v>SDG_NoInv_BasePVAXametp</v>
          </cell>
          <cell r="B427" t="str">
            <v>SIclos6_GOVclos11</v>
          </cell>
          <cell r="C427" t="str">
            <v>SDG_NoInv_Base</v>
          </cell>
          <cell r="D427" t="str">
            <v>PVAX</v>
          </cell>
          <cell r="E427" t="str">
            <v>ametp</v>
          </cell>
          <cell r="F427">
            <v>1</v>
          </cell>
          <cell r="G427">
            <v>1.19</v>
          </cell>
          <cell r="H427">
            <v>1.18</v>
          </cell>
          <cell r="I427">
            <v>1.17</v>
          </cell>
          <cell r="J427">
            <v>1.17</v>
          </cell>
          <cell r="K427">
            <v>1.17</v>
          </cell>
          <cell r="L427">
            <v>1.17</v>
          </cell>
          <cell r="M427">
            <v>1.18</v>
          </cell>
          <cell r="N427">
            <v>1.18</v>
          </cell>
          <cell r="O427">
            <v>1.18</v>
          </cell>
          <cell r="P427">
            <v>1.19</v>
          </cell>
          <cell r="Q427">
            <v>1.19</v>
          </cell>
          <cell r="R427">
            <v>1.19</v>
          </cell>
          <cell r="S427">
            <v>1.2</v>
          </cell>
          <cell r="T427">
            <v>1.2</v>
          </cell>
          <cell r="U427">
            <v>1.2</v>
          </cell>
          <cell r="V427">
            <v>1.21</v>
          </cell>
          <cell r="W427">
            <v>1.21</v>
          </cell>
          <cell r="X427">
            <v>1.21</v>
          </cell>
          <cell r="Y427">
            <v>1.21</v>
          </cell>
          <cell r="Z427">
            <v>1.21</v>
          </cell>
          <cell r="AA427">
            <v>1.21</v>
          </cell>
          <cell r="AB427">
            <v>1.2</v>
          </cell>
          <cell r="AC427">
            <v>1.2</v>
          </cell>
          <cell r="AD427">
            <v>1.2</v>
          </cell>
          <cell r="AE427">
            <v>1.2</v>
          </cell>
          <cell r="AF427">
            <v>1.2</v>
          </cell>
          <cell r="AG427">
            <v>1.2</v>
          </cell>
          <cell r="AH427">
            <v>1.1599999999999999</v>
          </cell>
          <cell r="AI427">
            <v>1.1399999999999999</v>
          </cell>
          <cell r="AJ427">
            <v>1.1200000000000001</v>
          </cell>
          <cell r="AK427">
            <v>1.1000000000000001</v>
          </cell>
        </row>
        <row r="428">
          <cell r="A428" t="str">
            <v>SDG_NoInv_BasePVAXamach</v>
          </cell>
          <cell r="B428" t="str">
            <v>SIclos6_GOVclos11</v>
          </cell>
          <cell r="C428" t="str">
            <v>SDG_NoInv_Base</v>
          </cell>
          <cell r="D428" t="str">
            <v>PVAX</v>
          </cell>
          <cell r="E428" t="str">
            <v>amach</v>
          </cell>
          <cell r="F428">
            <v>1</v>
          </cell>
          <cell r="G428">
            <v>1.17</v>
          </cell>
          <cell r="H428">
            <v>1.1599999999999999</v>
          </cell>
          <cell r="I428">
            <v>1.1499999999999999</v>
          </cell>
          <cell r="J428">
            <v>1.1399999999999999</v>
          </cell>
          <cell r="K428">
            <v>1.1399999999999999</v>
          </cell>
          <cell r="L428">
            <v>1.1399999999999999</v>
          </cell>
          <cell r="M428">
            <v>1.1499999999999999</v>
          </cell>
          <cell r="N428">
            <v>1.1499999999999999</v>
          </cell>
          <cell r="O428">
            <v>1.1599999999999999</v>
          </cell>
          <cell r="P428">
            <v>1.1599999999999999</v>
          </cell>
          <cell r="Q428">
            <v>1.1599999999999999</v>
          </cell>
          <cell r="R428">
            <v>1.1599999999999999</v>
          </cell>
          <cell r="S428">
            <v>1.1599999999999999</v>
          </cell>
          <cell r="T428">
            <v>1.1599999999999999</v>
          </cell>
          <cell r="U428">
            <v>1.17</v>
          </cell>
          <cell r="V428">
            <v>1.17</v>
          </cell>
          <cell r="W428">
            <v>1.18</v>
          </cell>
          <cell r="X428">
            <v>1.18</v>
          </cell>
          <cell r="Y428">
            <v>1.18</v>
          </cell>
          <cell r="Z428">
            <v>1.18</v>
          </cell>
          <cell r="AA428">
            <v>1.18</v>
          </cell>
          <cell r="AB428">
            <v>1.1599999999999999</v>
          </cell>
          <cell r="AC428">
            <v>1.1599999999999999</v>
          </cell>
          <cell r="AD428">
            <v>1.1599999999999999</v>
          </cell>
          <cell r="AE428">
            <v>1.17</v>
          </cell>
          <cell r="AF428">
            <v>1.17</v>
          </cell>
          <cell r="AG428">
            <v>1.17</v>
          </cell>
          <cell r="AH428">
            <v>1.1399999999999999</v>
          </cell>
          <cell r="AI428">
            <v>1.1100000000000001</v>
          </cell>
          <cell r="AJ428">
            <v>1.0900000000000001</v>
          </cell>
          <cell r="AK428">
            <v>1.08</v>
          </cell>
        </row>
        <row r="429">
          <cell r="A429" t="str">
            <v>SDG_NoInv_BasePVAXafcel</v>
          </cell>
          <cell r="B429" t="str">
            <v>SIclos6_GOVclos11</v>
          </cell>
          <cell r="C429" t="str">
            <v>SDG_NoInv_Base</v>
          </cell>
          <cell r="D429" t="str">
            <v>PVAX</v>
          </cell>
          <cell r="E429" t="str">
            <v>afcel</v>
          </cell>
          <cell r="F429">
            <v>1</v>
          </cell>
          <cell r="G429">
            <v>1</v>
          </cell>
          <cell r="H429">
            <v>1.01</v>
          </cell>
          <cell r="I429">
            <v>0.97</v>
          </cell>
          <cell r="J429">
            <v>0.95</v>
          </cell>
          <cell r="K429">
            <v>0.95</v>
          </cell>
          <cell r="L429">
            <v>0.96</v>
          </cell>
          <cell r="M429">
            <v>1</v>
          </cell>
          <cell r="N429">
            <v>1.03</v>
          </cell>
          <cell r="O429">
            <v>1.17</v>
          </cell>
          <cell r="P429">
            <v>1.21</v>
          </cell>
          <cell r="Q429">
            <v>1.21</v>
          </cell>
          <cell r="R429">
            <v>1.21</v>
          </cell>
          <cell r="S429">
            <v>1.21</v>
          </cell>
          <cell r="T429">
            <v>1.21</v>
          </cell>
          <cell r="U429">
            <v>1.22</v>
          </cell>
          <cell r="V429">
            <v>1.24</v>
          </cell>
          <cell r="W429">
            <v>1.25</v>
          </cell>
          <cell r="X429">
            <v>1.23</v>
          </cell>
          <cell r="Y429">
            <v>1.23</v>
          </cell>
          <cell r="Z429">
            <v>1.22</v>
          </cell>
          <cell r="AA429">
            <v>1.22</v>
          </cell>
          <cell r="AB429">
            <v>1.18</v>
          </cell>
          <cell r="AC429">
            <v>1.1599999999999999</v>
          </cell>
          <cell r="AD429">
            <v>1.1599999999999999</v>
          </cell>
          <cell r="AE429">
            <v>1.1599999999999999</v>
          </cell>
          <cell r="AF429">
            <v>1.1599999999999999</v>
          </cell>
          <cell r="AG429">
            <v>1.1499999999999999</v>
          </cell>
          <cell r="AH429">
            <v>1.08</v>
          </cell>
          <cell r="AI429">
            <v>0.98</v>
          </cell>
          <cell r="AJ429">
            <v>0.93</v>
          </cell>
          <cell r="AK429">
            <v>0.88</v>
          </cell>
        </row>
        <row r="430">
          <cell r="A430" t="str">
            <v>SDG_NoInv_BasePVAXaelct</v>
          </cell>
          <cell r="B430" t="str">
            <v>SIclos6_GOVclos11</v>
          </cell>
          <cell r="C430" t="str">
            <v>SDG_NoInv_Base</v>
          </cell>
          <cell r="D430" t="str">
            <v>PVAX</v>
          </cell>
          <cell r="E430" t="str">
            <v>aelct</v>
          </cell>
          <cell r="F430">
            <v>1</v>
          </cell>
          <cell r="G430">
            <v>1.01</v>
          </cell>
          <cell r="H430">
            <v>1.02</v>
          </cell>
          <cell r="I430">
            <v>0.97</v>
          </cell>
          <cell r="J430">
            <v>0.96</v>
          </cell>
          <cell r="K430">
            <v>0.96</v>
          </cell>
          <cell r="L430">
            <v>0.97</v>
          </cell>
          <cell r="M430">
            <v>1</v>
          </cell>
          <cell r="N430">
            <v>1.03</v>
          </cell>
          <cell r="O430">
            <v>1.17</v>
          </cell>
          <cell r="P430">
            <v>1.2</v>
          </cell>
          <cell r="Q430">
            <v>1.2</v>
          </cell>
          <cell r="R430">
            <v>1.2</v>
          </cell>
          <cell r="S430">
            <v>1.2</v>
          </cell>
          <cell r="T430">
            <v>1.2</v>
          </cell>
          <cell r="U430">
            <v>1.21</v>
          </cell>
          <cell r="V430">
            <v>1.23</v>
          </cell>
          <cell r="W430">
            <v>1.24</v>
          </cell>
          <cell r="X430">
            <v>1.22</v>
          </cell>
          <cell r="Y430">
            <v>1.22</v>
          </cell>
          <cell r="Z430">
            <v>1.21</v>
          </cell>
          <cell r="AA430">
            <v>1.21</v>
          </cell>
          <cell r="AB430">
            <v>1.18</v>
          </cell>
          <cell r="AC430">
            <v>1.1499999999999999</v>
          </cell>
          <cell r="AD430">
            <v>1.1499999999999999</v>
          </cell>
          <cell r="AE430">
            <v>1.1499999999999999</v>
          </cell>
          <cell r="AF430">
            <v>1.1599999999999999</v>
          </cell>
          <cell r="AG430">
            <v>1.1499999999999999</v>
          </cell>
          <cell r="AH430">
            <v>1.08</v>
          </cell>
          <cell r="AI430">
            <v>0.99</v>
          </cell>
          <cell r="AJ430">
            <v>0.95</v>
          </cell>
          <cell r="AK430">
            <v>0.9</v>
          </cell>
        </row>
        <row r="431">
          <cell r="A431" t="str">
            <v>SDG_NoInv_BasePVAXaemch</v>
          </cell>
          <cell r="B431" t="str">
            <v>SIclos6_GOVclos11</v>
          </cell>
          <cell r="C431" t="str">
            <v>SDG_NoInv_Base</v>
          </cell>
          <cell r="D431" t="str">
            <v>PVAX</v>
          </cell>
          <cell r="E431" t="str">
            <v>aemch</v>
          </cell>
          <cell r="F431">
            <v>1</v>
          </cell>
          <cell r="G431">
            <v>1.18</v>
          </cell>
          <cell r="H431">
            <v>1.18</v>
          </cell>
          <cell r="I431">
            <v>1.18</v>
          </cell>
          <cell r="J431">
            <v>1.17</v>
          </cell>
          <cell r="K431">
            <v>1.18</v>
          </cell>
          <cell r="L431">
            <v>1.18</v>
          </cell>
          <cell r="M431">
            <v>1.19</v>
          </cell>
          <cell r="N431">
            <v>1.19</v>
          </cell>
          <cell r="O431">
            <v>1.19</v>
          </cell>
          <cell r="P431">
            <v>1.19</v>
          </cell>
          <cell r="Q431">
            <v>1.19</v>
          </cell>
          <cell r="R431">
            <v>1.2</v>
          </cell>
          <cell r="S431">
            <v>1.2</v>
          </cell>
          <cell r="T431">
            <v>1.21</v>
          </cell>
          <cell r="U431">
            <v>1.21</v>
          </cell>
          <cell r="V431">
            <v>1.22</v>
          </cell>
          <cell r="W431">
            <v>1.22</v>
          </cell>
          <cell r="X431">
            <v>1.23</v>
          </cell>
          <cell r="Y431">
            <v>1.22</v>
          </cell>
          <cell r="Z431">
            <v>1.22</v>
          </cell>
          <cell r="AA431">
            <v>1.22</v>
          </cell>
          <cell r="AB431">
            <v>1.21</v>
          </cell>
          <cell r="AC431">
            <v>1.21</v>
          </cell>
          <cell r="AD431">
            <v>1.21</v>
          </cell>
          <cell r="AE431">
            <v>1.21</v>
          </cell>
          <cell r="AF431">
            <v>1.21</v>
          </cell>
          <cell r="AG431">
            <v>1.21</v>
          </cell>
          <cell r="AH431">
            <v>1.17</v>
          </cell>
          <cell r="AI431">
            <v>1.1399999999999999</v>
          </cell>
          <cell r="AJ431">
            <v>1.1200000000000001</v>
          </cell>
          <cell r="AK431">
            <v>1.1000000000000001</v>
          </cell>
        </row>
        <row r="432">
          <cell r="A432" t="str">
            <v>SDG_NoInv_BasePVAXasequ</v>
          </cell>
          <cell r="B432" t="str">
            <v>SIclos6_GOVclos11</v>
          </cell>
          <cell r="C432" t="str">
            <v>SDG_NoInv_Base</v>
          </cell>
          <cell r="D432" t="str">
            <v>PVAX</v>
          </cell>
          <cell r="E432" t="str">
            <v>asequ</v>
          </cell>
          <cell r="F432">
            <v>1</v>
          </cell>
          <cell r="G432">
            <v>1.2</v>
          </cell>
          <cell r="H432">
            <v>1.17</v>
          </cell>
          <cell r="I432">
            <v>1.1399999999999999</v>
          </cell>
          <cell r="J432">
            <v>1.1200000000000001</v>
          </cell>
          <cell r="K432">
            <v>1.1200000000000001</v>
          </cell>
          <cell r="L432">
            <v>1.1200000000000001</v>
          </cell>
          <cell r="M432">
            <v>1.1299999999999999</v>
          </cell>
          <cell r="N432">
            <v>1.1399999999999999</v>
          </cell>
          <cell r="O432">
            <v>1.1499999999999999</v>
          </cell>
          <cell r="P432">
            <v>1.1499999999999999</v>
          </cell>
          <cell r="Q432">
            <v>1.1399999999999999</v>
          </cell>
          <cell r="R432">
            <v>1.1399999999999999</v>
          </cell>
          <cell r="S432">
            <v>1.1399999999999999</v>
          </cell>
          <cell r="T432">
            <v>1.1399999999999999</v>
          </cell>
          <cell r="U432">
            <v>1.1499999999999999</v>
          </cell>
          <cell r="V432">
            <v>1.1499999999999999</v>
          </cell>
          <cell r="W432">
            <v>1.1599999999999999</v>
          </cell>
          <cell r="X432">
            <v>1.1599999999999999</v>
          </cell>
          <cell r="Y432">
            <v>1.1599999999999999</v>
          </cell>
          <cell r="Z432">
            <v>1.1599999999999999</v>
          </cell>
          <cell r="AA432">
            <v>1.1599999999999999</v>
          </cell>
          <cell r="AB432">
            <v>1.1299999999999999</v>
          </cell>
          <cell r="AC432">
            <v>1.1200000000000001</v>
          </cell>
          <cell r="AD432">
            <v>1.1299999999999999</v>
          </cell>
          <cell r="AE432">
            <v>1.1399999999999999</v>
          </cell>
          <cell r="AF432">
            <v>1.1499999999999999</v>
          </cell>
          <cell r="AG432">
            <v>1.1499999999999999</v>
          </cell>
          <cell r="AH432">
            <v>1.1000000000000001</v>
          </cell>
          <cell r="AI432">
            <v>1.06</v>
          </cell>
          <cell r="AJ432">
            <v>1.04</v>
          </cell>
          <cell r="AK432">
            <v>1.03</v>
          </cell>
        </row>
        <row r="433">
          <cell r="A433" t="str">
            <v>SDG_NoInv_BasePVAXavehi</v>
          </cell>
          <cell r="B433" t="str">
            <v>SIclos6_GOVclos11</v>
          </cell>
          <cell r="C433" t="str">
            <v>SDG_NoInv_Base</v>
          </cell>
          <cell r="D433" t="str">
            <v>PVAX</v>
          </cell>
          <cell r="E433" t="str">
            <v>avehi</v>
          </cell>
          <cell r="F433">
            <v>1</v>
          </cell>
          <cell r="G433">
            <v>1.18</v>
          </cell>
          <cell r="H433">
            <v>1.17</v>
          </cell>
          <cell r="I433">
            <v>1.1599999999999999</v>
          </cell>
          <cell r="J433">
            <v>1.1499999999999999</v>
          </cell>
          <cell r="K433">
            <v>1.1499999999999999</v>
          </cell>
          <cell r="L433">
            <v>1.1599999999999999</v>
          </cell>
          <cell r="M433">
            <v>1.1599999999999999</v>
          </cell>
          <cell r="N433">
            <v>1.17</v>
          </cell>
          <cell r="O433">
            <v>1.17</v>
          </cell>
          <cell r="P433">
            <v>1.17</v>
          </cell>
          <cell r="Q433">
            <v>1.17</v>
          </cell>
          <cell r="R433">
            <v>1.18</v>
          </cell>
          <cell r="S433">
            <v>1.18</v>
          </cell>
          <cell r="T433">
            <v>1.18</v>
          </cell>
          <cell r="U433">
            <v>1.19</v>
          </cell>
          <cell r="V433">
            <v>1.2</v>
          </cell>
          <cell r="W433">
            <v>1.2</v>
          </cell>
          <cell r="X433">
            <v>1.2</v>
          </cell>
          <cell r="Y433">
            <v>1.19</v>
          </cell>
          <cell r="Z433">
            <v>1.19</v>
          </cell>
          <cell r="AA433">
            <v>1.18</v>
          </cell>
          <cell r="AB433">
            <v>1.17</v>
          </cell>
          <cell r="AC433">
            <v>1.17</v>
          </cell>
          <cell r="AD433">
            <v>1.17</v>
          </cell>
          <cell r="AE433">
            <v>1.18</v>
          </cell>
          <cell r="AF433">
            <v>1.18</v>
          </cell>
          <cell r="AG433">
            <v>1.18</v>
          </cell>
          <cell r="AH433">
            <v>1.1499999999999999</v>
          </cell>
          <cell r="AI433">
            <v>1.1200000000000001</v>
          </cell>
          <cell r="AJ433">
            <v>1.1000000000000001</v>
          </cell>
          <cell r="AK433">
            <v>1.08</v>
          </cell>
        </row>
        <row r="434">
          <cell r="A434" t="str">
            <v>SDG_NoInv_BasePVAXatequ</v>
          </cell>
          <cell r="B434" t="str">
            <v>SIclos6_GOVclos11</v>
          </cell>
          <cell r="C434" t="str">
            <v>SDG_NoInv_Base</v>
          </cell>
          <cell r="D434" t="str">
            <v>PVAX</v>
          </cell>
          <cell r="E434" t="str">
            <v>atequ</v>
          </cell>
          <cell r="F434">
            <v>1</v>
          </cell>
          <cell r="G434">
            <v>1.18</v>
          </cell>
          <cell r="H434">
            <v>1.17</v>
          </cell>
          <cell r="I434">
            <v>1.1599999999999999</v>
          </cell>
          <cell r="J434">
            <v>1.1499999999999999</v>
          </cell>
          <cell r="K434">
            <v>1.1499999999999999</v>
          </cell>
          <cell r="L434">
            <v>1.1499999999999999</v>
          </cell>
          <cell r="M434">
            <v>1.1599999999999999</v>
          </cell>
          <cell r="N434">
            <v>1.17</v>
          </cell>
          <cell r="O434">
            <v>1.18</v>
          </cell>
          <cell r="P434">
            <v>1.18</v>
          </cell>
          <cell r="Q434">
            <v>1.18</v>
          </cell>
          <cell r="R434">
            <v>1.18</v>
          </cell>
          <cell r="S434">
            <v>1.18</v>
          </cell>
          <cell r="T434">
            <v>1.18</v>
          </cell>
          <cell r="U434">
            <v>1.19</v>
          </cell>
          <cell r="V434">
            <v>1.19</v>
          </cell>
          <cell r="W434">
            <v>1.2</v>
          </cell>
          <cell r="X434">
            <v>1.2</v>
          </cell>
          <cell r="Y434">
            <v>1.19</v>
          </cell>
          <cell r="Z434">
            <v>1.19</v>
          </cell>
          <cell r="AA434">
            <v>1.19</v>
          </cell>
          <cell r="AB434">
            <v>1.18</v>
          </cell>
          <cell r="AC434">
            <v>1.17</v>
          </cell>
          <cell r="AD434">
            <v>1.17</v>
          </cell>
          <cell r="AE434">
            <v>1.17</v>
          </cell>
          <cell r="AF434">
            <v>1.18</v>
          </cell>
          <cell r="AG434">
            <v>1.18</v>
          </cell>
          <cell r="AH434">
            <v>1.1299999999999999</v>
          </cell>
          <cell r="AI434">
            <v>1.1000000000000001</v>
          </cell>
          <cell r="AJ434">
            <v>1.07</v>
          </cell>
          <cell r="AK434">
            <v>1.06</v>
          </cell>
        </row>
        <row r="435">
          <cell r="A435" t="str">
            <v>SDG_NoInv_BasePVAXafurn</v>
          </cell>
          <cell r="B435" t="str">
            <v>SIclos6_GOVclos11</v>
          </cell>
          <cell r="C435" t="str">
            <v>SDG_NoInv_Base</v>
          </cell>
          <cell r="D435" t="str">
            <v>PVAX</v>
          </cell>
          <cell r="E435" t="str">
            <v>afurn</v>
          </cell>
          <cell r="F435">
            <v>1</v>
          </cell>
          <cell r="G435">
            <v>1.18</v>
          </cell>
          <cell r="H435">
            <v>1.17</v>
          </cell>
          <cell r="I435">
            <v>1.1499999999999999</v>
          </cell>
          <cell r="J435">
            <v>1.1499999999999999</v>
          </cell>
          <cell r="K435">
            <v>1.1499999999999999</v>
          </cell>
          <cell r="L435">
            <v>1.1499999999999999</v>
          </cell>
          <cell r="M435">
            <v>1.1599999999999999</v>
          </cell>
          <cell r="N435">
            <v>1.1599999999999999</v>
          </cell>
          <cell r="O435">
            <v>1.17</v>
          </cell>
          <cell r="P435">
            <v>1.17</v>
          </cell>
          <cell r="Q435">
            <v>1.17</v>
          </cell>
          <cell r="R435">
            <v>1.17</v>
          </cell>
          <cell r="S435">
            <v>1.17</v>
          </cell>
          <cell r="T435">
            <v>1.18</v>
          </cell>
          <cell r="U435">
            <v>1.18</v>
          </cell>
          <cell r="V435">
            <v>1.19</v>
          </cell>
          <cell r="W435">
            <v>1.19</v>
          </cell>
          <cell r="X435">
            <v>1.19</v>
          </cell>
          <cell r="Y435">
            <v>1.19</v>
          </cell>
          <cell r="Z435">
            <v>1.19</v>
          </cell>
          <cell r="AA435">
            <v>1.19</v>
          </cell>
          <cell r="AB435">
            <v>1.18</v>
          </cell>
          <cell r="AC435">
            <v>1.18</v>
          </cell>
          <cell r="AD435">
            <v>1.18</v>
          </cell>
          <cell r="AE435">
            <v>1.18</v>
          </cell>
          <cell r="AF435">
            <v>1.18</v>
          </cell>
          <cell r="AG435">
            <v>1.18</v>
          </cell>
          <cell r="AH435">
            <v>1.1499999999999999</v>
          </cell>
          <cell r="AI435">
            <v>1.1200000000000001</v>
          </cell>
          <cell r="AJ435">
            <v>1.1100000000000001</v>
          </cell>
          <cell r="AK435">
            <v>1.0900000000000001</v>
          </cell>
        </row>
        <row r="436">
          <cell r="A436" t="str">
            <v>SDG_NoInv_BasePVAXaoman</v>
          </cell>
          <cell r="B436" t="str">
            <v>SIclos6_GOVclos11</v>
          </cell>
          <cell r="C436" t="str">
            <v>SDG_NoInv_Base</v>
          </cell>
          <cell r="D436" t="str">
            <v>PVAX</v>
          </cell>
          <cell r="E436" t="str">
            <v>aoman</v>
          </cell>
          <cell r="F436">
            <v>1</v>
          </cell>
          <cell r="G436">
            <v>1.1299999999999999</v>
          </cell>
          <cell r="H436">
            <v>1.1100000000000001</v>
          </cell>
          <cell r="I436">
            <v>1.08</v>
          </cell>
          <cell r="J436">
            <v>1.07</v>
          </cell>
          <cell r="K436">
            <v>1.06</v>
          </cell>
          <cell r="L436">
            <v>1.06</v>
          </cell>
          <cell r="M436">
            <v>1.07</v>
          </cell>
          <cell r="N436">
            <v>1.07</v>
          </cell>
          <cell r="O436">
            <v>1.1399999999999999</v>
          </cell>
          <cell r="P436">
            <v>1.1399999999999999</v>
          </cell>
          <cell r="Q436">
            <v>1.1200000000000001</v>
          </cell>
          <cell r="R436">
            <v>1.1000000000000001</v>
          </cell>
          <cell r="S436">
            <v>1.0900000000000001</v>
          </cell>
          <cell r="T436">
            <v>1.0900000000000001</v>
          </cell>
          <cell r="U436">
            <v>1.08</v>
          </cell>
          <cell r="V436">
            <v>1.08</v>
          </cell>
          <cell r="W436">
            <v>1.08</v>
          </cell>
          <cell r="X436">
            <v>1.07</v>
          </cell>
          <cell r="Y436">
            <v>1.07</v>
          </cell>
          <cell r="Z436">
            <v>1.07</v>
          </cell>
          <cell r="AA436">
            <v>1.07</v>
          </cell>
          <cell r="AB436">
            <v>1.06</v>
          </cell>
          <cell r="AC436">
            <v>1.05</v>
          </cell>
          <cell r="AD436">
            <v>1.06</v>
          </cell>
          <cell r="AE436">
            <v>1.06</v>
          </cell>
          <cell r="AF436">
            <v>1.07</v>
          </cell>
          <cell r="AG436">
            <v>1.07</v>
          </cell>
          <cell r="AH436">
            <v>1.05</v>
          </cell>
          <cell r="AI436">
            <v>1.02</v>
          </cell>
          <cell r="AJ436">
            <v>1.01</v>
          </cell>
          <cell r="AK436">
            <v>1</v>
          </cell>
        </row>
        <row r="437">
          <cell r="A437" t="str">
            <v>SDG_NoInv_BasePVAXaelec</v>
          </cell>
          <cell r="B437" t="str">
            <v>SIclos6_GOVclos11</v>
          </cell>
          <cell r="C437" t="str">
            <v>SDG_NoInv_Base</v>
          </cell>
          <cell r="D437" t="str">
            <v>PVAX</v>
          </cell>
          <cell r="E437" t="str">
            <v>aelec</v>
          </cell>
          <cell r="F437">
            <v>1</v>
          </cell>
          <cell r="G437">
            <v>1.1200000000000001</v>
          </cell>
          <cell r="H437">
            <v>1.01</v>
          </cell>
          <cell r="I437">
            <v>1.01</v>
          </cell>
          <cell r="J437">
            <v>1.05</v>
          </cell>
          <cell r="K437">
            <v>1.07</v>
          </cell>
          <cell r="L437">
            <v>1.0900000000000001</v>
          </cell>
          <cell r="M437">
            <v>1.08</v>
          </cell>
          <cell r="N437">
            <v>1.05</v>
          </cell>
          <cell r="O437">
            <v>1.04</v>
          </cell>
          <cell r="P437">
            <v>1.05</v>
          </cell>
          <cell r="Q437">
            <v>1.08</v>
          </cell>
          <cell r="R437">
            <v>1.1200000000000001</v>
          </cell>
          <cell r="S437">
            <v>1.1399999999999999</v>
          </cell>
          <cell r="T437">
            <v>1.1599999999999999</v>
          </cell>
          <cell r="U437">
            <v>1.17</v>
          </cell>
          <cell r="V437">
            <v>1.17</v>
          </cell>
          <cell r="W437">
            <v>1.18</v>
          </cell>
          <cell r="X437">
            <v>1.18</v>
          </cell>
          <cell r="Y437">
            <v>1.21</v>
          </cell>
          <cell r="Z437">
            <v>1.23</v>
          </cell>
          <cell r="AA437">
            <v>1.26</v>
          </cell>
          <cell r="AB437">
            <v>1.28</v>
          </cell>
          <cell r="AC437">
            <v>1.31</v>
          </cell>
          <cell r="AD437">
            <v>1.34</v>
          </cell>
          <cell r="AE437">
            <v>1.37</v>
          </cell>
          <cell r="AF437">
            <v>1.39</v>
          </cell>
          <cell r="AG437">
            <v>1.5</v>
          </cell>
          <cell r="AH437">
            <v>1.59</v>
          </cell>
          <cell r="AI437">
            <v>1.71</v>
          </cell>
          <cell r="AJ437">
            <v>1.82</v>
          </cell>
          <cell r="AK437">
            <v>1.92</v>
          </cell>
        </row>
        <row r="438">
          <cell r="A438" t="str">
            <v>SDG_NoInv_BasePVAXawatr</v>
          </cell>
          <cell r="B438" t="str">
            <v>SIclos6_GOVclos11</v>
          </cell>
          <cell r="C438" t="str">
            <v>SDG_NoInv_Base</v>
          </cell>
          <cell r="D438" t="str">
            <v>PVAX</v>
          </cell>
          <cell r="E438" t="str">
            <v>awatr</v>
          </cell>
          <cell r="F438">
            <v>1</v>
          </cell>
          <cell r="G438">
            <v>0.85</v>
          </cell>
          <cell r="H438">
            <v>0.89</v>
          </cell>
          <cell r="I438">
            <v>0.91</v>
          </cell>
          <cell r="J438">
            <v>0.92</v>
          </cell>
          <cell r="K438">
            <v>0.93</v>
          </cell>
          <cell r="L438">
            <v>0.94</v>
          </cell>
          <cell r="M438">
            <v>0.94</v>
          </cell>
          <cell r="N438">
            <v>0.94</v>
          </cell>
          <cell r="O438">
            <v>0.94</v>
          </cell>
          <cell r="P438">
            <v>0.94</v>
          </cell>
          <cell r="Q438">
            <v>0.95</v>
          </cell>
          <cell r="R438">
            <v>0.95</v>
          </cell>
          <cell r="S438">
            <v>0.96</v>
          </cell>
          <cell r="T438">
            <v>0.97</v>
          </cell>
          <cell r="U438">
            <v>0.97</v>
          </cell>
          <cell r="V438">
            <v>0.97</v>
          </cell>
          <cell r="W438">
            <v>0.98</v>
          </cell>
          <cell r="X438">
            <v>0.98</v>
          </cell>
          <cell r="Y438">
            <v>0.98</v>
          </cell>
          <cell r="Z438">
            <v>0.97</v>
          </cell>
          <cell r="AA438">
            <v>0.97</v>
          </cell>
          <cell r="AB438">
            <v>0.98</v>
          </cell>
          <cell r="AC438">
            <v>0.99</v>
          </cell>
          <cell r="AD438">
            <v>0.99</v>
          </cell>
          <cell r="AE438">
            <v>1</v>
          </cell>
          <cell r="AF438">
            <v>1</v>
          </cell>
          <cell r="AG438">
            <v>1.01</v>
          </cell>
          <cell r="AH438">
            <v>1.03</v>
          </cell>
          <cell r="AI438">
            <v>1.04</v>
          </cell>
          <cell r="AJ438">
            <v>1.05</v>
          </cell>
          <cell r="AK438">
            <v>1.06</v>
          </cell>
        </row>
        <row r="439">
          <cell r="A439" t="str">
            <v>SDG_NoInv_BasePVAXacons</v>
          </cell>
          <cell r="B439" t="str">
            <v>SIclos6_GOVclos11</v>
          </cell>
          <cell r="C439" t="str">
            <v>SDG_NoInv_Base</v>
          </cell>
          <cell r="D439" t="str">
            <v>PVAX</v>
          </cell>
          <cell r="E439" t="str">
            <v>acons</v>
          </cell>
          <cell r="F439">
            <v>1</v>
          </cell>
          <cell r="G439">
            <v>1.1499999999999999</v>
          </cell>
          <cell r="H439">
            <v>1.1100000000000001</v>
          </cell>
          <cell r="I439">
            <v>1.1000000000000001</v>
          </cell>
          <cell r="J439">
            <v>1.0900000000000001</v>
          </cell>
          <cell r="K439">
            <v>1.0900000000000001</v>
          </cell>
          <cell r="L439">
            <v>1.0900000000000001</v>
          </cell>
          <cell r="M439">
            <v>1.0900000000000001</v>
          </cell>
          <cell r="N439">
            <v>1.1000000000000001</v>
          </cell>
          <cell r="O439">
            <v>1.0900000000000001</v>
          </cell>
          <cell r="P439">
            <v>1.1000000000000001</v>
          </cell>
          <cell r="Q439">
            <v>1.1000000000000001</v>
          </cell>
          <cell r="R439">
            <v>1.1100000000000001</v>
          </cell>
          <cell r="S439">
            <v>1.1100000000000001</v>
          </cell>
          <cell r="T439">
            <v>1.1100000000000001</v>
          </cell>
          <cell r="U439">
            <v>1.1200000000000001</v>
          </cell>
          <cell r="V439">
            <v>1.1299999999999999</v>
          </cell>
          <cell r="W439">
            <v>1.1299999999999999</v>
          </cell>
          <cell r="X439">
            <v>1.1299999999999999</v>
          </cell>
          <cell r="Y439">
            <v>1.1299999999999999</v>
          </cell>
          <cell r="Z439">
            <v>1.1299999999999999</v>
          </cell>
          <cell r="AA439">
            <v>1.1299999999999999</v>
          </cell>
          <cell r="AB439">
            <v>1.1200000000000001</v>
          </cell>
          <cell r="AC439">
            <v>1.1100000000000001</v>
          </cell>
          <cell r="AD439">
            <v>1.1200000000000001</v>
          </cell>
          <cell r="AE439">
            <v>1.1299999999999999</v>
          </cell>
          <cell r="AF439">
            <v>1.1299999999999999</v>
          </cell>
          <cell r="AG439">
            <v>1.1299999999999999</v>
          </cell>
          <cell r="AH439">
            <v>1.1200000000000001</v>
          </cell>
          <cell r="AI439">
            <v>1.1100000000000001</v>
          </cell>
          <cell r="AJ439">
            <v>1.1000000000000001</v>
          </cell>
          <cell r="AK439">
            <v>1.1000000000000001</v>
          </cell>
        </row>
        <row r="440">
          <cell r="A440" t="str">
            <v>SDG_NoInv_BasePVAXatrad</v>
          </cell>
          <cell r="B440" t="str">
            <v>SIclos6_GOVclos11</v>
          </cell>
          <cell r="C440" t="str">
            <v>SDG_NoInv_Base</v>
          </cell>
          <cell r="D440" t="str">
            <v>PVAX</v>
          </cell>
          <cell r="E440" t="str">
            <v>atrad</v>
          </cell>
          <cell r="F440">
            <v>1</v>
          </cell>
          <cell r="G440">
            <v>1.01</v>
          </cell>
          <cell r="H440">
            <v>1.01</v>
          </cell>
          <cell r="I440">
            <v>1.02</v>
          </cell>
          <cell r="J440">
            <v>1.02</v>
          </cell>
          <cell r="K440">
            <v>1.02</v>
          </cell>
          <cell r="L440">
            <v>1.02</v>
          </cell>
          <cell r="M440">
            <v>1.02</v>
          </cell>
          <cell r="N440">
            <v>1.02</v>
          </cell>
          <cell r="O440">
            <v>0.98</v>
          </cell>
          <cell r="P440">
            <v>0.98</v>
          </cell>
          <cell r="Q440">
            <v>1</v>
          </cell>
          <cell r="R440">
            <v>1.01</v>
          </cell>
          <cell r="S440">
            <v>1.02</v>
          </cell>
          <cell r="T440">
            <v>1.03</v>
          </cell>
          <cell r="U440">
            <v>1.04</v>
          </cell>
          <cell r="V440">
            <v>1.05</v>
          </cell>
          <cell r="W440">
            <v>1.05</v>
          </cell>
          <cell r="X440">
            <v>1.05</v>
          </cell>
          <cell r="Y440">
            <v>1.05</v>
          </cell>
          <cell r="Z440">
            <v>1.05</v>
          </cell>
          <cell r="AA440">
            <v>1.05</v>
          </cell>
          <cell r="AB440">
            <v>1.03</v>
          </cell>
          <cell r="AC440">
            <v>1.02</v>
          </cell>
          <cell r="AD440">
            <v>1.03</v>
          </cell>
          <cell r="AE440">
            <v>1.03</v>
          </cell>
          <cell r="AF440">
            <v>1.04</v>
          </cell>
          <cell r="AG440">
            <v>1.04</v>
          </cell>
          <cell r="AH440">
            <v>1.02</v>
          </cell>
          <cell r="AI440">
            <v>1</v>
          </cell>
          <cell r="AJ440">
            <v>0.99</v>
          </cell>
          <cell r="AK440">
            <v>0.99</v>
          </cell>
        </row>
        <row r="441">
          <cell r="A441" t="str">
            <v>SDG_NoInv_BasePVAXahotl</v>
          </cell>
          <cell r="B441" t="str">
            <v>SIclos6_GOVclos11</v>
          </cell>
          <cell r="C441" t="str">
            <v>SDG_NoInv_Base</v>
          </cell>
          <cell r="D441" t="str">
            <v>PVAX</v>
          </cell>
          <cell r="E441" t="str">
            <v>ahotl</v>
          </cell>
          <cell r="F441">
            <v>1</v>
          </cell>
          <cell r="G441">
            <v>1.01</v>
          </cell>
          <cell r="H441">
            <v>1.03</v>
          </cell>
          <cell r="I441">
            <v>1.03</v>
          </cell>
          <cell r="J441">
            <v>1.03</v>
          </cell>
          <cell r="K441">
            <v>1.03</v>
          </cell>
          <cell r="L441">
            <v>1.03</v>
          </cell>
          <cell r="M441">
            <v>1.03</v>
          </cell>
          <cell r="N441">
            <v>1.04</v>
          </cell>
          <cell r="O441">
            <v>1.05</v>
          </cell>
          <cell r="P441">
            <v>1.05</v>
          </cell>
          <cell r="Q441">
            <v>1.05</v>
          </cell>
          <cell r="R441">
            <v>1.05</v>
          </cell>
          <cell r="S441">
            <v>1.06</v>
          </cell>
          <cell r="T441">
            <v>1.06</v>
          </cell>
          <cell r="U441">
            <v>1.06</v>
          </cell>
          <cell r="V441">
            <v>1.06</v>
          </cell>
          <cell r="W441">
            <v>1.07</v>
          </cell>
          <cell r="X441">
            <v>1.07</v>
          </cell>
          <cell r="Y441">
            <v>1.07</v>
          </cell>
          <cell r="Z441">
            <v>1.07</v>
          </cell>
          <cell r="AA441">
            <v>1.07</v>
          </cell>
          <cell r="AB441">
            <v>1.07</v>
          </cell>
          <cell r="AC441">
            <v>1.07</v>
          </cell>
          <cell r="AD441">
            <v>1.07</v>
          </cell>
          <cell r="AE441">
            <v>1.07</v>
          </cell>
          <cell r="AF441">
            <v>1.07</v>
          </cell>
          <cell r="AG441">
            <v>1.07</v>
          </cell>
          <cell r="AH441">
            <v>1.07</v>
          </cell>
          <cell r="AI441">
            <v>1.07</v>
          </cell>
          <cell r="AJ441">
            <v>1.06</v>
          </cell>
          <cell r="AK441">
            <v>1.05</v>
          </cell>
        </row>
        <row r="442">
          <cell r="A442" t="str">
            <v>SDG_NoInv_BasePVAXaltrp-p</v>
          </cell>
          <cell r="B442" t="str">
            <v>SIclos6_GOVclos11</v>
          </cell>
          <cell r="C442" t="str">
            <v>SDG_NoInv_Base</v>
          </cell>
          <cell r="D442" t="str">
            <v>PVAX</v>
          </cell>
          <cell r="E442" t="str">
            <v>altrp-p</v>
          </cell>
          <cell r="F442">
            <v>1</v>
          </cell>
          <cell r="G442">
            <v>0.98</v>
          </cell>
          <cell r="H442">
            <v>0.96</v>
          </cell>
          <cell r="I442">
            <v>0.97</v>
          </cell>
          <cell r="J442">
            <v>0.97</v>
          </cell>
          <cell r="K442">
            <v>0.97</v>
          </cell>
          <cell r="L442">
            <v>0.97</v>
          </cell>
          <cell r="M442">
            <v>0.97</v>
          </cell>
          <cell r="N442">
            <v>0.98</v>
          </cell>
          <cell r="O442">
            <v>0.99</v>
          </cell>
          <cell r="P442">
            <v>1</v>
          </cell>
          <cell r="Q442">
            <v>1.01</v>
          </cell>
          <cell r="R442">
            <v>1.01</v>
          </cell>
          <cell r="S442">
            <v>1.02</v>
          </cell>
          <cell r="T442">
            <v>1.02</v>
          </cell>
          <cell r="U442">
            <v>1.03</v>
          </cell>
          <cell r="V442">
            <v>1.03</v>
          </cell>
          <cell r="W442">
            <v>1.03</v>
          </cell>
          <cell r="X442">
            <v>1.03</v>
          </cell>
          <cell r="Y442">
            <v>1.02</v>
          </cell>
          <cell r="Z442">
            <v>1.02</v>
          </cell>
          <cell r="AA442">
            <v>1.02</v>
          </cell>
          <cell r="AB442">
            <v>1.01</v>
          </cell>
          <cell r="AC442">
            <v>1.01</v>
          </cell>
          <cell r="AD442">
            <v>1.01</v>
          </cell>
          <cell r="AE442">
            <v>1</v>
          </cell>
          <cell r="AF442">
            <v>1</v>
          </cell>
          <cell r="AG442">
            <v>1</v>
          </cell>
          <cell r="AH442">
            <v>1</v>
          </cell>
          <cell r="AI442">
            <v>1.01</v>
          </cell>
          <cell r="AJ442">
            <v>1.02</v>
          </cell>
          <cell r="AK442">
            <v>1.02</v>
          </cell>
        </row>
        <row r="443">
          <cell r="A443" t="str">
            <v>SDG_NoInv_BasePVAXaltrp-f</v>
          </cell>
          <cell r="B443" t="str">
            <v>SIclos6_GOVclos11</v>
          </cell>
          <cell r="C443" t="str">
            <v>SDG_NoInv_Base</v>
          </cell>
          <cell r="D443" t="str">
            <v>PVAX</v>
          </cell>
          <cell r="E443" t="str">
            <v>altrp-f</v>
          </cell>
          <cell r="F443">
            <v>1</v>
          </cell>
          <cell r="G443">
            <v>0.94</v>
          </cell>
          <cell r="H443">
            <v>0.95</v>
          </cell>
          <cell r="I443">
            <v>0.97</v>
          </cell>
          <cell r="J443">
            <v>0.97</v>
          </cell>
          <cell r="K443">
            <v>0.97</v>
          </cell>
          <cell r="L443">
            <v>0.96</v>
          </cell>
          <cell r="M443">
            <v>0.96</v>
          </cell>
          <cell r="N443">
            <v>0.98</v>
          </cell>
          <cell r="O443">
            <v>0.98</v>
          </cell>
          <cell r="P443">
            <v>1</v>
          </cell>
          <cell r="Q443">
            <v>1.02</v>
          </cell>
          <cell r="R443">
            <v>1.01</v>
          </cell>
          <cell r="S443">
            <v>1</v>
          </cell>
          <cell r="T443">
            <v>1</v>
          </cell>
          <cell r="U443">
            <v>1.02</v>
          </cell>
          <cell r="V443">
            <v>1.02</v>
          </cell>
          <cell r="W443">
            <v>1.01</v>
          </cell>
          <cell r="X443">
            <v>1.01</v>
          </cell>
          <cell r="Y443">
            <v>1.03</v>
          </cell>
          <cell r="Z443">
            <v>1.04</v>
          </cell>
          <cell r="AA443">
            <v>1.05</v>
          </cell>
          <cell r="AB443">
            <v>1.03</v>
          </cell>
          <cell r="AC443">
            <v>1.04</v>
          </cell>
          <cell r="AD443">
            <v>1.03</v>
          </cell>
          <cell r="AE443">
            <v>1.03</v>
          </cell>
          <cell r="AF443">
            <v>1.02</v>
          </cell>
          <cell r="AG443">
            <v>1.01</v>
          </cell>
          <cell r="AH443">
            <v>1.02</v>
          </cell>
          <cell r="AI443">
            <v>1.03</v>
          </cell>
          <cell r="AJ443">
            <v>1.04</v>
          </cell>
          <cell r="AK443">
            <v>1.05</v>
          </cell>
        </row>
        <row r="444">
          <cell r="A444" t="str">
            <v>SDG_NoInv_BasePVAXaotrp-p</v>
          </cell>
          <cell r="B444" t="str">
            <v>SIclos6_GOVclos11</v>
          </cell>
          <cell r="C444" t="str">
            <v>SDG_NoInv_Base</v>
          </cell>
          <cell r="D444" t="str">
            <v>PVAX</v>
          </cell>
          <cell r="E444" t="str">
            <v>aotrp-p</v>
          </cell>
          <cell r="F444">
            <v>1</v>
          </cell>
          <cell r="G444">
            <v>1.07</v>
          </cell>
          <cell r="H444">
            <v>1.08</v>
          </cell>
          <cell r="I444">
            <v>1.1000000000000001</v>
          </cell>
          <cell r="J444">
            <v>1.0900000000000001</v>
          </cell>
          <cell r="K444">
            <v>1.07</v>
          </cell>
          <cell r="L444">
            <v>1.05</v>
          </cell>
          <cell r="M444">
            <v>1.04</v>
          </cell>
          <cell r="N444">
            <v>1.02</v>
          </cell>
          <cell r="O444">
            <v>0.97</v>
          </cell>
          <cell r="P444">
            <v>0.97</v>
          </cell>
          <cell r="Q444">
            <v>0.98</v>
          </cell>
          <cell r="R444">
            <v>0.99</v>
          </cell>
          <cell r="S444">
            <v>0.99</v>
          </cell>
          <cell r="T444">
            <v>1</v>
          </cell>
          <cell r="U444">
            <v>1</v>
          </cell>
          <cell r="V444">
            <v>1</v>
          </cell>
          <cell r="W444">
            <v>1</v>
          </cell>
          <cell r="X444">
            <v>0.99</v>
          </cell>
          <cell r="Y444">
            <v>0.99</v>
          </cell>
          <cell r="Z444">
            <v>0.98</v>
          </cell>
          <cell r="AA444">
            <v>0.98</v>
          </cell>
          <cell r="AB444">
            <v>0.96</v>
          </cell>
          <cell r="AC444">
            <v>0.96</v>
          </cell>
          <cell r="AD444">
            <v>0.96</v>
          </cell>
          <cell r="AE444">
            <v>0.97</v>
          </cell>
          <cell r="AF444">
            <v>0.98</v>
          </cell>
          <cell r="AG444">
            <v>0.98</v>
          </cell>
          <cell r="AH444">
            <v>0.98</v>
          </cell>
          <cell r="AI444">
            <v>0.99</v>
          </cell>
          <cell r="AJ444">
            <v>1.01</v>
          </cell>
          <cell r="AK444">
            <v>1.02</v>
          </cell>
        </row>
        <row r="445">
          <cell r="A445" t="str">
            <v>SDG_NoInv_BasePVAXaotrp-f</v>
          </cell>
          <cell r="B445" t="str">
            <v>SIclos6_GOVclos11</v>
          </cell>
          <cell r="C445" t="str">
            <v>SDG_NoInv_Base</v>
          </cell>
          <cell r="D445" t="str">
            <v>PVAX</v>
          </cell>
          <cell r="E445" t="str">
            <v>aotrp-f</v>
          </cell>
          <cell r="F445">
            <v>1</v>
          </cell>
          <cell r="G445">
            <v>1.02</v>
          </cell>
          <cell r="H445">
            <v>1.02</v>
          </cell>
          <cell r="I445">
            <v>1.03</v>
          </cell>
          <cell r="J445">
            <v>1.02</v>
          </cell>
          <cell r="K445">
            <v>1.01</v>
          </cell>
          <cell r="L445">
            <v>1</v>
          </cell>
          <cell r="M445">
            <v>0.99</v>
          </cell>
          <cell r="N445">
            <v>1</v>
          </cell>
          <cell r="O445">
            <v>0.98</v>
          </cell>
          <cell r="P445">
            <v>0.99</v>
          </cell>
          <cell r="Q445">
            <v>1.01</v>
          </cell>
          <cell r="R445">
            <v>1</v>
          </cell>
          <cell r="S445">
            <v>1</v>
          </cell>
          <cell r="T445">
            <v>1</v>
          </cell>
          <cell r="U445">
            <v>1.01</v>
          </cell>
          <cell r="V445">
            <v>1.02</v>
          </cell>
          <cell r="W445">
            <v>1.01</v>
          </cell>
          <cell r="X445">
            <v>1.01</v>
          </cell>
          <cell r="Y445">
            <v>1.01</v>
          </cell>
          <cell r="Z445">
            <v>1.02</v>
          </cell>
          <cell r="AA445">
            <v>1.03</v>
          </cell>
          <cell r="AB445">
            <v>1.01</v>
          </cell>
          <cell r="AC445">
            <v>1.01</v>
          </cell>
          <cell r="AD445">
            <v>1.01</v>
          </cell>
          <cell r="AE445">
            <v>1.02</v>
          </cell>
          <cell r="AF445">
            <v>1.02</v>
          </cell>
          <cell r="AG445">
            <v>1.01</v>
          </cell>
          <cell r="AH445">
            <v>1.01</v>
          </cell>
          <cell r="AI445">
            <v>1.01</v>
          </cell>
          <cell r="AJ445">
            <v>1.02</v>
          </cell>
          <cell r="AK445">
            <v>1.03</v>
          </cell>
        </row>
        <row r="446">
          <cell r="A446" t="str">
            <v>SDG_NoInv_BasePVAXaprtr</v>
          </cell>
          <cell r="B446" t="str">
            <v>SIclos6_GOVclos11</v>
          </cell>
          <cell r="C446" t="str">
            <v>SDG_NoInv_Base</v>
          </cell>
          <cell r="D446" t="str">
            <v>PVAX</v>
          </cell>
          <cell r="E446" t="str">
            <v>aprtr</v>
          </cell>
          <cell r="F446">
            <v>1</v>
          </cell>
          <cell r="G446">
            <v>1.01</v>
          </cell>
          <cell r="H446">
            <v>1.01</v>
          </cell>
          <cell r="I446">
            <v>1</v>
          </cell>
          <cell r="J446">
            <v>0.98</v>
          </cell>
          <cell r="K446">
            <v>0.98</v>
          </cell>
          <cell r="L446">
            <v>0.98</v>
          </cell>
          <cell r="M446">
            <v>0.98</v>
          </cell>
          <cell r="N446">
            <v>0.98</v>
          </cell>
          <cell r="O446">
            <v>0.97</v>
          </cell>
          <cell r="P446">
            <v>0.97</v>
          </cell>
          <cell r="Q446">
            <v>0.98</v>
          </cell>
          <cell r="R446">
            <v>0.99</v>
          </cell>
          <cell r="S446">
            <v>1</v>
          </cell>
          <cell r="T446">
            <v>1.01</v>
          </cell>
          <cell r="U446">
            <v>1.02</v>
          </cell>
          <cell r="V446">
            <v>1.03</v>
          </cell>
          <cell r="W446">
            <v>1.03</v>
          </cell>
          <cell r="X446">
            <v>1.03</v>
          </cell>
          <cell r="Y446">
            <v>1.03</v>
          </cell>
          <cell r="Z446">
            <v>1.03</v>
          </cell>
          <cell r="AA446">
            <v>1.03</v>
          </cell>
          <cell r="AB446">
            <v>1.03</v>
          </cell>
          <cell r="AC446">
            <v>1.02</v>
          </cell>
          <cell r="AD446">
            <v>1.02</v>
          </cell>
          <cell r="AE446">
            <v>1.03</v>
          </cell>
          <cell r="AF446">
            <v>1.03</v>
          </cell>
          <cell r="AG446">
            <v>1.02</v>
          </cell>
          <cell r="AH446">
            <v>1</v>
          </cell>
          <cell r="AI446">
            <v>0.97</v>
          </cell>
          <cell r="AJ446">
            <v>0.96</v>
          </cell>
          <cell r="AK446">
            <v>0.94</v>
          </cell>
        </row>
        <row r="447">
          <cell r="A447" t="str">
            <v>SDG_NoInv_BasePVAXatrps</v>
          </cell>
          <cell r="B447" t="str">
            <v>SIclos6_GOVclos11</v>
          </cell>
          <cell r="C447" t="str">
            <v>SDG_NoInv_Base</v>
          </cell>
          <cell r="D447" t="str">
            <v>PVAX</v>
          </cell>
          <cell r="E447" t="str">
            <v>atrps</v>
          </cell>
          <cell r="F447">
            <v>1</v>
          </cell>
          <cell r="G447">
            <v>0.99</v>
          </cell>
          <cell r="H447">
            <v>0.99</v>
          </cell>
          <cell r="I447">
            <v>0.99</v>
          </cell>
          <cell r="J447">
            <v>0.99</v>
          </cell>
          <cell r="K447">
            <v>1</v>
          </cell>
          <cell r="L447">
            <v>1</v>
          </cell>
          <cell r="M447">
            <v>1</v>
          </cell>
          <cell r="N447">
            <v>1</v>
          </cell>
          <cell r="O447">
            <v>0.99</v>
          </cell>
          <cell r="P447">
            <v>0.99</v>
          </cell>
          <cell r="Q447">
            <v>0.99</v>
          </cell>
          <cell r="R447">
            <v>1</v>
          </cell>
          <cell r="S447">
            <v>1.01</v>
          </cell>
          <cell r="T447">
            <v>1.01</v>
          </cell>
          <cell r="U447">
            <v>1.02</v>
          </cell>
          <cell r="V447">
            <v>1.03</v>
          </cell>
          <cell r="W447">
            <v>1.03</v>
          </cell>
          <cell r="X447">
            <v>1.03</v>
          </cell>
          <cell r="Y447">
            <v>1.03</v>
          </cell>
          <cell r="Z447">
            <v>1.03</v>
          </cell>
          <cell r="AA447">
            <v>1.04</v>
          </cell>
          <cell r="AB447">
            <v>1.05</v>
          </cell>
          <cell r="AC447">
            <v>1.06</v>
          </cell>
          <cell r="AD447">
            <v>1.07</v>
          </cell>
          <cell r="AE447">
            <v>1.08</v>
          </cell>
          <cell r="AF447">
            <v>1.0900000000000001</v>
          </cell>
          <cell r="AG447">
            <v>1.08</v>
          </cell>
          <cell r="AH447">
            <v>1.08</v>
          </cell>
          <cell r="AI447">
            <v>1.0900000000000001</v>
          </cell>
          <cell r="AJ447">
            <v>1.0900000000000001</v>
          </cell>
          <cell r="AK447">
            <v>1.0900000000000001</v>
          </cell>
        </row>
        <row r="448">
          <cell r="A448" t="str">
            <v>SDG_NoInv_BasePVAXacomm</v>
          </cell>
          <cell r="B448" t="str">
            <v>SIclos6_GOVclos11</v>
          </cell>
          <cell r="C448" t="str">
            <v>SDG_NoInv_Base</v>
          </cell>
          <cell r="D448" t="str">
            <v>PVAX</v>
          </cell>
          <cell r="E448" t="str">
            <v>acomm</v>
          </cell>
          <cell r="F448">
            <v>1</v>
          </cell>
          <cell r="G448">
            <v>0.88</v>
          </cell>
          <cell r="H448">
            <v>0.92</v>
          </cell>
          <cell r="I448">
            <v>0.93</v>
          </cell>
          <cell r="J448">
            <v>0.94</v>
          </cell>
          <cell r="K448">
            <v>0.95</v>
          </cell>
          <cell r="L448">
            <v>0.96</v>
          </cell>
          <cell r="M448">
            <v>0.96</v>
          </cell>
          <cell r="N448">
            <v>0.96</v>
          </cell>
          <cell r="O448">
            <v>0.96</v>
          </cell>
          <cell r="P448">
            <v>0.97</v>
          </cell>
          <cell r="Q448">
            <v>0.97</v>
          </cell>
          <cell r="R448">
            <v>0.98</v>
          </cell>
          <cell r="S448">
            <v>0.98</v>
          </cell>
          <cell r="T448">
            <v>0.99</v>
          </cell>
          <cell r="U448">
            <v>0.99</v>
          </cell>
          <cell r="V448">
            <v>0.99</v>
          </cell>
          <cell r="W448">
            <v>1</v>
          </cell>
          <cell r="X448">
            <v>1</v>
          </cell>
          <cell r="Y448">
            <v>1</v>
          </cell>
          <cell r="Z448">
            <v>1</v>
          </cell>
          <cell r="AA448">
            <v>1</v>
          </cell>
          <cell r="AB448">
            <v>0.99</v>
          </cell>
          <cell r="AC448">
            <v>0.99</v>
          </cell>
          <cell r="AD448">
            <v>1</v>
          </cell>
          <cell r="AE448">
            <v>1</v>
          </cell>
          <cell r="AF448">
            <v>1</v>
          </cell>
          <cell r="AG448">
            <v>1</v>
          </cell>
          <cell r="AH448">
            <v>1.01</v>
          </cell>
          <cell r="AI448">
            <v>1</v>
          </cell>
          <cell r="AJ448">
            <v>1</v>
          </cell>
          <cell r="AK448">
            <v>1</v>
          </cell>
        </row>
        <row r="449">
          <cell r="A449" t="str">
            <v>SDG_NoInv_BasePVAXafsrv</v>
          </cell>
          <cell r="B449" t="str">
            <v>SIclos6_GOVclos11</v>
          </cell>
          <cell r="C449" t="str">
            <v>SDG_NoInv_Base</v>
          </cell>
          <cell r="D449" t="str">
            <v>PVAX</v>
          </cell>
          <cell r="E449" t="str">
            <v>afsrv</v>
          </cell>
          <cell r="F449">
            <v>1</v>
          </cell>
          <cell r="G449">
            <v>0.96</v>
          </cell>
          <cell r="H449">
            <v>0.97</v>
          </cell>
          <cell r="I449">
            <v>0.97</v>
          </cell>
          <cell r="J449">
            <v>0.97</v>
          </cell>
          <cell r="K449">
            <v>0.98</v>
          </cell>
          <cell r="L449">
            <v>0.98</v>
          </cell>
          <cell r="M449">
            <v>0.99</v>
          </cell>
          <cell r="N449">
            <v>0.99</v>
          </cell>
          <cell r="O449">
            <v>0.99</v>
          </cell>
          <cell r="P449">
            <v>0.99</v>
          </cell>
          <cell r="Q449">
            <v>0.99</v>
          </cell>
          <cell r="R449">
            <v>1</v>
          </cell>
          <cell r="S449">
            <v>1.01</v>
          </cell>
          <cell r="T449">
            <v>1.01</v>
          </cell>
          <cell r="U449">
            <v>1.01</v>
          </cell>
          <cell r="V449">
            <v>1.02</v>
          </cell>
          <cell r="W449">
            <v>1.02</v>
          </cell>
          <cell r="X449">
            <v>1.03</v>
          </cell>
          <cell r="Y449">
            <v>1.03</v>
          </cell>
          <cell r="Z449">
            <v>1.03</v>
          </cell>
          <cell r="AA449">
            <v>1.03</v>
          </cell>
          <cell r="AB449">
            <v>1.03</v>
          </cell>
          <cell r="AC449">
            <v>1.02</v>
          </cell>
          <cell r="AD449">
            <v>1.03</v>
          </cell>
          <cell r="AE449">
            <v>1.03</v>
          </cell>
          <cell r="AF449">
            <v>1.03</v>
          </cell>
          <cell r="AG449">
            <v>1.03</v>
          </cell>
          <cell r="AH449">
            <v>1.02</v>
          </cell>
          <cell r="AI449">
            <v>1.01</v>
          </cell>
          <cell r="AJ449">
            <v>1</v>
          </cell>
          <cell r="AK449">
            <v>0.99</v>
          </cell>
        </row>
        <row r="450">
          <cell r="A450" t="str">
            <v>SDG_NoInv_BasePVAXabsrv</v>
          </cell>
          <cell r="B450" t="str">
            <v>SIclos6_GOVclos11</v>
          </cell>
          <cell r="C450" t="str">
            <v>SDG_NoInv_Base</v>
          </cell>
          <cell r="D450" t="str">
            <v>PVAX</v>
          </cell>
          <cell r="E450" t="str">
            <v>absrv</v>
          </cell>
          <cell r="F450">
            <v>1</v>
          </cell>
          <cell r="G450">
            <v>0.89</v>
          </cell>
          <cell r="H450">
            <v>0.91</v>
          </cell>
          <cell r="I450">
            <v>0.93</v>
          </cell>
          <cell r="J450">
            <v>0.93</v>
          </cell>
          <cell r="K450">
            <v>0.94</v>
          </cell>
          <cell r="L450">
            <v>0.95</v>
          </cell>
          <cell r="M450">
            <v>0.95</v>
          </cell>
          <cell r="N450">
            <v>0.96</v>
          </cell>
          <cell r="O450">
            <v>0.95</v>
          </cell>
          <cell r="P450">
            <v>0.96</v>
          </cell>
          <cell r="Q450">
            <v>0.96</v>
          </cell>
          <cell r="R450">
            <v>0.97</v>
          </cell>
          <cell r="S450">
            <v>0.97</v>
          </cell>
          <cell r="T450">
            <v>0.98</v>
          </cell>
          <cell r="U450">
            <v>0.98</v>
          </cell>
          <cell r="V450">
            <v>0.99</v>
          </cell>
          <cell r="W450">
            <v>0.99</v>
          </cell>
          <cell r="X450">
            <v>1</v>
          </cell>
          <cell r="Y450">
            <v>1</v>
          </cell>
          <cell r="Z450">
            <v>1</v>
          </cell>
          <cell r="AA450">
            <v>1</v>
          </cell>
          <cell r="AB450">
            <v>0.99</v>
          </cell>
          <cell r="AC450">
            <v>0.99</v>
          </cell>
          <cell r="AD450">
            <v>0.99</v>
          </cell>
          <cell r="AE450">
            <v>0.99</v>
          </cell>
          <cell r="AF450">
            <v>1</v>
          </cell>
          <cell r="AG450">
            <v>1</v>
          </cell>
          <cell r="AH450">
            <v>1</v>
          </cell>
          <cell r="AI450">
            <v>1</v>
          </cell>
          <cell r="AJ450">
            <v>0.99</v>
          </cell>
          <cell r="AK450">
            <v>0.99</v>
          </cell>
        </row>
        <row r="451">
          <cell r="A451" t="str">
            <v>SDG_NoInv_BasePVAXagsrv</v>
          </cell>
          <cell r="B451" t="str">
            <v>SIclos6_GOVclos11</v>
          </cell>
          <cell r="C451" t="str">
            <v>SDG_NoInv_Base</v>
          </cell>
          <cell r="D451" t="str">
            <v>PVAX</v>
          </cell>
          <cell r="E451" t="str">
            <v>agsrv</v>
          </cell>
          <cell r="F451">
            <v>1</v>
          </cell>
          <cell r="G451">
            <v>1.03</v>
          </cell>
          <cell r="H451">
            <v>1.02</v>
          </cell>
          <cell r="I451">
            <v>1.02</v>
          </cell>
          <cell r="J451">
            <v>1.02</v>
          </cell>
          <cell r="K451">
            <v>1.02</v>
          </cell>
          <cell r="L451">
            <v>1.02</v>
          </cell>
          <cell r="M451">
            <v>1.03</v>
          </cell>
          <cell r="N451">
            <v>1.03</v>
          </cell>
          <cell r="O451">
            <v>1.02</v>
          </cell>
          <cell r="P451">
            <v>1.02</v>
          </cell>
          <cell r="Q451">
            <v>1.03</v>
          </cell>
          <cell r="R451">
            <v>1.03</v>
          </cell>
          <cell r="S451">
            <v>1.03</v>
          </cell>
          <cell r="T451">
            <v>1.04</v>
          </cell>
          <cell r="U451">
            <v>1.04</v>
          </cell>
          <cell r="V451">
            <v>1.05</v>
          </cell>
          <cell r="W451">
            <v>1.05</v>
          </cell>
          <cell r="X451">
            <v>1.05</v>
          </cell>
          <cell r="Y451">
            <v>1.05</v>
          </cell>
          <cell r="Z451">
            <v>1.05</v>
          </cell>
          <cell r="AA451">
            <v>1.05</v>
          </cell>
          <cell r="AB451">
            <v>1.04</v>
          </cell>
          <cell r="AC451">
            <v>1.04</v>
          </cell>
          <cell r="AD451">
            <v>1.04</v>
          </cell>
          <cell r="AE451">
            <v>1.04</v>
          </cell>
          <cell r="AF451">
            <v>1.04</v>
          </cell>
          <cell r="AG451">
            <v>1.04</v>
          </cell>
          <cell r="AH451">
            <v>1.02</v>
          </cell>
          <cell r="AI451">
            <v>1</v>
          </cell>
          <cell r="AJ451">
            <v>0.99</v>
          </cell>
          <cell r="AK451">
            <v>0.98</v>
          </cell>
        </row>
        <row r="452">
          <cell r="A452" t="str">
            <v>SDG_NoInv_BasePVAXaosrv</v>
          </cell>
          <cell r="B452" t="str">
            <v>SIclos6_GOVclos11</v>
          </cell>
          <cell r="C452" t="str">
            <v>SDG_NoInv_Base</v>
          </cell>
          <cell r="D452" t="str">
            <v>PVAX</v>
          </cell>
          <cell r="E452" t="str">
            <v>aosrv</v>
          </cell>
          <cell r="F452">
            <v>1</v>
          </cell>
          <cell r="G452">
            <v>1.1299999999999999</v>
          </cell>
          <cell r="H452">
            <v>1.1200000000000001</v>
          </cell>
          <cell r="I452">
            <v>1.1000000000000001</v>
          </cell>
          <cell r="J452">
            <v>1.1000000000000001</v>
          </cell>
          <cell r="K452">
            <v>1.0900000000000001</v>
          </cell>
          <cell r="L452">
            <v>1.0900000000000001</v>
          </cell>
          <cell r="M452">
            <v>1.0900000000000001</v>
          </cell>
          <cell r="N452">
            <v>1.0900000000000001</v>
          </cell>
          <cell r="O452">
            <v>1.0900000000000001</v>
          </cell>
          <cell r="P452">
            <v>1.1000000000000001</v>
          </cell>
          <cell r="Q452">
            <v>1.1000000000000001</v>
          </cell>
          <cell r="R452">
            <v>1.1100000000000001</v>
          </cell>
          <cell r="S452">
            <v>1.1100000000000001</v>
          </cell>
          <cell r="T452">
            <v>1.1200000000000001</v>
          </cell>
          <cell r="U452">
            <v>1.1200000000000001</v>
          </cell>
          <cell r="V452">
            <v>1.1299999999999999</v>
          </cell>
          <cell r="W452">
            <v>1.1299999999999999</v>
          </cell>
          <cell r="X452">
            <v>1.1299999999999999</v>
          </cell>
          <cell r="Y452">
            <v>1.1399999999999999</v>
          </cell>
          <cell r="Z452">
            <v>1.1399999999999999</v>
          </cell>
          <cell r="AA452">
            <v>1.1399999999999999</v>
          </cell>
          <cell r="AB452">
            <v>1.1299999999999999</v>
          </cell>
          <cell r="AC452">
            <v>1.1299999999999999</v>
          </cell>
          <cell r="AD452">
            <v>1.1299999999999999</v>
          </cell>
          <cell r="AE452">
            <v>1.1299999999999999</v>
          </cell>
          <cell r="AF452">
            <v>1.1299999999999999</v>
          </cell>
          <cell r="AG452">
            <v>1.1299999999999999</v>
          </cell>
          <cell r="AH452">
            <v>1.1399999999999999</v>
          </cell>
          <cell r="AI452">
            <v>1.1299999999999999</v>
          </cell>
          <cell r="AJ452">
            <v>1.1299999999999999</v>
          </cell>
          <cell r="AK452">
            <v>1.1299999999999999</v>
          </cell>
        </row>
        <row r="453">
          <cell r="A453" t="str">
            <v>SDG_NoInv_BaseC_GovConscgsrv</v>
          </cell>
          <cell r="B453" t="str">
            <v>SIclos6_GOVclos11</v>
          </cell>
          <cell r="C453" t="str">
            <v>SDG_NoInv_Base</v>
          </cell>
          <cell r="D453" t="str">
            <v>C_GovCons</v>
          </cell>
          <cell r="E453" t="str">
            <v>cgsrv</v>
          </cell>
          <cell r="F453">
            <v>1080.43</v>
          </cell>
          <cell r="G453">
            <v>1124.73</v>
          </cell>
          <cell r="H453">
            <v>1147.49</v>
          </cell>
          <cell r="I453">
            <v>1173.2</v>
          </cell>
          <cell r="J453">
            <v>1197.97</v>
          </cell>
          <cell r="K453">
            <v>1227.74</v>
          </cell>
          <cell r="L453">
            <v>1260.32</v>
          </cell>
          <cell r="M453">
            <v>1293.77</v>
          </cell>
          <cell r="N453">
            <v>1327.01</v>
          </cell>
          <cell r="O453">
            <v>1352.56</v>
          </cell>
          <cell r="P453">
            <v>1387.08</v>
          </cell>
          <cell r="Q453">
            <v>1422.78</v>
          </cell>
          <cell r="R453">
            <v>1461.52</v>
          </cell>
          <cell r="S453">
            <v>1499.57</v>
          </cell>
          <cell r="T453">
            <v>1538.08</v>
          </cell>
          <cell r="U453">
            <v>1579.39</v>
          </cell>
          <cell r="V453">
            <v>1622.25</v>
          </cell>
          <cell r="W453">
            <v>1664.82</v>
          </cell>
          <cell r="X453">
            <v>1707.36</v>
          </cell>
          <cell r="Y453">
            <v>1747.41</v>
          </cell>
          <cell r="Z453">
            <v>1788.71</v>
          </cell>
          <cell r="AA453">
            <v>1831.03</v>
          </cell>
          <cell r="AB453">
            <v>1868.92</v>
          </cell>
          <cell r="AC453">
            <v>1909.73</v>
          </cell>
          <cell r="AD453">
            <v>1956.16</v>
          </cell>
          <cell r="AE453">
            <v>2004.63</v>
          </cell>
          <cell r="AF453">
            <v>2054.8000000000002</v>
          </cell>
          <cell r="AG453">
            <v>2101.19</v>
          </cell>
          <cell r="AH453">
            <v>2118.1799999999998</v>
          </cell>
          <cell r="AI453">
            <v>2140.54</v>
          </cell>
          <cell r="AJ453">
            <v>2172.64</v>
          </cell>
          <cell r="AK453">
            <v>2208.5500000000002</v>
          </cell>
        </row>
        <row r="454">
          <cell r="A454" t="str">
            <v>SDG_NoInv_BaseC_GovConstotal</v>
          </cell>
          <cell r="B454" t="str">
            <v>SIclos6_GOVclos11</v>
          </cell>
          <cell r="C454" t="str">
            <v>SDG_NoInv_Base</v>
          </cell>
          <cell r="D454" t="str">
            <v>C_GovCons</v>
          </cell>
          <cell r="E454" t="str">
            <v>total</v>
          </cell>
          <cell r="F454">
            <v>1080.43</v>
          </cell>
          <cell r="G454">
            <v>1124.73</v>
          </cell>
          <cell r="H454">
            <v>1147.49</v>
          </cell>
          <cell r="I454">
            <v>1173.2</v>
          </cell>
          <cell r="J454">
            <v>1197.97</v>
          </cell>
          <cell r="K454">
            <v>1227.74</v>
          </cell>
          <cell r="L454">
            <v>1260.32</v>
          </cell>
          <cell r="M454">
            <v>1293.77</v>
          </cell>
          <cell r="N454">
            <v>1327.01</v>
          </cell>
          <cell r="O454">
            <v>1352.56</v>
          </cell>
          <cell r="P454">
            <v>1387.08</v>
          </cell>
          <cell r="Q454">
            <v>1422.78</v>
          </cell>
          <cell r="R454">
            <v>1461.52</v>
          </cell>
          <cell r="S454">
            <v>1499.57</v>
          </cell>
          <cell r="T454">
            <v>1538.08</v>
          </cell>
          <cell r="U454">
            <v>1579.39</v>
          </cell>
          <cell r="V454">
            <v>1622.25</v>
          </cell>
          <cell r="W454">
            <v>1664.82</v>
          </cell>
          <cell r="X454">
            <v>1707.36</v>
          </cell>
          <cell r="Y454">
            <v>1747.41</v>
          </cell>
          <cell r="Z454">
            <v>1788.71</v>
          </cell>
          <cell r="AA454">
            <v>1831.03</v>
          </cell>
          <cell r="AB454">
            <v>1868.92</v>
          </cell>
          <cell r="AC454">
            <v>1909.73</v>
          </cell>
          <cell r="AD454">
            <v>1956.16</v>
          </cell>
          <cell r="AE454">
            <v>2004.63</v>
          </cell>
          <cell r="AF454">
            <v>2054.8000000000002</v>
          </cell>
          <cell r="AG454">
            <v>2101.19</v>
          </cell>
          <cell r="AH454">
            <v>2118.1799999999998</v>
          </cell>
          <cell r="AI454">
            <v>2140.54</v>
          </cell>
          <cell r="AJ454">
            <v>2172.64</v>
          </cell>
          <cell r="AK454">
            <v>2208.5500000000002</v>
          </cell>
        </row>
        <row r="455">
          <cell r="A455" t="str">
            <v>SDG_NoInv_BaseYIXent-n</v>
          </cell>
          <cell r="B455" t="str">
            <v>SIclos6_GOVclos11</v>
          </cell>
          <cell r="C455" t="str">
            <v>SDG_NoInv_Base</v>
          </cell>
          <cell r="D455" t="str">
            <v>YIX</v>
          </cell>
          <cell r="E455" t="str">
            <v>ent-n</v>
          </cell>
          <cell r="F455">
            <v>1681.7</v>
          </cell>
          <cell r="G455">
            <v>1549.8</v>
          </cell>
          <cell r="H455">
            <v>1608.2</v>
          </cell>
          <cell r="I455">
            <v>1644.5</v>
          </cell>
          <cell r="J455">
            <v>1675.4</v>
          </cell>
          <cell r="K455">
            <v>1709.1</v>
          </cell>
          <cell r="L455">
            <v>1745.4</v>
          </cell>
          <cell r="M455">
            <v>1783</v>
          </cell>
          <cell r="N455">
            <v>1826.6</v>
          </cell>
          <cell r="O455">
            <v>1882.5</v>
          </cell>
          <cell r="P455">
            <v>1935.9</v>
          </cell>
          <cell r="Q455">
            <v>1986.9</v>
          </cell>
          <cell r="R455">
            <v>2045.2</v>
          </cell>
          <cell r="S455">
            <v>2106.4</v>
          </cell>
          <cell r="T455">
            <v>2170.9</v>
          </cell>
          <cell r="U455">
            <v>2244.9</v>
          </cell>
          <cell r="V455">
            <v>2316.9</v>
          </cell>
          <cell r="W455">
            <v>2390.6</v>
          </cell>
          <cell r="X455">
            <v>2464.6999999999998</v>
          </cell>
          <cell r="Y455">
            <v>2537.6</v>
          </cell>
          <cell r="Z455">
            <v>2618.3000000000002</v>
          </cell>
          <cell r="AA455">
            <v>2693.2</v>
          </cell>
          <cell r="AB455">
            <v>2788.4</v>
          </cell>
          <cell r="AC455">
            <v>2872.7</v>
          </cell>
          <cell r="AD455">
            <v>2951.2</v>
          </cell>
          <cell r="AE455">
            <v>3031.7</v>
          </cell>
          <cell r="AF455">
            <v>3114.1</v>
          </cell>
          <cell r="AG455">
            <v>3184.4</v>
          </cell>
          <cell r="AH455">
            <v>3208.1</v>
          </cell>
          <cell r="AI455">
            <v>3214.9</v>
          </cell>
          <cell r="AJ455">
            <v>3210.7</v>
          </cell>
          <cell r="AK455">
            <v>3197.7</v>
          </cell>
        </row>
        <row r="456">
          <cell r="A456" t="str">
            <v>SDG_NoInv_BaseYIXent-e</v>
          </cell>
          <cell r="B456" t="str">
            <v>SIclos6_GOVclos11</v>
          </cell>
          <cell r="C456" t="str">
            <v>SDG_NoInv_Base</v>
          </cell>
          <cell r="D456" t="str">
            <v>YIX</v>
          </cell>
          <cell r="E456" t="str">
            <v>ent-e</v>
          </cell>
          <cell r="F456">
            <v>67.7</v>
          </cell>
          <cell r="G456">
            <v>74.8</v>
          </cell>
          <cell r="H456">
            <v>63</v>
          </cell>
          <cell r="I456">
            <v>64.400000000000006</v>
          </cell>
          <cell r="J456">
            <v>67.2</v>
          </cell>
          <cell r="K456">
            <v>71.099999999999994</v>
          </cell>
          <cell r="L456">
            <v>75.099999999999994</v>
          </cell>
          <cell r="M456">
            <v>74.7</v>
          </cell>
          <cell r="N456">
            <v>72.599999999999994</v>
          </cell>
          <cell r="O456">
            <v>71.3</v>
          </cell>
          <cell r="P456">
            <v>73.099999999999994</v>
          </cell>
          <cell r="Q456">
            <v>77</v>
          </cell>
          <cell r="R456">
            <v>84.1</v>
          </cell>
          <cell r="S456">
            <v>89.2</v>
          </cell>
          <cell r="T456">
            <v>94.6</v>
          </cell>
          <cell r="U456">
            <v>99.7</v>
          </cell>
          <cell r="V456">
            <v>100.3</v>
          </cell>
          <cell r="W456">
            <v>104.7</v>
          </cell>
          <cell r="X456">
            <v>115</v>
          </cell>
          <cell r="Y456">
            <v>124.7</v>
          </cell>
          <cell r="Z456">
            <v>135.30000000000001</v>
          </cell>
          <cell r="AA456">
            <v>145.80000000000001</v>
          </cell>
          <cell r="AB456">
            <v>152.9</v>
          </cell>
          <cell r="AC456">
            <v>162.30000000000001</v>
          </cell>
          <cell r="AD456">
            <v>172.5</v>
          </cell>
          <cell r="AE456">
            <v>182.4</v>
          </cell>
          <cell r="AF456">
            <v>192.3</v>
          </cell>
          <cell r="AG456">
            <v>231.2</v>
          </cell>
          <cell r="AH456">
            <v>266.7</v>
          </cell>
          <cell r="AI456">
            <v>309.89999999999998</v>
          </cell>
          <cell r="AJ456">
            <v>353.4</v>
          </cell>
          <cell r="AK456">
            <v>393.3</v>
          </cell>
        </row>
        <row r="457">
          <cell r="A457" t="str">
            <v>SDG_NoInv_BaseYIXhhd-0</v>
          </cell>
          <cell r="B457" t="str">
            <v>SIclos6_GOVclos11</v>
          </cell>
          <cell r="C457" t="str">
            <v>SDG_NoInv_Base</v>
          </cell>
          <cell r="D457" t="str">
            <v>YIX</v>
          </cell>
          <cell r="E457" t="str">
            <v>hhd-0</v>
          </cell>
          <cell r="F457">
            <v>80.8</v>
          </cell>
          <cell r="G457">
            <v>80.8</v>
          </cell>
          <cell r="H457">
            <v>79.900000000000006</v>
          </cell>
          <cell r="I457">
            <v>82.2</v>
          </cell>
          <cell r="J457">
            <v>84.2</v>
          </cell>
          <cell r="K457">
            <v>86.1</v>
          </cell>
          <cell r="L457">
            <v>88.4</v>
          </cell>
          <cell r="M457">
            <v>90.9</v>
          </cell>
          <cell r="N457">
            <v>93.5</v>
          </cell>
          <cell r="O457">
            <v>96.4</v>
          </cell>
          <cell r="P457">
            <v>99.4</v>
          </cell>
          <cell r="Q457">
            <v>102.6</v>
          </cell>
          <cell r="R457">
            <v>106</v>
          </cell>
          <cell r="S457">
            <v>109.7</v>
          </cell>
          <cell r="T457">
            <v>113.5</v>
          </cell>
          <cell r="U457">
            <v>117.6</v>
          </cell>
          <cell r="V457">
            <v>122</v>
          </cell>
          <cell r="W457">
            <v>126.4</v>
          </cell>
          <cell r="X457">
            <v>131</v>
          </cell>
          <cell r="Y457">
            <v>135.6</v>
          </cell>
          <cell r="Z457">
            <v>140</v>
          </cell>
          <cell r="AA457">
            <v>144.69999999999999</v>
          </cell>
          <cell r="AB457">
            <v>149.4</v>
          </cell>
          <cell r="AC457">
            <v>154.4</v>
          </cell>
          <cell r="AD457">
            <v>159.19999999999999</v>
          </cell>
          <cell r="AE457">
            <v>164.3</v>
          </cell>
          <cell r="AF457">
            <v>169.6</v>
          </cell>
          <cell r="AG457">
            <v>174.8</v>
          </cell>
          <cell r="AH457">
            <v>178.3</v>
          </cell>
          <cell r="AI457">
            <v>179.2</v>
          </cell>
          <cell r="AJ457">
            <v>179.9</v>
          </cell>
          <cell r="AK457">
            <v>180.6</v>
          </cell>
        </row>
        <row r="458">
          <cell r="A458" t="str">
            <v>SDG_NoInv_BaseYIXhhd-1</v>
          </cell>
          <cell r="B458" t="str">
            <v>SIclos6_GOVclos11</v>
          </cell>
          <cell r="C458" t="str">
            <v>SDG_NoInv_Base</v>
          </cell>
          <cell r="D458" t="str">
            <v>YIX</v>
          </cell>
          <cell r="E458" t="str">
            <v>hhd-1</v>
          </cell>
          <cell r="F458">
            <v>111.1</v>
          </cell>
          <cell r="G458">
            <v>110.7</v>
          </cell>
          <cell r="H458">
            <v>109.8</v>
          </cell>
          <cell r="I458">
            <v>113</v>
          </cell>
          <cell r="J458">
            <v>115.6</v>
          </cell>
          <cell r="K458">
            <v>118.3</v>
          </cell>
          <cell r="L458">
            <v>121.5</v>
          </cell>
          <cell r="M458">
            <v>124.9</v>
          </cell>
          <cell r="N458">
            <v>128.4</v>
          </cell>
          <cell r="O458">
            <v>132.30000000000001</v>
          </cell>
          <cell r="P458">
            <v>136.4</v>
          </cell>
          <cell r="Q458">
            <v>140.69999999999999</v>
          </cell>
          <cell r="R458">
            <v>145.30000000000001</v>
          </cell>
          <cell r="S458">
            <v>150.4</v>
          </cell>
          <cell r="T458">
            <v>155.6</v>
          </cell>
          <cell r="U458">
            <v>161.19999999999999</v>
          </cell>
          <cell r="V458">
            <v>167.2</v>
          </cell>
          <cell r="W458">
            <v>173.3</v>
          </cell>
          <cell r="X458">
            <v>179.5</v>
          </cell>
          <cell r="Y458">
            <v>185.7</v>
          </cell>
          <cell r="Z458">
            <v>191.7</v>
          </cell>
          <cell r="AA458">
            <v>198</v>
          </cell>
          <cell r="AB458">
            <v>204.5</v>
          </cell>
          <cell r="AC458">
            <v>211.2</v>
          </cell>
          <cell r="AD458">
            <v>217.8</v>
          </cell>
          <cell r="AE458">
            <v>224.6</v>
          </cell>
          <cell r="AF458">
            <v>231.8</v>
          </cell>
          <cell r="AG458">
            <v>238.9</v>
          </cell>
          <cell r="AH458">
            <v>243.3</v>
          </cell>
          <cell r="AI458">
            <v>244.3</v>
          </cell>
          <cell r="AJ458">
            <v>245.1</v>
          </cell>
          <cell r="AK458">
            <v>246</v>
          </cell>
        </row>
        <row r="459">
          <cell r="A459" t="str">
            <v>SDG_NoInv_BaseYIXhhd-2</v>
          </cell>
          <cell r="B459" t="str">
            <v>SIclos6_GOVclos11</v>
          </cell>
          <cell r="C459" t="str">
            <v>SDG_NoInv_Base</v>
          </cell>
          <cell r="D459" t="str">
            <v>YIX</v>
          </cell>
          <cell r="E459" t="str">
            <v>hhd-2</v>
          </cell>
          <cell r="F459">
            <v>130.19999999999999</v>
          </cell>
          <cell r="G459">
            <v>129.1</v>
          </cell>
          <cell r="H459">
            <v>128.4</v>
          </cell>
          <cell r="I459">
            <v>132</v>
          </cell>
          <cell r="J459">
            <v>135.1</v>
          </cell>
          <cell r="K459">
            <v>138.19999999999999</v>
          </cell>
          <cell r="L459">
            <v>141.9</v>
          </cell>
          <cell r="M459">
            <v>145.80000000000001</v>
          </cell>
          <cell r="N459">
            <v>149.9</v>
          </cell>
          <cell r="O459">
            <v>154.4</v>
          </cell>
          <cell r="P459">
            <v>159.19999999999999</v>
          </cell>
          <cell r="Q459">
            <v>164.2</v>
          </cell>
          <cell r="R459">
            <v>169.6</v>
          </cell>
          <cell r="S459">
            <v>175.4</v>
          </cell>
          <cell r="T459">
            <v>181.5</v>
          </cell>
          <cell r="U459">
            <v>188</v>
          </cell>
          <cell r="V459">
            <v>195</v>
          </cell>
          <cell r="W459">
            <v>202</v>
          </cell>
          <cell r="X459">
            <v>209.2</v>
          </cell>
          <cell r="Y459">
            <v>216.4</v>
          </cell>
          <cell r="Z459">
            <v>223.4</v>
          </cell>
          <cell r="AA459">
            <v>230.7</v>
          </cell>
          <cell r="AB459">
            <v>238.2</v>
          </cell>
          <cell r="AC459">
            <v>245.8</v>
          </cell>
          <cell r="AD459">
            <v>253.5</v>
          </cell>
          <cell r="AE459">
            <v>261.39999999999998</v>
          </cell>
          <cell r="AF459">
            <v>269.7</v>
          </cell>
          <cell r="AG459">
            <v>277.8</v>
          </cell>
          <cell r="AH459">
            <v>282.5</v>
          </cell>
          <cell r="AI459">
            <v>283.5</v>
          </cell>
          <cell r="AJ459">
            <v>284.2</v>
          </cell>
          <cell r="AK459">
            <v>285</v>
          </cell>
        </row>
        <row r="460">
          <cell r="A460" t="str">
            <v>SDG_NoInv_BaseYIXhhd-3</v>
          </cell>
          <cell r="B460" t="str">
            <v>SIclos6_GOVclos11</v>
          </cell>
          <cell r="C460" t="str">
            <v>SDG_NoInv_Base</v>
          </cell>
          <cell r="D460" t="str">
            <v>YIX</v>
          </cell>
          <cell r="E460" t="str">
            <v>hhd-3</v>
          </cell>
          <cell r="F460">
            <v>160.19999999999999</v>
          </cell>
          <cell r="G460">
            <v>158.19999999999999</v>
          </cell>
          <cell r="H460">
            <v>158.19999999999999</v>
          </cell>
          <cell r="I460">
            <v>162.5</v>
          </cell>
          <cell r="J460">
            <v>166.2</v>
          </cell>
          <cell r="K460">
            <v>170</v>
          </cell>
          <cell r="L460">
            <v>174.4</v>
          </cell>
          <cell r="M460">
            <v>179.2</v>
          </cell>
          <cell r="N460">
            <v>184.2</v>
          </cell>
          <cell r="O460">
            <v>189.7</v>
          </cell>
          <cell r="P460">
            <v>195.5</v>
          </cell>
          <cell r="Q460">
            <v>201.6</v>
          </cell>
          <cell r="R460">
            <v>208.1</v>
          </cell>
          <cell r="S460">
            <v>215.2</v>
          </cell>
          <cell r="T460">
            <v>222.5</v>
          </cell>
          <cell r="U460">
            <v>230.6</v>
          </cell>
          <cell r="V460">
            <v>239.1</v>
          </cell>
          <cell r="W460">
            <v>247.6</v>
          </cell>
          <cell r="X460">
            <v>256.3</v>
          </cell>
          <cell r="Y460">
            <v>264.89999999999998</v>
          </cell>
          <cell r="Z460">
            <v>273.39999999999998</v>
          </cell>
          <cell r="AA460">
            <v>282.10000000000002</v>
          </cell>
          <cell r="AB460">
            <v>291.2</v>
          </cell>
          <cell r="AC460">
            <v>300.39999999999998</v>
          </cell>
          <cell r="AD460">
            <v>309.60000000000002</v>
          </cell>
          <cell r="AE460">
            <v>319.2</v>
          </cell>
          <cell r="AF460">
            <v>329.2</v>
          </cell>
          <cell r="AG460">
            <v>338.8</v>
          </cell>
          <cell r="AH460">
            <v>343.8</v>
          </cell>
          <cell r="AI460">
            <v>344.6</v>
          </cell>
          <cell r="AJ460">
            <v>345.2</v>
          </cell>
          <cell r="AK460">
            <v>345.8</v>
          </cell>
        </row>
        <row r="461">
          <cell r="A461" t="str">
            <v>SDG_NoInv_BaseYIXhhd-4</v>
          </cell>
          <cell r="B461" t="str">
            <v>SIclos6_GOVclos11</v>
          </cell>
          <cell r="C461" t="str">
            <v>SDG_NoInv_Base</v>
          </cell>
          <cell r="D461" t="str">
            <v>YIX</v>
          </cell>
          <cell r="E461" t="str">
            <v>hhd-4</v>
          </cell>
          <cell r="F461">
            <v>173</v>
          </cell>
          <cell r="G461">
            <v>170.2</v>
          </cell>
          <cell r="H461">
            <v>171.2</v>
          </cell>
          <cell r="I461">
            <v>175.6</v>
          </cell>
          <cell r="J461">
            <v>179.4</v>
          </cell>
          <cell r="K461">
            <v>183.5</v>
          </cell>
          <cell r="L461">
            <v>188.2</v>
          </cell>
          <cell r="M461">
            <v>193.3</v>
          </cell>
          <cell r="N461">
            <v>198.7</v>
          </cell>
          <cell r="O461">
            <v>204.5</v>
          </cell>
          <cell r="P461">
            <v>210.8</v>
          </cell>
          <cell r="Q461">
            <v>217.1</v>
          </cell>
          <cell r="R461">
            <v>224.2</v>
          </cell>
          <cell r="S461">
            <v>231.7</v>
          </cell>
          <cell r="T461">
            <v>239.5</v>
          </cell>
          <cell r="U461">
            <v>248.1</v>
          </cell>
          <cell r="V461">
            <v>257.2</v>
          </cell>
          <cell r="W461">
            <v>266.2</v>
          </cell>
          <cell r="X461">
            <v>275.39999999999998</v>
          </cell>
          <cell r="Y461">
            <v>284.5</v>
          </cell>
          <cell r="Z461">
            <v>293.5</v>
          </cell>
          <cell r="AA461">
            <v>302.60000000000002</v>
          </cell>
          <cell r="AB461">
            <v>312.3</v>
          </cell>
          <cell r="AC461">
            <v>321.89999999999998</v>
          </cell>
          <cell r="AD461">
            <v>331.6</v>
          </cell>
          <cell r="AE461">
            <v>341.8</v>
          </cell>
          <cell r="AF461">
            <v>352.3</v>
          </cell>
          <cell r="AG461">
            <v>362.3</v>
          </cell>
          <cell r="AH461">
            <v>366.5</v>
          </cell>
          <cell r="AI461">
            <v>366.9</v>
          </cell>
          <cell r="AJ461">
            <v>367.1</v>
          </cell>
          <cell r="AK461">
            <v>367.3</v>
          </cell>
        </row>
        <row r="462">
          <cell r="A462" t="str">
            <v>SDG_NoInv_BaseYIXhhd-5</v>
          </cell>
          <cell r="B462" t="str">
            <v>SIclos6_GOVclos11</v>
          </cell>
          <cell r="C462" t="str">
            <v>SDG_NoInv_Base</v>
          </cell>
          <cell r="D462" t="str">
            <v>YIX</v>
          </cell>
          <cell r="E462" t="str">
            <v>hhd-5</v>
          </cell>
          <cell r="F462">
            <v>238.9</v>
          </cell>
          <cell r="G462">
            <v>234</v>
          </cell>
          <cell r="H462">
            <v>237.2</v>
          </cell>
          <cell r="I462">
            <v>243</v>
          </cell>
          <cell r="J462">
            <v>247.9</v>
          </cell>
          <cell r="K462">
            <v>253.5</v>
          </cell>
          <cell r="L462">
            <v>259.89999999999998</v>
          </cell>
          <cell r="M462">
            <v>266.8</v>
          </cell>
          <cell r="N462">
            <v>274.10000000000002</v>
          </cell>
          <cell r="O462">
            <v>281.89999999999998</v>
          </cell>
          <cell r="P462">
            <v>290.39999999999998</v>
          </cell>
          <cell r="Q462">
            <v>299</v>
          </cell>
          <cell r="R462">
            <v>308.60000000000002</v>
          </cell>
          <cell r="S462">
            <v>318.8</v>
          </cell>
          <cell r="T462">
            <v>329.3</v>
          </cell>
          <cell r="U462">
            <v>341</v>
          </cell>
          <cell r="V462">
            <v>353.2</v>
          </cell>
          <cell r="W462">
            <v>365.5</v>
          </cell>
          <cell r="X462">
            <v>377.9</v>
          </cell>
          <cell r="Y462">
            <v>389.8</v>
          </cell>
          <cell r="Z462">
            <v>401.9</v>
          </cell>
          <cell r="AA462">
            <v>414</v>
          </cell>
          <cell r="AB462">
            <v>426.8</v>
          </cell>
          <cell r="AC462">
            <v>439.5</v>
          </cell>
          <cell r="AD462">
            <v>452.5</v>
          </cell>
          <cell r="AE462">
            <v>466</v>
          </cell>
          <cell r="AF462">
            <v>480.2</v>
          </cell>
          <cell r="AG462">
            <v>493.2</v>
          </cell>
          <cell r="AH462">
            <v>496.7</v>
          </cell>
          <cell r="AI462">
            <v>496.2</v>
          </cell>
          <cell r="AJ462">
            <v>495.8</v>
          </cell>
          <cell r="AK462">
            <v>495.3</v>
          </cell>
        </row>
        <row r="463">
          <cell r="A463" t="str">
            <v>SDG_NoInv_BaseYIXhhd-6</v>
          </cell>
          <cell r="B463" t="str">
            <v>SIclos6_GOVclos11</v>
          </cell>
          <cell r="C463" t="str">
            <v>SDG_NoInv_Base</v>
          </cell>
          <cell r="D463" t="str">
            <v>YIX</v>
          </cell>
          <cell r="E463" t="str">
            <v>hhd-6</v>
          </cell>
          <cell r="F463">
            <v>288.8</v>
          </cell>
          <cell r="G463">
            <v>280.10000000000002</v>
          </cell>
          <cell r="H463">
            <v>286.5</v>
          </cell>
          <cell r="I463">
            <v>293.2</v>
          </cell>
          <cell r="J463">
            <v>298.8</v>
          </cell>
          <cell r="K463">
            <v>305.3</v>
          </cell>
          <cell r="L463">
            <v>312.89999999999998</v>
          </cell>
          <cell r="M463">
            <v>321</v>
          </cell>
          <cell r="N463">
            <v>329.8</v>
          </cell>
          <cell r="O463">
            <v>338.9</v>
          </cell>
          <cell r="P463">
            <v>349</v>
          </cell>
          <cell r="Q463">
            <v>359</v>
          </cell>
          <cell r="R463">
            <v>370.5</v>
          </cell>
          <cell r="S463">
            <v>382.5</v>
          </cell>
          <cell r="T463">
            <v>394.9</v>
          </cell>
          <cell r="U463">
            <v>409</v>
          </cell>
          <cell r="V463">
            <v>423.3</v>
          </cell>
          <cell r="W463">
            <v>437.7</v>
          </cell>
          <cell r="X463">
            <v>452.3</v>
          </cell>
          <cell r="Y463">
            <v>466.1</v>
          </cell>
          <cell r="Z463">
            <v>480.3</v>
          </cell>
          <cell r="AA463">
            <v>494.4</v>
          </cell>
          <cell r="AB463">
            <v>509.4</v>
          </cell>
          <cell r="AC463">
            <v>523.9</v>
          </cell>
          <cell r="AD463">
            <v>539.1</v>
          </cell>
          <cell r="AE463">
            <v>554.9</v>
          </cell>
          <cell r="AF463">
            <v>571.29999999999995</v>
          </cell>
          <cell r="AG463">
            <v>586.1</v>
          </cell>
          <cell r="AH463">
            <v>587.79999999999995</v>
          </cell>
          <cell r="AI463">
            <v>586.1</v>
          </cell>
          <cell r="AJ463">
            <v>584.79999999999995</v>
          </cell>
          <cell r="AK463">
            <v>583.20000000000005</v>
          </cell>
        </row>
        <row r="464">
          <cell r="A464" t="str">
            <v>SDG_NoInv_BaseYIXhhd-7</v>
          </cell>
          <cell r="B464" t="str">
            <v>SIclos6_GOVclos11</v>
          </cell>
          <cell r="C464" t="str">
            <v>SDG_NoInv_Base</v>
          </cell>
          <cell r="D464" t="str">
            <v>YIX</v>
          </cell>
          <cell r="E464" t="str">
            <v>hhd-7</v>
          </cell>
          <cell r="F464">
            <v>412.5</v>
          </cell>
          <cell r="G464">
            <v>397.5</v>
          </cell>
          <cell r="H464">
            <v>409.3</v>
          </cell>
          <cell r="I464">
            <v>418.5</v>
          </cell>
          <cell r="J464">
            <v>426.3</v>
          </cell>
          <cell r="K464">
            <v>435.5</v>
          </cell>
          <cell r="L464">
            <v>446.2</v>
          </cell>
          <cell r="M464">
            <v>457.6</v>
          </cell>
          <cell r="N464">
            <v>469.9</v>
          </cell>
          <cell r="O464">
            <v>482.6</v>
          </cell>
          <cell r="P464">
            <v>496.8</v>
          </cell>
          <cell r="Q464">
            <v>510.8</v>
          </cell>
          <cell r="R464">
            <v>527.20000000000005</v>
          </cell>
          <cell r="S464">
            <v>544</v>
          </cell>
          <cell r="T464">
            <v>561.4</v>
          </cell>
          <cell r="U464">
            <v>581.29999999999995</v>
          </cell>
          <cell r="V464">
            <v>601.4</v>
          </cell>
          <cell r="W464">
            <v>621.70000000000005</v>
          </cell>
          <cell r="X464">
            <v>642.20000000000005</v>
          </cell>
          <cell r="Y464">
            <v>661.3</v>
          </cell>
          <cell r="Z464">
            <v>681.1</v>
          </cell>
          <cell r="AA464">
            <v>700.8</v>
          </cell>
          <cell r="AB464">
            <v>721.7</v>
          </cell>
          <cell r="AC464">
            <v>741.7</v>
          </cell>
          <cell r="AD464">
            <v>762.7</v>
          </cell>
          <cell r="AE464">
            <v>784.6</v>
          </cell>
          <cell r="AF464">
            <v>807.5</v>
          </cell>
          <cell r="AG464">
            <v>827.6</v>
          </cell>
          <cell r="AH464">
            <v>827.3</v>
          </cell>
          <cell r="AI464">
            <v>823.8</v>
          </cell>
          <cell r="AJ464">
            <v>821</v>
          </cell>
          <cell r="AK464">
            <v>817.5</v>
          </cell>
        </row>
        <row r="465">
          <cell r="A465" t="str">
            <v>SDG_NoInv_BaseYIXhhd-8</v>
          </cell>
          <cell r="B465" t="str">
            <v>SIclos6_GOVclos11</v>
          </cell>
          <cell r="C465" t="str">
            <v>SDG_NoInv_Base</v>
          </cell>
          <cell r="D465" t="str">
            <v>YIX</v>
          </cell>
          <cell r="E465" t="str">
            <v>hhd-8</v>
          </cell>
          <cell r="F465">
            <v>748</v>
          </cell>
          <cell r="G465">
            <v>714.2</v>
          </cell>
          <cell r="H465">
            <v>741.7</v>
          </cell>
          <cell r="I465">
            <v>758</v>
          </cell>
          <cell r="J465">
            <v>771.5</v>
          </cell>
          <cell r="K465">
            <v>788.1</v>
          </cell>
          <cell r="L465">
            <v>807.1</v>
          </cell>
          <cell r="M465">
            <v>827.2</v>
          </cell>
          <cell r="N465">
            <v>849</v>
          </cell>
          <cell r="O465">
            <v>870.9</v>
          </cell>
          <cell r="P465">
            <v>896.3</v>
          </cell>
          <cell r="Q465">
            <v>921</v>
          </cell>
          <cell r="R465">
            <v>950.5</v>
          </cell>
          <cell r="S465">
            <v>980.2</v>
          </cell>
          <cell r="T465">
            <v>1011.3</v>
          </cell>
          <cell r="U465">
            <v>1046.9000000000001</v>
          </cell>
          <cell r="V465">
            <v>1082.3</v>
          </cell>
          <cell r="W465">
            <v>1118.2</v>
          </cell>
          <cell r="X465">
            <v>1154.5999999999999</v>
          </cell>
          <cell r="Y465">
            <v>1187.9000000000001</v>
          </cell>
          <cell r="Z465">
            <v>1223</v>
          </cell>
          <cell r="AA465">
            <v>1257.4000000000001</v>
          </cell>
          <cell r="AB465">
            <v>1294.0999999999999</v>
          </cell>
          <cell r="AC465">
            <v>1328.4</v>
          </cell>
          <cell r="AD465">
            <v>1364.9</v>
          </cell>
          <cell r="AE465">
            <v>1403.1</v>
          </cell>
          <cell r="AF465">
            <v>1443.1</v>
          </cell>
          <cell r="AG465">
            <v>1477.5</v>
          </cell>
          <cell r="AH465">
            <v>1471.4</v>
          </cell>
          <cell r="AI465">
            <v>1462.5</v>
          </cell>
          <cell r="AJ465">
            <v>1455.5</v>
          </cell>
          <cell r="AK465">
            <v>1447.1</v>
          </cell>
        </row>
        <row r="466">
          <cell r="A466" t="str">
            <v>SDG_NoInv_BaseYIXhhd-9</v>
          </cell>
          <cell r="B466" t="str">
            <v>SIclos6_GOVclos11</v>
          </cell>
          <cell r="C466" t="str">
            <v>SDG_NoInv_Base</v>
          </cell>
          <cell r="D466" t="str">
            <v>YIX</v>
          </cell>
          <cell r="E466" t="str">
            <v>hhd-9</v>
          </cell>
          <cell r="F466">
            <v>1780.4</v>
          </cell>
          <cell r="G466">
            <v>1676.7</v>
          </cell>
          <cell r="H466">
            <v>1753.2</v>
          </cell>
          <cell r="I466">
            <v>1791.9</v>
          </cell>
          <cell r="J466">
            <v>1823.8</v>
          </cell>
          <cell r="K466">
            <v>1862.9</v>
          </cell>
          <cell r="L466">
            <v>1907.2</v>
          </cell>
          <cell r="M466">
            <v>1953.4</v>
          </cell>
          <cell r="N466">
            <v>2004.2</v>
          </cell>
          <cell r="O466">
            <v>2056.4</v>
          </cell>
          <cell r="P466">
            <v>2116</v>
          </cell>
          <cell r="Q466">
            <v>2173.9</v>
          </cell>
          <cell r="R466">
            <v>2243.6999999999998</v>
          </cell>
          <cell r="S466">
            <v>2313.5</v>
          </cell>
          <cell r="T466">
            <v>2386.5</v>
          </cell>
          <cell r="U466">
            <v>2471</v>
          </cell>
          <cell r="V466">
            <v>2553.1999999999998</v>
          </cell>
          <cell r="W466">
            <v>2637.3</v>
          </cell>
          <cell r="X466">
            <v>2723.2</v>
          </cell>
          <cell r="Y466">
            <v>2801.4</v>
          </cell>
          <cell r="Z466">
            <v>2885.4</v>
          </cell>
          <cell r="AA466">
            <v>2966</v>
          </cell>
          <cell r="AB466">
            <v>3055.3</v>
          </cell>
          <cell r="AC466">
            <v>3136.4</v>
          </cell>
          <cell r="AD466">
            <v>3221.2</v>
          </cell>
          <cell r="AE466">
            <v>3309.9</v>
          </cell>
          <cell r="AF466">
            <v>3402.6</v>
          </cell>
          <cell r="AG466">
            <v>3481.2</v>
          </cell>
          <cell r="AH466">
            <v>3463.9</v>
          </cell>
          <cell r="AI466">
            <v>3442.7</v>
          </cell>
          <cell r="AJ466">
            <v>3424.3</v>
          </cell>
          <cell r="AK466">
            <v>3400.7</v>
          </cell>
        </row>
        <row r="467">
          <cell r="A467" t="str">
            <v>SDG_NoInv_BaseC_YIXtotal</v>
          </cell>
          <cell r="B467" t="str">
            <v>SIclos6_GOVclos11</v>
          </cell>
          <cell r="C467" t="str">
            <v>SDG_NoInv_Base</v>
          </cell>
          <cell r="D467" t="str">
            <v>C_YIX</v>
          </cell>
          <cell r="E467" t="str">
            <v>total</v>
          </cell>
          <cell r="F467">
            <v>5873.2999999999993</v>
          </cell>
          <cell r="G467">
            <v>5576.0999999999995</v>
          </cell>
          <cell r="H467">
            <v>5746.5999999999995</v>
          </cell>
          <cell r="I467">
            <v>5878.7999999999993</v>
          </cell>
          <cell r="J467">
            <v>5991.4</v>
          </cell>
          <cell r="K467">
            <v>6121.6</v>
          </cell>
          <cell r="L467">
            <v>6268.2000000000007</v>
          </cell>
          <cell r="M467">
            <v>6417.8</v>
          </cell>
          <cell r="N467">
            <v>6580.9</v>
          </cell>
          <cell r="O467">
            <v>6761.8</v>
          </cell>
          <cell r="P467">
            <v>6958.7999999999993</v>
          </cell>
          <cell r="Q467">
            <v>7153.8000000000011</v>
          </cell>
          <cell r="R467">
            <v>7383.0000000000009</v>
          </cell>
          <cell r="S467">
            <v>7616.9999999999982</v>
          </cell>
          <cell r="T467">
            <v>7861.5000000000018</v>
          </cell>
          <cell r="U467">
            <v>8139.3000000000011</v>
          </cell>
          <cell r="V467">
            <v>8411.1</v>
          </cell>
          <cell r="W467">
            <v>8691.1999999999989</v>
          </cell>
          <cell r="X467">
            <v>8981.2999999999993</v>
          </cell>
          <cell r="Y467">
            <v>9255.9</v>
          </cell>
          <cell r="Z467">
            <v>9547.2999999999993</v>
          </cell>
          <cell r="AA467">
            <v>9829.7000000000007</v>
          </cell>
          <cell r="AB467">
            <v>10144.199999999999</v>
          </cell>
          <cell r="AC467">
            <v>10438.599999999999</v>
          </cell>
          <cell r="AD467">
            <v>10735.800000000001</v>
          </cell>
          <cell r="AE467">
            <v>11043.9</v>
          </cell>
          <cell r="AF467">
            <v>11363.7</v>
          </cell>
          <cell r="AG467">
            <v>11673.800000000001</v>
          </cell>
          <cell r="AH467">
            <v>11736.300000000001</v>
          </cell>
          <cell r="AI467">
            <v>11754.6</v>
          </cell>
          <cell r="AJ467">
            <v>11767</v>
          </cell>
          <cell r="AK467">
            <v>11759.5</v>
          </cell>
        </row>
        <row r="468">
          <cell r="A468" t="str">
            <v>SDG_NoInv_BaseYGXtotal</v>
          </cell>
          <cell r="B468" t="str">
            <v>SIclos6_GOVclos11</v>
          </cell>
          <cell r="C468" t="str">
            <v>SDG_NoInv_Base</v>
          </cell>
          <cell r="D468" t="str">
            <v>YGX</v>
          </cell>
          <cell r="E468" t="str">
            <v>total</v>
          </cell>
          <cell r="F468">
            <v>1490.97649378807</v>
          </cell>
          <cell r="G468">
            <v>1548.01603346463</v>
          </cell>
          <cell r="H468">
            <v>1560.5197529490899</v>
          </cell>
          <cell r="I468">
            <v>1591.70442788983</v>
          </cell>
          <cell r="J468">
            <v>1621.7952526707199</v>
          </cell>
          <cell r="K468">
            <v>1656.1505211604699</v>
          </cell>
          <cell r="L468">
            <v>1694.2554193686001</v>
          </cell>
          <cell r="M468">
            <v>1734.0548464835099</v>
          </cell>
          <cell r="N468">
            <v>1773.5619629483899</v>
          </cell>
          <cell r="O468">
            <v>1804.6971273738</v>
          </cell>
          <cell r="P468">
            <v>1846.1413238315899</v>
          </cell>
          <cell r="Q468">
            <v>1889.9211624954301</v>
          </cell>
          <cell r="R468">
            <v>1936.3783201936401</v>
          </cell>
          <cell r="S468">
            <v>1983.2262198890301</v>
          </cell>
          <cell r="T468">
            <v>2030.4827266562399</v>
          </cell>
          <cell r="U468">
            <v>2080.8027277728502</v>
          </cell>
          <cell r="V468">
            <v>2134.9015643623802</v>
          </cell>
          <cell r="W468">
            <v>2188.1068539873199</v>
          </cell>
          <cell r="X468">
            <v>2241.4940863137299</v>
          </cell>
          <cell r="Y468">
            <v>2293.0784021423501</v>
          </cell>
          <cell r="Z468">
            <v>2345.3652651966399</v>
          </cell>
          <cell r="AA468">
            <v>2399.8064551030502</v>
          </cell>
          <cell r="AB468">
            <v>2448.4379843698798</v>
          </cell>
          <cell r="AC468">
            <v>2502.1159396472499</v>
          </cell>
          <cell r="AD468">
            <v>2561.6014523571798</v>
          </cell>
          <cell r="AE468">
            <v>2623.60028637495</v>
          </cell>
          <cell r="AF468">
            <v>2687.55954354699</v>
          </cell>
          <cell r="AG468">
            <v>2748.2509243097502</v>
          </cell>
          <cell r="AH468">
            <v>2782.3603864889901</v>
          </cell>
          <cell r="AI468">
            <v>2812.8932171842298</v>
          </cell>
          <cell r="AJ468">
            <v>2852.25559070089</v>
          </cell>
          <cell r="AK468">
            <v>2895.5828900209199</v>
          </cell>
        </row>
        <row r="469">
          <cell r="A469" t="str">
            <v>SDG_NoInv_Base_ReproTest02PalmaRatiototal</v>
          </cell>
          <cell r="B469" t="str">
            <v>SIclos6_GOVclos11</v>
          </cell>
          <cell r="C469" t="str">
            <v>SDG_NoInv_Base_ReproTest02</v>
          </cell>
          <cell r="D469" t="str">
            <v>PalmaRatio</v>
          </cell>
          <cell r="E469" t="str">
            <v>total</v>
          </cell>
          <cell r="F469">
            <v>3.69</v>
          </cell>
          <cell r="G469">
            <v>3.48</v>
          </cell>
          <cell r="H469">
            <v>3.7</v>
          </cell>
          <cell r="I469">
            <v>3.68</v>
          </cell>
          <cell r="J469">
            <v>3.66</v>
          </cell>
          <cell r="K469">
            <v>3.65</v>
          </cell>
          <cell r="L469">
            <v>3.64</v>
          </cell>
          <cell r="M469">
            <v>3.63</v>
          </cell>
          <cell r="N469">
            <v>3.62</v>
          </cell>
          <cell r="O469">
            <v>3.61</v>
          </cell>
          <cell r="P469">
            <v>3.6</v>
          </cell>
          <cell r="Q469">
            <v>3.59</v>
          </cell>
          <cell r="R469">
            <v>3.58</v>
          </cell>
          <cell r="S469">
            <v>3.57</v>
          </cell>
          <cell r="T469">
            <v>3.56</v>
          </cell>
          <cell r="U469">
            <v>3.56</v>
          </cell>
          <cell r="V469">
            <v>3.54</v>
          </cell>
          <cell r="W469">
            <v>3.53</v>
          </cell>
          <cell r="X469">
            <v>3.52</v>
          </cell>
          <cell r="Y469">
            <v>3.5</v>
          </cell>
          <cell r="Z469">
            <v>3.49</v>
          </cell>
          <cell r="AA469">
            <v>3.47</v>
          </cell>
          <cell r="AB469">
            <v>3.46</v>
          </cell>
          <cell r="AC469">
            <v>3.44</v>
          </cell>
          <cell r="AD469">
            <v>3.42</v>
          </cell>
          <cell r="AE469">
            <v>3.41</v>
          </cell>
          <cell r="AF469">
            <v>3.4</v>
          </cell>
          <cell r="AG469">
            <v>3.37</v>
          </cell>
          <cell r="AH469">
            <v>3.3</v>
          </cell>
          <cell r="AI469">
            <v>3.26</v>
          </cell>
          <cell r="AJ469">
            <v>3.24</v>
          </cell>
          <cell r="AK469">
            <v>3.21</v>
          </cell>
        </row>
        <row r="470">
          <cell r="A470" t="str">
            <v>SDG_NoInv_Base_ReproTest0220-20Ratiototal</v>
          </cell>
          <cell r="B470" t="str">
            <v>SIclos6_GOVclos11</v>
          </cell>
          <cell r="C470" t="str">
            <v>SDG_NoInv_Base_ReproTest02</v>
          </cell>
          <cell r="D470" t="str">
            <v>20-20Ratio</v>
          </cell>
          <cell r="E470" t="str">
            <v>total</v>
          </cell>
          <cell r="F470">
            <v>13.17</v>
          </cell>
          <cell r="G470">
            <v>12.42</v>
          </cell>
          <cell r="H470">
            <v>13.24</v>
          </cell>
          <cell r="I470">
            <v>13.13</v>
          </cell>
          <cell r="J470">
            <v>13.05</v>
          </cell>
          <cell r="K470">
            <v>13.03</v>
          </cell>
          <cell r="L470">
            <v>13</v>
          </cell>
          <cell r="M470">
            <v>12.95</v>
          </cell>
          <cell r="N470">
            <v>12.93</v>
          </cell>
          <cell r="O470">
            <v>12.88</v>
          </cell>
          <cell r="P470">
            <v>12.84</v>
          </cell>
          <cell r="Q470">
            <v>12.78</v>
          </cell>
          <cell r="R470">
            <v>12.77</v>
          </cell>
          <cell r="S470">
            <v>12.72</v>
          </cell>
          <cell r="T470">
            <v>12.68</v>
          </cell>
          <cell r="U470">
            <v>12.67</v>
          </cell>
          <cell r="V470">
            <v>12.61</v>
          </cell>
          <cell r="W470">
            <v>12.57</v>
          </cell>
          <cell r="X470">
            <v>12.52</v>
          </cell>
          <cell r="Y470">
            <v>12.44</v>
          </cell>
          <cell r="Z470">
            <v>12.4</v>
          </cell>
          <cell r="AA470">
            <v>12.33</v>
          </cell>
          <cell r="AB470">
            <v>12.29</v>
          </cell>
          <cell r="AC470">
            <v>12.21</v>
          </cell>
          <cell r="AD470">
            <v>12.15</v>
          </cell>
          <cell r="AE470">
            <v>12.1</v>
          </cell>
          <cell r="AF470">
            <v>12.05</v>
          </cell>
          <cell r="AG470">
            <v>11.96</v>
          </cell>
          <cell r="AH470">
            <v>11.67</v>
          </cell>
          <cell r="AI470">
            <v>11.55</v>
          </cell>
          <cell r="AJ470">
            <v>11.45</v>
          </cell>
          <cell r="AK470">
            <v>11.33</v>
          </cell>
        </row>
        <row r="471">
          <cell r="A471" t="str">
            <v>SDG_NoInv_Base_ReproTest02C_GVAaawhe</v>
          </cell>
          <cell r="B471" t="str">
            <v>SIclos6_GOVclos11</v>
          </cell>
          <cell r="C471" t="str">
            <v>SDG_NoInv_Base_ReproTest02</v>
          </cell>
          <cell r="D471" t="str">
            <v>C_GVA</v>
          </cell>
          <cell r="E471" t="str">
            <v>aawhe</v>
          </cell>
          <cell r="F471">
            <v>2.66</v>
          </cell>
          <cell r="G471">
            <v>2.4900000000000002</v>
          </cell>
          <cell r="H471">
            <v>2.56</v>
          </cell>
          <cell r="I471">
            <v>2.66</v>
          </cell>
          <cell r="J471">
            <v>2.77</v>
          </cell>
          <cell r="K471">
            <v>2.82</v>
          </cell>
          <cell r="L471">
            <v>2.87</v>
          </cell>
          <cell r="M471">
            <v>2.89</v>
          </cell>
          <cell r="N471">
            <v>2.92</v>
          </cell>
          <cell r="O471">
            <v>3.09</v>
          </cell>
          <cell r="P471">
            <v>3.12</v>
          </cell>
          <cell r="Q471">
            <v>3.14</v>
          </cell>
          <cell r="R471">
            <v>3.19</v>
          </cell>
          <cell r="S471">
            <v>3.24</v>
          </cell>
          <cell r="T471">
            <v>3.29</v>
          </cell>
          <cell r="U471">
            <v>3.35</v>
          </cell>
          <cell r="V471">
            <v>3.4</v>
          </cell>
          <cell r="W471">
            <v>3.44</v>
          </cell>
          <cell r="X471">
            <v>3.49</v>
          </cell>
          <cell r="Y471">
            <v>3.53</v>
          </cell>
          <cell r="Z471">
            <v>3.59</v>
          </cell>
          <cell r="AA471">
            <v>3.64</v>
          </cell>
          <cell r="AB471">
            <v>3.74</v>
          </cell>
          <cell r="AC471">
            <v>3.8</v>
          </cell>
          <cell r="AD471">
            <v>3.86</v>
          </cell>
          <cell r="AE471">
            <v>3.93</v>
          </cell>
          <cell r="AF471">
            <v>4</v>
          </cell>
          <cell r="AG471">
            <v>4.03</v>
          </cell>
          <cell r="AH471">
            <v>3.96</v>
          </cell>
          <cell r="AI471">
            <v>3.9</v>
          </cell>
          <cell r="AJ471">
            <v>3.86</v>
          </cell>
          <cell r="AK471">
            <v>3.81</v>
          </cell>
        </row>
        <row r="472">
          <cell r="A472" t="str">
            <v>SDG_NoInv_Base_ReproTest02C_GVAaamai</v>
          </cell>
          <cell r="B472" t="str">
            <v>SIclos6_GOVclos11</v>
          </cell>
          <cell r="C472" t="str">
            <v>SDG_NoInv_Base_ReproTest02</v>
          </cell>
          <cell r="D472" t="str">
            <v>C_GVA</v>
          </cell>
          <cell r="E472" t="str">
            <v>aamai</v>
          </cell>
          <cell r="F472">
            <v>11.93</v>
          </cell>
          <cell r="G472">
            <v>11.25</v>
          </cell>
          <cell r="H472">
            <v>11.73</v>
          </cell>
          <cell r="I472">
            <v>12.29</v>
          </cell>
          <cell r="J472">
            <v>12.97</v>
          </cell>
          <cell r="K472">
            <v>13.23</v>
          </cell>
          <cell r="L472">
            <v>13.5</v>
          </cell>
          <cell r="M472">
            <v>13.63</v>
          </cell>
          <cell r="N472">
            <v>13.81</v>
          </cell>
          <cell r="O472">
            <v>14.92</v>
          </cell>
          <cell r="P472">
            <v>15.14</v>
          </cell>
          <cell r="Q472">
            <v>15.16</v>
          </cell>
          <cell r="R472">
            <v>15.36</v>
          </cell>
          <cell r="S472">
            <v>15.55</v>
          </cell>
          <cell r="T472">
            <v>15.7</v>
          </cell>
          <cell r="U472">
            <v>15.97</v>
          </cell>
          <cell r="V472">
            <v>16.11</v>
          </cell>
          <cell r="W472">
            <v>16.21</v>
          </cell>
          <cell r="X472">
            <v>16.37</v>
          </cell>
          <cell r="Y472">
            <v>16.52</v>
          </cell>
          <cell r="Z472">
            <v>16.71</v>
          </cell>
          <cell r="AA472">
            <v>16.93</v>
          </cell>
          <cell r="AB472">
            <v>17.46</v>
          </cell>
          <cell r="AC472">
            <v>17.739999999999998</v>
          </cell>
          <cell r="AD472">
            <v>17.98</v>
          </cell>
          <cell r="AE472">
            <v>18.239999999999998</v>
          </cell>
          <cell r="AF472">
            <v>18.510000000000002</v>
          </cell>
          <cell r="AG472">
            <v>18.39</v>
          </cell>
          <cell r="AH472">
            <v>17.73</v>
          </cell>
          <cell r="AI472">
            <v>17.079999999999998</v>
          </cell>
          <cell r="AJ472">
            <v>16.61</v>
          </cell>
          <cell r="AK472">
            <v>16.12</v>
          </cell>
        </row>
        <row r="473">
          <cell r="A473" t="str">
            <v>SDG_NoInv_Base_ReproTest02C_GVAaaoce</v>
          </cell>
          <cell r="B473" t="str">
            <v>SIclos6_GOVclos11</v>
          </cell>
          <cell r="C473" t="str">
            <v>SDG_NoInv_Base_ReproTest02</v>
          </cell>
          <cell r="D473" t="str">
            <v>C_GVA</v>
          </cell>
          <cell r="E473" t="str">
            <v>aaoce</v>
          </cell>
          <cell r="F473">
            <v>0.82</v>
          </cell>
          <cell r="G473">
            <v>0.75</v>
          </cell>
          <cell r="H473">
            <v>0.79</v>
          </cell>
          <cell r="I473">
            <v>0.84</v>
          </cell>
          <cell r="J473">
            <v>0.89</v>
          </cell>
          <cell r="K473">
            <v>0.91</v>
          </cell>
          <cell r="L473">
            <v>0.93</v>
          </cell>
          <cell r="M473">
            <v>0.95</v>
          </cell>
          <cell r="N473">
            <v>0.96</v>
          </cell>
          <cell r="O473">
            <v>1.04</v>
          </cell>
          <cell r="P473">
            <v>1.07</v>
          </cell>
          <cell r="Q473">
            <v>1.08</v>
          </cell>
          <cell r="R473">
            <v>1.1000000000000001</v>
          </cell>
          <cell r="S473">
            <v>1.1200000000000001</v>
          </cell>
          <cell r="T473">
            <v>1.1499999999999999</v>
          </cell>
          <cell r="U473">
            <v>1.17</v>
          </cell>
          <cell r="V473">
            <v>1.19</v>
          </cell>
          <cell r="W473">
            <v>1.21</v>
          </cell>
          <cell r="X473">
            <v>1.23</v>
          </cell>
          <cell r="Y473">
            <v>1.25</v>
          </cell>
          <cell r="Z473">
            <v>1.27</v>
          </cell>
          <cell r="AA473">
            <v>1.3</v>
          </cell>
          <cell r="AB473">
            <v>1.35</v>
          </cell>
          <cell r="AC473">
            <v>1.38</v>
          </cell>
          <cell r="AD473">
            <v>1.41</v>
          </cell>
          <cell r="AE473">
            <v>1.44</v>
          </cell>
          <cell r="AF473">
            <v>1.47</v>
          </cell>
          <cell r="AG473">
            <v>1.48</v>
          </cell>
          <cell r="AH473">
            <v>1.45</v>
          </cell>
          <cell r="AI473">
            <v>1.41</v>
          </cell>
          <cell r="AJ473">
            <v>1.38</v>
          </cell>
          <cell r="AK473">
            <v>1.35</v>
          </cell>
        </row>
        <row r="474">
          <cell r="A474" t="str">
            <v>SDG_NoInv_Base_ReproTest02C_GVAaaveg</v>
          </cell>
          <cell r="B474" t="str">
            <v>SIclos6_GOVclos11</v>
          </cell>
          <cell r="C474" t="str">
            <v>SDG_NoInv_Base_ReproTest02</v>
          </cell>
          <cell r="D474" t="str">
            <v>C_GVA</v>
          </cell>
          <cell r="E474" t="str">
            <v>aaveg</v>
          </cell>
          <cell r="F474">
            <v>6.73</v>
          </cell>
          <cell r="G474">
            <v>6.46</v>
          </cell>
          <cell r="H474">
            <v>6.49</v>
          </cell>
          <cell r="I474">
            <v>6.64</v>
          </cell>
          <cell r="J474">
            <v>6.8</v>
          </cell>
          <cell r="K474">
            <v>6.87</v>
          </cell>
          <cell r="L474">
            <v>6.95</v>
          </cell>
          <cell r="M474">
            <v>7.01</v>
          </cell>
          <cell r="N474">
            <v>7.08</v>
          </cell>
          <cell r="O474">
            <v>7.22</v>
          </cell>
          <cell r="P474">
            <v>7.29</v>
          </cell>
          <cell r="Q474">
            <v>7.35</v>
          </cell>
          <cell r="R474">
            <v>7.47</v>
          </cell>
          <cell r="S474">
            <v>7.59</v>
          </cell>
          <cell r="T474">
            <v>7.7</v>
          </cell>
          <cell r="U474">
            <v>7.83</v>
          </cell>
          <cell r="V474">
            <v>7.94</v>
          </cell>
          <cell r="W474">
            <v>8.0399999999999991</v>
          </cell>
          <cell r="X474">
            <v>8.1300000000000008</v>
          </cell>
          <cell r="Y474">
            <v>8.2200000000000006</v>
          </cell>
          <cell r="Z474">
            <v>8.33</v>
          </cell>
          <cell r="AA474">
            <v>8.44</v>
          </cell>
          <cell r="AB474">
            <v>8.57</v>
          </cell>
          <cell r="AC474">
            <v>8.65</v>
          </cell>
          <cell r="AD474">
            <v>8.77</v>
          </cell>
          <cell r="AE474">
            <v>8.92</v>
          </cell>
          <cell r="AF474">
            <v>9.09</v>
          </cell>
          <cell r="AG474">
            <v>9.18</v>
          </cell>
          <cell r="AH474">
            <v>8.99</v>
          </cell>
          <cell r="AI474">
            <v>8.85</v>
          </cell>
          <cell r="AJ474">
            <v>8.7899999999999991</v>
          </cell>
          <cell r="AK474">
            <v>8.73</v>
          </cell>
        </row>
        <row r="475">
          <cell r="A475" t="str">
            <v>SDG_NoInv_Base_ReproTest02C_GVAaaofr</v>
          </cell>
          <cell r="B475" t="str">
            <v>SIclos6_GOVclos11</v>
          </cell>
          <cell r="C475" t="str">
            <v>SDG_NoInv_Base_ReproTest02</v>
          </cell>
          <cell r="D475" t="str">
            <v>C_GVA</v>
          </cell>
          <cell r="E475" t="str">
            <v>aaofr</v>
          </cell>
          <cell r="F475">
            <v>13</v>
          </cell>
          <cell r="G475">
            <v>12.67</v>
          </cell>
          <cell r="H475">
            <v>12.99</v>
          </cell>
          <cell r="I475">
            <v>13.2</v>
          </cell>
          <cell r="J475">
            <v>13.52</v>
          </cell>
          <cell r="K475">
            <v>13.74</v>
          </cell>
          <cell r="L475">
            <v>14</v>
          </cell>
          <cell r="M475">
            <v>14.2</v>
          </cell>
          <cell r="N475">
            <v>14.42</v>
          </cell>
          <cell r="O475">
            <v>15.48</v>
          </cell>
          <cell r="P475">
            <v>15.78</v>
          </cell>
          <cell r="Q475">
            <v>15.9</v>
          </cell>
          <cell r="R475">
            <v>16.170000000000002</v>
          </cell>
          <cell r="S475">
            <v>16.47</v>
          </cell>
          <cell r="T475">
            <v>16.78</v>
          </cell>
          <cell r="U475">
            <v>17.13</v>
          </cell>
          <cell r="V475">
            <v>17.47</v>
          </cell>
          <cell r="W475">
            <v>17.79</v>
          </cell>
          <cell r="X475">
            <v>18.059999999999999</v>
          </cell>
          <cell r="Y475">
            <v>18.32</v>
          </cell>
          <cell r="Z475">
            <v>18.579999999999998</v>
          </cell>
          <cell r="AA475">
            <v>18.91</v>
          </cell>
          <cell r="AB475">
            <v>19.46</v>
          </cell>
          <cell r="AC475">
            <v>19.829999999999998</v>
          </cell>
          <cell r="AD475">
            <v>20.2</v>
          </cell>
          <cell r="AE475">
            <v>20.59</v>
          </cell>
          <cell r="AF475">
            <v>21.03</v>
          </cell>
          <cell r="AG475">
            <v>21.24</v>
          </cell>
          <cell r="AH475">
            <v>20.88</v>
          </cell>
          <cell r="AI475">
            <v>20.36</v>
          </cell>
          <cell r="AJ475">
            <v>20.03</v>
          </cell>
          <cell r="AK475">
            <v>19.7</v>
          </cell>
        </row>
        <row r="476">
          <cell r="A476" t="str">
            <v>SDG_NoInv_Base_ReproTest02C_GVAaagra</v>
          </cell>
          <cell r="B476" t="str">
            <v>SIclos6_GOVclos11</v>
          </cell>
          <cell r="C476" t="str">
            <v>SDG_NoInv_Base_ReproTest02</v>
          </cell>
          <cell r="D476" t="str">
            <v>C_GVA</v>
          </cell>
          <cell r="E476" t="str">
            <v>aagra</v>
          </cell>
          <cell r="F476">
            <v>6.2</v>
          </cell>
          <cell r="G476">
            <v>6.2</v>
          </cell>
          <cell r="H476">
            <v>6.46</v>
          </cell>
          <cell r="I476">
            <v>6.53</v>
          </cell>
          <cell r="J476">
            <v>6.66</v>
          </cell>
          <cell r="K476">
            <v>6.81</v>
          </cell>
          <cell r="L476">
            <v>6.99</v>
          </cell>
          <cell r="M476">
            <v>7.19</v>
          </cell>
          <cell r="N476">
            <v>7.39</v>
          </cell>
          <cell r="O476">
            <v>8.09</v>
          </cell>
          <cell r="P476">
            <v>8.3699999999999992</v>
          </cell>
          <cell r="Q476">
            <v>8.51</v>
          </cell>
          <cell r="R476">
            <v>8.7100000000000009</v>
          </cell>
          <cell r="S476">
            <v>8.94</v>
          </cell>
          <cell r="T476">
            <v>9.19</v>
          </cell>
          <cell r="U476">
            <v>9.48</v>
          </cell>
          <cell r="V476">
            <v>9.73</v>
          </cell>
          <cell r="W476">
            <v>10.01</v>
          </cell>
          <cell r="X476">
            <v>10.3</v>
          </cell>
          <cell r="Y476">
            <v>10.53</v>
          </cell>
          <cell r="Z476">
            <v>10.73</v>
          </cell>
          <cell r="AA476">
            <v>10.98</v>
          </cell>
          <cell r="AB476">
            <v>11.44</v>
          </cell>
          <cell r="AC476">
            <v>11.77</v>
          </cell>
          <cell r="AD476">
            <v>12.03</v>
          </cell>
          <cell r="AE476">
            <v>12.28</v>
          </cell>
          <cell r="AF476">
            <v>12.56</v>
          </cell>
          <cell r="AG476">
            <v>12.71</v>
          </cell>
          <cell r="AH476">
            <v>12.52</v>
          </cell>
          <cell r="AI476">
            <v>12.18</v>
          </cell>
          <cell r="AJ476">
            <v>11.91</v>
          </cell>
          <cell r="AK476">
            <v>11.65</v>
          </cell>
        </row>
        <row r="477">
          <cell r="A477" t="str">
            <v>SDG_NoInv_Base_ReproTest02C_GVAaaoil</v>
          </cell>
          <cell r="B477" t="str">
            <v>SIclos6_GOVclos11</v>
          </cell>
          <cell r="C477" t="str">
            <v>SDG_NoInv_Base_ReproTest02</v>
          </cell>
          <cell r="D477" t="str">
            <v>C_GVA</v>
          </cell>
          <cell r="E477" t="str">
            <v>aaoil</v>
          </cell>
          <cell r="F477">
            <v>5.45</v>
          </cell>
          <cell r="G477">
            <v>4.93</v>
          </cell>
          <cell r="H477">
            <v>5.0999999999999996</v>
          </cell>
          <cell r="I477">
            <v>5.41</v>
          </cell>
          <cell r="J477">
            <v>5.71</v>
          </cell>
          <cell r="K477">
            <v>5.85</v>
          </cell>
          <cell r="L477">
            <v>5.99</v>
          </cell>
          <cell r="M477">
            <v>6.07</v>
          </cell>
          <cell r="N477">
            <v>6.16</v>
          </cell>
          <cell r="O477">
            <v>6.42</v>
          </cell>
          <cell r="P477">
            <v>6.53</v>
          </cell>
          <cell r="Q477">
            <v>6.61</v>
          </cell>
          <cell r="R477">
            <v>6.8</v>
          </cell>
          <cell r="S477">
            <v>6.98</v>
          </cell>
          <cell r="T477">
            <v>7.15</v>
          </cell>
          <cell r="U477">
            <v>7.34</v>
          </cell>
          <cell r="V477">
            <v>7.48</v>
          </cell>
          <cell r="W477">
            <v>7.63</v>
          </cell>
          <cell r="X477">
            <v>7.8</v>
          </cell>
          <cell r="Y477">
            <v>7.95</v>
          </cell>
          <cell r="Z477">
            <v>8.1300000000000008</v>
          </cell>
          <cell r="AA477">
            <v>8.3000000000000007</v>
          </cell>
          <cell r="AB477">
            <v>8.56</v>
          </cell>
          <cell r="AC477">
            <v>8.73</v>
          </cell>
          <cell r="AD477">
            <v>8.91</v>
          </cell>
          <cell r="AE477">
            <v>9.1300000000000008</v>
          </cell>
          <cell r="AF477">
            <v>9.3699999999999992</v>
          </cell>
          <cell r="AG477">
            <v>9.5299999999999994</v>
          </cell>
          <cell r="AH477">
            <v>9.34</v>
          </cell>
          <cell r="AI477">
            <v>9.1999999999999993</v>
          </cell>
          <cell r="AJ477">
            <v>9.1199999999999992</v>
          </cell>
          <cell r="AK477">
            <v>9.01</v>
          </cell>
        </row>
        <row r="478">
          <cell r="A478" t="str">
            <v>SDG_NoInv_Base_ReproTest02C_GVAaatub</v>
          </cell>
          <cell r="B478" t="str">
            <v>SIclos6_GOVclos11</v>
          </cell>
          <cell r="C478" t="str">
            <v>SDG_NoInv_Base_ReproTest02</v>
          </cell>
          <cell r="D478" t="str">
            <v>C_GVA</v>
          </cell>
          <cell r="E478" t="str">
            <v>aatub</v>
          </cell>
          <cell r="F478">
            <v>2.95</v>
          </cell>
          <cell r="G478">
            <v>2.78</v>
          </cell>
          <cell r="H478">
            <v>2.79</v>
          </cell>
          <cell r="I478">
            <v>2.87</v>
          </cell>
          <cell r="J478">
            <v>2.95</v>
          </cell>
          <cell r="K478">
            <v>2.98</v>
          </cell>
          <cell r="L478">
            <v>3.02</v>
          </cell>
          <cell r="M478">
            <v>3.05</v>
          </cell>
          <cell r="N478">
            <v>3.08</v>
          </cell>
          <cell r="O478">
            <v>3.16</v>
          </cell>
          <cell r="P478">
            <v>3.2</v>
          </cell>
          <cell r="Q478">
            <v>3.22</v>
          </cell>
          <cell r="R478">
            <v>3.28</v>
          </cell>
          <cell r="S478">
            <v>3.34</v>
          </cell>
          <cell r="T478">
            <v>3.39</v>
          </cell>
          <cell r="U478">
            <v>3.45</v>
          </cell>
          <cell r="V478">
            <v>3.5</v>
          </cell>
          <cell r="W478">
            <v>3.54</v>
          </cell>
          <cell r="X478">
            <v>3.59</v>
          </cell>
          <cell r="Y478">
            <v>3.63</v>
          </cell>
          <cell r="Z478">
            <v>3.68</v>
          </cell>
          <cell r="AA478">
            <v>3.73</v>
          </cell>
          <cell r="AB478">
            <v>3.8</v>
          </cell>
          <cell r="AC478">
            <v>3.84</v>
          </cell>
          <cell r="AD478">
            <v>3.89</v>
          </cell>
          <cell r="AE478">
            <v>3.96</v>
          </cell>
          <cell r="AF478">
            <v>4.04</v>
          </cell>
          <cell r="AG478">
            <v>4.0599999999999996</v>
          </cell>
          <cell r="AH478">
            <v>3.96</v>
          </cell>
          <cell r="AI478">
            <v>3.87</v>
          </cell>
          <cell r="AJ478">
            <v>3.82</v>
          </cell>
          <cell r="AK478">
            <v>3.78</v>
          </cell>
        </row>
        <row r="479">
          <cell r="A479" t="str">
            <v>SDG_NoInv_Base_ReproTest02C_GVAaapul</v>
          </cell>
          <cell r="B479" t="str">
            <v>SIclos6_GOVclos11</v>
          </cell>
          <cell r="C479" t="str">
            <v>SDG_NoInv_Base_ReproTest02</v>
          </cell>
          <cell r="D479" t="str">
            <v>C_GVA</v>
          </cell>
          <cell r="E479" t="str">
            <v>aapul</v>
          </cell>
          <cell r="F479">
            <v>0.52</v>
          </cell>
          <cell r="G479">
            <v>0.49</v>
          </cell>
          <cell r="H479">
            <v>0.49</v>
          </cell>
          <cell r="I479">
            <v>0.51</v>
          </cell>
          <cell r="J479">
            <v>0.54</v>
          </cell>
          <cell r="K479">
            <v>0.54</v>
          </cell>
          <cell r="L479">
            <v>0.55000000000000004</v>
          </cell>
          <cell r="M479">
            <v>0.55000000000000004</v>
          </cell>
          <cell r="N479">
            <v>0.55000000000000004</v>
          </cell>
          <cell r="O479">
            <v>0.56000000000000005</v>
          </cell>
          <cell r="P479">
            <v>0.56000000000000005</v>
          </cell>
          <cell r="Q479">
            <v>0.56000000000000005</v>
          </cell>
          <cell r="R479">
            <v>0.57999999999999996</v>
          </cell>
          <cell r="S479">
            <v>0.59</v>
          </cell>
          <cell r="T479">
            <v>0.59</v>
          </cell>
          <cell r="U479">
            <v>0.6</v>
          </cell>
          <cell r="V479">
            <v>0.61</v>
          </cell>
          <cell r="W479">
            <v>0.62</v>
          </cell>
          <cell r="X479">
            <v>0.62</v>
          </cell>
          <cell r="Y479">
            <v>0.63</v>
          </cell>
          <cell r="Z479">
            <v>0.64</v>
          </cell>
          <cell r="AA479">
            <v>0.65</v>
          </cell>
          <cell r="AB479">
            <v>0.66</v>
          </cell>
          <cell r="AC479">
            <v>0.67</v>
          </cell>
          <cell r="AD479">
            <v>0.68</v>
          </cell>
          <cell r="AE479">
            <v>0.69</v>
          </cell>
          <cell r="AF479">
            <v>0.71</v>
          </cell>
          <cell r="AG479">
            <v>0.72</v>
          </cell>
          <cell r="AH479">
            <v>0.71</v>
          </cell>
          <cell r="AI479">
            <v>0.71</v>
          </cell>
          <cell r="AJ479">
            <v>0.71</v>
          </cell>
          <cell r="AK479">
            <v>0.71</v>
          </cell>
        </row>
        <row r="480">
          <cell r="A480" t="str">
            <v>SDG_NoInv_Base_ReproTest02C_GVAaasug</v>
          </cell>
          <cell r="B480" t="str">
            <v>SIclos6_GOVclos11</v>
          </cell>
          <cell r="C480" t="str">
            <v>SDG_NoInv_Base_ReproTest02</v>
          </cell>
          <cell r="D480" t="str">
            <v>C_GVA</v>
          </cell>
          <cell r="E480" t="str">
            <v>aasug</v>
          </cell>
          <cell r="F480">
            <v>3.82</v>
          </cell>
          <cell r="G480">
            <v>3.66</v>
          </cell>
          <cell r="H480">
            <v>3.68</v>
          </cell>
          <cell r="I480">
            <v>3.78</v>
          </cell>
          <cell r="J480">
            <v>3.89</v>
          </cell>
          <cell r="K480">
            <v>3.93</v>
          </cell>
          <cell r="L480">
            <v>3.98</v>
          </cell>
          <cell r="M480">
            <v>4.01</v>
          </cell>
          <cell r="N480">
            <v>4.03</v>
          </cell>
          <cell r="O480">
            <v>4.22</v>
          </cell>
          <cell r="P480">
            <v>4.24</v>
          </cell>
          <cell r="Q480">
            <v>4.22</v>
          </cell>
          <cell r="R480">
            <v>4.26</v>
          </cell>
          <cell r="S480">
            <v>4.32</v>
          </cell>
          <cell r="T480">
            <v>4.37</v>
          </cell>
          <cell r="U480">
            <v>4.42</v>
          </cell>
          <cell r="V480">
            <v>4.45</v>
          </cell>
          <cell r="W480">
            <v>4.49</v>
          </cell>
          <cell r="X480">
            <v>4.5599999999999996</v>
          </cell>
          <cell r="Y480">
            <v>4.5999999999999996</v>
          </cell>
          <cell r="Z480">
            <v>4.63</v>
          </cell>
          <cell r="AA480">
            <v>4.67</v>
          </cell>
          <cell r="AB480">
            <v>4.76</v>
          </cell>
          <cell r="AC480">
            <v>4.8</v>
          </cell>
          <cell r="AD480">
            <v>4.83</v>
          </cell>
          <cell r="AE480">
            <v>4.88</v>
          </cell>
          <cell r="AF480">
            <v>4.9400000000000004</v>
          </cell>
          <cell r="AG480">
            <v>5</v>
          </cell>
          <cell r="AH480">
            <v>4.93</v>
          </cell>
          <cell r="AI480">
            <v>4.87</v>
          </cell>
          <cell r="AJ480">
            <v>4.8600000000000003</v>
          </cell>
          <cell r="AK480">
            <v>4.84</v>
          </cell>
        </row>
        <row r="481">
          <cell r="A481" t="str">
            <v>SDG_NoInv_Base_ReproTest02C_GVAaaoth</v>
          </cell>
          <cell r="B481" t="str">
            <v>SIclos6_GOVclos11</v>
          </cell>
          <cell r="C481" t="str">
            <v>SDG_NoInv_Base_ReproTest02</v>
          </cell>
          <cell r="D481" t="str">
            <v>C_GVA</v>
          </cell>
          <cell r="E481" t="str">
            <v>aaoth</v>
          </cell>
          <cell r="F481">
            <v>7.29</v>
          </cell>
          <cell r="G481">
            <v>6.77</v>
          </cell>
          <cell r="H481">
            <v>7.11</v>
          </cell>
          <cell r="I481">
            <v>7.28</v>
          </cell>
          <cell r="J481">
            <v>7.53</v>
          </cell>
          <cell r="K481">
            <v>7.75</v>
          </cell>
          <cell r="L481">
            <v>8.02</v>
          </cell>
          <cell r="M481">
            <v>8.3000000000000007</v>
          </cell>
          <cell r="N481">
            <v>8.58</v>
          </cell>
          <cell r="O481">
            <v>9.4499999999999993</v>
          </cell>
          <cell r="P481">
            <v>9.84</v>
          </cell>
          <cell r="Q481">
            <v>10.08</v>
          </cell>
          <cell r="R481">
            <v>10.4</v>
          </cell>
          <cell r="S481">
            <v>10.74</v>
          </cell>
          <cell r="T481">
            <v>11.13</v>
          </cell>
          <cell r="U481">
            <v>11.59</v>
          </cell>
          <cell r="V481">
            <v>12.02</v>
          </cell>
          <cell r="W481">
            <v>12.52</v>
          </cell>
          <cell r="X481">
            <v>13.12</v>
          </cell>
          <cell r="Y481">
            <v>13.64</v>
          </cell>
          <cell r="Z481">
            <v>14.11</v>
          </cell>
          <cell r="AA481">
            <v>14.64</v>
          </cell>
          <cell r="AB481">
            <v>15.31</v>
          </cell>
          <cell r="AC481">
            <v>15.83</v>
          </cell>
          <cell r="AD481">
            <v>16.309999999999999</v>
          </cell>
          <cell r="AE481">
            <v>16.82</v>
          </cell>
          <cell r="AF481">
            <v>17.39</v>
          </cell>
          <cell r="AG481">
            <v>17.91</v>
          </cell>
          <cell r="AH481">
            <v>17.579999999999998</v>
          </cell>
          <cell r="AI481">
            <v>17.03</v>
          </cell>
          <cell r="AJ481">
            <v>16.52</v>
          </cell>
          <cell r="AK481">
            <v>15.98</v>
          </cell>
        </row>
        <row r="482">
          <cell r="A482" t="str">
            <v>SDG_NoInv_Base_ReproTest02C_GVAalani</v>
          </cell>
          <cell r="B482" t="str">
            <v>SIclos6_GOVclos11</v>
          </cell>
          <cell r="C482" t="str">
            <v>SDG_NoInv_Base_ReproTest02</v>
          </cell>
          <cell r="D482" t="str">
            <v>C_GVA</v>
          </cell>
          <cell r="E482" t="str">
            <v>alani</v>
          </cell>
          <cell r="F482">
            <v>27.55</v>
          </cell>
          <cell r="G482">
            <v>22.05</v>
          </cell>
          <cell r="H482">
            <v>24.16</v>
          </cell>
          <cell r="I482">
            <v>25.16</v>
          </cell>
          <cell r="J482">
            <v>26.26</v>
          </cell>
          <cell r="K482">
            <v>26.85</v>
          </cell>
          <cell r="L482">
            <v>27.4</v>
          </cell>
          <cell r="M482">
            <v>27.99</v>
          </cell>
          <cell r="N482">
            <v>28.76</v>
          </cell>
          <cell r="O482">
            <v>31.62</v>
          </cell>
          <cell r="P482">
            <v>32.26</v>
          </cell>
          <cell r="Q482">
            <v>32.619999999999997</v>
          </cell>
          <cell r="R482">
            <v>33.42</v>
          </cell>
          <cell r="S482">
            <v>34.44</v>
          </cell>
          <cell r="T482">
            <v>35.54</v>
          </cell>
          <cell r="U482">
            <v>36.659999999999997</v>
          </cell>
          <cell r="V482">
            <v>37.79</v>
          </cell>
          <cell r="W482">
            <v>39.049999999999997</v>
          </cell>
          <cell r="X482">
            <v>40.479999999999997</v>
          </cell>
          <cell r="Y482">
            <v>41.71</v>
          </cell>
          <cell r="Z482">
            <v>42.82</v>
          </cell>
          <cell r="AA482">
            <v>44.02</v>
          </cell>
          <cell r="AB482">
            <v>46.27</v>
          </cell>
          <cell r="AC482">
            <v>47.55</v>
          </cell>
          <cell r="AD482">
            <v>48.68</v>
          </cell>
          <cell r="AE482">
            <v>49.94</v>
          </cell>
          <cell r="AF482">
            <v>51.35</v>
          </cell>
          <cell r="AG482">
            <v>52.36</v>
          </cell>
          <cell r="AH482">
            <v>53.69</v>
          </cell>
          <cell r="AI482">
            <v>53.89</v>
          </cell>
          <cell r="AJ482">
            <v>53.63</v>
          </cell>
          <cell r="AK482">
            <v>53.13</v>
          </cell>
        </row>
        <row r="483">
          <cell r="A483" t="str">
            <v>SDG_NoInv_Base_ReproTest02C_GVAafore</v>
          </cell>
          <cell r="B483" t="str">
            <v>SIclos6_GOVclos11</v>
          </cell>
          <cell r="C483" t="str">
            <v>SDG_NoInv_Base_ReproTest02</v>
          </cell>
          <cell r="D483" t="str">
            <v>C_GVA</v>
          </cell>
          <cell r="E483" t="str">
            <v>afore</v>
          </cell>
          <cell r="F483">
            <v>6.49</v>
          </cell>
          <cell r="G483">
            <v>5.89</v>
          </cell>
          <cell r="H483">
            <v>6.03</v>
          </cell>
          <cell r="I483">
            <v>6.19</v>
          </cell>
          <cell r="J483">
            <v>6.34</v>
          </cell>
          <cell r="K483">
            <v>6.41</v>
          </cell>
          <cell r="L483">
            <v>6.49</v>
          </cell>
          <cell r="M483">
            <v>6.53</v>
          </cell>
          <cell r="N483">
            <v>6.66</v>
          </cell>
          <cell r="O483">
            <v>6.94</v>
          </cell>
          <cell r="P483">
            <v>7.09</v>
          </cell>
          <cell r="Q483">
            <v>7.09</v>
          </cell>
          <cell r="R483">
            <v>7.22</v>
          </cell>
          <cell r="S483">
            <v>7.33</v>
          </cell>
          <cell r="T483">
            <v>7.43</v>
          </cell>
          <cell r="U483">
            <v>7.65</v>
          </cell>
          <cell r="V483">
            <v>7.84</v>
          </cell>
          <cell r="W483">
            <v>8.07</v>
          </cell>
          <cell r="X483">
            <v>8.3000000000000007</v>
          </cell>
          <cell r="Y483">
            <v>8.59</v>
          </cell>
          <cell r="Z483">
            <v>8.74</v>
          </cell>
          <cell r="AA483">
            <v>8.91</v>
          </cell>
          <cell r="AB483">
            <v>9.09</v>
          </cell>
          <cell r="AC483">
            <v>9.24</v>
          </cell>
          <cell r="AD483">
            <v>9.39</v>
          </cell>
          <cell r="AE483">
            <v>9.5399999999999991</v>
          </cell>
          <cell r="AF483">
            <v>9.74</v>
          </cell>
          <cell r="AG483">
            <v>9.8699999999999992</v>
          </cell>
          <cell r="AH483">
            <v>9.73</v>
          </cell>
          <cell r="AI483">
            <v>9.57</v>
          </cell>
          <cell r="AJ483">
            <v>9.48</v>
          </cell>
          <cell r="AK483">
            <v>9.3800000000000008</v>
          </cell>
        </row>
        <row r="484">
          <cell r="A484" t="str">
            <v>SDG_NoInv_Base_ReproTest02C_GVAafish</v>
          </cell>
          <cell r="B484" t="str">
            <v>SIclos6_GOVclos11</v>
          </cell>
          <cell r="C484" t="str">
            <v>SDG_NoInv_Base_ReproTest02</v>
          </cell>
          <cell r="D484" t="str">
            <v>C_GVA</v>
          </cell>
          <cell r="E484" t="str">
            <v>afish</v>
          </cell>
          <cell r="F484">
            <v>7.37</v>
          </cell>
          <cell r="G484">
            <v>6.91</v>
          </cell>
          <cell r="H484">
            <v>7.22</v>
          </cell>
          <cell r="I484">
            <v>7.32</v>
          </cell>
          <cell r="J484">
            <v>7.51</v>
          </cell>
          <cell r="K484">
            <v>7.68</v>
          </cell>
          <cell r="L484">
            <v>7.86</v>
          </cell>
          <cell r="M484">
            <v>8.0500000000000007</v>
          </cell>
          <cell r="N484">
            <v>8.27</v>
          </cell>
          <cell r="O484">
            <v>8.99</v>
          </cell>
          <cell r="P484">
            <v>9.3000000000000007</v>
          </cell>
          <cell r="Q484">
            <v>9.49</v>
          </cell>
          <cell r="R484">
            <v>9.73</v>
          </cell>
          <cell r="S484">
            <v>10</v>
          </cell>
          <cell r="T484">
            <v>10.3</v>
          </cell>
          <cell r="U484">
            <v>10.65</v>
          </cell>
          <cell r="V484">
            <v>10.95</v>
          </cell>
          <cell r="W484">
            <v>11.3</v>
          </cell>
          <cell r="X484">
            <v>11.7</v>
          </cell>
          <cell r="Y484">
            <v>12.05</v>
          </cell>
          <cell r="Z484">
            <v>12.39</v>
          </cell>
          <cell r="AA484">
            <v>12.77</v>
          </cell>
          <cell r="AB484">
            <v>13.38</v>
          </cell>
          <cell r="AC484">
            <v>13.84</v>
          </cell>
          <cell r="AD484">
            <v>14.24</v>
          </cell>
          <cell r="AE484">
            <v>14.63</v>
          </cell>
          <cell r="AF484">
            <v>15.04</v>
          </cell>
          <cell r="AG484">
            <v>15.41</v>
          </cell>
          <cell r="AH484">
            <v>15.5</v>
          </cell>
          <cell r="AI484">
            <v>15.38</v>
          </cell>
          <cell r="AJ484">
            <v>15.25</v>
          </cell>
          <cell r="AK484">
            <v>15.09</v>
          </cell>
        </row>
        <row r="485">
          <cell r="A485" t="str">
            <v>SDG_NoInv_Base_ReproTest02C_GVAacoal</v>
          </cell>
          <cell r="B485" t="str">
            <v>SIclos6_GOVclos11</v>
          </cell>
          <cell r="C485" t="str">
            <v>SDG_NoInv_Base_ReproTest02</v>
          </cell>
          <cell r="D485" t="str">
            <v>C_GVA</v>
          </cell>
          <cell r="E485" t="str">
            <v>acoal</v>
          </cell>
          <cell r="F485">
            <v>112.99</v>
          </cell>
          <cell r="G485">
            <v>112.95</v>
          </cell>
          <cell r="H485">
            <v>112.96</v>
          </cell>
          <cell r="I485">
            <v>110.11</v>
          </cell>
          <cell r="J485">
            <v>107.28</v>
          </cell>
          <cell r="K485">
            <v>105.63</v>
          </cell>
          <cell r="L485">
            <v>103.81</v>
          </cell>
          <cell r="M485">
            <v>103.03</v>
          </cell>
          <cell r="N485">
            <v>102.23</v>
          </cell>
          <cell r="O485">
            <v>105.5</v>
          </cell>
          <cell r="P485">
            <v>103.67</v>
          </cell>
          <cell r="Q485">
            <v>99.22</v>
          </cell>
          <cell r="R485">
            <v>95.89</v>
          </cell>
          <cell r="S485">
            <v>96.25</v>
          </cell>
          <cell r="T485">
            <v>96.08</v>
          </cell>
          <cell r="U485">
            <v>96.27</v>
          </cell>
          <cell r="V485">
            <v>95.02</v>
          </cell>
          <cell r="W485">
            <v>95.44</v>
          </cell>
          <cell r="X485">
            <v>93.62</v>
          </cell>
          <cell r="Y485">
            <v>92.19</v>
          </cell>
          <cell r="Z485">
            <v>90.57</v>
          </cell>
          <cell r="AA485">
            <v>89.27</v>
          </cell>
          <cell r="AB485">
            <v>85.73</v>
          </cell>
          <cell r="AC485">
            <v>81.73</v>
          </cell>
          <cell r="AD485">
            <v>77.53</v>
          </cell>
          <cell r="AE485">
            <v>73.22</v>
          </cell>
          <cell r="AF485">
            <v>68.930000000000007</v>
          </cell>
          <cell r="AG485">
            <v>60.24</v>
          </cell>
          <cell r="AH485">
            <v>51.17</v>
          </cell>
          <cell r="AI485">
            <v>41.72</v>
          </cell>
          <cell r="AJ485">
            <v>32.51</v>
          </cell>
          <cell r="AK485">
            <v>23.03</v>
          </cell>
        </row>
        <row r="486">
          <cell r="A486" t="str">
            <v>SDG_NoInv_Base_ReproTest02C_GVAagold</v>
          </cell>
          <cell r="B486" t="str">
            <v>SIclos6_GOVclos11</v>
          </cell>
          <cell r="C486" t="str">
            <v>SDG_NoInv_Base_ReproTest02</v>
          </cell>
          <cell r="D486" t="str">
            <v>C_GVA</v>
          </cell>
          <cell r="E486" t="str">
            <v>agold</v>
          </cell>
          <cell r="F486">
            <v>61.14</v>
          </cell>
          <cell r="G486">
            <v>59.91</v>
          </cell>
          <cell r="H486">
            <v>61.23</v>
          </cell>
          <cell r="I486">
            <v>60.99</v>
          </cell>
          <cell r="J486">
            <v>61.29</v>
          </cell>
          <cell r="K486">
            <v>61.8</v>
          </cell>
          <cell r="L486">
            <v>62.64</v>
          </cell>
          <cell r="M486">
            <v>64.069999999999993</v>
          </cell>
          <cell r="N486">
            <v>65.489999999999995</v>
          </cell>
          <cell r="O486">
            <v>70.37</v>
          </cell>
          <cell r="P486">
            <v>72.180000000000007</v>
          </cell>
          <cell r="Q486">
            <v>72.930000000000007</v>
          </cell>
          <cell r="R486">
            <v>73.44</v>
          </cell>
          <cell r="S486">
            <v>74.180000000000007</v>
          </cell>
          <cell r="T486">
            <v>74.94</v>
          </cell>
          <cell r="U486">
            <v>75.89</v>
          </cell>
          <cell r="V486">
            <v>76.58</v>
          </cell>
          <cell r="W486">
            <v>77.48</v>
          </cell>
          <cell r="X486">
            <v>78.819999999999993</v>
          </cell>
          <cell r="Y486">
            <v>79.459999999999994</v>
          </cell>
          <cell r="Z486">
            <v>79.81</v>
          </cell>
          <cell r="AA486">
            <v>80.52</v>
          </cell>
          <cell r="AB486">
            <v>81.95</v>
          </cell>
          <cell r="AC486">
            <v>82.69</v>
          </cell>
          <cell r="AD486">
            <v>83.1</v>
          </cell>
          <cell r="AE486">
            <v>83.37</v>
          </cell>
          <cell r="AF486">
            <v>83.66</v>
          </cell>
          <cell r="AG486">
            <v>81.39</v>
          </cell>
          <cell r="AH486">
            <v>78.05</v>
          </cell>
          <cell r="AI486">
            <v>73.12</v>
          </cell>
          <cell r="AJ486">
            <v>68.430000000000007</v>
          </cell>
          <cell r="AK486">
            <v>63.42</v>
          </cell>
        </row>
        <row r="487">
          <cell r="A487" t="str">
            <v>SDG_NoInv_Base_ReproTest02C_GVAangas</v>
          </cell>
          <cell r="B487" t="str">
            <v>SIclos6_GOVclos11</v>
          </cell>
          <cell r="C487" t="str">
            <v>SDG_NoInv_Base_ReproTest02</v>
          </cell>
          <cell r="D487" t="str">
            <v>C_GVA</v>
          </cell>
          <cell r="E487" t="str">
            <v>angas</v>
          </cell>
          <cell r="F487">
            <v>0.94</v>
          </cell>
          <cell r="G487">
            <v>0.83</v>
          </cell>
          <cell r="H487">
            <v>0.81</v>
          </cell>
          <cell r="I487">
            <v>0.75</v>
          </cell>
          <cell r="J487">
            <v>0.71</v>
          </cell>
          <cell r="K487">
            <v>0.68</v>
          </cell>
          <cell r="L487">
            <v>0.64</v>
          </cell>
          <cell r="M487">
            <v>0.62</v>
          </cell>
          <cell r="N487">
            <v>0.59</v>
          </cell>
          <cell r="O487">
            <v>0.62</v>
          </cell>
          <cell r="P487">
            <v>0.61</v>
          </cell>
          <cell r="Q487">
            <v>0.57999999999999996</v>
          </cell>
          <cell r="R487">
            <v>0.55000000000000004</v>
          </cell>
          <cell r="S487">
            <v>0.53</v>
          </cell>
          <cell r="T487">
            <v>0.51</v>
          </cell>
          <cell r="U487">
            <v>0.48</v>
          </cell>
          <cell r="V487">
            <v>0.46</v>
          </cell>
          <cell r="W487">
            <v>0.44</v>
          </cell>
          <cell r="X487">
            <v>0.42</v>
          </cell>
          <cell r="Y487">
            <v>0.4</v>
          </cell>
          <cell r="Z487">
            <v>0.38</v>
          </cell>
          <cell r="AA487">
            <v>0.37</v>
          </cell>
          <cell r="AB487">
            <v>0.36</v>
          </cell>
          <cell r="AC487">
            <v>0.34</v>
          </cell>
          <cell r="AD487">
            <v>0.33</v>
          </cell>
          <cell r="AE487">
            <v>0.31</v>
          </cell>
          <cell r="AF487">
            <v>0.3</v>
          </cell>
          <cell r="AG487">
            <v>0.28999999999999998</v>
          </cell>
          <cell r="AH487">
            <v>0.27</v>
          </cell>
          <cell r="AI487">
            <v>0.26</v>
          </cell>
          <cell r="AJ487">
            <v>0.24</v>
          </cell>
          <cell r="AK487">
            <v>0.22</v>
          </cell>
        </row>
        <row r="488">
          <cell r="A488" t="str">
            <v>SDG_NoInv_Base_ReproTest02C_GVAapgm</v>
          </cell>
          <cell r="B488" t="str">
            <v>SIclos6_GOVclos11</v>
          </cell>
          <cell r="C488" t="str">
            <v>SDG_NoInv_Base_ReproTest02</v>
          </cell>
          <cell r="D488" t="str">
            <v>C_GVA</v>
          </cell>
          <cell r="E488" t="str">
            <v>apgm</v>
          </cell>
          <cell r="F488">
            <v>97.82</v>
          </cell>
          <cell r="G488">
            <v>51.06</v>
          </cell>
          <cell r="H488">
            <v>64.59</v>
          </cell>
          <cell r="I488">
            <v>78.2</v>
          </cell>
          <cell r="J488">
            <v>89.31</v>
          </cell>
          <cell r="K488">
            <v>97.41</v>
          </cell>
          <cell r="L488">
            <v>102.53</v>
          </cell>
          <cell r="M488">
            <v>95.57</v>
          </cell>
          <cell r="N488">
            <v>92.76</v>
          </cell>
          <cell r="O488">
            <v>91.16</v>
          </cell>
          <cell r="P488">
            <v>90.96</v>
          </cell>
          <cell r="Q488">
            <v>91.29</v>
          </cell>
          <cell r="R488">
            <v>95.67</v>
          </cell>
          <cell r="S488">
            <v>99.29</v>
          </cell>
          <cell r="T488">
            <v>102.14</v>
          </cell>
          <cell r="U488">
            <v>104.15</v>
          </cell>
          <cell r="V488">
            <v>107.34</v>
          </cell>
          <cell r="W488">
            <v>109.91</v>
          </cell>
          <cell r="X488">
            <v>111.72</v>
          </cell>
          <cell r="Y488">
            <v>114.1</v>
          </cell>
          <cell r="Z488">
            <v>116.32</v>
          </cell>
          <cell r="AA488">
            <v>118.69</v>
          </cell>
          <cell r="AB488">
            <v>196.79</v>
          </cell>
          <cell r="AC488">
            <v>251.61</v>
          </cell>
          <cell r="AD488">
            <v>281.23</v>
          </cell>
          <cell r="AE488">
            <v>304.88</v>
          </cell>
          <cell r="AF488">
            <v>327.38</v>
          </cell>
          <cell r="AG488">
            <v>350.87</v>
          </cell>
          <cell r="AH488">
            <v>434.04</v>
          </cell>
          <cell r="AI488">
            <v>506.94</v>
          </cell>
          <cell r="AJ488">
            <v>549.01</v>
          </cell>
          <cell r="AK488">
            <v>583.78</v>
          </cell>
        </row>
        <row r="489">
          <cell r="A489" t="str">
            <v>SDG_NoInv_Base_ReproTest02C_GVAamore</v>
          </cell>
          <cell r="B489" t="str">
            <v>SIclos6_GOVclos11</v>
          </cell>
          <cell r="C489" t="str">
            <v>SDG_NoInv_Base_ReproTest02</v>
          </cell>
          <cell r="D489" t="str">
            <v>C_GVA</v>
          </cell>
          <cell r="E489" t="str">
            <v>amore</v>
          </cell>
          <cell r="F489">
            <v>78.23</v>
          </cell>
          <cell r="G489">
            <v>76.86</v>
          </cell>
          <cell r="H489">
            <v>80.790000000000006</v>
          </cell>
          <cell r="I489">
            <v>81.96</v>
          </cell>
          <cell r="J489">
            <v>83.67</v>
          </cell>
          <cell r="K489">
            <v>85.51</v>
          </cell>
          <cell r="L489">
            <v>87.79</v>
          </cell>
          <cell r="M489">
            <v>90.88</v>
          </cell>
          <cell r="N489">
            <v>93.91</v>
          </cell>
          <cell r="O489">
            <v>103.17</v>
          </cell>
          <cell r="P489">
            <v>107.63</v>
          </cell>
          <cell r="Q489">
            <v>110.37</v>
          </cell>
          <cell r="R489">
            <v>112.93</v>
          </cell>
          <cell r="S489">
            <v>115.77</v>
          </cell>
          <cell r="T489">
            <v>118.8</v>
          </cell>
          <cell r="U489">
            <v>122.08</v>
          </cell>
          <cell r="V489">
            <v>124.87</v>
          </cell>
          <cell r="W489">
            <v>128.15</v>
          </cell>
          <cell r="X489">
            <v>132.16</v>
          </cell>
          <cell r="Y489">
            <v>134.83000000000001</v>
          </cell>
          <cell r="Z489">
            <v>136.91999999999999</v>
          </cell>
          <cell r="AA489">
            <v>139.63</v>
          </cell>
          <cell r="AB489">
            <v>143.38999999999999</v>
          </cell>
          <cell r="AC489">
            <v>145.86000000000001</v>
          </cell>
          <cell r="AD489">
            <v>147.97999999999999</v>
          </cell>
          <cell r="AE489">
            <v>149.9</v>
          </cell>
          <cell r="AF489">
            <v>152.04</v>
          </cell>
          <cell r="AG489">
            <v>152.81</v>
          </cell>
          <cell r="AH489">
            <v>149.26</v>
          </cell>
          <cell r="AI489">
            <v>142.59</v>
          </cell>
          <cell r="AJ489">
            <v>136.94</v>
          </cell>
          <cell r="AK489">
            <v>130.4</v>
          </cell>
        </row>
        <row r="490">
          <cell r="A490" t="str">
            <v>SDG_NoInv_Base_ReproTest02C_GVAamine</v>
          </cell>
          <cell r="B490" t="str">
            <v>SIclos6_GOVclos11</v>
          </cell>
          <cell r="C490" t="str">
            <v>SDG_NoInv_Base_ReproTest02</v>
          </cell>
          <cell r="D490" t="str">
            <v>C_GVA</v>
          </cell>
          <cell r="E490" t="str">
            <v>amine</v>
          </cell>
          <cell r="F490">
            <v>57.01</v>
          </cell>
          <cell r="G490">
            <v>54.46</v>
          </cell>
          <cell r="H490">
            <v>56.65</v>
          </cell>
          <cell r="I490">
            <v>57.81</v>
          </cell>
          <cell r="J490">
            <v>58.95</v>
          </cell>
          <cell r="K490">
            <v>60.19</v>
          </cell>
          <cell r="L490">
            <v>61.78</v>
          </cell>
          <cell r="M490">
            <v>63.85</v>
          </cell>
          <cell r="N490">
            <v>65.64</v>
          </cell>
          <cell r="O490">
            <v>69.23</v>
          </cell>
          <cell r="P490">
            <v>71.05</v>
          </cell>
          <cell r="Q490">
            <v>72.66</v>
          </cell>
          <cell r="R490">
            <v>74.5</v>
          </cell>
          <cell r="S490">
            <v>76.67</v>
          </cell>
          <cell r="T490">
            <v>79.150000000000006</v>
          </cell>
          <cell r="U490">
            <v>81.52</v>
          </cell>
          <cell r="V490">
            <v>83.77</v>
          </cell>
          <cell r="W490">
            <v>86.65</v>
          </cell>
          <cell r="X490">
            <v>90.64</v>
          </cell>
          <cell r="Y490">
            <v>93.61</v>
          </cell>
          <cell r="Z490">
            <v>96.44</v>
          </cell>
          <cell r="AA490">
            <v>99.45</v>
          </cell>
          <cell r="AB490">
            <v>102.01</v>
          </cell>
          <cell r="AC490">
            <v>103.81</v>
          </cell>
          <cell r="AD490">
            <v>105.85</v>
          </cell>
          <cell r="AE490">
            <v>108.11</v>
          </cell>
          <cell r="AF490">
            <v>111.05</v>
          </cell>
          <cell r="AG490">
            <v>114.2</v>
          </cell>
          <cell r="AH490">
            <v>113.43</v>
          </cell>
          <cell r="AI490">
            <v>111.05</v>
          </cell>
          <cell r="AJ490">
            <v>109.64</v>
          </cell>
          <cell r="AK490">
            <v>108.02</v>
          </cell>
        </row>
        <row r="491">
          <cell r="A491" t="str">
            <v>SDG_NoInv_Base_ReproTest02C_GVAameat</v>
          </cell>
          <cell r="B491" t="str">
            <v>SIclos6_GOVclos11</v>
          </cell>
          <cell r="C491" t="str">
            <v>SDG_NoInv_Base_ReproTest02</v>
          </cell>
          <cell r="D491" t="str">
            <v>C_GVA</v>
          </cell>
          <cell r="E491" t="str">
            <v>ameat</v>
          </cell>
          <cell r="F491">
            <v>14.3</v>
          </cell>
          <cell r="G491">
            <v>13.76</v>
          </cell>
          <cell r="H491">
            <v>13.65</v>
          </cell>
          <cell r="I491">
            <v>13.92</v>
          </cell>
          <cell r="J491">
            <v>14.27</v>
          </cell>
          <cell r="K491">
            <v>14.56</v>
          </cell>
          <cell r="L491">
            <v>14.91</v>
          </cell>
          <cell r="M491">
            <v>15.23</v>
          </cell>
          <cell r="N491">
            <v>15.55</v>
          </cell>
          <cell r="O491">
            <v>16.04</v>
          </cell>
          <cell r="P491">
            <v>16.579999999999998</v>
          </cell>
          <cell r="Q491">
            <v>16.95</v>
          </cell>
          <cell r="R491">
            <v>17.440000000000001</v>
          </cell>
          <cell r="S491">
            <v>17.95</v>
          </cell>
          <cell r="T491">
            <v>18.489999999999998</v>
          </cell>
          <cell r="U491">
            <v>19.010000000000002</v>
          </cell>
          <cell r="V491">
            <v>19.48</v>
          </cell>
          <cell r="W491">
            <v>19.989999999999998</v>
          </cell>
          <cell r="X491">
            <v>20.51</v>
          </cell>
          <cell r="Y491">
            <v>20.92</v>
          </cell>
          <cell r="Z491">
            <v>21.32</v>
          </cell>
          <cell r="AA491">
            <v>21.74</v>
          </cell>
          <cell r="AB491">
            <v>22.33</v>
          </cell>
          <cell r="AC491">
            <v>22.81</v>
          </cell>
          <cell r="AD491">
            <v>23.29</v>
          </cell>
          <cell r="AE491">
            <v>23.82</v>
          </cell>
          <cell r="AF491">
            <v>24.41</v>
          </cell>
          <cell r="AG491">
            <v>24.87</v>
          </cell>
          <cell r="AH491">
            <v>24.58</v>
          </cell>
          <cell r="AI491">
            <v>24.5</v>
          </cell>
          <cell r="AJ491">
            <v>24.59</v>
          </cell>
          <cell r="AK491">
            <v>24.63</v>
          </cell>
        </row>
        <row r="492">
          <cell r="A492" t="str">
            <v>SDG_NoInv_Base_ReproTest02C_GVAapfis</v>
          </cell>
          <cell r="B492" t="str">
            <v>SIclos6_GOVclos11</v>
          </cell>
          <cell r="C492" t="str">
            <v>SDG_NoInv_Base_ReproTest02</v>
          </cell>
          <cell r="D492" t="str">
            <v>C_GVA</v>
          </cell>
          <cell r="E492" t="str">
            <v>apfis</v>
          </cell>
          <cell r="F492">
            <v>6.32</v>
          </cell>
          <cell r="G492">
            <v>6.25</v>
          </cell>
          <cell r="H492">
            <v>6.42</v>
          </cell>
          <cell r="I492">
            <v>6.53</v>
          </cell>
          <cell r="J492">
            <v>6.67</v>
          </cell>
          <cell r="K492">
            <v>6.79</v>
          </cell>
          <cell r="L492">
            <v>6.94</v>
          </cell>
          <cell r="M492">
            <v>7.1</v>
          </cell>
          <cell r="N492">
            <v>7.26</v>
          </cell>
          <cell r="O492">
            <v>7.71</v>
          </cell>
          <cell r="P492">
            <v>7.94</v>
          </cell>
          <cell r="Q492">
            <v>8.09</v>
          </cell>
          <cell r="R492">
            <v>8.3000000000000007</v>
          </cell>
          <cell r="S492">
            <v>8.51</v>
          </cell>
          <cell r="T492">
            <v>8.75</v>
          </cell>
          <cell r="U492">
            <v>9.02</v>
          </cell>
          <cell r="V492">
            <v>9.23</v>
          </cell>
          <cell r="W492">
            <v>9.49</v>
          </cell>
          <cell r="X492">
            <v>9.77</v>
          </cell>
          <cell r="Y492">
            <v>9.99</v>
          </cell>
          <cell r="Z492">
            <v>10.19</v>
          </cell>
          <cell r="AA492">
            <v>10.42</v>
          </cell>
          <cell r="AB492">
            <v>10.79</v>
          </cell>
          <cell r="AC492">
            <v>11.08</v>
          </cell>
          <cell r="AD492">
            <v>11.33</v>
          </cell>
          <cell r="AE492">
            <v>11.58</v>
          </cell>
          <cell r="AF492">
            <v>11.85</v>
          </cell>
          <cell r="AG492">
            <v>12.07</v>
          </cell>
          <cell r="AH492">
            <v>11.88</v>
          </cell>
          <cell r="AI492">
            <v>11.65</v>
          </cell>
          <cell r="AJ492">
            <v>11.5</v>
          </cell>
          <cell r="AK492">
            <v>11.34</v>
          </cell>
        </row>
        <row r="493">
          <cell r="A493" t="str">
            <v>SDG_NoInv_Base_ReproTest02C_GVAavege</v>
          </cell>
          <cell r="B493" t="str">
            <v>SIclos6_GOVclos11</v>
          </cell>
          <cell r="C493" t="str">
            <v>SDG_NoInv_Base_ReproTest02</v>
          </cell>
          <cell r="D493" t="str">
            <v>C_GVA</v>
          </cell>
          <cell r="E493" t="str">
            <v>avege</v>
          </cell>
          <cell r="F493">
            <v>10.97</v>
          </cell>
          <cell r="G493">
            <v>10.46</v>
          </cell>
          <cell r="H493">
            <v>10.88</v>
          </cell>
          <cell r="I493">
            <v>11.1</v>
          </cell>
          <cell r="J493">
            <v>11.39</v>
          </cell>
          <cell r="K493">
            <v>11.63</v>
          </cell>
          <cell r="L493">
            <v>11.9</v>
          </cell>
          <cell r="M493">
            <v>12.18</v>
          </cell>
          <cell r="N493">
            <v>12.48</v>
          </cell>
          <cell r="O493">
            <v>13.42</v>
          </cell>
          <cell r="P493">
            <v>13.82</v>
          </cell>
          <cell r="Q493">
            <v>14.06</v>
          </cell>
          <cell r="R493">
            <v>14.43</v>
          </cell>
          <cell r="S493">
            <v>14.83</v>
          </cell>
          <cell r="T493">
            <v>15.26</v>
          </cell>
          <cell r="U493">
            <v>15.74</v>
          </cell>
          <cell r="V493">
            <v>16.16</v>
          </cell>
          <cell r="W493">
            <v>16.63</v>
          </cell>
          <cell r="X493">
            <v>17.149999999999999</v>
          </cell>
          <cell r="Y493">
            <v>17.55</v>
          </cell>
          <cell r="Z493">
            <v>17.93</v>
          </cell>
          <cell r="AA493">
            <v>18.37</v>
          </cell>
          <cell r="AB493">
            <v>19.149999999999999</v>
          </cell>
          <cell r="AC493">
            <v>19.68</v>
          </cell>
          <cell r="AD493">
            <v>20.13</v>
          </cell>
          <cell r="AE493">
            <v>20.58</v>
          </cell>
          <cell r="AF493">
            <v>21.07</v>
          </cell>
          <cell r="AG493">
            <v>21.43</v>
          </cell>
          <cell r="AH493">
            <v>21.3</v>
          </cell>
          <cell r="AI493">
            <v>20.97</v>
          </cell>
          <cell r="AJ493">
            <v>20.67</v>
          </cell>
          <cell r="AK493">
            <v>20.34</v>
          </cell>
        </row>
        <row r="494">
          <cell r="A494" t="str">
            <v>SDG_NoInv_Base_ReproTest02C_GVAafats</v>
          </cell>
          <cell r="B494" t="str">
            <v>SIclos6_GOVclos11</v>
          </cell>
          <cell r="C494" t="str">
            <v>SDG_NoInv_Base_ReproTest02</v>
          </cell>
          <cell r="D494" t="str">
            <v>C_GVA</v>
          </cell>
          <cell r="E494" t="str">
            <v>afats</v>
          </cell>
          <cell r="F494">
            <v>3.48</v>
          </cell>
          <cell r="G494">
            <v>3.45</v>
          </cell>
          <cell r="H494">
            <v>3.55</v>
          </cell>
          <cell r="I494">
            <v>3.55</v>
          </cell>
          <cell r="J494">
            <v>3.65</v>
          </cell>
          <cell r="K494">
            <v>3.71</v>
          </cell>
          <cell r="L494">
            <v>3.77</v>
          </cell>
          <cell r="M494">
            <v>3.85</v>
          </cell>
          <cell r="N494">
            <v>3.93</v>
          </cell>
          <cell r="O494">
            <v>4.54</v>
          </cell>
          <cell r="P494">
            <v>4.66</v>
          </cell>
          <cell r="Q494">
            <v>4.67</v>
          </cell>
          <cell r="R494">
            <v>4.71</v>
          </cell>
          <cell r="S494">
            <v>4.76</v>
          </cell>
          <cell r="T494">
            <v>4.83</v>
          </cell>
          <cell r="U494">
            <v>4.92</v>
          </cell>
          <cell r="V494">
            <v>4.96</v>
          </cell>
          <cell r="W494">
            <v>5.05</v>
          </cell>
          <cell r="X494">
            <v>5.2</v>
          </cell>
          <cell r="Y494">
            <v>5.29</v>
          </cell>
          <cell r="Z494">
            <v>5.37</v>
          </cell>
          <cell r="AA494">
            <v>5.48</v>
          </cell>
          <cell r="AB494">
            <v>5.79</v>
          </cell>
          <cell r="AC494">
            <v>5.94</v>
          </cell>
          <cell r="AD494">
            <v>6.01</v>
          </cell>
          <cell r="AE494">
            <v>6.05</v>
          </cell>
          <cell r="AF494">
            <v>6.09</v>
          </cell>
          <cell r="AG494">
            <v>6.14</v>
          </cell>
          <cell r="AH494">
            <v>6.16</v>
          </cell>
          <cell r="AI494">
            <v>6.06</v>
          </cell>
          <cell r="AJ494">
            <v>5.97</v>
          </cell>
          <cell r="AK494">
            <v>5.86</v>
          </cell>
        </row>
        <row r="495">
          <cell r="A495" t="str">
            <v>SDG_NoInv_Base_ReproTest02C_GVAadair</v>
          </cell>
          <cell r="B495" t="str">
            <v>SIclos6_GOVclos11</v>
          </cell>
          <cell r="C495" t="str">
            <v>SDG_NoInv_Base_ReproTest02</v>
          </cell>
          <cell r="D495" t="str">
            <v>C_GVA</v>
          </cell>
          <cell r="E495" t="str">
            <v>adair</v>
          </cell>
          <cell r="F495">
            <v>10.56</v>
          </cell>
          <cell r="G495">
            <v>10.27</v>
          </cell>
          <cell r="H495">
            <v>10.41</v>
          </cell>
          <cell r="I495">
            <v>10.58</v>
          </cell>
          <cell r="J495">
            <v>10.83</v>
          </cell>
          <cell r="K495">
            <v>11.05</v>
          </cell>
          <cell r="L495">
            <v>11.3</v>
          </cell>
          <cell r="M495">
            <v>11.55</v>
          </cell>
          <cell r="N495">
            <v>11.82</v>
          </cell>
          <cell r="O495">
            <v>12.49</v>
          </cell>
          <cell r="P495">
            <v>12.83</v>
          </cell>
          <cell r="Q495">
            <v>13.03</v>
          </cell>
          <cell r="R495">
            <v>13.35</v>
          </cell>
          <cell r="S495">
            <v>13.7</v>
          </cell>
          <cell r="T495">
            <v>14.08</v>
          </cell>
          <cell r="U495">
            <v>14.49</v>
          </cell>
          <cell r="V495">
            <v>14.87</v>
          </cell>
          <cell r="W495">
            <v>15.31</v>
          </cell>
          <cell r="X495">
            <v>15.79</v>
          </cell>
          <cell r="Y495">
            <v>16.170000000000002</v>
          </cell>
          <cell r="Z495">
            <v>16.52</v>
          </cell>
          <cell r="AA495">
            <v>16.89</v>
          </cell>
          <cell r="AB495">
            <v>17.489999999999998</v>
          </cell>
          <cell r="AC495">
            <v>17.899999999999999</v>
          </cell>
          <cell r="AD495">
            <v>18.27</v>
          </cell>
          <cell r="AE495">
            <v>18.66</v>
          </cell>
          <cell r="AF495">
            <v>19.100000000000001</v>
          </cell>
          <cell r="AG495">
            <v>19.399999999999999</v>
          </cell>
          <cell r="AH495">
            <v>19.190000000000001</v>
          </cell>
          <cell r="AI495">
            <v>18.95</v>
          </cell>
          <cell r="AJ495">
            <v>18.77</v>
          </cell>
          <cell r="AK495">
            <v>18.559999999999999</v>
          </cell>
        </row>
        <row r="496">
          <cell r="A496" t="str">
            <v>SDG_NoInv_Base_ReproTest02C_GVAagrai</v>
          </cell>
          <cell r="B496" t="str">
            <v>SIclos6_GOVclos11</v>
          </cell>
          <cell r="C496" t="str">
            <v>SDG_NoInv_Base_ReproTest02</v>
          </cell>
          <cell r="D496" t="str">
            <v>C_GVA</v>
          </cell>
          <cell r="E496" t="str">
            <v>agrai</v>
          </cell>
          <cell r="F496">
            <v>8.56</v>
          </cell>
          <cell r="G496">
            <v>8.39</v>
          </cell>
          <cell r="H496">
            <v>8.34</v>
          </cell>
          <cell r="I496">
            <v>8.52</v>
          </cell>
          <cell r="J496">
            <v>8.7200000000000006</v>
          </cell>
          <cell r="K496">
            <v>8.7200000000000006</v>
          </cell>
          <cell r="L496">
            <v>8.76</v>
          </cell>
          <cell r="M496">
            <v>8.76</v>
          </cell>
          <cell r="N496">
            <v>8.7899999999999991</v>
          </cell>
          <cell r="O496">
            <v>8.98</v>
          </cell>
          <cell r="P496">
            <v>9.0299999999999994</v>
          </cell>
          <cell r="Q496">
            <v>9.0500000000000007</v>
          </cell>
          <cell r="R496">
            <v>9.1199999999999992</v>
          </cell>
          <cell r="S496">
            <v>9.18</v>
          </cell>
          <cell r="T496">
            <v>9.2100000000000009</v>
          </cell>
          <cell r="U496">
            <v>9.2899999999999991</v>
          </cell>
          <cell r="V496">
            <v>9.32</v>
          </cell>
          <cell r="W496">
            <v>9.33</v>
          </cell>
          <cell r="X496">
            <v>9.35</v>
          </cell>
          <cell r="Y496">
            <v>9.3800000000000008</v>
          </cell>
          <cell r="Z496">
            <v>9.44</v>
          </cell>
          <cell r="AA496">
            <v>9.5</v>
          </cell>
          <cell r="AB496">
            <v>9.6199999999999992</v>
          </cell>
          <cell r="AC496">
            <v>9.67</v>
          </cell>
          <cell r="AD496">
            <v>9.76</v>
          </cell>
          <cell r="AE496">
            <v>9.85</v>
          </cell>
          <cell r="AF496">
            <v>9.94</v>
          </cell>
          <cell r="AG496">
            <v>9.9</v>
          </cell>
          <cell r="AH496">
            <v>9.68</v>
          </cell>
          <cell r="AI496">
            <v>9.56</v>
          </cell>
          <cell r="AJ496">
            <v>9.5299999999999994</v>
          </cell>
          <cell r="AK496">
            <v>9.5</v>
          </cell>
        </row>
        <row r="497">
          <cell r="A497" t="str">
            <v>SDG_NoInv_Base_ReproTest02C_GVAastar</v>
          </cell>
          <cell r="B497" t="str">
            <v>SIclos6_GOVclos11</v>
          </cell>
          <cell r="C497" t="str">
            <v>SDG_NoInv_Base_ReproTest02</v>
          </cell>
          <cell r="D497" t="str">
            <v>C_GVA</v>
          </cell>
          <cell r="E497" t="str">
            <v>astar</v>
          </cell>
          <cell r="F497">
            <v>7.25</v>
          </cell>
          <cell r="G497">
            <v>7.11</v>
          </cell>
          <cell r="H497">
            <v>7.15</v>
          </cell>
          <cell r="I497">
            <v>7.3</v>
          </cell>
          <cell r="J497">
            <v>7.45</v>
          </cell>
          <cell r="K497">
            <v>7.46</v>
          </cell>
          <cell r="L497">
            <v>7.5</v>
          </cell>
          <cell r="M497">
            <v>7.52</v>
          </cell>
          <cell r="N497">
            <v>7.57</v>
          </cell>
          <cell r="O497">
            <v>7.73</v>
          </cell>
          <cell r="P497">
            <v>7.79</v>
          </cell>
          <cell r="Q497">
            <v>7.82</v>
          </cell>
          <cell r="R497">
            <v>7.86</v>
          </cell>
          <cell r="S497">
            <v>7.89</v>
          </cell>
          <cell r="T497">
            <v>7.9</v>
          </cell>
          <cell r="U497">
            <v>7.95</v>
          </cell>
          <cell r="V497">
            <v>7.96</v>
          </cell>
          <cell r="W497">
            <v>7.95</v>
          </cell>
          <cell r="X497">
            <v>7.95</v>
          </cell>
          <cell r="Y497">
            <v>7.95</v>
          </cell>
          <cell r="Z497">
            <v>7.96</v>
          </cell>
          <cell r="AA497">
            <v>7.99</v>
          </cell>
          <cell r="AB497">
            <v>8.0399999999999991</v>
          </cell>
          <cell r="AC497">
            <v>8.06</v>
          </cell>
          <cell r="AD497">
            <v>8.09</v>
          </cell>
          <cell r="AE497">
            <v>8.1300000000000008</v>
          </cell>
          <cell r="AF497">
            <v>8.17</v>
          </cell>
          <cell r="AG497">
            <v>7.83</v>
          </cell>
          <cell r="AH497">
            <v>7.38</v>
          </cell>
          <cell r="AI497">
            <v>6.98</v>
          </cell>
          <cell r="AJ497">
            <v>6.67</v>
          </cell>
          <cell r="AK497">
            <v>6.38</v>
          </cell>
        </row>
        <row r="498">
          <cell r="A498" t="str">
            <v>SDG_NoInv_Base_ReproTest02C_GVAafeed</v>
          </cell>
          <cell r="B498" t="str">
            <v>SIclos6_GOVclos11</v>
          </cell>
          <cell r="C498" t="str">
            <v>SDG_NoInv_Base_ReproTest02</v>
          </cell>
          <cell r="D498" t="str">
            <v>C_GVA</v>
          </cell>
          <cell r="E498" t="str">
            <v>afeed</v>
          </cell>
          <cell r="F498">
            <v>6.55</v>
          </cell>
          <cell r="G498">
            <v>5.07</v>
          </cell>
          <cell r="H498">
            <v>5.76</v>
          </cell>
          <cell r="I498">
            <v>5.96</v>
          </cell>
          <cell r="J498">
            <v>6.2</v>
          </cell>
          <cell r="K498">
            <v>6.39</v>
          </cell>
          <cell r="L498">
            <v>6.53</v>
          </cell>
          <cell r="M498">
            <v>6.66</v>
          </cell>
          <cell r="N498">
            <v>6.87</v>
          </cell>
          <cell r="O498">
            <v>7.41</v>
          </cell>
          <cell r="P498">
            <v>7.63</v>
          </cell>
          <cell r="Q498">
            <v>7.81</v>
          </cell>
          <cell r="R498">
            <v>8.07</v>
          </cell>
          <cell r="S498">
            <v>8.3699999999999992</v>
          </cell>
          <cell r="T498">
            <v>8.6999999999999993</v>
          </cell>
          <cell r="U498">
            <v>9.0299999999999994</v>
          </cell>
          <cell r="V498">
            <v>9.4</v>
          </cell>
          <cell r="W498">
            <v>9.77</v>
          </cell>
          <cell r="X498">
            <v>10.16</v>
          </cell>
          <cell r="Y498">
            <v>10.56</v>
          </cell>
          <cell r="Z498">
            <v>10.96</v>
          </cell>
          <cell r="AA498">
            <v>11.32</v>
          </cell>
          <cell r="AB498">
            <v>11.94</v>
          </cell>
          <cell r="AC498">
            <v>12.36</v>
          </cell>
          <cell r="AD498">
            <v>12.7</v>
          </cell>
          <cell r="AE498">
            <v>13.02</v>
          </cell>
          <cell r="AF498">
            <v>13.4</v>
          </cell>
          <cell r="AG498">
            <v>13.81</v>
          </cell>
          <cell r="AH498">
            <v>14.51</v>
          </cell>
          <cell r="AI498">
            <v>14.82</v>
          </cell>
          <cell r="AJ498">
            <v>14.73</v>
          </cell>
          <cell r="AK498">
            <v>14.57</v>
          </cell>
        </row>
        <row r="499">
          <cell r="A499" t="str">
            <v>SDG_NoInv_Base_ReproTest02C_GVAabake</v>
          </cell>
          <cell r="B499" t="str">
            <v>SIclos6_GOVclos11</v>
          </cell>
          <cell r="C499" t="str">
            <v>SDG_NoInv_Base_ReproTest02</v>
          </cell>
          <cell r="D499" t="str">
            <v>C_GVA</v>
          </cell>
          <cell r="E499" t="str">
            <v>abake</v>
          </cell>
          <cell r="F499">
            <v>22.28</v>
          </cell>
          <cell r="G499">
            <v>21.57</v>
          </cell>
          <cell r="H499">
            <v>21.89</v>
          </cell>
          <cell r="I499">
            <v>22.43</v>
          </cell>
          <cell r="J499">
            <v>22.96</v>
          </cell>
          <cell r="K499">
            <v>23.31</v>
          </cell>
          <cell r="L499">
            <v>23.76</v>
          </cell>
          <cell r="M499">
            <v>24.18</v>
          </cell>
          <cell r="N499">
            <v>24.62</v>
          </cell>
          <cell r="O499">
            <v>25.2</v>
          </cell>
          <cell r="P499">
            <v>25.71</v>
          </cell>
          <cell r="Q499">
            <v>26.11</v>
          </cell>
          <cell r="R499">
            <v>26.71</v>
          </cell>
          <cell r="S499">
            <v>27.29</v>
          </cell>
          <cell r="T499">
            <v>27.87</v>
          </cell>
          <cell r="U499">
            <v>28.5</v>
          </cell>
          <cell r="V499">
            <v>29.06</v>
          </cell>
          <cell r="W499">
            <v>29.66</v>
          </cell>
          <cell r="X499">
            <v>30.32</v>
          </cell>
          <cell r="Y499">
            <v>30.83</v>
          </cell>
          <cell r="Z499">
            <v>31.32</v>
          </cell>
          <cell r="AA499">
            <v>31.8</v>
          </cell>
          <cell r="AB499">
            <v>32.39</v>
          </cell>
          <cell r="AC499">
            <v>32.86</v>
          </cell>
          <cell r="AD499">
            <v>33.39</v>
          </cell>
          <cell r="AE499">
            <v>33.979999999999997</v>
          </cell>
          <cell r="AF499">
            <v>34.64</v>
          </cell>
          <cell r="AG499">
            <v>34.97</v>
          </cell>
          <cell r="AH499">
            <v>34.18</v>
          </cell>
          <cell r="AI499">
            <v>33.58</v>
          </cell>
          <cell r="AJ499">
            <v>33.22</v>
          </cell>
          <cell r="AK499">
            <v>32.86</v>
          </cell>
        </row>
        <row r="500">
          <cell r="A500" t="str">
            <v>SDG_NoInv_Base_ReproTest02C_GVAasuga</v>
          </cell>
          <cell r="B500" t="str">
            <v>SIclos6_GOVclos11</v>
          </cell>
          <cell r="C500" t="str">
            <v>SDG_NoInv_Base_ReproTest02</v>
          </cell>
          <cell r="D500" t="str">
            <v>C_GVA</v>
          </cell>
          <cell r="E500" t="str">
            <v>asuga</v>
          </cell>
          <cell r="F500">
            <v>8.52</v>
          </cell>
          <cell r="G500">
            <v>8.36</v>
          </cell>
          <cell r="H500">
            <v>8.4700000000000006</v>
          </cell>
          <cell r="I500">
            <v>8.66</v>
          </cell>
          <cell r="J500">
            <v>8.8800000000000008</v>
          </cell>
          <cell r="K500">
            <v>8.9700000000000006</v>
          </cell>
          <cell r="L500">
            <v>9.09</v>
          </cell>
          <cell r="M500">
            <v>9.17</v>
          </cell>
          <cell r="N500">
            <v>9.26</v>
          </cell>
          <cell r="O500">
            <v>9.61</v>
          </cell>
          <cell r="P500">
            <v>9.7100000000000009</v>
          </cell>
          <cell r="Q500">
            <v>9.73</v>
          </cell>
          <cell r="R500">
            <v>9.8699999999999992</v>
          </cell>
          <cell r="S500">
            <v>10.02</v>
          </cell>
          <cell r="T500">
            <v>10.16</v>
          </cell>
          <cell r="U500">
            <v>10.31</v>
          </cell>
          <cell r="V500">
            <v>10.39</v>
          </cell>
          <cell r="W500">
            <v>10.51</v>
          </cell>
          <cell r="X500">
            <v>10.68</v>
          </cell>
          <cell r="Y500">
            <v>10.77</v>
          </cell>
          <cell r="Z500">
            <v>10.86</v>
          </cell>
          <cell r="AA500">
            <v>10.96</v>
          </cell>
          <cell r="AB500">
            <v>11.15</v>
          </cell>
          <cell r="AC500">
            <v>11.24</v>
          </cell>
          <cell r="AD500">
            <v>11.34</v>
          </cell>
          <cell r="AE500">
            <v>11.46</v>
          </cell>
          <cell r="AF500">
            <v>11.61</v>
          </cell>
          <cell r="AG500">
            <v>11.75</v>
          </cell>
          <cell r="AH500">
            <v>11.6</v>
          </cell>
          <cell r="AI500">
            <v>11.46</v>
          </cell>
          <cell r="AJ500">
            <v>11.44</v>
          </cell>
          <cell r="AK500">
            <v>11.41</v>
          </cell>
        </row>
        <row r="501">
          <cell r="A501" t="str">
            <v>SDG_NoInv_Base_ReproTest02C_GVAaconf</v>
          </cell>
          <cell r="B501" t="str">
            <v>SIclos6_GOVclos11</v>
          </cell>
          <cell r="C501" t="str">
            <v>SDG_NoInv_Base_ReproTest02</v>
          </cell>
          <cell r="D501" t="str">
            <v>C_GVA</v>
          </cell>
          <cell r="E501" t="str">
            <v>aconf</v>
          </cell>
          <cell r="F501">
            <v>2.4900000000000002</v>
          </cell>
          <cell r="G501">
            <v>2.41</v>
          </cell>
          <cell r="H501">
            <v>2.5</v>
          </cell>
          <cell r="I501">
            <v>2.54</v>
          </cell>
          <cell r="J501">
            <v>2.6</v>
          </cell>
          <cell r="K501">
            <v>2.67</v>
          </cell>
          <cell r="L501">
            <v>2.75</v>
          </cell>
          <cell r="M501">
            <v>2.83</v>
          </cell>
          <cell r="N501">
            <v>2.92</v>
          </cell>
          <cell r="O501">
            <v>3.08</v>
          </cell>
          <cell r="P501">
            <v>3.19</v>
          </cell>
          <cell r="Q501">
            <v>3.29</v>
          </cell>
          <cell r="R501">
            <v>3.43</v>
          </cell>
          <cell r="S501">
            <v>3.56</v>
          </cell>
          <cell r="T501">
            <v>3.72</v>
          </cell>
          <cell r="U501">
            <v>3.88</v>
          </cell>
          <cell r="V501">
            <v>4.03</v>
          </cell>
          <cell r="W501">
            <v>4.1900000000000004</v>
          </cell>
          <cell r="X501">
            <v>4.34</v>
          </cell>
          <cell r="Y501">
            <v>4.4800000000000004</v>
          </cell>
          <cell r="Z501">
            <v>4.63</v>
          </cell>
          <cell r="AA501">
            <v>4.79</v>
          </cell>
          <cell r="AB501">
            <v>5</v>
          </cell>
          <cell r="AC501">
            <v>5.18</v>
          </cell>
          <cell r="AD501">
            <v>5.35</v>
          </cell>
          <cell r="AE501">
            <v>5.51</v>
          </cell>
          <cell r="AF501">
            <v>5.69</v>
          </cell>
          <cell r="AG501">
            <v>5.84</v>
          </cell>
          <cell r="AH501">
            <v>5.8</v>
          </cell>
          <cell r="AI501">
            <v>5.7</v>
          </cell>
          <cell r="AJ501">
            <v>5.62</v>
          </cell>
          <cell r="AK501">
            <v>5.53</v>
          </cell>
        </row>
        <row r="502">
          <cell r="A502" t="str">
            <v>SDG_NoInv_Base_ReproTest02C_GVAapast</v>
          </cell>
          <cell r="B502" t="str">
            <v>SIclos6_GOVclos11</v>
          </cell>
          <cell r="C502" t="str">
            <v>SDG_NoInv_Base_ReproTest02</v>
          </cell>
          <cell r="D502" t="str">
            <v>C_GVA</v>
          </cell>
          <cell r="E502" t="str">
            <v>apast</v>
          </cell>
          <cell r="F502">
            <v>0.65</v>
          </cell>
          <cell r="G502">
            <v>0.62</v>
          </cell>
          <cell r="H502">
            <v>0.64</v>
          </cell>
          <cell r="I502">
            <v>0.65</v>
          </cell>
          <cell r="J502">
            <v>0.67</v>
          </cell>
          <cell r="K502">
            <v>0.69</v>
          </cell>
          <cell r="L502">
            <v>0.71</v>
          </cell>
          <cell r="M502">
            <v>0.73</v>
          </cell>
          <cell r="N502">
            <v>0.75</v>
          </cell>
          <cell r="O502">
            <v>0.82</v>
          </cell>
          <cell r="P502">
            <v>0.85</v>
          </cell>
          <cell r="Q502">
            <v>0.87</v>
          </cell>
          <cell r="R502">
            <v>0.89</v>
          </cell>
          <cell r="S502">
            <v>0.93</v>
          </cell>
          <cell r="T502">
            <v>0.96</v>
          </cell>
          <cell r="U502">
            <v>1</v>
          </cell>
          <cell r="V502">
            <v>1.03</v>
          </cell>
          <cell r="W502">
            <v>1.07</v>
          </cell>
          <cell r="X502">
            <v>1.1100000000000001</v>
          </cell>
          <cell r="Y502">
            <v>1.1399999999999999</v>
          </cell>
          <cell r="Z502">
            <v>1.1599999999999999</v>
          </cell>
          <cell r="AA502">
            <v>1.19</v>
          </cell>
          <cell r="AB502">
            <v>1.25</v>
          </cell>
          <cell r="AC502">
            <v>1.28</v>
          </cell>
          <cell r="AD502">
            <v>1.31</v>
          </cell>
          <cell r="AE502">
            <v>1.34</v>
          </cell>
          <cell r="AF502">
            <v>1.38</v>
          </cell>
          <cell r="AG502">
            <v>1.41</v>
          </cell>
          <cell r="AH502">
            <v>1.41</v>
          </cell>
          <cell r="AI502">
            <v>1.39</v>
          </cell>
          <cell r="AJ502">
            <v>1.38</v>
          </cell>
          <cell r="AK502">
            <v>1.36</v>
          </cell>
        </row>
        <row r="503">
          <cell r="A503" t="str">
            <v>SDG_NoInv_Base_ReproTest02C_GVAaofoo</v>
          </cell>
          <cell r="B503" t="str">
            <v>SIclos6_GOVclos11</v>
          </cell>
          <cell r="C503" t="str">
            <v>SDG_NoInv_Base_ReproTest02</v>
          </cell>
          <cell r="D503" t="str">
            <v>C_GVA</v>
          </cell>
          <cell r="E503" t="str">
            <v>aofoo</v>
          </cell>
          <cell r="F503">
            <v>12.41</v>
          </cell>
          <cell r="G503">
            <v>11.69</v>
          </cell>
          <cell r="H503">
            <v>12.05</v>
          </cell>
          <cell r="I503">
            <v>12.28</v>
          </cell>
          <cell r="J503">
            <v>12.62</v>
          </cell>
          <cell r="K503">
            <v>12.89</v>
          </cell>
          <cell r="L503">
            <v>13.18</v>
          </cell>
          <cell r="M503">
            <v>13.49</v>
          </cell>
          <cell r="N503">
            <v>13.81</v>
          </cell>
          <cell r="O503">
            <v>14.89</v>
          </cell>
          <cell r="P503">
            <v>15.27</v>
          </cell>
          <cell r="Q503">
            <v>15.45</v>
          </cell>
          <cell r="R503">
            <v>15.8</v>
          </cell>
          <cell r="S503">
            <v>16.23</v>
          </cell>
          <cell r="T503">
            <v>16.690000000000001</v>
          </cell>
          <cell r="U503">
            <v>17.18</v>
          </cell>
          <cell r="V503">
            <v>17.61</v>
          </cell>
          <cell r="W503">
            <v>18.12</v>
          </cell>
          <cell r="X503">
            <v>18.72</v>
          </cell>
          <cell r="Y503">
            <v>19.16</v>
          </cell>
          <cell r="Z503">
            <v>19.55</v>
          </cell>
          <cell r="AA503">
            <v>20</v>
          </cell>
          <cell r="AB503">
            <v>20.8</v>
          </cell>
          <cell r="AC503">
            <v>21.28</v>
          </cell>
          <cell r="AD503">
            <v>21.69</v>
          </cell>
          <cell r="AE503">
            <v>22.12</v>
          </cell>
          <cell r="AF503">
            <v>22.63</v>
          </cell>
          <cell r="AG503">
            <v>23.06</v>
          </cell>
          <cell r="AH503">
            <v>23.06</v>
          </cell>
          <cell r="AI503">
            <v>22.84</v>
          </cell>
          <cell r="AJ503">
            <v>22.64</v>
          </cell>
          <cell r="AK503">
            <v>22.39</v>
          </cell>
        </row>
        <row r="504">
          <cell r="A504" t="str">
            <v>SDG_NoInv_Base_ReproTest02C_GVAabevt</v>
          </cell>
          <cell r="B504" t="str">
            <v>SIclos6_GOVclos11</v>
          </cell>
          <cell r="C504" t="str">
            <v>SDG_NoInv_Base_ReproTest02</v>
          </cell>
          <cell r="D504" t="str">
            <v>C_GVA</v>
          </cell>
          <cell r="E504" t="str">
            <v>abevt</v>
          </cell>
          <cell r="F504">
            <v>40.840000000000003</v>
          </cell>
          <cell r="G504">
            <v>40.21</v>
          </cell>
          <cell r="H504">
            <v>42.89</v>
          </cell>
          <cell r="I504">
            <v>43.58</v>
          </cell>
          <cell r="J504">
            <v>44.69</v>
          </cell>
          <cell r="K504">
            <v>45.93</v>
          </cell>
          <cell r="L504">
            <v>47.29</v>
          </cell>
          <cell r="M504">
            <v>48.75</v>
          </cell>
          <cell r="N504">
            <v>50.19</v>
          </cell>
          <cell r="O504">
            <v>56.05</v>
          </cell>
          <cell r="P504">
            <v>57.91</v>
          </cell>
          <cell r="Q504">
            <v>58.71</v>
          </cell>
          <cell r="R504">
            <v>60.12</v>
          </cell>
          <cell r="S504">
            <v>61.9</v>
          </cell>
          <cell r="T504">
            <v>63.99</v>
          </cell>
          <cell r="U504">
            <v>66.08</v>
          </cell>
          <cell r="V504">
            <v>67.77</v>
          </cell>
          <cell r="W504">
            <v>70.040000000000006</v>
          </cell>
          <cell r="X504">
            <v>72.599999999999994</v>
          </cell>
          <cell r="Y504">
            <v>74.260000000000005</v>
          </cell>
          <cell r="Z504">
            <v>75.72</v>
          </cell>
          <cell r="AA504">
            <v>77.62</v>
          </cell>
          <cell r="AB504">
            <v>81.84</v>
          </cell>
          <cell r="AC504">
            <v>84.55</v>
          </cell>
          <cell r="AD504">
            <v>86.39</v>
          </cell>
          <cell r="AE504">
            <v>88.09</v>
          </cell>
          <cell r="AF504">
            <v>90.07</v>
          </cell>
          <cell r="AG504">
            <v>91.82</v>
          </cell>
          <cell r="AH504">
            <v>92.13</v>
          </cell>
          <cell r="AI504">
            <v>90.96</v>
          </cell>
          <cell r="AJ504">
            <v>89.96</v>
          </cell>
          <cell r="AK504">
            <v>88.78</v>
          </cell>
        </row>
        <row r="505">
          <cell r="A505" t="str">
            <v>SDG_NoInv_Base_ReproTest02C_GVAatext</v>
          </cell>
          <cell r="B505" t="str">
            <v>SIclos6_GOVclos11</v>
          </cell>
          <cell r="C505" t="str">
            <v>SDG_NoInv_Base_ReproTest02</v>
          </cell>
          <cell r="D505" t="str">
            <v>C_GVA</v>
          </cell>
          <cell r="E505" t="str">
            <v>atext</v>
          </cell>
          <cell r="F505">
            <v>6.57</v>
          </cell>
          <cell r="G505">
            <v>6.66</v>
          </cell>
          <cell r="H505">
            <v>6.8</v>
          </cell>
          <cell r="I505">
            <v>6.87</v>
          </cell>
          <cell r="J505">
            <v>6.99</v>
          </cell>
          <cell r="K505">
            <v>7.16</v>
          </cell>
          <cell r="L505">
            <v>7.37</v>
          </cell>
          <cell r="M505">
            <v>7.61</v>
          </cell>
          <cell r="N505">
            <v>7.85</v>
          </cell>
          <cell r="O505">
            <v>8.2799999999999994</v>
          </cell>
          <cell r="P505">
            <v>8.56</v>
          </cell>
          <cell r="Q505">
            <v>8.7799999999999994</v>
          </cell>
          <cell r="R505">
            <v>9.0399999999999991</v>
          </cell>
          <cell r="S505">
            <v>9.31</v>
          </cell>
          <cell r="T505">
            <v>9.6</v>
          </cell>
          <cell r="U505">
            <v>9.93</v>
          </cell>
          <cell r="V505">
            <v>10.25</v>
          </cell>
          <cell r="W505">
            <v>10.61</v>
          </cell>
          <cell r="X505">
            <v>10.99</v>
          </cell>
          <cell r="Y505">
            <v>11.28</v>
          </cell>
          <cell r="Z505">
            <v>11.56</v>
          </cell>
          <cell r="AA505">
            <v>11.85</v>
          </cell>
          <cell r="AB505">
            <v>12.19</v>
          </cell>
          <cell r="AC505">
            <v>12.46</v>
          </cell>
          <cell r="AD505">
            <v>12.75</v>
          </cell>
          <cell r="AE505">
            <v>13.07</v>
          </cell>
          <cell r="AF505">
            <v>13.43</v>
          </cell>
          <cell r="AG505">
            <v>13.76</v>
          </cell>
          <cell r="AH505">
            <v>13.48</v>
          </cell>
          <cell r="AI505">
            <v>13.15</v>
          </cell>
          <cell r="AJ505">
            <v>12.91</v>
          </cell>
          <cell r="AK505">
            <v>12.69</v>
          </cell>
        </row>
        <row r="506">
          <cell r="A506" t="str">
            <v>SDG_NoInv_Base_ReproTest02C_GVAaclth</v>
          </cell>
          <cell r="B506" t="str">
            <v>SIclos6_GOVclos11</v>
          </cell>
          <cell r="C506" t="str">
            <v>SDG_NoInv_Base_ReproTest02</v>
          </cell>
          <cell r="D506" t="str">
            <v>C_GVA</v>
          </cell>
          <cell r="E506" t="str">
            <v>aclth</v>
          </cell>
          <cell r="F506">
            <v>6.76</v>
          </cell>
          <cell r="G506">
            <v>6.84</v>
          </cell>
          <cell r="H506">
            <v>7.04</v>
          </cell>
          <cell r="I506">
            <v>7.19</v>
          </cell>
          <cell r="J506">
            <v>7.35</v>
          </cell>
          <cell r="K506">
            <v>7.51</v>
          </cell>
          <cell r="L506">
            <v>7.72</v>
          </cell>
          <cell r="M506">
            <v>7.93</v>
          </cell>
          <cell r="N506">
            <v>8.15</v>
          </cell>
          <cell r="O506">
            <v>8.4700000000000006</v>
          </cell>
          <cell r="P506">
            <v>8.7200000000000006</v>
          </cell>
          <cell r="Q506">
            <v>8.92</v>
          </cell>
          <cell r="R506">
            <v>9.17</v>
          </cell>
          <cell r="S506">
            <v>9.43</v>
          </cell>
          <cell r="T506">
            <v>9.6999999999999993</v>
          </cell>
          <cell r="U506">
            <v>10.02</v>
          </cell>
          <cell r="V506">
            <v>10.3</v>
          </cell>
          <cell r="W506">
            <v>10.61</v>
          </cell>
          <cell r="X506">
            <v>10.92</v>
          </cell>
          <cell r="Y506">
            <v>11.17</v>
          </cell>
          <cell r="Z506">
            <v>11.41</v>
          </cell>
          <cell r="AA506">
            <v>11.65</v>
          </cell>
          <cell r="AB506">
            <v>11.96</v>
          </cell>
          <cell r="AC506">
            <v>12.2</v>
          </cell>
          <cell r="AD506">
            <v>12.44</v>
          </cell>
          <cell r="AE506">
            <v>12.7</v>
          </cell>
          <cell r="AF506">
            <v>12.99</v>
          </cell>
          <cell r="AG506">
            <v>13.25</v>
          </cell>
          <cell r="AH506">
            <v>12.94</v>
          </cell>
          <cell r="AI506">
            <v>12.66</v>
          </cell>
          <cell r="AJ506">
            <v>12.46</v>
          </cell>
          <cell r="AK506">
            <v>12.26</v>
          </cell>
        </row>
        <row r="507">
          <cell r="A507" t="str">
            <v>SDG_NoInv_Base_ReproTest02C_GVAaleat</v>
          </cell>
          <cell r="B507" t="str">
            <v>SIclos6_GOVclos11</v>
          </cell>
          <cell r="C507" t="str">
            <v>SDG_NoInv_Base_ReproTest02</v>
          </cell>
          <cell r="D507" t="str">
            <v>C_GVA</v>
          </cell>
          <cell r="E507" t="str">
            <v>aleat</v>
          </cell>
          <cell r="F507">
            <v>2.4500000000000002</v>
          </cell>
          <cell r="G507">
            <v>2.64</v>
          </cell>
          <cell r="H507">
            <v>2.7</v>
          </cell>
          <cell r="I507">
            <v>2.62</v>
          </cell>
          <cell r="J507">
            <v>2.64</v>
          </cell>
          <cell r="K507">
            <v>2.71</v>
          </cell>
          <cell r="L507">
            <v>2.82</v>
          </cell>
          <cell r="M507">
            <v>2.96</v>
          </cell>
          <cell r="N507">
            <v>3.09</v>
          </cell>
          <cell r="O507">
            <v>3.66</v>
          </cell>
          <cell r="P507">
            <v>3.89</v>
          </cell>
          <cell r="Q507">
            <v>3.99</v>
          </cell>
          <cell r="R507">
            <v>4.0599999999999996</v>
          </cell>
          <cell r="S507">
            <v>4.1399999999999997</v>
          </cell>
          <cell r="T507">
            <v>4.25</v>
          </cell>
          <cell r="U507">
            <v>4.41</v>
          </cell>
          <cell r="V507">
            <v>4.5199999999999996</v>
          </cell>
          <cell r="W507">
            <v>4.68</v>
          </cell>
          <cell r="X507">
            <v>4.87</v>
          </cell>
          <cell r="Y507">
            <v>4.97</v>
          </cell>
          <cell r="Z507">
            <v>5.04</v>
          </cell>
          <cell r="AA507">
            <v>5.17</v>
          </cell>
          <cell r="AB507">
            <v>5.47</v>
          </cell>
          <cell r="AC507">
            <v>5.71</v>
          </cell>
          <cell r="AD507">
            <v>5.88</v>
          </cell>
          <cell r="AE507">
            <v>6.03</v>
          </cell>
          <cell r="AF507">
            <v>6.17</v>
          </cell>
          <cell r="AG507">
            <v>6.29</v>
          </cell>
          <cell r="AH507">
            <v>6</v>
          </cell>
          <cell r="AI507">
            <v>5.61</v>
          </cell>
          <cell r="AJ507">
            <v>5.36</v>
          </cell>
          <cell r="AK507">
            <v>5.14</v>
          </cell>
        </row>
        <row r="508">
          <cell r="A508" t="str">
            <v>SDG_NoInv_Base_ReproTest02C_GVAafoot</v>
          </cell>
          <cell r="B508" t="str">
            <v>SIclos6_GOVclos11</v>
          </cell>
          <cell r="C508" t="str">
            <v>SDG_NoInv_Base_ReproTest02</v>
          </cell>
          <cell r="D508" t="str">
            <v>C_GVA</v>
          </cell>
          <cell r="E508" t="str">
            <v>afoot</v>
          </cell>
          <cell r="F508">
            <v>1.91</v>
          </cell>
          <cell r="G508">
            <v>1.99</v>
          </cell>
          <cell r="H508">
            <v>2.04</v>
          </cell>
          <cell r="I508">
            <v>2.08</v>
          </cell>
          <cell r="J508">
            <v>2.12</v>
          </cell>
          <cell r="K508">
            <v>2.17</v>
          </cell>
          <cell r="L508">
            <v>2.23</v>
          </cell>
          <cell r="M508">
            <v>2.29</v>
          </cell>
          <cell r="N508">
            <v>2.35</v>
          </cell>
          <cell r="O508">
            <v>2.46</v>
          </cell>
          <cell r="P508">
            <v>2.54</v>
          </cell>
          <cell r="Q508">
            <v>2.6</v>
          </cell>
          <cell r="R508">
            <v>2.67</v>
          </cell>
          <cell r="S508">
            <v>2.75</v>
          </cell>
          <cell r="T508">
            <v>2.82</v>
          </cell>
          <cell r="U508">
            <v>2.91</v>
          </cell>
          <cell r="V508">
            <v>2.99</v>
          </cell>
          <cell r="W508">
            <v>3.07</v>
          </cell>
          <cell r="X508">
            <v>3.17</v>
          </cell>
          <cell r="Y508">
            <v>3.24</v>
          </cell>
          <cell r="Z508">
            <v>3.31</v>
          </cell>
          <cell r="AA508">
            <v>3.38</v>
          </cell>
          <cell r="AB508">
            <v>3.49</v>
          </cell>
          <cell r="AC508">
            <v>3.57</v>
          </cell>
          <cell r="AD508">
            <v>3.65</v>
          </cell>
          <cell r="AE508">
            <v>3.74</v>
          </cell>
          <cell r="AF508">
            <v>3.84</v>
          </cell>
          <cell r="AG508">
            <v>3.91</v>
          </cell>
          <cell r="AH508">
            <v>3.83</v>
          </cell>
          <cell r="AI508">
            <v>3.75</v>
          </cell>
          <cell r="AJ508">
            <v>3.69</v>
          </cell>
          <cell r="AK508">
            <v>3.64</v>
          </cell>
        </row>
        <row r="509">
          <cell r="A509" t="str">
            <v>SDG_NoInv_Base_ReproTest02C_GVAawood</v>
          </cell>
          <cell r="B509" t="str">
            <v>SIclos6_GOVclos11</v>
          </cell>
          <cell r="C509" t="str">
            <v>SDG_NoInv_Base_ReproTest02</v>
          </cell>
          <cell r="D509" t="str">
            <v>C_GVA</v>
          </cell>
          <cell r="E509" t="str">
            <v>awood</v>
          </cell>
          <cell r="F509">
            <v>23.69</v>
          </cell>
          <cell r="G509">
            <v>22.36</v>
          </cell>
          <cell r="H509">
            <v>23.01</v>
          </cell>
          <cell r="I509">
            <v>23.41</v>
          </cell>
          <cell r="J509">
            <v>23.81</v>
          </cell>
          <cell r="K509">
            <v>24.32</v>
          </cell>
          <cell r="L509">
            <v>24.94</v>
          </cell>
          <cell r="M509">
            <v>25.63</v>
          </cell>
          <cell r="N509">
            <v>26.32</v>
          </cell>
          <cell r="O509">
            <v>27.45</v>
          </cell>
          <cell r="P509">
            <v>28.17</v>
          </cell>
          <cell r="Q509">
            <v>28.79</v>
          </cell>
          <cell r="R509">
            <v>29.62</v>
          </cell>
          <cell r="S509">
            <v>30.52</v>
          </cell>
          <cell r="T509">
            <v>31.5</v>
          </cell>
          <cell r="U509">
            <v>32.549999999999997</v>
          </cell>
          <cell r="V509">
            <v>33.630000000000003</v>
          </cell>
          <cell r="W509">
            <v>34.78</v>
          </cell>
          <cell r="X509">
            <v>36.03</v>
          </cell>
          <cell r="Y509">
            <v>37.07</v>
          </cell>
          <cell r="Z509">
            <v>38.06</v>
          </cell>
          <cell r="AA509">
            <v>39.090000000000003</v>
          </cell>
          <cell r="AB509">
            <v>40.06</v>
          </cell>
          <cell r="AC509">
            <v>40.85</v>
          </cell>
          <cell r="AD509">
            <v>41.8</v>
          </cell>
          <cell r="AE509">
            <v>42.84</v>
          </cell>
          <cell r="AF509">
            <v>44.02</v>
          </cell>
          <cell r="AG509">
            <v>45.04</v>
          </cell>
          <cell r="AH509">
            <v>44.6</v>
          </cell>
          <cell r="AI509">
            <v>43.78</v>
          </cell>
          <cell r="AJ509">
            <v>43.23</v>
          </cell>
          <cell r="AK509">
            <v>42.67</v>
          </cell>
        </row>
        <row r="510">
          <cell r="A510" t="str">
            <v>SDG_NoInv_Base_ReproTest02C_GVAapapr</v>
          </cell>
          <cell r="B510" t="str">
            <v>SIclos6_GOVclos11</v>
          </cell>
          <cell r="C510" t="str">
            <v>SDG_NoInv_Base_ReproTest02</v>
          </cell>
          <cell r="D510" t="str">
            <v>C_GVA</v>
          </cell>
          <cell r="E510" t="str">
            <v>apapr</v>
          </cell>
          <cell r="F510">
            <v>24.02</v>
          </cell>
          <cell r="G510">
            <v>23.66</v>
          </cell>
          <cell r="H510">
            <v>24.59</v>
          </cell>
          <cell r="I510">
            <v>25.03</v>
          </cell>
          <cell r="J510">
            <v>25.32</v>
          </cell>
          <cell r="K510">
            <v>25.95</v>
          </cell>
          <cell r="L510">
            <v>26.55</v>
          </cell>
          <cell r="M510">
            <v>26.88</v>
          </cell>
          <cell r="N510">
            <v>27.64</v>
          </cell>
          <cell r="O510">
            <v>28.84</v>
          </cell>
          <cell r="P510">
            <v>29.64</v>
          </cell>
          <cell r="Q510">
            <v>30.35</v>
          </cell>
          <cell r="R510">
            <v>32.01</v>
          </cell>
          <cell r="S510">
            <v>32.86</v>
          </cell>
          <cell r="T510">
            <v>33.840000000000003</v>
          </cell>
          <cell r="U510">
            <v>34.97</v>
          </cell>
          <cell r="V510">
            <v>36.04</v>
          </cell>
          <cell r="W510">
            <v>37.229999999999997</v>
          </cell>
          <cell r="X510">
            <v>38.51</v>
          </cell>
          <cell r="Y510">
            <v>39.54</v>
          </cell>
          <cell r="Z510">
            <v>40.54</v>
          </cell>
          <cell r="AA510">
            <v>41.63</v>
          </cell>
          <cell r="AB510">
            <v>42.71</v>
          </cell>
          <cell r="AC510">
            <v>43.56</v>
          </cell>
          <cell r="AD510">
            <v>44.49</v>
          </cell>
          <cell r="AE510">
            <v>45.5</v>
          </cell>
          <cell r="AF510">
            <v>46.61</v>
          </cell>
          <cell r="AG510">
            <v>47.57</v>
          </cell>
          <cell r="AH510">
            <v>46.84</v>
          </cell>
          <cell r="AI510">
            <v>45.81</v>
          </cell>
          <cell r="AJ510">
            <v>45.04</v>
          </cell>
          <cell r="AK510">
            <v>44.28</v>
          </cell>
        </row>
        <row r="511">
          <cell r="A511" t="str">
            <v>SDG_NoInv_Base_ReproTest02C_GVAaprnt</v>
          </cell>
          <cell r="B511" t="str">
            <v>SIclos6_GOVclos11</v>
          </cell>
          <cell r="C511" t="str">
            <v>SDG_NoInv_Base_ReproTest02</v>
          </cell>
          <cell r="D511" t="str">
            <v>C_GVA</v>
          </cell>
          <cell r="E511" t="str">
            <v>aprnt</v>
          </cell>
          <cell r="F511">
            <v>16.78</v>
          </cell>
          <cell r="G511">
            <v>17.13</v>
          </cell>
          <cell r="H511">
            <v>17.739999999999998</v>
          </cell>
          <cell r="I511">
            <v>18.100000000000001</v>
          </cell>
          <cell r="J511">
            <v>18.37</v>
          </cell>
          <cell r="K511">
            <v>18.8</v>
          </cell>
          <cell r="L511">
            <v>19.350000000000001</v>
          </cell>
          <cell r="M511">
            <v>19.95</v>
          </cell>
          <cell r="N511">
            <v>20.57</v>
          </cell>
          <cell r="O511">
            <v>20.95</v>
          </cell>
          <cell r="P511">
            <v>21.56</v>
          </cell>
          <cell r="Q511">
            <v>22.19</v>
          </cell>
          <cell r="R511">
            <v>22.98</v>
          </cell>
          <cell r="S511">
            <v>23.75</v>
          </cell>
          <cell r="T511">
            <v>24.57</v>
          </cell>
          <cell r="U511">
            <v>25.54</v>
          </cell>
          <cell r="V511">
            <v>26.48</v>
          </cell>
          <cell r="W511">
            <v>27.46</v>
          </cell>
          <cell r="X511">
            <v>28.46</v>
          </cell>
          <cell r="Y511">
            <v>29.32</v>
          </cell>
          <cell r="Z511">
            <v>30.18</v>
          </cell>
          <cell r="AA511">
            <v>31.06</v>
          </cell>
          <cell r="AB511">
            <v>31.74</v>
          </cell>
          <cell r="AC511">
            <v>32.39</v>
          </cell>
          <cell r="AD511">
            <v>33.19</v>
          </cell>
          <cell r="AE511">
            <v>34.07</v>
          </cell>
          <cell r="AF511">
            <v>35.03</v>
          </cell>
          <cell r="AG511">
            <v>35.869999999999997</v>
          </cell>
          <cell r="AH511">
            <v>34.79</v>
          </cell>
          <cell r="AI511">
            <v>33.74</v>
          </cell>
          <cell r="AJ511">
            <v>32.99</v>
          </cell>
          <cell r="AK511">
            <v>32.299999999999997</v>
          </cell>
        </row>
        <row r="512">
          <cell r="A512" t="str">
            <v>SDG_NoInv_Base_ReproTest02C_GVAapetr</v>
          </cell>
          <cell r="B512" t="str">
            <v>SIclos6_GOVclos11</v>
          </cell>
          <cell r="C512" t="str">
            <v>SDG_NoInv_Base_ReproTest02</v>
          </cell>
          <cell r="D512" t="str">
            <v>C_GVA</v>
          </cell>
          <cell r="E512" t="str">
            <v>apetr</v>
          </cell>
          <cell r="F512">
            <v>46.32</v>
          </cell>
          <cell r="G512">
            <v>33.590000000000003</v>
          </cell>
          <cell r="H512">
            <v>28.14</v>
          </cell>
          <cell r="I512">
            <v>25.19</v>
          </cell>
          <cell r="J512">
            <v>23.72</v>
          </cell>
          <cell r="K512">
            <v>22.83</v>
          </cell>
          <cell r="L512">
            <v>22.43</v>
          </cell>
          <cell r="M512">
            <v>22.96</v>
          </cell>
          <cell r="N512">
            <v>23.54</v>
          </cell>
          <cell r="O512">
            <v>19.440000000000001</v>
          </cell>
          <cell r="P512">
            <v>16.48</v>
          </cell>
          <cell r="Q512">
            <v>15.75</v>
          </cell>
          <cell r="R512">
            <v>15.34</v>
          </cell>
          <cell r="S512">
            <v>15.18</v>
          </cell>
          <cell r="T512">
            <v>15.1</v>
          </cell>
          <cell r="U512">
            <v>15.1</v>
          </cell>
          <cell r="V512">
            <v>14.91</v>
          </cell>
          <cell r="W512">
            <v>14.94</v>
          </cell>
          <cell r="X512">
            <v>15.37</v>
          </cell>
          <cell r="Y512">
            <v>15.17</v>
          </cell>
          <cell r="Z512">
            <v>14.87</v>
          </cell>
          <cell r="AA512">
            <v>14.77</v>
          </cell>
          <cell r="AB512">
            <v>14.11</v>
          </cell>
          <cell r="AC512">
            <v>12.83</v>
          </cell>
          <cell r="AD512">
            <v>11.29</v>
          </cell>
          <cell r="AE512">
            <v>9.7200000000000006</v>
          </cell>
          <cell r="AF512">
            <v>8.19</v>
          </cell>
          <cell r="AG512">
            <v>6.24</v>
          </cell>
          <cell r="AH512">
            <v>4.62</v>
          </cell>
          <cell r="AI512">
            <v>2.95</v>
          </cell>
          <cell r="AJ512">
            <v>1.6</v>
          </cell>
          <cell r="AK512">
            <v>0.53</v>
          </cell>
        </row>
        <row r="513">
          <cell r="A513" t="str">
            <v>SDG_NoInv_Base_ReproTest02C_GVAahydr</v>
          </cell>
          <cell r="B513" t="str">
            <v>SIclos6_GOVclos11</v>
          </cell>
          <cell r="C513" t="str">
            <v>SDG_NoInv_Base_ReproTest02</v>
          </cell>
          <cell r="D513" t="str">
            <v>C_GVA</v>
          </cell>
          <cell r="E513" t="str">
            <v>ahydr</v>
          </cell>
          <cell r="F513">
            <v>0.12</v>
          </cell>
          <cell r="G513">
            <v>0.33</v>
          </cell>
          <cell r="H513">
            <v>0.84</v>
          </cell>
          <cell r="I513">
            <v>1.99</v>
          </cell>
          <cell r="J513">
            <v>2</v>
          </cell>
          <cell r="K513">
            <v>2.0099999999999998</v>
          </cell>
          <cell r="L513">
            <v>2.0299999999999998</v>
          </cell>
          <cell r="M513">
            <v>2.06</v>
          </cell>
          <cell r="N513">
            <v>2.09</v>
          </cell>
          <cell r="O513">
            <v>2.25</v>
          </cell>
          <cell r="P513">
            <v>2.2999999999999998</v>
          </cell>
          <cell r="Q513">
            <v>2.56</v>
          </cell>
          <cell r="R513">
            <v>2.57</v>
          </cell>
          <cell r="S513">
            <v>2.59</v>
          </cell>
          <cell r="T513">
            <v>2.61</v>
          </cell>
          <cell r="U513">
            <v>2.62</v>
          </cell>
          <cell r="V513">
            <v>2.63</v>
          </cell>
          <cell r="W513">
            <v>2.64</v>
          </cell>
          <cell r="X513">
            <v>-2.06</v>
          </cell>
          <cell r="Y513">
            <v>-2.46</v>
          </cell>
          <cell r="Z513">
            <v>9.2899999999999991</v>
          </cell>
          <cell r="AA513">
            <v>11.96</v>
          </cell>
          <cell r="AB513">
            <v>13.25</v>
          </cell>
          <cell r="AC513">
            <v>14.2</v>
          </cell>
          <cell r="AD513">
            <v>15.06</v>
          </cell>
          <cell r="AE513">
            <v>15.88</v>
          </cell>
          <cell r="AF513">
            <v>16.72</v>
          </cell>
          <cell r="AG513">
            <v>16.89</v>
          </cell>
          <cell r="AH513">
            <v>16.829999999999998</v>
          </cell>
          <cell r="AI513">
            <v>14.73</v>
          </cell>
          <cell r="AJ513">
            <v>12.49</v>
          </cell>
          <cell r="AK513">
            <v>10.16</v>
          </cell>
        </row>
        <row r="514">
          <cell r="A514" t="str">
            <v>SDG_NoInv_Base_ReproTest02C_GVAaammo</v>
          </cell>
          <cell r="B514" t="str">
            <v>SIclos6_GOVclos11</v>
          </cell>
          <cell r="C514" t="str">
            <v>SDG_NoInv_Base_ReproTest02</v>
          </cell>
          <cell r="D514" t="str">
            <v>C_GVA</v>
          </cell>
          <cell r="E514" t="str">
            <v>aammo</v>
          </cell>
          <cell r="F514">
            <v>2.4900000000000002</v>
          </cell>
          <cell r="G514">
            <v>2.42</v>
          </cell>
          <cell r="H514">
            <v>2.41</v>
          </cell>
          <cell r="I514">
            <v>2.44</v>
          </cell>
          <cell r="J514">
            <v>2.46</v>
          </cell>
          <cell r="K514">
            <v>2.48</v>
          </cell>
          <cell r="L514">
            <v>2.52</v>
          </cell>
          <cell r="M514">
            <v>2.58</v>
          </cell>
          <cell r="N514">
            <v>2.62</v>
          </cell>
          <cell r="O514">
            <v>2.57</v>
          </cell>
          <cell r="P514">
            <v>2.58</v>
          </cell>
          <cell r="Q514">
            <v>2.62</v>
          </cell>
          <cell r="R514">
            <v>2.68</v>
          </cell>
          <cell r="S514">
            <v>2.73</v>
          </cell>
          <cell r="T514">
            <v>2.79</v>
          </cell>
          <cell r="U514">
            <v>2.86</v>
          </cell>
          <cell r="V514">
            <v>2.93</v>
          </cell>
          <cell r="W514">
            <v>3.01</v>
          </cell>
          <cell r="X514">
            <v>3.09</v>
          </cell>
          <cell r="Y514">
            <v>3.14</v>
          </cell>
          <cell r="Z514">
            <v>3.19</v>
          </cell>
          <cell r="AA514">
            <v>3.21</v>
          </cell>
          <cell r="AB514">
            <v>3.05</v>
          </cell>
          <cell r="AC514">
            <v>2.91</v>
          </cell>
          <cell r="AD514">
            <v>2.83</v>
          </cell>
          <cell r="AE514">
            <v>2.78</v>
          </cell>
          <cell r="AF514">
            <v>2.75</v>
          </cell>
          <cell r="AG514">
            <v>2.71</v>
          </cell>
          <cell r="AH514">
            <v>2.5099999999999998</v>
          </cell>
          <cell r="AI514">
            <v>2.33</v>
          </cell>
          <cell r="AJ514">
            <v>2.19</v>
          </cell>
          <cell r="AK514">
            <v>2.0699999999999998</v>
          </cell>
        </row>
        <row r="515">
          <cell r="A515" t="str">
            <v>SDG_NoInv_Base_ReproTest02C_GVAabchm</v>
          </cell>
          <cell r="B515" t="str">
            <v>SIclos6_GOVclos11</v>
          </cell>
          <cell r="C515" t="str">
            <v>SDG_NoInv_Base_ReproTest02</v>
          </cell>
          <cell r="D515" t="str">
            <v>C_GVA</v>
          </cell>
          <cell r="E515" t="str">
            <v>abchm</v>
          </cell>
          <cell r="F515">
            <v>22.37</v>
          </cell>
          <cell r="G515">
            <v>28.31</v>
          </cell>
          <cell r="H515">
            <v>29.87</v>
          </cell>
          <cell r="I515">
            <v>29.72</v>
          </cell>
          <cell r="J515">
            <v>30.64</v>
          </cell>
          <cell r="K515">
            <v>31.58</v>
          </cell>
          <cell r="L515">
            <v>32.590000000000003</v>
          </cell>
          <cell r="M515">
            <v>33.950000000000003</v>
          </cell>
          <cell r="N515">
            <v>35.15</v>
          </cell>
          <cell r="O515">
            <v>41.74</v>
          </cell>
          <cell r="P515">
            <v>43.33</v>
          </cell>
          <cell r="Q515">
            <v>43.64</v>
          </cell>
          <cell r="R515">
            <v>43.89</v>
          </cell>
          <cell r="S515">
            <v>44.35</v>
          </cell>
          <cell r="T515">
            <v>44.97</v>
          </cell>
          <cell r="U515">
            <v>45.53</v>
          </cell>
          <cell r="V515">
            <v>45.7</v>
          </cell>
          <cell r="W515">
            <v>46.39</v>
          </cell>
          <cell r="X515">
            <v>47.61</v>
          </cell>
          <cell r="Y515">
            <v>47.66</v>
          </cell>
          <cell r="Z515">
            <v>47.36</v>
          </cell>
          <cell r="AA515">
            <v>46.47</v>
          </cell>
          <cell r="AB515">
            <v>45.23</v>
          </cell>
          <cell r="AC515">
            <v>42.37</v>
          </cell>
          <cell r="AD515">
            <v>39.270000000000003</v>
          </cell>
          <cell r="AE515">
            <v>36.299999999999997</v>
          </cell>
          <cell r="AF515">
            <v>33.68</v>
          </cell>
          <cell r="AG515">
            <v>30.45</v>
          </cell>
          <cell r="AH515">
            <v>27.27</v>
          </cell>
          <cell r="AI515">
            <v>23.22</v>
          </cell>
          <cell r="AJ515">
            <v>19.670000000000002</v>
          </cell>
          <cell r="AK515">
            <v>16.54</v>
          </cell>
        </row>
        <row r="516">
          <cell r="A516" t="str">
            <v>SDG_NoInv_Base_ReproTest02C_GVAaochm</v>
          </cell>
          <cell r="B516" t="str">
            <v>SIclos6_GOVclos11</v>
          </cell>
          <cell r="C516" t="str">
            <v>SDG_NoInv_Base_ReproTest02</v>
          </cell>
          <cell r="D516" t="str">
            <v>C_GVA</v>
          </cell>
          <cell r="E516" t="str">
            <v>aochm</v>
          </cell>
          <cell r="F516">
            <v>34.24</v>
          </cell>
          <cell r="G516">
            <v>40.659999999999997</v>
          </cell>
          <cell r="H516">
            <v>42.19</v>
          </cell>
          <cell r="I516">
            <v>41.54</v>
          </cell>
          <cell r="J516">
            <v>42.45</v>
          </cell>
          <cell r="K516">
            <v>43.36</v>
          </cell>
          <cell r="L516">
            <v>44.32</v>
          </cell>
          <cell r="M516">
            <v>45.62</v>
          </cell>
          <cell r="N516">
            <v>46.79</v>
          </cell>
          <cell r="O516">
            <v>55.56</v>
          </cell>
          <cell r="P516">
            <v>57.18</v>
          </cell>
          <cell r="Q516">
            <v>57.11</v>
          </cell>
          <cell r="R516">
            <v>57.19</v>
          </cell>
          <cell r="S516">
            <v>57.42</v>
          </cell>
          <cell r="T516">
            <v>57.91</v>
          </cell>
          <cell r="U516">
            <v>58.41</v>
          </cell>
          <cell r="V516">
            <v>58.35</v>
          </cell>
          <cell r="W516">
            <v>58.96</v>
          </cell>
          <cell r="X516">
            <v>60.24</v>
          </cell>
          <cell r="Y516">
            <v>60.3</v>
          </cell>
          <cell r="Z516">
            <v>59.95</v>
          </cell>
          <cell r="AA516">
            <v>59.04</v>
          </cell>
          <cell r="AB516">
            <v>57.51</v>
          </cell>
          <cell r="AC516">
            <v>53.91</v>
          </cell>
          <cell r="AD516">
            <v>49.82</v>
          </cell>
          <cell r="AE516">
            <v>45.9</v>
          </cell>
          <cell r="AF516">
            <v>42.39</v>
          </cell>
          <cell r="AG516">
            <v>38.58</v>
          </cell>
          <cell r="AH516">
            <v>35.08</v>
          </cell>
          <cell r="AI516">
            <v>30.39</v>
          </cell>
          <cell r="AJ516">
            <v>26.2</v>
          </cell>
          <cell r="AK516">
            <v>22.51</v>
          </cell>
        </row>
        <row r="517">
          <cell r="A517" t="str">
            <v>SDG_NoInv_Base_ReproTest02C_GVAarubb</v>
          </cell>
          <cell r="B517" t="str">
            <v>SIclos6_GOVclos11</v>
          </cell>
          <cell r="C517" t="str">
            <v>SDG_NoInv_Base_ReproTest02</v>
          </cell>
          <cell r="D517" t="str">
            <v>C_GVA</v>
          </cell>
          <cell r="E517" t="str">
            <v>arubb</v>
          </cell>
          <cell r="F517">
            <v>6.77</v>
          </cell>
          <cell r="G517">
            <v>6.48</v>
          </cell>
          <cell r="H517">
            <v>6.74</v>
          </cell>
          <cell r="I517">
            <v>6.83</v>
          </cell>
          <cell r="J517">
            <v>6.97</v>
          </cell>
          <cell r="K517">
            <v>7.15</v>
          </cell>
          <cell r="L517">
            <v>7.37</v>
          </cell>
          <cell r="M517">
            <v>7.59</v>
          </cell>
          <cell r="N517">
            <v>7.83</v>
          </cell>
          <cell r="O517">
            <v>8.35</v>
          </cell>
          <cell r="P517">
            <v>8.66</v>
          </cell>
          <cell r="Q517">
            <v>8.89</v>
          </cell>
          <cell r="R517">
            <v>9.17</v>
          </cell>
          <cell r="S517">
            <v>9.4700000000000006</v>
          </cell>
          <cell r="T517">
            <v>9.7899999999999991</v>
          </cell>
          <cell r="U517">
            <v>10.16</v>
          </cell>
          <cell r="V517">
            <v>10.54</v>
          </cell>
          <cell r="W517">
            <v>10.93</v>
          </cell>
          <cell r="X517">
            <v>11.31</v>
          </cell>
          <cell r="Y517">
            <v>11.61</v>
          </cell>
          <cell r="Z517">
            <v>11.91</v>
          </cell>
          <cell r="AA517">
            <v>12.23</v>
          </cell>
          <cell r="AB517">
            <v>12.8</v>
          </cell>
          <cell r="AC517">
            <v>13.28</v>
          </cell>
          <cell r="AD517">
            <v>13.76</v>
          </cell>
          <cell r="AE517">
            <v>14.24</v>
          </cell>
          <cell r="AF517">
            <v>14.74</v>
          </cell>
          <cell r="AG517">
            <v>15.16</v>
          </cell>
          <cell r="AH517">
            <v>15.13</v>
          </cell>
          <cell r="AI517">
            <v>14.97</v>
          </cell>
          <cell r="AJ517">
            <v>14.86</v>
          </cell>
          <cell r="AK517">
            <v>14.73</v>
          </cell>
        </row>
        <row r="518">
          <cell r="A518" t="str">
            <v>SDG_NoInv_Base_ReproTest02C_GVAaplas</v>
          </cell>
          <cell r="B518" t="str">
            <v>SIclos6_GOVclos11</v>
          </cell>
          <cell r="C518" t="str">
            <v>SDG_NoInv_Base_ReproTest02</v>
          </cell>
          <cell r="D518" t="str">
            <v>C_GVA</v>
          </cell>
          <cell r="E518" t="str">
            <v>aplas</v>
          </cell>
          <cell r="F518">
            <v>15.43</v>
          </cell>
          <cell r="G518">
            <v>15.29</v>
          </cell>
          <cell r="H518">
            <v>15.74</v>
          </cell>
          <cell r="I518">
            <v>16</v>
          </cell>
          <cell r="J518">
            <v>16.25</v>
          </cell>
          <cell r="K518">
            <v>16.61</v>
          </cell>
          <cell r="L518">
            <v>17.07</v>
          </cell>
          <cell r="M518">
            <v>17.57</v>
          </cell>
          <cell r="N518">
            <v>18.079999999999998</v>
          </cell>
          <cell r="O518">
            <v>18.72</v>
          </cell>
          <cell r="P518">
            <v>19.260000000000002</v>
          </cell>
          <cell r="Q518">
            <v>19.72</v>
          </cell>
          <cell r="R518">
            <v>20.329999999999998</v>
          </cell>
          <cell r="S518">
            <v>20.93</v>
          </cell>
          <cell r="T518">
            <v>21.57</v>
          </cell>
          <cell r="U518">
            <v>22.32</v>
          </cell>
          <cell r="V518">
            <v>23.04</v>
          </cell>
          <cell r="W518">
            <v>23.8</v>
          </cell>
          <cell r="X518">
            <v>24.6</v>
          </cell>
          <cell r="Y518">
            <v>25.25</v>
          </cell>
          <cell r="Z518">
            <v>25.86</v>
          </cell>
          <cell r="AA518">
            <v>26.49</v>
          </cell>
          <cell r="AB518">
            <v>26.97</v>
          </cell>
          <cell r="AC518">
            <v>27.38</v>
          </cell>
          <cell r="AD518">
            <v>27.92</v>
          </cell>
          <cell r="AE518">
            <v>28.52</v>
          </cell>
          <cell r="AF518">
            <v>29.21</v>
          </cell>
          <cell r="AG518">
            <v>29.75</v>
          </cell>
          <cell r="AH518">
            <v>28.8</v>
          </cell>
          <cell r="AI518">
            <v>27.9</v>
          </cell>
          <cell r="AJ518">
            <v>27.21</v>
          </cell>
          <cell r="AK518">
            <v>26.58</v>
          </cell>
        </row>
        <row r="519">
          <cell r="A519" t="str">
            <v>SDG_NoInv_Base_ReproTest02C_GVAanmet</v>
          </cell>
          <cell r="B519" t="str">
            <v>SIclos6_GOVclos11</v>
          </cell>
          <cell r="C519" t="str">
            <v>SDG_NoInv_Base_ReproTest02</v>
          </cell>
          <cell r="D519" t="str">
            <v>C_GVA</v>
          </cell>
          <cell r="E519" t="str">
            <v>anmet</v>
          </cell>
          <cell r="F519">
            <v>17.63</v>
          </cell>
          <cell r="G519">
            <v>17.600000000000001</v>
          </cell>
          <cell r="H519">
            <v>18.04</v>
          </cell>
          <cell r="I519">
            <v>18.27</v>
          </cell>
          <cell r="J519">
            <v>18.53</v>
          </cell>
          <cell r="K519">
            <v>18.96</v>
          </cell>
          <cell r="L519">
            <v>19.489999999999998</v>
          </cell>
          <cell r="M519">
            <v>20.11</v>
          </cell>
          <cell r="N519">
            <v>20.75</v>
          </cell>
          <cell r="O519">
            <v>21.72</v>
          </cell>
          <cell r="P519">
            <v>22.45</v>
          </cell>
          <cell r="Q519">
            <v>23.07</v>
          </cell>
          <cell r="R519">
            <v>23.81</v>
          </cell>
          <cell r="S519">
            <v>24.59</v>
          </cell>
          <cell r="T519">
            <v>25.42</v>
          </cell>
          <cell r="U519">
            <v>26.4</v>
          </cell>
          <cell r="V519">
            <v>27.42</v>
          </cell>
          <cell r="W519">
            <v>28.44</v>
          </cell>
          <cell r="X519">
            <v>29.4</v>
          </cell>
          <cell r="Y519">
            <v>30.29</v>
          </cell>
          <cell r="Z519">
            <v>31.19</v>
          </cell>
          <cell r="AA519">
            <v>32.1</v>
          </cell>
          <cell r="AB519">
            <v>32.909999999999997</v>
          </cell>
          <cell r="AC519">
            <v>33.69</v>
          </cell>
          <cell r="AD519">
            <v>34.67</v>
          </cell>
          <cell r="AE519">
            <v>35.71</v>
          </cell>
          <cell r="AF519">
            <v>36.83</v>
          </cell>
          <cell r="AG519">
            <v>37.700000000000003</v>
          </cell>
          <cell r="AH519">
            <v>36.9</v>
          </cell>
          <cell r="AI519">
            <v>36</v>
          </cell>
          <cell r="AJ519">
            <v>35.409999999999997</v>
          </cell>
          <cell r="AK519">
            <v>34.82</v>
          </cell>
        </row>
        <row r="520">
          <cell r="A520" t="str">
            <v>SDG_NoInv_Base_ReproTest02C_GVAairon</v>
          </cell>
          <cell r="B520" t="str">
            <v>SIclos6_GOVclos11</v>
          </cell>
          <cell r="C520" t="str">
            <v>SDG_NoInv_Base_ReproTest02</v>
          </cell>
          <cell r="D520" t="str">
            <v>C_GVA</v>
          </cell>
          <cell r="E520" t="str">
            <v>airon</v>
          </cell>
          <cell r="F520">
            <v>20.84</v>
          </cell>
          <cell r="G520">
            <v>23.55</v>
          </cell>
          <cell r="H520">
            <v>23.33</v>
          </cell>
          <cell r="I520">
            <v>23.04</v>
          </cell>
          <cell r="J520">
            <v>22.95</v>
          </cell>
          <cell r="K520">
            <v>23.16</v>
          </cell>
          <cell r="L520">
            <v>23.58</v>
          </cell>
          <cell r="M520">
            <v>24.27</v>
          </cell>
          <cell r="N520">
            <v>24.89</v>
          </cell>
          <cell r="O520">
            <v>26.04</v>
          </cell>
          <cell r="P520">
            <v>26.76</v>
          </cell>
          <cell r="Q520">
            <v>27.25</v>
          </cell>
          <cell r="R520">
            <v>27.8</v>
          </cell>
          <cell r="S520">
            <v>28.42</v>
          </cell>
          <cell r="T520">
            <v>29.1</v>
          </cell>
          <cell r="U520">
            <v>29.95</v>
          </cell>
          <cell r="V520">
            <v>31.08</v>
          </cell>
          <cell r="W520">
            <v>32.08</v>
          </cell>
          <cell r="X520">
            <v>32.85</v>
          </cell>
          <cell r="Y520">
            <v>33.68</v>
          </cell>
          <cell r="Z520">
            <v>34.42</v>
          </cell>
          <cell r="AA520">
            <v>35.33</v>
          </cell>
          <cell r="AB520">
            <v>34.69</v>
          </cell>
          <cell r="AC520">
            <v>34.79</v>
          </cell>
          <cell r="AD520">
            <v>35.619999999999997</v>
          </cell>
          <cell r="AE520">
            <v>36.67</v>
          </cell>
          <cell r="AF520">
            <v>37.82</v>
          </cell>
          <cell r="AG520">
            <v>38.659999999999997</v>
          </cell>
          <cell r="AH520">
            <v>36.74</v>
          </cell>
          <cell r="AI520">
            <v>35.44</v>
          </cell>
          <cell r="AJ520">
            <v>34.68</v>
          </cell>
          <cell r="AK520">
            <v>34.07</v>
          </cell>
        </row>
        <row r="521">
          <cell r="A521" t="str">
            <v>SDG_NoInv_Base_ReproTest02C_GVAanfrm</v>
          </cell>
          <cell r="B521" t="str">
            <v>SIclos6_GOVclos11</v>
          </cell>
          <cell r="C521" t="str">
            <v>SDG_NoInv_Base_ReproTest02</v>
          </cell>
          <cell r="D521" t="str">
            <v>C_GVA</v>
          </cell>
          <cell r="E521" t="str">
            <v>anfrm</v>
          </cell>
          <cell r="F521">
            <v>13.07</v>
          </cell>
          <cell r="G521">
            <v>13.67</v>
          </cell>
          <cell r="H521">
            <v>12.56</v>
          </cell>
          <cell r="I521">
            <v>11.18</v>
          </cell>
          <cell r="J521">
            <v>10.74</v>
          </cell>
          <cell r="K521">
            <v>10.79</v>
          </cell>
          <cell r="L521">
            <v>11.3</v>
          </cell>
          <cell r="M521">
            <v>12.91</v>
          </cell>
          <cell r="N521">
            <v>14.13</v>
          </cell>
          <cell r="O521">
            <v>18.260000000000002</v>
          </cell>
          <cell r="P521">
            <v>19.760000000000002</v>
          </cell>
          <cell r="Q521">
            <v>20.02</v>
          </cell>
          <cell r="R521">
            <v>20.09</v>
          </cell>
          <cell r="S521">
            <v>20.49</v>
          </cell>
          <cell r="T521">
            <v>21.05</v>
          </cell>
          <cell r="U521">
            <v>22.02</v>
          </cell>
          <cell r="V521">
            <v>24.62</v>
          </cell>
          <cell r="W521">
            <v>26.57</v>
          </cell>
          <cell r="X521">
            <v>26.74</v>
          </cell>
          <cell r="Y521">
            <v>27.85</v>
          </cell>
          <cell r="Z521">
            <v>28.48</v>
          </cell>
          <cell r="AA521">
            <v>29.88</v>
          </cell>
          <cell r="AB521">
            <v>22.77</v>
          </cell>
          <cell r="AC521">
            <v>20.66</v>
          </cell>
          <cell r="AD521">
            <v>21.46</v>
          </cell>
          <cell r="AE521">
            <v>22.96</v>
          </cell>
          <cell r="AF521">
            <v>24.64</v>
          </cell>
          <cell r="AG521">
            <v>25.44</v>
          </cell>
          <cell r="AH521">
            <v>19.510000000000002</v>
          </cell>
          <cell r="AI521">
            <v>16.2</v>
          </cell>
          <cell r="AJ521">
            <v>14.86</v>
          </cell>
          <cell r="AK521">
            <v>13.97</v>
          </cell>
        </row>
        <row r="522">
          <cell r="A522" t="str">
            <v>SDG_NoInv_Base_ReproTest02C_GVAametp</v>
          </cell>
          <cell r="B522" t="str">
            <v>SIclos6_GOVclos11</v>
          </cell>
          <cell r="C522" t="str">
            <v>SDG_NoInv_Base_ReproTest02</v>
          </cell>
          <cell r="D522" t="str">
            <v>C_GVA</v>
          </cell>
          <cell r="E522" t="str">
            <v>ametp</v>
          </cell>
          <cell r="F522">
            <v>33.25</v>
          </cell>
          <cell r="G522">
            <v>35.76</v>
          </cell>
          <cell r="H522">
            <v>36.71</v>
          </cell>
          <cell r="I522">
            <v>37.08</v>
          </cell>
          <cell r="J522">
            <v>37.56</v>
          </cell>
          <cell r="K522">
            <v>38.39</v>
          </cell>
          <cell r="L522">
            <v>39.549999999999997</v>
          </cell>
          <cell r="M522">
            <v>40.93</v>
          </cell>
          <cell r="N522">
            <v>42.28</v>
          </cell>
          <cell r="O522">
            <v>44.4</v>
          </cell>
          <cell r="P522">
            <v>45.91</v>
          </cell>
          <cell r="Q522">
            <v>47.11</v>
          </cell>
          <cell r="R522">
            <v>48.58</v>
          </cell>
          <cell r="S522">
            <v>50.12</v>
          </cell>
          <cell r="T522">
            <v>51.77</v>
          </cell>
          <cell r="U522">
            <v>53.73</v>
          </cell>
          <cell r="V522">
            <v>55.94</v>
          </cell>
          <cell r="W522">
            <v>57.94</v>
          </cell>
          <cell r="X522">
            <v>59.5</v>
          </cell>
          <cell r="Y522">
            <v>61.26</v>
          </cell>
          <cell r="Z522">
            <v>62.98</v>
          </cell>
          <cell r="AA522">
            <v>64.819999999999993</v>
          </cell>
          <cell r="AB522">
            <v>66.22</v>
          </cell>
          <cell r="AC522">
            <v>67.650000000000006</v>
          </cell>
          <cell r="AD522">
            <v>69.63</v>
          </cell>
          <cell r="AE522">
            <v>71.84</v>
          </cell>
          <cell r="AF522">
            <v>74.23</v>
          </cell>
          <cell r="AG522">
            <v>76.16</v>
          </cell>
          <cell r="AH522">
            <v>73.67</v>
          </cell>
          <cell r="AI522">
            <v>71.31</v>
          </cell>
          <cell r="AJ522">
            <v>69.81</v>
          </cell>
          <cell r="AK522">
            <v>68.459999999999994</v>
          </cell>
        </row>
        <row r="523">
          <cell r="A523" t="str">
            <v>SDG_NoInv_Base_ReproTest02C_GVAamach</v>
          </cell>
          <cell r="B523" t="str">
            <v>SIclos6_GOVclos11</v>
          </cell>
          <cell r="C523" t="str">
            <v>SDG_NoInv_Base_ReproTest02</v>
          </cell>
          <cell r="D523" t="str">
            <v>C_GVA</v>
          </cell>
          <cell r="E523" t="str">
            <v>amach</v>
          </cell>
          <cell r="F523">
            <v>38.67</v>
          </cell>
          <cell r="G523">
            <v>40.92</v>
          </cell>
          <cell r="H523">
            <v>41.79</v>
          </cell>
          <cell r="I523">
            <v>41.92</v>
          </cell>
          <cell r="J523">
            <v>42.29</v>
          </cell>
          <cell r="K523">
            <v>43.13</v>
          </cell>
          <cell r="L523">
            <v>44.39</v>
          </cell>
          <cell r="M523">
            <v>46.13</v>
          </cell>
          <cell r="N523">
            <v>47.72</v>
          </cell>
          <cell r="O523">
            <v>50.56</v>
          </cell>
          <cell r="P523">
            <v>52.29</v>
          </cell>
          <cell r="Q523">
            <v>53.6</v>
          </cell>
          <cell r="R523">
            <v>55.14</v>
          </cell>
          <cell r="S523">
            <v>56.85</v>
          </cell>
          <cell r="T523">
            <v>58.72</v>
          </cell>
          <cell r="U523">
            <v>60.96</v>
          </cell>
          <cell r="V523">
            <v>63.54</v>
          </cell>
          <cell r="W523">
            <v>65.83</v>
          </cell>
          <cell r="X523">
            <v>67.58</v>
          </cell>
          <cell r="Y523">
            <v>69.73</v>
          </cell>
          <cell r="Z523">
            <v>71.81</v>
          </cell>
          <cell r="AA523">
            <v>74.09</v>
          </cell>
          <cell r="AB523">
            <v>74.67</v>
          </cell>
          <cell r="AC523">
            <v>75.91</v>
          </cell>
          <cell r="AD523">
            <v>78.41</v>
          </cell>
          <cell r="AE523">
            <v>81.31</v>
          </cell>
          <cell r="AF523">
            <v>84.41</v>
          </cell>
          <cell r="AG523">
            <v>86.76</v>
          </cell>
          <cell r="AH523">
            <v>82.9</v>
          </cell>
          <cell r="AI523">
            <v>79.5</v>
          </cell>
          <cell r="AJ523">
            <v>77.59</v>
          </cell>
          <cell r="AK523">
            <v>75.959999999999994</v>
          </cell>
        </row>
        <row r="524">
          <cell r="A524" t="str">
            <v>SDG_NoInv_Base_ReproTest02C_GVAafcel</v>
          </cell>
          <cell r="B524" t="str">
            <v>SIclos6_GOVclos11</v>
          </cell>
          <cell r="C524" t="str">
            <v>SDG_NoInv_Base_ReproTest02</v>
          </cell>
          <cell r="D524" t="str">
            <v>C_GVA</v>
          </cell>
          <cell r="E524" t="str">
            <v>afcel</v>
          </cell>
          <cell r="F524">
            <v>0.28999999999999998</v>
          </cell>
          <cell r="G524">
            <v>0.28999999999999998</v>
          </cell>
          <cell r="H524">
            <v>0.28999999999999998</v>
          </cell>
          <cell r="I524">
            <v>0.28000000000000003</v>
          </cell>
          <cell r="J524">
            <v>0.27</v>
          </cell>
          <cell r="K524">
            <v>0.27</v>
          </cell>
          <cell r="L524">
            <v>0.28000000000000003</v>
          </cell>
          <cell r="M524">
            <v>0.28999999999999998</v>
          </cell>
          <cell r="N524">
            <v>0.3</v>
          </cell>
          <cell r="O524">
            <v>0.34</v>
          </cell>
          <cell r="P524">
            <v>0.35</v>
          </cell>
          <cell r="Q524">
            <v>0.35</v>
          </cell>
          <cell r="R524">
            <v>0.35</v>
          </cell>
          <cell r="S524">
            <v>0.35</v>
          </cell>
          <cell r="T524">
            <v>0.35</v>
          </cell>
          <cell r="U524">
            <v>0.35</v>
          </cell>
          <cell r="V524">
            <v>0.36</v>
          </cell>
          <cell r="W524">
            <v>0.36</v>
          </cell>
          <cell r="X524">
            <v>0.36</v>
          </cell>
          <cell r="Y524">
            <v>5.18</v>
          </cell>
          <cell r="Z524">
            <v>10.29</v>
          </cell>
          <cell r="AA524">
            <v>15.46</v>
          </cell>
          <cell r="AB524">
            <v>16.16</v>
          </cell>
          <cell r="AC524">
            <v>16.95</v>
          </cell>
          <cell r="AD524">
            <v>18.079999999999998</v>
          </cell>
          <cell r="AE524">
            <v>19.260000000000002</v>
          </cell>
          <cell r="AF524">
            <v>20.48</v>
          </cell>
          <cell r="AG524">
            <v>20.329999999999998</v>
          </cell>
          <cell r="AH524">
            <v>18.920000000000002</v>
          </cell>
          <cell r="AI524">
            <v>17.23</v>
          </cell>
          <cell r="AJ524">
            <v>16.260000000000002</v>
          </cell>
          <cell r="AK524">
            <v>15.42</v>
          </cell>
        </row>
        <row r="525">
          <cell r="A525" t="str">
            <v>SDG_NoInv_Base_ReproTest02C_GVAaelct</v>
          </cell>
          <cell r="B525" t="str">
            <v>SIclos6_GOVclos11</v>
          </cell>
          <cell r="C525" t="str">
            <v>SDG_NoInv_Base_ReproTest02</v>
          </cell>
          <cell r="D525" t="str">
            <v>C_GVA</v>
          </cell>
          <cell r="E525" t="str">
            <v>aelct</v>
          </cell>
          <cell r="F525">
            <v>0.08</v>
          </cell>
          <cell r="G525">
            <v>0.08</v>
          </cell>
          <cell r="H525">
            <v>0.08</v>
          </cell>
          <cell r="I525">
            <v>0.08</v>
          </cell>
          <cell r="J525">
            <v>7.0000000000000007E-2</v>
          </cell>
          <cell r="K525">
            <v>7.0000000000000007E-2</v>
          </cell>
          <cell r="L525">
            <v>0.08</v>
          </cell>
          <cell r="M525">
            <v>0.08</v>
          </cell>
          <cell r="N525">
            <v>0.08</v>
          </cell>
          <cell r="O525">
            <v>0.09</v>
          </cell>
          <cell r="P525">
            <v>0.09</v>
          </cell>
          <cell r="Q525">
            <v>0.09</v>
          </cell>
          <cell r="R525">
            <v>0.09</v>
          </cell>
          <cell r="S525">
            <v>0.09</v>
          </cell>
          <cell r="T525">
            <v>0.09</v>
          </cell>
          <cell r="U525">
            <v>0.09</v>
          </cell>
          <cell r="V525">
            <v>0.1</v>
          </cell>
          <cell r="W525">
            <v>0.1</v>
          </cell>
          <cell r="X525">
            <v>3.89</v>
          </cell>
          <cell r="Y525">
            <v>3.89</v>
          </cell>
          <cell r="Z525">
            <v>2.13</v>
          </cell>
          <cell r="AA525">
            <v>2.13</v>
          </cell>
          <cell r="AB525">
            <v>2.0699999999999998</v>
          </cell>
          <cell r="AC525">
            <v>2.0299999999999998</v>
          </cell>
          <cell r="AD525">
            <v>1.1399999999999999</v>
          </cell>
          <cell r="AE525">
            <v>1.1499999999999999</v>
          </cell>
          <cell r="AF525">
            <v>1.1499999999999999</v>
          </cell>
          <cell r="AG525">
            <v>1.1399999999999999</v>
          </cell>
          <cell r="AH525">
            <v>1.07</v>
          </cell>
          <cell r="AI525">
            <v>7.44</v>
          </cell>
          <cell r="AJ525">
            <v>7.07</v>
          </cell>
          <cell r="AK525">
            <v>6.75</v>
          </cell>
        </row>
        <row r="526">
          <cell r="A526" t="str">
            <v>SDG_NoInv_Base_ReproTest02C_GVAaemch</v>
          </cell>
          <cell r="B526" t="str">
            <v>SIclos6_GOVclos11</v>
          </cell>
          <cell r="C526" t="str">
            <v>SDG_NoInv_Base_ReproTest02</v>
          </cell>
          <cell r="D526" t="str">
            <v>C_GVA</v>
          </cell>
          <cell r="E526" t="str">
            <v>aemch</v>
          </cell>
          <cell r="F526">
            <v>8.99</v>
          </cell>
          <cell r="G526">
            <v>9.75</v>
          </cell>
          <cell r="H526">
            <v>10.039999999999999</v>
          </cell>
          <cell r="I526">
            <v>10.09</v>
          </cell>
          <cell r="J526">
            <v>10.16</v>
          </cell>
          <cell r="K526">
            <v>10.37</v>
          </cell>
          <cell r="L526">
            <v>10.69</v>
          </cell>
          <cell r="M526">
            <v>11.17</v>
          </cell>
          <cell r="N526">
            <v>11.6</v>
          </cell>
          <cell r="O526">
            <v>12.33</v>
          </cell>
          <cell r="P526">
            <v>12.81</v>
          </cell>
          <cell r="Q526">
            <v>13.16</v>
          </cell>
          <cell r="R526">
            <v>13.57</v>
          </cell>
          <cell r="S526">
            <v>14.02</v>
          </cell>
          <cell r="T526">
            <v>14.49</v>
          </cell>
          <cell r="U526">
            <v>15.07</v>
          </cell>
          <cell r="V526">
            <v>15.69</v>
          </cell>
          <cell r="W526">
            <v>16.29</v>
          </cell>
          <cell r="X526">
            <v>16.82</v>
          </cell>
          <cell r="Y526">
            <v>17.34</v>
          </cell>
          <cell r="Z526">
            <v>17.84</v>
          </cell>
          <cell r="AA526">
            <v>18.399999999999999</v>
          </cell>
          <cell r="AB526">
            <v>18.309999999999999</v>
          </cell>
          <cell r="AC526">
            <v>18.420000000000002</v>
          </cell>
          <cell r="AD526">
            <v>18.91</v>
          </cell>
          <cell r="AE526">
            <v>19.510000000000002</v>
          </cell>
          <cell r="AF526">
            <v>20.190000000000001</v>
          </cell>
          <cell r="AG526">
            <v>20.78</v>
          </cell>
          <cell r="AH526">
            <v>19.57</v>
          </cell>
          <cell r="AI526">
            <v>18.46</v>
          </cell>
          <cell r="AJ526">
            <v>17.850000000000001</v>
          </cell>
          <cell r="AK526">
            <v>17.309999999999999</v>
          </cell>
        </row>
        <row r="527">
          <cell r="A527" t="str">
            <v>SDG_NoInv_Base_ReproTest02C_GVAasequ</v>
          </cell>
          <cell r="B527" t="str">
            <v>SIclos6_GOVclos11</v>
          </cell>
          <cell r="C527" t="str">
            <v>SDG_NoInv_Base_ReproTest02</v>
          </cell>
          <cell r="D527" t="str">
            <v>C_GVA</v>
          </cell>
          <cell r="E527" t="str">
            <v>asequ</v>
          </cell>
          <cell r="F527">
            <v>8.7799999999999994</v>
          </cell>
          <cell r="G527">
            <v>9.99</v>
          </cell>
          <cell r="H527">
            <v>10.039999999999999</v>
          </cell>
          <cell r="I527">
            <v>9.8699999999999992</v>
          </cell>
          <cell r="J527">
            <v>9.86</v>
          </cell>
          <cell r="K527">
            <v>10.01</v>
          </cell>
          <cell r="L527">
            <v>10.28</v>
          </cell>
          <cell r="M527">
            <v>10.79</v>
          </cell>
          <cell r="N527">
            <v>11.22</v>
          </cell>
          <cell r="O527">
            <v>12.07</v>
          </cell>
          <cell r="P527">
            <v>12.5</v>
          </cell>
          <cell r="Q527">
            <v>12.81</v>
          </cell>
          <cell r="R527">
            <v>13.15</v>
          </cell>
          <cell r="S527">
            <v>13.55</v>
          </cell>
          <cell r="T527">
            <v>14.01</v>
          </cell>
          <cell r="U527">
            <v>14.57</v>
          </cell>
          <cell r="V527">
            <v>15.12</v>
          </cell>
          <cell r="W527">
            <v>15.71</v>
          </cell>
          <cell r="X527">
            <v>16.329999999999998</v>
          </cell>
          <cell r="Y527">
            <v>16.899999999999999</v>
          </cell>
          <cell r="Z527">
            <v>17.440000000000001</v>
          </cell>
          <cell r="AA527">
            <v>18.059999999999999</v>
          </cell>
          <cell r="AB527">
            <v>17.71</v>
          </cell>
          <cell r="AC527">
            <v>17.760000000000002</v>
          </cell>
          <cell r="AD527">
            <v>18.36</v>
          </cell>
          <cell r="AE527">
            <v>19.09</v>
          </cell>
          <cell r="AF527">
            <v>19.87</v>
          </cell>
          <cell r="AG527">
            <v>20.48</v>
          </cell>
          <cell r="AH527">
            <v>19</v>
          </cell>
          <cell r="AI527">
            <v>17.690000000000001</v>
          </cell>
          <cell r="AJ527">
            <v>17.04</v>
          </cell>
          <cell r="AK527">
            <v>16.52</v>
          </cell>
        </row>
        <row r="528">
          <cell r="A528" t="str">
            <v>SDG_NoInv_Base_ReproTest02C_GVAavehi</v>
          </cell>
          <cell r="B528" t="str">
            <v>SIclos6_GOVclos11</v>
          </cell>
          <cell r="C528" t="str">
            <v>SDG_NoInv_Base_ReproTest02</v>
          </cell>
          <cell r="D528" t="str">
            <v>C_GVA</v>
          </cell>
          <cell r="E528" t="str">
            <v>avehi</v>
          </cell>
          <cell r="F528">
            <v>39.57</v>
          </cell>
          <cell r="G528">
            <v>42.98</v>
          </cell>
          <cell r="H528">
            <v>44.11</v>
          </cell>
          <cell r="I528">
            <v>44.26</v>
          </cell>
          <cell r="J528">
            <v>44.6</v>
          </cell>
          <cell r="K528">
            <v>45.6</v>
          </cell>
          <cell r="L528">
            <v>47.03</v>
          </cell>
          <cell r="M528">
            <v>49.07</v>
          </cell>
          <cell r="N528">
            <v>50.99</v>
          </cell>
          <cell r="O528">
            <v>53.5</v>
          </cell>
          <cell r="P528">
            <v>55.57</v>
          </cell>
          <cell r="Q528">
            <v>57.41</v>
          </cell>
          <cell r="R528">
            <v>59.52</v>
          </cell>
          <cell r="S528">
            <v>61.76</v>
          </cell>
          <cell r="T528">
            <v>64.2</v>
          </cell>
          <cell r="U528">
            <v>67.13</v>
          </cell>
          <cell r="V528">
            <v>70.349999999999994</v>
          </cell>
          <cell r="W528">
            <v>73.459999999999994</v>
          </cell>
          <cell r="X528">
            <v>76.17</v>
          </cell>
          <cell r="Y528">
            <v>77.150000000000006</v>
          </cell>
          <cell r="Z528">
            <v>78.2</v>
          </cell>
          <cell r="AA528">
            <v>79.38</v>
          </cell>
          <cell r="AB528">
            <v>79.67</v>
          </cell>
          <cell r="AC528">
            <v>80.790000000000006</v>
          </cell>
          <cell r="AD528">
            <v>83.43</v>
          </cell>
          <cell r="AE528">
            <v>86.56</v>
          </cell>
          <cell r="AF528">
            <v>89.95</v>
          </cell>
          <cell r="AG528">
            <v>93.19</v>
          </cell>
          <cell r="AH528">
            <v>89.09</v>
          </cell>
          <cell r="AI528">
            <v>84.77</v>
          </cell>
          <cell r="AJ528">
            <v>82.26</v>
          </cell>
          <cell r="AK528">
            <v>80.14</v>
          </cell>
        </row>
        <row r="529">
          <cell r="A529" t="str">
            <v>SDG_NoInv_Base_ReproTest02C_GVAatequ</v>
          </cell>
          <cell r="B529" t="str">
            <v>SIclos6_GOVclos11</v>
          </cell>
          <cell r="C529" t="str">
            <v>SDG_NoInv_Base_ReproTest02</v>
          </cell>
          <cell r="D529" t="str">
            <v>C_GVA</v>
          </cell>
          <cell r="E529" t="str">
            <v>atequ</v>
          </cell>
          <cell r="F529">
            <v>7.09</v>
          </cell>
          <cell r="G529">
            <v>7.24</v>
          </cell>
          <cell r="H529">
            <v>7.46</v>
          </cell>
          <cell r="I529">
            <v>7.3</v>
          </cell>
          <cell r="J529">
            <v>7.31</v>
          </cell>
          <cell r="K529">
            <v>7.42</v>
          </cell>
          <cell r="L529">
            <v>7.66</v>
          </cell>
          <cell r="M529">
            <v>8.15</v>
          </cell>
          <cell r="N529">
            <v>8.56</v>
          </cell>
          <cell r="O529">
            <v>9.8699999999999992</v>
          </cell>
          <cell r="P529">
            <v>10.43</v>
          </cell>
          <cell r="Q529">
            <v>10.72</v>
          </cell>
          <cell r="R529">
            <v>10.92</v>
          </cell>
          <cell r="S529">
            <v>11.21</v>
          </cell>
          <cell r="T529">
            <v>11.58</v>
          </cell>
          <cell r="U529">
            <v>12.03</v>
          </cell>
          <cell r="V529">
            <v>12.59</v>
          </cell>
          <cell r="W529">
            <v>13.07</v>
          </cell>
          <cell r="X529">
            <v>13.38</v>
          </cell>
          <cell r="Y529">
            <v>13.8</v>
          </cell>
          <cell r="Z529">
            <v>14.15</v>
          </cell>
          <cell r="AA529">
            <v>14.63</v>
          </cell>
          <cell r="AB529">
            <v>14</v>
          </cell>
          <cell r="AC529">
            <v>13.84</v>
          </cell>
          <cell r="AD529">
            <v>14.24</v>
          </cell>
          <cell r="AE529">
            <v>14.8</v>
          </cell>
          <cell r="AF529">
            <v>15.42</v>
          </cell>
          <cell r="AG529">
            <v>15.78</v>
          </cell>
          <cell r="AH529">
            <v>14.21</v>
          </cell>
          <cell r="AI529">
            <v>12.89</v>
          </cell>
          <cell r="AJ529">
            <v>12.2</v>
          </cell>
          <cell r="AK529">
            <v>11.65</v>
          </cell>
        </row>
        <row r="530">
          <cell r="A530" t="str">
            <v>SDG_NoInv_Base_ReproTest02C_GVAafurn</v>
          </cell>
          <cell r="B530" t="str">
            <v>SIclos6_GOVclos11</v>
          </cell>
          <cell r="C530" t="str">
            <v>SDG_NoInv_Base_ReproTest02</v>
          </cell>
          <cell r="D530" t="str">
            <v>C_GVA</v>
          </cell>
          <cell r="E530" t="str">
            <v>afurn</v>
          </cell>
          <cell r="F530">
            <v>6.09</v>
          </cell>
          <cell r="G530">
            <v>6.48</v>
          </cell>
          <cell r="H530">
            <v>6.65</v>
          </cell>
          <cell r="I530">
            <v>6.72</v>
          </cell>
          <cell r="J530">
            <v>6.83</v>
          </cell>
          <cell r="K530">
            <v>7</v>
          </cell>
          <cell r="L530">
            <v>7.22</v>
          </cell>
          <cell r="M530">
            <v>7.49</v>
          </cell>
          <cell r="N530">
            <v>7.76</v>
          </cell>
          <cell r="O530">
            <v>8.23</v>
          </cell>
          <cell r="P530">
            <v>8.5399999999999991</v>
          </cell>
          <cell r="Q530">
            <v>8.7799999999999994</v>
          </cell>
          <cell r="R530">
            <v>9.06</v>
          </cell>
          <cell r="S530">
            <v>9.3699999999999992</v>
          </cell>
          <cell r="T530">
            <v>9.6999999999999993</v>
          </cell>
          <cell r="U530">
            <v>10.08</v>
          </cell>
          <cell r="V530">
            <v>10.49</v>
          </cell>
          <cell r="W530">
            <v>10.9</v>
          </cell>
          <cell r="X530">
            <v>11.27</v>
          </cell>
          <cell r="Y530">
            <v>11.63</v>
          </cell>
          <cell r="Z530">
            <v>11.98</v>
          </cell>
          <cell r="AA530">
            <v>12.34</v>
          </cell>
          <cell r="AB530">
            <v>12.68</v>
          </cell>
          <cell r="AC530">
            <v>12.97</v>
          </cell>
          <cell r="AD530">
            <v>13.34</v>
          </cell>
          <cell r="AE530">
            <v>13.73</v>
          </cell>
          <cell r="AF530">
            <v>14.17</v>
          </cell>
          <cell r="AG530">
            <v>14.54</v>
          </cell>
          <cell r="AH530">
            <v>14.18</v>
          </cell>
          <cell r="AI530">
            <v>13.77</v>
          </cell>
          <cell r="AJ530">
            <v>13.5</v>
          </cell>
          <cell r="AK530">
            <v>13.23</v>
          </cell>
        </row>
        <row r="531">
          <cell r="A531" t="str">
            <v>SDG_NoInv_Base_ReproTest02C_GVAaoman</v>
          </cell>
          <cell r="B531" t="str">
            <v>SIclos6_GOVclos11</v>
          </cell>
          <cell r="C531" t="str">
            <v>SDG_NoInv_Base_ReproTest02</v>
          </cell>
          <cell r="D531" t="str">
            <v>C_GVA</v>
          </cell>
          <cell r="E531" t="str">
            <v>aoman</v>
          </cell>
          <cell r="F531">
            <v>25.46</v>
          </cell>
          <cell r="G531">
            <v>26.09</v>
          </cell>
          <cell r="H531">
            <v>26.87</v>
          </cell>
          <cell r="I531">
            <v>26.65</v>
          </cell>
          <cell r="J531">
            <v>27.04</v>
          </cell>
          <cell r="K531">
            <v>27.54</v>
          </cell>
          <cell r="L531">
            <v>28.26</v>
          </cell>
          <cell r="M531">
            <v>29.38</v>
          </cell>
          <cell r="N531">
            <v>30.41</v>
          </cell>
          <cell r="O531">
            <v>34.31</v>
          </cell>
          <cell r="P531">
            <v>35.71</v>
          </cell>
          <cell r="Q531">
            <v>36.39</v>
          </cell>
          <cell r="R531">
            <v>37.14</v>
          </cell>
          <cell r="S531">
            <v>38.11</v>
          </cell>
          <cell r="T531">
            <v>39.25</v>
          </cell>
          <cell r="U531">
            <v>40.51</v>
          </cell>
          <cell r="V531">
            <v>41.66</v>
          </cell>
          <cell r="W531">
            <v>43.01</v>
          </cell>
          <cell r="X531">
            <v>44.35</v>
          </cell>
          <cell r="Y531">
            <v>45.48</v>
          </cell>
          <cell r="Z531">
            <v>46.5</v>
          </cell>
          <cell r="AA531">
            <v>47.84</v>
          </cell>
          <cell r="AB531">
            <v>48.77</v>
          </cell>
          <cell r="AC531">
            <v>49.72</v>
          </cell>
          <cell r="AD531">
            <v>51.09</v>
          </cell>
          <cell r="AE531">
            <v>52.51</v>
          </cell>
          <cell r="AF531">
            <v>54.05</v>
          </cell>
          <cell r="AG531">
            <v>55.09</v>
          </cell>
          <cell r="AH531">
            <v>53.19</v>
          </cell>
          <cell r="AI531">
            <v>50.69</v>
          </cell>
          <cell r="AJ531">
            <v>49.17</v>
          </cell>
          <cell r="AK531">
            <v>47.7</v>
          </cell>
        </row>
        <row r="532">
          <cell r="A532" t="str">
            <v>SDG_NoInv_Base_ReproTest02C_GVAaelec</v>
          </cell>
          <cell r="B532" t="str">
            <v>SIclos6_GOVclos11</v>
          </cell>
          <cell r="C532" t="str">
            <v>SDG_NoInv_Base_ReproTest02</v>
          </cell>
          <cell r="D532" t="str">
            <v>C_GVA</v>
          </cell>
          <cell r="E532" t="str">
            <v>aelec</v>
          </cell>
          <cell r="F532">
            <v>142.19999999999999</v>
          </cell>
          <cell r="G532">
            <v>152.88999999999999</v>
          </cell>
          <cell r="H532">
            <v>142.13</v>
          </cell>
          <cell r="I532">
            <v>142.88</v>
          </cell>
          <cell r="J532">
            <v>144.5</v>
          </cell>
          <cell r="K532">
            <v>147.55000000000001</v>
          </cell>
          <cell r="L532">
            <v>150.85</v>
          </cell>
          <cell r="M532">
            <v>150.1</v>
          </cell>
          <cell r="N532">
            <v>147.62</v>
          </cell>
          <cell r="O532">
            <v>146.97</v>
          </cell>
          <cell r="P532">
            <v>150.09</v>
          </cell>
          <cell r="Q532">
            <v>155.47</v>
          </cell>
          <cell r="R532">
            <v>165.09</v>
          </cell>
          <cell r="S532">
            <v>172.26</v>
          </cell>
          <cell r="T532">
            <v>179.32</v>
          </cell>
          <cell r="U532">
            <v>186.11</v>
          </cell>
          <cell r="V532">
            <v>186.96</v>
          </cell>
          <cell r="W532">
            <v>192.77</v>
          </cell>
          <cell r="X532">
            <v>206.37</v>
          </cell>
          <cell r="Y532">
            <v>218.87</v>
          </cell>
          <cell r="Z532">
            <v>232.41</v>
          </cell>
          <cell r="AA532">
            <v>246.04</v>
          </cell>
          <cell r="AB532">
            <v>255.22</v>
          </cell>
          <cell r="AC532">
            <v>266.74</v>
          </cell>
          <cell r="AD532">
            <v>279.58999999999997</v>
          </cell>
          <cell r="AE532">
            <v>292.26</v>
          </cell>
          <cell r="AF532">
            <v>305</v>
          </cell>
          <cell r="AG532">
            <v>348.76</v>
          </cell>
          <cell r="AH532">
            <v>386.16</v>
          </cell>
          <cell r="AI532">
            <v>430.55</v>
          </cell>
          <cell r="AJ532">
            <v>475.92</v>
          </cell>
          <cell r="AK532">
            <v>517.44000000000005</v>
          </cell>
        </row>
        <row r="533">
          <cell r="A533" t="str">
            <v>SDG_NoInv_Base_ReproTest02C_GVAawatr</v>
          </cell>
          <cell r="B533" t="str">
            <v>SIclos6_GOVclos11</v>
          </cell>
          <cell r="C533" t="str">
            <v>SDG_NoInv_Base_ReproTest02</v>
          </cell>
          <cell r="D533" t="str">
            <v>C_GVA</v>
          </cell>
          <cell r="E533" t="str">
            <v>awatr</v>
          </cell>
          <cell r="F533">
            <v>38.119999999999997</v>
          </cell>
          <cell r="G533">
            <v>32.1</v>
          </cell>
          <cell r="H533">
            <v>34.28</v>
          </cell>
          <cell r="I533">
            <v>35.61</v>
          </cell>
          <cell r="J533">
            <v>36.78</v>
          </cell>
          <cell r="K533">
            <v>37.99</v>
          </cell>
          <cell r="L533">
            <v>39.229999999999997</v>
          </cell>
          <cell r="M533">
            <v>40.39</v>
          </cell>
          <cell r="N533">
            <v>41.48</v>
          </cell>
          <cell r="O533">
            <v>42.83</v>
          </cell>
          <cell r="P533">
            <v>44.2</v>
          </cell>
          <cell r="Q533">
            <v>45.61</v>
          </cell>
          <cell r="R533">
            <v>47.38</v>
          </cell>
          <cell r="S533">
            <v>49.43</v>
          </cell>
          <cell r="T533">
            <v>51.55</v>
          </cell>
          <cell r="U533">
            <v>53.48</v>
          </cell>
          <cell r="V533">
            <v>55.55</v>
          </cell>
          <cell r="W533">
            <v>57.77</v>
          </cell>
          <cell r="X533">
            <v>59.94</v>
          </cell>
          <cell r="Y533">
            <v>61.82</v>
          </cell>
          <cell r="Z533">
            <v>63.78</v>
          </cell>
          <cell r="AA533">
            <v>65.760000000000005</v>
          </cell>
          <cell r="AB533">
            <v>68.790000000000006</v>
          </cell>
          <cell r="AC533">
            <v>71.47</v>
          </cell>
          <cell r="AD533">
            <v>74.37</v>
          </cell>
          <cell r="AE533">
            <v>77.27</v>
          </cell>
          <cell r="AF533">
            <v>80.430000000000007</v>
          </cell>
          <cell r="AG533">
            <v>83.43</v>
          </cell>
          <cell r="AH533">
            <v>85.21</v>
          </cell>
          <cell r="AI533">
            <v>86.48</v>
          </cell>
          <cell r="AJ533">
            <v>87.39</v>
          </cell>
          <cell r="AK533">
            <v>88</v>
          </cell>
        </row>
        <row r="534">
          <cell r="A534" t="str">
            <v>SDG_NoInv_Base_ReproTest02C_GVAacons</v>
          </cell>
          <cell r="B534" t="str">
            <v>SIclos6_GOVclos11</v>
          </cell>
          <cell r="C534" t="str">
            <v>SDG_NoInv_Base_ReproTest02</v>
          </cell>
          <cell r="D534" t="str">
            <v>C_GVA</v>
          </cell>
          <cell r="E534" t="str">
            <v>acons</v>
          </cell>
          <cell r="F534">
            <v>140.65</v>
          </cell>
          <cell r="G534">
            <v>149.66999999999999</v>
          </cell>
          <cell r="H534">
            <v>149.22999999999999</v>
          </cell>
          <cell r="I534">
            <v>150.22</v>
          </cell>
          <cell r="J534">
            <v>151.46</v>
          </cell>
          <cell r="K534">
            <v>154.31</v>
          </cell>
          <cell r="L534">
            <v>158.16</v>
          </cell>
          <cell r="M534">
            <v>162.96</v>
          </cell>
          <cell r="N534">
            <v>167.7</v>
          </cell>
          <cell r="O534">
            <v>172.83</v>
          </cell>
          <cell r="P534">
            <v>178.4</v>
          </cell>
          <cell r="Q534">
            <v>183.8</v>
          </cell>
          <cell r="R534">
            <v>190.31</v>
          </cell>
          <cell r="S534">
            <v>197.19</v>
          </cell>
          <cell r="T534">
            <v>204.34</v>
          </cell>
          <cell r="U534">
            <v>212.39</v>
          </cell>
          <cell r="V534">
            <v>221.58</v>
          </cell>
          <cell r="W534">
            <v>229.96</v>
          </cell>
          <cell r="X534">
            <v>236.7</v>
          </cell>
          <cell r="Y534">
            <v>244.01</v>
          </cell>
          <cell r="Z534">
            <v>251.98</v>
          </cell>
          <cell r="AA534">
            <v>259.43</v>
          </cell>
          <cell r="AB534">
            <v>263.91000000000003</v>
          </cell>
          <cell r="AC534">
            <v>269.98</v>
          </cell>
          <cell r="AD534">
            <v>279.07</v>
          </cell>
          <cell r="AE534">
            <v>288.98</v>
          </cell>
          <cell r="AF534">
            <v>299.29000000000002</v>
          </cell>
          <cell r="AG534">
            <v>308.20999999999998</v>
          </cell>
          <cell r="AH534">
            <v>304.17</v>
          </cell>
          <cell r="AI534">
            <v>299.36</v>
          </cell>
          <cell r="AJ534">
            <v>297.27999999999997</v>
          </cell>
          <cell r="AK534">
            <v>294.85000000000002</v>
          </cell>
        </row>
        <row r="535">
          <cell r="A535" t="str">
            <v>SDG_NoInv_Base_ReproTest02C_GVAatrad</v>
          </cell>
          <cell r="B535" t="str">
            <v>SIclos6_GOVclos11</v>
          </cell>
          <cell r="C535" t="str">
            <v>SDG_NoInv_Base_ReproTest02</v>
          </cell>
          <cell r="D535" t="str">
            <v>C_GVA</v>
          </cell>
          <cell r="E535" t="str">
            <v>atrad</v>
          </cell>
          <cell r="F535">
            <v>482.47</v>
          </cell>
          <cell r="G535">
            <v>445.48</v>
          </cell>
          <cell r="H535">
            <v>462.67</v>
          </cell>
          <cell r="I535">
            <v>478.15</v>
          </cell>
          <cell r="J535">
            <v>482.27</v>
          </cell>
          <cell r="K535">
            <v>489.56</v>
          </cell>
          <cell r="L535">
            <v>499.25</v>
          </cell>
          <cell r="M535">
            <v>511.97</v>
          </cell>
          <cell r="N535">
            <v>524.26</v>
          </cell>
          <cell r="O535">
            <v>494.41</v>
          </cell>
          <cell r="P535">
            <v>505.56</v>
          </cell>
          <cell r="Q535">
            <v>525.29</v>
          </cell>
          <cell r="R535">
            <v>546.30999999999995</v>
          </cell>
          <cell r="S535">
            <v>566.52</v>
          </cell>
          <cell r="T535">
            <v>586.66999999999996</v>
          </cell>
          <cell r="U535">
            <v>607.91</v>
          </cell>
          <cell r="V535">
            <v>631.01</v>
          </cell>
          <cell r="W535">
            <v>653.47</v>
          </cell>
          <cell r="X535">
            <v>673.83</v>
          </cell>
          <cell r="Y535">
            <v>690.47</v>
          </cell>
          <cell r="Z535">
            <v>705.81</v>
          </cell>
          <cell r="AA535">
            <v>722.21</v>
          </cell>
          <cell r="AB535">
            <v>717.72</v>
          </cell>
          <cell r="AC535">
            <v>722.58</v>
          </cell>
          <cell r="AD535">
            <v>737.74</v>
          </cell>
          <cell r="AE535">
            <v>756</v>
          </cell>
          <cell r="AF535">
            <v>776.53</v>
          </cell>
          <cell r="AG535">
            <v>792.21</v>
          </cell>
          <cell r="AH535">
            <v>768.5</v>
          </cell>
          <cell r="AI535">
            <v>745.87</v>
          </cell>
          <cell r="AJ535">
            <v>731.66</v>
          </cell>
          <cell r="AK535">
            <v>718.81</v>
          </cell>
        </row>
        <row r="536">
          <cell r="A536" t="str">
            <v>SDG_NoInv_Base_ReproTest02C_GVAahotl</v>
          </cell>
          <cell r="B536" t="str">
            <v>SIclos6_GOVclos11</v>
          </cell>
          <cell r="C536" t="str">
            <v>SDG_NoInv_Base_ReproTest02</v>
          </cell>
          <cell r="D536" t="str">
            <v>C_GVA</v>
          </cell>
          <cell r="E536" t="str">
            <v>ahotl</v>
          </cell>
          <cell r="F536">
            <v>37.69</v>
          </cell>
          <cell r="G536">
            <v>35.950000000000003</v>
          </cell>
          <cell r="H536">
            <v>38.119999999999997</v>
          </cell>
          <cell r="I536">
            <v>38.94</v>
          </cell>
          <cell r="J536">
            <v>39.75</v>
          </cell>
          <cell r="K536">
            <v>40.89</v>
          </cell>
          <cell r="L536">
            <v>42.12</v>
          </cell>
          <cell r="M536">
            <v>43.49</v>
          </cell>
          <cell r="N536">
            <v>44.9</v>
          </cell>
          <cell r="O536">
            <v>47.45</v>
          </cell>
          <cell r="P536">
            <v>49.24</v>
          </cell>
          <cell r="Q536">
            <v>50.76</v>
          </cell>
          <cell r="R536">
            <v>52.6</v>
          </cell>
          <cell r="S536">
            <v>54.63</v>
          </cell>
          <cell r="T536">
            <v>56.85</v>
          </cell>
          <cell r="U536">
            <v>59.18</v>
          </cell>
          <cell r="V536">
            <v>61.51</v>
          </cell>
          <cell r="W536">
            <v>64.12</v>
          </cell>
          <cell r="X536">
            <v>66.930000000000007</v>
          </cell>
          <cell r="Y536">
            <v>69.37</v>
          </cell>
          <cell r="Z536">
            <v>71.77</v>
          </cell>
          <cell r="AA536">
            <v>74.28</v>
          </cell>
          <cell r="AB536">
            <v>77.41</v>
          </cell>
          <cell r="AC536">
            <v>80</v>
          </cell>
          <cell r="AD536">
            <v>82.55</v>
          </cell>
          <cell r="AE536">
            <v>85.23</v>
          </cell>
          <cell r="AF536">
            <v>88.19</v>
          </cell>
          <cell r="AG536">
            <v>91.01</v>
          </cell>
          <cell r="AH536">
            <v>91.61</v>
          </cell>
          <cell r="AI536">
            <v>91.09</v>
          </cell>
          <cell r="AJ536">
            <v>90.45</v>
          </cell>
          <cell r="AK536">
            <v>89.63</v>
          </cell>
        </row>
        <row r="537">
          <cell r="A537" t="str">
            <v>SDG_NoInv_Base_ReproTest02C_GVAaltrp-p</v>
          </cell>
          <cell r="B537" t="str">
            <v>SIclos6_GOVclos11</v>
          </cell>
          <cell r="C537" t="str">
            <v>SDG_NoInv_Base_ReproTest02</v>
          </cell>
          <cell r="D537" t="str">
            <v>C_GVA</v>
          </cell>
          <cell r="E537" t="str">
            <v>altrp-p</v>
          </cell>
          <cell r="F537">
            <v>60.68</v>
          </cell>
          <cell r="G537">
            <v>57.26</v>
          </cell>
          <cell r="H537">
            <v>57.3</v>
          </cell>
          <cell r="I537">
            <v>58.73</v>
          </cell>
          <cell r="J537">
            <v>59.88</v>
          </cell>
          <cell r="K537">
            <v>60.9</v>
          </cell>
          <cell r="L537">
            <v>62.11</v>
          </cell>
          <cell r="M537">
            <v>63.8</v>
          </cell>
          <cell r="N537">
            <v>66</v>
          </cell>
          <cell r="O537">
            <v>69.34</v>
          </cell>
          <cell r="P537">
            <v>72.34</v>
          </cell>
          <cell r="Q537">
            <v>74.77</v>
          </cell>
          <cell r="R537">
            <v>77.849999999999994</v>
          </cell>
          <cell r="S537">
            <v>81</v>
          </cell>
          <cell r="T537">
            <v>84.14</v>
          </cell>
          <cell r="U537">
            <v>87.63</v>
          </cell>
          <cell r="V537">
            <v>90.74</v>
          </cell>
          <cell r="W537">
            <v>94.06</v>
          </cell>
          <cell r="X537">
            <v>97.46</v>
          </cell>
          <cell r="Y537">
            <v>100.23</v>
          </cell>
          <cell r="Z537">
            <v>102.72</v>
          </cell>
          <cell r="AA537">
            <v>105.29</v>
          </cell>
          <cell r="AB537">
            <v>108.21</v>
          </cell>
          <cell r="AC537">
            <v>110.61</v>
          </cell>
          <cell r="AD537">
            <v>112.64</v>
          </cell>
          <cell r="AE537">
            <v>114.99</v>
          </cell>
          <cell r="AF537">
            <v>117.52</v>
          </cell>
          <cell r="AG537">
            <v>119.54</v>
          </cell>
          <cell r="AH537">
            <v>118.94</v>
          </cell>
          <cell r="AI537">
            <v>118.03</v>
          </cell>
          <cell r="AJ537">
            <v>118.1</v>
          </cell>
          <cell r="AK537">
            <v>117.31</v>
          </cell>
        </row>
        <row r="538">
          <cell r="A538" t="str">
            <v>SDG_NoInv_Base_ReproTest02C_GVAaltrp-f</v>
          </cell>
          <cell r="B538" t="str">
            <v>SIclos6_GOVclos11</v>
          </cell>
          <cell r="C538" t="str">
            <v>SDG_NoInv_Base_ReproTest02</v>
          </cell>
          <cell r="D538" t="str">
            <v>C_GVA</v>
          </cell>
          <cell r="E538" t="str">
            <v>altrp-f</v>
          </cell>
          <cell r="F538">
            <v>247.43</v>
          </cell>
          <cell r="G538">
            <v>219.03</v>
          </cell>
          <cell r="H538">
            <v>225.5</v>
          </cell>
          <cell r="I538">
            <v>235.65</v>
          </cell>
          <cell r="J538">
            <v>241.38</v>
          </cell>
          <cell r="K538">
            <v>243.75</v>
          </cell>
          <cell r="L538">
            <v>246.47</v>
          </cell>
          <cell r="M538">
            <v>250.36</v>
          </cell>
          <cell r="N538">
            <v>259.74</v>
          </cell>
          <cell r="O538">
            <v>267.98</v>
          </cell>
          <cell r="P538">
            <v>281.86</v>
          </cell>
          <cell r="Q538">
            <v>298.57</v>
          </cell>
          <cell r="R538">
            <v>309.22000000000003</v>
          </cell>
          <cell r="S538">
            <v>314.94</v>
          </cell>
          <cell r="T538">
            <v>322.22000000000003</v>
          </cell>
          <cell r="U538">
            <v>340.85</v>
          </cell>
          <cell r="V538">
            <v>355.43</v>
          </cell>
          <cell r="W538">
            <v>362.83</v>
          </cell>
          <cell r="X538">
            <v>374.46</v>
          </cell>
          <cell r="Y538">
            <v>392.03</v>
          </cell>
          <cell r="Z538">
            <v>412.8</v>
          </cell>
          <cell r="AA538">
            <v>430.96</v>
          </cell>
          <cell r="AB538">
            <v>441.05</v>
          </cell>
          <cell r="AC538">
            <v>457.75</v>
          </cell>
          <cell r="AD538">
            <v>470.35</v>
          </cell>
          <cell r="AE538">
            <v>484.03</v>
          </cell>
          <cell r="AF538">
            <v>490.01</v>
          </cell>
          <cell r="AG538">
            <v>495.48</v>
          </cell>
          <cell r="AH538">
            <v>497.02</v>
          </cell>
          <cell r="AI538">
            <v>497.6</v>
          </cell>
          <cell r="AJ538">
            <v>500.1</v>
          </cell>
          <cell r="AK538">
            <v>500.69</v>
          </cell>
        </row>
        <row r="539">
          <cell r="A539" t="str">
            <v>SDG_NoInv_Base_ReproTest02C_GVAaotrp-p</v>
          </cell>
          <cell r="B539" t="str">
            <v>SIclos6_GOVclos11</v>
          </cell>
          <cell r="C539" t="str">
            <v>SDG_NoInv_Base_ReproTest02</v>
          </cell>
          <cell r="D539" t="str">
            <v>C_GVA</v>
          </cell>
          <cell r="E539" t="str">
            <v>aotrp-p</v>
          </cell>
          <cell r="F539">
            <v>8.1</v>
          </cell>
          <cell r="G539">
            <v>8.59</v>
          </cell>
          <cell r="H539">
            <v>9.06</v>
          </cell>
          <cell r="I539">
            <v>9.75</v>
          </cell>
          <cell r="J539">
            <v>10.130000000000001</v>
          </cell>
          <cell r="K539">
            <v>10.33</v>
          </cell>
          <cell r="L539">
            <v>10.49</v>
          </cell>
          <cell r="M539">
            <v>10.64</v>
          </cell>
          <cell r="N539">
            <v>10.78</v>
          </cell>
          <cell r="O539">
            <v>10.36</v>
          </cell>
          <cell r="P539">
            <v>10.6</v>
          </cell>
          <cell r="Q539">
            <v>10.89</v>
          </cell>
          <cell r="R539">
            <v>11.25</v>
          </cell>
          <cell r="S539">
            <v>11.6</v>
          </cell>
          <cell r="T539">
            <v>11.92</v>
          </cell>
          <cell r="U539">
            <v>12.23</v>
          </cell>
          <cell r="V539">
            <v>12.54</v>
          </cell>
          <cell r="W539">
            <v>12.83</v>
          </cell>
          <cell r="X539">
            <v>13.02</v>
          </cell>
          <cell r="Y539">
            <v>13.19</v>
          </cell>
          <cell r="Z539">
            <v>13.34</v>
          </cell>
          <cell r="AA539">
            <v>13.44</v>
          </cell>
          <cell r="AB539">
            <v>13.36</v>
          </cell>
          <cell r="AC539">
            <v>13.44</v>
          </cell>
          <cell r="AD539">
            <v>13.62</v>
          </cell>
          <cell r="AE539">
            <v>13.92</v>
          </cell>
          <cell r="AF539">
            <v>14.25</v>
          </cell>
          <cell r="AG539">
            <v>14.51</v>
          </cell>
          <cell r="AH539">
            <v>14.37</v>
          </cell>
          <cell r="AI539">
            <v>14.45</v>
          </cell>
          <cell r="AJ539">
            <v>14.68</v>
          </cell>
          <cell r="AK539">
            <v>14.89</v>
          </cell>
        </row>
        <row r="540">
          <cell r="A540" t="str">
            <v>SDG_NoInv_Base_ReproTest02C_GVAaotrp-f</v>
          </cell>
          <cell r="B540" t="str">
            <v>SIclos6_GOVclos11</v>
          </cell>
          <cell r="C540" t="str">
            <v>SDG_NoInv_Base_ReproTest02</v>
          </cell>
          <cell r="D540" t="str">
            <v>C_GVA</v>
          </cell>
          <cell r="E540" t="str">
            <v>aotrp-f</v>
          </cell>
          <cell r="F540">
            <v>7.29</v>
          </cell>
          <cell r="G540">
            <v>7.02</v>
          </cell>
          <cell r="H540">
            <v>7.35</v>
          </cell>
          <cell r="I540">
            <v>7.61</v>
          </cell>
          <cell r="J540">
            <v>7.74</v>
          </cell>
          <cell r="K540">
            <v>7.8</v>
          </cell>
          <cell r="L540">
            <v>7.88</v>
          </cell>
          <cell r="M540">
            <v>8</v>
          </cell>
          <cell r="N540">
            <v>8.2200000000000006</v>
          </cell>
          <cell r="O540">
            <v>8.26</v>
          </cell>
          <cell r="P540">
            <v>8.58</v>
          </cell>
          <cell r="Q540">
            <v>8.99</v>
          </cell>
          <cell r="R540">
            <v>9.32</v>
          </cell>
          <cell r="S540">
            <v>9.5</v>
          </cell>
          <cell r="T540">
            <v>9.7100000000000009</v>
          </cell>
          <cell r="U540">
            <v>10.15</v>
          </cell>
          <cell r="V540">
            <v>10.54</v>
          </cell>
          <cell r="W540">
            <v>10.76</v>
          </cell>
          <cell r="X540">
            <v>10.98</v>
          </cell>
          <cell r="Y540">
            <v>11.34</v>
          </cell>
          <cell r="Z540">
            <v>11.79</v>
          </cell>
          <cell r="AA540">
            <v>12.17</v>
          </cell>
          <cell r="AB540">
            <v>12.32</v>
          </cell>
          <cell r="AC540">
            <v>12.66</v>
          </cell>
          <cell r="AD540">
            <v>12.98</v>
          </cell>
          <cell r="AE540">
            <v>13.34</v>
          </cell>
          <cell r="AF540">
            <v>13.54</v>
          </cell>
          <cell r="AG540">
            <v>13.7</v>
          </cell>
          <cell r="AH540">
            <v>13.61</v>
          </cell>
          <cell r="AI540">
            <v>13.56</v>
          </cell>
          <cell r="AJ540">
            <v>13.58</v>
          </cell>
          <cell r="AK540">
            <v>13.58</v>
          </cell>
        </row>
        <row r="541">
          <cell r="A541" t="str">
            <v>SDG_NoInv_Base_ReproTest02C_GVAaprtr</v>
          </cell>
          <cell r="B541" t="str">
            <v>SIclos6_GOVclos11</v>
          </cell>
          <cell r="C541" t="str">
            <v>SDG_NoInv_Base_ReproTest02</v>
          </cell>
          <cell r="D541" t="str">
            <v>C_GVA</v>
          </cell>
          <cell r="E541" t="str">
            <v>aprtr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A542" t="str">
            <v>SDG_NoInv_Base_ReproTest02C_GVAatrps</v>
          </cell>
          <cell r="B542" t="str">
            <v>SIclos6_GOVclos11</v>
          </cell>
          <cell r="C542" t="str">
            <v>SDG_NoInv_Base_ReproTest02</v>
          </cell>
          <cell r="D542" t="str">
            <v>C_GVA</v>
          </cell>
          <cell r="E542" t="str">
            <v>atrps</v>
          </cell>
          <cell r="F542">
            <v>54.94</v>
          </cell>
          <cell r="G542">
            <v>50.36</v>
          </cell>
          <cell r="H542">
            <v>51.47</v>
          </cell>
          <cell r="I542">
            <v>52.31</v>
          </cell>
          <cell r="J542">
            <v>52.94</v>
          </cell>
          <cell r="K542">
            <v>54.03</v>
          </cell>
          <cell r="L542">
            <v>55.15</v>
          </cell>
          <cell r="M542">
            <v>55.95</v>
          </cell>
          <cell r="N542">
            <v>56.82</v>
          </cell>
          <cell r="O542">
            <v>57.88</v>
          </cell>
          <cell r="P542">
            <v>58.9</v>
          </cell>
          <cell r="Q542">
            <v>59.66</v>
          </cell>
          <cell r="R542">
            <v>61.14</v>
          </cell>
          <cell r="S542">
            <v>63.29</v>
          </cell>
          <cell r="T542">
            <v>65.33</v>
          </cell>
          <cell r="U542">
            <v>67.489999999999995</v>
          </cell>
          <cell r="V542">
            <v>69.599999999999994</v>
          </cell>
          <cell r="W542">
            <v>72</v>
          </cell>
          <cell r="X542">
            <v>74.010000000000005</v>
          </cell>
          <cell r="Y542">
            <v>76</v>
          </cell>
          <cell r="Z542">
            <v>77.95</v>
          </cell>
          <cell r="AA542">
            <v>79.959999999999994</v>
          </cell>
          <cell r="AB542">
            <v>84.64</v>
          </cell>
          <cell r="AC542">
            <v>88.86</v>
          </cell>
          <cell r="AD542">
            <v>93.21</v>
          </cell>
          <cell r="AE542">
            <v>97.49</v>
          </cell>
          <cell r="AF542">
            <v>101.79</v>
          </cell>
          <cell r="AG542">
            <v>104.98</v>
          </cell>
          <cell r="AH542">
            <v>106.49</v>
          </cell>
          <cell r="AI542">
            <v>107.61</v>
          </cell>
          <cell r="AJ542">
            <v>108.72</v>
          </cell>
          <cell r="AK542">
            <v>109.65</v>
          </cell>
        </row>
        <row r="543">
          <cell r="A543" t="str">
            <v>SDG_NoInv_Base_ReproTest02C_GVAacomm</v>
          </cell>
          <cell r="B543" t="str">
            <v>SIclos6_GOVclos11</v>
          </cell>
          <cell r="C543" t="str">
            <v>SDG_NoInv_Base_ReproTest02</v>
          </cell>
          <cell r="D543" t="str">
            <v>C_GVA</v>
          </cell>
          <cell r="E543" t="str">
            <v>acomm</v>
          </cell>
          <cell r="F543">
            <v>84.05</v>
          </cell>
          <cell r="G543">
            <v>70.150000000000006</v>
          </cell>
          <cell r="H543">
            <v>75.239999999999995</v>
          </cell>
          <cell r="I543">
            <v>77.930000000000007</v>
          </cell>
          <cell r="J543">
            <v>80.08</v>
          </cell>
          <cell r="K543">
            <v>82.47</v>
          </cell>
          <cell r="L543">
            <v>84.89</v>
          </cell>
          <cell r="M543">
            <v>87.7</v>
          </cell>
          <cell r="N543">
            <v>90.41</v>
          </cell>
          <cell r="O543">
            <v>93.52</v>
          </cell>
          <cell r="P543">
            <v>96.7</v>
          </cell>
          <cell r="Q543">
            <v>99.84</v>
          </cell>
          <cell r="R543">
            <v>103.52</v>
          </cell>
          <cell r="S543">
            <v>107.53</v>
          </cell>
          <cell r="T543">
            <v>111.77</v>
          </cell>
          <cell r="U543">
            <v>116.14</v>
          </cell>
          <cell r="V543">
            <v>120.93</v>
          </cell>
          <cell r="W543">
            <v>125.96</v>
          </cell>
          <cell r="X543">
            <v>131.08000000000001</v>
          </cell>
          <cell r="Y543">
            <v>135.82</v>
          </cell>
          <cell r="Z543">
            <v>140.55000000000001</v>
          </cell>
          <cell r="AA543">
            <v>145.28</v>
          </cell>
          <cell r="AB543">
            <v>148.66</v>
          </cell>
          <cell r="AC543">
            <v>152.51</v>
          </cell>
          <cell r="AD543">
            <v>157.53</v>
          </cell>
          <cell r="AE543">
            <v>162.88</v>
          </cell>
          <cell r="AF543">
            <v>168.67</v>
          </cell>
          <cell r="AG543">
            <v>173.97</v>
          </cell>
          <cell r="AH543">
            <v>174.45</v>
          </cell>
          <cell r="AI543">
            <v>173.58</v>
          </cell>
          <cell r="AJ543">
            <v>172.71</v>
          </cell>
          <cell r="AK543">
            <v>171.51</v>
          </cell>
        </row>
        <row r="544">
          <cell r="A544" t="str">
            <v>SDG_NoInv_Base_ReproTest02C_GVAafsrv</v>
          </cell>
          <cell r="B544" t="str">
            <v>SIclos6_GOVclos11</v>
          </cell>
          <cell r="C544" t="str">
            <v>SDG_NoInv_Base_ReproTest02</v>
          </cell>
          <cell r="D544" t="str">
            <v>C_GVA</v>
          </cell>
          <cell r="E544" t="str">
            <v>afsrv</v>
          </cell>
          <cell r="F544">
            <v>413.44</v>
          </cell>
          <cell r="G544">
            <v>375.66</v>
          </cell>
          <cell r="H544">
            <v>394.03</v>
          </cell>
          <cell r="I544">
            <v>403.25</v>
          </cell>
          <cell r="J544">
            <v>411.52</v>
          </cell>
          <cell r="K544">
            <v>422.56</v>
          </cell>
          <cell r="L544">
            <v>435.11</v>
          </cell>
          <cell r="M544">
            <v>448.55</v>
          </cell>
          <cell r="N544">
            <v>462.6</v>
          </cell>
          <cell r="O544">
            <v>478.48</v>
          </cell>
          <cell r="P544">
            <v>495.15</v>
          </cell>
          <cell r="Q544">
            <v>511.29</v>
          </cell>
          <cell r="R544">
            <v>530.69000000000005</v>
          </cell>
          <cell r="S544">
            <v>551.25</v>
          </cell>
          <cell r="T544">
            <v>573.26</v>
          </cell>
          <cell r="U544">
            <v>597.41</v>
          </cell>
          <cell r="V544">
            <v>621.64</v>
          </cell>
          <cell r="W544">
            <v>648.04999999999995</v>
          </cell>
          <cell r="X544">
            <v>676.12</v>
          </cell>
          <cell r="Y544">
            <v>701.62</v>
          </cell>
          <cell r="Z544">
            <v>727.43</v>
          </cell>
          <cell r="AA544">
            <v>753.37</v>
          </cell>
          <cell r="AB544">
            <v>781.53</v>
          </cell>
          <cell r="AC544">
            <v>807.77</v>
          </cell>
          <cell r="AD544">
            <v>835.64</v>
          </cell>
          <cell r="AE544">
            <v>863.96</v>
          </cell>
          <cell r="AF544">
            <v>894.55</v>
          </cell>
          <cell r="AG544">
            <v>924.17</v>
          </cell>
          <cell r="AH544">
            <v>923.93</v>
          </cell>
          <cell r="AI544">
            <v>917.9</v>
          </cell>
          <cell r="AJ544">
            <v>911.96</v>
          </cell>
          <cell r="AK544">
            <v>904.91</v>
          </cell>
        </row>
        <row r="545">
          <cell r="A545" t="str">
            <v>SDG_NoInv_Base_ReproTest02C_GVAabsrv</v>
          </cell>
          <cell r="B545" t="str">
            <v>SIclos6_GOVclos11</v>
          </cell>
          <cell r="C545" t="str">
            <v>SDG_NoInv_Base_ReproTest02</v>
          </cell>
          <cell r="D545" t="str">
            <v>C_GVA</v>
          </cell>
          <cell r="E545" t="str">
            <v>absrv</v>
          </cell>
          <cell r="F545">
            <v>367.48</v>
          </cell>
          <cell r="G545">
            <v>309.60000000000002</v>
          </cell>
          <cell r="H545">
            <v>328.15</v>
          </cell>
          <cell r="I545">
            <v>339.01</v>
          </cell>
          <cell r="J545">
            <v>348.06</v>
          </cell>
          <cell r="K545">
            <v>358.52</v>
          </cell>
          <cell r="L545">
            <v>369.31</v>
          </cell>
          <cell r="M545">
            <v>380.88</v>
          </cell>
          <cell r="N545">
            <v>392.63</v>
          </cell>
          <cell r="O545">
            <v>405.05</v>
          </cell>
          <cell r="P545">
            <v>419.02</v>
          </cell>
          <cell r="Q545">
            <v>432.93</v>
          </cell>
          <cell r="R545">
            <v>449.49</v>
          </cell>
          <cell r="S545">
            <v>467.01</v>
          </cell>
          <cell r="T545">
            <v>485.58</v>
          </cell>
          <cell r="U545">
            <v>504.98</v>
          </cell>
          <cell r="V545">
            <v>525.73</v>
          </cell>
          <cell r="W545">
            <v>547.62</v>
          </cell>
          <cell r="X545">
            <v>569.84</v>
          </cell>
          <cell r="Y545">
            <v>590.37</v>
          </cell>
          <cell r="Z545">
            <v>611.16999999999996</v>
          </cell>
          <cell r="AA545">
            <v>631.77</v>
          </cell>
          <cell r="AB545">
            <v>650.96</v>
          </cell>
          <cell r="AC545">
            <v>668.98</v>
          </cell>
          <cell r="AD545">
            <v>689.92</v>
          </cell>
          <cell r="AE545">
            <v>712.27</v>
          </cell>
          <cell r="AF545">
            <v>736.84</v>
          </cell>
          <cell r="AG545">
            <v>759.95</v>
          </cell>
          <cell r="AH545">
            <v>763.14</v>
          </cell>
          <cell r="AI545">
            <v>760.96</v>
          </cell>
          <cell r="AJ545">
            <v>757.85</v>
          </cell>
          <cell r="AK545">
            <v>753.28</v>
          </cell>
        </row>
        <row r="546">
          <cell r="A546" t="str">
            <v>SDG_NoInv_Base_ReproTest02C_GVAagsrv</v>
          </cell>
          <cell r="B546" t="str">
            <v>SIclos6_GOVclos11</v>
          </cell>
          <cell r="C546" t="str">
            <v>SDG_NoInv_Base_ReproTest02</v>
          </cell>
          <cell r="D546" t="str">
            <v>C_GVA</v>
          </cell>
          <cell r="E546" t="str">
            <v>agsrv</v>
          </cell>
          <cell r="F546">
            <v>789.44</v>
          </cell>
          <cell r="G546">
            <v>748.86</v>
          </cell>
          <cell r="H546">
            <v>774.46</v>
          </cell>
          <cell r="I546">
            <v>792.75</v>
          </cell>
          <cell r="J546">
            <v>807.49</v>
          </cell>
          <cell r="K546">
            <v>826.36</v>
          </cell>
          <cell r="L546">
            <v>848.29</v>
          </cell>
          <cell r="M546">
            <v>870.93</v>
          </cell>
          <cell r="N546">
            <v>895.02</v>
          </cell>
          <cell r="O546">
            <v>921.06</v>
          </cell>
          <cell r="P546">
            <v>949.92</v>
          </cell>
          <cell r="Q546">
            <v>978.15</v>
          </cell>
          <cell r="R546">
            <v>1012.26</v>
          </cell>
          <cell r="S546">
            <v>1046.97</v>
          </cell>
          <cell r="T546">
            <v>1083.42</v>
          </cell>
          <cell r="U546">
            <v>1124.8399999999999</v>
          </cell>
          <cell r="V546">
            <v>1165.47</v>
          </cell>
          <cell r="W546">
            <v>1207.6400000000001</v>
          </cell>
          <cell r="X546">
            <v>1251.02</v>
          </cell>
          <cell r="Y546">
            <v>1290.48</v>
          </cell>
          <cell r="Z546">
            <v>1332.19</v>
          </cell>
          <cell r="AA546">
            <v>1372.82</v>
          </cell>
          <cell r="AB546">
            <v>1416.35</v>
          </cell>
          <cell r="AC546">
            <v>1456.95</v>
          </cell>
          <cell r="AD546">
            <v>1500.1</v>
          </cell>
          <cell r="AE546">
            <v>1545.35</v>
          </cell>
          <cell r="AF546">
            <v>1593.1</v>
          </cell>
          <cell r="AG546">
            <v>1639.21</v>
          </cell>
          <cell r="AH546">
            <v>1635.07</v>
          </cell>
          <cell r="AI546">
            <v>1625.65</v>
          </cell>
          <cell r="AJ546">
            <v>1618.76</v>
          </cell>
          <cell r="AK546">
            <v>1609.5</v>
          </cell>
        </row>
        <row r="547">
          <cell r="A547" t="str">
            <v>SDG_NoInv_Base_ReproTest02C_GVAaosrv</v>
          </cell>
          <cell r="B547" t="str">
            <v>SIclos6_GOVclos11</v>
          </cell>
          <cell r="C547" t="str">
            <v>SDG_NoInv_Base_ReproTest02</v>
          </cell>
          <cell r="D547" t="str">
            <v>C_GVA</v>
          </cell>
          <cell r="E547" t="str">
            <v>aosrv</v>
          </cell>
          <cell r="F547">
            <v>475.08</v>
          </cell>
          <cell r="G547">
            <v>490.31</v>
          </cell>
          <cell r="H547">
            <v>501.24</v>
          </cell>
          <cell r="I547">
            <v>507.23</v>
          </cell>
          <cell r="J547">
            <v>514.26</v>
          </cell>
          <cell r="K547">
            <v>524.39</v>
          </cell>
          <cell r="L547">
            <v>536.61</v>
          </cell>
          <cell r="M547">
            <v>551.15</v>
          </cell>
          <cell r="N547">
            <v>567.09</v>
          </cell>
          <cell r="O547">
            <v>584.9</v>
          </cell>
          <cell r="P547">
            <v>604.66999999999996</v>
          </cell>
          <cell r="Q547">
            <v>624.38</v>
          </cell>
          <cell r="R547">
            <v>647.54</v>
          </cell>
          <cell r="S547">
            <v>671.89</v>
          </cell>
          <cell r="T547">
            <v>697.77</v>
          </cell>
          <cell r="U547">
            <v>725.82</v>
          </cell>
          <cell r="V547">
            <v>755.05</v>
          </cell>
          <cell r="W547">
            <v>785.95</v>
          </cell>
          <cell r="X547">
            <v>818.01</v>
          </cell>
          <cell r="Y547">
            <v>847.96</v>
          </cell>
          <cell r="Z547">
            <v>878.02</v>
          </cell>
          <cell r="AA547">
            <v>907.97</v>
          </cell>
          <cell r="AB547">
            <v>936.11</v>
          </cell>
          <cell r="AC547">
            <v>963.5</v>
          </cell>
          <cell r="AD547">
            <v>993.85</v>
          </cell>
          <cell r="AE547">
            <v>1025.1099999999999</v>
          </cell>
          <cell r="AF547">
            <v>1058.8</v>
          </cell>
          <cell r="AG547">
            <v>1090.8399999999999</v>
          </cell>
          <cell r="AH547">
            <v>1094.72</v>
          </cell>
          <cell r="AI547">
            <v>1091.73</v>
          </cell>
          <cell r="AJ547">
            <v>1086.8900000000001</v>
          </cell>
          <cell r="AK547">
            <v>1079.67</v>
          </cell>
        </row>
        <row r="548">
          <cell r="A548" t="str">
            <v>SDG_NoInv_Base_ReproTest02C_GVAtotal</v>
          </cell>
          <cell r="B548" t="str">
            <v>SIclos6_GOVclos11</v>
          </cell>
          <cell r="C548" t="str">
            <v>SDG_NoInv_Base_ReproTest02</v>
          </cell>
          <cell r="D548" t="str">
            <v>C_GVA</v>
          </cell>
          <cell r="E548" t="str">
            <v>total</v>
          </cell>
          <cell r="F548">
            <v>4444.87</v>
          </cell>
          <cell r="G548">
            <v>4194.68</v>
          </cell>
          <cell r="H548">
            <v>4327.26</v>
          </cell>
          <cell r="I548">
            <v>4423.87</v>
          </cell>
          <cell r="J548">
            <v>4504.7</v>
          </cell>
          <cell r="K548">
            <v>4601.13</v>
          </cell>
          <cell r="L548">
            <v>4711.16</v>
          </cell>
          <cell r="M548">
            <v>4823.6099999999997</v>
          </cell>
          <cell r="N548">
            <v>4947.1400000000003</v>
          </cell>
          <cell r="O548">
            <v>5090.9799999999996</v>
          </cell>
          <cell r="P548">
            <v>5244.12</v>
          </cell>
          <cell r="Q548">
            <v>5394.8</v>
          </cell>
          <cell r="R548">
            <v>5574.68</v>
          </cell>
          <cell r="S548">
            <v>5757.81</v>
          </cell>
          <cell r="T548">
            <v>5950.53</v>
          </cell>
          <cell r="U548">
            <v>6170.91</v>
          </cell>
          <cell r="V548">
            <v>6385.31</v>
          </cell>
          <cell r="W548">
            <v>6607.73</v>
          </cell>
          <cell r="X548">
            <v>6840.33</v>
          </cell>
          <cell r="Y548">
            <v>7059.24</v>
          </cell>
          <cell r="Z548">
            <v>7291.42</v>
          </cell>
          <cell r="AA548">
            <v>7517.12</v>
          </cell>
          <cell r="AB548">
            <v>7769.05</v>
          </cell>
          <cell r="AC548">
            <v>8004.17</v>
          </cell>
          <cell r="AD548">
            <v>8241.94</v>
          </cell>
          <cell r="AE548">
            <v>8488.42</v>
          </cell>
          <cell r="AF548">
            <v>8744.1299999999992</v>
          </cell>
          <cell r="AG548">
            <v>8997.4699999999993</v>
          </cell>
          <cell r="AH548">
            <v>9039.07</v>
          </cell>
          <cell r="AI548">
            <v>9044.17</v>
          </cell>
          <cell r="AJ548">
            <v>9043.08</v>
          </cell>
          <cell r="AK548">
            <v>9021.4500000000007</v>
          </cell>
        </row>
        <row r="549">
          <cell r="A549" t="str">
            <v>SDG_NoInv_Base_ReproTest02GOVSHRXtotal</v>
          </cell>
          <cell r="B549" t="str">
            <v>SIclos6_GOVclos11</v>
          </cell>
          <cell r="C549" t="str">
            <v>SDG_NoInv_Base_ReproTest02</v>
          </cell>
          <cell r="D549" t="str">
            <v>GOVSHRX</v>
          </cell>
          <cell r="E549" t="str">
            <v>total</v>
          </cell>
          <cell r="F549">
            <v>0.21</v>
          </cell>
          <cell r="G549">
            <v>0.21</v>
          </cell>
          <cell r="H549">
            <v>0.21</v>
          </cell>
          <cell r="I549">
            <v>0.21</v>
          </cell>
          <cell r="J549">
            <v>0.21</v>
          </cell>
          <cell r="K549">
            <v>0.21</v>
          </cell>
          <cell r="L549">
            <v>0.21</v>
          </cell>
          <cell r="M549">
            <v>0.21</v>
          </cell>
          <cell r="N549">
            <v>0.21</v>
          </cell>
          <cell r="O549">
            <v>0.21</v>
          </cell>
          <cell r="P549">
            <v>0.21</v>
          </cell>
          <cell r="Q549">
            <v>0.21</v>
          </cell>
          <cell r="R549">
            <v>0.21</v>
          </cell>
          <cell r="S549">
            <v>0.21</v>
          </cell>
          <cell r="T549">
            <v>0.21</v>
          </cell>
          <cell r="U549">
            <v>0.21</v>
          </cell>
          <cell r="V549">
            <v>0.21</v>
          </cell>
          <cell r="W549">
            <v>0.21</v>
          </cell>
          <cell r="X549">
            <v>0.21</v>
          </cell>
          <cell r="Y549">
            <v>0.21</v>
          </cell>
          <cell r="Z549">
            <v>0.21</v>
          </cell>
          <cell r="AA549">
            <v>0.21</v>
          </cell>
          <cell r="AB549">
            <v>0.21</v>
          </cell>
          <cell r="AC549">
            <v>0.21</v>
          </cell>
          <cell r="AD549">
            <v>0.21</v>
          </cell>
          <cell r="AE549">
            <v>0.21</v>
          </cell>
          <cell r="AF549">
            <v>0.21</v>
          </cell>
          <cell r="AG549">
            <v>0.21</v>
          </cell>
          <cell r="AH549">
            <v>0.21</v>
          </cell>
          <cell r="AI549">
            <v>0.21</v>
          </cell>
          <cell r="AJ549">
            <v>0.21</v>
          </cell>
          <cell r="AK549">
            <v>0.21</v>
          </cell>
        </row>
        <row r="550">
          <cell r="A550" t="str">
            <v>SDG_NoInv_Base_ReproTest02INVSHRXtotal</v>
          </cell>
          <cell r="B550" t="str">
            <v>SIclos6_GOVclos11</v>
          </cell>
          <cell r="C550" t="str">
            <v>SDG_NoInv_Base_ReproTest02</v>
          </cell>
          <cell r="D550" t="str">
            <v>INVSHRX</v>
          </cell>
          <cell r="E550" t="str">
            <v>total</v>
          </cell>
          <cell r="F550">
            <v>0.18</v>
          </cell>
          <cell r="G550">
            <v>0.18</v>
          </cell>
          <cell r="H550">
            <v>0.18</v>
          </cell>
          <cell r="I550">
            <v>0.18</v>
          </cell>
          <cell r="J550">
            <v>0.18</v>
          </cell>
          <cell r="K550">
            <v>0.18</v>
          </cell>
          <cell r="L550">
            <v>0.18</v>
          </cell>
          <cell r="M550">
            <v>0.18</v>
          </cell>
          <cell r="N550">
            <v>0.18</v>
          </cell>
          <cell r="O550">
            <v>0.18</v>
          </cell>
          <cell r="P550">
            <v>0.18</v>
          </cell>
          <cell r="Q550">
            <v>0.18</v>
          </cell>
          <cell r="R550">
            <v>0.18</v>
          </cell>
          <cell r="S550">
            <v>0.18</v>
          </cell>
          <cell r="T550">
            <v>0.18</v>
          </cell>
          <cell r="U550">
            <v>0.18</v>
          </cell>
          <cell r="V550">
            <v>0.18</v>
          </cell>
          <cell r="W550">
            <v>0.18</v>
          </cell>
          <cell r="X550">
            <v>0.18</v>
          </cell>
          <cell r="Y550">
            <v>0.18</v>
          </cell>
          <cell r="Z550">
            <v>0.18</v>
          </cell>
          <cell r="AA550">
            <v>0.18</v>
          </cell>
          <cell r="AB550">
            <v>0.18</v>
          </cell>
          <cell r="AC550">
            <v>0.18</v>
          </cell>
          <cell r="AD550">
            <v>0.18</v>
          </cell>
          <cell r="AE550">
            <v>0.18</v>
          </cell>
          <cell r="AF550">
            <v>0.18</v>
          </cell>
          <cell r="AG550">
            <v>0.18</v>
          </cell>
          <cell r="AH550">
            <v>0.18</v>
          </cell>
          <cell r="AI550">
            <v>0.18</v>
          </cell>
          <cell r="AJ550">
            <v>0.18</v>
          </cell>
          <cell r="AK550">
            <v>0.18</v>
          </cell>
        </row>
        <row r="551">
          <cell r="A551" t="str">
            <v>SDG_NoInv_Base_ReproTest02C_QFSlabtotal</v>
          </cell>
          <cell r="B551" t="str">
            <v>SIclos6_GOVclos11</v>
          </cell>
          <cell r="C551" t="str">
            <v>SDG_NoInv_Base_ReproTest02</v>
          </cell>
          <cell r="D551" t="str">
            <v>C_QFSlab</v>
          </cell>
          <cell r="E551" t="str">
            <v>total</v>
          </cell>
          <cell r="F551">
            <v>16418.580000000002</v>
          </cell>
          <cell r="G551">
            <v>15182.84</v>
          </cell>
          <cell r="H551">
            <v>15745.42</v>
          </cell>
          <cell r="I551">
            <v>16247.04</v>
          </cell>
          <cell r="J551">
            <v>16685.62</v>
          </cell>
          <cell r="K551">
            <v>17105.21</v>
          </cell>
          <cell r="L551">
            <v>17531.73</v>
          </cell>
          <cell r="M551">
            <v>17971.18</v>
          </cell>
          <cell r="N551">
            <v>18429.18</v>
          </cell>
          <cell r="O551">
            <v>18892.11</v>
          </cell>
          <cell r="P551">
            <v>19400.29</v>
          </cell>
          <cell r="Q551">
            <v>19930.68</v>
          </cell>
          <cell r="R551">
            <v>20506.939999999999</v>
          </cell>
          <cell r="S551">
            <v>21119.1</v>
          </cell>
          <cell r="T551">
            <v>21767.53</v>
          </cell>
          <cell r="U551">
            <v>22472.21</v>
          </cell>
          <cell r="V551">
            <v>23217.21</v>
          </cell>
          <cell r="W551">
            <v>23996.37</v>
          </cell>
          <cell r="X551">
            <v>24812.14</v>
          </cell>
          <cell r="Y551">
            <v>25625.84</v>
          </cell>
          <cell r="Z551">
            <v>26441.83</v>
          </cell>
          <cell r="AA551">
            <v>27262.97</v>
          </cell>
          <cell r="AB551">
            <v>28097.37</v>
          </cell>
          <cell r="AC551">
            <v>28929.08</v>
          </cell>
          <cell r="AD551">
            <v>29778.38</v>
          </cell>
          <cell r="AE551">
            <v>30653.63</v>
          </cell>
          <cell r="AF551">
            <v>31561.74</v>
          </cell>
          <cell r="AG551">
            <v>32469.62</v>
          </cell>
          <cell r="AH551">
            <v>33073.08</v>
          </cell>
          <cell r="AI551">
            <v>33422.949999999997</v>
          </cell>
          <cell r="AJ551">
            <v>33611.949999999997</v>
          </cell>
          <cell r="AK551">
            <v>33674.99</v>
          </cell>
        </row>
        <row r="552">
          <cell r="A552" t="str">
            <v>SDG_NoInv_Base_ReproTest02C_PubDeftotal</v>
          </cell>
          <cell r="B552" t="str">
            <v>SIclos6_GOVclos11</v>
          </cell>
          <cell r="C552" t="str">
            <v>SDG_NoInv_Base_ReproTest02</v>
          </cell>
          <cell r="D552" t="str">
            <v>C_PubDef</v>
          </cell>
          <cell r="E552" t="str">
            <v>total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A553" t="str">
            <v>SDG_NoInv_Base_ReproTest02YIXent-n</v>
          </cell>
          <cell r="B553" t="str">
            <v>SIclos6_GOVclos11</v>
          </cell>
          <cell r="C553" t="str">
            <v>SDG_NoInv_Base_ReproTest02</v>
          </cell>
          <cell r="D553" t="str">
            <v>YIX</v>
          </cell>
          <cell r="E553" t="str">
            <v>ent-n</v>
          </cell>
          <cell r="F553">
            <v>1681.68</v>
          </cell>
          <cell r="G553">
            <v>1548.87</v>
          </cell>
          <cell r="H553">
            <v>1605.76</v>
          </cell>
          <cell r="I553">
            <v>1640.01</v>
          </cell>
          <cell r="J553">
            <v>1669.31</v>
          </cell>
          <cell r="K553">
            <v>1701.61</v>
          </cell>
          <cell r="L553">
            <v>1736.71</v>
          </cell>
          <cell r="M553">
            <v>1772.95</v>
          </cell>
          <cell r="N553">
            <v>1815.45</v>
          </cell>
          <cell r="O553">
            <v>1870.98</v>
          </cell>
          <cell r="P553">
            <v>1923.68</v>
          </cell>
          <cell r="Q553">
            <v>1974.55</v>
          </cell>
          <cell r="R553">
            <v>2033.43</v>
          </cell>
          <cell r="S553">
            <v>2094.29</v>
          </cell>
          <cell r="T553">
            <v>2158.5500000000002</v>
          </cell>
          <cell r="U553">
            <v>2232.9699999999998</v>
          </cell>
          <cell r="V553">
            <v>2305.9899999999998</v>
          </cell>
          <cell r="W553">
            <v>2380.39</v>
          </cell>
          <cell r="X553">
            <v>2455.4899999999998</v>
          </cell>
          <cell r="Y553">
            <v>2529.23</v>
          </cell>
          <cell r="Z553">
            <v>2611.4299999999998</v>
          </cell>
          <cell r="AA553">
            <v>2688.02</v>
          </cell>
          <cell r="AB553">
            <v>2784.88</v>
          </cell>
          <cell r="AC553">
            <v>2871.1</v>
          </cell>
          <cell r="AD553">
            <v>2951.69</v>
          </cell>
          <cell r="AE553">
            <v>3034.13</v>
          </cell>
          <cell r="AF553">
            <v>3118.09</v>
          </cell>
          <cell r="AG553">
            <v>3190.2</v>
          </cell>
          <cell r="AH553">
            <v>3215.68</v>
          </cell>
          <cell r="AI553">
            <v>3223.56</v>
          </cell>
          <cell r="AJ553">
            <v>3219.4</v>
          </cell>
          <cell r="AK553">
            <v>3205.3</v>
          </cell>
        </row>
        <row r="554">
          <cell r="A554" t="str">
            <v>SDG_NoInv_Base_ReproTest02YIXent-e</v>
          </cell>
          <cell r="B554" t="str">
            <v>SIclos6_GOVclos11</v>
          </cell>
          <cell r="C554" t="str">
            <v>SDG_NoInv_Base_ReproTest02</v>
          </cell>
          <cell r="D554" t="str">
            <v>YIX</v>
          </cell>
          <cell r="E554" t="str">
            <v>ent-e</v>
          </cell>
          <cell r="F554">
            <v>67.67</v>
          </cell>
          <cell r="G554">
            <v>74.72</v>
          </cell>
          <cell r="H554">
            <v>62.14</v>
          </cell>
          <cell r="I554">
            <v>63.45</v>
          </cell>
          <cell r="J554">
            <v>65.989999999999995</v>
          </cell>
          <cell r="K554">
            <v>69.75</v>
          </cell>
          <cell r="L554">
            <v>73.5</v>
          </cell>
          <cell r="M554">
            <v>72.989999999999995</v>
          </cell>
          <cell r="N554">
            <v>70.88</v>
          </cell>
          <cell r="O554">
            <v>69.489999999999995</v>
          </cell>
          <cell r="P554">
            <v>71.31</v>
          </cell>
          <cell r="Q554">
            <v>75.16</v>
          </cell>
          <cell r="R554">
            <v>82.12</v>
          </cell>
          <cell r="S554">
            <v>87.37</v>
          </cell>
          <cell r="T554">
            <v>92.78</v>
          </cell>
          <cell r="U554">
            <v>97.93</v>
          </cell>
          <cell r="V554">
            <v>98.68</v>
          </cell>
          <cell r="W554">
            <v>103.28</v>
          </cell>
          <cell r="X554">
            <v>113.71</v>
          </cell>
          <cell r="Y554">
            <v>123.54</v>
          </cell>
          <cell r="Z554">
            <v>134.29</v>
          </cell>
          <cell r="AA554">
            <v>145.02000000000001</v>
          </cell>
          <cell r="AB554">
            <v>152.47999999999999</v>
          </cell>
          <cell r="AC554">
            <v>162.21</v>
          </cell>
          <cell r="AD554">
            <v>172.77</v>
          </cell>
          <cell r="AE554">
            <v>183</v>
          </cell>
          <cell r="AF554">
            <v>193.21</v>
          </cell>
          <cell r="AG554">
            <v>232.58</v>
          </cell>
          <cell r="AH554">
            <v>268.63</v>
          </cell>
          <cell r="AI554">
            <v>312.37</v>
          </cell>
          <cell r="AJ554">
            <v>356.06</v>
          </cell>
          <cell r="AK554">
            <v>395.86</v>
          </cell>
        </row>
        <row r="555">
          <cell r="A555" t="str">
            <v>SDG_NoInv_Base_ReproTest02YIXhhd-0</v>
          </cell>
          <cell r="B555" t="str">
            <v>SIclos6_GOVclos11</v>
          </cell>
          <cell r="C555" t="str">
            <v>SDG_NoInv_Base_ReproTest02</v>
          </cell>
          <cell r="D555" t="str">
            <v>YIX</v>
          </cell>
          <cell r="E555" t="str">
            <v>hhd-0</v>
          </cell>
          <cell r="F555">
            <v>80.83</v>
          </cell>
          <cell r="G555">
            <v>80.2</v>
          </cell>
          <cell r="H555">
            <v>78.56</v>
          </cell>
          <cell r="I555">
            <v>80.91</v>
          </cell>
          <cell r="J555">
            <v>82.81</v>
          </cell>
          <cell r="K555">
            <v>84.68</v>
          </cell>
          <cell r="L555">
            <v>86.87</v>
          </cell>
          <cell r="M555">
            <v>89.27</v>
          </cell>
          <cell r="N555">
            <v>91.79</v>
          </cell>
          <cell r="O555">
            <v>94.63</v>
          </cell>
          <cell r="P555">
            <v>97.74</v>
          </cell>
          <cell r="Q555">
            <v>100.92</v>
          </cell>
          <cell r="R555">
            <v>104.32</v>
          </cell>
          <cell r="S555">
            <v>108.1</v>
          </cell>
          <cell r="T555">
            <v>112.01</v>
          </cell>
          <cell r="U555">
            <v>116.26</v>
          </cell>
          <cell r="V555">
            <v>120.85</v>
          </cell>
          <cell r="W555">
            <v>125.43</v>
          </cell>
          <cell r="X555">
            <v>130.19999999999999</v>
          </cell>
          <cell r="Y555">
            <v>135</v>
          </cell>
          <cell r="Z555">
            <v>139.69</v>
          </cell>
          <cell r="AA555">
            <v>144.58000000000001</v>
          </cell>
          <cell r="AB555">
            <v>149.63</v>
          </cell>
          <cell r="AC555">
            <v>154.88999999999999</v>
          </cell>
          <cell r="AD555">
            <v>160.04</v>
          </cell>
          <cell r="AE555">
            <v>165.32</v>
          </cell>
          <cell r="AF555">
            <v>170.83</v>
          </cell>
          <cell r="AG555">
            <v>176.33</v>
          </cell>
          <cell r="AH555">
            <v>180</v>
          </cell>
          <cell r="AI555">
            <v>180.76</v>
          </cell>
          <cell r="AJ555">
            <v>181.14</v>
          </cell>
          <cell r="AK555">
            <v>181.36</v>
          </cell>
        </row>
        <row r="556">
          <cell r="A556" t="str">
            <v>SDG_NoInv_Base_ReproTest02YIXhhd-1</v>
          </cell>
          <cell r="B556" t="str">
            <v>SIclos6_GOVclos11</v>
          </cell>
          <cell r="C556" t="str">
            <v>SDG_NoInv_Base_ReproTest02</v>
          </cell>
          <cell r="D556" t="str">
            <v>YIX</v>
          </cell>
          <cell r="E556" t="str">
            <v>hhd-1</v>
          </cell>
          <cell r="F556">
            <v>111.12</v>
          </cell>
          <cell r="G556">
            <v>109.87</v>
          </cell>
          <cell r="H556">
            <v>108.07</v>
          </cell>
          <cell r="I556">
            <v>111.24</v>
          </cell>
          <cell r="J556">
            <v>113.79</v>
          </cell>
          <cell r="K556">
            <v>116.34</v>
          </cell>
          <cell r="L556">
            <v>119.33</v>
          </cell>
          <cell r="M556">
            <v>122.6</v>
          </cell>
          <cell r="N556">
            <v>126.04</v>
          </cell>
          <cell r="O556">
            <v>129.93</v>
          </cell>
          <cell r="P556">
            <v>134.16999999999999</v>
          </cell>
          <cell r="Q556">
            <v>138.5</v>
          </cell>
          <cell r="R556">
            <v>143.15</v>
          </cell>
          <cell r="S556">
            <v>148.29</v>
          </cell>
          <cell r="T556">
            <v>153.62</v>
          </cell>
          <cell r="U556">
            <v>159.44</v>
          </cell>
          <cell r="V556">
            <v>165.69</v>
          </cell>
          <cell r="W556">
            <v>171.93</v>
          </cell>
          <cell r="X556">
            <v>178.41</v>
          </cell>
          <cell r="Y556">
            <v>184.9</v>
          </cell>
          <cell r="Z556">
            <v>191.29</v>
          </cell>
          <cell r="AA556">
            <v>197.9</v>
          </cell>
          <cell r="AB556">
            <v>204.78</v>
          </cell>
          <cell r="AC556">
            <v>211.88</v>
          </cell>
          <cell r="AD556">
            <v>218.86</v>
          </cell>
          <cell r="AE556">
            <v>226.03</v>
          </cell>
          <cell r="AF556">
            <v>233.5</v>
          </cell>
          <cell r="AG556">
            <v>240.9</v>
          </cell>
          <cell r="AH556">
            <v>245.51</v>
          </cell>
          <cell r="AI556">
            <v>246.37</v>
          </cell>
          <cell r="AJ556">
            <v>246.76</v>
          </cell>
          <cell r="AK556">
            <v>246.9</v>
          </cell>
        </row>
        <row r="557">
          <cell r="A557" t="str">
            <v>SDG_NoInv_Base_ReproTest02YIXhhd-2</v>
          </cell>
          <cell r="B557" t="str">
            <v>SIclos6_GOVclos11</v>
          </cell>
          <cell r="C557" t="str">
            <v>SDG_NoInv_Base_ReproTest02</v>
          </cell>
          <cell r="D557" t="str">
            <v>YIX</v>
          </cell>
          <cell r="E557" t="str">
            <v>hhd-2</v>
          </cell>
          <cell r="F557">
            <v>130.16999999999999</v>
          </cell>
          <cell r="G557">
            <v>128.18</v>
          </cell>
          <cell r="H557">
            <v>126.54</v>
          </cell>
          <cell r="I557">
            <v>130.16999999999999</v>
          </cell>
          <cell r="J557">
            <v>133.09</v>
          </cell>
          <cell r="K557">
            <v>136.06</v>
          </cell>
          <cell r="L557">
            <v>139.53</v>
          </cell>
          <cell r="M557">
            <v>143.32</v>
          </cell>
          <cell r="N557">
            <v>147.33000000000001</v>
          </cell>
          <cell r="O557">
            <v>151.82</v>
          </cell>
          <cell r="P557">
            <v>156.74</v>
          </cell>
          <cell r="Q557">
            <v>161.75</v>
          </cell>
          <cell r="R557">
            <v>167.16</v>
          </cell>
          <cell r="S557">
            <v>173.11</v>
          </cell>
          <cell r="T557">
            <v>179.29</v>
          </cell>
          <cell r="U557">
            <v>186.07</v>
          </cell>
          <cell r="V557">
            <v>193.32</v>
          </cell>
          <cell r="W557">
            <v>200.56</v>
          </cell>
          <cell r="X557">
            <v>208.05</v>
          </cell>
          <cell r="Y557">
            <v>215.52</v>
          </cell>
          <cell r="Z557">
            <v>222.9</v>
          </cell>
          <cell r="AA557">
            <v>230.52</v>
          </cell>
          <cell r="AB557">
            <v>238.45</v>
          </cell>
          <cell r="AC557">
            <v>246.61</v>
          </cell>
          <cell r="AD557">
            <v>254.66</v>
          </cell>
          <cell r="AE557">
            <v>262.94</v>
          </cell>
          <cell r="AF557">
            <v>271.57</v>
          </cell>
          <cell r="AG557">
            <v>280.02</v>
          </cell>
          <cell r="AH557">
            <v>284.95999999999998</v>
          </cell>
          <cell r="AI557">
            <v>285.76</v>
          </cell>
          <cell r="AJ557">
            <v>286.04000000000002</v>
          </cell>
          <cell r="AK557">
            <v>286.04000000000002</v>
          </cell>
        </row>
        <row r="558">
          <cell r="A558" t="str">
            <v>SDG_NoInv_Base_ReproTest02YIXhhd-3</v>
          </cell>
          <cell r="B558" t="str">
            <v>SIclos6_GOVclos11</v>
          </cell>
          <cell r="C558" t="str">
            <v>SDG_NoInv_Base_ReproTest02</v>
          </cell>
          <cell r="D558" t="str">
            <v>YIX</v>
          </cell>
          <cell r="E558" t="str">
            <v>hhd-3</v>
          </cell>
          <cell r="F558">
            <v>160.16</v>
          </cell>
          <cell r="G558">
            <v>157.06</v>
          </cell>
          <cell r="H558">
            <v>155.99</v>
          </cell>
          <cell r="I558">
            <v>160.29</v>
          </cell>
          <cell r="J558">
            <v>163.77000000000001</v>
          </cell>
          <cell r="K558">
            <v>167.37</v>
          </cell>
          <cell r="L558">
            <v>171.6</v>
          </cell>
          <cell r="M558">
            <v>176.21</v>
          </cell>
          <cell r="N558">
            <v>181.1</v>
          </cell>
          <cell r="O558">
            <v>186.58</v>
          </cell>
          <cell r="P558">
            <v>192.57</v>
          </cell>
          <cell r="Q558">
            <v>198.62</v>
          </cell>
          <cell r="R558">
            <v>205.24</v>
          </cell>
          <cell r="S558">
            <v>212.45</v>
          </cell>
          <cell r="T558">
            <v>219.95</v>
          </cell>
          <cell r="U558">
            <v>228.24</v>
          </cell>
          <cell r="V558">
            <v>237.03</v>
          </cell>
          <cell r="W558">
            <v>245.82</v>
          </cell>
          <cell r="X558">
            <v>254.88</v>
          </cell>
          <cell r="Y558">
            <v>263.86</v>
          </cell>
          <cell r="Z558">
            <v>272.77999999999997</v>
          </cell>
          <cell r="AA558">
            <v>281.94</v>
          </cell>
          <cell r="AB558">
            <v>291.54000000000002</v>
          </cell>
          <cell r="AC558">
            <v>301.32</v>
          </cell>
          <cell r="AD558">
            <v>311.01</v>
          </cell>
          <cell r="AE558">
            <v>321.01</v>
          </cell>
          <cell r="AF558">
            <v>331.42</v>
          </cell>
          <cell r="AG558">
            <v>341.5</v>
          </cell>
          <cell r="AH558">
            <v>346.65</v>
          </cell>
          <cell r="AI558">
            <v>347.23</v>
          </cell>
          <cell r="AJ558">
            <v>347.29</v>
          </cell>
          <cell r="AK558">
            <v>346.97</v>
          </cell>
        </row>
        <row r="559">
          <cell r="A559" t="str">
            <v>SDG_NoInv_Base_ReproTest02YIXhhd-4</v>
          </cell>
          <cell r="B559" t="str">
            <v>SIclos6_GOVclos11</v>
          </cell>
          <cell r="C559" t="str">
            <v>SDG_NoInv_Base_ReproTest02</v>
          </cell>
          <cell r="D559" t="str">
            <v>YIX</v>
          </cell>
          <cell r="E559" t="str">
            <v>hhd-4</v>
          </cell>
          <cell r="F559">
            <v>173.02</v>
          </cell>
          <cell r="G559">
            <v>168.8</v>
          </cell>
          <cell r="H559">
            <v>168.88</v>
          </cell>
          <cell r="I559">
            <v>173.32</v>
          </cell>
          <cell r="J559">
            <v>176.92</v>
          </cell>
          <cell r="K559">
            <v>180.78</v>
          </cell>
          <cell r="L559">
            <v>185.29</v>
          </cell>
          <cell r="M559">
            <v>190.19</v>
          </cell>
          <cell r="N559">
            <v>195.44</v>
          </cell>
          <cell r="O559">
            <v>201.3</v>
          </cell>
          <cell r="P559">
            <v>207.68</v>
          </cell>
          <cell r="Q559">
            <v>214.08</v>
          </cell>
          <cell r="R559">
            <v>221.18</v>
          </cell>
          <cell r="S559">
            <v>228.84</v>
          </cell>
          <cell r="T559">
            <v>236.83</v>
          </cell>
          <cell r="U559">
            <v>245.71</v>
          </cell>
          <cell r="V559">
            <v>255.04</v>
          </cell>
          <cell r="W559">
            <v>264.39</v>
          </cell>
          <cell r="X559">
            <v>273.99</v>
          </cell>
          <cell r="Y559">
            <v>283.42</v>
          </cell>
          <cell r="Z559">
            <v>292.86</v>
          </cell>
          <cell r="AA559">
            <v>302.48</v>
          </cell>
          <cell r="AB559">
            <v>312.66000000000003</v>
          </cell>
          <cell r="AC559">
            <v>322.88</v>
          </cell>
          <cell r="AD559">
            <v>333.09</v>
          </cell>
          <cell r="AE559">
            <v>343.65</v>
          </cell>
          <cell r="AF559">
            <v>354.64</v>
          </cell>
          <cell r="AG559">
            <v>365.1</v>
          </cell>
          <cell r="AH559">
            <v>369.47</v>
          </cell>
          <cell r="AI559">
            <v>369.57</v>
          </cell>
          <cell r="AJ559">
            <v>369.24</v>
          </cell>
          <cell r="AK559">
            <v>368.49</v>
          </cell>
        </row>
        <row r="560">
          <cell r="A560" t="str">
            <v>SDG_NoInv_Base_ReproTest02YIXhhd-5</v>
          </cell>
          <cell r="B560" t="str">
            <v>SIclos6_GOVclos11</v>
          </cell>
          <cell r="C560" t="str">
            <v>SDG_NoInv_Base_ReproTest02</v>
          </cell>
          <cell r="D560" t="str">
            <v>YIX</v>
          </cell>
          <cell r="E560" t="str">
            <v>hhd-5</v>
          </cell>
          <cell r="F560">
            <v>238.85</v>
          </cell>
          <cell r="G560">
            <v>231.63</v>
          </cell>
          <cell r="H560">
            <v>234.06</v>
          </cell>
          <cell r="I560">
            <v>239.79</v>
          </cell>
          <cell r="J560">
            <v>244.47</v>
          </cell>
          <cell r="K560">
            <v>249.71</v>
          </cell>
          <cell r="L560">
            <v>255.86</v>
          </cell>
          <cell r="M560">
            <v>262.51</v>
          </cell>
          <cell r="N560">
            <v>269.66000000000003</v>
          </cell>
          <cell r="O560">
            <v>277.58999999999997</v>
          </cell>
          <cell r="P560">
            <v>286.24</v>
          </cell>
          <cell r="Q560">
            <v>294.82</v>
          </cell>
          <cell r="R560">
            <v>304.56</v>
          </cell>
          <cell r="S560">
            <v>314.89999999999998</v>
          </cell>
          <cell r="T560">
            <v>325.70999999999998</v>
          </cell>
          <cell r="U560">
            <v>337.86</v>
          </cell>
          <cell r="V560">
            <v>350.43</v>
          </cell>
          <cell r="W560">
            <v>363.07</v>
          </cell>
          <cell r="X560">
            <v>376.01</v>
          </cell>
          <cell r="Y560">
            <v>388.5</v>
          </cell>
          <cell r="Z560">
            <v>401.15</v>
          </cell>
          <cell r="AA560">
            <v>413.91</v>
          </cell>
          <cell r="AB560">
            <v>427.53</v>
          </cell>
          <cell r="AC560">
            <v>440.95</v>
          </cell>
          <cell r="AD560">
            <v>454.54</v>
          </cell>
          <cell r="AE560">
            <v>468.65</v>
          </cell>
          <cell r="AF560">
            <v>483.37</v>
          </cell>
          <cell r="AG560">
            <v>497.06</v>
          </cell>
          <cell r="AH560">
            <v>500.69</v>
          </cell>
          <cell r="AI560">
            <v>499.73</v>
          </cell>
          <cell r="AJ560">
            <v>498.51</v>
          </cell>
          <cell r="AK560">
            <v>496.66</v>
          </cell>
        </row>
        <row r="561">
          <cell r="A561" t="str">
            <v>SDG_NoInv_Base_ReproTest02YIXhhd-6</v>
          </cell>
          <cell r="B561" t="str">
            <v>SIclos6_GOVclos11</v>
          </cell>
          <cell r="C561" t="str">
            <v>SDG_NoInv_Base_ReproTest02</v>
          </cell>
          <cell r="D561" t="str">
            <v>YIX</v>
          </cell>
          <cell r="E561" t="str">
            <v>hhd-6</v>
          </cell>
          <cell r="F561">
            <v>288.75</v>
          </cell>
          <cell r="G561">
            <v>276.86</v>
          </cell>
          <cell r="H561">
            <v>282.87</v>
          </cell>
          <cell r="I561">
            <v>289.39999999999998</v>
          </cell>
          <cell r="J561">
            <v>294.72000000000003</v>
          </cell>
          <cell r="K561">
            <v>300.94</v>
          </cell>
          <cell r="L561">
            <v>308.23</v>
          </cell>
          <cell r="M561">
            <v>316.05</v>
          </cell>
          <cell r="N561">
            <v>324.56</v>
          </cell>
          <cell r="O561">
            <v>333.92</v>
          </cell>
          <cell r="P561">
            <v>344.15</v>
          </cell>
          <cell r="Q561">
            <v>354.21</v>
          </cell>
          <cell r="R561">
            <v>365.87</v>
          </cell>
          <cell r="S561">
            <v>378.05</v>
          </cell>
          <cell r="T561">
            <v>390.82</v>
          </cell>
          <cell r="U561">
            <v>405.35</v>
          </cell>
          <cell r="V561">
            <v>420.12</v>
          </cell>
          <cell r="W561">
            <v>435.04</v>
          </cell>
          <cell r="X561">
            <v>450.22</v>
          </cell>
          <cell r="Y561">
            <v>464.68</v>
          </cell>
          <cell r="Z561">
            <v>479.54</v>
          </cell>
          <cell r="AA561">
            <v>494.34</v>
          </cell>
          <cell r="AB561">
            <v>510.32</v>
          </cell>
          <cell r="AC561">
            <v>525.73</v>
          </cell>
          <cell r="AD561">
            <v>541.51</v>
          </cell>
          <cell r="AE561">
            <v>557.96</v>
          </cell>
          <cell r="AF561">
            <v>575.1</v>
          </cell>
          <cell r="AG561">
            <v>590.6</v>
          </cell>
          <cell r="AH561">
            <v>592.35</v>
          </cell>
          <cell r="AI561">
            <v>590.08000000000004</v>
          </cell>
          <cell r="AJ561">
            <v>587.71</v>
          </cell>
          <cell r="AK561">
            <v>584.5</v>
          </cell>
        </row>
        <row r="562">
          <cell r="A562" t="str">
            <v>SDG_NoInv_Base_ReproTest02YIXhhd-7</v>
          </cell>
          <cell r="B562" t="str">
            <v>SIclos6_GOVclos11</v>
          </cell>
          <cell r="C562" t="str">
            <v>SDG_NoInv_Base_ReproTest02</v>
          </cell>
          <cell r="D562" t="str">
            <v>YIX</v>
          </cell>
          <cell r="E562" t="str">
            <v>hhd-7</v>
          </cell>
          <cell r="F562">
            <v>412.51</v>
          </cell>
          <cell r="G562">
            <v>392.61</v>
          </cell>
          <cell r="H562">
            <v>404.52</v>
          </cell>
          <cell r="I562">
            <v>413.48</v>
          </cell>
          <cell r="J562">
            <v>420.76</v>
          </cell>
          <cell r="K562">
            <v>429.57</v>
          </cell>
          <cell r="L562">
            <v>439.85</v>
          </cell>
          <cell r="M562">
            <v>450.82</v>
          </cell>
          <cell r="N562">
            <v>462.84</v>
          </cell>
          <cell r="O562">
            <v>475.92</v>
          </cell>
          <cell r="P562">
            <v>490.28</v>
          </cell>
          <cell r="Q562">
            <v>504.33</v>
          </cell>
          <cell r="R562">
            <v>520.91</v>
          </cell>
          <cell r="S562">
            <v>537.99</v>
          </cell>
          <cell r="T562">
            <v>555.94000000000005</v>
          </cell>
          <cell r="U562">
            <v>576.52</v>
          </cell>
          <cell r="V562">
            <v>597.15</v>
          </cell>
          <cell r="W562">
            <v>618.09</v>
          </cell>
          <cell r="X562">
            <v>639.4</v>
          </cell>
          <cell r="Y562">
            <v>659.4</v>
          </cell>
          <cell r="Z562">
            <v>680.21</v>
          </cell>
          <cell r="AA562">
            <v>700.71</v>
          </cell>
          <cell r="AB562">
            <v>723.07</v>
          </cell>
          <cell r="AC562">
            <v>744.19</v>
          </cell>
          <cell r="AD562">
            <v>766.02</v>
          </cell>
          <cell r="AE562">
            <v>788.83</v>
          </cell>
          <cell r="AF562">
            <v>812.62</v>
          </cell>
          <cell r="AG562">
            <v>833.76</v>
          </cell>
          <cell r="AH562">
            <v>833.43</v>
          </cell>
          <cell r="AI562">
            <v>828.98</v>
          </cell>
          <cell r="AJ562">
            <v>824.68</v>
          </cell>
          <cell r="AK562">
            <v>819.09</v>
          </cell>
        </row>
        <row r="563">
          <cell r="A563" t="str">
            <v>SDG_NoInv_Base_ReproTest02YIXhhd-8</v>
          </cell>
          <cell r="B563" t="str">
            <v>SIclos6_GOVclos11</v>
          </cell>
          <cell r="C563" t="str">
            <v>SDG_NoInv_Base_ReproTest02</v>
          </cell>
          <cell r="D563" t="str">
            <v>YIX</v>
          </cell>
          <cell r="E563" t="str">
            <v>hhd-8</v>
          </cell>
          <cell r="F563">
            <v>748.01</v>
          </cell>
          <cell r="G563">
            <v>704.13</v>
          </cell>
          <cell r="H563">
            <v>733.2</v>
          </cell>
          <cell r="I563">
            <v>748.92</v>
          </cell>
          <cell r="J563">
            <v>761.55</v>
          </cell>
          <cell r="K563">
            <v>777.37</v>
          </cell>
          <cell r="L563">
            <v>795.72</v>
          </cell>
          <cell r="M563">
            <v>815.13</v>
          </cell>
          <cell r="N563">
            <v>836.54</v>
          </cell>
          <cell r="O563">
            <v>859.34</v>
          </cell>
          <cell r="P563">
            <v>884.79</v>
          </cell>
          <cell r="Q563">
            <v>909.59</v>
          </cell>
          <cell r="R563">
            <v>939.52</v>
          </cell>
          <cell r="S563">
            <v>969.83</v>
          </cell>
          <cell r="T563">
            <v>1001.79</v>
          </cell>
          <cell r="U563">
            <v>1038.68</v>
          </cell>
          <cell r="V563">
            <v>1074.92</v>
          </cell>
          <cell r="W563">
            <v>1112.06</v>
          </cell>
          <cell r="X563">
            <v>1150.01</v>
          </cell>
          <cell r="Y563">
            <v>1184.92</v>
          </cell>
          <cell r="Z563">
            <v>1221.77</v>
          </cell>
          <cell r="AA563">
            <v>1257.5899999999999</v>
          </cell>
          <cell r="AB563">
            <v>1296.9100000000001</v>
          </cell>
          <cell r="AC563">
            <v>1333.13</v>
          </cell>
          <cell r="AD563">
            <v>1371.03</v>
          </cell>
          <cell r="AE563">
            <v>1410.78</v>
          </cell>
          <cell r="AF563">
            <v>1452.33</v>
          </cell>
          <cell r="AG563">
            <v>1488.59</v>
          </cell>
          <cell r="AH563">
            <v>1482</v>
          </cell>
          <cell r="AI563">
            <v>1471.32</v>
          </cell>
          <cell r="AJ563">
            <v>1461.47</v>
          </cell>
          <cell r="AK563">
            <v>1449.15</v>
          </cell>
        </row>
        <row r="564">
          <cell r="A564" t="str">
            <v>SDG_NoInv_Base_ReproTest02YIXhhd-9</v>
          </cell>
          <cell r="B564" t="str">
            <v>SIclos6_GOVclos11</v>
          </cell>
          <cell r="C564" t="str">
            <v>SDG_NoInv_Base_ReproTest02</v>
          </cell>
          <cell r="D564" t="str">
            <v>YIX</v>
          </cell>
          <cell r="E564" t="str">
            <v>hhd-9</v>
          </cell>
          <cell r="F564">
            <v>1780.4</v>
          </cell>
          <cell r="G564">
            <v>1655.88</v>
          </cell>
          <cell r="H564">
            <v>1737.34</v>
          </cell>
          <cell r="I564">
            <v>1774.46</v>
          </cell>
          <cell r="J564">
            <v>1804.28</v>
          </cell>
          <cell r="K564">
            <v>1841.68</v>
          </cell>
          <cell r="L564">
            <v>1884.44</v>
          </cell>
          <cell r="M564">
            <v>1929.2</v>
          </cell>
          <cell r="N564">
            <v>1979.21</v>
          </cell>
          <cell r="O564">
            <v>2033.23</v>
          </cell>
          <cell r="P564">
            <v>2092.8200000000002</v>
          </cell>
          <cell r="Q564">
            <v>2150.7399999999998</v>
          </cell>
          <cell r="R564">
            <v>2221.38</v>
          </cell>
          <cell r="S564">
            <v>2292.25</v>
          </cell>
          <cell r="T564">
            <v>2367.1</v>
          </cell>
          <cell r="U564">
            <v>2453.91</v>
          </cell>
          <cell r="V564">
            <v>2537.81</v>
          </cell>
          <cell r="W564">
            <v>2624.45</v>
          </cell>
          <cell r="X564">
            <v>2713.39</v>
          </cell>
          <cell r="Y564">
            <v>2794.7</v>
          </cell>
          <cell r="Z564">
            <v>2882.22</v>
          </cell>
          <cell r="AA564">
            <v>2965.8</v>
          </cell>
          <cell r="AB564">
            <v>3060.41</v>
          </cell>
          <cell r="AC564">
            <v>3145.14</v>
          </cell>
          <cell r="AD564">
            <v>3232.84</v>
          </cell>
          <cell r="AE564">
            <v>3324.72</v>
          </cell>
          <cell r="AF564">
            <v>3420.62</v>
          </cell>
          <cell r="AG564">
            <v>3503.11</v>
          </cell>
          <cell r="AH564">
            <v>3484.61</v>
          </cell>
          <cell r="AI564">
            <v>3460.03</v>
          </cell>
          <cell r="AJ564">
            <v>3435.92</v>
          </cell>
          <cell r="AK564">
            <v>3404.83</v>
          </cell>
        </row>
        <row r="565">
          <cell r="A565" t="str">
            <v>SDG_NoInv_Base_ReproTest02C_YIXtotal</v>
          </cell>
          <cell r="B565" t="str">
            <v>SIclos6_GOVclos11</v>
          </cell>
          <cell r="C565" t="str">
            <v>SDG_NoInv_Base_ReproTest02</v>
          </cell>
          <cell r="D565" t="str">
            <v>C_YIX</v>
          </cell>
          <cell r="E565" t="str">
            <v>total</v>
          </cell>
          <cell r="F565">
            <v>5873.17</v>
          </cell>
          <cell r="G565">
            <v>5528.83</v>
          </cell>
          <cell r="H565">
            <v>5697.92</v>
          </cell>
          <cell r="I565">
            <v>5825.44</v>
          </cell>
          <cell r="J565">
            <v>5931.47</v>
          </cell>
          <cell r="K565">
            <v>6055.86</v>
          </cell>
          <cell r="L565">
            <v>6196.94</v>
          </cell>
          <cell r="M565">
            <v>6341.24</v>
          </cell>
          <cell r="N565">
            <v>6500.86</v>
          </cell>
          <cell r="O565">
            <v>6684.73</v>
          </cell>
          <cell r="P565">
            <v>6882.17</v>
          </cell>
          <cell r="Q565">
            <v>7077.26</v>
          </cell>
          <cell r="R565">
            <v>7308.83</v>
          </cell>
          <cell r="S565">
            <v>7545.48</v>
          </cell>
          <cell r="T565">
            <v>7794.38</v>
          </cell>
          <cell r="U565">
            <v>8078.95</v>
          </cell>
          <cell r="V565">
            <v>8357.0300000000007</v>
          </cell>
          <cell r="W565">
            <v>8644.5</v>
          </cell>
          <cell r="X565">
            <v>8943.75</v>
          </cell>
          <cell r="Y565">
            <v>9227.65</v>
          </cell>
          <cell r="Z565">
            <v>9530.14</v>
          </cell>
          <cell r="AA565">
            <v>9822.82</v>
          </cell>
          <cell r="AB565">
            <v>10152.64</v>
          </cell>
          <cell r="AC565">
            <v>10460.049999999999</v>
          </cell>
          <cell r="AD565">
            <v>10768.07</v>
          </cell>
          <cell r="AE565">
            <v>11087.01</v>
          </cell>
          <cell r="AF565">
            <v>11417.29</v>
          </cell>
          <cell r="AG565">
            <v>11739.75</v>
          </cell>
          <cell r="AH565">
            <v>11803.98</v>
          </cell>
          <cell r="AI565">
            <v>11815.76</v>
          </cell>
          <cell r="AJ565">
            <v>11814.21</v>
          </cell>
          <cell r="AK565">
            <v>11785.15</v>
          </cell>
        </row>
        <row r="566">
          <cell r="A566" t="str">
            <v>SDG_NoInv_Base_ReproTest02TINSXent-n</v>
          </cell>
          <cell r="B566" t="str">
            <v>SIclos6_GOVclos11</v>
          </cell>
          <cell r="C566" t="str">
            <v>SDG_NoInv_Base_ReproTest02</v>
          </cell>
          <cell r="D566" t="str">
            <v>TINSX</v>
          </cell>
          <cell r="E566" t="str">
            <v>ent-n</v>
          </cell>
          <cell r="F566">
            <v>0.14000000000000001</v>
          </cell>
          <cell r="G566">
            <v>0.15</v>
          </cell>
          <cell r="H566">
            <v>0.14000000000000001</v>
          </cell>
          <cell r="I566">
            <v>0.14000000000000001</v>
          </cell>
          <cell r="J566">
            <v>0.14000000000000001</v>
          </cell>
          <cell r="K566">
            <v>0.14000000000000001</v>
          </cell>
          <cell r="L566">
            <v>0.14000000000000001</v>
          </cell>
          <cell r="M566">
            <v>0.14000000000000001</v>
          </cell>
          <cell r="N566">
            <v>0.14000000000000001</v>
          </cell>
          <cell r="O566">
            <v>0.14000000000000001</v>
          </cell>
          <cell r="P566">
            <v>0.14000000000000001</v>
          </cell>
          <cell r="Q566">
            <v>0.14000000000000001</v>
          </cell>
          <cell r="R566">
            <v>0.14000000000000001</v>
          </cell>
          <cell r="S566">
            <v>0.14000000000000001</v>
          </cell>
          <cell r="T566">
            <v>0.14000000000000001</v>
          </cell>
          <cell r="U566">
            <v>0.14000000000000001</v>
          </cell>
          <cell r="V566">
            <v>0.13</v>
          </cell>
          <cell r="W566">
            <v>0.13</v>
          </cell>
          <cell r="X566">
            <v>0.13</v>
          </cell>
          <cell r="Y566">
            <v>0.13</v>
          </cell>
          <cell r="Z566">
            <v>0.13</v>
          </cell>
          <cell r="AA566">
            <v>0.13</v>
          </cell>
          <cell r="AB566">
            <v>0.13</v>
          </cell>
          <cell r="AC566">
            <v>0.13</v>
          </cell>
          <cell r="AD566">
            <v>0.13</v>
          </cell>
          <cell r="AE566">
            <v>0.13</v>
          </cell>
          <cell r="AF566">
            <v>0.13</v>
          </cell>
          <cell r="AG566">
            <v>0.13</v>
          </cell>
          <cell r="AH566">
            <v>0.13</v>
          </cell>
          <cell r="AI566">
            <v>0.13</v>
          </cell>
          <cell r="AJ566">
            <v>0.13</v>
          </cell>
          <cell r="AK566">
            <v>0.13</v>
          </cell>
        </row>
        <row r="567">
          <cell r="A567" t="str">
            <v>SDG_NoInv_Base_ReproTest02TINSXent-e</v>
          </cell>
          <cell r="B567" t="str">
            <v>SIclos6_GOVclos11</v>
          </cell>
          <cell r="C567" t="str">
            <v>SDG_NoInv_Base_ReproTest02</v>
          </cell>
          <cell r="D567" t="str">
            <v>TINSX</v>
          </cell>
          <cell r="E567" t="str">
            <v>ent-e</v>
          </cell>
          <cell r="F567">
            <v>0.11</v>
          </cell>
          <cell r="G567">
            <v>0.12</v>
          </cell>
          <cell r="H567">
            <v>0.12</v>
          </cell>
          <cell r="I567">
            <v>0.12</v>
          </cell>
          <cell r="J567">
            <v>0.12</v>
          </cell>
          <cell r="K567">
            <v>0.12</v>
          </cell>
          <cell r="L567">
            <v>0.12</v>
          </cell>
          <cell r="M567">
            <v>0.12</v>
          </cell>
          <cell r="N567">
            <v>0.12</v>
          </cell>
          <cell r="O567">
            <v>0.12</v>
          </cell>
          <cell r="P567">
            <v>0.12</v>
          </cell>
          <cell r="Q567">
            <v>0.12</v>
          </cell>
          <cell r="R567">
            <v>0.12</v>
          </cell>
          <cell r="S567">
            <v>0.12</v>
          </cell>
          <cell r="T567">
            <v>0.12</v>
          </cell>
          <cell r="U567">
            <v>0.12</v>
          </cell>
          <cell r="V567">
            <v>0.12</v>
          </cell>
          <cell r="W567">
            <v>0.12</v>
          </cell>
          <cell r="X567">
            <v>0.12</v>
          </cell>
          <cell r="Y567">
            <v>0.12</v>
          </cell>
          <cell r="Z567">
            <v>0.11</v>
          </cell>
          <cell r="AA567">
            <v>0.11</v>
          </cell>
          <cell r="AB567">
            <v>0.11</v>
          </cell>
          <cell r="AC567">
            <v>0.11</v>
          </cell>
          <cell r="AD567">
            <v>0.11</v>
          </cell>
          <cell r="AE567">
            <v>0.11</v>
          </cell>
          <cell r="AF567">
            <v>0.11</v>
          </cell>
          <cell r="AG567">
            <v>0.11</v>
          </cell>
          <cell r="AH567">
            <v>0.11</v>
          </cell>
          <cell r="AI567">
            <v>0.11</v>
          </cell>
          <cell r="AJ567">
            <v>0.11</v>
          </cell>
          <cell r="AK567">
            <v>0.11</v>
          </cell>
        </row>
        <row r="568">
          <cell r="A568" t="str">
            <v>SDG_NoInv_Base_ReproTest02TINSXhhd-0</v>
          </cell>
          <cell r="B568" t="str">
            <v>SIclos6_GOVclos11</v>
          </cell>
          <cell r="C568" t="str">
            <v>SDG_NoInv_Base_ReproTest02</v>
          </cell>
          <cell r="D568" t="str">
            <v>TINSX</v>
          </cell>
          <cell r="E568" t="str">
            <v>hhd-0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</row>
        <row r="569">
          <cell r="A569" t="str">
            <v>SDG_NoInv_Base_ReproTest02TINSXhhd-1</v>
          </cell>
          <cell r="B569" t="str">
            <v>SIclos6_GOVclos11</v>
          </cell>
          <cell r="C569" t="str">
            <v>SDG_NoInv_Base_ReproTest02</v>
          </cell>
          <cell r="D569" t="str">
            <v>TINSX</v>
          </cell>
          <cell r="E569" t="str">
            <v>hhd-1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A570" t="str">
            <v>SDG_NoInv_Base_ReproTest02TINSXhhd-2</v>
          </cell>
          <cell r="B570" t="str">
            <v>SIclos6_GOVclos11</v>
          </cell>
          <cell r="C570" t="str">
            <v>SDG_NoInv_Base_ReproTest02</v>
          </cell>
          <cell r="D570" t="str">
            <v>TINSX</v>
          </cell>
          <cell r="E570" t="str">
            <v>hhd-2</v>
          </cell>
          <cell r="F570">
            <v>0.01</v>
          </cell>
          <cell r="G570">
            <v>0.01</v>
          </cell>
          <cell r="H570">
            <v>0.01</v>
          </cell>
          <cell r="I570">
            <v>0.01</v>
          </cell>
          <cell r="J570">
            <v>0.01</v>
          </cell>
          <cell r="K570">
            <v>0.01</v>
          </cell>
          <cell r="L570">
            <v>0.01</v>
          </cell>
          <cell r="M570">
            <v>0.01</v>
          </cell>
          <cell r="N570">
            <v>0.01</v>
          </cell>
          <cell r="O570">
            <v>0.01</v>
          </cell>
          <cell r="P570">
            <v>0.01</v>
          </cell>
          <cell r="Q570">
            <v>0.01</v>
          </cell>
          <cell r="R570">
            <v>0.01</v>
          </cell>
          <cell r="S570">
            <v>0.01</v>
          </cell>
          <cell r="T570">
            <v>0.01</v>
          </cell>
          <cell r="U570">
            <v>0.01</v>
          </cell>
          <cell r="V570">
            <v>0.01</v>
          </cell>
          <cell r="W570">
            <v>0.01</v>
          </cell>
          <cell r="X570">
            <v>0.01</v>
          </cell>
          <cell r="Y570">
            <v>0.01</v>
          </cell>
          <cell r="Z570">
            <v>0.01</v>
          </cell>
          <cell r="AA570">
            <v>0.01</v>
          </cell>
          <cell r="AB570">
            <v>0.01</v>
          </cell>
          <cell r="AC570">
            <v>0.01</v>
          </cell>
          <cell r="AD570">
            <v>0.01</v>
          </cell>
          <cell r="AE570">
            <v>0.01</v>
          </cell>
          <cell r="AF570">
            <v>0.01</v>
          </cell>
          <cell r="AG570">
            <v>0.01</v>
          </cell>
          <cell r="AH570">
            <v>0.01</v>
          </cell>
          <cell r="AI570">
            <v>0.01</v>
          </cell>
          <cell r="AJ570">
            <v>0.01</v>
          </cell>
          <cell r="AK570">
            <v>0.01</v>
          </cell>
        </row>
        <row r="571">
          <cell r="A571" t="str">
            <v>SDG_NoInv_Base_ReproTest02TINSXhhd-3</v>
          </cell>
          <cell r="B571" t="str">
            <v>SIclos6_GOVclos11</v>
          </cell>
          <cell r="C571" t="str">
            <v>SDG_NoInv_Base_ReproTest02</v>
          </cell>
          <cell r="D571" t="str">
            <v>TINSX</v>
          </cell>
          <cell r="E571" t="str">
            <v>hhd-3</v>
          </cell>
          <cell r="F571">
            <v>0.01</v>
          </cell>
          <cell r="G571">
            <v>0.01</v>
          </cell>
          <cell r="H571">
            <v>0.01</v>
          </cell>
          <cell r="I571">
            <v>0.01</v>
          </cell>
          <cell r="J571">
            <v>0.01</v>
          </cell>
          <cell r="K571">
            <v>0.01</v>
          </cell>
          <cell r="L571">
            <v>0.01</v>
          </cell>
          <cell r="M571">
            <v>0.01</v>
          </cell>
          <cell r="N571">
            <v>0.01</v>
          </cell>
          <cell r="O571">
            <v>0.01</v>
          </cell>
          <cell r="P571">
            <v>0.01</v>
          </cell>
          <cell r="Q571">
            <v>0.01</v>
          </cell>
          <cell r="R571">
            <v>0.01</v>
          </cell>
          <cell r="S571">
            <v>0.01</v>
          </cell>
          <cell r="T571">
            <v>0.01</v>
          </cell>
          <cell r="U571">
            <v>0.01</v>
          </cell>
          <cell r="V571">
            <v>0.01</v>
          </cell>
          <cell r="W571">
            <v>0.01</v>
          </cell>
          <cell r="X571">
            <v>0.01</v>
          </cell>
          <cell r="Y571">
            <v>0.01</v>
          </cell>
          <cell r="Z571">
            <v>0.01</v>
          </cell>
          <cell r="AA571">
            <v>0.01</v>
          </cell>
          <cell r="AB571">
            <v>0.01</v>
          </cell>
          <cell r="AC571">
            <v>0.01</v>
          </cell>
          <cell r="AD571">
            <v>0.01</v>
          </cell>
          <cell r="AE571">
            <v>0.01</v>
          </cell>
          <cell r="AF571">
            <v>0.01</v>
          </cell>
          <cell r="AG571">
            <v>0.01</v>
          </cell>
          <cell r="AH571">
            <v>0.01</v>
          </cell>
          <cell r="AI571">
            <v>0.01</v>
          </cell>
          <cell r="AJ571">
            <v>0.01</v>
          </cell>
          <cell r="AK571">
            <v>0.01</v>
          </cell>
        </row>
        <row r="572">
          <cell r="A572" t="str">
            <v>SDG_NoInv_Base_ReproTest02TINSXhhd-4</v>
          </cell>
          <cell r="B572" t="str">
            <v>SIclos6_GOVclos11</v>
          </cell>
          <cell r="C572" t="str">
            <v>SDG_NoInv_Base_ReproTest02</v>
          </cell>
          <cell r="D572" t="str">
            <v>TINSX</v>
          </cell>
          <cell r="E572" t="str">
            <v>hhd-4</v>
          </cell>
          <cell r="F572">
            <v>0.02</v>
          </cell>
          <cell r="G572">
            <v>0.02</v>
          </cell>
          <cell r="H572">
            <v>0.02</v>
          </cell>
          <cell r="I572">
            <v>0.02</v>
          </cell>
          <cell r="J572">
            <v>0.02</v>
          </cell>
          <cell r="K572">
            <v>0.02</v>
          </cell>
          <cell r="L572">
            <v>0.02</v>
          </cell>
          <cell r="M572">
            <v>0.02</v>
          </cell>
          <cell r="N572">
            <v>0.02</v>
          </cell>
          <cell r="O572">
            <v>0.02</v>
          </cell>
          <cell r="P572">
            <v>0.02</v>
          </cell>
          <cell r="Q572">
            <v>0.02</v>
          </cell>
          <cell r="R572">
            <v>0.02</v>
          </cell>
          <cell r="S572">
            <v>0.02</v>
          </cell>
          <cell r="T572">
            <v>0.02</v>
          </cell>
          <cell r="U572">
            <v>0.02</v>
          </cell>
          <cell r="V572">
            <v>0.02</v>
          </cell>
          <cell r="W572">
            <v>0.02</v>
          </cell>
          <cell r="X572">
            <v>0.02</v>
          </cell>
          <cell r="Y572">
            <v>0.02</v>
          </cell>
          <cell r="Z572">
            <v>0.02</v>
          </cell>
          <cell r="AA572">
            <v>0.02</v>
          </cell>
          <cell r="AB572">
            <v>0.02</v>
          </cell>
          <cell r="AC572">
            <v>0.02</v>
          </cell>
          <cell r="AD572">
            <v>0.02</v>
          </cell>
          <cell r="AE572">
            <v>0.02</v>
          </cell>
          <cell r="AF572">
            <v>0.02</v>
          </cell>
          <cell r="AG572">
            <v>0.02</v>
          </cell>
          <cell r="AH572">
            <v>0.02</v>
          </cell>
          <cell r="AI572">
            <v>0.02</v>
          </cell>
          <cell r="AJ572">
            <v>0.02</v>
          </cell>
          <cell r="AK572">
            <v>0.02</v>
          </cell>
        </row>
        <row r="573">
          <cell r="A573" t="str">
            <v>SDG_NoInv_Base_ReproTest02TINSXhhd-5</v>
          </cell>
          <cell r="B573" t="str">
            <v>SIclos6_GOVclos11</v>
          </cell>
          <cell r="C573" t="str">
            <v>SDG_NoInv_Base_ReproTest02</v>
          </cell>
          <cell r="D573" t="str">
            <v>TINSX</v>
          </cell>
          <cell r="E573" t="str">
            <v>hhd-5</v>
          </cell>
          <cell r="F573">
            <v>0.04</v>
          </cell>
          <cell r="G573">
            <v>0.04</v>
          </cell>
          <cell r="H573">
            <v>0.04</v>
          </cell>
          <cell r="I573">
            <v>0.04</v>
          </cell>
          <cell r="J573">
            <v>0.04</v>
          </cell>
          <cell r="K573">
            <v>0.04</v>
          </cell>
          <cell r="L573">
            <v>0.04</v>
          </cell>
          <cell r="M573">
            <v>0.04</v>
          </cell>
          <cell r="N573">
            <v>0.04</v>
          </cell>
          <cell r="O573">
            <v>0.04</v>
          </cell>
          <cell r="P573">
            <v>0.04</v>
          </cell>
          <cell r="Q573">
            <v>0.04</v>
          </cell>
          <cell r="R573">
            <v>0.04</v>
          </cell>
          <cell r="S573">
            <v>0.04</v>
          </cell>
          <cell r="T573">
            <v>0.04</v>
          </cell>
          <cell r="U573">
            <v>0.04</v>
          </cell>
          <cell r="V573">
            <v>0.04</v>
          </cell>
          <cell r="W573">
            <v>0.04</v>
          </cell>
          <cell r="X573">
            <v>0.04</v>
          </cell>
          <cell r="Y573">
            <v>0.04</v>
          </cell>
          <cell r="Z573">
            <v>0.04</v>
          </cell>
          <cell r="AA573">
            <v>0.04</v>
          </cell>
          <cell r="AB573">
            <v>0.04</v>
          </cell>
          <cell r="AC573">
            <v>0.04</v>
          </cell>
          <cell r="AD573">
            <v>0.04</v>
          </cell>
          <cell r="AE573">
            <v>0.04</v>
          </cell>
          <cell r="AF573">
            <v>0.03</v>
          </cell>
          <cell r="AG573">
            <v>0.03</v>
          </cell>
          <cell r="AH573">
            <v>0.04</v>
          </cell>
          <cell r="AI573">
            <v>0.04</v>
          </cell>
          <cell r="AJ573">
            <v>0.04</v>
          </cell>
          <cell r="AK573">
            <v>0.04</v>
          </cell>
        </row>
        <row r="574">
          <cell r="A574" t="str">
            <v>SDG_NoInv_Base_ReproTest02TINSXhhd-6</v>
          </cell>
          <cell r="B574" t="str">
            <v>SIclos6_GOVclos11</v>
          </cell>
          <cell r="C574" t="str">
            <v>SDG_NoInv_Base_ReproTest02</v>
          </cell>
          <cell r="D574" t="str">
            <v>TINSX</v>
          </cell>
          <cell r="E574" t="str">
            <v>hhd-6</v>
          </cell>
          <cell r="F574">
            <v>0.05</v>
          </cell>
          <cell r="G574">
            <v>0.05</v>
          </cell>
          <cell r="H574">
            <v>0.05</v>
          </cell>
          <cell r="I574">
            <v>0.05</v>
          </cell>
          <cell r="J574">
            <v>0.05</v>
          </cell>
          <cell r="K574">
            <v>0.05</v>
          </cell>
          <cell r="L574">
            <v>0.05</v>
          </cell>
          <cell r="M574">
            <v>0.05</v>
          </cell>
          <cell r="N574">
            <v>0.05</v>
          </cell>
          <cell r="O574">
            <v>0.05</v>
          </cell>
          <cell r="P574">
            <v>0.05</v>
          </cell>
          <cell r="Q574">
            <v>0.05</v>
          </cell>
          <cell r="R574">
            <v>0.05</v>
          </cell>
          <cell r="S574">
            <v>0.05</v>
          </cell>
          <cell r="T574">
            <v>0.05</v>
          </cell>
          <cell r="U574">
            <v>0.05</v>
          </cell>
          <cell r="V574">
            <v>0.05</v>
          </cell>
          <cell r="W574">
            <v>0.05</v>
          </cell>
          <cell r="X574">
            <v>0.05</v>
          </cell>
          <cell r="Y574">
            <v>0.05</v>
          </cell>
          <cell r="Z574">
            <v>0.05</v>
          </cell>
          <cell r="AA574">
            <v>0.05</v>
          </cell>
          <cell r="AB574">
            <v>0.05</v>
          </cell>
          <cell r="AC574">
            <v>0.05</v>
          </cell>
          <cell r="AD574">
            <v>0.05</v>
          </cell>
          <cell r="AE574">
            <v>0.05</v>
          </cell>
          <cell r="AF574">
            <v>0.05</v>
          </cell>
          <cell r="AG574">
            <v>0.05</v>
          </cell>
          <cell r="AH574">
            <v>0.05</v>
          </cell>
          <cell r="AI574">
            <v>0.05</v>
          </cell>
          <cell r="AJ574">
            <v>0.05</v>
          </cell>
          <cell r="AK574">
            <v>0.05</v>
          </cell>
        </row>
        <row r="575">
          <cell r="A575" t="str">
            <v>SDG_NoInv_Base_ReproTest02TINSXhhd-7</v>
          </cell>
          <cell r="B575" t="str">
            <v>SIclos6_GOVclos11</v>
          </cell>
          <cell r="C575" t="str">
            <v>SDG_NoInv_Base_ReproTest02</v>
          </cell>
          <cell r="D575" t="str">
            <v>TINSX</v>
          </cell>
          <cell r="E575" t="str">
            <v>hhd-7</v>
          </cell>
          <cell r="F575">
            <v>0.08</v>
          </cell>
          <cell r="G575">
            <v>0.09</v>
          </cell>
          <cell r="H575">
            <v>0.08</v>
          </cell>
          <cell r="I575">
            <v>0.08</v>
          </cell>
          <cell r="J575">
            <v>0.08</v>
          </cell>
          <cell r="K575">
            <v>0.08</v>
          </cell>
          <cell r="L575">
            <v>0.08</v>
          </cell>
          <cell r="M575">
            <v>0.08</v>
          </cell>
          <cell r="N575">
            <v>0.08</v>
          </cell>
          <cell r="O575">
            <v>0.08</v>
          </cell>
          <cell r="P575">
            <v>0.08</v>
          </cell>
          <cell r="Q575">
            <v>0.08</v>
          </cell>
          <cell r="R575">
            <v>0.08</v>
          </cell>
          <cell r="S575">
            <v>0.08</v>
          </cell>
          <cell r="T575">
            <v>0.08</v>
          </cell>
          <cell r="U575">
            <v>0.08</v>
          </cell>
          <cell r="V575">
            <v>0.08</v>
          </cell>
          <cell r="W575">
            <v>0.08</v>
          </cell>
          <cell r="X575">
            <v>0.08</v>
          </cell>
          <cell r="Y575">
            <v>0.08</v>
          </cell>
          <cell r="Z575">
            <v>0.08</v>
          </cell>
          <cell r="AA575">
            <v>0.08</v>
          </cell>
          <cell r="AB575">
            <v>0.08</v>
          </cell>
          <cell r="AC575">
            <v>0.08</v>
          </cell>
          <cell r="AD575">
            <v>0.08</v>
          </cell>
          <cell r="AE575">
            <v>0.08</v>
          </cell>
          <cell r="AF575">
            <v>0.08</v>
          </cell>
          <cell r="AG575">
            <v>0.08</v>
          </cell>
          <cell r="AH575">
            <v>0.08</v>
          </cell>
          <cell r="AI575">
            <v>0.08</v>
          </cell>
          <cell r="AJ575">
            <v>0.08</v>
          </cell>
          <cell r="AK575">
            <v>0.08</v>
          </cell>
        </row>
        <row r="576">
          <cell r="A576" t="str">
            <v>SDG_NoInv_Base_ReproTest02TINSXhhd-8</v>
          </cell>
          <cell r="B576" t="str">
            <v>SIclos6_GOVclos11</v>
          </cell>
          <cell r="C576" t="str">
            <v>SDG_NoInv_Base_ReproTest02</v>
          </cell>
          <cell r="D576" t="str">
            <v>TINSX</v>
          </cell>
          <cell r="E576" t="str">
            <v>hhd-8</v>
          </cell>
          <cell r="F576">
            <v>0.15</v>
          </cell>
          <cell r="G576">
            <v>0.16</v>
          </cell>
          <cell r="H576">
            <v>0.15</v>
          </cell>
          <cell r="I576">
            <v>0.15</v>
          </cell>
          <cell r="J576">
            <v>0.15</v>
          </cell>
          <cell r="K576">
            <v>0.15</v>
          </cell>
          <cell r="L576">
            <v>0.15</v>
          </cell>
          <cell r="M576">
            <v>0.15</v>
          </cell>
          <cell r="N576">
            <v>0.15</v>
          </cell>
          <cell r="O576">
            <v>0.15</v>
          </cell>
          <cell r="P576">
            <v>0.15</v>
          </cell>
          <cell r="Q576">
            <v>0.15</v>
          </cell>
          <cell r="R576">
            <v>0.15</v>
          </cell>
          <cell r="S576">
            <v>0.15</v>
          </cell>
          <cell r="T576">
            <v>0.14000000000000001</v>
          </cell>
          <cell r="U576">
            <v>0.14000000000000001</v>
          </cell>
          <cell r="V576">
            <v>0.14000000000000001</v>
          </cell>
          <cell r="W576">
            <v>0.14000000000000001</v>
          </cell>
          <cell r="X576">
            <v>0.14000000000000001</v>
          </cell>
          <cell r="Y576">
            <v>0.14000000000000001</v>
          </cell>
          <cell r="Z576">
            <v>0.14000000000000001</v>
          </cell>
          <cell r="AA576">
            <v>0.14000000000000001</v>
          </cell>
          <cell r="AB576">
            <v>0.14000000000000001</v>
          </cell>
          <cell r="AC576">
            <v>0.14000000000000001</v>
          </cell>
          <cell r="AD576">
            <v>0.14000000000000001</v>
          </cell>
          <cell r="AE576">
            <v>0.14000000000000001</v>
          </cell>
          <cell r="AF576">
            <v>0.14000000000000001</v>
          </cell>
          <cell r="AG576">
            <v>0.14000000000000001</v>
          </cell>
          <cell r="AH576">
            <v>0.14000000000000001</v>
          </cell>
          <cell r="AI576">
            <v>0.14000000000000001</v>
          </cell>
          <cell r="AJ576">
            <v>0.14000000000000001</v>
          </cell>
          <cell r="AK576">
            <v>0.14000000000000001</v>
          </cell>
        </row>
        <row r="577">
          <cell r="A577" t="str">
            <v>SDG_NoInv_Base_ReproTest02TINSXhhd-9</v>
          </cell>
          <cell r="B577" t="str">
            <v>SIclos6_GOVclos11</v>
          </cell>
          <cell r="C577" t="str">
            <v>SDG_NoInv_Base_ReproTest02</v>
          </cell>
          <cell r="D577" t="str">
            <v>TINSX</v>
          </cell>
          <cell r="E577" t="str">
            <v>hhd-9</v>
          </cell>
          <cell r="F577">
            <v>0.2</v>
          </cell>
          <cell r="G577">
            <v>0.21</v>
          </cell>
          <cell r="H577">
            <v>0.2</v>
          </cell>
          <cell r="I577">
            <v>0.2</v>
          </cell>
          <cell r="J577">
            <v>0.2</v>
          </cell>
          <cell r="K577">
            <v>0.2</v>
          </cell>
          <cell r="L577">
            <v>0.2</v>
          </cell>
          <cell r="M577">
            <v>0.2</v>
          </cell>
          <cell r="N577">
            <v>0.2</v>
          </cell>
          <cell r="O577">
            <v>0.2</v>
          </cell>
          <cell r="P577">
            <v>0.2</v>
          </cell>
          <cell r="Q577">
            <v>0.2</v>
          </cell>
          <cell r="R577">
            <v>0.19</v>
          </cell>
          <cell r="S577">
            <v>0.19</v>
          </cell>
          <cell r="T577">
            <v>0.19</v>
          </cell>
          <cell r="U577">
            <v>0.19</v>
          </cell>
          <cell r="V577">
            <v>0.19</v>
          </cell>
          <cell r="W577">
            <v>0.19</v>
          </cell>
          <cell r="X577">
            <v>0.19</v>
          </cell>
          <cell r="Y577">
            <v>0.19</v>
          </cell>
          <cell r="Z577">
            <v>0.19</v>
          </cell>
          <cell r="AA577">
            <v>0.18</v>
          </cell>
          <cell r="AB577">
            <v>0.18</v>
          </cell>
          <cell r="AC577">
            <v>0.18</v>
          </cell>
          <cell r="AD577">
            <v>0.18</v>
          </cell>
          <cell r="AE577">
            <v>0.18</v>
          </cell>
          <cell r="AF577">
            <v>0.18</v>
          </cell>
          <cell r="AG577">
            <v>0.18</v>
          </cell>
          <cell r="AH577">
            <v>0.18</v>
          </cell>
          <cell r="AI577">
            <v>0.18</v>
          </cell>
          <cell r="AJ577">
            <v>0.18</v>
          </cell>
          <cell r="AK577">
            <v>0.19</v>
          </cell>
        </row>
        <row r="578">
          <cell r="A578" t="str">
            <v>SDG_NoInv_Base_ReproTest02MPSXent-n</v>
          </cell>
          <cell r="B578" t="str">
            <v>SIclos6_GOVclos11</v>
          </cell>
          <cell r="C578" t="str">
            <v>SDG_NoInv_Base_ReproTest02</v>
          </cell>
          <cell r="D578" t="str">
            <v>MPSX</v>
          </cell>
          <cell r="E578" t="str">
            <v>ent-n</v>
          </cell>
          <cell r="F578">
            <v>0.44</v>
          </cell>
          <cell r="G578">
            <v>0.44</v>
          </cell>
          <cell r="H578">
            <v>0.44</v>
          </cell>
          <cell r="I578">
            <v>0.44</v>
          </cell>
          <cell r="J578">
            <v>0.44</v>
          </cell>
          <cell r="K578">
            <v>0.44</v>
          </cell>
          <cell r="L578">
            <v>0.44</v>
          </cell>
          <cell r="M578">
            <v>0.44</v>
          </cell>
          <cell r="N578">
            <v>0.44</v>
          </cell>
          <cell r="O578">
            <v>0.44</v>
          </cell>
          <cell r="P578">
            <v>0.44</v>
          </cell>
          <cell r="Q578">
            <v>0.44</v>
          </cell>
          <cell r="R578">
            <v>0.44</v>
          </cell>
          <cell r="S578">
            <v>0.44</v>
          </cell>
          <cell r="T578">
            <v>0.44</v>
          </cell>
          <cell r="U578">
            <v>0.44</v>
          </cell>
          <cell r="V578">
            <v>0.44</v>
          </cell>
          <cell r="W578">
            <v>0.44</v>
          </cell>
          <cell r="X578">
            <v>0.44</v>
          </cell>
          <cell r="Y578">
            <v>0.44</v>
          </cell>
          <cell r="Z578">
            <v>0.44</v>
          </cell>
          <cell r="AA578">
            <v>0.44</v>
          </cell>
          <cell r="AB578">
            <v>0.44</v>
          </cell>
          <cell r="AC578">
            <v>0.44</v>
          </cell>
          <cell r="AD578">
            <v>0.44</v>
          </cell>
          <cell r="AE578">
            <v>0.44</v>
          </cell>
          <cell r="AF578">
            <v>0.44</v>
          </cell>
          <cell r="AG578">
            <v>0.44</v>
          </cell>
          <cell r="AH578">
            <v>0.44</v>
          </cell>
          <cell r="AI578">
            <v>0.44</v>
          </cell>
          <cell r="AJ578">
            <v>0.44</v>
          </cell>
          <cell r="AK578">
            <v>0.44</v>
          </cell>
        </row>
        <row r="579">
          <cell r="A579" t="str">
            <v>SDG_NoInv_Base_ReproTest02MPSXent-e</v>
          </cell>
          <cell r="B579" t="str">
            <v>SIclos6_GOVclos11</v>
          </cell>
          <cell r="C579" t="str">
            <v>SDG_NoInv_Base_ReproTest02</v>
          </cell>
          <cell r="D579" t="str">
            <v>MPSX</v>
          </cell>
          <cell r="E579" t="str">
            <v>ent-e</v>
          </cell>
          <cell r="F579">
            <v>1</v>
          </cell>
          <cell r="G579">
            <v>1</v>
          </cell>
          <cell r="H579">
            <v>1</v>
          </cell>
          <cell r="I579">
            <v>1</v>
          </cell>
          <cell r="J579">
            <v>1</v>
          </cell>
          <cell r="K579">
            <v>1</v>
          </cell>
          <cell r="L579">
            <v>1</v>
          </cell>
          <cell r="M579">
            <v>1</v>
          </cell>
          <cell r="N579">
            <v>1</v>
          </cell>
          <cell r="O579">
            <v>1</v>
          </cell>
          <cell r="P579">
            <v>1</v>
          </cell>
          <cell r="Q579">
            <v>1</v>
          </cell>
          <cell r="R579">
            <v>1</v>
          </cell>
          <cell r="S579">
            <v>1</v>
          </cell>
          <cell r="T579">
            <v>1</v>
          </cell>
          <cell r="U579">
            <v>1</v>
          </cell>
          <cell r="V579">
            <v>1</v>
          </cell>
          <cell r="W579">
            <v>1</v>
          </cell>
          <cell r="X579">
            <v>1</v>
          </cell>
          <cell r="Y579">
            <v>1</v>
          </cell>
          <cell r="Z579">
            <v>1</v>
          </cell>
          <cell r="AA579">
            <v>1</v>
          </cell>
          <cell r="AB579">
            <v>1</v>
          </cell>
          <cell r="AC579">
            <v>1</v>
          </cell>
          <cell r="AD579">
            <v>1</v>
          </cell>
          <cell r="AE579">
            <v>1</v>
          </cell>
          <cell r="AF579">
            <v>1</v>
          </cell>
          <cell r="AG579">
            <v>1</v>
          </cell>
          <cell r="AH579">
            <v>1</v>
          </cell>
          <cell r="AI579">
            <v>1</v>
          </cell>
          <cell r="AJ579">
            <v>1</v>
          </cell>
          <cell r="AK579">
            <v>1</v>
          </cell>
        </row>
        <row r="580">
          <cell r="A580" t="str">
            <v>SDG_NoInv_Base_ReproTest02MPSXhhd-0</v>
          </cell>
          <cell r="B580" t="str">
            <v>SIclos6_GOVclos11</v>
          </cell>
          <cell r="C580" t="str">
            <v>SDG_NoInv_Base_ReproTest02</v>
          </cell>
          <cell r="D580" t="str">
            <v>MPSX</v>
          </cell>
          <cell r="E580" t="str">
            <v>hhd-0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0.01</v>
          </cell>
          <cell r="S580">
            <v>0.01</v>
          </cell>
          <cell r="T580">
            <v>0.01</v>
          </cell>
          <cell r="U580">
            <v>0.01</v>
          </cell>
          <cell r="V580">
            <v>0.01</v>
          </cell>
          <cell r="W580">
            <v>0.01</v>
          </cell>
          <cell r="X580">
            <v>0.01</v>
          </cell>
          <cell r="Y580">
            <v>0.01</v>
          </cell>
          <cell r="Z580">
            <v>0.01</v>
          </cell>
          <cell r="AA580">
            <v>0.01</v>
          </cell>
          <cell r="AB580">
            <v>0.01</v>
          </cell>
          <cell r="AC580">
            <v>0.01</v>
          </cell>
          <cell r="AD580">
            <v>0.01</v>
          </cell>
          <cell r="AE580">
            <v>0.01</v>
          </cell>
          <cell r="AF580">
            <v>0.01</v>
          </cell>
          <cell r="AG580">
            <v>0.01</v>
          </cell>
          <cell r="AH580">
            <v>0</v>
          </cell>
          <cell r="AI580">
            <v>0</v>
          </cell>
          <cell r="AJ580">
            <v>-0.01</v>
          </cell>
          <cell r="AK580">
            <v>-0.01</v>
          </cell>
        </row>
        <row r="581">
          <cell r="A581" t="str">
            <v>SDG_NoInv_Base_ReproTest02MPSXhhd-1</v>
          </cell>
          <cell r="B581" t="str">
            <v>SIclos6_GOVclos11</v>
          </cell>
          <cell r="C581" t="str">
            <v>SDG_NoInv_Base_ReproTest02</v>
          </cell>
          <cell r="D581" t="str">
            <v>MPSX</v>
          </cell>
          <cell r="E581" t="str">
            <v>hhd-1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0.01</v>
          </cell>
          <cell r="S581">
            <v>0.01</v>
          </cell>
          <cell r="T581">
            <v>0.01</v>
          </cell>
          <cell r="U581">
            <v>0.01</v>
          </cell>
          <cell r="V581">
            <v>0.01</v>
          </cell>
          <cell r="W581">
            <v>0.01</v>
          </cell>
          <cell r="X581">
            <v>0.01</v>
          </cell>
          <cell r="Y581">
            <v>0.01</v>
          </cell>
          <cell r="Z581">
            <v>0.01</v>
          </cell>
          <cell r="AA581">
            <v>0.01</v>
          </cell>
          <cell r="AB581">
            <v>0.01</v>
          </cell>
          <cell r="AC581">
            <v>0.01</v>
          </cell>
          <cell r="AD581">
            <v>0.01</v>
          </cell>
          <cell r="AE581">
            <v>0.01</v>
          </cell>
          <cell r="AF581">
            <v>0.01</v>
          </cell>
          <cell r="AG581">
            <v>0.01</v>
          </cell>
          <cell r="AH581">
            <v>0</v>
          </cell>
          <cell r="AI581">
            <v>0</v>
          </cell>
          <cell r="AJ581">
            <v>-0.01</v>
          </cell>
          <cell r="AK581">
            <v>-0.01</v>
          </cell>
        </row>
        <row r="582">
          <cell r="A582" t="str">
            <v>SDG_NoInv_Base_ReproTest02MPSXhhd-2</v>
          </cell>
          <cell r="B582" t="str">
            <v>SIclos6_GOVclos11</v>
          </cell>
          <cell r="C582" t="str">
            <v>SDG_NoInv_Base_ReproTest02</v>
          </cell>
          <cell r="D582" t="str">
            <v>MPSX</v>
          </cell>
          <cell r="E582" t="str">
            <v>hhd-2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0.01</v>
          </cell>
          <cell r="R582">
            <v>0.01</v>
          </cell>
          <cell r="S582">
            <v>0.01</v>
          </cell>
          <cell r="T582">
            <v>0.01</v>
          </cell>
          <cell r="U582">
            <v>0.01</v>
          </cell>
          <cell r="V582">
            <v>0.01</v>
          </cell>
          <cell r="W582">
            <v>0.01</v>
          </cell>
          <cell r="X582">
            <v>0.01</v>
          </cell>
          <cell r="Y582">
            <v>0.01</v>
          </cell>
          <cell r="Z582">
            <v>0.01</v>
          </cell>
          <cell r="AA582">
            <v>0.01</v>
          </cell>
          <cell r="AB582">
            <v>0.01</v>
          </cell>
          <cell r="AC582">
            <v>0.01</v>
          </cell>
          <cell r="AD582">
            <v>0.01</v>
          </cell>
          <cell r="AE582">
            <v>0.01</v>
          </cell>
          <cell r="AF582">
            <v>0.01</v>
          </cell>
          <cell r="AG582">
            <v>0.01</v>
          </cell>
          <cell r="AH582">
            <v>0</v>
          </cell>
          <cell r="AI582">
            <v>0</v>
          </cell>
          <cell r="AJ582">
            <v>-0.01</v>
          </cell>
          <cell r="AK582">
            <v>-0.01</v>
          </cell>
        </row>
        <row r="583">
          <cell r="A583" t="str">
            <v>SDG_NoInv_Base_ReproTest02MPSXhhd-3</v>
          </cell>
          <cell r="B583" t="str">
            <v>SIclos6_GOVclos11</v>
          </cell>
          <cell r="C583" t="str">
            <v>SDG_NoInv_Base_ReproTest02</v>
          </cell>
          <cell r="D583" t="str">
            <v>MPSX</v>
          </cell>
          <cell r="E583" t="str">
            <v>hhd-3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0.01</v>
          </cell>
          <cell r="O583">
            <v>0.01</v>
          </cell>
          <cell r="P583">
            <v>0.01</v>
          </cell>
          <cell r="Q583">
            <v>0.01</v>
          </cell>
          <cell r="R583">
            <v>0.01</v>
          </cell>
          <cell r="S583">
            <v>0.01</v>
          </cell>
          <cell r="T583">
            <v>0.01</v>
          </cell>
          <cell r="U583">
            <v>0.01</v>
          </cell>
          <cell r="V583">
            <v>0.01</v>
          </cell>
          <cell r="W583">
            <v>0.01</v>
          </cell>
          <cell r="X583">
            <v>0.01</v>
          </cell>
          <cell r="Y583">
            <v>0.01</v>
          </cell>
          <cell r="Z583">
            <v>0.01</v>
          </cell>
          <cell r="AA583">
            <v>0.01</v>
          </cell>
          <cell r="AB583">
            <v>0.01</v>
          </cell>
          <cell r="AC583">
            <v>0.01</v>
          </cell>
          <cell r="AD583">
            <v>0.01</v>
          </cell>
          <cell r="AE583">
            <v>0.01</v>
          </cell>
          <cell r="AF583">
            <v>0.01</v>
          </cell>
          <cell r="AG583">
            <v>0.01</v>
          </cell>
          <cell r="AH583">
            <v>0</v>
          </cell>
          <cell r="AI583">
            <v>0</v>
          </cell>
          <cell r="AJ583">
            <v>-0.01</v>
          </cell>
          <cell r="AK583">
            <v>-0.01</v>
          </cell>
        </row>
        <row r="584">
          <cell r="A584" t="str">
            <v>SDG_NoInv_Base_ReproTest02MPSXhhd-4</v>
          </cell>
          <cell r="B584" t="str">
            <v>SIclos6_GOVclos11</v>
          </cell>
          <cell r="C584" t="str">
            <v>SDG_NoInv_Base_ReproTest02</v>
          </cell>
          <cell r="D584" t="str">
            <v>MPSX</v>
          </cell>
          <cell r="E584" t="str">
            <v>hhd-4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0.01</v>
          </cell>
          <cell r="N584">
            <v>0.01</v>
          </cell>
          <cell r="O584">
            <v>0.01</v>
          </cell>
          <cell r="P584">
            <v>0.01</v>
          </cell>
          <cell r="Q584">
            <v>0.01</v>
          </cell>
          <cell r="R584">
            <v>0.01</v>
          </cell>
          <cell r="S584">
            <v>0.01</v>
          </cell>
          <cell r="T584">
            <v>0.01</v>
          </cell>
          <cell r="U584">
            <v>0.01</v>
          </cell>
          <cell r="V584">
            <v>0.01</v>
          </cell>
          <cell r="W584">
            <v>0.01</v>
          </cell>
          <cell r="X584">
            <v>0.01</v>
          </cell>
          <cell r="Y584">
            <v>0.01</v>
          </cell>
          <cell r="Z584">
            <v>0.01</v>
          </cell>
          <cell r="AA584">
            <v>0.01</v>
          </cell>
          <cell r="AB584">
            <v>0.01</v>
          </cell>
          <cell r="AC584">
            <v>0.01</v>
          </cell>
          <cell r="AD584">
            <v>0.01</v>
          </cell>
          <cell r="AE584">
            <v>0.01</v>
          </cell>
          <cell r="AF584">
            <v>0.01</v>
          </cell>
          <cell r="AG584">
            <v>0.01</v>
          </cell>
          <cell r="AH584">
            <v>0</v>
          </cell>
          <cell r="AI584">
            <v>0</v>
          </cell>
          <cell r="AJ584">
            <v>-0.01</v>
          </cell>
          <cell r="AK584">
            <v>-0.01</v>
          </cell>
        </row>
        <row r="585">
          <cell r="A585" t="str">
            <v>SDG_NoInv_Base_ReproTest02MPSXhhd-5</v>
          </cell>
          <cell r="B585" t="str">
            <v>SIclos6_GOVclos11</v>
          </cell>
          <cell r="C585" t="str">
            <v>SDG_NoInv_Base_ReproTest02</v>
          </cell>
          <cell r="D585" t="str">
            <v>MPSX</v>
          </cell>
          <cell r="E585" t="str">
            <v>hhd-5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0.01</v>
          </cell>
          <cell r="N585">
            <v>0.01</v>
          </cell>
          <cell r="O585">
            <v>0.01</v>
          </cell>
          <cell r="P585">
            <v>0.01</v>
          </cell>
          <cell r="Q585">
            <v>0.01</v>
          </cell>
          <cell r="R585">
            <v>0.01</v>
          </cell>
          <cell r="S585">
            <v>0.01</v>
          </cell>
          <cell r="T585">
            <v>0.01</v>
          </cell>
          <cell r="U585">
            <v>0.01</v>
          </cell>
          <cell r="V585">
            <v>0.01</v>
          </cell>
          <cell r="W585">
            <v>0.01</v>
          </cell>
          <cell r="X585">
            <v>0.01</v>
          </cell>
          <cell r="Y585">
            <v>0.01</v>
          </cell>
          <cell r="Z585">
            <v>0.01</v>
          </cell>
          <cell r="AA585">
            <v>0.01</v>
          </cell>
          <cell r="AB585">
            <v>0.01</v>
          </cell>
          <cell r="AC585">
            <v>0.01</v>
          </cell>
          <cell r="AD585">
            <v>0.01</v>
          </cell>
          <cell r="AE585">
            <v>0.01</v>
          </cell>
          <cell r="AF585">
            <v>0.01</v>
          </cell>
          <cell r="AG585">
            <v>0.01</v>
          </cell>
          <cell r="AH585">
            <v>0</v>
          </cell>
          <cell r="AI585">
            <v>0</v>
          </cell>
          <cell r="AJ585">
            <v>-0.01</v>
          </cell>
          <cell r="AK585">
            <v>-0.01</v>
          </cell>
        </row>
        <row r="586">
          <cell r="A586" t="str">
            <v>SDG_NoInv_Base_ReproTest02MPSXhhd-6</v>
          </cell>
          <cell r="B586" t="str">
            <v>SIclos6_GOVclos11</v>
          </cell>
          <cell r="C586" t="str">
            <v>SDG_NoInv_Base_ReproTest02</v>
          </cell>
          <cell r="D586" t="str">
            <v>MPSX</v>
          </cell>
          <cell r="E586" t="str">
            <v>hhd-6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0.01</v>
          </cell>
          <cell r="N586">
            <v>0.01</v>
          </cell>
          <cell r="O586">
            <v>0.01</v>
          </cell>
          <cell r="P586">
            <v>0.01</v>
          </cell>
          <cell r="Q586">
            <v>0.01</v>
          </cell>
          <cell r="R586">
            <v>0.01</v>
          </cell>
          <cell r="S586">
            <v>0.01</v>
          </cell>
          <cell r="T586">
            <v>0.01</v>
          </cell>
          <cell r="U586">
            <v>0.01</v>
          </cell>
          <cell r="V586">
            <v>0.01</v>
          </cell>
          <cell r="W586">
            <v>0.01</v>
          </cell>
          <cell r="X586">
            <v>0.01</v>
          </cell>
          <cell r="Y586">
            <v>0.01</v>
          </cell>
          <cell r="Z586">
            <v>0.01</v>
          </cell>
          <cell r="AA586">
            <v>0.01</v>
          </cell>
          <cell r="AB586">
            <v>0.01</v>
          </cell>
          <cell r="AC586">
            <v>0.01</v>
          </cell>
          <cell r="AD586">
            <v>0.01</v>
          </cell>
          <cell r="AE586">
            <v>0.01</v>
          </cell>
          <cell r="AF586">
            <v>0.01</v>
          </cell>
          <cell r="AG586">
            <v>0.01</v>
          </cell>
          <cell r="AH586">
            <v>0</v>
          </cell>
          <cell r="AI586">
            <v>0</v>
          </cell>
          <cell r="AJ586">
            <v>-0.01</v>
          </cell>
          <cell r="AK586">
            <v>-0.01</v>
          </cell>
        </row>
        <row r="587">
          <cell r="A587" t="str">
            <v>SDG_NoInv_Base_ReproTest02MPSXhhd-7</v>
          </cell>
          <cell r="B587" t="str">
            <v>SIclos6_GOVclos11</v>
          </cell>
          <cell r="C587" t="str">
            <v>SDG_NoInv_Base_ReproTest02</v>
          </cell>
          <cell r="D587" t="str">
            <v>MPSX</v>
          </cell>
          <cell r="E587" t="str">
            <v>hhd-7</v>
          </cell>
          <cell r="F587">
            <v>0</v>
          </cell>
          <cell r="G587">
            <v>0</v>
          </cell>
          <cell r="H587">
            <v>0.01</v>
          </cell>
          <cell r="I587">
            <v>0.01</v>
          </cell>
          <cell r="J587">
            <v>0.01</v>
          </cell>
          <cell r="K587">
            <v>0.01</v>
          </cell>
          <cell r="L587">
            <v>0.01</v>
          </cell>
          <cell r="M587">
            <v>0.01</v>
          </cell>
          <cell r="N587">
            <v>0.01</v>
          </cell>
          <cell r="O587">
            <v>0.01</v>
          </cell>
          <cell r="P587">
            <v>0.01</v>
          </cell>
          <cell r="Q587">
            <v>0.01</v>
          </cell>
          <cell r="R587">
            <v>0.01</v>
          </cell>
          <cell r="S587">
            <v>0.01</v>
          </cell>
          <cell r="T587">
            <v>0.01</v>
          </cell>
          <cell r="U587">
            <v>0.01</v>
          </cell>
          <cell r="V587">
            <v>0.01</v>
          </cell>
          <cell r="W587">
            <v>0.01</v>
          </cell>
          <cell r="X587">
            <v>0.01</v>
          </cell>
          <cell r="Y587">
            <v>0.01</v>
          </cell>
          <cell r="Z587">
            <v>0.01</v>
          </cell>
          <cell r="AA587">
            <v>0.01</v>
          </cell>
          <cell r="AB587">
            <v>0.01</v>
          </cell>
          <cell r="AC587">
            <v>0.01</v>
          </cell>
          <cell r="AD587">
            <v>0.01</v>
          </cell>
          <cell r="AE587">
            <v>0.01</v>
          </cell>
          <cell r="AF587">
            <v>0.01</v>
          </cell>
          <cell r="AG587">
            <v>0.01</v>
          </cell>
          <cell r="AH587">
            <v>0</v>
          </cell>
          <cell r="AI587">
            <v>0</v>
          </cell>
          <cell r="AJ587">
            <v>-0.01</v>
          </cell>
          <cell r="AK587">
            <v>-0.01</v>
          </cell>
        </row>
        <row r="588">
          <cell r="A588" t="str">
            <v>SDG_NoInv_Base_ReproTest02MPSXhhd-8</v>
          </cell>
          <cell r="B588" t="str">
            <v>SIclos6_GOVclos11</v>
          </cell>
          <cell r="C588" t="str">
            <v>SDG_NoInv_Base_ReproTest02</v>
          </cell>
          <cell r="D588" t="str">
            <v>MPSX</v>
          </cell>
          <cell r="E588" t="str">
            <v>hhd-8</v>
          </cell>
          <cell r="F588">
            <v>0.01</v>
          </cell>
          <cell r="G588">
            <v>0.01</v>
          </cell>
          <cell r="H588">
            <v>0.01</v>
          </cell>
          <cell r="I588">
            <v>0.01</v>
          </cell>
          <cell r="J588">
            <v>0.01</v>
          </cell>
          <cell r="K588">
            <v>0.01</v>
          </cell>
          <cell r="L588">
            <v>0.01</v>
          </cell>
          <cell r="M588">
            <v>0.01</v>
          </cell>
          <cell r="N588">
            <v>0.01</v>
          </cell>
          <cell r="O588">
            <v>0.01</v>
          </cell>
          <cell r="P588">
            <v>0.01</v>
          </cell>
          <cell r="Q588">
            <v>0.01</v>
          </cell>
          <cell r="R588">
            <v>0.01</v>
          </cell>
          <cell r="S588">
            <v>0.01</v>
          </cell>
          <cell r="T588">
            <v>0.01</v>
          </cell>
          <cell r="U588">
            <v>0.01</v>
          </cell>
          <cell r="V588">
            <v>0.01</v>
          </cell>
          <cell r="W588">
            <v>0.01</v>
          </cell>
          <cell r="X588">
            <v>0.01</v>
          </cell>
          <cell r="Y588">
            <v>0.01</v>
          </cell>
          <cell r="Z588">
            <v>0.01</v>
          </cell>
          <cell r="AA588">
            <v>0.01</v>
          </cell>
          <cell r="AB588">
            <v>0.01</v>
          </cell>
          <cell r="AC588">
            <v>0.01</v>
          </cell>
          <cell r="AD588">
            <v>0.01</v>
          </cell>
          <cell r="AE588">
            <v>0.01</v>
          </cell>
          <cell r="AF588">
            <v>0.01</v>
          </cell>
          <cell r="AG588">
            <v>0.01</v>
          </cell>
          <cell r="AH588">
            <v>0.01</v>
          </cell>
          <cell r="AI588">
            <v>0</v>
          </cell>
          <cell r="AJ588">
            <v>0</v>
          </cell>
          <cell r="AK588">
            <v>-0.01</v>
          </cell>
        </row>
        <row r="589">
          <cell r="A589" t="str">
            <v>SDG_NoInv_Base_ReproTest02MPSXhhd-9</v>
          </cell>
          <cell r="B589" t="str">
            <v>SIclos6_GOVclos11</v>
          </cell>
          <cell r="C589" t="str">
            <v>SDG_NoInv_Base_ReproTest02</v>
          </cell>
          <cell r="D589" t="str">
            <v>MPSX</v>
          </cell>
          <cell r="E589" t="str">
            <v>hhd-9</v>
          </cell>
          <cell r="F589">
            <v>0.04</v>
          </cell>
          <cell r="G589">
            <v>0.04</v>
          </cell>
          <cell r="H589">
            <v>0.04</v>
          </cell>
          <cell r="I589">
            <v>0.04</v>
          </cell>
          <cell r="J589">
            <v>0.04</v>
          </cell>
          <cell r="K589">
            <v>0.04</v>
          </cell>
          <cell r="L589">
            <v>0.04</v>
          </cell>
          <cell r="M589">
            <v>0.05</v>
          </cell>
          <cell r="N589">
            <v>0.05</v>
          </cell>
          <cell r="O589">
            <v>0.05</v>
          </cell>
          <cell r="P589">
            <v>0.05</v>
          </cell>
          <cell r="Q589">
            <v>0.05</v>
          </cell>
          <cell r="R589">
            <v>0.05</v>
          </cell>
          <cell r="S589">
            <v>0.05</v>
          </cell>
          <cell r="T589">
            <v>0.05</v>
          </cell>
          <cell r="U589">
            <v>0.05</v>
          </cell>
          <cell r="V589">
            <v>0.05</v>
          </cell>
          <cell r="W589">
            <v>0.05</v>
          </cell>
          <cell r="X589">
            <v>0.05</v>
          </cell>
          <cell r="Y589">
            <v>0.05</v>
          </cell>
          <cell r="Z589">
            <v>0.05</v>
          </cell>
          <cell r="AA589">
            <v>0.05</v>
          </cell>
          <cell r="AB589">
            <v>0.05</v>
          </cell>
          <cell r="AC589">
            <v>0.05</v>
          </cell>
          <cell r="AD589">
            <v>0.05</v>
          </cell>
          <cell r="AE589">
            <v>0.05</v>
          </cell>
          <cell r="AF589">
            <v>0.05</v>
          </cell>
          <cell r="AG589">
            <v>0.05</v>
          </cell>
          <cell r="AH589">
            <v>0.04</v>
          </cell>
          <cell r="AI589">
            <v>0.04</v>
          </cell>
          <cell r="AJ589">
            <v>0.03</v>
          </cell>
          <cell r="AK589">
            <v>0.03</v>
          </cell>
        </row>
        <row r="590">
          <cell r="A590" t="str">
            <v>SDG_NoInv_Base_ReproTest02C_SavingsINSent-n</v>
          </cell>
          <cell r="B590" t="str">
            <v>SIclos6_GOVclos11</v>
          </cell>
          <cell r="C590" t="str">
            <v>SDG_NoInv_Base_ReproTest02</v>
          </cell>
          <cell r="D590" t="str">
            <v>C_SavingsINS</v>
          </cell>
          <cell r="E590" t="str">
            <v>ent-n</v>
          </cell>
          <cell r="F590">
            <v>634.29</v>
          </cell>
          <cell r="G590">
            <v>578.84</v>
          </cell>
          <cell r="H590">
            <v>604.27</v>
          </cell>
          <cell r="I590">
            <v>617.49</v>
          </cell>
          <cell r="J590">
            <v>628.79</v>
          </cell>
          <cell r="K590">
            <v>641.49</v>
          </cell>
          <cell r="L590">
            <v>655.26</v>
          </cell>
          <cell r="M590">
            <v>669.37</v>
          </cell>
          <cell r="N590">
            <v>686.04</v>
          </cell>
          <cell r="O590">
            <v>707.64</v>
          </cell>
          <cell r="P590">
            <v>728.26</v>
          </cell>
          <cell r="Q590">
            <v>748.11</v>
          </cell>
          <cell r="R590">
            <v>771.37</v>
          </cell>
          <cell r="S590">
            <v>795.21</v>
          </cell>
          <cell r="T590">
            <v>820.41</v>
          </cell>
          <cell r="U590">
            <v>849.75</v>
          </cell>
          <cell r="V590">
            <v>878.28</v>
          </cell>
          <cell r="W590">
            <v>907.42</v>
          </cell>
          <cell r="X590">
            <v>936.8</v>
          </cell>
          <cell r="Y590">
            <v>965.47</v>
          </cell>
          <cell r="Z590">
            <v>997.74</v>
          </cell>
          <cell r="AA590">
            <v>1027.54</v>
          </cell>
          <cell r="AB590">
            <v>1065.6300000000001</v>
          </cell>
          <cell r="AC590">
            <v>1099.1300000000001</v>
          </cell>
          <cell r="AD590">
            <v>1130.5</v>
          </cell>
          <cell r="AE590">
            <v>1162.6300000000001</v>
          </cell>
          <cell r="AF590">
            <v>1195.33</v>
          </cell>
          <cell r="AG590">
            <v>1223.06</v>
          </cell>
          <cell r="AH590">
            <v>1230.94</v>
          </cell>
          <cell r="AI590">
            <v>1233.31</v>
          </cell>
          <cell r="AJ590">
            <v>1231.04</v>
          </cell>
          <cell r="AK590">
            <v>1224.69</v>
          </cell>
        </row>
        <row r="591">
          <cell r="A591" t="str">
            <v>SDG_NoInv_Base_ReproTest02C_SavingsINSent-e</v>
          </cell>
          <cell r="B591" t="str">
            <v>SIclos6_GOVclos11</v>
          </cell>
          <cell r="C591" t="str">
            <v>SDG_NoInv_Base_ReproTest02</v>
          </cell>
          <cell r="D591" t="str">
            <v>C_SavingsINS</v>
          </cell>
          <cell r="E591" t="str">
            <v>ent-e</v>
          </cell>
          <cell r="F591">
            <v>60.1</v>
          </cell>
          <cell r="G591">
            <v>65.95</v>
          </cell>
          <cell r="H591">
            <v>54.61</v>
          </cell>
          <cell r="I591">
            <v>55.69</v>
          </cell>
          <cell r="J591">
            <v>57.93</v>
          </cell>
          <cell r="K591">
            <v>61.22</v>
          </cell>
          <cell r="L591">
            <v>64.510000000000005</v>
          </cell>
          <cell r="M591">
            <v>64.069999999999993</v>
          </cell>
          <cell r="N591">
            <v>62.25</v>
          </cell>
          <cell r="O591">
            <v>61.04</v>
          </cell>
          <cell r="P591">
            <v>62.69</v>
          </cell>
          <cell r="Q591">
            <v>66.14</v>
          </cell>
          <cell r="R591">
            <v>72.31</v>
          </cell>
          <cell r="S591">
            <v>76.98</v>
          </cell>
          <cell r="T591">
            <v>81.77</v>
          </cell>
          <cell r="U591">
            <v>86.37</v>
          </cell>
          <cell r="V591">
            <v>87.1</v>
          </cell>
          <cell r="W591">
            <v>91.2</v>
          </cell>
          <cell r="X591">
            <v>100.45</v>
          </cell>
          <cell r="Y591">
            <v>109.24</v>
          </cell>
          <cell r="Z591">
            <v>118.86</v>
          </cell>
          <cell r="AA591">
            <v>128.44999999999999</v>
          </cell>
          <cell r="AB591">
            <v>135.13999999999999</v>
          </cell>
          <cell r="AC591">
            <v>143.87</v>
          </cell>
          <cell r="AD591">
            <v>153.32</v>
          </cell>
          <cell r="AE591">
            <v>162.49</v>
          </cell>
          <cell r="AF591">
            <v>171.61</v>
          </cell>
          <cell r="AG591">
            <v>206.67</v>
          </cell>
          <cell r="AH591">
            <v>238.75</v>
          </cell>
          <cell r="AI591">
            <v>277.7</v>
          </cell>
          <cell r="AJ591">
            <v>316.55</v>
          </cell>
          <cell r="AK591">
            <v>351.91</v>
          </cell>
        </row>
        <row r="592">
          <cell r="A592" t="str">
            <v>SDG_NoInv_Base_ReproTest02C_SavingsINShhd-0</v>
          </cell>
          <cell r="B592" t="str">
            <v>SIclos6_GOVclos11</v>
          </cell>
          <cell r="C592" t="str">
            <v>SDG_NoInv_Base_ReproTest02</v>
          </cell>
          <cell r="D592" t="str">
            <v>C_SavingsINS</v>
          </cell>
          <cell r="E592" t="str">
            <v>hhd-0</v>
          </cell>
          <cell r="F592">
            <v>0.06</v>
          </cell>
          <cell r="G592">
            <v>0</v>
          </cell>
          <cell r="H592">
            <v>0.11</v>
          </cell>
          <cell r="I592">
            <v>0.18</v>
          </cell>
          <cell r="J592">
            <v>0.17</v>
          </cell>
          <cell r="K592">
            <v>0.16</v>
          </cell>
          <cell r="L592">
            <v>0.19</v>
          </cell>
          <cell r="M592">
            <v>0.28999999999999998</v>
          </cell>
          <cell r="N592">
            <v>0.41</v>
          </cell>
          <cell r="O592">
            <v>0.37</v>
          </cell>
          <cell r="P592">
            <v>0.43</v>
          </cell>
          <cell r="Q592">
            <v>0.49</v>
          </cell>
          <cell r="R592">
            <v>0.53</v>
          </cell>
          <cell r="S592">
            <v>0.61</v>
          </cell>
          <cell r="T592">
            <v>0.7</v>
          </cell>
          <cell r="U592">
            <v>0.81</v>
          </cell>
          <cell r="V592">
            <v>1.01</v>
          </cell>
          <cell r="W592">
            <v>1.1499999999999999</v>
          </cell>
          <cell r="X592">
            <v>1.2</v>
          </cell>
          <cell r="Y592">
            <v>1.24</v>
          </cell>
          <cell r="Z592">
            <v>1.24</v>
          </cell>
          <cell r="AA592">
            <v>1.26</v>
          </cell>
          <cell r="AB592">
            <v>1.22</v>
          </cell>
          <cell r="AC592">
            <v>1.2</v>
          </cell>
          <cell r="AD592">
            <v>1.23</v>
          </cell>
          <cell r="AE592">
            <v>1.3</v>
          </cell>
          <cell r="AF592">
            <v>1.39</v>
          </cell>
          <cell r="AG592">
            <v>0.99</v>
          </cell>
          <cell r="AH592">
            <v>0.2</v>
          </cell>
          <cell r="AI592">
            <v>-0.79</v>
          </cell>
          <cell r="AJ592">
            <v>-1.73</v>
          </cell>
          <cell r="AK592">
            <v>-2.59</v>
          </cell>
        </row>
        <row r="593">
          <cell r="A593" t="str">
            <v>SDG_NoInv_Base_ReproTest02C_SavingsINShhd-1</v>
          </cell>
          <cell r="B593" t="str">
            <v>SIclos6_GOVclos11</v>
          </cell>
          <cell r="C593" t="str">
            <v>SDG_NoInv_Base_ReproTest02</v>
          </cell>
          <cell r="D593" t="str">
            <v>C_SavingsINS</v>
          </cell>
          <cell r="E593" t="str">
            <v>hhd-1</v>
          </cell>
          <cell r="F593">
            <v>0.09</v>
          </cell>
          <cell r="G593">
            <v>0.01</v>
          </cell>
          <cell r="H593">
            <v>0.17</v>
          </cell>
          <cell r="I593">
            <v>0.25</v>
          </cell>
          <cell r="J593">
            <v>0.24</v>
          </cell>
          <cell r="K593">
            <v>0.24</v>
          </cell>
          <cell r="L593">
            <v>0.27</v>
          </cell>
          <cell r="M593">
            <v>0.41</v>
          </cell>
          <cell r="N593">
            <v>0.56999999999999995</v>
          </cell>
          <cell r="O593">
            <v>0.51</v>
          </cell>
          <cell r="P593">
            <v>0.6</v>
          </cell>
          <cell r="Q593">
            <v>0.68</v>
          </cell>
          <cell r="R593">
            <v>0.74</v>
          </cell>
          <cell r="S593">
            <v>0.86</v>
          </cell>
          <cell r="T593">
            <v>0.97</v>
          </cell>
          <cell r="U593">
            <v>1.1200000000000001</v>
          </cell>
          <cell r="V593">
            <v>1.4</v>
          </cell>
          <cell r="W593">
            <v>1.59</v>
          </cell>
          <cell r="X593">
            <v>1.66</v>
          </cell>
          <cell r="Y593">
            <v>1.72</v>
          </cell>
          <cell r="Z593">
            <v>1.71</v>
          </cell>
          <cell r="AA593">
            <v>1.74</v>
          </cell>
          <cell r="AB593">
            <v>1.69</v>
          </cell>
          <cell r="AC593">
            <v>1.66</v>
          </cell>
          <cell r="AD593">
            <v>1.71</v>
          </cell>
          <cell r="AE593">
            <v>1.79</v>
          </cell>
          <cell r="AF593">
            <v>1.92</v>
          </cell>
          <cell r="AG593">
            <v>1.38</v>
          </cell>
          <cell r="AH593">
            <v>0.3</v>
          </cell>
          <cell r="AI593">
            <v>-1.05</v>
          </cell>
          <cell r="AJ593">
            <v>-2.3199999999999998</v>
          </cell>
          <cell r="AK593">
            <v>-3.5</v>
          </cell>
        </row>
        <row r="594">
          <cell r="A594" t="str">
            <v>SDG_NoInv_Base_ReproTest02C_SavingsINShhd-2</v>
          </cell>
          <cell r="B594" t="str">
            <v>SIclos6_GOVclos11</v>
          </cell>
          <cell r="C594" t="str">
            <v>SDG_NoInv_Base_ReproTest02</v>
          </cell>
          <cell r="D594" t="str">
            <v>C_SavingsINS</v>
          </cell>
          <cell r="E594" t="str">
            <v>hhd-2</v>
          </cell>
          <cell r="F594">
            <v>0.15</v>
          </cell>
          <cell r="G594">
            <v>0.05</v>
          </cell>
          <cell r="H594">
            <v>0.24</v>
          </cell>
          <cell r="I594">
            <v>0.34</v>
          </cell>
          <cell r="J594">
            <v>0.33</v>
          </cell>
          <cell r="K594">
            <v>0.32</v>
          </cell>
          <cell r="L594">
            <v>0.36</v>
          </cell>
          <cell r="M594">
            <v>0.53</v>
          </cell>
          <cell r="N594">
            <v>0.72</v>
          </cell>
          <cell r="O594">
            <v>0.65</v>
          </cell>
          <cell r="P594">
            <v>0.75</v>
          </cell>
          <cell r="Q594">
            <v>0.85</v>
          </cell>
          <cell r="R594">
            <v>0.92</v>
          </cell>
          <cell r="S594">
            <v>1.06</v>
          </cell>
          <cell r="T594">
            <v>1.19</v>
          </cell>
          <cell r="U594">
            <v>1.37</v>
          </cell>
          <cell r="V594">
            <v>1.7</v>
          </cell>
          <cell r="W594">
            <v>1.92</v>
          </cell>
          <cell r="X594">
            <v>2</v>
          </cell>
          <cell r="Y594">
            <v>2.0699999999999998</v>
          </cell>
          <cell r="Z594">
            <v>2.0699999999999998</v>
          </cell>
          <cell r="AA594">
            <v>2.1</v>
          </cell>
          <cell r="AB594">
            <v>2.0499999999999998</v>
          </cell>
          <cell r="AC594">
            <v>2.02</v>
          </cell>
          <cell r="AD594">
            <v>2.0699999999999998</v>
          </cell>
          <cell r="AE594">
            <v>2.17</v>
          </cell>
          <cell r="AF594">
            <v>2.3199999999999998</v>
          </cell>
          <cell r="AG594">
            <v>1.69</v>
          </cell>
          <cell r="AH594">
            <v>0.45</v>
          </cell>
          <cell r="AI594">
            <v>-1.1100000000000001</v>
          </cell>
          <cell r="AJ594">
            <v>-2.58</v>
          </cell>
          <cell r="AK594">
            <v>-3.93</v>
          </cell>
        </row>
        <row r="595">
          <cell r="A595" t="str">
            <v>SDG_NoInv_Base_ReproTest02C_SavingsINShhd-3</v>
          </cell>
          <cell r="B595" t="str">
            <v>SIclos6_GOVclos11</v>
          </cell>
          <cell r="C595" t="str">
            <v>SDG_NoInv_Base_ReproTest02</v>
          </cell>
          <cell r="D595" t="str">
            <v>C_SavingsINS</v>
          </cell>
          <cell r="E595" t="str">
            <v>hhd-3</v>
          </cell>
          <cell r="F595">
            <v>0.3</v>
          </cell>
          <cell r="G595">
            <v>0.18</v>
          </cell>
          <cell r="H595">
            <v>0.41</v>
          </cell>
          <cell r="I595">
            <v>0.54</v>
          </cell>
          <cell r="J595">
            <v>0.52</v>
          </cell>
          <cell r="K595">
            <v>0.52</v>
          </cell>
          <cell r="L595">
            <v>0.56999999999999995</v>
          </cell>
          <cell r="M595">
            <v>0.77</v>
          </cell>
          <cell r="N595">
            <v>1.02</v>
          </cell>
          <cell r="O595">
            <v>0.93</v>
          </cell>
          <cell r="P595">
            <v>1.06</v>
          </cell>
          <cell r="Q595">
            <v>1.18</v>
          </cell>
          <cell r="R595">
            <v>1.28</v>
          </cell>
          <cell r="S595">
            <v>1.45</v>
          </cell>
          <cell r="T595">
            <v>1.62</v>
          </cell>
          <cell r="U595">
            <v>1.84</v>
          </cell>
          <cell r="V595">
            <v>2.25</v>
          </cell>
          <cell r="W595">
            <v>2.52</v>
          </cell>
          <cell r="X595">
            <v>2.63</v>
          </cell>
          <cell r="Y595">
            <v>2.72</v>
          </cell>
          <cell r="Z595">
            <v>2.72</v>
          </cell>
          <cell r="AA595">
            <v>2.76</v>
          </cell>
          <cell r="AB595">
            <v>2.71</v>
          </cell>
          <cell r="AC595">
            <v>2.67</v>
          </cell>
          <cell r="AD595">
            <v>2.74</v>
          </cell>
          <cell r="AE595">
            <v>2.88</v>
          </cell>
          <cell r="AF595">
            <v>3.06</v>
          </cell>
          <cell r="AG595">
            <v>2.31</v>
          </cell>
          <cell r="AH595">
            <v>0.8</v>
          </cell>
          <cell r="AI595">
            <v>-1.1000000000000001</v>
          </cell>
          <cell r="AJ595">
            <v>-2.88</v>
          </cell>
          <cell r="AK595">
            <v>-4.51</v>
          </cell>
        </row>
        <row r="596">
          <cell r="A596" t="str">
            <v>SDG_NoInv_Base_ReproTest02C_SavingsINShhd-4</v>
          </cell>
          <cell r="B596" t="str">
            <v>SIclos6_GOVclos11</v>
          </cell>
          <cell r="C596" t="str">
            <v>SDG_NoInv_Base_ReproTest02</v>
          </cell>
          <cell r="D596" t="str">
            <v>C_SavingsINS</v>
          </cell>
          <cell r="E596" t="str">
            <v>hhd-4</v>
          </cell>
          <cell r="F596">
            <v>0.43</v>
          </cell>
          <cell r="G596">
            <v>0.28999999999999998</v>
          </cell>
          <cell r="H596">
            <v>0.55000000000000004</v>
          </cell>
          <cell r="I596">
            <v>0.68</v>
          </cell>
          <cell r="J596">
            <v>0.67</v>
          </cell>
          <cell r="K596">
            <v>0.67</v>
          </cell>
          <cell r="L596">
            <v>0.73</v>
          </cell>
          <cell r="M596">
            <v>0.94</v>
          </cell>
          <cell r="N596">
            <v>1.21</v>
          </cell>
          <cell r="O596">
            <v>1.1299999999999999</v>
          </cell>
          <cell r="P596">
            <v>1.26</v>
          </cell>
          <cell r="Q596">
            <v>1.4</v>
          </cell>
          <cell r="R596">
            <v>1.5</v>
          </cell>
          <cell r="S596">
            <v>1.69</v>
          </cell>
          <cell r="T596">
            <v>1.88</v>
          </cell>
          <cell r="U596">
            <v>2.12</v>
          </cell>
          <cell r="V596">
            <v>2.5499999999999998</v>
          </cell>
          <cell r="W596">
            <v>2.85</v>
          </cell>
          <cell r="X596">
            <v>2.98</v>
          </cell>
          <cell r="Y596">
            <v>3.07</v>
          </cell>
          <cell r="Z596">
            <v>3.08</v>
          </cell>
          <cell r="AA596">
            <v>3.13</v>
          </cell>
          <cell r="AB596">
            <v>3.08</v>
          </cell>
          <cell r="AC596">
            <v>3.04</v>
          </cell>
          <cell r="AD596">
            <v>3.12</v>
          </cell>
          <cell r="AE596">
            <v>3.27</v>
          </cell>
          <cell r="AF596">
            <v>3.47</v>
          </cell>
          <cell r="AG596">
            <v>2.67</v>
          </cell>
          <cell r="AH596">
            <v>1.07</v>
          </cell>
          <cell r="AI596">
            <v>-0.92</v>
          </cell>
          <cell r="AJ596">
            <v>-2.8</v>
          </cell>
          <cell r="AK596">
            <v>-4.51</v>
          </cell>
        </row>
        <row r="597">
          <cell r="A597" t="str">
            <v>SDG_NoInv_Base_ReproTest02C_SavingsINShhd-5</v>
          </cell>
          <cell r="B597" t="str">
            <v>SIclos6_GOVclos11</v>
          </cell>
          <cell r="C597" t="str">
            <v>SDG_NoInv_Base_ReproTest02</v>
          </cell>
          <cell r="D597" t="str">
            <v>C_SavingsINS</v>
          </cell>
          <cell r="E597" t="str">
            <v>hhd-5</v>
          </cell>
          <cell r="F597">
            <v>0.66</v>
          </cell>
          <cell r="G597">
            <v>0.47</v>
          </cell>
          <cell r="H597">
            <v>0.82</v>
          </cell>
          <cell r="I597">
            <v>1.01</v>
          </cell>
          <cell r="J597">
            <v>0.99</v>
          </cell>
          <cell r="K597">
            <v>0.99</v>
          </cell>
          <cell r="L597">
            <v>1.07</v>
          </cell>
          <cell r="M597">
            <v>1.37</v>
          </cell>
          <cell r="N597">
            <v>1.73</v>
          </cell>
          <cell r="O597">
            <v>1.62</v>
          </cell>
          <cell r="P597">
            <v>1.81</v>
          </cell>
          <cell r="Q597">
            <v>1.98</v>
          </cell>
          <cell r="R597">
            <v>2.14</v>
          </cell>
          <cell r="S597">
            <v>2.39</v>
          </cell>
          <cell r="T597">
            <v>2.64</v>
          </cell>
          <cell r="U597">
            <v>2.97</v>
          </cell>
          <cell r="V597">
            <v>3.56</v>
          </cell>
          <cell r="W597">
            <v>3.97</v>
          </cell>
          <cell r="X597">
            <v>4.1399999999999997</v>
          </cell>
          <cell r="Y597">
            <v>4.2699999999999996</v>
          </cell>
          <cell r="Z597">
            <v>4.28</v>
          </cell>
          <cell r="AA597">
            <v>4.3499999999999996</v>
          </cell>
          <cell r="AB597">
            <v>4.28</v>
          </cell>
          <cell r="AC597">
            <v>4.2300000000000004</v>
          </cell>
          <cell r="AD597">
            <v>4.34</v>
          </cell>
          <cell r="AE597">
            <v>4.54</v>
          </cell>
          <cell r="AF597">
            <v>4.82</v>
          </cell>
          <cell r="AG597">
            <v>3.75</v>
          </cell>
          <cell r="AH597">
            <v>1.6</v>
          </cell>
          <cell r="AI597">
            <v>-1.06</v>
          </cell>
          <cell r="AJ597">
            <v>-3.54</v>
          </cell>
          <cell r="AK597">
            <v>-5.8</v>
          </cell>
        </row>
        <row r="598">
          <cell r="A598" t="str">
            <v>SDG_NoInv_Base_ReproTest02C_SavingsINShhd-6</v>
          </cell>
          <cell r="B598" t="str">
            <v>SIclos6_GOVclos11</v>
          </cell>
          <cell r="C598" t="str">
            <v>SDG_NoInv_Base_ReproTest02</v>
          </cell>
          <cell r="D598" t="str">
            <v>C_SavingsINS</v>
          </cell>
          <cell r="E598" t="str">
            <v>hhd-6</v>
          </cell>
          <cell r="F598">
            <v>0.9</v>
          </cell>
          <cell r="G598">
            <v>0.67</v>
          </cell>
          <cell r="H598">
            <v>1.0900000000000001</v>
          </cell>
          <cell r="I598">
            <v>1.32</v>
          </cell>
          <cell r="J598">
            <v>1.3</v>
          </cell>
          <cell r="K598">
            <v>1.29</v>
          </cell>
          <cell r="L598">
            <v>1.39</v>
          </cell>
          <cell r="M598">
            <v>1.75</v>
          </cell>
          <cell r="N598">
            <v>2.1800000000000002</v>
          </cell>
          <cell r="O598">
            <v>2.0499999999999998</v>
          </cell>
          <cell r="P598">
            <v>2.2799999999999998</v>
          </cell>
          <cell r="Q598">
            <v>2.4900000000000002</v>
          </cell>
          <cell r="R598">
            <v>2.68</v>
          </cell>
          <cell r="S598">
            <v>2.98</v>
          </cell>
          <cell r="T598">
            <v>3.28</v>
          </cell>
          <cell r="U598">
            <v>3.68</v>
          </cell>
          <cell r="V598">
            <v>4.3899999999999997</v>
          </cell>
          <cell r="W598">
            <v>4.87</v>
          </cell>
          <cell r="X598">
            <v>5.07</v>
          </cell>
          <cell r="Y598">
            <v>5.22</v>
          </cell>
          <cell r="Z598">
            <v>5.25</v>
          </cell>
          <cell r="AA598">
            <v>5.32</v>
          </cell>
          <cell r="AB598">
            <v>5.24</v>
          </cell>
          <cell r="AC598">
            <v>5.19</v>
          </cell>
          <cell r="AD598">
            <v>5.32</v>
          </cell>
          <cell r="AE598">
            <v>5.56</v>
          </cell>
          <cell r="AF598">
            <v>5.89</v>
          </cell>
          <cell r="AG598">
            <v>4.63</v>
          </cell>
          <cell r="AH598">
            <v>2.11</v>
          </cell>
          <cell r="AI598">
            <v>-1</v>
          </cell>
          <cell r="AJ598">
            <v>-3.89</v>
          </cell>
          <cell r="AK598">
            <v>-6.51</v>
          </cell>
        </row>
        <row r="599">
          <cell r="A599" t="str">
            <v>SDG_NoInv_Base_ReproTest02C_SavingsINShhd-7</v>
          </cell>
          <cell r="B599" t="str">
            <v>SIclos6_GOVclos11</v>
          </cell>
          <cell r="C599" t="str">
            <v>SDG_NoInv_Base_ReproTest02</v>
          </cell>
          <cell r="D599" t="str">
            <v>C_SavingsINS</v>
          </cell>
          <cell r="E599" t="str">
            <v>hhd-7</v>
          </cell>
          <cell r="F599">
            <v>1.64</v>
          </cell>
          <cell r="G599">
            <v>1.28</v>
          </cell>
          <cell r="H599">
            <v>1.88</v>
          </cell>
          <cell r="I599">
            <v>2.2000000000000002</v>
          </cell>
          <cell r="J599">
            <v>2.1800000000000002</v>
          </cell>
          <cell r="K599">
            <v>2.19</v>
          </cell>
          <cell r="L599">
            <v>2.34</v>
          </cell>
          <cell r="M599">
            <v>2.84</v>
          </cell>
          <cell r="N599">
            <v>3.44</v>
          </cell>
          <cell r="O599">
            <v>3.27</v>
          </cell>
          <cell r="P599">
            <v>3.6</v>
          </cell>
          <cell r="Q599">
            <v>3.91</v>
          </cell>
          <cell r="R599">
            <v>4.18</v>
          </cell>
          <cell r="S599">
            <v>4.6100000000000003</v>
          </cell>
          <cell r="T599">
            <v>5.05</v>
          </cell>
          <cell r="U599">
            <v>5.62</v>
          </cell>
          <cell r="V599">
            <v>6.6</v>
          </cell>
          <cell r="W599">
            <v>7.29</v>
          </cell>
          <cell r="X599">
            <v>7.58</v>
          </cell>
          <cell r="Y599">
            <v>7.81</v>
          </cell>
          <cell r="Z599">
            <v>7.85</v>
          </cell>
          <cell r="AA599">
            <v>7.97</v>
          </cell>
          <cell r="AB599">
            <v>7.89</v>
          </cell>
          <cell r="AC599">
            <v>7.83</v>
          </cell>
          <cell r="AD599">
            <v>8.02</v>
          </cell>
          <cell r="AE599">
            <v>8.3699999999999992</v>
          </cell>
          <cell r="AF599">
            <v>8.84</v>
          </cell>
          <cell r="AG599">
            <v>7.13</v>
          </cell>
          <cell r="AH599">
            <v>3.66</v>
          </cell>
          <cell r="AI599">
            <v>-0.56999999999999995</v>
          </cell>
          <cell r="AJ599">
            <v>-4.5</v>
          </cell>
          <cell r="AK599">
            <v>-8.07</v>
          </cell>
        </row>
        <row r="600">
          <cell r="A600" t="str">
            <v>SDG_NoInv_Base_ReproTest02C_SavingsINShhd-8</v>
          </cell>
          <cell r="B600" t="str">
            <v>SIclos6_GOVclos11</v>
          </cell>
          <cell r="C600" t="str">
            <v>SDG_NoInv_Base_ReproTest02</v>
          </cell>
          <cell r="D600" t="str">
            <v>C_SavingsINS</v>
          </cell>
          <cell r="E600" t="str">
            <v>hhd-8</v>
          </cell>
          <cell r="F600">
            <v>3.78</v>
          </cell>
          <cell r="G600">
            <v>3.08</v>
          </cell>
          <cell r="H600">
            <v>4.17</v>
          </cell>
          <cell r="I600">
            <v>4.7300000000000004</v>
          </cell>
          <cell r="J600">
            <v>4.71</v>
          </cell>
          <cell r="K600">
            <v>4.74</v>
          </cell>
          <cell r="L600">
            <v>5.01</v>
          </cell>
          <cell r="M600">
            <v>5.88</v>
          </cell>
          <cell r="N600">
            <v>6.92</v>
          </cell>
          <cell r="O600">
            <v>6.67</v>
          </cell>
          <cell r="P600">
            <v>7.26</v>
          </cell>
          <cell r="Q600">
            <v>7.81</v>
          </cell>
          <cell r="R600">
            <v>8.31</v>
          </cell>
          <cell r="S600">
            <v>9.07</v>
          </cell>
          <cell r="T600">
            <v>9.85</v>
          </cell>
          <cell r="U600">
            <v>10.86</v>
          </cell>
          <cell r="V600">
            <v>12.56</v>
          </cell>
          <cell r="W600">
            <v>13.77</v>
          </cell>
          <cell r="X600">
            <v>14.31</v>
          </cell>
          <cell r="Y600">
            <v>14.73</v>
          </cell>
          <cell r="Z600">
            <v>14.86</v>
          </cell>
          <cell r="AA600">
            <v>15.11</v>
          </cell>
          <cell r="AB600">
            <v>15.02</v>
          </cell>
          <cell r="AC600">
            <v>14.96</v>
          </cell>
          <cell r="AD600">
            <v>15.33</v>
          </cell>
          <cell r="AE600">
            <v>15.95</v>
          </cell>
          <cell r="AF600">
            <v>16.8</v>
          </cell>
          <cell r="AG600">
            <v>13.98</v>
          </cell>
          <cell r="AH600">
            <v>8.15</v>
          </cell>
          <cell r="AI600">
            <v>1.1100000000000001</v>
          </cell>
          <cell r="AJ600">
            <v>-5.4</v>
          </cell>
          <cell r="AK600">
            <v>-11.29</v>
          </cell>
        </row>
        <row r="601">
          <cell r="A601" t="str">
            <v>SDG_NoInv_Base_ReproTest02C_SavingsINShhd-9</v>
          </cell>
          <cell r="B601" t="str">
            <v>SIclos6_GOVclos11</v>
          </cell>
          <cell r="C601" t="str">
            <v>SDG_NoInv_Base_ReproTest02</v>
          </cell>
          <cell r="D601" t="str">
            <v>C_SavingsINS</v>
          </cell>
          <cell r="E601" t="str">
            <v>hhd-9</v>
          </cell>
          <cell r="F601">
            <v>61.83</v>
          </cell>
          <cell r="G601">
            <v>55.72</v>
          </cell>
          <cell r="H601">
            <v>61.18</v>
          </cell>
          <cell r="I601">
            <v>63.57</v>
          </cell>
          <cell r="J601">
            <v>64.459999999999994</v>
          </cell>
          <cell r="K601">
            <v>65.72</v>
          </cell>
          <cell r="L601">
            <v>67.680000000000007</v>
          </cell>
          <cell r="M601">
            <v>71</v>
          </cell>
          <cell r="N601">
            <v>74.900000000000006</v>
          </cell>
          <cell r="O601">
            <v>76.06</v>
          </cell>
          <cell r="P601">
            <v>79.260000000000005</v>
          </cell>
          <cell r="Q601">
            <v>82.3</v>
          </cell>
          <cell r="R601">
            <v>85.68</v>
          </cell>
          <cell r="S601">
            <v>89.62</v>
          </cell>
          <cell r="T601">
            <v>93.74</v>
          </cell>
          <cell r="U601">
            <v>98.78</v>
          </cell>
          <cell r="V601">
            <v>105.21</v>
          </cell>
          <cell r="W601">
            <v>110.64</v>
          </cell>
          <cell r="X601">
            <v>114.67</v>
          </cell>
          <cell r="Y601">
            <v>118.15</v>
          </cell>
          <cell r="Z601">
            <v>121.26</v>
          </cell>
          <cell r="AA601">
            <v>124.43</v>
          </cell>
          <cell r="AB601">
            <v>127.3</v>
          </cell>
          <cell r="AC601">
            <v>129.84</v>
          </cell>
          <cell r="AD601">
            <v>133.4</v>
          </cell>
          <cell r="AE601">
            <v>137.66999999999999</v>
          </cell>
          <cell r="AF601">
            <v>142.55000000000001</v>
          </cell>
          <cell r="AG601">
            <v>138.79</v>
          </cell>
          <cell r="AH601">
            <v>124.94</v>
          </cell>
          <cell r="AI601">
            <v>108.42</v>
          </cell>
          <cell r="AJ601">
            <v>93.09</v>
          </cell>
          <cell r="AK601">
            <v>78.94</v>
          </cell>
        </row>
        <row r="602">
          <cell r="A602" t="str">
            <v>SDG_NoInv_Base_ReproTest02C_SavingsINStotal</v>
          </cell>
          <cell r="B602" t="str">
            <v>SIclos6_GOVclos11</v>
          </cell>
          <cell r="C602" t="str">
            <v>SDG_NoInv_Base_ReproTest02</v>
          </cell>
          <cell r="D602" t="str">
            <v>C_SavingsINS</v>
          </cell>
          <cell r="E602" t="str">
            <v>total</v>
          </cell>
          <cell r="F602">
            <v>764.23</v>
          </cell>
          <cell r="G602">
            <v>706.54</v>
          </cell>
          <cell r="H602">
            <v>729.51</v>
          </cell>
          <cell r="I602">
            <v>748</v>
          </cell>
          <cell r="J602">
            <v>762.3</v>
          </cell>
          <cell r="K602">
            <v>779.55</v>
          </cell>
          <cell r="L602">
            <v>799.39</v>
          </cell>
          <cell r="M602">
            <v>819.21</v>
          </cell>
          <cell r="N602">
            <v>841.39</v>
          </cell>
          <cell r="O602">
            <v>861.95</v>
          </cell>
          <cell r="P602">
            <v>889.26</v>
          </cell>
          <cell r="Q602">
            <v>917.34</v>
          </cell>
          <cell r="R602">
            <v>951.65</v>
          </cell>
          <cell r="S602">
            <v>986.5</v>
          </cell>
          <cell r="T602">
            <v>1023.1</v>
          </cell>
          <cell r="U602">
            <v>1065.31</v>
          </cell>
          <cell r="V602">
            <v>1106.6099999999999</v>
          </cell>
          <cell r="W602">
            <v>1149.2</v>
          </cell>
          <cell r="X602">
            <v>1193.5</v>
          </cell>
          <cell r="Y602">
            <v>1235.7</v>
          </cell>
          <cell r="Z602">
            <v>1280.93</v>
          </cell>
          <cell r="AA602">
            <v>1324.15</v>
          </cell>
          <cell r="AB602">
            <v>1371.25</v>
          </cell>
          <cell r="AC602">
            <v>1415.66</v>
          </cell>
          <cell r="AD602">
            <v>1461.1</v>
          </cell>
          <cell r="AE602">
            <v>1508.61</v>
          </cell>
          <cell r="AF602">
            <v>1558.01</v>
          </cell>
          <cell r="AG602">
            <v>1607.06</v>
          </cell>
          <cell r="AH602">
            <v>1612.97</v>
          </cell>
          <cell r="AI602">
            <v>1612.95</v>
          </cell>
          <cell r="AJ602">
            <v>1611.03</v>
          </cell>
          <cell r="AK602">
            <v>1604.82</v>
          </cell>
        </row>
        <row r="603">
          <cell r="A603" t="str">
            <v>SDG_NoInv_Base_ReproTest02YGXtotal</v>
          </cell>
          <cell r="B603" t="str">
            <v>SIclos6_GOVclos11</v>
          </cell>
          <cell r="C603" t="str">
            <v>SDG_NoInv_Base_ReproTest02</v>
          </cell>
          <cell r="D603" t="str">
            <v>YGX</v>
          </cell>
          <cell r="E603" t="str">
            <v>total</v>
          </cell>
          <cell r="F603">
            <v>1490.98</v>
          </cell>
          <cell r="G603">
            <v>1430.45</v>
          </cell>
          <cell r="H603">
            <v>1452.49</v>
          </cell>
          <cell r="I603">
            <v>1483.65</v>
          </cell>
          <cell r="J603">
            <v>1509.35</v>
          </cell>
          <cell r="K603">
            <v>1538.15</v>
          </cell>
          <cell r="L603">
            <v>1571.07</v>
          </cell>
          <cell r="M603">
            <v>1605.3</v>
          </cell>
          <cell r="N603">
            <v>1642.41</v>
          </cell>
          <cell r="O603">
            <v>1685.23</v>
          </cell>
          <cell r="P603">
            <v>1731.29</v>
          </cell>
          <cell r="Q603">
            <v>1777.24</v>
          </cell>
          <cell r="R603">
            <v>1830.24</v>
          </cell>
          <cell r="S603">
            <v>1885.57</v>
          </cell>
          <cell r="T603">
            <v>1943.49</v>
          </cell>
          <cell r="U603">
            <v>2008.74</v>
          </cell>
          <cell r="V603">
            <v>2074.0100000000002</v>
          </cell>
          <cell r="W603">
            <v>2141.06</v>
          </cell>
          <cell r="X603">
            <v>2211.15</v>
          </cell>
          <cell r="Y603">
            <v>2278.52</v>
          </cell>
          <cell r="Z603">
            <v>2348.52</v>
          </cell>
          <cell r="AA603">
            <v>2417.7800000000002</v>
          </cell>
          <cell r="AB603">
            <v>2493.33</v>
          </cell>
          <cell r="AC603">
            <v>2566.2600000000002</v>
          </cell>
          <cell r="AD603">
            <v>2639.07</v>
          </cell>
          <cell r="AE603">
            <v>2714.24</v>
          </cell>
          <cell r="AF603">
            <v>2792.25</v>
          </cell>
          <cell r="AG603">
            <v>2870.3</v>
          </cell>
          <cell r="AH603">
            <v>2896.84</v>
          </cell>
          <cell r="AI603">
            <v>2903.23</v>
          </cell>
          <cell r="AJ603">
            <v>2906.21</v>
          </cell>
          <cell r="AK603">
            <v>2903.89</v>
          </cell>
        </row>
        <row r="604">
          <cell r="A604" t="str">
            <v>SDG_NoInv_Base_ReproTest02EGXtotal</v>
          </cell>
          <cell r="B604" t="str">
            <v>SIclos6_GOVclos11</v>
          </cell>
          <cell r="C604" t="str">
            <v>SDG_NoInv_Base_ReproTest02</v>
          </cell>
          <cell r="D604" t="str">
            <v>EGX</v>
          </cell>
          <cell r="E604" t="str">
            <v>total</v>
          </cell>
          <cell r="F604">
            <v>1502.94</v>
          </cell>
          <cell r="G604">
            <v>1442.7</v>
          </cell>
          <cell r="H604">
            <v>1465.03</v>
          </cell>
          <cell r="I604">
            <v>1496.48</v>
          </cell>
          <cell r="J604">
            <v>1522.49</v>
          </cell>
          <cell r="K604">
            <v>1551.6</v>
          </cell>
          <cell r="L604">
            <v>1584.83</v>
          </cell>
          <cell r="M604">
            <v>1619.39</v>
          </cell>
          <cell r="N604">
            <v>1656.83</v>
          </cell>
          <cell r="O604">
            <v>1699.99</v>
          </cell>
          <cell r="P604">
            <v>1746.41</v>
          </cell>
          <cell r="Q604">
            <v>1792.71</v>
          </cell>
          <cell r="R604">
            <v>1846.08</v>
          </cell>
          <cell r="S604">
            <v>1901.77</v>
          </cell>
          <cell r="T604">
            <v>1960.09</v>
          </cell>
          <cell r="U604">
            <v>2025.72</v>
          </cell>
          <cell r="V604">
            <v>2091.39</v>
          </cell>
          <cell r="W604">
            <v>2158.86</v>
          </cell>
          <cell r="X604">
            <v>2229.37</v>
          </cell>
          <cell r="Y604">
            <v>2297.16</v>
          </cell>
          <cell r="Z604">
            <v>2367.6</v>
          </cell>
          <cell r="AA604">
            <v>2437.3200000000002</v>
          </cell>
          <cell r="AB604">
            <v>2513.33</v>
          </cell>
          <cell r="AC604">
            <v>2586.7399999999998</v>
          </cell>
          <cell r="AD604">
            <v>2660.02</v>
          </cell>
          <cell r="AE604">
            <v>2735.69</v>
          </cell>
          <cell r="AF604">
            <v>2814.21</v>
          </cell>
          <cell r="AG604">
            <v>2892.78</v>
          </cell>
          <cell r="AH604">
            <v>2919.85</v>
          </cell>
          <cell r="AI604">
            <v>2926.78</v>
          </cell>
          <cell r="AJ604">
            <v>2930.32</v>
          </cell>
          <cell r="AK604">
            <v>2928.57</v>
          </cell>
        </row>
        <row r="605">
          <cell r="A605" t="str">
            <v>SDG_NoInv_Base_ReproTest02GADJXtotal</v>
          </cell>
          <cell r="B605" t="str">
            <v>SIclos6_GOVclos11</v>
          </cell>
          <cell r="C605" t="str">
            <v>SDG_NoInv_Base_ReproTest02</v>
          </cell>
          <cell r="D605" t="str">
            <v>GADJX</v>
          </cell>
          <cell r="E605" t="str">
            <v>total</v>
          </cell>
          <cell r="F605">
            <v>1</v>
          </cell>
          <cell r="G605">
            <v>0.94</v>
          </cell>
          <cell r="H605">
            <v>0.96</v>
          </cell>
          <cell r="I605">
            <v>0.98</v>
          </cell>
          <cell r="J605">
            <v>1</v>
          </cell>
          <cell r="K605">
            <v>1.02</v>
          </cell>
          <cell r="L605">
            <v>1.04</v>
          </cell>
          <cell r="M605">
            <v>1.06</v>
          </cell>
          <cell r="N605">
            <v>1.0900000000000001</v>
          </cell>
          <cell r="O605">
            <v>1.1200000000000001</v>
          </cell>
          <cell r="P605">
            <v>1.1499999999999999</v>
          </cell>
          <cell r="Q605">
            <v>1.19</v>
          </cell>
          <cell r="R605">
            <v>1.22</v>
          </cell>
          <cell r="S605">
            <v>1.26</v>
          </cell>
          <cell r="T605">
            <v>1.3</v>
          </cell>
          <cell r="U605">
            <v>1.34</v>
          </cell>
          <cell r="V605">
            <v>1.39</v>
          </cell>
          <cell r="W605">
            <v>1.43</v>
          </cell>
          <cell r="X605">
            <v>1.48</v>
          </cell>
          <cell r="Y605">
            <v>1.53</v>
          </cell>
          <cell r="Z605">
            <v>1.58</v>
          </cell>
          <cell r="AA605">
            <v>1.63</v>
          </cell>
          <cell r="AB605">
            <v>1.69</v>
          </cell>
          <cell r="AC605">
            <v>1.75</v>
          </cell>
          <cell r="AD605">
            <v>1.81</v>
          </cell>
          <cell r="AE605">
            <v>1.86</v>
          </cell>
          <cell r="AF605">
            <v>1.92</v>
          </cell>
          <cell r="AG605">
            <v>1.98</v>
          </cell>
          <cell r="AH605">
            <v>2.02</v>
          </cell>
          <cell r="AI605">
            <v>2.0499999999999998</v>
          </cell>
          <cell r="AJ605">
            <v>2.0699999999999998</v>
          </cell>
          <cell r="AK605">
            <v>2.09</v>
          </cell>
        </row>
        <row r="606">
          <cell r="A606" t="str">
            <v>SDG_NoInv_Base_ReproTest02GOVGRtotal</v>
          </cell>
          <cell r="B606" t="str">
            <v>SIclos6_GOVclos11</v>
          </cell>
          <cell r="C606" t="str">
            <v>SDG_NoInv_Base_ReproTest02</v>
          </cell>
          <cell r="D606" t="str">
            <v>GOVGR</v>
          </cell>
          <cell r="E606" t="str">
            <v>total</v>
          </cell>
          <cell r="G606">
            <v>0.02</v>
          </cell>
          <cell r="H606">
            <v>0.02</v>
          </cell>
          <cell r="I606">
            <v>0.02</v>
          </cell>
          <cell r="J606">
            <v>0.02</v>
          </cell>
          <cell r="K606">
            <v>0.02</v>
          </cell>
          <cell r="L606">
            <v>0.02</v>
          </cell>
          <cell r="M606">
            <v>0.02</v>
          </cell>
          <cell r="N606">
            <v>0.02</v>
          </cell>
          <cell r="O606">
            <v>0.02</v>
          </cell>
          <cell r="P606">
            <v>0.02</v>
          </cell>
          <cell r="Q606">
            <v>0.02</v>
          </cell>
          <cell r="R606">
            <v>0.02</v>
          </cell>
          <cell r="S606">
            <v>0.02</v>
          </cell>
          <cell r="T606">
            <v>0.02</v>
          </cell>
          <cell r="U606">
            <v>0.02</v>
          </cell>
          <cell r="V606">
            <v>0.02</v>
          </cell>
          <cell r="W606">
            <v>0.02</v>
          </cell>
          <cell r="X606">
            <v>0.02</v>
          </cell>
          <cell r="Y606">
            <v>0.02</v>
          </cell>
          <cell r="Z606">
            <v>0.02</v>
          </cell>
          <cell r="AA606">
            <v>0.02</v>
          </cell>
          <cell r="AB606">
            <v>0.02</v>
          </cell>
          <cell r="AC606">
            <v>0.02</v>
          </cell>
          <cell r="AD606">
            <v>0.02</v>
          </cell>
          <cell r="AE606">
            <v>0.02</v>
          </cell>
          <cell r="AF606">
            <v>0.02</v>
          </cell>
          <cell r="AG606">
            <v>0.02</v>
          </cell>
          <cell r="AH606">
            <v>0.02</v>
          </cell>
          <cell r="AI606">
            <v>0.02</v>
          </cell>
          <cell r="AJ606">
            <v>0.02</v>
          </cell>
          <cell r="AK606">
            <v>0.02</v>
          </cell>
        </row>
        <row r="607">
          <cell r="A607" t="str">
            <v>SDG_NoInv_Base_ReproTest02C_GovConscgsrv</v>
          </cell>
          <cell r="B607" t="str">
            <v>SIclos6_GOVclos11</v>
          </cell>
          <cell r="C607" t="str">
            <v>SDG_NoInv_Base_ReproTest02</v>
          </cell>
          <cell r="D607" t="str">
            <v>C_GovCons</v>
          </cell>
          <cell r="E607" t="str">
            <v>cgsrv</v>
          </cell>
          <cell r="F607">
            <v>1080.43</v>
          </cell>
          <cell r="G607">
            <v>1020.19</v>
          </cell>
          <cell r="H607">
            <v>1053.06</v>
          </cell>
          <cell r="I607">
            <v>1077.18</v>
          </cell>
          <cell r="J607">
            <v>1097.48</v>
          </cell>
          <cell r="K607">
            <v>1121.5899999999999</v>
          </cell>
          <cell r="L607">
            <v>1149.02</v>
          </cell>
          <cell r="M607">
            <v>1177.07</v>
          </cell>
          <cell r="N607">
            <v>1207.83</v>
          </cell>
          <cell r="O607">
            <v>1243.71</v>
          </cell>
          <cell r="P607">
            <v>1281.75</v>
          </cell>
          <cell r="Q607">
            <v>1319.18</v>
          </cell>
          <cell r="R607">
            <v>1363.71</v>
          </cell>
          <cell r="S607">
            <v>1409.04</v>
          </cell>
          <cell r="T607">
            <v>1456.73</v>
          </cell>
          <cell r="U607">
            <v>1511.17</v>
          </cell>
          <cell r="V607">
            <v>1564.15</v>
          </cell>
          <cell r="W607">
            <v>1619.11</v>
          </cell>
          <cell r="X607">
            <v>1676.59</v>
          </cell>
          <cell r="Y607">
            <v>1730.71</v>
          </cell>
          <cell r="Z607">
            <v>1788.05</v>
          </cell>
          <cell r="AA607">
            <v>1843.86</v>
          </cell>
          <cell r="AB607">
            <v>1906.18</v>
          </cell>
          <cell r="AC607">
            <v>1964.37</v>
          </cell>
          <cell r="AD607">
            <v>2023.18</v>
          </cell>
          <cell r="AE607">
            <v>2084.11</v>
          </cell>
          <cell r="AF607">
            <v>2147.3000000000002</v>
          </cell>
          <cell r="AG607">
            <v>2209.91</v>
          </cell>
          <cell r="AH607">
            <v>2221</v>
          </cell>
          <cell r="AI607">
            <v>2223.09</v>
          </cell>
          <cell r="AJ607">
            <v>2223.7199999999998</v>
          </cell>
          <cell r="AK607">
            <v>2219.37</v>
          </cell>
        </row>
        <row r="608">
          <cell r="A608" t="str">
            <v>SDG_NoInv_Base_ReproTest02C_GovConstotal</v>
          </cell>
          <cell r="B608" t="str">
            <v>SIclos6_GOVclos11</v>
          </cell>
          <cell r="C608" t="str">
            <v>SDG_NoInv_Base_ReproTest02</v>
          </cell>
          <cell r="D608" t="str">
            <v>C_GovCons</v>
          </cell>
          <cell r="E608" t="str">
            <v>total</v>
          </cell>
          <cell r="F608">
            <v>1080.43</v>
          </cell>
          <cell r="G608">
            <v>1020.19</v>
          </cell>
          <cell r="H608">
            <v>1053.06</v>
          </cell>
          <cell r="I608">
            <v>1077.18</v>
          </cell>
          <cell r="J608">
            <v>1097.48</v>
          </cell>
          <cell r="K608">
            <v>1121.5899999999999</v>
          </cell>
          <cell r="L608">
            <v>1149.02</v>
          </cell>
          <cell r="M608">
            <v>1177.07</v>
          </cell>
          <cell r="N608">
            <v>1207.83</v>
          </cell>
          <cell r="O608">
            <v>1243.71</v>
          </cell>
          <cell r="P608">
            <v>1281.75</v>
          </cell>
          <cell r="Q608">
            <v>1319.18</v>
          </cell>
          <cell r="R608">
            <v>1363.71</v>
          </cell>
          <cell r="S608">
            <v>1409.04</v>
          </cell>
          <cell r="T608">
            <v>1456.73</v>
          </cell>
          <cell r="U608">
            <v>1511.17</v>
          </cell>
          <cell r="V608">
            <v>1564.15</v>
          </cell>
          <cell r="W608">
            <v>1619.11</v>
          </cell>
          <cell r="X608">
            <v>1676.59</v>
          </cell>
          <cell r="Y608">
            <v>1730.71</v>
          </cell>
          <cell r="Z608">
            <v>1788.05</v>
          </cell>
          <cell r="AA608">
            <v>1843.86</v>
          </cell>
          <cell r="AB608">
            <v>1906.18</v>
          </cell>
          <cell r="AC608">
            <v>1964.37</v>
          </cell>
          <cell r="AD608">
            <v>2023.18</v>
          </cell>
          <cell r="AE608">
            <v>2084.11</v>
          </cell>
          <cell r="AF608">
            <v>2147.3000000000002</v>
          </cell>
          <cell r="AG608">
            <v>2209.91</v>
          </cell>
          <cell r="AH608">
            <v>2221</v>
          </cell>
          <cell r="AI608">
            <v>2223.09</v>
          </cell>
          <cell r="AJ608">
            <v>2223.7199999999998</v>
          </cell>
          <cell r="AK608">
            <v>2219.37</v>
          </cell>
        </row>
        <row r="609">
          <cell r="A609" t="str">
            <v>SDG_NoInv_Base_ReproTest02GSAVXtotal</v>
          </cell>
          <cell r="B609" t="str">
            <v>SIclos6_GOVclos11</v>
          </cell>
          <cell r="C609" t="str">
            <v>SDG_NoInv_Base_ReproTest02</v>
          </cell>
          <cell r="D609" t="str">
            <v>GSAVX</v>
          </cell>
          <cell r="E609" t="str">
            <v>total</v>
          </cell>
          <cell r="F609">
            <v>-11.97</v>
          </cell>
          <cell r="G609">
            <v>-12.25</v>
          </cell>
          <cell r="H609">
            <v>-12.54</v>
          </cell>
          <cell r="I609">
            <v>-12.83</v>
          </cell>
          <cell r="J609">
            <v>-13.14</v>
          </cell>
          <cell r="K609">
            <v>-13.45</v>
          </cell>
          <cell r="L609">
            <v>-13.77</v>
          </cell>
          <cell r="M609">
            <v>-14.09</v>
          </cell>
          <cell r="N609">
            <v>-14.42</v>
          </cell>
          <cell r="O609">
            <v>-14.77</v>
          </cell>
          <cell r="P609">
            <v>-15.11</v>
          </cell>
          <cell r="Q609">
            <v>-15.47</v>
          </cell>
          <cell r="R609">
            <v>-15.84</v>
          </cell>
          <cell r="S609">
            <v>-16.21</v>
          </cell>
          <cell r="T609">
            <v>-16.59</v>
          </cell>
          <cell r="U609">
            <v>-16.98</v>
          </cell>
          <cell r="V609">
            <v>-17.38</v>
          </cell>
          <cell r="W609">
            <v>-17.8</v>
          </cell>
          <cell r="X609">
            <v>-18.22</v>
          </cell>
          <cell r="Y609">
            <v>-18.649999999999999</v>
          </cell>
          <cell r="Z609">
            <v>-19.09</v>
          </cell>
          <cell r="AA609">
            <v>-19.54</v>
          </cell>
          <cell r="AB609">
            <v>-20</v>
          </cell>
          <cell r="AC609">
            <v>-20.47</v>
          </cell>
          <cell r="AD609">
            <v>-20.96</v>
          </cell>
          <cell r="AE609">
            <v>-21.46</v>
          </cell>
          <cell r="AF609">
            <v>-21.96</v>
          </cell>
          <cell r="AG609">
            <v>-22.48</v>
          </cell>
          <cell r="AH609">
            <v>-23.01</v>
          </cell>
          <cell r="AI609">
            <v>-23.55</v>
          </cell>
          <cell r="AJ609">
            <v>-24.11</v>
          </cell>
          <cell r="AK609">
            <v>-24.68</v>
          </cell>
        </row>
        <row r="610">
          <cell r="A610" t="str">
            <v>SDG_NoInv_Base_ReproTest02FSAVXtotal</v>
          </cell>
          <cell r="B610" t="str">
            <v>SIclos6_GOVclos11</v>
          </cell>
          <cell r="C610" t="str">
            <v>SDG_NoInv_Base_ReproTest02</v>
          </cell>
          <cell r="D610" t="str">
            <v>FSAVX</v>
          </cell>
          <cell r="E610" t="str">
            <v>total</v>
          </cell>
          <cell r="F610">
            <v>178.88</v>
          </cell>
          <cell r="G610">
            <v>181.92</v>
          </cell>
          <cell r="H610">
            <v>185.01</v>
          </cell>
          <cell r="I610">
            <v>188.16</v>
          </cell>
          <cell r="J610">
            <v>191.36</v>
          </cell>
          <cell r="K610">
            <v>194.61</v>
          </cell>
          <cell r="L610">
            <v>197.92</v>
          </cell>
          <cell r="M610">
            <v>201.28</v>
          </cell>
          <cell r="N610">
            <v>204.71</v>
          </cell>
          <cell r="O610">
            <v>208.19</v>
          </cell>
          <cell r="P610">
            <v>211.72</v>
          </cell>
          <cell r="Q610">
            <v>215.32</v>
          </cell>
          <cell r="R610">
            <v>218.98</v>
          </cell>
          <cell r="S610">
            <v>222.71</v>
          </cell>
          <cell r="T610">
            <v>226.49</v>
          </cell>
          <cell r="U610">
            <v>230.34</v>
          </cell>
          <cell r="V610">
            <v>234.26</v>
          </cell>
          <cell r="W610">
            <v>238.24</v>
          </cell>
          <cell r="X610">
            <v>242.29</v>
          </cell>
          <cell r="Y610">
            <v>246.41</v>
          </cell>
          <cell r="Z610">
            <v>250.6</v>
          </cell>
          <cell r="AA610">
            <v>254.86</v>
          </cell>
          <cell r="AB610">
            <v>259.19</v>
          </cell>
          <cell r="AC610">
            <v>263.60000000000002</v>
          </cell>
          <cell r="AD610">
            <v>268.08</v>
          </cell>
          <cell r="AE610">
            <v>272.64</v>
          </cell>
          <cell r="AF610">
            <v>277.27</v>
          </cell>
          <cell r="AG610">
            <v>281.99</v>
          </cell>
          <cell r="AH610">
            <v>286.77999999999997</v>
          </cell>
          <cell r="AI610">
            <v>291.66000000000003</v>
          </cell>
          <cell r="AJ610">
            <v>296.61</v>
          </cell>
          <cell r="AK610">
            <v>301.66000000000003</v>
          </cell>
        </row>
        <row r="611">
          <cell r="A611" t="str">
            <v>SDG_NoInv_Base_ReproTest02C_TSavtotal</v>
          </cell>
          <cell r="B611" t="str">
            <v>SIclos6_GOVclos11</v>
          </cell>
          <cell r="C611" t="str">
            <v>SDG_NoInv_Base_ReproTest02</v>
          </cell>
          <cell r="D611" t="str">
            <v>C_TSav</v>
          </cell>
          <cell r="E611" t="str">
            <v>total</v>
          </cell>
          <cell r="F611">
            <v>931.14</v>
          </cell>
          <cell r="G611">
            <v>876.22</v>
          </cell>
          <cell r="H611">
            <v>901.98</v>
          </cell>
          <cell r="I611">
            <v>923.32</v>
          </cell>
          <cell r="J611">
            <v>940.52</v>
          </cell>
          <cell r="K611">
            <v>960.71</v>
          </cell>
          <cell r="L611">
            <v>983.54</v>
          </cell>
          <cell r="M611">
            <v>1006.4</v>
          </cell>
          <cell r="N611">
            <v>1031.67</v>
          </cell>
          <cell r="O611">
            <v>1055.3699999999999</v>
          </cell>
          <cell r="P611">
            <v>1085.8699999999999</v>
          </cell>
          <cell r="Q611">
            <v>1117.19</v>
          </cell>
          <cell r="R611">
            <v>1154.8</v>
          </cell>
          <cell r="S611">
            <v>1193</v>
          </cell>
          <cell r="T611">
            <v>1233</v>
          </cell>
          <cell r="U611">
            <v>1278.67</v>
          </cell>
          <cell r="V611">
            <v>1323.49</v>
          </cell>
          <cell r="W611">
            <v>1369.64</v>
          </cell>
          <cell r="X611">
            <v>1417.58</v>
          </cell>
          <cell r="Y611">
            <v>1463.46</v>
          </cell>
          <cell r="Z611">
            <v>1512.44</v>
          </cell>
          <cell r="AA611">
            <v>1559.47</v>
          </cell>
          <cell r="AB611">
            <v>1610.44</v>
          </cell>
          <cell r="AC611">
            <v>1658.79</v>
          </cell>
          <cell r="AD611">
            <v>1708.23</v>
          </cell>
          <cell r="AE611">
            <v>1759.79</v>
          </cell>
          <cell r="AF611">
            <v>1813.32</v>
          </cell>
          <cell r="AG611">
            <v>1866.57</v>
          </cell>
          <cell r="AH611">
            <v>1876.75</v>
          </cell>
          <cell r="AI611">
            <v>1881.05</v>
          </cell>
          <cell r="AJ611">
            <v>1883.53</v>
          </cell>
          <cell r="AK611">
            <v>1881.8</v>
          </cell>
        </row>
        <row r="612">
          <cell r="A612" t="str">
            <v>SDG_NoInv_Base_ReproTest02QINVXctext</v>
          </cell>
          <cell r="B612" t="str">
            <v>SIclos6_GOVclos11</v>
          </cell>
          <cell r="C612" t="str">
            <v>SDG_NoInv_Base_ReproTest02</v>
          </cell>
          <cell r="D612" t="str">
            <v>QINVX</v>
          </cell>
          <cell r="E612" t="str">
            <v>ctext</v>
          </cell>
          <cell r="F612">
            <v>0.02</v>
          </cell>
          <cell r="G612">
            <v>0.02</v>
          </cell>
          <cell r="H612">
            <v>0.02</v>
          </cell>
          <cell r="I612">
            <v>0.02</v>
          </cell>
          <cell r="J612">
            <v>0.02</v>
          </cell>
          <cell r="K612">
            <v>0.02</v>
          </cell>
          <cell r="L612">
            <v>0.02</v>
          </cell>
          <cell r="M612">
            <v>0.02</v>
          </cell>
          <cell r="N612">
            <v>0.03</v>
          </cell>
          <cell r="O612">
            <v>0.03</v>
          </cell>
          <cell r="P612">
            <v>0.03</v>
          </cell>
          <cell r="Q612">
            <v>0.03</v>
          </cell>
          <cell r="R612">
            <v>0.03</v>
          </cell>
          <cell r="S612">
            <v>0.03</v>
          </cell>
          <cell r="T612">
            <v>0.03</v>
          </cell>
          <cell r="U612">
            <v>0.03</v>
          </cell>
          <cell r="V612">
            <v>0.03</v>
          </cell>
          <cell r="W612">
            <v>0.03</v>
          </cell>
          <cell r="X612">
            <v>0.03</v>
          </cell>
          <cell r="Y612">
            <v>0.04</v>
          </cell>
          <cell r="Z612">
            <v>0.04</v>
          </cell>
          <cell r="AA612">
            <v>0.04</v>
          </cell>
          <cell r="AB612">
            <v>0.04</v>
          </cell>
          <cell r="AC612">
            <v>0.04</v>
          </cell>
          <cell r="AD612">
            <v>0.04</v>
          </cell>
          <cell r="AE612">
            <v>0.04</v>
          </cell>
          <cell r="AF612">
            <v>0.04</v>
          </cell>
          <cell r="AG612">
            <v>0.04</v>
          </cell>
          <cell r="AH612">
            <v>0.04</v>
          </cell>
          <cell r="AI612">
            <v>0.04</v>
          </cell>
          <cell r="AJ612">
            <v>0.04</v>
          </cell>
          <cell r="AK612">
            <v>0.04</v>
          </cell>
        </row>
        <row r="613">
          <cell r="A613" t="str">
            <v>SDG_NoInv_Base_ReproTest02QINVXcleat</v>
          </cell>
          <cell r="B613" t="str">
            <v>SIclos6_GOVclos11</v>
          </cell>
          <cell r="C613" t="str">
            <v>SDG_NoInv_Base_ReproTest02</v>
          </cell>
          <cell r="D613" t="str">
            <v>QINVX</v>
          </cell>
          <cell r="E613" t="str">
            <v>cleat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</row>
        <row r="614">
          <cell r="A614" t="str">
            <v>SDG_NoInv_Base_ReproTest02QINVXcprnt</v>
          </cell>
          <cell r="B614" t="str">
            <v>SIclos6_GOVclos11</v>
          </cell>
          <cell r="C614" t="str">
            <v>SDG_NoInv_Base_ReproTest02</v>
          </cell>
          <cell r="D614" t="str">
            <v>QINVX</v>
          </cell>
          <cell r="E614" t="str">
            <v>cprnt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</row>
        <row r="615">
          <cell r="A615" t="str">
            <v>SDG_NoInv_Base_ReproTest02QINVXcrubb</v>
          </cell>
          <cell r="B615" t="str">
            <v>SIclos6_GOVclos11</v>
          </cell>
          <cell r="C615" t="str">
            <v>SDG_NoInv_Base_ReproTest02</v>
          </cell>
          <cell r="D615" t="str">
            <v>QINVX</v>
          </cell>
          <cell r="E615" t="str">
            <v>crubb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0.01</v>
          </cell>
          <cell r="Q615">
            <v>0.01</v>
          </cell>
          <cell r="R615">
            <v>0.01</v>
          </cell>
          <cell r="S615">
            <v>0.01</v>
          </cell>
          <cell r="T615">
            <v>0.01</v>
          </cell>
          <cell r="U615">
            <v>0.01</v>
          </cell>
          <cell r="V615">
            <v>0.01</v>
          </cell>
          <cell r="W615">
            <v>0.01</v>
          </cell>
          <cell r="X615">
            <v>0.01</v>
          </cell>
          <cell r="Y615">
            <v>0.01</v>
          </cell>
          <cell r="Z615">
            <v>0.01</v>
          </cell>
          <cell r="AA615">
            <v>0.01</v>
          </cell>
          <cell r="AB615">
            <v>0.01</v>
          </cell>
          <cell r="AC615">
            <v>0.01</v>
          </cell>
          <cell r="AD615">
            <v>0.01</v>
          </cell>
          <cell r="AE615">
            <v>0.01</v>
          </cell>
          <cell r="AF615">
            <v>0.01</v>
          </cell>
          <cell r="AG615">
            <v>0.01</v>
          </cell>
          <cell r="AH615">
            <v>0.01</v>
          </cell>
          <cell r="AI615">
            <v>0.01</v>
          </cell>
          <cell r="AJ615">
            <v>0.01</v>
          </cell>
          <cell r="AK615">
            <v>0.01</v>
          </cell>
        </row>
        <row r="616">
          <cell r="A616" t="str">
            <v>SDG_NoInv_Base_ReproTest02QINVXcplas</v>
          </cell>
          <cell r="B616" t="str">
            <v>SIclos6_GOVclos11</v>
          </cell>
          <cell r="C616" t="str">
            <v>SDG_NoInv_Base_ReproTest02</v>
          </cell>
          <cell r="D616" t="str">
            <v>QINVX</v>
          </cell>
          <cell r="E616" t="str">
            <v>cplas</v>
          </cell>
          <cell r="F616">
            <v>0.01</v>
          </cell>
          <cell r="G616">
            <v>0.01</v>
          </cell>
          <cell r="H616">
            <v>0.01</v>
          </cell>
          <cell r="I616">
            <v>0.01</v>
          </cell>
          <cell r="J616">
            <v>0.01</v>
          </cell>
          <cell r="K616">
            <v>0.01</v>
          </cell>
          <cell r="L616">
            <v>0.01</v>
          </cell>
          <cell r="M616">
            <v>0.01</v>
          </cell>
          <cell r="N616">
            <v>0.01</v>
          </cell>
          <cell r="O616">
            <v>0.01</v>
          </cell>
          <cell r="P616">
            <v>0.01</v>
          </cell>
          <cell r="Q616">
            <v>0.01</v>
          </cell>
          <cell r="R616">
            <v>0.01</v>
          </cell>
          <cell r="S616">
            <v>0.01</v>
          </cell>
          <cell r="T616">
            <v>0.01</v>
          </cell>
          <cell r="U616">
            <v>0.01</v>
          </cell>
          <cell r="V616">
            <v>0.01</v>
          </cell>
          <cell r="W616">
            <v>0.01</v>
          </cell>
          <cell r="X616">
            <v>0.01</v>
          </cell>
          <cell r="Y616">
            <v>0.01</v>
          </cell>
          <cell r="Z616">
            <v>0.01</v>
          </cell>
          <cell r="AA616">
            <v>0.02</v>
          </cell>
          <cell r="AB616">
            <v>0.02</v>
          </cell>
          <cell r="AC616">
            <v>0.02</v>
          </cell>
          <cell r="AD616">
            <v>0.02</v>
          </cell>
          <cell r="AE616">
            <v>0.02</v>
          </cell>
          <cell r="AF616">
            <v>0.02</v>
          </cell>
          <cell r="AG616">
            <v>0.02</v>
          </cell>
          <cell r="AH616">
            <v>0.02</v>
          </cell>
          <cell r="AI616">
            <v>0.02</v>
          </cell>
          <cell r="AJ616">
            <v>0.02</v>
          </cell>
          <cell r="AK616">
            <v>0.02</v>
          </cell>
        </row>
        <row r="617">
          <cell r="A617" t="str">
            <v>SDG_NoInv_Base_ReproTest02QINVXcnmet</v>
          </cell>
          <cell r="B617" t="str">
            <v>SIclos6_GOVclos11</v>
          </cell>
          <cell r="C617" t="str">
            <v>SDG_NoInv_Base_ReproTest02</v>
          </cell>
          <cell r="D617" t="str">
            <v>QINVX</v>
          </cell>
          <cell r="E617" t="str">
            <v>cnmet</v>
          </cell>
          <cell r="F617">
            <v>0.02</v>
          </cell>
          <cell r="G617">
            <v>0.02</v>
          </cell>
          <cell r="H617">
            <v>0.02</v>
          </cell>
          <cell r="I617">
            <v>0.02</v>
          </cell>
          <cell r="J617">
            <v>0.02</v>
          </cell>
          <cell r="K617">
            <v>0.02</v>
          </cell>
          <cell r="L617">
            <v>0.02</v>
          </cell>
          <cell r="M617">
            <v>0.02</v>
          </cell>
          <cell r="N617">
            <v>0.02</v>
          </cell>
          <cell r="O617">
            <v>0.02</v>
          </cell>
          <cell r="P617">
            <v>0.02</v>
          </cell>
          <cell r="Q617">
            <v>0.02</v>
          </cell>
          <cell r="R617">
            <v>0.03</v>
          </cell>
          <cell r="S617">
            <v>0.03</v>
          </cell>
          <cell r="T617">
            <v>0.03</v>
          </cell>
          <cell r="U617">
            <v>0.03</v>
          </cell>
          <cell r="V617">
            <v>0.03</v>
          </cell>
          <cell r="W617">
            <v>0.03</v>
          </cell>
          <cell r="X617">
            <v>0.03</v>
          </cell>
          <cell r="Y617">
            <v>0.03</v>
          </cell>
          <cell r="Z617">
            <v>0.03</v>
          </cell>
          <cell r="AA617">
            <v>0.03</v>
          </cell>
          <cell r="AB617">
            <v>0.03</v>
          </cell>
          <cell r="AC617">
            <v>0.04</v>
          </cell>
          <cell r="AD617">
            <v>0.04</v>
          </cell>
          <cell r="AE617">
            <v>0.04</v>
          </cell>
          <cell r="AF617">
            <v>0.04</v>
          </cell>
          <cell r="AG617">
            <v>0.04</v>
          </cell>
          <cell r="AH617">
            <v>0.04</v>
          </cell>
          <cell r="AI617">
            <v>0.04</v>
          </cell>
          <cell r="AJ617">
            <v>0.04</v>
          </cell>
          <cell r="AK617">
            <v>0.04</v>
          </cell>
        </row>
        <row r="618">
          <cell r="A618" t="str">
            <v>SDG_NoInv_Base_ReproTest02QINVXcnfrm</v>
          </cell>
          <cell r="B618" t="str">
            <v>SIclos6_GOVclos11</v>
          </cell>
          <cell r="C618" t="str">
            <v>SDG_NoInv_Base_ReproTest02</v>
          </cell>
          <cell r="D618" t="str">
            <v>QINVX</v>
          </cell>
          <cell r="E618" t="str">
            <v>cnfrm</v>
          </cell>
          <cell r="F618">
            <v>1.27</v>
          </cell>
          <cell r="G618">
            <v>1.1499999999999999</v>
          </cell>
          <cell r="H618">
            <v>1.19</v>
          </cell>
          <cell r="I618">
            <v>1.21</v>
          </cell>
          <cell r="J618">
            <v>1.23</v>
          </cell>
          <cell r="K618">
            <v>1.26</v>
          </cell>
          <cell r="L618">
            <v>1.29</v>
          </cell>
          <cell r="M618">
            <v>1.32</v>
          </cell>
          <cell r="N618">
            <v>1.36</v>
          </cell>
          <cell r="O618">
            <v>1.4</v>
          </cell>
          <cell r="P618">
            <v>1.44</v>
          </cell>
          <cell r="Q618">
            <v>1.48</v>
          </cell>
          <cell r="R618">
            <v>1.53</v>
          </cell>
          <cell r="S618">
            <v>1.58</v>
          </cell>
          <cell r="T618">
            <v>1.63</v>
          </cell>
          <cell r="U618">
            <v>1.68</v>
          </cell>
          <cell r="V618">
            <v>1.74</v>
          </cell>
          <cell r="W618">
            <v>1.8</v>
          </cell>
          <cell r="X618">
            <v>1.86</v>
          </cell>
          <cell r="Y618">
            <v>1.91</v>
          </cell>
          <cell r="Z618">
            <v>1.97</v>
          </cell>
          <cell r="AA618">
            <v>2.0299999999999998</v>
          </cell>
          <cell r="AB618">
            <v>2.08</v>
          </cell>
          <cell r="AC618">
            <v>2.13</v>
          </cell>
          <cell r="AD618">
            <v>2.19</v>
          </cell>
          <cell r="AE618">
            <v>2.2599999999999998</v>
          </cell>
          <cell r="AF618">
            <v>2.3199999999999998</v>
          </cell>
          <cell r="AG618">
            <v>2.39</v>
          </cell>
          <cell r="AH618">
            <v>2.38</v>
          </cell>
          <cell r="AI618">
            <v>2.37</v>
          </cell>
          <cell r="AJ618">
            <v>2.36</v>
          </cell>
          <cell r="AK618">
            <v>2.34</v>
          </cell>
        </row>
        <row r="619">
          <cell r="A619" t="str">
            <v>SDG_NoInv_Base_ReproTest02QINVXcmetp</v>
          </cell>
          <cell r="B619" t="str">
            <v>SIclos6_GOVclos11</v>
          </cell>
          <cell r="C619" t="str">
            <v>SDG_NoInv_Base_ReproTest02</v>
          </cell>
          <cell r="D619" t="str">
            <v>QINVX</v>
          </cell>
          <cell r="E619" t="str">
            <v>cmetp</v>
          </cell>
          <cell r="F619">
            <v>2.2400000000000002</v>
          </cell>
          <cell r="G619">
            <v>2.04</v>
          </cell>
          <cell r="H619">
            <v>2.1</v>
          </cell>
          <cell r="I619">
            <v>2.15</v>
          </cell>
          <cell r="J619">
            <v>2.1800000000000002</v>
          </cell>
          <cell r="K619">
            <v>2.23</v>
          </cell>
          <cell r="L619">
            <v>2.2799999999999998</v>
          </cell>
          <cell r="M619">
            <v>2.34</v>
          </cell>
          <cell r="N619">
            <v>2.4</v>
          </cell>
          <cell r="O619">
            <v>2.48</v>
          </cell>
          <cell r="P619">
            <v>2.56</v>
          </cell>
          <cell r="Q619">
            <v>2.63</v>
          </cell>
          <cell r="R619">
            <v>2.71</v>
          </cell>
          <cell r="S619">
            <v>2.79</v>
          </cell>
          <cell r="T619">
            <v>2.88</v>
          </cell>
          <cell r="U619">
            <v>2.98</v>
          </cell>
          <cell r="V619">
            <v>3.09</v>
          </cell>
          <cell r="W619">
            <v>3.2</v>
          </cell>
          <cell r="X619">
            <v>3.29</v>
          </cell>
          <cell r="Y619">
            <v>3.39</v>
          </cell>
          <cell r="Z619">
            <v>3.5</v>
          </cell>
          <cell r="AA619">
            <v>3.6</v>
          </cell>
          <cell r="AB619">
            <v>3.68</v>
          </cell>
          <cell r="AC619">
            <v>3.77</v>
          </cell>
          <cell r="AD619">
            <v>3.88</v>
          </cell>
          <cell r="AE619">
            <v>4</v>
          </cell>
          <cell r="AF619">
            <v>4.12</v>
          </cell>
          <cell r="AG619">
            <v>4.24</v>
          </cell>
          <cell r="AH619">
            <v>4.22</v>
          </cell>
          <cell r="AI619">
            <v>4.1900000000000004</v>
          </cell>
          <cell r="AJ619">
            <v>4.17</v>
          </cell>
          <cell r="AK619">
            <v>4.1500000000000004</v>
          </cell>
        </row>
        <row r="620">
          <cell r="A620" t="str">
            <v>SDG_NoInv_Base_ReproTest02QINVXcmach</v>
          </cell>
          <cell r="B620" t="str">
            <v>SIclos6_GOVclos11</v>
          </cell>
          <cell r="C620" t="str">
            <v>SDG_NoInv_Base_ReproTest02</v>
          </cell>
          <cell r="D620" t="str">
            <v>QINVX</v>
          </cell>
          <cell r="E620" t="str">
            <v>cmach</v>
          </cell>
          <cell r="F620">
            <v>141.12</v>
          </cell>
          <cell r="G620">
            <v>128.46</v>
          </cell>
          <cell r="H620">
            <v>132.27000000000001</v>
          </cell>
          <cell r="I620">
            <v>134.93</v>
          </cell>
          <cell r="J620">
            <v>137.38</v>
          </cell>
          <cell r="K620">
            <v>140.18</v>
          </cell>
          <cell r="L620">
            <v>143.56</v>
          </cell>
          <cell r="M620">
            <v>147.38999999999999</v>
          </cell>
          <cell r="N620">
            <v>151.43</v>
          </cell>
          <cell r="O620">
            <v>156.5</v>
          </cell>
          <cell r="P620">
            <v>161.15</v>
          </cell>
          <cell r="Q620">
            <v>165.57</v>
          </cell>
          <cell r="R620">
            <v>170.7</v>
          </cell>
          <cell r="S620">
            <v>176.05</v>
          </cell>
          <cell r="T620">
            <v>181.71</v>
          </cell>
          <cell r="U620">
            <v>188.26</v>
          </cell>
          <cell r="V620">
            <v>195.06</v>
          </cell>
          <cell r="W620">
            <v>201.76</v>
          </cell>
          <cell r="X620">
            <v>207.92</v>
          </cell>
          <cell r="Y620">
            <v>214.2</v>
          </cell>
          <cell r="Z620">
            <v>220.85</v>
          </cell>
          <cell r="AA620">
            <v>227.3</v>
          </cell>
          <cell r="AB620">
            <v>232.94</v>
          </cell>
          <cell r="AC620">
            <v>238.67</v>
          </cell>
          <cell r="AD620">
            <v>245.42</v>
          </cell>
          <cell r="AE620">
            <v>252.74</v>
          </cell>
          <cell r="AF620">
            <v>260.45</v>
          </cell>
          <cell r="AG620">
            <v>268.02</v>
          </cell>
          <cell r="AH620">
            <v>267.05</v>
          </cell>
          <cell r="AI620">
            <v>265.10000000000002</v>
          </cell>
          <cell r="AJ620">
            <v>264.05</v>
          </cell>
          <cell r="AK620">
            <v>262.51</v>
          </cell>
        </row>
        <row r="621">
          <cell r="A621" t="str">
            <v>SDG_NoInv_Base_ReproTest02QINVXcemch</v>
          </cell>
          <cell r="B621" t="str">
            <v>SIclos6_GOVclos11</v>
          </cell>
          <cell r="C621" t="str">
            <v>SDG_NoInv_Base_ReproTest02</v>
          </cell>
          <cell r="D621" t="str">
            <v>QINVX</v>
          </cell>
          <cell r="E621" t="str">
            <v>cemch</v>
          </cell>
          <cell r="F621">
            <v>59.86</v>
          </cell>
          <cell r="G621">
            <v>54.49</v>
          </cell>
          <cell r="H621">
            <v>56.11</v>
          </cell>
          <cell r="I621">
            <v>57.23</v>
          </cell>
          <cell r="J621">
            <v>58.27</v>
          </cell>
          <cell r="K621">
            <v>59.46</v>
          </cell>
          <cell r="L621">
            <v>60.89</v>
          </cell>
          <cell r="M621">
            <v>62.52</v>
          </cell>
          <cell r="N621">
            <v>64.23</v>
          </cell>
          <cell r="O621">
            <v>66.38</v>
          </cell>
          <cell r="P621">
            <v>68.36</v>
          </cell>
          <cell r="Q621">
            <v>70.23</v>
          </cell>
          <cell r="R621">
            <v>72.41</v>
          </cell>
          <cell r="S621">
            <v>74.680000000000007</v>
          </cell>
          <cell r="T621">
            <v>77.08</v>
          </cell>
          <cell r="U621">
            <v>79.86</v>
          </cell>
          <cell r="V621">
            <v>82.74</v>
          </cell>
          <cell r="W621">
            <v>85.58</v>
          </cell>
          <cell r="X621">
            <v>88.19</v>
          </cell>
          <cell r="Y621">
            <v>90.86</v>
          </cell>
          <cell r="Z621">
            <v>93.68</v>
          </cell>
          <cell r="AA621">
            <v>96.41</v>
          </cell>
          <cell r="AB621">
            <v>98.81</v>
          </cell>
          <cell r="AC621">
            <v>101.24</v>
          </cell>
          <cell r="AD621">
            <v>104.1</v>
          </cell>
          <cell r="AE621">
            <v>107.21</v>
          </cell>
          <cell r="AF621">
            <v>110.48</v>
          </cell>
          <cell r="AG621">
            <v>113.68</v>
          </cell>
          <cell r="AH621">
            <v>113.28</v>
          </cell>
          <cell r="AI621">
            <v>112.45</v>
          </cell>
          <cell r="AJ621">
            <v>112</v>
          </cell>
          <cell r="AK621">
            <v>111.35</v>
          </cell>
        </row>
        <row r="622">
          <cell r="A622" t="str">
            <v>SDG_NoInv_Base_ReproTest02QINVXcsequ</v>
          </cell>
          <cell r="B622" t="str">
            <v>SIclos6_GOVclos11</v>
          </cell>
          <cell r="C622" t="str">
            <v>SDG_NoInv_Base_ReproTest02</v>
          </cell>
          <cell r="D622" t="str">
            <v>QINVX</v>
          </cell>
          <cell r="E622" t="str">
            <v>csequ</v>
          </cell>
          <cell r="F622">
            <v>30.11</v>
          </cell>
          <cell r="G622">
            <v>27.44</v>
          </cell>
          <cell r="H622">
            <v>28.24</v>
          </cell>
          <cell r="I622">
            <v>28.8</v>
          </cell>
          <cell r="J622">
            <v>29.32</v>
          </cell>
          <cell r="K622">
            <v>29.91</v>
          </cell>
          <cell r="L622">
            <v>30.62</v>
          </cell>
          <cell r="M622">
            <v>31.43</v>
          </cell>
          <cell r="N622">
            <v>32.28</v>
          </cell>
          <cell r="O622">
            <v>33.35</v>
          </cell>
          <cell r="P622">
            <v>34.33</v>
          </cell>
          <cell r="Q622">
            <v>35.26</v>
          </cell>
          <cell r="R622">
            <v>36.340000000000003</v>
          </cell>
          <cell r="S622">
            <v>37.47</v>
          </cell>
          <cell r="T622">
            <v>38.659999999999997</v>
          </cell>
          <cell r="U622">
            <v>40.04</v>
          </cell>
          <cell r="V622">
            <v>41.48</v>
          </cell>
          <cell r="W622">
            <v>42.89</v>
          </cell>
          <cell r="X622">
            <v>44.19</v>
          </cell>
          <cell r="Y622">
            <v>45.51</v>
          </cell>
          <cell r="Z622">
            <v>46.91</v>
          </cell>
          <cell r="AA622">
            <v>48.27</v>
          </cell>
          <cell r="AB622">
            <v>49.46</v>
          </cell>
          <cell r="AC622">
            <v>50.67</v>
          </cell>
          <cell r="AD622">
            <v>52.09</v>
          </cell>
          <cell r="AE622">
            <v>53.63</v>
          </cell>
          <cell r="AF622">
            <v>55.26</v>
          </cell>
          <cell r="AG622">
            <v>56.85</v>
          </cell>
          <cell r="AH622">
            <v>56.65</v>
          </cell>
          <cell r="AI622">
            <v>56.24</v>
          </cell>
          <cell r="AJ622">
            <v>56.02</v>
          </cell>
          <cell r="AK622">
            <v>55.69</v>
          </cell>
        </row>
        <row r="623">
          <cell r="A623" t="str">
            <v>SDG_NoInv_Base_ReproTest02QINVXcvehi</v>
          </cell>
          <cell r="B623" t="str">
            <v>SIclos6_GOVclos11</v>
          </cell>
          <cell r="C623" t="str">
            <v>SDG_NoInv_Base_ReproTest02</v>
          </cell>
          <cell r="D623" t="str">
            <v>QINVX</v>
          </cell>
          <cell r="E623" t="str">
            <v>cvehi</v>
          </cell>
          <cell r="F623">
            <v>91.08</v>
          </cell>
          <cell r="G623">
            <v>83.01</v>
          </cell>
          <cell r="H623">
            <v>85.44</v>
          </cell>
          <cell r="I623">
            <v>87.14</v>
          </cell>
          <cell r="J623">
            <v>88.7</v>
          </cell>
          <cell r="K623">
            <v>90.49</v>
          </cell>
          <cell r="L623">
            <v>92.64</v>
          </cell>
          <cell r="M623">
            <v>95.09</v>
          </cell>
          <cell r="N623">
            <v>97.66</v>
          </cell>
          <cell r="O623">
            <v>100.89</v>
          </cell>
          <cell r="P623">
            <v>103.86</v>
          </cell>
          <cell r="Q623">
            <v>106.68</v>
          </cell>
          <cell r="R623">
            <v>109.95</v>
          </cell>
          <cell r="S623">
            <v>113.36</v>
          </cell>
          <cell r="T623">
            <v>116.97</v>
          </cell>
          <cell r="U623">
            <v>121.15</v>
          </cell>
          <cell r="V623">
            <v>125.48</v>
          </cell>
          <cell r="W623">
            <v>129.75</v>
          </cell>
          <cell r="X623">
            <v>133.68</v>
          </cell>
          <cell r="Y623">
            <v>137.68</v>
          </cell>
          <cell r="Z623">
            <v>141.91999999999999</v>
          </cell>
          <cell r="AA623">
            <v>146.04</v>
          </cell>
          <cell r="AB623">
            <v>149.63999999999999</v>
          </cell>
          <cell r="AC623">
            <v>153.29</v>
          </cell>
          <cell r="AD623">
            <v>157.59</v>
          </cell>
          <cell r="AE623">
            <v>162.26</v>
          </cell>
          <cell r="AF623">
            <v>167.18</v>
          </cell>
          <cell r="AG623">
            <v>172</v>
          </cell>
          <cell r="AH623">
            <v>171.39</v>
          </cell>
          <cell r="AI623">
            <v>170.14</v>
          </cell>
          <cell r="AJ623">
            <v>169.47</v>
          </cell>
          <cell r="AK623">
            <v>168.49</v>
          </cell>
        </row>
        <row r="624">
          <cell r="A624" t="str">
            <v>SDG_NoInv_Base_ReproTest02QINVXctequ</v>
          </cell>
          <cell r="B624" t="str">
            <v>SIclos6_GOVclos11</v>
          </cell>
          <cell r="C624" t="str">
            <v>SDG_NoInv_Base_ReproTest02</v>
          </cell>
          <cell r="D624" t="str">
            <v>QINVX</v>
          </cell>
          <cell r="E624" t="str">
            <v>ctequ</v>
          </cell>
          <cell r="F624">
            <v>10.77</v>
          </cell>
          <cell r="G624">
            <v>9.81</v>
          </cell>
          <cell r="H624">
            <v>10.1</v>
          </cell>
          <cell r="I624">
            <v>10.3</v>
          </cell>
          <cell r="J624">
            <v>10.49</v>
          </cell>
          <cell r="K624">
            <v>10.7</v>
          </cell>
          <cell r="L624">
            <v>10.95</v>
          </cell>
          <cell r="M624">
            <v>11.24</v>
          </cell>
          <cell r="N624">
            <v>11.55</v>
          </cell>
          <cell r="O624">
            <v>11.93</v>
          </cell>
          <cell r="P624">
            <v>12.28</v>
          </cell>
          <cell r="Q624">
            <v>12.61</v>
          </cell>
          <cell r="R624">
            <v>13</v>
          </cell>
          <cell r="S624">
            <v>13.4</v>
          </cell>
          <cell r="T624">
            <v>13.83</v>
          </cell>
          <cell r="U624">
            <v>14.32</v>
          </cell>
          <cell r="V624">
            <v>14.84</v>
          </cell>
          <cell r="W624">
            <v>15.34</v>
          </cell>
          <cell r="X624">
            <v>15.81</v>
          </cell>
          <cell r="Y624">
            <v>16.28</v>
          </cell>
          <cell r="Z624">
            <v>16.78</v>
          </cell>
          <cell r="AA624">
            <v>17.27</v>
          </cell>
          <cell r="AB624">
            <v>17.690000000000001</v>
          </cell>
          <cell r="AC624">
            <v>18.12</v>
          </cell>
          <cell r="AD624">
            <v>18.63</v>
          </cell>
          <cell r="AE624">
            <v>19.18</v>
          </cell>
          <cell r="AF624">
            <v>19.77</v>
          </cell>
          <cell r="AG624">
            <v>20.34</v>
          </cell>
          <cell r="AH624">
            <v>20.260000000000002</v>
          </cell>
          <cell r="AI624">
            <v>20.12</v>
          </cell>
          <cell r="AJ624">
            <v>20.04</v>
          </cell>
          <cell r="AK624">
            <v>19.920000000000002</v>
          </cell>
        </row>
        <row r="625">
          <cell r="A625" t="str">
            <v>SDG_NoInv_Base_ReproTest02QINVXcfurn</v>
          </cell>
          <cell r="B625" t="str">
            <v>SIclos6_GOVclos11</v>
          </cell>
          <cell r="C625" t="str">
            <v>SDG_NoInv_Base_ReproTest02</v>
          </cell>
          <cell r="D625" t="str">
            <v>QINVX</v>
          </cell>
          <cell r="E625" t="str">
            <v>cfurn</v>
          </cell>
          <cell r="F625">
            <v>21.77</v>
          </cell>
          <cell r="G625">
            <v>19.84</v>
          </cell>
          <cell r="H625">
            <v>20.420000000000002</v>
          </cell>
          <cell r="I625">
            <v>20.83</v>
          </cell>
          <cell r="J625">
            <v>21.2</v>
          </cell>
          <cell r="K625">
            <v>21.63</v>
          </cell>
          <cell r="L625">
            <v>22.14</v>
          </cell>
          <cell r="M625">
            <v>22.73</v>
          </cell>
          <cell r="N625">
            <v>23.34</v>
          </cell>
          <cell r="O625">
            <v>24.11</v>
          </cell>
          <cell r="P625">
            <v>24.82</v>
          </cell>
          <cell r="Q625">
            <v>25.5</v>
          </cell>
          <cell r="R625">
            <v>26.28</v>
          </cell>
          <cell r="S625">
            <v>27.09</v>
          </cell>
          <cell r="T625">
            <v>27.96</v>
          </cell>
          <cell r="U625">
            <v>28.96</v>
          </cell>
          <cell r="V625">
            <v>29.99</v>
          </cell>
          <cell r="W625">
            <v>31.01</v>
          </cell>
          <cell r="X625">
            <v>31.95</v>
          </cell>
          <cell r="Y625">
            <v>32.909999999999997</v>
          </cell>
          <cell r="Z625">
            <v>33.92</v>
          </cell>
          <cell r="AA625">
            <v>34.9</v>
          </cell>
          <cell r="AB625">
            <v>35.76</v>
          </cell>
          <cell r="AC625">
            <v>36.64</v>
          </cell>
          <cell r="AD625">
            <v>37.67</v>
          </cell>
          <cell r="AE625">
            <v>38.78</v>
          </cell>
          <cell r="AF625">
            <v>39.96</v>
          </cell>
          <cell r="AG625">
            <v>41.11</v>
          </cell>
          <cell r="AH625">
            <v>40.96</v>
          </cell>
          <cell r="AI625">
            <v>40.67</v>
          </cell>
          <cell r="AJ625">
            <v>40.51</v>
          </cell>
          <cell r="AK625">
            <v>40.270000000000003</v>
          </cell>
        </row>
        <row r="626">
          <cell r="A626" t="str">
            <v>SDG_NoInv_Base_ReproTest02QINVXcoman</v>
          </cell>
          <cell r="B626" t="str">
            <v>SIclos6_GOVclos11</v>
          </cell>
          <cell r="C626" t="str">
            <v>SDG_NoInv_Base_ReproTest02</v>
          </cell>
          <cell r="D626" t="str">
            <v>QINVX</v>
          </cell>
          <cell r="E626" t="str">
            <v>coman</v>
          </cell>
          <cell r="F626">
            <v>1.45</v>
          </cell>
          <cell r="G626">
            <v>1.33</v>
          </cell>
          <cell r="H626">
            <v>1.36</v>
          </cell>
          <cell r="I626">
            <v>1.39</v>
          </cell>
          <cell r="J626">
            <v>1.42</v>
          </cell>
          <cell r="K626">
            <v>1.45</v>
          </cell>
          <cell r="L626">
            <v>1.48</v>
          </cell>
          <cell r="M626">
            <v>1.52</v>
          </cell>
          <cell r="N626">
            <v>1.56</v>
          </cell>
          <cell r="O626">
            <v>1.61</v>
          </cell>
          <cell r="P626">
            <v>1.66</v>
          </cell>
          <cell r="Q626">
            <v>1.7</v>
          </cell>
          <cell r="R626">
            <v>1.76</v>
          </cell>
          <cell r="S626">
            <v>1.81</v>
          </cell>
          <cell r="T626">
            <v>1.87</v>
          </cell>
          <cell r="U626">
            <v>1.93</v>
          </cell>
          <cell r="V626">
            <v>2</v>
          </cell>
          <cell r="W626">
            <v>2.0699999999999998</v>
          </cell>
          <cell r="X626">
            <v>2.14</v>
          </cell>
          <cell r="Y626">
            <v>2.2000000000000002</v>
          </cell>
          <cell r="Z626">
            <v>2.27</v>
          </cell>
          <cell r="AA626">
            <v>2.33</v>
          </cell>
          <cell r="AB626">
            <v>2.39</v>
          </cell>
          <cell r="AC626">
            <v>2.4500000000000002</v>
          </cell>
          <cell r="AD626">
            <v>2.52</v>
          </cell>
          <cell r="AE626">
            <v>2.59</v>
          </cell>
          <cell r="AF626">
            <v>2.67</v>
          </cell>
          <cell r="AG626">
            <v>2.75</v>
          </cell>
          <cell r="AH626">
            <v>2.74</v>
          </cell>
          <cell r="AI626">
            <v>2.72</v>
          </cell>
          <cell r="AJ626">
            <v>2.71</v>
          </cell>
          <cell r="AK626">
            <v>2.69</v>
          </cell>
        </row>
        <row r="627">
          <cell r="A627" t="str">
            <v>SDG_NoInv_Base_ReproTest02QINVXccons</v>
          </cell>
          <cell r="B627" t="str">
            <v>SIclos6_GOVclos11</v>
          </cell>
          <cell r="C627" t="str">
            <v>SDG_NoInv_Base_ReproTest02</v>
          </cell>
          <cell r="D627" t="str">
            <v>QINVX</v>
          </cell>
          <cell r="E627" t="str">
            <v>ccons</v>
          </cell>
          <cell r="F627">
            <v>405.25</v>
          </cell>
          <cell r="G627">
            <v>369.33</v>
          </cell>
          <cell r="H627">
            <v>380.17</v>
          </cell>
          <cell r="I627">
            <v>387.7</v>
          </cell>
          <cell r="J627">
            <v>394.66</v>
          </cell>
          <cell r="K627">
            <v>402.59</v>
          </cell>
          <cell r="L627">
            <v>412.18</v>
          </cell>
          <cell r="M627">
            <v>423.06</v>
          </cell>
          <cell r="N627">
            <v>434.51</v>
          </cell>
          <cell r="O627">
            <v>448.89</v>
          </cell>
          <cell r="P627">
            <v>462.09</v>
          </cell>
          <cell r="Q627">
            <v>474.63</v>
          </cell>
          <cell r="R627">
            <v>489.2</v>
          </cell>
          <cell r="S627">
            <v>504.36</v>
          </cell>
          <cell r="T627">
            <v>520.42999999999995</v>
          </cell>
          <cell r="U627">
            <v>539.02</v>
          </cell>
          <cell r="V627">
            <v>558.29999999999995</v>
          </cell>
          <cell r="W627">
            <v>577.30999999999995</v>
          </cell>
          <cell r="X627">
            <v>594.78</v>
          </cell>
          <cell r="Y627">
            <v>612.59</v>
          </cell>
          <cell r="Z627">
            <v>631.46</v>
          </cell>
          <cell r="AA627">
            <v>649.76</v>
          </cell>
          <cell r="AB627">
            <v>665.77</v>
          </cell>
          <cell r="AC627">
            <v>682.03</v>
          </cell>
          <cell r="AD627">
            <v>701.17</v>
          </cell>
          <cell r="AE627">
            <v>721.94</v>
          </cell>
          <cell r="AF627">
            <v>743.81</v>
          </cell>
          <cell r="AG627">
            <v>765.28</v>
          </cell>
          <cell r="AH627">
            <v>762.55</v>
          </cell>
          <cell r="AI627">
            <v>757.02</v>
          </cell>
          <cell r="AJ627">
            <v>754.02</v>
          </cell>
          <cell r="AK627">
            <v>749.67</v>
          </cell>
        </row>
        <row r="628">
          <cell r="A628" t="str">
            <v>SDG_NoInv_Base_ReproTest02QINVXcbsrv</v>
          </cell>
          <cell r="B628" t="str">
            <v>SIclos6_GOVclos11</v>
          </cell>
          <cell r="C628" t="str">
            <v>SDG_NoInv_Base_ReproTest02</v>
          </cell>
          <cell r="D628" t="str">
            <v>QINVX</v>
          </cell>
          <cell r="E628" t="str">
            <v>cbsrv</v>
          </cell>
          <cell r="F628">
            <v>61.78</v>
          </cell>
          <cell r="G628">
            <v>56.3</v>
          </cell>
          <cell r="H628">
            <v>57.95</v>
          </cell>
          <cell r="I628">
            <v>59.1</v>
          </cell>
          <cell r="J628">
            <v>60.16</v>
          </cell>
          <cell r="K628">
            <v>61.37</v>
          </cell>
          <cell r="L628">
            <v>62.83</v>
          </cell>
          <cell r="M628">
            <v>64.489999999999995</v>
          </cell>
          <cell r="N628">
            <v>66.239999999999995</v>
          </cell>
          <cell r="O628">
            <v>68.430000000000007</v>
          </cell>
          <cell r="P628">
            <v>70.44</v>
          </cell>
          <cell r="Q628">
            <v>72.349999999999994</v>
          </cell>
          <cell r="R628">
            <v>74.58</v>
          </cell>
          <cell r="S628">
            <v>76.89</v>
          </cell>
          <cell r="T628">
            <v>79.34</v>
          </cell>
          <cell r="U628">
            <v>82.17</v>
          </cell>
          <cell r="V628">
            <v>85.11</v>
          </cell>
          <cell r="W628">
            <v>88.01</v>
          </cell>
          <cell r="X628">
            <v>90.67</v>
          </cell>
          <cell r="Y628">
            <v>93.39</v>
          </cell>
          <cell r="Z628">
            <v>96.26</v>
          </cell>
          <cell r="AA628">
            <v>99.05</v>
          </cell>
          <cell r="AB628">
            <v>101.49</v>
          </cell>
          <cell r="AC628">
            <v>103.97</v>
          </cell>
          <cell r="AD628">
            <v>106.89</v>
          </cell>
          <cell r="AE628">
            <v>110.06</v>
          </cell>
          <cell r="AF628">
            <v>113.39</v>
          </cell>
          <cell r="AG628">
            <v>116.66</v>
          </cell>
          <cell r="AH628">
            <v>116.25</v>
          </cell>
          <cell r="AI628">
            <v>115.4</v>
          </cell>
          <cell r="AJ628">
            <v>114.95</v>
          </cell>
          <cell r="AK628">
            <v>114.28</v>
          </cell>
        </row>
        <row r="629">
          <cell r="A629" t="str">
            <v>SDG_NoInv_Base_ReproTest02QINVXcimpt</v>
          </cell>
          <cell r="B629" t="str">
            <v>SIclos6_GOVclos11</v>
          </cell>
          <cell r="C629" t="str">
            <v>SDG_NoInv_Base_ReproTest02</v>
          </cell>
          <cell r="D629" t="str">
            <v>QINVX</v>
          </cell>
          <cell r="E629" t="str">
            <v>cimpt</v>
          </cell>
          <cell r="F629">
            <v>2.82</v>
          </cell>
          <cell r="G629">
            <v>2.82</v>
          </cell>
          <cell r="H629">
            <v>2.82</v>
          </cell>
          <cell r="I629">
            <v>2.82</v>
          </cell>
          <cell r="J629">
            <v>2.82</v>
          </cell>
          <cell r="K629">
            <v>2.82</v>
          </cell>
          <cell r="L629">
            <v>2.82</v>
          </cell>
          <cell r="M629">
            <v>2.82</v>
          </cell>
          <cell r="N629">
            <v>2.82</v>
          </cell>
          <cell r="O629">
            <v>2.82</v>
          </cell>
          <cell r="P629">
            <v>2.82</v>
          </cell>
          <cell r="Q629">
            <v>2.82</v>
          </cell>
          <cell r="R629">
            <v>2.82</v>
          </cell>
          <cell r="S629">
            <v>2.82</v>
          </cell>
          <cell r="T629">
            <v>2.82</v>
          </cell>
          <cell r="U629">
            <v>2.82</v>
          </cell>
          <cell r="V629">
            <v>2.82</v>
          </cell>
          <cell r="W629">
            <v>2.82</v>
          </cell>
          <cell r="X629">
            <v>2.82</v>
          </cell>
          <cell r="Y629">
            <v>2.82</v>
          </cell>
          <cell r="Z629">
            <v>2.82</v>
          </cell>
          <cell r="AA629">
            <v>2.82</v>
          </cell>
          <cell r="AB629">
            <v>2.82</v>
          </cell>
          <cell r="AC629">
            <v>2.82</v>
          </cell>
          <cell r="AD629">
            <v>2.82</v>
          </cell>
          <cell r="AE629">
            <v>2.82</v>
          </cell>
          <cell r="AF629">
            <v>2.82</v>
          </cell>
          <cell r="AG629">
            <v>2.82</v>
          </cell>
          <cell r="AH629">
            <v>2.82</v>
          </cell>
          <cell r="AI629">
            <v>2.82</v>
          </cell>
          <cell r="AJ629">
            <v>2.82</v>
          </cell>
          <cell r="AK629">
            <v>2.82</v>
          </cell>
        </row>
        <row r="630">
          <cell r="A630" t="str">
            <v>SDG_NoInv_Base_ReproTest02PQXcawhe</v>
          </cell>
          <cell r="B630" t="str">
            <v>SIclos6_GOVclos11</v>
          </cell>
          <cell r="C630" t="str">
            <v>SDG_NoInv_Base_ReproTest02</v>
          </cell>
          <cell r="D630" t="str">
            <v>PQX</v>
          </cell>
          <cell r="E630" t="str">
            <v>cawhe</v>
          </cell>
          <cell r="F630">
            <v>1.05</v>
          </cell>
          <cell r="G630">
            <v>1.06</v>
          </cell>
          <cell r="H630">
            <v>1.06</v>
          </cell>
          <cell r="I630">
            <v>1.06</v>
          </cell>
          <cell r="J630">
            <v>1.07</v>
          </cell>
          <cell r="K630">
            <v>1.07</v>
          </cell>
          <cell r="L630">
            <v>1.07</v>
          </cell>
          <cell r="M630">
            <v>1.07</v>
          </cell>
          <cell r="N630">
            <v>1.07</v>
          </cell>
          <cell r="O630">
            <v>1.1000000000000001</v>
          </cell>
          <cell r="P630">
            <v>1.1000000000000001</v>
          </cell>
          <cell r="Q630">
            <v>1.1000000000000001</v>
          </cell>
          <cell r="R630">
            <v>1.1000000000000001</v>
          </cell>
          <cell r="S630">
            <v>1.1000000000000001</v>
          </cell>
          <cell r="T630">
            <v>1.1000000000000001</v>
          </cell>
          <cell r="U630">
            <v>1.1000000000000001</v>
          </cell>
          <cell r="V630">
            <v>1.1000000000000001</v>
          </cell>
          <cell r="W630">
            <v>1.1000000000000001</v>
          </cell>
          <cell r="X630">
            <v>1.1000000000000001</v>
          </cell>
          <cell r="Y630">
            <v>1.1000000000000001</v>
          </cell>
          <cell r="Z630">
            <v>1.1000000000000001</v>
          </cell>
          <cell r="AA630">
            <v>1.1000000000000001</v>
          </cell>
          <cell r="AB630">
            <v>1.1100000000000001</v>
          </cell>
          <cell r="AC630">
            <v>1.1100000000000001</v>
          </cell>
          <cell r="AD630">
            <v>1.1100000000000001</v>
          </cell>
          <cell r="AE630">
            <v>1.1100000000000001</v>
          </cell>
          <cell r="AF630">
            <v>1.1100000000000001</v>
          </cell>
          <cell r="AG630">
            <v>1.1100000000000001</v>
          </cell>
          <cell r="AH630">
            <v>1.1000000000000001</v>
          </cell>
          <cell r="AI630">
            <v>1.0900000000000001</v>
          </cell>
          <cell r="AJ630">
            <v>1.0900000000000001</v>
          </cell>
          <cell r="AK630">
            <v>1.08</v>
          </cell>
        </row>
        <row r="631">
          <cell r="A631" t="str">
            <v>SDG_NoInv_Base_ReproTest02PQXcamai</v>
          </cell>
          <cell r="B631" t="str">
            <v>SIclos6_GOVclos11</v>
          </cell>
          <cell r="C631" t="str">
            <v>SDG_NoInv_Base_ReproTest02</v>
          </cell>
          <cell r="D631" t="str">
            <v>PQX</v>
          </cell>
          <cell r="E631" t="str">
            <v>camai</v>
          </cell>
          <cell r="F631">
            <v>1.1000000000000001</v>
          </cell>
          <cell r="G631">
            <v>1.08</v>
          </cell>
          <cell r="H631">
            <v>1.08</v>
          </cell>
          <cell r="I631">
            <v>1.0900000000000001</v>
          </cell>
          <cell r="J631">
            <v>1.1000000000000001</v>
          </cell>
          <cell r="K631">
            <v>1.1000000000000001</v>
          </cell>
          <cell r="L631">
            <v>1.1000000000000001</v>
          </cell>
          <cell r="M631">
            <v>1.0900000000000001</v>
          </cell>
          <cell r="N631">
            <v>1.0900000000000001</v>
          </cell>
          <cell r="O631">
            <v>1.1100000000000001</v>
          </cell>
          <cell r="P631">
            <v>1.1000000000000001</v>
          </cell>
          <cell r="Q631">
            <v>1.1000000000000001</v>
          </cell>
          <cell r="R631">
            <v>1.0900000000000001</v>
          </cell>
          <cell r="S631">
            <v>1.0900000000000001</v>
          </cell>
          <cell r="T631">
            <v>1.08</v>
          </cell>
          <cell r="U631">
            <v>1.08</v>
          </cell>
          <cell r="V631">
            <v>1.07</v>
          </cell>
          <cell r="W631">
            <v>1.07</v>
          </cell>
          <cell r="X631">
            <v>1.07</v>
          </cell>
          <cell r="Y631">
            <v>1.06</v>
          </cell>
          <cell r="Z631">
            <v>1.06</v>
          </cell>
          <cell r="AA631">
            <v>1.06</v>
          </cell>
          <cell r="AB631">
            <v>1.06</v>
          </cell>
          <cell r="AC631">
            <v>1.06</v>
          </cell>
          <cell r="AD631">
            <v>1.05</v>
          </cell>
          <cell r="AE631">
            <v>1.05</v>
          </cell>
          <cell r="AF631">
            <v>1.05</v>
          </cell>
          <cell r="AG631">
            <v>1.04</v>
          </cell>
          <cell r="AH631">
            <v>1.02</v>
          </cell>
          <cell r="AI631">
            <v>1</v>
          </cell>
          <cell r="AJ631">
            <v>0.99</v>
          </cell>
          <cell r="AK631">
            <v>0.98</v>
          </cell>
        </row>
        <row r="632">
          <cell r="A632" t="str">
            <v>SDG_NoInv_Base_ReproTest02PQXcaoce</v>
          </cell>
          <cell r="B632" t="str">
            <v>SIclos6_GOVclos11</v>
          </cell>
          <cell r="C632" t="str">
            <v>SDG_NoInv_Base_ReproTest02</v>
          </cell>
          <cell r="D632" t="str">
            <v>PQX</v>
          </cell>
          <cell r="E632" t="str">
            <v>caoce</v>
          </cell>
          <cell r="F632">
            <v>1.0900000000000001</v>
          </cell>
          <cell r="G632">
            <v>1.06</v>
          </cell>
          <cell r="H632">
            <v>1.07</v>
          </cell>
          <cell r="I632">
            <v>1.0900000000000001</v>
          </cell>
          <cell r="J632">
            <v>1.1000000000000001</v>
          </cell>
          <cell r="K632">
            <v>1.1100000000000001</v>
          </cell>
          <cell r="L632">
            <v>1.1100000000000001</v>
          </cell>
          <cell r="M632">
            <v>1.1100000000000001</v>
          </cell>
          <cell r="N632">
            <v>1.1200000000000001</v>
          </cell>
          <cell r="O632">
            <v>1.1399999999999999</v>
          </cell>
          <cell r="P632">
            <v>1.1499999999999999</v>
          </cell>
          <cell r="Q632">
            <v>1.1499999999999999</v>
          </cell>
          <cell r="R632">
            <v>1.1499999999999999</v>
          </cell>
          <cell r="S632">
            <v>1.1499999999999999</v>
          </cell>
          <cell r="T632">
            <v>1.1499999999999999</v>
          </cell>
          <cell r="U632">
            <v>1.1499999999999999</v>
          </cell>
          <cell r="V632">
            <v>1.1499999999999999</v>
          </cell>
          <cell r="W632">
            <v>1.1499999999999999</v>
          </cell>
          <cell r="X632">
            <v>1.1499999999999999</v>
          </cell>
          <cell r="Y632">
            <v>1.1499999999999999</v>
          </cell>
          <cell r="Z632">
            <v>1.1499999999999999</v>
          </cell>
          <cell r="AA632">
            <v>1.1499999999999999</v>
          </cell>
          <cell r="AB632">
            <v>1.1599999999999999</v>
          </cell>
          <cell r="AC632">
            <v>1.1599999999999999</v>
          </cell>
          <cell r="AD632">
            <v>1.17</v>
          </cell>
          <cell r="AE632">
            <v>1.17</v>
          </cell>
          <cell r="AF632">
            <v>1.17</v>
          </cell>
          <cell r="AG632">
            <v>1.17</v>
          </cell>
          <cell r="AH632">
            <v>1.1499999999999999</v>
          </cell>
          <cell r="AI632">
            <v>1.1399999999999999</v>
          </cell>
          <cell r="AJ632">
            <v>1.1200000000000001</v>
          </cell>
          <cell r="AK632">
            <v>1.1100000000000001</v>
          </cell>
        </row>
        <row r="633">
          <cell r="A633" t="str">
            <v>SDG_NoInv_Base_ReproTest02PQXcaveg</v>
          </cell>
          <cell r="B633" t="str">
            <v>SIclos6_GOVclos11</v>
          </cell>
          <cell r="C633" t="str">
            <v>SDG_NoInv_Base_ReproTest02</v>
          </cell>
          <cell r="D633" t="str">
            <v>PQX</v>
          </cell>
          <cell r="E633" t="str">
            <v>caveg</v>
          </cell>
          <cell r="F633">
            <v>1.1000000000000001</v>
          </cell>
          <cell r="G633">
            <v>1.1200000000000001</v>
          </cell>
          <cell r="H633">
            <v>1.1200000000000001</v>
          </cell>
          <cell r="I633">
            <v>1.1200000000000001</v>
          </cell>
          <cell r="J633">
            <v>1.1200000000000001</v>
          </cell>
          <cell r="K633">
            <v>1.1100000000000001</v>
          </cell>
          <cell r="L633">
            <v>1.1100000000000001</v>
          </cell>
          <cell r="M633">
            <v>1.1100000000000001</v>
          </cell>
          <cell r="N633">
            <v>1.1100000000000001</v>
          </cell>
          <cell r="O633">
            <v>1.1100000000000001</v>
          </cell>
          <cell r="P633">
            <v>1.1100000000000001</v>
          </cell>
          <cell r="Q633">
            <v>1.1100000000000001</v>
          </cell>
          <cell r="R633">
            <v>1.1100000000000001</v>
          </cell>
          <cell r="S633">
            <v>1.1100000000000001</v>
          </cell>
          <cell r="T633">
            <v>1.1100000000000001</v>
          </cell>
          <cell r="U633">
            <v>1.1100000000000001</v>
          </cell>
          <cell r="V633">
            <v>1.1100000000000001</v>
          </cell>
          <cell r="W633">
            <v>1.1000000000000001</v>
          </cell>
          <cell r="X633">
            <v>1.1000000000000001</v>
          </cell>
          <cell r="Y633">
            <v>1.1000000000000001</v>
          </cell>
          <cell r="Z633">
            <v>1.1000000000000001</v>
          </cell>
          <cell r="AA633">
            <v>1.1000000000000001</v>
          </cell>
          <cell r="AB633">
            <v>1.1000000000000001</v>
          </cell>
          <cell r="AC633">
            <v>1.0900000000000001</v>
          </cell>
          <cell r="AD633">
            <v>1.0900000000000001</v>
          </cell>
          <cell r="AE633">
            <v>1.0900000000000001</v>
          </cell>
          <cell r="AF633">
            <v>1.0900000000000001</v>
          </cell>
          <cell r="AG633">
            <v>1.0900000000000001</v>
          </cell>
          <cell r="AH633">
            <v>1.0900000000000001</v>
          </cell>
          <cell r="AI633">
            <v>1.08</v>
          </cell>
          <cell r="AJ633">
            <v>1.0900000000000001</v>
          </cell>
          <cell r="AK633">
            <v>1.0900000000000001</v>
          </cell>
        </row>
        <row r="634">
          <cell r="A634" t="str">
            <v>SDG_NoInv_Base_ReproTest02PQXcaofr</v>
          </cell>
          <cell r="B634" t="str">
            <v>SIclos6_GOVclos11</v>
          </cell>
          <cell r="C634" t="str">
            <v>SDG_NoInv_Base_ReproTest02</v>
          </cell>
          <cell r="D634" t="str">
            <v>PQX</v>
          </cell>
          <cell r="E634" t="str">
            <v>caofr</v>
          </cell>
          <cell r="F634">
            <v>1.1000000000000001</v>
          </cell>
          <cell r="G634">
            <v>1.1100000000000001</v>
          </cell>
          <cell r="H634">
            <v>1.1000000000000001</v>
          </cell>
          <cell r="I634">
            <v>1.0900000000000001</v>
          </cell>
          <cell r="J634">
            <v>1.0900000000000001</v>
          </cell>
          <cell r="K634">
            <v>1.08</v>
          </cell>
          <cell r="L634">
            <v>1.08</v>
          </cell>
          <cell r="M634">
            <v>1.08</v>
          </cell>
          <cell r="N634">
            <v>1.07</v>
          </cell>
          <cell r="O634">
            <v>1.05</v>
          </cell>
          <cell r="P634">
            <v>1.05</v>
          </cell>
          <cell r="Q634">
            <v>1.05</v>
          </cell>
          <cell r="R634">
            <v>1.04</v>
          </cell>
          <cell r="S634">
            <v>1.04</v>
          </cell>
          <cell r="T634">
            <v>1.04</v>
          </cell>
          <cell r="U634">
            <v>1.03</v>
          </cell>
          <cell r="V634">
            <v>1.03</v>
          </cell>
          <cell r="W634">
            <v>1.02</v>
          </cell>
          <cell r="X634">
            <v>1.02</v>
          </cell>
          <cell r="Y634">
            <v>1.02</v>
          </cell>
          <cell r="Z634">
            <v>1.02</v>
          </cell>
          <cell r="AA634">
            <v>1.01</v>
          </cell>
          <cell r="AB634">
            <v>1.01</v>
          </cell>
          <cell r="AC634">
            <v>1</v>
          </cell>
          <cell r="AD634">
            <v>1</v>
          </cell>
          <cell r="AE634">
            <v>0.99</v>
          </cell>
          <cell r="AF634">
            <v>0.99</v>
          </cell>
          <cell r="AG634">
            <v>0.99</v>
          </cell>
          <cell r="AH634">
            <v>0.99</v>
          </cell>
          <cell r="AI634">
            <v>0.99</v>
          </cell>
          <cell r="AJ634">
            <v>0.99</v>
          </cell>
          <cell r="AK634">
            <v>1</v>
          </cell>
        </row>
        <row r="635">
          <cell r="A635" t="str">
            <v>SDG_NoInv_Base_ReproTest02PQXcagra</v>
          </cell>
          <cell r="B635" t="str">
            <v>SIclos6_GOVclos11</v>
          </cell>
          <cell r="C635" t="str">
            <v>SDG_NoInv_Base_ReproTest02</v>
          </cell>
          <cell r="D635" t="str">
            <v>PQX</v>
          </cell>
          <cell r="E635" t="str">
            <v>cagra</v>
          </cell>
          <cell r="F635">
            <v>1.1000000000000001</v>
          </cell>
          <cell r="G635">
            <v>1.1399999999999999</v>
          </cell>
          <cell r="H635">
            <v>1.1399999999999999</v>
          </cell>
          <cell r="I635">
            <v>1.1399999999999999</v>
          </cell>
          <cell r="J635">
            <v>1.1399999999999999</v>
          </cell>
          <cell r="K635">
            <v>1.1399999999999999</v>
          </cell>
          <cell r="L635">
            <v>1.1399999999999999</v>
          </cell>
          <cell r="M635">
            <v>1.1499999999999999</v>
          </cell>
          <cell r="N635">
            <v>1.1499999999999999</v>
          </cell>
          <cell r="O635">
            <v>1.1299999999999999</v>
          </cell>
          <cell r="P635">
            <v>1.1299999999999999</v>
          </cell>
          <cell r="Q635">
            <v>1.1299999999999999</v>
          </cell>
          <cell r="R635">
            <v>1.1299999999999999</v>
          </cell>
          <cell r="S635">
            <v>1.1299999999999999</v>
          </cell>
          <cell r="T635">
            <v>1.1299999999999999</v>
          </cell>
          <cell r="U635">
            <v>1.1299999999999999</v>
          </cell>
          <cell r="V635">
            <v>1.1299999999999999</v>
          </cell>
          <cell r="W635">
            <v>1.1299999999999999</v>
          </cell>
          <cell r="X635">
            <v>1.1299999999999999</v>
          </cell>
          <cell r="Y635">
            <v>1.1299999999999999</v>
          </cell>
          <cell r="Z635">
            <v>1.1299999999999999</v>
          </cell>
          <cell r="AA635">
            <v>1.1200000000000001</v>
          </cell>
          <cell r="AB635">
            <v>1.1200000000000001</v>
          </cell>
          <cell r="AC635">
            <v>1.1200000000000001</v>
          </cell>
          <cell r="AD635">
            <v>1.1200000000000001</v>
          </cell>
          <cell r="AE635">
            <v>1.1100000000000001</v>
          </cell>
          <cell r="AF635">
            <v>1.1100000000000001</v>
          </cell>
          <cell r="AG635">
            <v>1.1200000000000001</v>
          </cell>
          <cell r="AH635">
            <v>1.1200000000000001</v>
          </cell>
          <cell r="AI635">
            <v>1.1200000000000001</v>
          </cell>
          <cell r="AJ635">
            <v>1.1299999999999999</v>
          </cell>
          <cell r="AK635">
            <v>1.1399999999999999</v>
          </cell>
        </row>
        <row r="636">
          <cell r="A636" t="str">
            <v>SDG_NoInv_Base_ReproTest02PQXcaoil</v>
          </cell>
          <cell r="B636" t="str">
            <v>SIclos6_GOVclos11</v>
          </cell>
          <cell r="C636" t="str">
            <v>SDG_NoInv_Base_ReproTest02</v>
          </cell>
          <cell r="D636" t="str">
            <v>PQX</v>
          </cell>
          <cell r="E636" t="str">
            <v>caoil</v>
          </cell>
          <cell r="F636">
            <v>1.18</v>
          </cell>
          <cell r="G636">
            <v>1.1399999999999999</v>
          </cell>
          <cell r="H636">
            <v>1.1499999999999999</v>
          </cell>
          <cell r="I636">
            <v>1.1599999999999999</v>
          </cell>
          <cell r="J636">
            <v>1.17</v>
          </cell>
          <cell r="K636">
            <v>1.17</v>
          </cell>
          <cell r="L636">
            <v>1.17</v>
          </cell>
          <cell r="M636">
            <v>1.17</v>
          </cell>
          <cell r="N636">
            <v>1.17</v>
          </cell>
          <cell r="O636">
            <v>1.18</v>
          </cell>
          <cell r="P636">
            <v>1.19</v>
          </cell>
          <cell r="Q636">
            <v>1.19</v>
          </cell>
          <cell r="R636">
            <v>1.19</v>
          </cell>
          <cell r="S636">
            <v>1.19</v>
          </cell>
          <cell r="T636">
            <v>1.2</v>
          </cell>
          <cell r="U636">
            <v>1.2</v>
          </cell>
          <cell r="V636">
            <v>1.2</v>
          </cell>
          <cell r="W636">
            <v>1.2</v>
          </cell>
          <cell r="X636">
            <v>1.2</v>
          </cell>
          <cell r="Y636">
            <v>1.2</v>
          </cell>
          <cell r="Z636">
            <v>1.2</v>
          </cell>
          <cell r="AA636">
            <v>1.2</v>
          </cell>
          <cell r="AB636">
            <v>1.21</v>
          </cell>
          <cell r="AC636">
            <v>1.21</v>
          </cell>
          <cell r="AD636">
            <v>1.21</v>
          </cell>
          <cell r="AE636">
            <v>1.21</v>
          </cell>
          <cell r="AF636">
            <v>1.21</v>
          </cell>
          <cell r="AG636">
            <v>1.21</v>
          </cell>
          <cell r="AH636">
            <v>1.2</v>
          </cell>
          <cell r="AI636">
            <v>1.19</v>
          </cell>
          <cell r="AJ636">
            <v>1.18</v>
          </cell>
          <cell r="AK636">
            <v>1.17</v>
          </cell>
        </row>
        <row r="637">
          <cell r="A637" t="str">
            <v>SDG_NoInv_Base_ReproTest02PQXcatub</v>
          </cell>
          <cell r="B637" t="str">
            <v>SIclos6_GOVclos11</v>
          </cell>
          <cell r="C637" t="str">
            <v>SDG_NoInv_Base_ReproTest02</v>
          </cell>
          <cell r="D637" t="str">
            <v>PQX</v>
          </cell>
          <cell r="E637" t="str">
            <v>catub</v>
          </cell>
          <cell r="F637">
            <v>1.1100000000000001</v>
          </cell>
          <cell r="G637">
            <v>1.1200000000000001</v>
          </cell>
          <cell r="H637">
            <v>1.1200000000000001</v>
          </cell>
          <cell r="I637">
            <v>1.1200000000000001</v>
          </cell>
          <cell r="J637">
            <v>1.1299999999999999</v>
          </cell>
          <cell r="K637">
            <v>1.1200000000000001</v>
          </cell>
          <cell r="L637">
            <v>1.1200000000000001</v>
          </cell>
          <cell r="M637">
            <v>1.1200000000000001</v>
          </cell>
          <cell r="N637">
            <v>1.1200000000000001</v>
          </cell>
          <cell r="O637">
            <v>1.1200000000000001</v>
          </cell>
          <cell r="P637">
            <v>1.1200000000000001</v>
          </cell>
          <cell r="Q637">
            <v>1.1200000000000001</v>
          </cell>
          <cell r="R637">
            <v>1.1200000000000001</v>
          </cell>
          <cell r="S637">
            <v>1.1200000000000001</v>
          </cell>
          <cell r="T637">
            <v>1.1200000000000001</v>
          </cell>
          <cell r="U637">
            <v>1.1100000000000001</v>
          </cell>
          <cell r="V637">
            <v>1.1100000000000001</v>
          </cell>
          <cell r="W637">
            <v>1.1100000000000001</v>
          </cell>
          <cell r="X637">
            <v>1.1100000000000001</v>
          </cell>
          <cell r="Y637">
            <v>1.1100000000000001</v>
          </cell>
          <cell r="Z637">
            <v>1.1000000000000001</v>
          </cell>
          <cell r="AA637">
            <v>1.1000000000000001</v>
          </cell>
          <cell r="AB637">
            <v>1.1000000000000001</v>
          </cell>
          <cell r="AC637">
            <v>1.1000000000000001</v>
          </cell>
          <cell r="AD637">
            <v>1.1000000000000001</v>
          </cell>
          <cell r="AE637">
            <v>1.0900000000000001</v>
          </cell>
          <cell r="AF637">
            <v>1.0900000000000001</v>
          </cell>
          <cell r="AG637">
            <v>1.1000000000000001</v>
          </cell>
          <cell r="AH637">
            <v>1.0900000000000001</v>
          </cell>
          <cell r="AI637">
            <v>1.1000000000000001</v>
          </cell>
          <cell r="AJ637">
            <v>1.1000000000000001</v>
          </cell>
          <cell r="AK637">
            <v>1.1100000000000001</v>
          </cell>
        </row>
        <row r="638">
          <cell r="A638" t="str">
            <v>SDG_NoInv_Base_ReproTest02PQXcapul</v>
          </cell>
          <cell r="B638" t="str">
            <v>SIclos6_GOVclos11</v>
          </cell>
          <cell r="C638" t="str">
            <v>SDG_NoInv_Base_ReproTest02</v>
          </cell>
          <cell r="D638" t="str">
            <v>PQX</v>
          </cell>
          <cell r="E638" t="str">
            <v>capul</v>
          </cell>
          <cell r="F638">
            <v>1.06</v>
          </cell>
          <cell r="G638">
            <v>1.06</v>
          </cell>
          <cell r="H638">
            <v>1.06</v>
          </cell>
          <cell r="I638">
            <v>1.06</v>
          </cell>
          <cell r="J638">
            <v>1.07</v>
          </cell>
          <cell r="K638">
            <v>1.06</v>
          </cell>
          <cell r="L638">
            <v>1.06</v>
          </cell>
          <cell r="M638">
            <v>1.07</v>
          </cell>
          <cell r="N638">
            <v>1.07</v>
          </cell>
          <cell r="O638">
            <v>1.08</v>
          </cell>
          <cell r="P638">
            <v>1.0900000000000001</v>
          </cell>
          <cell r="Q638">
            <v>1.0900000000000001</v>
          </cell>
          <cell r="R638">
            <v>1.0900000000000001</v>
          </cell>
          <cell r="S638">
            <v>1.0900000000000001</v>
          </cell>
          <cell r="T638">
            <v>1.0900000000000001</v>
          </cell>
          <cell r="U638">
            <v>1.0900000000000001</v>
          </cell>
          <cell r="V638">
            <v>1.0900000000000001</v>
          </cell>
          <cell r="W638">
            <v>1.0900000000000001</v>
          </cell>
          <cell r="X638">
            <v>1.0900000000000001</v>
          </cell>
          <cell r="Y638">
            <v>1.0900000000000001</v>
          </cell>
          <cell r="Z638">
            <v>1.08</v>
          </cell>
          <cell r="AA638">
            <v>1.08</v>
          </cell>
          <cell r="AB638">
            <v>1.0900000000000001</v>
          </cell>
          <cell r="AC638">
            <v>1.0900000000000001</v>
          </cell>
          <cell r="AD638">
            <v>1.0900000000000001</v>
          </cell>
          <cell r="AE638">
            <v>1.0900000000000001</v>
          </cell>
          <cell r="AF638">
            <v>1.0900000000000001</v>
          </cell>
          <cell r="AG638">
            <v>1.0900000000000001</v>
          </cell>
          <cell r="AH638">
            <v>1.08</v>
          </cell>
          <cell r="AI638">
            <v>1.07</v>
          </cell>
          <cell r="AJ638">
            <v>1.07</v>
          </cell>
          <cell r="AK638">
            <v>1.07</v>
          </cell>
        </row>
        <row r="639">
          <cell r="A639" t="str">
            <v>SDG_NoInv_Base_ReproTest02PQXcasug</v>
          </cell>
          <cell r="B639" t="str">
            <v>SIclos6_GOVclos11</v>
          </cell>
          <cell r="C639" t="str">
            <v>SDG_NoInv_Base_ReproTest02</v>
          </cell>
          <cell r="D639" t="str">
            <v>PQX</v>
          </cell>
          <cell r="E639" t="str">
            <v>casug</v>
          </cell>
          <cell r="F639">
            <v>1.17</v>
          </cell>
          <cell r="G639">
            <v>1.17</v>
          </cell>
          <cell r="H639">
            <v>1.1499999999999999</v>
          </cell>
          <cell r="I639">
            <v>1.1499999999999999</v>
          </cell>
          <cell r="J639">
            <v>1.1399999999999999</v>
          </cell>
          <cell r="K639">
            <v>1.1399999999999999</v>
          </cell>
          <cell r="L639">
            <v>1.1299999999999999</v>
          </cell>
          <cell r="M639">
            <v>1.1299999999999999</v>
          </cell>
          <cell r="N639">
            <v>1.1299999999999999</v>
          </cell>
          <cell r="O639">
            <v>1.1299999999999999</v>
          </cell>
          <cell r="P639">
            <v>1.1299999999999999</v>
          </cell>
          <cell r="Q639">
            <v>1.1299999999999999</v>
          </cell>
          <cell r="R639">
            <v>1.1200000000000001</v>
          </cell>
          <cell r="S639">
            <v>1.1200000000000001</v>
          </cell>
          <cell r="T639">
            <v>1.1200000000000001</v>
          </cell>
          <cell r="U639">
            <v>1.1100000000000001</v>
          </cell>
          <cell r="V639">
            <v>1.1100000000000001</v>
          </cell>
          <cell r="W639">
            <v>1.1000000000000001</v>
          </cell>
          <cell r="X639">
            <v>1.1000000000000001</v>
          </cell>
          <cell r="Y639">
            <v>1.1000000000000001</v>
          </cell>
          <cell r="Z639">
            <v>1.1000000000000001</v>
          </cell>
          <cell r="AA639">
            <v>1.0900000000000001</v>
          </cell>
          <cell r="AB639">
            <v>1.0900000000000001</v>
          </cell>
          <cell r="AC639">
            <v>1.0900000000000001</v>
          </cell>
          <cell r="AD639">
            <v>1.08</v>
          </cell>
          <cell r="AE639">
            <v>1.08</v>
          </cell>
          <cell r="AF639">
            <v>1.08</v>
          </cell>
          <cell r="AG639">
            <v>1.07</v>
          </cell>
          <cell r="AH639">
            <v>1.07</v>
          </cell>
          <cell r="AI639">
            <v>1.06</v>
          </cell>
          <cell r="AJ639">
            <v>1.06</v>
          </cell>
          <cell r="AK639">
            <v>1.05</v>
          </cell>
        </row>
        <row r="640">
          <cell r="A640" t="str">
            <v>SDG_NoInv_Base_ReproTest02PQXcaoth</v>
          </cell>
          <cell r="B640" t="str">
            <v>SIclos6_GOVclos11</v>
          </cell>
          <cell r="C640" t="str">
            <v>SDG_NoInv_Base_ReproTest02</v>
          </cell>
          <cell r="D640" t="str">
            <v>PQX</v>
          </cell>
          <cell r="E640" t="str">
            <v>caoth</v>
          </cell>
          <cell r="F640">
            <v>1.1399999999999999</v>
          </cell>
          <cell r="G640">
            <v>1.0900000000000001</v>
          </cell>
          <cell r="H640">
            <v>1.1100000000000001</v>
          </cell>
          <cell r="I640">
            <v>1.1200000000000001</v>
          </cell>
          <cell r="J640">
            <v>1.1399999999999999</v>
          </cell>
          <cell r="K640">
            <v>1.1599999999999999</v>
          </cell>
          <cell r="L640">
            <v>1.17</v>
          </cell>
          <cell r="M640">
            <v>1.19</v>
          </cell>
          <cell r="N640">
            <v>1.21</v>
          </cell>
          <cell r="O640">
            <v>1.27</v>
          </cell>
          <cell r="P640">
            <v>1.29</v>
          </cell>
          <cell r="Q640">
            <v>1.3</v>
          </cell>
          <cell r="R640">
            <v>1.31</v>
          </cell>
          <cell r="S640">
            <v>1.33</v>
          </cell>
          <cell r="T640">
            <v>1.34</v>
          </cell>
          <cell r="U640">
            <v>1.36</v>
          </cell>
          <cell r="V640">
            <v>1.38</v>
          </cell>
          <cell r="W640">
            <v>1.4</v>
          </cell>
          <cell r="X640">
            <v>1.43</v>
          </cell>
          <cell r="Y640">
            <v>1.45</v>
          </cell>
          <cell r="Z640">
            <v>1.47</v>
          </cell>
          <cell r="AA640">
            <v>1.49</v>
          </cell>
          <cell r="AB640">
            <v>1.52</v>
          </cell>
          <cell r="AC640">
            <v>1.54</v>
          </cell>
          <cell r="AD640">
            <v>1.55</v>
          </cell>
          <cell r="AE640">
            <v>1.57</v>
          </cell>
          <cell r="AF640">
            <v>1.59</v>
          </cell>
          <cell r="AG640">
            <v>1.6</v>
          </cell>
          <cell r="AH640">
            <v>1.58</v>
          </cell>
          <cell r="AI640">
            <v>1.54</v>
          </cell>
          <cell r="AJ640">
            <v>1.5</v>
          </cell>
          <cell r="AK640">
            <v>1.46</v>
          </cell>
        </row>
        <row r="641">
          <cell r="A641" t="str">
            <v>SDG_NoInv_Base_ReproTest02PQXclani</v>
          </cell>
          <cell r="B641" t="str">
            <v>SIclos6_GOVclos11</v>
          </cell>
          <cell r="C641" t="str">
            <v>SDG_NoInv_Base_ReproTest02</v>
          </cell>
          <cell r="D641" t="str">
            <v>PQX</v>
          </cell>
          <cell r="E641" t="str">
            <v>clani</v>
          </cell>
          <cell r="F641">
            <v>1.23</v>
          </cell>
          <cell r="G641">
            <v>1.1200000000000001</v>
          </cell>
          <cell r="H641">
            <v>1.1599999999999999</v>
          </cell>
          <cell r="I641">
            <v>1.18</v>
          </cell>
          <cell r="J641">
            <v>1.19</v>
          </cell>
          <cell r="K641">
            <v>1.19</v>
          </cell>
          <cell r="L641">
            <v>1.19</v>
          </cell>
          <cell r="M641">
            <v>1.19</v>
          </cell>
          <cell r="N641">
            <v>1.19</v>
          </cell>
          <cell r="O641">
            <v>1.21</v>
          </cell>
          <cell r="P641">
            <v>1.2</v>
          </cell>
          <cell r="Q641">
            <v>1.2</v>
          </cell>
          <cell r="R641">
            <v>1.2</v>
          </cell>
          <cell r="S641">
            <v>1.2</v>
          </cell>
          <cell r="T641">
            <v>1.2</v>
          </cell>
          <cell r="U641">
            <v>1.2</v>
          </cell>
          <cell r="V641">
            <v>1.21</v>
          </cell>
          <cell r="W641">
            <v>1.21</v>
          </cell>
          <cell r="X641">
            <v>1.21</v>
          </cell>
          <cell r="Y641">
            <v>1.21</v>
          </cell>
          <cell r="Z641">
            <v>1.21</v>
          </cell>
          <cell r="AA641">
            <v>1.21</v>
          </cell>
          <cell r="AB641">
            <v>1.22</v>
          </cell>
          <cell r="AC641">
            <v>1.21</v>
          </cell>
          <cell r="AD641">
            <v>1.21</v>
          </cell>
          <cell r="AE641">
            <v>1.21</v>
          </cell>
          <cell r="AF641">
            <v>1.21</v>
          </cell>
          <cell r="AG641">
            <v>1.22</v>
          </cell>
          <cell r="AH641">
            <v>1.24</v>
          </cell>
          <cell r="AI641">
            <v>1.25</v>
          </cell>
          <cell r="AJ641">
            <v>1.26</v>
          </cell>
          <cell r="AK641">
            <v>1.26</v>
          </cell>
        </row>
        <row r="642">
          <cell r="A642" t="str">
            <v>SDG_NoInv_Base_ReproTest02PQXcfore</v>
          </cell>
          <cell r="B642" t="str">
            <v>SIclos6_GOVclos11</v>
          </cell>
          <cell r="C642" t="str">
            <v>SDG_NoInv_Base_ReproTest02</v>
          </cell>
          <cell r="D642" t="str">
            <v>PQX</v>
          </cell>
          <cell r="E642" t="str">
            <v>cfore</v>
          </cell>
          <cell r="F642">
            <v>1.1499999999999999</v>
          </cell>
          <cell r="G642">
            <v>1.1499999999999999</v>
          </cell>
          <cell r="H642">
            <v>1.1399999999999999</v>
          </cell>
          <cell r="I642">
            <v>1.1399999999999999</v>
          </cell>
          <cell r="J642">
            <v>1.1499999999999999</v>
          </cell>
          <cell r="K642">
            <v>1.1399999999999999</v>
          </cell>
          <cell r="L642">
            <v>1.1399999999999999</v>
          </cell>
          <cell r="M642">
            <v>1.1399999999999999</v>
          </cell>
          <cell r="N642">
            <v>1.1399999999999999</v>
          </cell>
          <cell r="O642">
            <v>1.1399999999999999</v>
          </cell>
          <cell r="P642">
            <v>1.1399999999999999</v>
          </cell>
          <cell r="Q642">
            <v>1.1399999999999999</v>
          </cell>
          <cell r="R642">
            <v>1.1399999999999999</v>
          </cell>
          <cell r="S642">
            <v>1.1399999999999999</v>
          </cell>
          <cell r="T642">
            <v>1.1399999999999999</v>
          </cell>
          <cell r="U642">
            <v>1.1399999999999999</v>
          </cell>
          <cell r="V642">
            <v>1.1399999999999999</v>
          </cell>
          <cell r="W642">
            <v>1.1399999999999999</v>
          </cell>
          <cell r="X642">
            <v>1.1399999999999999</v>
          </cell>
          <cell r="Y642">
            <v>1.1399999999999999</v>
          </cell>
          <cell r="Z642">
            <v>1.1399999999999999</v>
          </cell>
          <cell r="AA642">
            <v>1.1399999999999999</v>
          </cell>
          <cell r="AB642">
            <v>1.1399999999999999</v>
          </cell>
          <cell r="AC642">
            <v>1.1399999999999999</v>
          </cell>
          <cell r="AD642">
            <v>1.1299999999999999</v>
          </cell>
          <cell r="AE642">
            <v>1.1299999999999999</v>
          </cell>
          <cell r="AF642">
            <v>1.1299999999999999</v>
          </cell>
          <cell r="AG642">
            <v>1.1399999999999999</v>
          </cell>
          <cell r="AH642">
            <v>1.1399999999999999</v>
          </cell>
          <cell r="AI642">
            <v>1.1399999999999999</v>
          </cell>
          <cell r="AJ642">
            <v>1.1499999999999999</v>
          </cell>
          <cell r="AK642">
            <v>1.1499999999999999</v>
          </cell>
        </row>
        <row r="643">
          <cell r="A643" t="str">
            <v>SDG_NoInv_Base_ReproTest02PQXcfish</v>
          </cell>
          <cell r="B643" t="str">
            <v>SIclos6_GOVclos11</v>
          </cell>
          <cell r="C643" t="str">
            <v>SDG_NoInv_Base_ReproTest02</v>
          </cell>
          <cell r="D643" t="str">
            <v>PQX</v>
          </cell>
          <cell r="E643" t="str">
            <v>cfish</v>
          </cell>
          <cell r="F643">
            <v>1.27</v>
          </cell>
          <cell r="G643">
            <v>1.2</v>
          </cell>
          <cell r="H643">
            <v>1.2</v>
          </cell>
          <cell r="I643">
            <v>1.2</v>
          </cell>
          <cell r="J643">
            <v>1.2</v>
          </cell>
          <cell r="K643">
            <v>1.2</v>
          </cell>
          <cell r="L643">
            <v>1.19</v>
          </cell>
          <cell r="M643">
            <v>1.19</v>
          </cell>
          <cell r="N643">
            <v>1.19</v>
          </cell>
          <cell r="O643">
            <v>1.2</v>
          </cell>
          <cell r="P643">
            <v>1.2</v>
          </cell>
          <cell r="Q643">
            <v>1.19</v>
          </cell>
          <cell r="R643">
            <v>1.19</v>
          </cell>
          <cell r="S643">
            <v>1.19</v>
          </cell>
          <cell r="T643">
            <v>1.19</v>
          </cell>
          <cell r="U643">
            <v>1.19</v>
          </cell>
          <cell r="V643">
            <v>1.19</v>
          </cell>
          <cell r="W643">
            <v>1.19</v>
          </cell>
          <cell r="X643">
            <v>1.19</v>
          </cell>
          <cell r="Y643">
            <v>1.19</v>
          </cell>
          <cell r="Z643">
            <v>1.19</v>
          </cell>
          <cell r="AA643">
            <v>1.19</v>
          </cell>
          <cell r="AB643">
            <v>1.2</v>
          </cell>
          <cell r="AC643">
            <v>1.2</v>
          </cell>
          <cell r="AD643">
            <v>1.2</v>
          </cell>
          <cell r="AE643">
            <v>1.2</v>
          </cell>
          <cell r="AF643">
            <v>1.2</v>
          </cell>
          <cell r="AG643">
            <v>1.2</v>
          </cell>
          <cell r="AH643">
            <v>1.22</v>
          </cell>
          <cell r="AI643">
            <v>1.22</v>
          </cell>
          <cell r="AJ643">
            <v>1.22</v>
          </cell>
          <cell r="AK643">
            <v>1.23</v>
          </cell>
        </row>
        <row r="644">
          <cell r="A644" t="str">
            <v>SDG_NoInv_Base_ReproTest02PQXccoal-low</v>
          </cell>
          <cell r="B644" t="str">
            <v>SIclos6_GOVclos11</v>
          </cell>
          <cell r="C644" t="str">
            <v>SDG_NoInv_Base_ReproTest02</v>
          </cell>
          <cell r="D644" t="str">
            <v>PQX</v>
          </cell>
          <cell r="E644" t="str">
            <v>ccoal-low</v>
          </cell>
          <cell r="F644">
            <v>0.02</v>
          </cell>
          <cell r="G644">
            <v>0.02</v>
          </cell>
          <cell r="H644">
            <v>0.02</v>
          </cell>
          <cell r="I644">
            <v>0.02</v>
          </cell>
          <cell r="J644">
            <v>0.02</v>
          </cell>
          <cell r="K644">
            <v>0.02</v>
          </cell>
          <cell r="L644">
            <v>0.02</v>
          </cell>
          <cell r="M644">
            <v>0.02</v>
          </cell>
          <cell r="N644">
            <v>0.02</v>
          </cell>
          <cell r="O644">
            <v>0.02</v>
          </cell>
          <cell r="P644">
            <v>0.02</v>
          </cell>
          <cell r="Q644">
            <v>0.02</v>
          </cell>
          <cell r="R644">
            <v>0.02</v>
          </cell>
          <cell r="S644">
            <v>0.02</v>
          </cell>
          <cell r="T644">
            <v>0.02</v>
          </cell>
          <cell r="U644">
            <v>0.02</v>
          </cell>
          <cell r="V644">
            <v>0.02</v>
          </cell>
          <cell r="W644">
            <v>0.02</v>
          </cell>
          <cell r="X644">
            <v>0.02</v>
          </cell>
          <cell r="Y644">
            <v>0.02</v>
          </cell>
          <cell r="Z644">
            <v>0.02</v>
          </cell>
          <cell r="AA644">
            <v>0.02</v>
          </cell>
          <cell r="AB644">
            <v>0.02</v>
          </cell>
          <cell r="AC644">
            <v>0.02</v>
          </cell>
          <cell r="AD644">
            <v>0.02</v>
          </cell>
          <cell r="AE644">
            <v>0.02</v>
          </cell>
          <cell r="AF644">
            <v>0.02</v>
          </cell>
          <cell r="AG644">
            <v>0.02</v>
          </cell>
          <cell r="AH644">
            <v>0.02</v>
          </cell>
          <cell r="AI644">
            <v>0.02</v>
          </cell>
          <cell r="AJ644">
            <v>0.02</v>
          </cell>
          <cell r="AK644">
            <v>0.02</v>
          </cell>
        </row>
        <row r="645">
          <cell r="A645" t="str">
            <v>SDG_NoInv_Base_ReproTest02PQXccoal-hgh</v>
          </cell>
          <cell r="B645" t="str">
            <v>SIclos6_GOVclos11</v>
          </cell>
          <cell r="C645" t="str">
            <v>SDG_NoInv_Base_ReproTest02</v>
          </cell>
          <cell r="D645" t="str">
            <v>PQX</v>
          </cell>
          <cell r="E645" t="str">
            <v>ccoal-hgh</v>
          </cell>
          <cell r="F645">
            <v>0.04</v>
          </cell>
          <cell r="G645">
            <v>0.04</v>
          </cell>
          <cell r="H645">
            <v>0.04</v>
          </cell>
          <cell r="I645">
            <v>0.04</v>
          </cell>
          <cell r="J645">
            <v>0.04</v>
          </cell>
          <cell r="K645">
            <v>0.04</v>
          </cell>
          <cell r="L645">
            <v>0.04</v>
          </cell>
          <cell r="M645">
            <v>0.04</v>
          </cell>
          <cell r="N645">
            <v>0.04</v>
          </cell>
          <cell r="O645">
            <v>0.04</v>
          </cell>
          <cell r="P645">
            <v>0.04</v>
          </cell>
          <cell r="Q645">
            <v>0.04</v>
          </cell>
          <cell r="R645">
            <v>0.04</v>
          </cell>
          <cell r="S645">
            <v>0.04</v>
          </cell>
          <cell r="T645">
            <v>0.04</v>
          </cell>
          <cell r="U645">
            <v>0.04</v>
          </cell>
          <cell r="V645">
            <v>0.04</v>
          </cell>
          <cell r="W645">
            <v>0.04</v>
          </cell>
          <cell r="X645">
            <v>0.04</v>
          </cell>
          <cell r="Y645">
            <v>0.04</v>
          </cell>
          <cell r="Z645">
            <v>0.04</v>
          </cell>
          <cell r="AA645">
            <v>0.04</v>
          </cell>
          <cell r="AB645">
            <v>0.04</v>
          </cell>
          <cell r="AC645">
            <v>0.04</v>
          </cell>
          <cell r="AD645">
            <v>0.04</v>
          </cell>
          <cell r="AE645">
            <v>0.04</v>
          </cell>
          <cell r="AF645">
            <v>0.04</v>
          </cell>
          <cell r="AG645">
            <v>0.04</v>
          </cell>
          <cell r="AH645">
            <v>0.04</v>
          </cell>
          <cell r="AI645">
            <v>0.04</v>
          </cell>
          <cell r="AJ645">
            <v>0.04</v>
          </cell>
          <cell r="AK645">
            <v>0.04</v>
          </cell>
        </row>
        <row r="646">
          <cell r="A646" t="str">
            <v>SDG_NoInv_Base_ReproTest02PQXccoil</v>
          </cell>
          <cell r="B646" t="str">
            <v>SIclos6_GOVclos11</v>
          </cell>
          <cell r="C646" t="str">
            <v>SDG_NoInv_Base_ReproTest02</v>
          </cell>
          <cell r="D646" t="str">
            <v>PQX</v>
          </cell>
          <cell r="E646" t="str">
            <v>ccoil</v>
          </cell>
          <cell r="F646">
            <v>0.13</v>
          </cell>
          <cell r="G646">
            <v>0.14000000000000001</v>
          </cell>
          <cell r="H646">
            <v>0.14000000000000001</v>
          </cell>
          <cell r="I646">
            <v>0.14000000000000001</v>
          </cell>
          <cell r="J646">
            <v>0.14000000000000001</v>
          </cell>
          <cell r="K646">
            <v>0.14000000000000001</v>
          </cell>
          <cell r="L646">
            <v>0.14000000000000001</v>
          </cell>
          <cell r="M646">
            <v>0.14000000000000001</v>
          </cell>
          <cell r="N646">
            <v>0.14000000000000001</v>
          </cell>
          <cell r="O646">
            <v>0.15</v>
          </cell>
          <cell r="P646">
            <v>0.15</v>
          </cell>
          <cell r="Q646">
            <v>0.15</v>
          </cell>
          <cell r="R646">
            <v>0.15</v>
          </cell>
          <cell r="S646">
            <v>0.15</v>
          </cell>
          <cell r="T646">
            <v>0.15</v>
          </cell>
          <cell r="U646">
            <v>0.15</v>
          </cell>
          <cell r="V646">
            <v>0.15</v>
          </cell>
          <cell r="W646">
            <v>0.15</v>
          </cell>
          <cell r="X646">
            <v>0.15</v>
          </cell>
          <cell r="Y646">
            <v>0.15</v>
          </cell>
          <cell r="Z646">
            <v>0.15</v>
          </cell>
          <cell r="AA646">
            <v>0.15</v>
          </cell>
          <cell r="AB646">
            <v>0.15</v>
          </cell>
          <cell r="AC646">
            <v>0.15</v>
          </cell>
          <cell r="AD646">
            <v>0.15</v>
          </cell>
          <cell r="AE646">
            <v>0.15</v>
          </cell>
          <cell r="AF646">
            <v>0.15</v>
          </cell>
          <cell r="AG646">
            <v>0.15</v>
          </cell>
          <cell r="AH646">
            <v>0.15</v>
          </cell>
          <cell r="AI646">
            <v>0.15</v>
          </cell>
          <cell r="AJ646">
            <v>0.15</v>
          </cell>
          <cell r="AK646">
            <v>0.15</v>
          </cell>
        </row>
        <row r="647">
          <cell r="A647" t="str">
            <v>SDG_NoInv_Base_ReproTest02PQXcngas</v>
          </cell>
          <cell r="B647" t="str">
            <v>SIclos6_GOVclos11</v>
          </cell>
          <cell r="C647" t="str">
            <v>SDG_NoInv_Base_ReproTest02</v>
          </cell>
          <cell r="D647" t="str">
            <v>PQX</v>
          </cell>
          <cell r="E647" t="str">
            <v>cngas</v>
          </cell>
          <cell r="F647">
            <v>0.04</v>
          </cell>
          <cell r="G647">
            <v>0.04</v>
          </cell>
          <cell r="H647">
            <v>0.04</v>
          </cell>
          <cell r="I647">
            <v>0.04</v>
          </cell>
          <cell r="J647">
            <v>0.04</v>
          </cell>
          <cell r="K647">
            <v>0.04</v>
          </cell>
          <cell r="L647">
            <v>0.04</v>
          </cell>
          <cell r="M647">
            <v>0.04</v>
          </cell>
          <cell r="N647">
            <v>0.04</v>
          </cell>
          <cell r="O647">
            <v>0.04</v>
          </cell>
          <cell r="P647">
            <v>0.04</v>
          </cell>
          <cell r="Q647">
            <v>0.04</v>
          </cell>
          <cell r="R647">
            <v>0.04</v>
          </cell>
          <cell r="S647">
            <v>0.04</v>
          </cell>
          <cell r="T647">
            <v>0.04</v>
          </cell>
          <cell r="U647">
            <v>0.04</v>
          </cell>
          <cell r="V647">
            <v>0.04</v>
          </cell>
          <cell r="W647">
            <v>0.04</v>
          </cell>
          <cell r="X647">
            <v>0.04</v>
          </cell>
          <cell r="Y647">
            <v>0.04</v>
          </cell>
          <cell r="Z647">
            <v>0.04</v>
          </cell>
          <cell r="AA647">
            <v>0.04</v>
          </cell>
          <cell r="AB647">
            <v>0.04</v>
          </cell>
          <cell r="AC647">
            <v>0.04</v>
          </cell>
          <cell r="AD647">
            <v>0.04</v>
          </cell>
          <cell r="AE647">
            <v>0.04</v>
          </cell>
          <cell r="AF647">
            <v>0.04</v>
          </cell>
          <cell r="AG647">
            <v>0.04</v>
          </cell>
          <cell r="AH647">
            <v>0.04</v>
          </cell>
          <cell r="AI647">
            <v>0.04</v>
          </cell>
          <cell r="AJ647">
            <v>0.04</v>
          </cell>
          <cell r="AK647">
            <v>0.04</v>
          </cell>
        </row>
        <row r="648">
          <cell r="A648" t="str">
            <v>SDG_NoInv_Base_ReproTest02PQXcpgm</v>
          </cell>
          <cell r="B648" t="str">
            <v>SIclos6_GOVclos11</v>
          </cell>
          <cell r="C648" t="str">
            <v>SDG_NoInv_Base_ReproTest02</v>
          </cell>
          <cell r="D648" t="str">
            <v>PQX</v>
          </cell>
          <cell r="E648" t="str">
            <v>cpgm</v>
          </cell>
          <cell r="F648">
            <v>1</v>
          </cell>
          <cell r="G648">
            <v>-1.44</v>
          </cell>
          <cell r="H648">
            <v>-0.65</v>
          </cell>
          <cell r="I648">
            <v>0.42</v>
          </cell>
          <cell r="J648">
            <v>1.1299999999999999</v>
          </cell>
          <cell r="K648">
            <v>1.52</v>
          </cell>
          <cell r="L648">
            <v>1.56</v>
          </cell>
          <cell r="M648">
            <v>0.63</v>
          </cell>
          <cell r="N648">
            <v>0.2</v>
          </cell>
          <cell r="O648">
            <v>-0.52</v>
          </cell>
          <cell r="P648">
            <v>-0.67</v>
          </cell>
          <cell r="Q648">
            <v>-0.66</v>
          </cell>
          <cell r="R648">
            <v>-0.43</v>
          </cell>
          <cell r="S648">
            <v>-0.28999999999999998</v>
          </cell>
          <cell r="T648">
            <v>-0.22</v>
          </cell>
          <cell r="U648">
            <v>-0.23</v>
          </cell>
          <cell r="V648">
            <v>-0.13</v>
          </cell>
          <cell r="W648">
            <v>-0.1</v>
          </cell>
          <cell r="X648">
            <v>-0.14000000000000001</v>
          </cell>
          <cell r="Y648">
            <v>-0.09</v>
          </cell>
          <cell r="Z648">
            <v>-0.04</v>
          </cell>
          <cell r="AA648">
            <v>-0.02</v>
          </cell>
          <cell r="AB648">
            <v>3.09</v>
          </cell>
          <cell r="AC648">
            <v>4.8499999999999996</v>
          </cell>
          <cell r="AD648">
            <v>4.9400000000000004</v>
          </cell>
          <cell r="AE648">
            <v>4.6399999999999997</v>
          </cell>
          <cell r="AF648">
            <v>4.29</v>
          </cell>
          <cell r="AG648">
            <v>4.1399999999999997</v>
          </cell>
          <cell r="AH648">
            <v>7.91</v>
          </cell>
          <cell r="AI648">
            <v>11.68</v>
          </cell>
          <cell r="AJ648">
            <v>13.47</v>
          </cell>
          <cell r="AK648">
            <v>14.86</v>
          </cell>
        </row>
        <row r="649">
          <cell r="A649" t="str">
            <v>SDG_NoInv_Base_ReproTest02PQXcmore</v>
          </cell>
          <cell r="B649" t="str">
            <v>SIclos6_GOVclos11</v>
          </cell>
          <cell r="C649" t="str">
            <v>SDG_NoInv_Base_ReproTest02</v>
          </cell>
          <cell r="D649" t="str">
            <v>PQX</v>
          </cell>
          <cell r="E649" t="str">
            <v>cmore</v>
          </cell>
          <cell r="F649">
            <v>0.97</v>
          </cell>
          <cell r="G649">
            <v>0.99</v>
          </cell>
          <cell r="H649">
            <v>1</v>
          </cell>
          <cell r="I649">
            <v>1</v>
          </cell>
          <cell r="J649">
            <v>1</v>
          </cell>
          <cell r="K649">
            <v>1</v>
          </cell>
          <cell r="L649">
            <v>1.01</v>
          </cell>
          <cell r="M649">
            <v>1.01</v>
          </cell>
          <cell r="N649">
            <v>1.02</v>
          </cell>
          <cell r="O649">
            <v>1.05</v>
          </cell>
          <cell r="P649">
            <v>1.06</v>
          </cell>
          <cell r="Q649">
            <v>1.06</v>
          </cell>
          <cell r="R649">
            <v>1.06</v>
          </cell>
          <cell r="S649">
            <v>1.06</v>
          </cell>
          <cell r="T649">
            <v>1.07</v>
          </cell>
          <cell r="U649">
            <v>1.07</v>
          </cell>
          <cell r="V649">
            <v>1.07</v>
          </cell>
          <cell r="W649">
            <v>1.07</v>
          </cell>
          <cell r="X649">
            <v>1.07</v>
          </cell>
          <cell r="Y649">
            <v>1.07</v>
          </cell>
          <cell r="Z649">
            <v>1.07</v>
          </cell>
          <cell r="AA649">
            <v>1.07</v>
          </cell>
          <cell r="AB649">
            <v>1.08</v>
          </cell>
          <cell r="AC649">
            <v>1.08</v>
          </cell>
          <cell r="AD649">
            <v>1.08</v>
          </cell>
          <cell r="AE649">
            <v>1.08</v>
          </cell>
          <cell r="AF649">
            <v>1.08</v>
          </cell>
          <cell r="AG649">
            <v>1.08</v>
          </cell>
          <cell r="AH649">
            <v>1.08</v>
          </cell>
          <cell r="AI649">
            <v>1.07</v>
          </cell>
          <cell r="AJ649">
            <v>1.06</v>
          </cell>
          <cell r="AK649">
            <v>1.06</v>
          </cell>
        </row>
        <row r="650">
          <cell r="A650" t="str">
            <v>SDG_NoInv_Base_ReproTest02PQXcmine</v>
          </cell>
          <cell r="B650" t="str">
            <v>SIclos6_GOVclos11</v>
          </cell>
          <cell r="C650" t="str">
            <v>SDG_NoInv_Base_ReproTest02</v>
          </cell>
          <cell r="D650" t="str">
            <v>PQX</v>
          </cell>
          <cell r="E650" t="str">
            <v>cmine</v>
          </cell>
          <cell r="F650">
            <v>1.03</v>
          </cell>
          <cell r="G650">
            <v>1.03</v>
          </cell>
          <cell r="H650">
            <v>1.03</v>
          </cell>
          <cell r="I650">
            <v>1.04</v>
          </cell>
          <cell r="J650">
            <v>1.04</v>
          </cell>
          <cell r="K650">
            <v>1.04</v>
          </cell>
          <cell r="L650">
            <v>1.04</v>
          </cell>
          <cell r="M650">
            <v>1.04</v>
          </cell>
          <cell r="N650">
            <v>1.03</v>
          </cell>
          <cell r="O650">
            <v>1</v>
          </cell>
          <cell r="P650">
            <v>0.99</v>
          </cell>
          <cell r="Q650">
            <v>0.99</v>
          </cell>
          <cell r="R650">
            <v>0.99</v>
          </cell>
          <cell r="S650">
            <v>1</v>
          </cell>
          <cell r="T650">
            <v>1</v>
          </cell>
          <cell r="U650">
            <v>1</v>
          </cell>
          <cell r="V650">
            <v>1.01</v>
          </cell>
          <cell r="W650">
            <v>1.01</v>
          </cell>
          <cell r="X650">
            <v>1.02</v>
          </cell>
          <cell r="Y650">
            <v>1.03</v>
          </cell>
          <cell r="Z650">
            <v>1.03</v>
          </cell>
          <cell r="AA650">
            <v>1.04</v>
          </cell>
          <cell r="AB650">
            <v>1.03</v>
          </cell>
          <cell r="AC650">
            <v>1.02</v>
          </cell>
          <cell r="AD650">
            <v>1.02</v>
          </cell>
          <cell r="AE650">
            <v>1.03</v>
          </cell>
          <cell r="AF650">
            <v>1.03</v>
          </cell>
          <cell r="AG650">
            <v>1.05</v>
          </cell>
          <cell r="AH650">
            <v>1.05</v>
          </cell>
          <cell r="AI650">
            <v>1.06</v>
          </cell>
          <cell r="AJ650">
            <v>1.08</v>
          </cell>
          <cell r="AK650">
            <v>1.1000000000000001</v>
          </cell>
        </row>
        <row r="651">
          <cell r="A651" t="str">
            <v>SDG_NoInv_Base_ReproTest02PQXcmeat</v>
          </cell>
          <cell r="B651" t="str">
            <v>SIclos6_GOVclos11</v>
          </cell>
          <cell r="C651" t="str">
            <v>SDG_NoInv_Base_ReproTest02</v>
          </cell>
          <cell r="D651" t="str">
            <v>PQX</v>
          </cell>
          <cell r="E651" t="str">
            <v>cmeat</v>
          </cell>
          <cell r="F651">
            <v>1.29</v>
          </cell>
          <cell r="G651">
            <v>1.25</v>
          </cell>
          <cell r="H651">
            <v>1.25</v>
          </cell>
          <cell r="I651">
            <v>1.26</v>
          </cell>
          <cell r="J651">
            <v>1.26</v>
          </cell>
          <cell r="K651">
            <v>1.26</v>
          </cell>
          <cell r="L651">
            <v>1.26</v>
          </cell>
          <cell r="M651">
            <v>1.26</v>
          </cell>
          <cell r="N651">
            <v>1.26</v>
          </cell>
          <cell r="O651">
            <v>1.27</v>
          </cell>
          <cell r="P651">
            <v>1.27</v>
          </cell>
          <cell r="Q651">
            <v>1.27</v>
          </cell>
          <cell r="R651">
            <v>1.27</v>
          </cell>
          <cell r="S651">
            <v>1.28</v>
          </cell>
          <cell r="T651">
            <v>1.28</v>
          </cell>
          <cell r="U651">
            <v>1.28</v>
          </cell>
          <cell r="V651">
            <v>1.28</v>
          </cell>
          <cell r="W651">
            <v>1.29</v>
          </cell>
          <cell r="X651">
            <v>1.29</v>
          </cell>
          <cell r="Y651">
            <v>1.29</v>
          </cell>
          <cell r="Z651">
            <v>1.29</v>
          </cell>
          <cell r="AA651">
            <v>1.29</v>
          </cell>
          <cell r="AB651">
            <v>1.29</v>
          </cell>
          <cell r="AC651">
            <v>1.29</v>
          </cell>
          <cell r="AD651">
            <v>1.29</v>
          </cell>
          <cell r="AE651">
            <v>1.3</v>
          </cell>
          <cell r="AF651">
            <v>1.3</v>
          </cell>
          <cell r="AG651">
            <v>1.3</v>
          </cell>
          <cell r="AH651">
            <v>1.31</v>
          </cell>
          <cell r="AI651">
            <v>1.32</v>
          </cell>
          <cell r="AJ651">
            <v>1.32</v>
          </cell>
          <cell r="AK651">
            <v>1.33</v>
          </cell>
        </row>
        <row r="652">
          <cell r="A652" t="str">
            <v>SDG_NoInv_Base_ReproTest02PQXcpfis</v>
          </cell>
          <cell r="B652" t="str">
            <v>SIclos6_GOVclos11</v>
          </cell>
          <cell r="C652" t="str">
            <v>SDG_NoInv_Base_ReproTest02</v>
          </cell>
          <cell r="D652" t="str">
            <v>PQX</v>
          </cell>
          <cell r="E652" t="str">
            <v>cpfis</v>
          </cell>
          <cell r="F652">
            <v>1.27</v>
          </cell>
          <cell r="G652">
            <v>1.26</v>
          </cell>
          <cell r="H652">
            <v>1.25</v>
          </cell>
          <cell r="I652">
            <v>1.24</v>
          </cell>
          <cell r="J652">
            <v>1.24</v>
          </cell>
          <cell r="K652">
            <v>1.24</v>
          </cell>
          <cell r="L652">
            <v>1.24</v>
          </cell>
          <cell r="M652">
            <v>1.24</v>
          </cell>
          <cell r="N652">
            <v>1.24</v>
          </cell>
          <cell r="O652">
            <v>1.24</v>
          </cell>
          <cell r="P652">
            <v>1.23</v>
          </cell>
          <cell r="Q652">
            <v>1.23</v>
          </cell>
          <cell r="R652">
            <v>1.23</v>
          </cell>
          <cell r="S652">
            <v>1.24</v>
          </cell>
          <cell r="T652">
            <v>1.24</v>
          </cell>
          <cell r="U652">
            <v>1.24</v>
          </cell>
          <cell r="V652">
            <v>1.24</v>
          </cell>
          <cell r="W652">
            <v>1.24</v>
          </cell>
          <cell r="X652">
            <v>1.24</v>
          </cell>
          <cell r="Y652">
            <v>1.25</v>
          </cell>
          <cell r="Z652">
            <v>1.25</v>
          </cell>
          <cell r="AA652">
            <v>1.25</v>
          </cell>
          <cell r="AB652">
            <v>1.25</v>
          </cell>
          <cell r="AC652">
            <v>1.24</v>
          </cell>
          <cell r="AD652">
            <v>1.25</v>
          </cell>
          <cell r="AE652">
            <v>1.25</v>
          </cell>
          <cell r="AF652">
            <v>1.25</v>
          </cell>
          <cell r="AG652">
            <v>1.25</v>
          </cell>
          <cell r="AH652">
            <v>1.25</v>
          </cell>
          <cell r="AI652">
            <v>1.25</v>
          </cell>
          <cell r="AJ652">
            <v>1.25</v>
          </cell>
          <cell r="AK652">
            <v>1.25</v>
          </cell>
        </row>
        <row r="653">
          <cell r="A653" t="str">
            <v>SDG_NoInv_Base_ReproTest02PQXcvege</v>
          </cell>
          <cell r="B653" t="str">
            <v>SIclos6_GOVclos11</v>
          </cell>
          <cell r="C653" t="str">
            <v>SDG_NoInv_Base_ReproTest02</v>
          </cell>
          <cell r="D653" t="str">
            <v>PQX</v>
          </cell>
          <cell r="E653" t="str">
            <v>cvege</v>
          </cell>
          <cell r="F653">
            <v>1.24</v>
          </cell>
          <cell r="G653">
            <v>1.23</v>
          </cell>
          <cell r="H653">
            <v>1.23</v>
          </cell>
          <cell r="I653">
            <v>1.23</v>
          </cell>
          <cell r="J653">
            <v>1.23</v>
          </cell>
          <cell r="K653">
            <v>1.23</v>
          </cell>
          <cell r="L653">
            <v>1.23</v>
          </cell>
          <cell r="M653">
            <v>1.23</v>
          </cell>
          <cell r="N653">
            <v>1.23</v>
          </cell>
          <cell r="O653">
            <v>1.22</v>
          </cell>
          <cell r="P653">
            <v>1.22</v>
          </cell>
          <cell r="Q653">
            <v>1.22</v>
          </cell>
          <cell r="R653">
            <v>1.22</v>
          </cell>
          <cell r="S653">
            <v>1.22</v>
          </cell>
          <cell r="T653">
            <v>1.23</v>
          </cell>
          <cell r="U653">
            <v>1.23</v>
          </cell>
          <cell r="V653">
            <v>1.23</v>
          </cell>
          <cell r="W653">
            <v>1.23</v>
          </cell>
          <cell r="X653">
            <v>1.23</v>
          </cell>
          <cell r="Y653">
            <v>1.23</v>
          </cell>
          <cell r="Z653">
            <v>1.23</v>
          </cell>
          <cell r="AA653">
            <v>1.23</v>
          </cell>
          <cell r="AB653">
            <v>1.23</v>
          </cell>
          <cell r="AC653">
            <v>1.22</v>
          </cell>
          <cell r="AD653">
            <v>1.22</v>
          </cell>
          <cell r="AE653">
            <v>1.23</v>
          </cell>
          <cell r="AF653">
            <v>1.23</v>
          </cell>
          <cell r="AG653">
            <v>1.23</v>
          </cell>
          <cell r="AH653">
            <v>1.23</v>
          </cell>
          <cell r="AI653">
            <v>1.23</v>
          </cell>
          <cell r="AJ653">
            <v>1.23</v>
          </cell>
          <cell r="AK653">
            <v>1.23</v>
          </cell>
        </row>
        <row r="654">
          <cell r="A654" t="str">
            <v>SDG_NoInv_Base_ReproTest02PQXcfats</v>
          </cell>
          <cell r="B654" t="str">
            <v>SIclos6_GOVclos11</v>
          </cell>
          <cell r="C654" t="str">
            <v>SDG_NoInv_Base_ReproTest02</v>
          </cell>
          <cell r="D654" t="str">
            <v>PQX</v>
          </cell>
          <cell r="E654" t="str">
            <v>cfats</v>
          </cell>
          <cell r="F654">
            <v>1.4</v>
          </cell>
          <cell r="G654">
            <v>1.4</v>
          </cell>
          <cell r="H654">
            <v>1.4</v>
          </cell>
          <cell r="I654">
            <v>1.4</v>
          </cell>
          <cell r="J654">
            <v>1.4</v>
          </cell>
          <cell r="K654">
            <v>1.4</v>
          </cell>
          <cell r="L654">
            <v>1.4</v>
          </cell>
          <cell r="M654">
            <v>1.4</v>
          </cell>
          <cell r="N654">
            <v>1.4</v>
          </cell>
          <cell r="O654">
            <v>1.42</v>
          </cell>
          <cell r="P654">
            <v>1.42</v>
          </cell>
          <cell r="Q654">
            <v>1.42</v>
          </cell>
          <cell r="R654">
            <v>1.42</v>
          </cell>
          <cell r="S654">
            <v>1.42</v>
          </cell>
          <cell r="T654">
            <v>1.42</v>
          </cell>
          <cell r="U654">
            <v>1.42</v>
          </cell>
          <cell r="V654">
            <v>1.42</v>
          </cell>
          <cell r="W654">
            <v>1.43</v>
          </cell>
          <cell r="X654">
            <v>1.43</v>
          </cell>
          <cell r="Y654">
            <v>1.43</v>
          </cell>
          <cell r="Z654">
            <v>1.43</v>
          </cell>
          <cell r="AA654">
            <v>1.43</v>
          </cell>
          <cell r="AB654">
            <v>1.43</v>
          </cell>
          <cell r="AC654">
            <v>1.43</v>
          </cell>
          <cell r="AD654">
            <v>1.43</v>
          </cell>
          <cell r="AE654">
            <v>1.43</v>
          </cell>
          <cell r="AF654">
            <v>1.43</v>
          </cell>
          <cell r="AG654">
            <v>1.42</v>
          </cell>
          <cell r="AH654">
            <v>1.42</v>
          </cell>
          <cell r="AI654">
            <v>1.41</v>
          </cell>
          <cell r="AJ654">
            <v>1.41</v>
          </cell>
          <cell r="AK654">
            <v>1.4</v>
          </cell>
        </row>
        <row r="655">
          <cell r="A655" t="str">
            <v>SDG_NoInv_Base_ReproTest02PQXcdair</v>
          </cell>
          <cell r="B655" t="str">
            <v>SIclos6_GOVclos11</v>
          </cell>
          <cell r="C655" t="str">
            <v>SDG_NoInv_Base_ReproTest02</v>
          </cell>
          <cell r="D655" t="str">
            <v>PQX</v>
          </cell>
          <cell r="E655" t="str">
            <v>cdair</v>
          </cell>
          <cell r="F655">
            <v>1.55</v>
          </cell>
          <cell r="G655">
            <v>1.52</v>
          </cell>
          <cell r="H655">
            <v>1.52</v>
          </cell>
          <cell r="I655">
            <v>1.53</v>
          </cell>
          <cell r="J655">
            <v>1.53</v>
          </cell>
          <cell r="K655">
            <v>1.53</v>
          </cell>
          <cell r="L655">
            <v>1.52</v>
          </cell>
          <cell r="M655">
            <v>1.53</v>
          </cell>
          <cell r="N655">
            <v>1.53</v>
          </cell>
          <cell r="O655">
            <v>1.51</v>
          </cell>
          <cell r="P655">
            <v>1.51</v>
          </cell>
          <cell r="Q655">
            <v>1.51</v>
          </cell>
          <cell r="R655">
            <v>1.52</v>
          </cell>
          <cell r="S655">
            <v>1.52</v>
          </cell>
          <cell r="T655">
            <v>1.53</v>
          </cell>
          <cell r="U655">
            <v>1.53</v>
          </cell>
          <cell r="V655">
            <v>1.53</v>
          </cell>
          <cell r="W655">
            <v>1.54</v>
          </cell>
          <cell r="X655">
            <v>1.54</v>
          </cell>
          <cell r="Y655">
            <v>1.54</v>
          </cell>
          <cell r="Z655">
            <v>1.54</v>
          </cell>
          <cell r="AA655">
            <v>1.54</v>
          </cell>
          <cell r="AB655">
            <v>1.53</v>
          </cell>
          <cell r="AC655">
            <v>1.53</v>
          </cell>
          <cell r="AD655">
            <v>1.53</v>
          </cell>
          <cell r="AE655">
            <v>1.53</v>
          </cell>
          <cell r="AF655">
            <v>1.53</v>
          </cell>
          <cell r="AG655">
            <v>1.54</v>
          </cell>
          <cell r="AH655">
            <v>1.54</v>
          </cell>
          <cell r="AI655">
            <v>1.54</v>
          </cell>
          <cell r="AJ655">
            <v>1.54</v>
          </cell>
          <cell r="AK655">
            <v>1.55</v>
          </cell>
        </row>
        <row r="656">
          <cell r="A656" t="str">
            <v>SDG_NoInv_Base_ReproTest02PQXcgrai</v>
          </cell>
          <cell r="B656" t="str">
            <v>SIclos6_GOVclos11</v>
          </cell>
          <cell r="C656" t="str">
            <v>SDG_NoInv_Base_ReproTest02</v>
          </cell>
          <cell r="D656" t="str">
            <v>PQX</v>
          </cell>
          <cell r="E656" t="str">
            <v>cgrai</v>
          </cell>
          <cell r="F656">
            <v>1.37</v>
          </cell>
          <cell r="G656">
            <v>1.36</v>
          </cell>
          <cell r="H656">
            <v>1.35</v>
          </cell>
          <cell r="I656">
            <v>1.36</v>
          </cell>
          <cell r="J656">
            <v>1.36</v>
          </cell>
          <cell r="K656">
            <v>1.35</v>
          </cell>
          <cell r="L656">
            <v>1.35</v>
          </cell>
          <cell r="M656">
            <v>1.35</v>
          </cell>
          <cell r="N656">
            <v>1.35</v>
          </cell>
          <cell r="O656">
            <v>1.34</v>
          </cell>
          <cell r="P656">
            <v>1.34</v>
          </cell>
          <cell r="Q656">
            <v>1.34</v>
          </cell>
          <cell r="R656">
            <v>1.34</v>
          </cell>
          <cell r="S656">
            <v>1.34</v>
          </cell>
          <cell r="T656">
            <v>1.34</v>
          </cell>
          <cell r="U656">
            <v>1.34</v>
          </cell>
          <cell r="V656">
            <v>1.34</v>
          </cell>
          <cell r="W656">
            <v>1.34</v>
          </cell>
          <cell r="X656">
            <v>1.33</v>
          </cell>
          <cell r="Y656">
            <v>1.33</v>
          </cell>
          <cell r="Z656">
            <v>1.33</v>
          </cell>
          <cell r="AA656">
            <v>1.33</v>
          </cell>
          <cell r="AB656">
            <v>1.33</v>
          </cell>
          <cell r="AC656">
            <v>1.32</v>
          </cell>
          <cell r="AD656">
            <v>1.32</v>
          </cell>
          <cell r="AE656">
            <v>1.32</v>
          </cell>
          <cell r="AF656">
            <v>1.33</v>
          </cell>
          <cell r="AG656">
            <v>1.33</v>
          </cell>
          <cell r="AH656">
            <v>1.32</v>
          </cell>
          <cell r="AI656">
            <v>1.32</v>
          </cell>
          <cell r="AJ656">
            <v>1.33</v>
          </cell>
          <cell r="AK656">
            <v>1.33</v>
          </cell>
        </row>
        <row r="657">
          <cell r="A657" t="str">
            <v>SDG_NoInv_Base_ReproTest02PQXcstar</v>
          </cell>
          <cell r="B657" t="str">
            <v>SIclos6_GOVclos11</v>
          </cell>
          <cell r="C657" t="str">
            <v>SDG_NoInv_Base_ReproTest02</v>
          </cell>
          <cell r="D657" t="str">
            <v>PQX</v>
          </cell>
          <cell r="E657" t="str">
            <v>cstar</v>
          </cell>
          <cell r="F657">
            <v>1.22</v>
          </cell>
          <cell r="G657">
            <v>1.21</v>
          </cell>
          <cell r="H657">
            <v>1.19</v>
          </cell>
          <cell r="I657">
            <v>1.19</v>
          </cell>
          <cell r="J657">
            <v>1.2</v>
          </cell>
          <cell r="K657">
            <v>1.19</v>
          </cell>
          <cell r="L657">
            <v>1.18</v>
          </cell>
          <cell r="M657">
            <v>1.18</v>
          </cell>
          <cell r="N657">
            <v>1.17</v>
          </cell>
          <cell r="O657">
            <v>1.1599999999999999</v>
          </cell>
          <cell r="P657">
            <v>1.1599999999999999</v>
          </cell>
          <cell r="Q657">
            <v>1.1499999999999999</v>
          </cell>
          <cell r="R657">
            <v>1.1499999999999999</v>
          </cell>
          <cell r="S657">
            <v>1.1499999999999999</v>
          </cell>
          <cell r="T657">
            <v>1.1499999999999999</v>
          </cell>
          <cell r="U657">
            <v>1.1499999999999999</v>
          </cell>
          <cell r="V657">
            <v>1.1399999999999999</v>
          </cell>
          <cell r="W657">
            <v>1.1399999999999999</v>
          </cell>
          <cell r="X657">
            <v>1.1399999999999999</v>
          </cell>
          <cell r="Y657">
            <v>1.1299999999999999</v>
          </cell>
          <cell r="Z657">
            <v>1.1299999999999999</v>
          </cell>
          <cell r="AA657">
            <v>1.1299999999999999</v>
          </cell>
          <cell r="AB657">
            <v>1.1299999999999999</v>
          </cell>
          <cell r="AC657">
            <v>1.1299999999999999</v>
          </cell>
          <cell r="AD657">
            <v>1.1299999999999999</v>
          </cell>
          <cell r="AE657">
            <v>1.1299999999999999</v>
          </cell>
          <cell r="AF657">
            <v>1.1299999999999999</v>
          </cell>
          <cell r="AG657">
            <v>1.1499999999999999</v>
          </cell>
          <cell r="AH657">
            <v>1.1599999999999999</v>
          </cell>
          <cell r="AI657">
            <v>1.18</v>
          </cell>
          <cell r="AJ657">
            <v>1.21</v>
          </cell>
          <cell r="AK657">
            <v>1.24</v>
          </cell>
        </row>
        <row r="658">
          <cell r="A658" t="str">
            <v>SDG_NoInv_Base_ReproTest02PQXcafee</v>
          </cell>
          <cell r="B658" t="str">
            <v>SIclos6_GOVclos11</v>
          </cell>
          <cell r="C658" t="str">
            <v>SDG_NoInv_Base_ReproTest02</v>
          </cell>
          <cell r="D658" t="str">
            <v>PQX</v>
          </cell>
          <cell r="E658" t="str">
            <v>cafee</v>
          </cell>
          <cell r="F658">
            <v>2.11</v>
          </cell>
          <cell r="G658">
            <v>2.02</v>
          </cell>
          <cell r="H658">
            <v>2.06</v>
          </cell>
          <cell r="I658">
            <v>2.0699999999999998</v>
          </cell>
          <cell r="J658">
            <v>2.0699999999999998</v>
          </cell>
          <cell r="K658">
            <v>2.0699999999999998</v>
          </cell>
          <cell r="L658">
            <v>2.0699999999999998</v>
          </cell>
          <cell r="M658">
            <v>2.0699999999999998</v>
          </cell>
          <cell r="N658">
            <v>2.0699999999999998</v>
          </cell>
          <cell r="O658">
            <v>2.06</v>
          </cell>
          <cell r="P658">
            <v>2.0699999999999998</v>
          </cell>
          <cell r="Q658">
            <v>2.0699999999999998</v>
          </cell>
          <cell r="R658">
            <v>2.08</v>
          </cell>
          <cell r="S658">
            <v>2.08</v>
          </cell>
          <cell r="T658">
            <v>2.09</v>
          </cell>
          <cell r="U658">
            <v>2.09</v>
          </cell>
          <cell r="V658">
            <v>2.1</v>
          </cell>
          <cell r="W658">
            <v>2.1</v>
          </cell>
          <cell r="X658">
            <v>2.11</v>
          </cell>
          <cell r="Y658">
            <v>2.11</v>
          </cell>
          <cell r="Z658">
            <v>2.11</v>
          </cell>
          <cell r="AA658">
            <v>2.11</v>
          </cell>
          <cell r="AB658">
            <v>2.1</v>
          </cell>
          <cell r="AC658">
            <v>2.1</v>
          </cell>
          <cell r="AD658">
            <v>2.1</v>
          </cell>
          <cell r="AE658">
            <v>2.1</v>
          </cell>
          <cell r="AF658">
            <v>2.1</v>
          </cell>
          <cell r="AG658">
            <v>2.1</v>
          </cell>
          <cell r="AH658">
            <v>2.11</v>
          </cell>
          <cell r="AI658">
            <v>2.12</v>
          </cell>
          <cell r="AJ658">
            <v>2.11</v>
          </cell>
          <cell r="AK658">
            <v>2.11</v>
          </cell>
        </row>
        <row r="659">
          <cell r="A659" t="str">
            <v>SDG_NoInv_Base_ReproTest02PQXcbake</v>
          </cell>
          <cell r="B659" t="str">
            <v>SIclos6_GOVclos11</v>
          </cell>
          <cell r="C659" t="str">
            <v>SDG_NoInv_Base_ReproTest02</v>
          </cell>
          <cell r="D659" t="str">
            <v>PQX</v>
          </cell>
          <cell r="E659" t="str">
            <v>cbake</v>
          </cell>
          <cell r="F659">
            <v>1.21</v>
          </cell>
          <cell r="G659">
            <v>1.21</v>
          </cell>
          <cell r="H659">
            <v>1.21</v>
          </cell>
          <cell r="I659">
            <v>1.21</v>
          </cell>
          <cell r="J659">
            <v>1.21</v>
          </cell>
          <cell r="K659">
            <v>1.21</v>
          </cell>
          <cell r="L659">
            <v>1.21</v>
          </cell>
          <cell r="M659">
            <v>1.21</v>
          </cell>
          <cell r="N659">
            <v>1.21</v>
          </cell>
          <cell r="O659">
            <v>1.2</v>
          </cell>
          <cell r="P659">
            <v>1.2</v>
          </cell>
          <cell r="Q659">
            <v>1.2</v>
          </cell>
          <cell r="R659">
            <v>1.21</v>
          </cell>
          <cell r="S659">
            <v>1.21</v>
          </cell>
          <cell r="T659">
            <v>1.21</v>
          </cell>
          <cell r="U659">
            <v>1.21</v>
          </cell>
          <cell r="V659">
            <v>1.21</v>
          </cell>
          <cell r="W659">
            <v>1.21</v>
          </cell>
          <cell r="X659">
            <v>1.21</v>
          </cell>
          <cell r="Y659">
            <v>1.21</v>
          </cell>
          <cell r="Z659">
            <v>1.21</v>
          </cell>
          <cell r="AA659">
            <v>1.21</v>
          </cell>
          <cell r="AB659">
            <v>1.21</v>
          </cell>
          <cell r="AC659">
            <v>1.2</v>
          </cell>
          <cell r="AD659">
            <v>1.2</v>
          </cell>
          <cell r="AE659">
            <v>1.21</v>
          </cell>
          <cell r="AF659">
            <v>1.21</v>
          </cell>
          <cell r="AG659">
            <v>1.21</v>
          </cell>
          <cell r="AH659">
            <v>1.21</v>
          </cell>
          <cell r="AI659">
            <v>1.21</v>
          </cell>
          <cell r="AJ659">
            <v>1.22</v>
          </cell>
          <cell r="AK659">
            <v>1.23</v>
          </cell>
        </row>
        <row r="660">
          <cell r="A660" t="str">
            <v>SDG_NoInv_Base_ReproTest02PQXcsuga</v>
          </cell>
          <cell r="B660" t="str">
            <v>SIclos6_GOVclos11</v>
          </cell>
          <cell r="C660" t="str">
            <v>SDG_NoInv_Base_ReproTest02</v>
          </cell>
          <cell r="D660" t="str">
            <v>PQX</v>
          </cell>
          <cell r="E660" t="str">
            <v>csuga</v>
          </cell>
          <cell r="F660">
            <v>1.5</v>
          </cell>
          <cell r="G660">
            <v>1.5</v>
          </cell>
          <cell r="H660">
            <v>1.49</v>
          </cell>
          <cell r="I660">
            <v>1.49</v>
          </cell>
          <cell r="J660">
            <v>1.49</v>
          </cell>
          <cell r="K660">
            <v>1.48</v>
          </cell>
          <cell r="L660">
            <v>1.48</v>
          </cell>
          <cell r="M660">
            <v>1.48</v>
          </cell>
          <cell r="N660">
            <v>1.48</v>
          </cell>
          <cell r="O660">
            <v>1.47</v>
          </cell>
          <cell r="P660">
            <v>1.47</v>
          </cell>
          <cell r="Q660">
            <v>1.47</v>
          </cell>
          <cell r="R660">
            <v>1.47</v>
          </cell>
          <cell r="S660">
            <v>1.47</v>
          </cell>
          <cell r="T660">
            <v>1.47</v>
          </cell>
          <cell r="U660">
            <v>1.47</v>
          </cell>
          <cell r="V660">
            <v>1.47</v>
          </cell>
          <cell r="W660">
            <v>1.47</v>
          </cell>
          <cell r="X660">
            <v>1.47</v>
          </cell>
          <cell r="Y660">
            <v>1.47</v>
          </cell>
          <cell r="Z660">
            <v>1.47</v>
          </cell>
          <cell r="AA660">
            <v>1.47</v>
          </cell>
          <cell r="AB660">
            <v>1.46</v>
          </cell>
          <cell r="AC660">
            <v>1.45</v>
          </cell>
          <cell r="AD660">
            <v>1.45</v>
          </cell>
          <cell r="AE660">
            <v>1.45</v>
          </cell>
          <cell r="AF660">
            <v>1.45</v>
          </cell>
          <cell r="AG660">
            <v>1.45</v>
          </cell>
          <cell r="AH660">
            <v>1.43</v>
          </cell>
          <cell r="AI660">
            <v>1.42</v>
          </cell>
          <cell r="AJ660">
            <v>1.42</v>
          </cell>
          <cell r="AK660">
            <v>1.41</v>
          </cell>
        </row>
        <row r="661">
          <cell r="A661" t="str">
            <v>SDG_NoInv_Base_ReproTest02PQXcconf</v>
          </cell>
          <cell r="B661" t="str">
            <v>SIclos6_GOVclos11</v>
          </cell>
          <cell r="C661" t="str">
            <v>SDG_NoInv_Base_ReproTest02</v>
          </cell>
          <cell r="D661" t="str">
            <v>PQX</v>
          </cell>
          <cell r="E661" t="str">
            <v>cconf</v>
          </cell>
          <cell r="F661">
            <v>1.34</v>
          </cell>
          <cell r="G661">
            <v>1.32</v>
          </cell>
          <cell r="H661">
            <v>1.33</v>
          </cell>
          <cell r="I661">
            <v>1.33</v>
          </cell>
          <cell r="J661">
            <v>1.33</v>
          </cell>
          <cell r="K661">
            <v>1.33</v>
          </cell>
          <cell r="L661">
            <v>1.33</v>
          </cell>
          <cell r="M661">
            <v>1.33</v>
          </cell>
          <cell r="N661">
            <v>1.33</v>
          </cell>
          <cell r="O661">
            <v>1.33</v>
          </cell>
          <cell r="P661">
            <v>1.33</v>
          </cell>
          <cell r="Q661">
            <v>1.33</v>
          </cell>
          <cell r="R661">
            <v>1.34</v>
          </cell>
          <cell r="S661">
            <v>1.34</v>
          </cell>
          <cell r="T661">
            <v>1.35</v>
          </cell>
          <cell r="U661">
            <v>1.35</v>
          </cell>
          <cell r="V661">
            <v>1.35</v>
          </cell>
          <cell r="W661">
            <v>1.35</v>
          </cell>
          <cell r="X661">
            <v>1.36</v>
          </cell>
          <cell r="Y661">
            <v>1.35</v>
          </cell>
          <cell r="Z661">
            <v>1.35</v>
          </cell>
          <cell r="AA661">
            <v>1.35</v>
          </cell>
          <cell r="AB661">
            <v>1.35</v>
          </cell>
          <cell r="AC661">
            <v>1.35</v>
          </cell>
          <cell r="AD661">
            <v>1.35</v>
          </cell>
          <cell r="AE661">
            <v>1.35</v>
          </cell>
          <cell r="AF661">
            <v>1.35</v>
          </cell>
          <cell r="AG661">
            <v>1.35</v>
          </cell>
          <cell r="AH661">
            <v>1.35</v>
          </cell>
          <cell r="AI661">
            <v>1.35</v>
          </cell>
          <cell r="AJ661">
            <v>1.34</v>
          </cell>
          <cell r="AK661">
            <v>1.34</v>
          </cell>
        </row>
        <row r="662">
          <cell r="A662" t="str">
            <v>SDG_NoInv_Base_ReproTest02PQXcpast</v>
          </cell>
          <cell r="B662" t="str">
            <v>SIclos6_GOVclos11</v>
          </cell>
          <cell r="C662" t="str">
            <v>SDG_NoInv_Base_ReproTest02</v>
          </cell>
          <cell r="D662" t="str">
            <v>PQX</v>
          </cell>
          <cell r="E662" t="str">
            <v>cpast</v>
          </cell>
          <cell r="F662">
            <v>1.44</v>
          </cell>
          <cell r="G662">
            <v>1.39</v>
          </cell>
          <cell r="H662">
            <v>1.39</v>
          </cell>
          <cell r="I662">
            <v>1.39</v>
          </cell>
          <cell r="J662">
            <v>1.39</v>
          </cell>
          <cell r="K662">
            <v>1.39</v>
          </cell>
          <cell r="L662">
            <v>1.39</v>
          </cell>
          <cell r="M662">
            <v>1.39</v>
          </cell>
          <cell r="N662">
            <v>1.39</v>
          </cell>
          <cell r="O662">
            <v>1.4</v>
          </cell>
          <cell r="P662">
            <v>1.4</v>
          </cell>
          <cell r="Q662">
            <v>1.39</v>
          </cell>
          <cell r="R662">
            <v>1.39</v>
          </cell>
          <cell r="S662">
            <v>1.4</v>
          </cell>
          <cell r="T662">
            <v>1.4</v>
          </cell>
          <cell r="U662">
            <v>1.4</v>
          </cell>
          <cell r="V662">
            <v>1.4</v>
          </cell>
          <cell r="W662">
            <v>1.4</v>
          </cell>
          <cell r="X662">
            <v>1.41</v>
          </cell>
          <cell r="Y662">
            <v>1.4</v>
          </cell>
          <cell r="Z662">
            <v>1.4</v>
          </cell>
          <cell r="AA662">
            <v>1.4</v>
          </cell>
          <cell r="AB662">
            <v>1.4</v>
          </cell>
          <cell r="AC662">
            <v>1.4</v>
          </cell>
          <cell r="AD662">
            <v>1.4</v>
          </cell>
          <cell r="AE662">
            <v>1.4</v>
          </cell>
          <cell r="AF662">
            <v>1.4</v>
          </cell>
          <cell r="AG662">
            <v>1.4</v>
          </cell>
          <cell r="AH662">
            <v>1.41</v>
          </cell>
          <cell r="AI662">
            <v>1.41</v>
          </cell>
          <cell r="AJ662">
            <v>1.42</v>
          </cell>
          <cell r="AK662">
            <v>1.42</v>
          </cell>
        </row>
        <row r="663">
          <cell r="A663" t="str">
            <v>SDG_NoInv_Base_ReproTest02PQXcofoo</v>
          </cell>
          <cell r="B663" t="str">
            <v>SIclos6_GOVclos11</v>
          </cell>
          <cell r="C663" t="str">
            <v>SDG_NoInv_Base_ReproTest02</v>
          </cell>
          <cell r="D663" t="str">
            <v>PQX</v>
          </cell>
          <cell r="E663" t="str">
            <v>cofoo</v>
          </cell>
          <cell r="F663">
            <v>1.49</v>
          </cell>
          <cell r="G663">
            <v>1.48</v>
          </cell>
          <cell r="H663">
            <v>1.47</v>
          </cell>
          <cell r="I663">
            <v>1.48</v>
          </cell>
          <cell r="J663">
            <v>1.48</v>
          </cell>
          <cell r="K663">
            <v>1.48</v>
          </cell>
          <cell r="L663">
            <v>1.47</v>
          </cell>
          <cell r="M663">
            <v>1.48</v>
          </cell>
          <cell r="N663">
            <v>1.48</v>
          </cell>
          <cell r="O663">
            <v>1.47</v>
          </cell>
          <cell r="P663">
            <v>1.47</v>
          </cell>
          <cell r="Q663">
            <v>1.47</v>
          </cell>
          <cell r="R663">
            <v>1.47</v>
          </cell>
          <cell r="S663">
            <v>1.48</v>
          </cell>
          <cell r="T663">
            <v>1.48</v>
          </cell>
          <cell r="U663">
            <v>1.48</v>
          </cell>
          <cell r="V663">
            <v>1.49</v>
          </cell>
          <cell r="W663">
            <v>1.49</v>
          </cell>
          <cell r="X663">
            <v>1.49</v>
          </cell>
          <cell r="Y663">
            <v>1.49</v>
          </cell>
          <cell r="Z663">
            <v>1.49</v>
          </cell>
          <cell r="AA663">
            <v>1.49</v>
          </cell>
          <cell r="AB663">
            <v>1.48</v>
          </cell>
          <cell r="AC663">
            <v>1.48</v>
          </cell>
          <cell r="AD663">
            <v>1.48</v>
          </cell>
          <cell r="AE663">
            <v>1.48</v>
          </cell>
          <cell r="AF663">
            <v>1.48</v>
          </cell>
          <cell r="AG663">
            <v>1.48</v>
          </cell>
          <cell r="AH663">
            <v>1.48</v>
          </cell>
          <cell r="AI663">
            <v>1.47</v>
          </cell>
          <cell r="AJ663">
            <v>1.47</v>
          </cell>
          <cell r="AK663">
            <v>1.48</v>
          </cell>
        </row>
        <row r="664">
          <cell r="A664" t="str">
            <v>SDG_NoInv_Base_ReproTest02PQXcbevt</v>
          </cell>
          <cell r="B664" t="str">
            <v>SIclos6_GOVclos11</v>
          </cell>
          <cell r="C664" t="str">
            <v>SDG_NoInv_Base_ReproTest02</v>
          </cell>
          <cell r="D664" t="str">
            <v>PQX</v>
          </cell>
          <cell r="E664" t="str">
            <v>cbevt</v>
          </cell>
          <cell r="F664">
            <v>2.2000000000000002</v>
          </cell>
          <cell r="G664">
            <v>2.14</v>
          </cell>
          <cell r="H664">
            <v>2.1</v>
          </cell>
          <cell r="I664">
            <v>2.09</v>
          </cell>
          <cell r="J664">
            <v>2.09</v>
          </cell>
          <cell r="K664">
            <v>2.09</v>
          </cell>
          <cell r="L664">
            <v>2.09</v>
          </cell>
          <cell r="M664">
            <v>2.09</v>
          </cell>
          <cell r="N664">
            <v>2.09</v>
          </cell>
          <cell r="O664">
            <v>2.0699999999999998</v>
          </cell>
          <cell r="P664">
            <v>2.0699999999999998</v>
          </cell>
          <cell r="Q664">
            <v>2.08</v>
          </cell>
          <cell r="R664">
            <v>2.09</v>
          </cell>
          <cell r="S664">
            <v>2.1</v>
          </cell>
          <cell r="T664">
            <v>2.1</v>
          </cell>
          <cell r="U664">
            <v>2.11</v>
          </cell>
          <cell r="V664">
            <v>2.12</v>
          </cell>
          <cell r="W664">
            <v>2.13</v>
          </cell>
          <cell r="X664">
            <v>2.14</v>
          </cell>
          <cell r="Y664">
            <v>2.14</v>
          </cell>
          <cell r="Z664">
            <v>2.15</v>
          </cell>
          <cell r="AA664">
            <v>2.15</v>
          </cell>
          <cell r="AB664">
            <v>2.15</v>
          </cell>
          <cell r="AC664">
            <v>2.15</v>
          </cell>
          <cell r="AD664">
            <v>2.15</v>
          </cell>
          <cell r="AE664">
            <v>2.16</v>
          </cell>
          <cell r="AF664">
            <v>2.17</v>
          </cell>
          <cell r="AG664">
            <v>2.17</v>
          </cell>
          <cell r="AH664">
            <v>2.16</v>
          </cell>
          <cell r="AI664">
            <v>2.16</v>
          </cell>
          <cell r="AJ664">
            <v>2.16</v>
          </cell>
          <cell r="AK664">
            <v>2.16</v>
          </cell>
        </row>
        <row r="665">
          <cell r="A665" t="str">
            <v>SDG_NoInv_Base_ReproTest02PQXctext</v>
          </cell>
          <cell r="B665" t="str">
            <v>SIclos6_GOVclos11</v>
          </cell>
          <cell r="C665" t="str">
            <v>SDG_NoInv_Base_ReproTest02</v>
          </cell>
          <cell r="D665" t="str">
            <v>PQX</v>
          </cell>
          <cell r="E665" t="str">
            <v>ctext</v>
          </cell>
          <cell r="F665">
            <v>1.37</v>
          </cell>
          <cell r="G665">
            <v>1.4</v>
          </cell>
          <cell r="H665">
            <v>1.41</v>
          </cell>
          <cell r="I665">
            <v>1.42</v>
          </cell>
          <cell r="J665">
            <v>1.42</v>
          </cell>
          <cell r="K665">
            <v>1.42</v>
          </cell>
          <cell r="L665">
            <v>1.42</v>
          </cell>
          <cell r="M665">
            <v>1.42</v>
          </cell>
          <cell r="N665">
            <v>1.43</v>
          </cell>
          <cell r="O665">
            <v>1.43</v>
          </cell>
          <cell r="P665">
            <v>1.43</v>
          </cell>
          <cell r="Q665">
            <v>1.44</v>
          </cell>
          <cell r="R665">
            <v>1.44</v>
          </cell>
          <cell r="S665">
            <v>1.45</v>
          </cell>
          <cell r="T665">
            <v>1.45</v>
          </cell>
          <cell r="U665">
            <v>1.45</v>
          </cell>
          <cell r="V665">
            <v>1.46</v>
          </cell>
          <cell r="W665">
            <v>1.46</v>
          </cell>
          <cell r="X665">
            <v>1.46</v>
          </cell>
          <cell r="Y665">
            <v>1.47</v>
          </cell>
          <cell r="Z665">
            <v>1.47</v>
          </cell>
          <cell r="AA665">
            <v>1.47</v>
          </cell>
          <cell r="AB665">
            <v>1.47</v>
          </cell>
          <cell r="AC665">
            <v>1.47</v>
          </cell>
          <cell r="AD665">
            <v>1.47</v>
          </cell>
          <cell r="AE665">
            <v>1.47</v>
          </cell>
          <cell r="AF665">
            <v>1.47</v>
          </cell>
          <cell r="AG665">
            <v>1.47</v>
          </cell>
          <cell r="AH665">
            <v>1.47</v>
          </cell>
          <cell r="AI665">
            <v>1.46</v>
          </cell>
          <cell r="AJ665">
            <v>1.45</v>
          </cell>
          <cell r="AK665">
            <v>1.45</v>
          </cell>
        </row>
        <row r="666">
          <cell r="A666" t="str">
            <v>SDG_NoInv_Base_ReproTest02PQXcclth</v>
          </cell>
          <cell r="B666" t="str">
            <v>SIclos6_GOVclos11</v>
          </cell>
          <cell r="C666" t="str">
            <v>SDG_NoInv_Base_ReproTest02</v>
          </cell>
          <cell r="D666" t="str">
            <v>PQX</v>
          </cell>
          <cell r="E666" t="str">
            <v>cclth</v>
          </cell>
          <cell r="F666">
            <v>1.33</v>
          </cell>
          <cell r="G666">
            <v>1.37</v>
          </cell>
          <cell r="H666">
            <v>1.37</v>
          </cell>
          <cell r="I666">
            <v>1.37</v>
          </cell>
          <cell r="J666">
            <v>1.37</v>
          </cell>
          <cell r="K666">
            <v>1.37</v>
          </cell>
          <cell r="L666">
            <v>1.37</v>
          </cell>
          <cell r="M666">
            <v>1.38</v>
          </cell>
          <cell r="N666">
            <v>1.38</v>
          </cell>
          <cell r="O666">
            <v>1.39</v>
          </cell>
          <cell r="P666">
            <v>1.39</v>
          </cell>
          <cell r="Q666">
            <v>1.4</v>
          </cell>
          <cell r="R666">
            <v>1.4</v>
          </cell>
          <cell r="S666">
            <v>1.4</v>
          </cell>
          <cell r="T666">
            <v>1.41</v>
          </cell>
          <cell r="U666">
            <v>1.41</v>
          </cell>
          <cell r="V666">
            <v>1.42</v>
          </cell>
          <cell r="W666">
            <v>1.42</v>
          </cell>
          <cell r="X666">
            <v>1.42</v>
          </cell>
          <cell r="Y666">
            <v>1.42</v>
          </cell>
          <cell r="Z666">
            <v>1.42</v>
          </cell>
          <cell r="AA666">
            <v>1.42</v>
          </cell>
          <cell r="AB666">
            <v>1.42</v>
          </cell>
          <cell r="AC666">
            <v>1.42</v>
          </cell>
          <cell r="AD666">
            <v>1.43</v>
          </cell>
          <cell r="AE666">
            <v>1.43</v>
          </cell>
          <cell r="AF666">
            <v>1.43</v>
          </cell>
          <cell r="AG666">
            <v>1.43</v>
          </cell>
          <cell r="AH666">
            <v>1.42</v>
          </cell>
          <cell r="AI666">
            <v>1.41</v>
          </cell>
          <cell r="AJ666">
            <v>1.41</v>
          </cell>
          <cell r="AK666">
            <v>1.41</v>
          </cell>
        </row>
        <row r="667">
          <cell r="A667" t="str">
            <v>SDG_NoInv_Base_ReproTest02PQXcleat</v>
          </cell>
          <cell r="B667" t="str">
            <v>SIclos6_GOVclos11</v>
          </cell>
          <cell r="C667" t="str">
            <v>SDG_NoInv_Base_ReproTest02</v>
          </cell>
          <cell r="D667" t="str">
            <v>PQX</v>
          </cell>
          <cell r="E667" t="str">
            <v>cleat</v>
          </cell>
          <cell r="F667">
            <v>1.1599999999999999</v>
          </cell>
          <cell r="G667">
            <v>1.1599999999999999</v>
          </cell>
          <cell r="H667">
            <v>1.17</v>
          </cell>
          <cell r="I667">
            <v>1.1599999999999999</v>
          </cell>
          <cell r="J667">
            <v>1.1599999999999999</v>
          </cell>
          <cell r="K667">
            <v>1.1599999999999999</v>
          </cell>
          <cell r="L667">
            <v>1.1599999999999999</v>
          </cell>
          <cell r="M667">
            <v>1.17</v>
          </cell>
          <cell r="N667">
            <v>1.17</v>
          </cell>
          <cell r="O667">
            <v>1.19</v>
          </cell>
          <cell r="P667">
            <v>1.18</v>
          </cell>
          <cell r="Q667">
            <v>1.18</v>
          </cell>
          <cell r="R667">
            <v>1.18</v>
          </cell>
          <cell r="S667">
            <v>1.17</v>
          </cell>
          <cell r="T667">
            <v>1.17</v>
          </cell>
          <cell r="U667">
            <v>1.17</v>
          </cell>
          <cell r="V667">
            <v>1.17</v>
          </cell>
          <cell r="W667">
            <v>1.18</v>
          </cell>
          <cell r="X667">
            <v>1.18</v>
          </cell>
          <cell r="Y667">
            <v>1.18</v>
          </cell>
          <cell r="Z667">
            <v>1.18</v>
          </cell>
          <cell r="AA667">
            <v>1.18</v>
          </cell>
          <cell r="AB667">
            <v>1.18</v>
          </cell>
          <cell r="AC667">
            <v>1.18</v>
          </cell>
          <cell r="AD667">
            <v>1.18</v>
          </cell>
          <cell r="AE667">
            <v>1.18</v>
          </cell>
          <cell r="AF667">
            <v>1.18</v>
          </cell>
          <cell r="AG667">
            <v>1.18</v>
          </cell>
          <cell r="AH667">
            <v>1.18</v>
          </cell>
          <cell r="AI667">
            <v>1.18</v>
          </cell>
          <cell r="AJ667">
            <v>1.18</v>
          </cell>
          <cell r="AK667">
            <v>1.18</v>
          </cell>
        </row>
        <row r="668">
          <cell r="A668" t="str">
            <v>SDG_NoInv_Base_ReproTest02PQXcfoot</v>
          </cell>
          <cell r="B668" t="str">
            <v>SIclos6_GOVclos11</v>
          </cell>
          <cell r="C668" t="str">
            <v>SDG_NoInv_Base_ReproTest02</v>
          </cell>
          <cell r="D668" t="str">
            <v>PQX</v>
          </cell>
          <cell r="E668" t="str">
            <v>cfoot</v>
          </cell>
          <cell r="F668">
            <v>1.21</v>
          </cell>
          <cell r="G668">
            <v>1.22</v>
          </cell>
          <cell r="H668">
            <v>1.23</v>
          </cell>
          <cell r="I668">
            <v>1.23</v>
          </cell>
          <cell r="J668">
            <v>1.23</v>
          </cell>
          <cell r="K668">
            <v>1.23</v>
          </cell>
          <cell r="L668">
            <v>1.23</v>
          </cell>
          <cell r="M668">
            <v>1.24</v>
          </cell>
          <cell r="N668">
            <v>1.24</v>
          </cell>
          <cell r="O668">
            <v>1.27</v>
          </cell>
          <cell r="P668">
            <v>1.27</v>
          </cell>
          <cell r="Q668">
            <v>1.28</v>
          </cell>
          <cell r="R668">
            <v>1.28</v>
          </cell>
          <cell r="S668">
            <v>1.28</v>
          </cell>
          <cell r="T668">
            <v>1.28</v>
          </cell>
          <cell r="U668">
            <v>1.29</v>
          </cell>
          <cell r="V668">
            <v>1.29</v>
          </cell>
          <cell r="W668">
            <v>1.29</v>
          </cell>
          <cell r="X668">
            <v>1.29</v>
          </cell>
          <cell r="Y668">
            <v>1.3</v>
          </cell>
          <cell r="Z668">
            <v>1.29</v>
          </cell>
          <cell r="AA668">
            <v>1.3</v>
          </cell>
          <cell r="AB668">
            <v>1.3</v>
          </cell>
          <cell r="AC668">
            <v>1.3</v>
          </cell>
          <cell r="AD668">
            <v>1.3</v>
          </cell>
          <cell r="AE668">
            <v>1.3</v>
          </cell>
          <cell r="AF668">
            <v>1.3</v>
          </cell>
          <cell r="AG668">
            <v>1.31</v>
          </cell>
          <cell r="AH668">
            <v>1.3</v>
          </cell>
          <cell r="AI668">
            <v>1.29</v>
          </cell>
          <cell r="AJ668">
            <v>1.29</v>
          </cell>
          <cell r="AK668">
            <v>1.28</v>
          </cell>
        </row>
        <row r="669">
          <cell r="A669" t="str">
            <v>SDG_NoInv_Base_ReproTest02PQXcwood</v>
          </cell>
          <cell r="B669" t="str">
            <v>SIclos6_GOVclos11</v>
          </cell>
          <cell r="C669" t="str">
            <v>SDG_NoInv_Base_ReproTest02</v>
          </cell>
          <cell r="D669" t="str">
            <v>PQX</v>
          </cell>
          <cell r="E669" t="str">
            <v>cwood</v>
          </cell>
          <cell r="F669">
            <v>1.21</v>
          </cell>
          <cell r="G669">
            <v>1.23</v>
          </cell>
          <cell r="H669">
            <v>1.23</v>
          </cell>
          <cell r="I669">
            <v>1.24</v>
          </cell>
          <cell r="J669">
            <v>1.23</v>
          </cell>
          <cell r="K669">
            <v>1.23</v>
          </cell>
          <cell r="L669">
            <v>1.23</v>
          </cell>
          <cell r="M669">
            <v>1.24</v>
          </cell>
          <cell r="N669">
            <v>1.24</v>
          </cell>
          <cell r="O669">
            <v>1.22</v>
          </cell>
          <cell r="P669">
            <v>1.22</v>
          </cell>
          <cell r="Q669">
            <v>1.22</v>
          </cell>
          <cell r="R669">
            <v>1.23</v>
          </cell>
          <cell r="S669">
            <v>1.23</v>
          </cell>
          <cell r="T669">
            <v>1.23</v>
          </cell>
          <cell r="U669">
            <v>1.23</v>
          </cell>
          <cell r="V669">
            <v>1.24</v>
          </cell>
          <cell r="W669">
            <v>1.24</v>
          </cell>
          <cell r="X669">
            <v>1.24</v>
          </cell>
          <cell r="Y669">
            <v>1.24</v>
          </cell>
          <cell r="Z669">
            <v>1.24</v>
          </cell>
          <cell r="AA669">
            <v>1.24</v>
          </cell>
          <cell r="AB669">
            <v>1.23</v>
          </cell>
          <cell r="AC669">
            <v>1.23</v>
          </cell>
          <cell r="AD669">
            <v>1.23</v>
          </cell>
          <cell r="AE669">
            <v>1.23</v>
          </cell>
          <cell r="AF669">
            <v>1.23</v>
          </cell>
          <cell r="AG669">
            <v>1.23</v>
          </cell>
          <cell r="AH669">
            <v>1.23</v>
          </cell>
          <cell r="AI669">
            <v>1.23</v>
          </cell>
          <cell r="AJ669">
            <v>1.23</v>
          </cell>
          <cell r="AK669">
            <v>1.23</v>
          </cell>
        </row>
        <row r="670">
          <cell r="A670" t="str">
            <v>SDG_NoInv_Base_ReproTest02PQXcpapr</v>
          </cell>
          <cell r="B670" t="str">
            <v>SIclos6_GOVclos11</v>
          </cell>
          <cell r="C670" t="str">
            <v>SDG_NoInv_Base_ReproTest02</v>
          </cell>
          <cell r="D670" t="str">
            <v>PQX</v>
          </cell>
          <cell r="E670" t="str">
            <v>cpapr</v>
          </cell>
          <cell r="F670">
            <v>1.32</v>
          </cell>
          <cell r="G670">
            <v>1.32</v>
          </cell>
          <cell r="H670">
            <v>1.31</v>
          </cell>
          <cell r="I670">
            <v>1.3</v>
          </cell>
          <cell r="J670">
            <v>1.3</v>
          </cell>
          <cell r="K670">
            <v>1.3</v>
          </cell>
          <cell r="L670">
            <v>1.29</v>
          </cell>
          <cell r="M670">
            <v>1.31</v>
          </cell>
          <cell r="N670">
            <v>1.31</v>
          </cell>
          <cell r="O670">
            <v>1.3</v>
          </cell>
          <cell r="P670">
            <v>1.3</v>
          </cell>
          <cell r="Q670">
            <v>1.31</v>
          </cell>
          <cell r="R670">
            <v>1.28</v>
          </cell>
          <cell r="S670">
            <v>1.28</v>
          </cell>
          <cell r="T670">
            <v>1.29</v>
          </cell>
          <cell r="U670">
            <v>1.29</v>
          </cell>
          <cell r="V670">
            <v>1.29</v>
          </cell>
          <cell r="W670">
            <v>1.29</v>
          </cell>
          <cell r="X670">
            <v>1.29</v>
          </cell>
          <cell r="Y670">
            <v>1.29</v>
          </cell>
          <cell r="Z670">
            <v>1.29</v>
          </cell>
          <cell r="AA670">
            <v>1.29</v>
          </cell>
          <cell r="AB670">
            <v>1.29</v>
          </cell>
          <cell r="AC670">
            <v>1.28</v>
          </cell>
          <cell r="AD670">
            <v>1.28</v>
          </cell>
          <cell r="AE670">
            <v>1.28</v>
          </cell>
          <cell r="AF670">
            <v>1.29</v>
          </cell>
          <cell r="AG670">
            <v>1.29</v>
          </cell>
          <cell r="AH670">
            <v>1.28</v>
          </cell>
          <cell r="AI670">
            <v>1.27</v>
          </cell>
          <cell r="AJ670">
            <v>1.27</v>
          </cell>
          <cell r="AK670">
            <v>1.26</v>
          </cell>
        </row>
        <row r="671">
          <cell r="A671" t="str">
            <v>SDG_NoInv_Base_ReproTest02PQXcprnt</v>
          </cell>
          <cell r="B671" t="str">
            <v>SIclos6_GOVclos11</v>
          </cell>
          <cell r="C671" t="str">
            <v>SDG_NoInv_Base_ReproTest02</v>
          </cell>
          <cell r="D671" t="str">
            <v>PQX</v>
          </cell>
          <cell r="E671" t="str">
            <v>cprnt</v>
          </cell>
          <cell r="F671">
            <v>1.42</v>
          </cell>
          <cell r="G671">
            <v>1.45</v>
          </cell>
          <cell r="H671">
            <v>1.45</v>
          </cell>
          <cell r="I671">
            <v>1.45</v>
          </cell>
          <cell r="J671">
            <v>1.45</v>
          </cell>
          <cell r="K671">
            <v>1.45</v>
          </cell>
          <cell r="L671">
            <v>1.45</v>
          </cell>
          <cell r="M671">
            <v>1.46</v>
          </cell>
          <cell r="N671">
            <v>1.46</v>
          </cell>
          <cell r="O671">
            <v>1.45</v>
          </cell>
          <cell r="P671">
            <v>1.45</v>
          </cell>
          <cell r="Q671">
            <v>1.46</v>
          </cell>
          <cell r="R671">
            <v>1.46</v>
          </cell>
          <cell r="S671">
            <v>1.46</v>
          </cell>
          <cell r="T671">
            <v>1.46</v>
          </cell>
          <cell r="U671">
            <v>1.47</v>
          </cell>
          <cell r="V671">
            <v>1.47</v>
          </cell>
          <cell r="W671">
            <v>1.47</v>
          </cell>
          <cell r="X671">
            <v>1.48</v>
          </cell>
          <cell r="Y671">
            <v>1.47</v>
          </cell>
          <cell r="Z671">
            <v>1.47</v>
          </cell>
          <cell r="AA671">
            <v>1.47</v>
          </cell>
          <cell r="AB671">
            <v>1.46</v>
          </cell>
          <cell r="AC671">
            <v>1.46</v>
          </cell>
          <cell r="AD671">
            <v>1.46</v>
          </cell>
          <cell r="AE671">
            <v>1.46</v>
          </cell>
          <cell r="AF671">
            <v>1.46</v>
          </cell>
          <cell r="AG671">
            <v>1.46</v>
          </cell>
          <cell r="AH671">
            <v>1.45</v>
          </cell>
          <cell r="AI671">
            <v>1.44</v>
          </cell>
          <cell r="AJ671">
            <v>1.43</v>
          </cell>
          <cell r="AK671">
            <v>1.43</v>
          </cell>
        </row>
        <row r="672">
          <cell r="A672" t="str">
            <v>SDG_NoInv_Base_ReproTest02PQXcpetr-p</v>
          </cell>
          <cell r="B672" t="str">
            <v>SIclos6_GOVclos11</v>
          </cell>
          <cell r="C672" t="str">
            <v>SDG_NoInv_Base_ReproTest02</v>
          </cell>
          <cell r="D672" t="str">
            <v>PQX</v>
          </cell>
          <cell r="E672" t="str">
            <v>cpetr-p</v>
          </cell>
          <cell r="F672">
            <v>0.5</v>
          </cell>
          <cell r="G672">
            <v>0.51</v>
          </cell>
          <cell r="H672">
            <v>0.51</v>
          </cell>
          <cell r="I672">
            <v>0.51</v>
          </cell>
          <cell r="J672">
            <v>0.51</v>
          </cell>
          <cell r="K672">
            <v>0.51</v>
          </cell>
          <cell r="L672">
            <v>0.51</v>
          </cell>
          <cell r="M672">
            <v>0.52</v>
          </cell>
          <cell r="N672">
            <v>0.52</v>
          </cell>
          <cell r="O672">
            <v>0.54</v>
          </cell>
          <cell r="P672">
            <v>0.55000000000000004</v>
          </cell>
          <cell r="Q672">
            <v>0.55000000000000004</v>
          </cell>
          <cell r="R672">
            <v>0.55000000000000004</v>
          </cell>
          <cell r="S672">
            <v>0.55000000000000004</v>
          </cell>
          <cell r="T672">
            <v>0.55000000000000004</v>
          </cell>
          <cell r="U672">
            <v>0.55000000000000004</v>
          </cell>
          <cell r="V672">
            <v>0.55000000000000004</v>
          </cell>
          <cell r="W672">
            <v>0.55000000000000004</v>
          </cell>
          <cell r="X672">
            <v>0.56000000000000005</v>
          </cell>
          <cell r="Y672">
            <v>0.56000000000000005</v>
          </cell>
          <cell r="Z672">
            <v>0.56000000000000005</v>
          </cell>
          <cell r="AA672">
            <v>0.56000000000000005</v>
          </cell>
          <cell r="AB672">
            <v>0.56000000000000005</v>
          </cell>
          <cell r="AC672">
            <v>0.56999999999999995</v>
          </cell>
          <cell r="AD672">
            <v>0.56999999999999995</v>
          </cell>
          <cell r="AE672">
            <v>0.56999999999999995</v>
          </cell>
          <cell r="AF672">
            <v>0.56999999999999995</v>
          </cell>
          <cell r="AG672">
            <v>0.56999999999999995</v>
          </cell>
          <cell r="AH672">
            <v>0.56999999999999995</v>
          </cell>
          <cell r="AI672">
            <v>0.56000000000000005</v>
          </cell>
          <cell r="AJ672">
            <v>0.56000000000000005</v>
          </cell>
          <cell r="AK672">
            <v>0.55000000000000004</v>
          </cell>
        </row>
        <row r="673">
          <cell r="A673" t="str">
            <v>SDG_NoInv_Base_ReproTest02PQXcpetr-d</v>
          </cell>
          <cell r="B673" t="str">
            <v>SIclos6_GOVclos11</v>
          </cell>
          <cell r="C673" t="str">
            <v>SDG_NoInv_Base_ReproTest02</v>
          </cell>
          <cell r="D673" t="str">
            <v>PQX</v>
          </cell>
          <cell r="E673" t="str">
            <v>cpetr-d</v>
          </cell>
          <cell r="F673">
            <v>0.42</v>
          </cell>
          <cell r="G673">
            <v>0.42</v>
          </cell>
          <cell r="H673">
            <v>0.43</v>
          </cell>
          <cell r="I673">
            <v>0.42</v>
          </cell>
          <cell r="J673">
            <v>0.42</v>
          </cell>
          <cell r="K673">
            <v>0.42</v>
          </cell>
          <cell r="L673">
            <v>0.43</v>
          </cell>
          <cell r="M673">
            <v>0.43</v>
          </cell>
          <cell r="N673">
            <v>0.43</v>
          </cell>
          <cell r="O673">
            <v>0.44</v>
          </cell>
          <cell r="P673">
            <v>0.45</v>
          </cell>
          <cell r="Q673">
            <v>0.45</v>
          </cell>
          <cell r="R673">
            <v>0.45</v>
          </cell>
          <cell r="S673">
            <v>0.45</v>
          </cell>
          <cell r="T673">
            <v>0.45</v>
          </cell>
          <cell r="U673">
            <v>0.45</v>
          </cell>
          <cell r="V673">
            <v>0.45</v>
          </cell>
          <cell r="W673">
            <v>0.45</v>
          </cell>
          <cell r="X673">
            <v>0.46</v>
          </cell>
          <cell r="Y673">
            <v>0.46</v>
          </cell>
          <cell r="Z673">
            <v>0.46</v>
          </cell>
          <cell r="AA673">
            <v>0.46</v>
          </cell>
          <cell r="AB673">
            <v>0.46</v>
          </cell>
          <cell r="AC673">
            <v>0.46</v>
          </cell>
          <cell r="AD673">
            <v>0.46</v>
          </cell>
          <cell r="AE673">
            <v>0.46</v>
          </cell>
          <cell r="AF673">
            <v>0.46</v>
          </cell>
          <cell r="AG673">
            <v>0.46</v>
          </cell>
          <cell r="AH673">
            <v>0.46</v>
          </cell>
          <cell r="AI673">
            <v>0.46</v>
          </cell>
          <cell r="AJ673">
            <v>0.45</v>
          </cell>
          <cell r="AK673">
            <v>0.45</v>
          </cell>
        </row>
        <row r="674">
          <cell r="A674" t="str">
            <v>SDG_NoInv_Base_ReproTest02PQXcpetr-h</v>
          </cell>
          <cell r="B674" t="str">
            <v>SIclos6_GOVclos11</v>
          </cell>
          <cell r="C674" t="str">
            <v>SDG_NoInv_Base_ReproTest02</v>
          </cell>
          <cell r="D674" t="str">
            <v>PQX</v>
          </cell>
          <cell r="E674" t="str">
            <v>cpetr-h</v>
          </cell>
          <cell r="F674">
            <v>0.08</v>
          </cell>
          <cell r="G674">
            <v>0.09</v>
          </cell>
          <cell r="H674">
            <v>0.09</v>
          </cell>
          <cell r="I674">
            <v>0.09</v>
          </cell>
          <cell r="J674">
            <v>0.09</v>
          </cell>
          <cell r="K674">
            <v>0.09</v>
          </cell>
          <cell r="L674">
            <v>0.09</v>
          </cell>
          <cell r="M674">
            <v>0.09</v>
          </cell>
          <cell r="N674">
            <v>0.09</v>
          </cell>
          <cell r="O674">
            <v>0.09</v>
          </cell>
          <cell r="P674">
            <v>0.09</v>
          </cell>
          <cell r="Q674">
            <v>0.09</v>
          </cell>
          <cell r="R674">
            <v>0.09</v>
          </cell>
          <cell r="S674">
            <v>0.09</v>
          </cell>
          <cell r="T674">
            <v>0.09</v>
          </cell>
          <cell r="U674">
            <v>0.09</v>
          </cell>
          <cell r="V674">
            <v>0.09</v>
          </cell>
          <cell r="W674">
            <v>0.09</v>
          </cell>
          <cell r="X674">
            <v>0.09</v>
          </cell>
          <cell r="Y674">
            <v>0.09</v>
          </cell>
          <cell r="Z674">
            <v>0.09</v>
          </cell>
          <cell r="AA674">
            <v>0.09</v>
          </cell>
          <cell r="AB674">
            <v>0.09</v>
          </cell>
          <cell r="AC674">
            <v>0.09</v>
          </cell>
          <cell r="AD674">
            <v>0.09</v>
          </cell>
          <cell r="AE674">
            <v>0.09</v>
          </cell>
          <cell r="AF674">
            <v>0.09</v>
          </cell>
          <cell r="AG674">
            <v>0.09</v>
          </cell>
          <cell r="AH674">
            <v>0.09</v>
          </cell>
          <cell r="AI674">
            <v>0.09</v>
          </cell>
          <cell r="AJ674">
            <v>0.09</v>
          </cell>
          <cell r="AK674">
            <v>0.09</v>
          </cell>
        </row>
        <row r="675">
          <cell r="A675" t="str">
            <v>SDG_NoInv_Base_ReproTest02PQXcpetr-k</v>
          </cell>
          <cell r="B675" t="str">
            <v>SIclos6_GOVclos11</v>
          </cell>
          <cell r="C675" t="str">
            <v>SDG_NoInv_Base_ReproTest02</v>
          </cell>
          <cell r="D675" t="str">
            <v>PQX</v>
          </cell>
          <cell r="E675" t="str">
            <v>cpetr-k</v>
          </cell>
          <cell r="F675">
            <v>0.26</v>
          </cell>
          <cell r="G675">
            <v>0.26</v>
          </cell>
          <cell r="H675">
            <v>0.27</v>
          </cell>
          <cell r="I675">
            <v>0.26</v>
          </cell>
          <cell r="J675">
            <v>0.26</v>
          </cell>
          <cell r="K675">
            <v>0.27</v>
          </cell>
          <cell r="L675">
            <v>0.27</v>
          </cell>
          <cell r="M675">
            <v>0.27</v>
          </cell>
          <cell r="N675">
            <v>0.27</v>
          </cell>
          <cell r="O675">
            <v>0.3</v>
          </cell>
          <cell r="P675">
            <v>0.3</v>
          </cell>
          <cell r="Q675">
            <v>0.3</v>
          </cell>
          <cell r="R675">
            <v>0.3</v>
          </cell>
          <cell r="S675">
            <v>0.3</v>
          </cell>
          <cell r="T675">
            <v>0.3</v>
          </cell>
          <cell r="U675">
            <v>0.3</v>
          </cell>
          <cell r="V675">
            <v>0.3</v>
          </cell>
          <cell r="W675">
            <v>0.3</v>
          </cell>
          <cell r="X675">
            <v>0.31</v>
          </cell>
          <cell r="Y675">
            <v>0.31</v>
          </cell>
          <cell r="Z675">
            <v>0.31</v>
          </cell>
          <cell r="AA675">
            <v>0.31</v>
          </cell>
          <cell r="AB675">
            <v>0.32</v>
          </cell>
          <cell r="AC675">
            <v>0.32</v>
          </cell>
          <cell r="AD675">
            <v>0.32</v>
          </cell>
          <cell r="AE675">
            <v>0.32</v>
          </cell>
          <cell r="AF675">
            <v>0.32</v>
          </cell>
          <cell r="AG675">
            <v>0.32</v>
          </cell>
          <cell r="AH675">
            <v>0.32</v>
          </cell>
          <cell r="AI675">
            <v>0.32</v>
          </cell>
          <cell r="AJ675">
            <v>0.31</v>
          </cell>
          <cell r="AK675">
            <v>0.31</v>
          </cell>
        </row>
        <row r="676">
          <cell r="A676" t="str">
            <v>SDG_NoInv_Base_ReproTest02PQXcpetr-l</v>
          </cell>
          <cell r="B676" t="str">
            <v>SIclos6_GOVclos11</v>
          </cell>
          <cell r="C676" t="str">
            <v>SDG_NoInv_Base_ReproTest02</v>
          </cell>
          <cell r="D676" t="str">
            <v>PQX</v>
          </cell>
          <cell r="E676" t="str">
            <v>cpetr-l</v>
          </cell>
          <cell r="F676">
            <v>0.97</v>
          </cell>
          <cell r="G676">
            <v>0.99</v>
          </cell>
          <cell r="H676">
            <v>1</v>
          </cell>
          <cell r="I676">
            <v>0.99</v>
          </cell>
          <cell r="J676">
            <v>0.99</v>
          </cell>
          <cell r="K676">
            <v>0.99</v>
          </cell>
          <cell r="L676">
            <v>1</v>
          </cell>
          <cell r="M676">
            <v>1</v>
          </cell>
          <cell r="N676">
            <v>1.01</v>
          </cell>
          <cell r="O676">
            <v>1.05</v>
          </cell>
          <cell r="P676">
            <v>1.06</v>
          </cell>
          <cell r="Q676">
            <v>1.06</v>
          </cell>
          <cell r="R676">
            <v>1.06</v>
          </cell>
          <cell r="S676">
            <v>1.06</v>
          </cell>
          <cell r="T676">
            <v>1.06</v>
          </cell>
          <cell r="U676">
            <v>1.07</v>
          </cell>
          <cell r="V676">
            <v>1.07</v>
          </cell>
          <cell r="W676">
            <v>1.07</v>
          </cell>
          <cell r="X676">
            <v>1.08</v>
          </cell>
          <cell r="Y676">
            <v>1.08</v>
          </cell>
          <cell r="Z676">
            <v>1.08</v>
          </cell>
          <cell r="AA676">
            <v>1.08</v>
          </cell>
          <cell r="AB676">
            <v>1.0900000000000001</v>
          </cell>
          <cell r="AC676">
            <v>1.0900000000000001</v>
          </cell>
          <cell r="AD676">
            <v>1.1000000000000001</v>
          </cell>
          <cell r="AE676">
            <v>1.1000000000000001</v>
          </cell>
          <cell r="AF676">
            <v>1.1000000000000001</v>
          </cell>
          <cell r="AG676">
            <v>1.1000000000000001</v>
          </cell>
          <cell r="AH676">
            <v>1.0900000000000001</v>
          </cell>
          <cell r="AI676">
            <v>1.08</v>
          </cell>
          <cell r="AJ676">
            <v>1.08</v>
          </cell>
          <cell r="AK676">
            <v>1.07</v>
          </cell>
        </row>
        <row r="677">
          <cell r="A677" t="str">
            <v>SDG_NoInv_Base_ReproTest02PQXchydr</v>
          </cell>
          <cell r="B677" t="str">
            <v>SIclos6_GOVclos11</v>
          </cell>
          <cell r="C677" t="str">
            <v>SDG_NoInv_Base_ReproTest02</v>
          </cell>
          <cell r="D677" t="str">
            <v>PQX</v>
          </cell>
          <cell r="E677" t="str">
            <v>chydr</v>
          </cell>
          <cell r="F677">
            <v>0.91</v>
          </cell>
          <cell r="G677">
            <v>0.93</v>
          </cell>
          <cell r="H677">
            <v>0.94</v>
          </cell>
          <cell r="I677">
            <v>0.94</v>
          </cell>
          <cell r="J677">
            <v>0.94</v>
          </cell>
          <cell r="K677">
            <v>0.94</v>
          </cell>
          <cell r="L677">
            <v>0.94</v>
          </cell>
          <cell r="M677">
            <v>0.95</v>
          </cell>
          <cell r="N677">
            <v>0.95</v>
          </cell>
          <cell r="O677">
            <v>0.98</v>
          </cell>
          <cell r="P677">
            <v>0.99</v>
          </cell>
          <cell r="Q677">
            <v>0.99</v>
          </cell>
          <cell r="R677">
            <v>1</v>
          </cell>
          <cell r="S677">
            <v>1</v>
          </cell>
          <cell r="T677">
            <v>1</v>
          </cell>
          <cell r="U677">
            <v>1</v>
          </cell>
          <cell r="V677">
            <v>1</v>
          </cell>
          <cell r="W677">
            <v>1</v>
          </cell>
          <cell r="X677">
            <v>1</v>
          </cell>
          <cell r="Y677">
            <v>1</v>
          </cell>
          <cell r="Z677">
            <v>1</v>
          </cell>
          <cell r="AA677">
            <v>1</v>
          </cell>
          <cell r="AB677">
            <v>1.01</v>
          </cell>
          <cell r="AC677">
            <v>1.01</v>
          </cell>
          <cell r="AD677">
            <v>1.01</v>
          </cell>
          <cell r="AE677">
            <v>1.01</v>
          </cell>
          <cell r="AF677">
            <v>1.01</v>
          </cell>
          <cell r="AG677">
            <v>1.01</v>
          </cell>
          <cell r="AH677">
            <v>1.01</v>
          </cell>
          <cell r="AI677">
            <v>1</v>
          </cell>
          <cell r="AJ677">
            <v>0.99</v>
          </cell>
          <cell r="AK677">
            <v>0.99</v>
          </cell>
        </row>
        <row r="678">
          <cell r="A678" t="str">
            <v>SDG_NoInv_Base_ReproTest02PQXcammo</v>
          </cell>
          <cell r="B678" t="str">
            <v>SIclos6_GOVclos11</v>
          </cell>
          <cell r="C678" t="str">
            <v>SDG_NoInv_Base_ReproTest02</v>
          </cell>
          <cell r="D678" t="str">
            <v>PQX</v>
          </cell>
          <cell r="E678" t="str">
            <v>cammo</v>
          </cell>
          <cell r="F678">
            <v>1.19</v>
          </cell>
          <cell r="G678">
            <v>0.78</v>
          </cell>
          <cell r="H678">
            <v>0.78</v>
          </cell>
          <cell r="I678">
            <v>0.79</v>
          </cell>
          <cell r="J678">
            <v>0.78</v>
          </cell>
          <cell r="K678">
            <v>0.78</v>
          </cell>
          <cell r="L678">
            <v>0.78</v>
          </cell>
          <cell r="M678">
            <v>0.78</v>
          </cell>
          <cell r="N678">
            <v>0.78</v>
          </cell>
          <cell r="O678">
            <v>0.77</v>
          </cell>
          <cell r="P678">
            <v>0.77</v>
          </cell>
          <cell r="Q678">
            <v>0.77</v>
          </cell>
          <cell r="R678">
            <v>0.77</v>
          </cell>
          <cell r="S678">
            <v>0.77</v>
          </cell>
          <cell r="T678">
            <v>0.77</v>
          </cell>
          <cell r="U678">
            <v>0.77</v>
          </cell>
          <cell r="V678">
            <v>0.77</v>
          </cell>
          <cell r="W678">
            <v>0.76</v>
          </cell>
          <cell r="X678">
            <v>0.76</v>
          </cell>
          <cell r="Y678">
            <v>0.89</v>
          </cell>
          <cell r="Z678">
            <v>1.01</v>
          </cell>
          <cell r="AA678">
            <v>1.1499999999999999</v>
          </cell>
          <cell r="AB678">
            <v>1.17</v>
          </cell>
          <cell r="AC678">
            <v>1.2</v>
          </cell>
          <cell r="AD678">
            <v>1.23</v>
          </cell>
          <cell r="AE678">
            <v>1.26</v>
          </cell>
          <cell r="AF678">
            <v>1.29</v>
          </cell>
          <cell r="AG678">
            <v>1.32</v>
          </cell>
          <cell r="AH678">
            <v>1.35</v>
          </cell>
          <cell r="AI678">
            <v>1.37</v>
          </cell>
          <cell r="AJ678">
            <v>1.4</v>
          </cell>
          <cell r="AK678">
            <v>1.42</v>
          </cell>
        </row>
        <row r="679">
          <cell r="A679" t="str">
            <v>SDG_NoInv_Base_ReproTest02PQXcbchm</v>
          </cell>
          <cell r="B679" t="str">
            <v>SIclos6_GOVclos11</v>
          </cell>
          <cell r="C679" t="str">
            <v>SDG_NoInv_Base_ReproTest02</v>
          </cell>
          <cell r="D679" t="str">
            <v>PQX</v>
          </cell>
          <cell r="E679" t="str">
            <v>cbchm</v>
          </cell>
          <cell r="F679">
            <v>1.19</v>
          </cell>
          <cell r="G679">
            <v>1.22</v>
          </cell>
          <cell r="H679">
            <v>1.24</v>
          </cell>
          <cell r="I679">
            <v>1.23</v>
          </cell>
          <cell r="J679">
            <v>1.23</v>
          </cell>
          <cell r="K679">
            <v>1.23</v>
          </cell>
          <cell r="L679">
            <v>1.24</v>
          </cell>
          <cell r="M679">
            <v>1.24</v>
          </cell>
          <cell r="N679">
            <v>1.25</v>
          </cell>
          <cell r="O679">
            <v>1.29</v>
          </cell>
          <cell r="P679">
            <v>1.3</v>
          </cell>
          <cell r="Q679">
            <v>1.31</v>
          </cell>
          <cell r="R679">
            <v>1.31</v>
          </cell>
          <cell r="S679">
            <v>1.31</v>
          </cell>
          <cell r="T679">
            <v>1.31</v>
          </cell>
          <cell r="U679">
            <v>1.31</v>
          </cell>
          <cell r="V679">
            <v>1.31</v>
          </cell>
          <cell r="W679">
            <v>1.32</v>
          </cell>
          <cell r="X679">
            <v>1.32</v>
          </cell>
          <cell r="Y679">
            <v>1.32</v>
          </cell>
          <cell r="Z679">
            <v>1.32</v>
          </cell>
          <cell r="AA679">
            <v>1.32</v>
          </cell>
          <cell r="AB679">
            <v>1.33</v>
          </cell>
          <cell r="AC679">
            <v>1.33</v>
          </cell>
          <cell r="AD679">
            <v>1.33</v>
          </cell>
          <cell r="AE679">
            <v>1.33</v>
          </cell>
          <cell r="AF679">
            <v>1.33</v>
          </cell>
          <cell r="AG679">
            <v>1.33</v>
          </cell>
          <cell r="AH679">
            <v>1.33</v>
          </cell>
          <cell r="AI679">
            <v>1.31</v>
          </cell>
          <cell r="AJ679">
            <v>1.31</v>
          </cell>
          <cell r="AK679">
            <v>1.3</v>
          </cell>
        </row>
        <row r="680">
          <cell r="A680" t="str">
            <v>SDG_NoInv_Base_ReproTest02PQXcochm</v>
          </cell>
          <cell r="B680" t="str">
            <v>SIclos6_GOVclos11</v>
          </cell>
          <cell r="C680" t="str">
            <v>SDG_NoInv_Base_ReproTest02</v>
          </cell>
          <cell r="D680" t="str">
            <v>PQX</v>
          </cell>
          <cell r="E680" t="str">
            <v>cochm</v>
          </cell>
          <cell r="F680">
            <v>1.3</v>
          </cell>
          <cell r="G680">
            <v>1.33</v>
          </cell>
          <cell r="H680">
            <v>1.34</v>
          </cell>
          <cell r="I680">
            <v>1.34</v>
          </cell>
          <cell r="J680">
            <v>1.34</v>
          </cell>
          <cell r="K680">
            <v>1.34</v>
          </cell>
          <cell r="L680">
            <v>1.35</v>
          </cell>
          <cell r="M680">
            <v>1.35</v>
          </cell>
          <cell r="N680">
            <v>1.36</v>
          </cell>
          <cell r="O680">
            <v>1.4</v>
          </cell>
          <cell r="P680">
            <v>1.42</v>
          </cell>
          <cell r="Q680">
            <v>1.42</v>
          </cell>
          <cell r="R680">
            <v>1.42</v>
          </cell>
          <cell r="S680">
            <v>1.42</v>
          </cell>
          <cell r="T680">
            <v>1.43</v>
          </cell>
          <cell r="U680">
            <v>1.43</v>
          </cell>
          <cell r="V680">
            <v>1.43</v>
          </cell>
          <cell r="W680">
            <v>1.43</v>
          </cell>
          <cell r="X680">
            <v>1.44</v>
          </cell>
          <cell r="Y680">
            <v>1.44</v>
          </cell>
          <cell r="Z680">
            <v>1.44</v>
          </cell>
          <cell r="AA680">
            <v>1.44</v>
          </cell>
          <cell r="AB680">
            <v>1.45</v>
          </cell>
          <cell r="AC680">
            <v>1.45</v>
          </cell>
          <cell r="AD680">
            <v>1.45</v>
          </cell>
          <cell r="AE680">
            <v>1.45</v>
          </cell>
          <cell r="AF680">
            <v>1.45</v>
          </cell>
          <cell r="AG680">
            <v>1.45</v>
          </cell>
          <cell r="AH680">
            <v>1.45</v>
          </cell>
          <cell r="AI680">
            <v>1.44</v>
          </cell>
          <cell r="AJ680">
            <v>1.43</v>
          </cell>
          <cell r="AK680">
            <v>1.42</v>
          </cell>
        </row>
        <row r="681">
          <cell r="A681" t="str">
            <v>SDG_NoInv_Base_ReproTest02PQXcrubb</v>
          </cell>
          <cell r="B681" t="str">
            <v>SIclos6_GOVclos11</v>
          </cell>
          <cell r="C681" t="str">
            <v>SDG_NoInv_Base_ReproTest02</v>
          </cell>
          <cell r="D681" t="str">
            <v>PQX</v>
          </cell>
          <cell r="E681" t="str">
            <v>crubb</v>
          </cell>
          <cell r="F681">
            <v>1.27</v>
          </cell>
          <cell r="G681">
            <v>1.28</v>
          </cell>
          <cell r="H681">
            <v>1.29</v>
          </cell>
          <cell r="I681">
            <v>1.28</v>
          </cell>
          <cell r="J681">
            <v>1.28</v>
          </cell>
          <cell r="K681">
            <v>1.28</v>
          </cell>
          <cell r="L681">
            <v>1.29</v>
          </cell>
          <cell r="M681">
            <v>1.29</v>
          </cell>
          <cell r="N681">
            <v>1.3</v>
          </cell>
          <cell r="O681">
            <v>1.31</v>
          </cell>
          <cell r="P681">
            <v>1.32</v>
          </cell>
          <cell r="Q681">
            <v>1.32</v>
          </cell>
          <cell r="R681">
            <v>1.32</v>
          </cell>
          <cell r="S681">
            <v>1.33</v>
          </cell>
          <cell r="T681">
            <v>1.33</v>
          </cell>
          <cell r="U681">
            <v>1.33</v>
          </cell>
          <cell r="V681">
            <v>1.34</v>
          </cell>
          <cell r="W681">
            <v>1.34</v>
          </cell>
          <cell r="X681">
            <v>1.34</v>
          </cell>
          <cell r="Y681">
            <v>1.34</v>
          </cell>
          <cell r="Z681">
            <v>1.34</v>
          </cell>
          <cell r="AA681">
            <v>1.35</v>
          </cell>
          <cell r="AB681">
            <v>1.35</v>
          </cell>
          <cell r="AC681">
            <v>1.35</v>
          </cell>
          <cell r="AD681">
            <v>1.35</v>
          </cell>
          <cell r="AE681">
            <v>1.36</v>
          </cell>
          <cell r="AF681">
            <v>1.36</v>
          </cell>
          <cell r="AG681">
            <v>1.36</v>
          </cell>
          <cell r="AH681">
            <v>1.35</v>
          </cell>
          <cell r="AI681">
            <v>1.34</v>
          </cell>
          <cell r="AJ681">
            <v>1.33</v>
          </cell>
          <cell r="AK681">
            <v>1.33</v>
          </cell>
        </row>
        <row r="682">
          <cell r="A682" t="str">
            <v>SDG_NoInv_Base_ReproTest02PQXcplas</v>
          </cell>
          <cell r="B682" t="str">
            <v>SIclos6_GOVclos11</v>
          </cell>
          <cell r="C682" t="str">
            <v>SDG_NoInv_Base_ReproTest02</v>
          </cell>
          <cell r="D682" t="str">
            <v>PQX</v>
          </cell>
          <cell r="E682" t="str">
            <v>cplas</v>
          </cell>
          <cell r="F682">
            <v>1.5</v>
          </cell>
          <cell r="G682">
            <v>1.52</v>
          </cell>
          <cell r="H682">
            <v>1.52</v>
          </cell>
          <cell r="I682">
            <v>1.52</v>
          </cell>
          <cell r="J682">
            <v>1.52</v>
          </cell>
          <cell r="K682">
            <v>1.52</v>
          </cell>
          <cell r="L682">
            <v>1.52</v>
          </cell>
          <cell r="M682">
            <v>1.53</v>
          </cell>
          <cell r="N682">
            <v>1.53</v>
          </cell>
          <cell r="O682">
            <v>1.53</v>
          </cell>
          <cell r="P682">
            <v>1.53</v>
          </cell>
          <cell r="Q682">
            <v>1.54</v>
          </cell>
          <cell r="R682">
            <v>1.54</v>
          </cell>
          <cell r="S682">
            <v>1.55</v>
          </cell>
          <cell r="T682">
            <v>1.55</v>
          </cell>
          <cell r="U682">
            <v>1.55</v>
          </cell>
          <cell r="V682">
            <v>1.56</v>
          </cell>
          <cell r="W682">
            <v>1.56</v>
          </cell>
          <cell r="X682">
            <v>1.56</v>
          </cell>
          <cell r="Y682">
            <v>1.56</v>
          </cell>
          <cell r="Z682">
            <v>1.56</v>
          </cell>
          <cell r="AA682">
            <v>1.56</v>
          </cell>
          <cell r="AB682">
            <v>1.56</v>
          </cell>
          <cell r="AC682">
            <v>1.56</v>
          </cell>
          <cell r="AD682">
            <v>1.56</v>
          </cell>
          <cell r="AE682">
            <v>1.56</v>
          </cell>
          <cell r="AF682">
            <v>1.56</v>
          </cell>
          <cell r="AG682">
            <v>1.56</v>
          </cell>
          <cell r="AH682">
            <v>1.55</v>
          </cell>
          <cell r="AI682">
            <v>1.54</v>
          </cell>
          <cell r="AJ682">
            <v>1.53</v>
          </cell>
          <cell r="AK682">
            <v>1.52</v>
          </cell>
        </row>
        <row r="683">
          <cell r="A683" t="str">
            <v>SDG_NoInv_Base_ReproTest02PQXcnmet</v>
          </cell>
          <cell r="B683" t="str">
            <v>SIclos6_GOVclos11</v>
          </cell>
          <cell r="C683" t="str">
            <v>SDG_NoInv_Base_ReproTest02</v>
          </cell>
          <cell r="D683" t="str">
            <v>PQX</v>
          </cell>
          <cell r="E683" t="str">
            <v>cnmet</v>
          </cell>
          <cell r="F683">
            <v>1.4</v>
          </cell>
          <cell r="G683">
            <v>1.43</v>
          </cell>
          <cell r="H683">
            <v>1.43</v>
          </cell>
          <cell r="I683">
            <v>1.43</v>
          </cell>
          <cell r="J683">
            <v>1.42</v>
          </cell>
          <cell r="K683">
            <v>1.42</v>
          </cell>
          <cell r="L683">
            <v>1.42</v>
          </cell>
          <cell r="M683">
            <v>1.42</v>
          </cell>
          <cell r="N683">
            <v>1.42</v>
          </cell>
          <cell r="O683">
            <v>1.41</v>
          </cell>
          <cell r="P683">
            <v>1.4</v>
          </cell>
          <cell r="Q683">
            <v>1.41</v>
          </cell>
          <cell r="R683">
            <v>1.41</v>
          </cell>
          <cell r="S683">
            <v>1.41</v>
          </cell>
          <cell r="T683">
            <v>1.42</v>
          </cell>
          <cell r="U683">
            <v>1.42</v>
          </cell>
          <cell r="V683">
            <v>1.42</v>
          </cell>
          <cell r="W683">
            <v>1.42</v>
          </cell>
          <cell r="X683">
            <v>1.43</v>
          </cell>
          <cell r="Y683">
            <v>1.43</v>
          </cell>
          <cell r="Z683">
            <v>1.43</v>
          </cell>
          <cell r="AA683">
            <v>1.43</v>
          </cell>
          <cell r="AB683">
            <v>1.42</v>
          </cell>
          <cell r="AC683">
            <v>1.42</v>
          </cell>
          <cell r="AD683">
            <v>1.42</v>
          </cell>
          <cell r="AE683">
            <v>1.42</v>
          </cell>
          <cell r="AF683">
            <v>1.42</v>
          </cell>
          <cell r="AG683">
            <v>1.43</v>
          </cell>
          <cell r="AH683">
            <v>1.43</v>
          </cell>
          <cell r="AI683">
            <v>1.43</v>
          </cell>
          <cell r="AJ683">
            <v>1.44</v>
          </cell>
          <cell r="AK683">
            <v>1.45</v>
          </cell>
        </row>
        <row r="684">
          <cell r="A684" t="str">
            <v>SDG_NoInv_Base_ReproTest02PQXciron</v>
          </cell>
          <cell r="B684" t="str">
            <v>SIclos6_GOVclos11</v>
          </cell>
          <cell r="C684" t="str">
            <v>SDG_NoInv_Base_ReproTest02</v>
          </cell>
          <cell r="D684" t="str">
            <v>PQX</v>
          </cell>
          <cell r="E684" t="str">
            <v>ciron</v>
          </cell>
          <cell r="F684">
            <v>1.22</v>
          </cell>
          <cell r="G684">
            <v>1.34</v>
          </cell>
          <cell r="H684">
            <v>1.37</v>
          </cell>
          <cell r="I684">
            <v>1.39</v>
          </cell>
          <cell r="J684">
            <v>1.4</v>
          </cell>
          <cell r="K684">
            <v>1.41</v>
          </cell>
          <cell r="L684">
            <v>1.4</v>
          </cell>
          <cell r="M684">
            <v>1.39</v>
          </cell>
          <cell r="N684">
            <v>1.38</v>
          </cell>
          <cell r="O684">
            <v>1.34</v>
          </cell>
          <cell r="P684">
            <v>1.33</v>
          </cell>
          <cell r="Q684">
            <v>1.34</v>
          </cell>
          <cell r="R684">
            <v>1.34</v>
          </cell>
          <cell r="S684">
            <v>1.34</v>
          </cell>
          <cell r="T684">
            <v>1.34</v>
          </cell>
          <cell r="U684">
            <v>1.34</v>
          </cell>
          <cell r="V684">
            <v>1.29</v>
          </cell>
          <cell r="W684">
            <v>1.28</v>
          </cell>
          <cell r="X684">
            <v>1.38</v>
          </cell>
          <cell r="Y684">
            <v>1.37</v>
          </cell>
          <cell r="Z684">
            <v>1.37</v>
          </cell>
          <cell r="AA684">
            <v>1.37</v>
          </cell>
          <cell r="AB684">
            <v>1.38</v>
          </cell>
          <cell r="AC684">
            <v>1.38</v>
          </cell>
          <cell r="AD684">
            <v>1.38</v>
          </cell>
          <cell r="AE684">
            <v>1.38</v>
          </cell>
          <cell r="AF684">
            <v>1.38</v>
          </cell>
          <cell r="AG684">
            <v>1.39</v>
          </cell>
          <cell r="AH684">
            <v>1.4</v>
          </cell>
          <cell r="AI684">
            <v>1.43</v>
          </cell>
          <cell r="AJ684">
            <v>1.44</v>
          </cell>
          <cell r="AK684">
            <v>1.46</v>
          </cell>
        </row>
        <row r="685">
          <cell r="A685" t="str">
            <v>SDG_NoInv_Base_ReproTest02PQXcnfrm</v>
          </cell>
          <cell r="B685" t="str">
            <v>SIclos6_GOVclos11</v>
          </cell>
          <cell r="C685" t="str">
            <v>SDG_NoInv_Base_ReproTest02</v>
          </cell>
          <cell r="D685" t="str">
            <v>PQX</v>
          </cell>
          <cell r="E685" t="str">
            <v>cnfrm</v>
          </cell>
          <cell r="F685">
            <v>1.25</v>
          </cell>
          <cell r="G685">
            <v>1.29</v>
          </cell>
          <cell r="H685">
            <v>1.35</v>
          </cell>
          <cell r="I685">
            <v>1.41</v>
          </cell>
          <cell r="J685">
            <v>1.45</v>
          </cell>
          <cell r="K685">
            <v>1.47</v>
          </cell>
          <cell r="L685">
            <v>1.47</v>
          </cell>
          <cell r="M685">
            <v>1.43</v>
          </cell>
          <cell r="N685">
            <v>1.4</v>
          </cell>
          <cell r="O685">
            <v>1.34</v>
          </cell>
          <cell r="P685">
            <v>1.32</v>
          </cell>
          <cell r="Q685">
            <v>1.31</v>
          </cell>
          <cell r="R685">
            <v>1.32</v>
          </cell>
          <cell r="S685">
            <v>1.32</v>
          </cell>
          <cell r="T685">
            <v>1.32</v>
          </cell>
          <cell r="U685">
            <v>1.31</v>
          </cell>
          <cell r="V685">
            <v>1.28</v>
          </cell>
          <cell r="W685">
            <v>1.26</v>
          </cell>
          <cell r="X685">
            <v>1.28</v>
          </cell>
          <cell r="Y685">
            <v>1.27</v>
          </cell>
          <cell r="Z685">
            <v>1.27</v>
          </cell>
          <cell r="AA685">
            <v>1.27</v>
          </cell>
          <cell r="AB685">
            <v>1.39</v>
          </cell>
          <cell r="AC685">
            <v>1.46</v>
          </cell>
          <cell r="AD685">
            <v>1.47</v>
          </cell>
          <cell r="AE685">
            <v>1.47</v>
          </cell>
          <cell r="AF685">
            <v>1.46</v>
          </cell>
          <cell r="AG685">
            <v>1.46</v>
          </cell>
          <cell r="AH685">
            <v>1.59</v>
          </cell>
          <cell r="AI685">
            <v>1.71</v>
          </cell>
          <cell r="AJ685">
            <v>1.76</v>
          </cell>
          <cell r="AK685">
            <v>1.8</v>
          </cell>
        </row>
        <row r="686">
          <cell r="A686" t="str">
            <v>SDG_NoInv_Base_ReproTest02PQXcmetp</v>
          </cell>
          <cell r="B686" t="str">
            <v>SIclos6_GOVclos11</v>
          </cell>
          <cell r="C686" t="str">
            <v>SDG_NoInv_Base_ReproTest02</v>
          </cell>
          <cell r="D686" t="str">
            <v>PQX</v>
          </cell>
          <cell r="E686" t="str">
            <v>cmetp</v>
          </cell>
          <cell r="F686">
            <v>1.27</v>
          </cell>
          <cell r="G686">
            <v>1.36</v>
          </cell>
          <cell r="H686">
            <v>1.37</v>
          </cell>
          <cell r="I686">
            <v>1.38</v>
          </cell>
          <cell r="J686">
            <v>1.38</v>
          </cell>
          <cell r="K686">
            <v>1.39</v>
          </cell>
          <cell r="L686">
            <v>1.39</v>
          </cell>
          <cell r="M686">
            <v>1.38</v>
          </cell>
          <cell r="N686">
            <v>1.38</v>
          </cell>
          <cell r="O686">
            <v>1.36</v>
          </cell>
          <cell r="P686">
            <v>1.36</v>
          </cell>
          <cell r="Q686">
            <v>1.37</v>
          </cell>
          <cell r="R686">
            <v>1.37</v>
          </cell>
          <cell r="S686">
            <v>1.37</v>
          </cell>
          <cell r="T686">
            <v>1.37</v>
          </cell>
          <cell r="U686">
            <v>1.38</v>
          </cell>
          <cell r="V686">
            <v>1.36</v>
          </cell>
          <cell r="W686">
            <v>1.36</v>
          </cell>
          <cell r="X686">
            <v>1.38</v>
          </cell>
          <cell r="Y686">
            <v>1.38</v>
          </cell>
          <cell r="Z686">
            <v>1.38</v>
          </cell>
          <cell r="AA686">
            <v>1.38</v>
          </cell>
          <cell r="AB686">
            <v>1.39</v>
          </cell>
          <cell r="AC686">
            <v>1.4</v>
          </cell>
          <cell r="AD686">
            <v>1.4</v>
          </cell>
          <cell r="AE686">
            <v>1.4</v>
          </cell>
          <cell r="AF686">
            <v>1.4</v>
          </cell>
          <cell r="AG686">
            <v>1.4</v>
          </cell>
          <cell r="AH686">
            <v>1.41</v>
          </cell>
          <cell r="AI686">
            <v>1.42</v>
          </cell>
          <cell r="AJ686">
            <v>1.43</v>
          </cell>
          <cell r="AK686">
            <v>1.43</v>
          </cell>
        </row>
        <row r="687">
          <cell r="A687" t="str">
            <v>SDG_NoInv_Base_ReproTest02PQXcmach</v>
          </cell>
          <cell r="B687" t="str">
            <v>SIclos6_GOVclos11</v>
          </cell>
          <cell r="C687" t="str">
            <v>SDG_NoInv_Base_ReproTest02</v>
          </cell>
          <cell r="D687" t="str">
            <v>PQX</v>
          </cell>
          <cell r="E687" t="str">
            <v>cmach</v>
          </cell>
          <cell r="F687">
            <v>1.1299999999999999</v>
          </cell>
          <cell r="G687">
            <v>1.17</v>
          </cell>
          <cell r="H687">
            <v>1.19</v>
          </cell>
          <cell r="I687">
            <v>1.19</v>
          </cell>
          <cell r="J687">
            <v>1.2</v>
          </cell>
          <cell r="K687">
            <v>1.2</v>
          </cell>
          <cell r="L687">
            <v>1.2</v>
          </cell>
          <cell r="M687">
            <v>1.2</v>
          </cell>
          <cell r="N687">
            <v>1.2</v>
          </cell>
          <cell r="O687">
            <v>1.2</v>
          </cell>
          <cell r="P687">
            <v>1.21</v>
          </cell>
          <cell r="Q687">
            <v>1.21</v>
          </cell>
          <cell r="R687">
            <v>1.21</v>
          </cell>
          <cell r="S687">
            <v>1.22</v>
          </cell>
          <cell r="T687">
            <v>1.22</v>
          </cell>
          <cell r="U687">
            <v>1.22</v>
          </cell>
          <cell r="V687">
            <v>1.22</v>
          </cell>
          <cell r="W687">
            <v>1.22</v>
          </cell>
          <cell r="X687">
            <v>1.23</v>
          </cell>
          <cell r="Y687">
            <v>1.23</v>
          </cell>
          <cell r="Z687">
            <v>1.23</v>
          </cell>
          <cell r="AA687">
            <v>1.23</v>
          </cell>
          <cell r="AB687">
            <v>1.25</v>
          </cell>
          <cell r="AC687">
            <v>1.26</v>
          </cell>
          <cell r="AD687">
            <v>1.26</v>
          </cell>
          <cell r="AE687">
            <v>1.26</v>
          </cell>
          <cell r="AF687">
            <v>1.26</v>
          </cell>
          <cell r="AG687">
            <v>1.26</v>
          </cell>
          <cell r="AH687">
            <v>1.28</v>
          </cell>
          <cell r="AI687">
            <v>1.3</v>
          </cell>
          <cell r="AJ687">
            <v>1.31</v>
          </cell>
          <cell r="AK687">
            <v>1.31</v>
          </cell>
        </row>
        <row r="688">
          <cell r="A688" t="str">
            <v>SDG_NoInv_Base_ReproTest02PQXcfcel</v>
          </cell>
          <cell r="B688" t="str">
            <v>SIclos6_GOVclos11</v>
          </cell>
          <cell r="C688" t="str">
            <v>SDG_NoInv_Base_ReproTest02</v>
          </cell>
          <cell r="D688" t="str">
            <v>PQX</v>
          </cell>
          <cell r="E688" t="str">
            <v>cfcel</v>
          </cell>
          <cell r="F688">
            <v>1</v>
          </cell>
          <cell r="G688">
            <v>1.02</v>
          </cell>
          <cell r="H688">
            <v>1.04</v>
          </cell>
          <cell r="I688">
            <v>1.03</v>
          </cell>
          <cell r="J688">
            <v>1.03</v>
          </cell>
          <cell r="K688">
            <v>1.04</v>
          </cell>
          <cell r="L688">
            <v>1.04</v>
          </cell>
          <cell r="M688">
            <v>1.05</v>
          </cell>
          <cell r="N688">
            <v>1.05</v>
          </cell>
          <cell r="O688">
            <v>1.0900000000000001</v>
          </cell>
          <cell r="P688">
            <v>1.1000000000000001</v>
          </cell>
          <cell r="Q688">
            <v>1.1000000000000001</v>
          </cell>
          <cell r="R688">
            <v>1.1000000000000001</v>
          </cell>
          <cell r="S688">
            <v>1.1000000000000001</v>
          </cell>
          <cell r="T688">
            <v>1.1000000000000001</v>
          </cell>
          <cell r="U688">
            <v>1.1000000000000001</v>
          </cell>
          <cell r="V688">
            <v>1.1000000000000001</v>
          </cell>
          <cell r="W688">
            <v>1.1100000000000001</v>
          </cell>
          <cell r="X688">
            <v>1.1100000000000001</v>
          </cell>
          <cell r="Y688">
            <v>1.1100000000000001</v>
          </cell>
          <cell r="Z688">
            <v>1.1100000000000001</v>
          </cell>
          <cell r="AA688">
            <v>1.1100000000000001</v>
          </cell>
          <cell r="AB688">
            <v>1.1200000000000001</v>
          </cell>
          <cell r="AC688">
            <v>1.1200000000000001</v>
          </cell>
          <cell r="AD688">
            <v>1.1200000000000001</v>
          </cell>
          <cell r="AE688">
            <v>1.1200000000000001</v>
          </cell>
          <cell r="AF688">
            <v>1.1200000000000001</v>
          </cell>
          <cell r="AG688">
            <v>1.1200000000000001</v>
          </cell>
          <cell r="AH688">
            <v>1.1200000000000001</v>
          </cell>
          <cell r="AI688">
            <v>1.1100000000000001</v>
          </cell>
          <cell r="AJ688">
            <v>1.1000000000000001</v>
          </cell>
          <cell r="AK688">
            <v>1.0900000000000001</v>
          </cell>
        </row>
        <row r="689">
          <cell r="A689" t="str">
            <v>SDG_NoInv_Base_ReproTest02PQXcelct</v>
          </cell>
          <cell r="B689" t="str">
            <v>SIclos6_GOVclos11</v>
          </cell>
          <cell r="C689" t="str">
            <v>SDG_NoInv_Base_ReproTest02</v>
          </cell>
          <cell r="D689" t="str">
            <v>PQX</v>
          </cell>
          <cell r="E689" t="str">
            <v>celct</v>
          </cell>
          <cell r="F689">
            <v>1</v>
          </cell>
          <cell r="G689">
            <v>1.02</v>
          </cell>
          <cell r="H689">
            <v>1.04</v>
          </cell>
          <cell r="I689">
            <v>1.03</v>
          </cell>
          <cell r="J689">
            <v>1.03</v>
          </cell>
          <cell r="K689">
            <v>1.04</v>
          </cell>
          <cell r="L689">
            <v>1.04</v>
          </cell>
          <cell r="M689">
            <v>1.05</v>
          </cell>
          <cell r="N689">
            <v>1.05</v>
          </cell>
          <cell r="O689">
            <v>1.0900000000000001</v>
          </cell>
          <cell r="P689">
            <v>1.1000000000000001</v>
          </cell>
          <cell r="Q689">
            <v>1.1000000000000001</v>
          </cell>
          <cell r="R689">
            <v>1.1000000000000001</v>
          </cell>
          <cell r="S689">
            <v>1.1000000000000001</v>
          </cell>
          <cell r="T689">
            <v>1.1000000000000001</v>
          </cell>
          <cell r="U689">
            <v>1.1000000000000001</v>
          </cell>
          <cell r="V689">
            <v>1.1000000000000001</v>
          </cell>
          <cell r="W689">
            <v>1.1100000000000001</v>
          </cell>
          <cell r="X689">
            <v>1.1100000000000001</v>
          </cell>
          <cell r="Y689">
            <v>1.1100000000000001</v>
          </cell>
          <cell r="Z689">
            <v>1.1100000000000001</v>
          </cell>
          <cell r="AA689">
            <v>1.1100000000000001</v>
          </cell>
          <cell r="AB689">
            <v>1.1200000000000001</v>
          </cell>
          <cell r="AC689">
            <v>1.1200000000000001</v>
          </cell>
          <cell r="AD689">
            <v>1.1200000000000001</v>
          </cell>
          <cell r="AE689">
            <v>1.1200000000000001</v>
          </cell>
          <cell r="AF689">
            <v>1.1200000000000001</v>
          </cell>
          <cell r="AG689">
            <v>1.1200000000000001</v>
          </cell>
          <cell r="AH689">
            <v>1.1200000000000001</v>
          </cell>
          <cell r="AI689">
            <v>1.1100000000000001</v>
          </cell>
          <cell r="AJ689">
            <v>1.1000000000000001</v>
          </cell>
          <cell r="AK689">
            <v>1.0900000000000001</v>
          </cell>
        </row>
        <row r="690">
          <cell r="A690" t="str">
            <v>SDG_NoInv_Base_ReproTest02PQXcemch</v>
          </cell>
          <cell r="B690" t="str">
            <v>SIclos6_GOVclos11</v>
          </cell>
          <cell r="C690" t="str">
            <v>SDG_NoInv_Base_ReproTest02</v>
          </cell>
          <cell r="D690" t="str">
            <v>PQX</v>
          </cell>
          <cell r="E690" t="str">
            <v>cemch</v>
          </cell>
          <cell r="F690">
            <v>1.25</v>
          </cell>
          <cell r="G690">
            <v>1.28</v>
          </cell>
          <cell r="H690">
            <v>1.29</v>
          </cell>
          <cell r="I690">
            <v>1.3</v>
          </cell>
          <cell r="J690">
            <v>1.31</v>
          </cell>
          <cell r="K690">
            <v>1.31</v>
          </cell>
          <cell r="L690">
            <v>1.32</v>
          </cell>
          <cell r="M690">
            <v>1.31</v>
          </cell>
          <cell r="N690">
            <v>1.31</v>
          </cell>
          <cell r="O690">
            <v>1.31</v>
          </cell>
          <cell r="P690">
            <v>1.32</v>
          </cell>
          <cell r="Q690">
            <v>1.32</v>
          </cell>
          <cell r="R690">
            <v>1.33</v>
          </cell>
          <cell r="S690">
            <v>1.33</v>
          </cell>
          <cell r="T690">
            <v>1.33</v>
          </cell>
          <cell r="U690">
            <v>1.33</v>
          </cell>
          <cell r="V690">
            <v>1.33</v>
          </cell>
          <cell r="W690">
            <v>1.33</v>
          </cell>
          <cell r="X690">
            <v>1.34</v>
          </cell>
          <cell r="Y690">
            <v>1.34</v>
          </cell>
          <cell r="Z690">
            <v>1.34</v>
          </cell>
          <cell r="AA690">
            <v>1.34</v>
          </cell>
          <cell r="AB690">
            <v>1.36</v>
          </cell>
          <cell r="AC690">
            <v>1.38</v>
          </cell>
          <cell r="AD690">
            <v>1.38</v>
          </cell>
          <cell r="AE690">
            <v>1.38</v>
          </cell>
          <cell r="AF690">
            <v>1.38</v>
          </cell>
          <cell r="AG690">
            <v>1.37</v>
          </cell>
          <cell r="AH690">
            <v>1.4</v>
          </cell>
          <cell r="AI690">
            <v>1.41</v>
          </cell>
          <cell r="AJ690">
            <v>1.42</v>
          </cell>
          <cell r="AK690">
            <v>1.42</v>
          </cell>
        </row>
        <row r="691">
          <cell r="A691" t="str">
            <v>SDG_NoInv_Base_ReproTest02PQXcsequ</v>
          </cell>
          <cell r="B691" t="str">
            <v>SIclos6_GOVclos11</v>
          </cell>
          <cell r="C691" t="str">
            <v>SDG_NoInv_Base_ReproTest02</v>
          </cell>
          <cell r="D691" t="str">
            <v>PQX</v>
          </cell>
          <cell r="E691" t="str">
            <v>csequ</v>
          </cell>
          <cell r="F691">
            <v>1.1499999999999999</v>
          </cell>
          <cell r="G691">
            <v>1.17</v>
          </cell>
          <cell r="H691">
            <v>1.18</v>
          </cell>
          <cell r="I691">
            <v>1.18</v>
          </cell>
          <cell r="J691">
            <v>1.19</v>
          </cell>
          <cell r="K691">
            <v>1.19</v>
          </cell>
          <cell r="L691">
            <v>1.19</v>
          </cell>
          <cell r="M691">
            <v>1.19</v>
          </cell>
          <cell r="N691">
            <v>1.2</v>
          </cell>
          <cell r="O691">
            <v>1.22</v>
          </cell>
          <cell r="P691">
            <v>1.22</v>
          </cell>
          <cell r="Q691">
            <v>1.22</v>
          </cell>
          <cell r="R691">
            <v>1.23</v>
          </cell>
          <cell r="S691">
            <v>1.23</v>
          </cell>
          <cell r="T691">
            <v>1.23</v>
          </cell>
          <cell r="U691">
            <v>1.24</v>
          </cell>
          <cell r="V691">
            <v>1.24</v>
          </cell>
          <cell r="W691">
            <v>1.24</v>
          </cell>
          <cell r="X691">
            <v>1.24</v>
          </cell>
          <cell r="Y691">
            <v>1.24</v>
          </cell>
          <cell r="Z691">
            <v>1.24</v>
          </cell>
          <cell r="AA691">
            <v>1.24</v>
          </cell>
          <cell r="AB691">
            <v>1.26</v>
          </cell>
          <cell r="AC691">
            <v>1.28</v>
          </cell>
          <cell r="AD691">
            <v>1.28</v>
          </cell>
          <cell r="AE691">
            <v>1.28</v>
          </cell>
          <cell r="AF691">
            <v>1.28</v>
          </cell>
          <cell r="AG691">
            <v>1.28</v>
          </cell>
          <cell r="AH691">
            <v>1.29</v>
          </cell>
          <cell r="AI691">
            <v>1.3</v>
          </cell>
          <cell r="AJ691">
            <v>1.3</v>
          </cell>
          <cell r="AK691">
            <v>1.3</v>
          </cell>
        </row>
        <row r="692">
          <cell r="A692" t="str">
            <v>SDG_NoInv_Base_ReproTest02PQXcvehi</v>
          </cell>
          <cell r="B692" t="str">
            <v>SIclos6_GOVclos11</v>
          </cell>
          <cell r="C692" t="str">
            <v>SDG_NoInv_Base_ReproTest02</v>
          </cell>
          <cell r="D692" t="str">
            <v>PQX</v>
          </cell>
          <cell r="E692" t="str">
            <v>cvehi</v>
          </cell>
          <cell r="F692">
            <v>1.27</v>
          </cell>
          <cell r="G692">
            <v>1.29</v>
          </cell>
          <cell r="H692">
            <v>1.31</v>
          </cell>
          <cell r="I692">
            <v>1.32</v>
          </cell>
          <cell r="J692">
            <v>1.33</v>
          </cell>
          <cell r="K692">
            <v>1.33</v>
          </cell>
          <cell r="L692">
            <v>1.34</v>
          </cell>
          <cell r="M692">
            <v>1.33</v>
          </cell>
          <cell r="N692">
            <v>1.33</v>
          </cell>
          <cell r="O692">
            <v>1.32</v>
          </cell>
          <cell r="P692">
            <v>1.33</v>
          </cell>
          <cell r="Q692">
            <v>1.33</v>
          </cell>
          <cell r="R692">
            <v>1.34</v>
          </cell>
          <cell r="S692">
            <v>1.34</v>
          </cell>
          <cell r="T692">
            <v>1.34</v>
          </cell>
          <cell r="U692">
            <v>1.35</v>
          </cell>
          <cell r="V692">
            <v>1.35</v>
          </cell>
          <cell r="W692">
            <v>1.35</v>
          </cell>
          <cell r="X692">
            <v>1.35</v>
          </cell>
          <cell r="Y692">
            <v>1.38</v>
          </cell>
          <cell r="Z692">
            <v>1.41</v>
          </cell>
          <cell r="AA692">
            <v>1.43</v>
          </cell>
          <cell r="AB692">
            <v>1.47</v>
          </cell>
          <cell r="AC692">
            <v>1.5</v>
          </cell>
          <cell r="AD692">
            <v>1.51</v>
          </cell>
          <cell r="AE692">
            <v>1.51</v>
          </cell>
          <cell r="AF692">
            <v>1.51</v>
          </cell>
          <cell r="AG692">
            <v>1.5</v>
          </cell>
          <cell r="AH692">
            <v>1.53</v>
          </cell>
          <cell r="AI692">
            <v>1.56</v>
          </cell>
          <cell r="AJ692">
            <v>1.58</v>
          </cell>
          <cell r="AK692">
            <v>1.59</v>
          </cell>
        </row>
        <row r="693">
          <cell r="A693" t="str">
            <v>SDG_NoInv_Base_ReproTest02PQXctequ</v>
          </cell>
          <cell r="B693" t="str">
            <v>SIclos6_GOVclos11</v>
          </cell>
          <cell r="C693" t="str">
            <v>SDG_NoInv_Base_ReproTest02</v>
          </cell>
          <cell r="D693" t="str">
            <v>PQX</v>
          </cell>
          <cell r="E693" t="str">
            <v>ctequ</v>
          </cell>
          <cell r="F693">
            <v>1.08</v>
          </cell>
          <cell r="G693">
            <v>1.1399999999999999</v>
          </cell>
          <cell r="H693">
            <v>1.1499999999999999</v>
          </cell>
          <cell r="I693">
            <v>1.1599999999999999</v>
          </cell>
          <cell r="J693">
            <v>1.17</v>
          </cell>
          <cell r="K693">
            <v>1.18</v>
          </cell>
          <cell r="L693">
            <v>1.18</v>
          </cell>
          <cell r="M693">
            <v>1.17</v>
          </cell>
          <cell r="N693">
            <v>1.17</v>
          </cell>
          <cell r="O693">
            <v>1.1499999999999999</v>
          </cell>
          <cell r="P693">
            <v>1.1499999999999999</v>
          </cell>
          <cell r="Q693">
            <v>1.1499999999999999</v>
          </cell>
          <cell r="R693">
            <v>1.1599999999999999</v>
          </cell>
          <cell r="S693">
            <v>1.1599999999999999</v>
          </cell>
          <cell r="T693">
            <v>1.1599999999999999</v>
          </cell>
          <cell r="U693">
            <v>1.1599999999999999</v>
          </cell>
          <cell r="V693">
            <v>1.1599999999999999</v>
          </cell>
          <cell r="W693">
            <v>1.1599999999999999</v>
          </cell>
          <cell r="X693">
            <v>1.17</v>
          </cell>
          <cell r="Y693">
            <v>1.18</v>
          </cell>
          <cell r="Z693">
            <v>1.18</v>
          </cell>
          <cell r="AA693">
            <v>1.18</v>
          </cell>
          <cell r="AB693">
            <v>1.22</v>
          </cell>
          <cell r="AC693">
            <v>1.24</v>
          </cell>
          <cell r="AD693">
            <v>1.24</v>
          </cell>
          <cell r="AE693">
            <v>1.24</v>
          </cell>
          <cell r="AF693">
            <v>1.24</v>
          </cell>
          <cell r="AG693">
            <v>1.24</v>
          </cell>
          <cell r="AH693">
            <v>1.28</v>
          </cell>
          <cell r="AI693">
            <v>1.32</v>
          </cell>
          <cell r="AJ693">
            <v>1.33</v>
          </cell>
          <cell r="AK693">
            <v>1.35</v>
          </cell>
        </row>
        <row r="694">
          <cell r="A694" t="str">
            <v>SDG_NoInv_Base_ReproTest02PQXcfurn</v>
          </cell>
          <cell r="B694" t="str">
            <v>SIclos6_GOVclos11</v>
          </cell>
          <cell r="C694" t="str">
            <v>SDG_NoInv_Base_ReproTest02</v>
          </cell>
          <cell r="D694" t="str">
            <v>PQX</v>
          </cell>
          <cell r="E694" t="str">
            <v>cfurn</v>
          </cell>
          <cell r="F694">
            <v>1.32</v>
          </cell>
          <cell r="G694">
            <v>1.37</v>
          </cell>
          <cell r="H694">
            <v>1.37</v>
          </cell>
          <cell r="I694">
            <v>1.37</v>
          </cell>
          <cell r="J694">
            <v>1.37</v>
          </cell>
          <cell r="K694">
            <v>1.37</v>
          </cell>
          <cell r="L694">
            <v>1.37</v>
          </cell>
          <cell r="M694">
            <v>1.37</v>
          </cell>
          <cell r="N694">
            <v>1.37</v>
          </cell>
          <cell r="O694">
            <v>1.37</v>
          </cell>
          <cell r="P694">
            <v>1.37</v>
          </cell>
          <cell r="Q694">
            <v>1.37</v>
          </cell>
          <cell r="R694">
            <v>1.38</v>
          </cell>
          <cell r="S694">
            <v>1.38</v>
          </cell>
          <cell r="T694">
            <v>1.38</v>
          </cell>
          <cell r="U694">
            <v>1.38</v>
          </cell>
          <cell r="V694">
            <v>1.38</v>
          </cell>
          <cell r="W694">
            <v>1.39</v>
          </cell>
          <cell r="X694">
            <v>1.39</v>
          </cell>
          <cell r="Y694">
            <v>1.39</v>
          </cell>
          <cell r="Z694">
            <v>1.39</v>
          </cell>
          <cell r="AA694">
            <v>1.39</v>
          </cell>
          <cell r="AB694">
            <v>1.39</v>
          </cell>
          <cell r="AC694">
            <v>1.39</v>
          </cell>
          <cell r="AD694">
            <v>1.39</v>
          </cell>
          <cell r="AE694">
            <v>1.39</v>
          </cell>
          <cell r="AF694">
            <v>1.39</v>
          </cell>
          <cell r="AG694">
            <v>1.39</v>
          </cell>
          <cell r="AH694">
            <v>1.39</v>
          </cell>
          <cell r="AI694">
            <v>1.38</v>
          </cell>
          <cell r="AJ694">
            <v>1.38</v>
          </cell>
          <cell r="AK694">
            <v>1.38</v>
          </cell>
        </row>
        <row r="695">
          <cell r="A695" t="str">
            <v>SDG_NoInv_Base_ReproTest02PQXcoman</v>
          </cell>
          <cell r="B695" t="str">
            <v>SIclos6_GOVclos11</v>
          </cell>
          <cell r="C695" t="str">
            <v>SDG_NoInv_Base_ReproTest02</v>
          </cell>
          <cell r="D695" t="str">
            <v>PQX</v>
          </cell>
          <cell r="E695" t="str">
            <v>coman</v>
          </cell>
          <cell r="F695">
            <v>1.2</v>
          </cell>
          <cell r="G695">
            <v>1.25</v>
          </cell>
          <cell r="H695">
            <v>1.25</v>
          </cell>
          <cell r="I695">
            <v>1.24</v>
          </cell>
          <cell r="J695">
            <v>1.24</v>
          </cell>
          <cell r="K695">
            <v>1.23</v>
          </cell>
          <cell r="L695">
            <v>1.23</v>
          </cell>
          <cell r="M695">
            <v>1.23</v>
          </cell>
          <cell r="N695">
            <v>1.23</v>
          </cell>
          <cell r="O695">
            <v>1.25</v>
          </cell>
          <cell r="P695">
            <v>1.24</v>
          </cell>
          <cell r="Q695">
            <v>1.24</v>
          </cell>
          <cell r="R695">
            <v>1.23</v>
          </cell>
          <cell r="S695">
            <v>1.23</v>
          </cell>
          <cell r="T695">
            <v>1.23</v>
          </cell>
          <cell r="U695">
            <v>1.23</v>
          </cell>
          <cell r="V695">
            <v>1.23</v>
          </cell>
          <cell r="W695">
            <v>1.23</v>
          </cell>
          <cell r="X695">
            <v>1.23</v>
          </cell>
          <cell r="Y695">
            <v>1.23</v>
          </cell>
          <cell r="Z695">
            <v>1.23</v>
          </cell>
          <cell r="AA695">
            <v>1.24</v>
          </cell>
          <cell r="AB695">
            <v>1.24</v>
          </cell>
          <cell r="AC695">
            <v>1.24</v>
          </cell>
          <cell r="AD695">
            <v>1.25</v>
          </cell>
          <cell r="AE695">
            <v>1.25</v>
          </cell>
          <cell r="AF695">
            <v>1.25</v>
          </cell>
          <cell r="AG695">
            <v>1.26</v>
          </cell>
          <cell r="AH695">
            <v>1.26</v>
          </cell>
          <cell r="AI695">
            <v>1.27</v>
          </cell>
          <cell r="AJ695">
            <v>1.28</v>
          </cell>
          <cell r="AK695">
            <v>1.28</v>
          </cell>
        </row>
        <row r="696">
          <cell r="A696" t="str">
            <v>SDG_NoInv_Base_ReproTest02PQXcelec</v>
          </cell>
          <cell r="B696" t="str">
            <v>SIclos6_GOVclos11</v>
          </cell>
          <cell r="C696" t="str">
            <v>SDG_NoInv_Base_ReproTest02</v>
          </cell>
          <cell r="D696" t="str">
            <v>PQX</v>
          </cell>
          <cell r="E696" t="str">
            <v>celec</v>
          </cell>
          <cell r="F696">
            <v>0.36</v>
          </cell>
          <cell r="G696">
            <v>0.36</v>
          </cell>
          <cell r="H696">
            <v>0.33</v>
          </cell>
          <cell r="I696">
            <v>0.33</v>
          </cell>
          <cell r="J696">
            <v>0.34</v>
          </cell>
          <cell r="K696">
            <v>0.34</v>
          </cell>
          <cell r="L696">
            <v>0.34</v>
          </cell>
          <cell r="M696">
            <v>0.34</v>
          </cell>
          <cell r="N696">
            <v>0.33</v>
          </cell>
          <cell r="O696">
            <v>0.33</v>
          </cell>
          <cell r="P696">
            <v>0.33</v>
          </cell>
          <cell r="Q696">
            <v>0.33</v>
          </cell>
          <cell r="R696">
            <v>0.34</v>
          </cell>
          <cell r="S696">
            <v>0.34</v>
          </cell>
          <cell r="T696">
            <v>0.34</v>
          </cell>
          <cell r="U696">
            <v>0.34</v>
          </cell>
          <cell r="V696">
            <v>0.34</v>
          </cell>
          <cell r="W696">
            <v>0.35</v>
          </cell>
          <cell r="X696">
            <v>0.34</v>
          </cell>
          <cell r="Y696">
            <v>0.34</v>
          </cell>
          <cell r="Z696">
            <v>0.35</v>
          </cell>
          <cell r="AA696">
            <v>0.35</v>
          </cell>
          <cell r="AB696">
            <v>0.35</v>
          </cell>
          <cell r="AC696">
            <v>0.35</v>
          </cell>
          <cell r="AD696">
            <v>0.36</v>
          </cell>
          <cell r="AE696">
            <v>0.36</v>
          </cell>
          <cell r="AF696">
            <v>0.36</v>
          </cell>
          <cell r="AG696">
            <v>0.38</v>
          </cell>
          <cell r="AH696">
            <v>0.4</v>
          </cell>
          <cell r="AI696">
            <v>0.42</v>
          </cell>
          <cell r="AJ696">
            <v>0.44</v>
          </cell>
          <cell r="AK696">
            <v>0.46</v>
          </cell>
        </row>
        <row r="697">
          <cell r="A697" t="str">
            <v>SDG_NoInv_Base_ReproTest02PQXcwatr</v>
          </cell>
          <cell r="B697" t="str">
            <v>SIclos6_GOVclos11</v>
          </cell>
          <cell r="C697" t="str">
            <v>SDG_NoInv_Base_ReproTest02</v>
          </cell>
          <cell r="D697" t="str">
            <v>PQX</v>
          </cell>
          <cell r="E697" t="str">
            <v>cwatr</v>
          </cell>
          <cell r="F697">
            <v>1.05</v>
          </cell>
          <cell r="G697">
            <v>0.94</v>
          </cell>
          <cell r="H697">
            <v>0.95</v>
          </cell>
          <cell r="I697">
            <v>0.96</v>
          </cell>
          <cell r="J697">
            <v>0.97</v>
          </cell>
          <cell r="K697">
            <v>0.98</v>
          </cell>
          <cell r="L697">
            <v>0.98</v>
          </cell>
          <cell r="M697">
            <v>0.98</v>
          </cell>
          <cell r="N697">
            <v>0.98</v>
          </cell>
          <cell r="O697">
            <v>0.98</v>
          </cell>
          <cell r="P697">
            <v>0.98</v>
          </cell>
          <cell r="Q697">
            <v>0.98</v>
          </cell>
          <cell r="R697">
            <v>0.98</v>
          </cell>
          <cell r="S697">
            <v>0.99</v>
          </cell>
          <cell r="T697">
            <v>1</v>
          </cell>
          <cell r="U697">
            <v>1</v>
          </cell>
          <cell r="V697">
            <v>1</v>
          </cell>
          <cell r="W697">
            <v>1</v>
          </cell>
          <cell r="X697">
            <v>1.01</v>
          </cell>
          <cell r="Y697">
            <v>1</v>
          </cell>
          <cell r="Z697">
            <v>1</v>
          </cell>
          <cell r="AA697">
            <v>1</v>
          </cell>
          <cell r="AB697">
            <v>1.01</v>
          </cell>
          <cell r="AC697">
            <v>1.02</v>
          </cell>
          <cell r="AD697">
            <v>1.02</v>
          </cell>
          <cell r="AE697">
            <v>1.02</v>
          </cell>
          <cell r="AF697">
            <v>1.03</v>
          </cell>
          <cell r="AG697">
            <v>1.03</v>
          </cell>
          <cell r="AH697">
            <v>1.04</v>
          </cell>
          <cell r="AI697">
            <v>1.06</v>
          </cell>
          <cell r="AJ697">
            <v>1.06</v>
          </cell>
          <cell r="AK697">
            <v>1.07</v>
          </cell>
        </row>
        <row r="698">
          <cell r="A698" t="str">
            <v>SDG_NoInv_Base_ReproTest02PQXccons</v>
          </cell>
          <cell r="B698" t="str">
            <v>SIclos6_GOVclos11</v>
          </cell>
          <cell r="C698" t="str">
            <v>SDG_NoInv_Base_ReproTest02</v>
          </cell>
          <cell r="D698" t="str">
            <v>PQX</v>
          </cell>
          <cell r="E698" t="str">
            <v>ccons</v>
          </cell>
          <cell r="F698">
            <v>1.01</v>
          </cell>
          <cell r="G698">
            <v>1.07</v>
          </cell>
          <cell r="H698">
            <v>1.06</v>
          </cell>
          <cell r="I698">
            <v>1.06</v>
          </cell>
          <cell r="J698">
            <v>1.05</v>
          </cell>
          <cell r="K698">
            <v>1.05</v>
          </cell>
          <cell r="L698">
            <v>1.05</v>
          </cell>
          <cell r="M698">
            <v>1.05</v>
          </cell>
          <cell r="N698">
            <v>1.05</v>
          </cell>
          <cell r="O698">
            <v>1.05</v>
          </cell>
          <cell r="P698">
            <v>1.05</v>
          </cell>
          <cell r="Q698">
            <v>1.05</v>
          </cell>
          <cell r="R698">
            <v>1.05</v>
          </cell>
          <cell r="S698">
            <v>1.05</v>
          </cell>
          <cell r="T698">
            <v>1.06</v>
          </cell>
          <cell r="U698">
            <v>1.06</v>
          </cell>
          <cell r="V698">
            <v>1.06</v>
          </cell>
          <cell r="W698">
            <v>1.06</v>
          </cell>
          <cell r="X698">
            <v>1.06</v>
          </cell>
          <cell r="Y698">
            <v>1.06</v>
          </cell>
          <cell r="Z698">
            <v>1.06</v>
          </cell>
          <cell r="AA698">
            <v>1.06</v>
          </cell>
          <cell r="AB698">
            <v>1.06</v>
          </cell>
          <cell r="AC698">
            <v>1.06</v>
          </cell>
          <cell r="AD698">
            <v>1.06</v>
          </cell>
          <cell r="AE698">
            <v>1.06</v>
          </cell>
          <cell r="AF698">
            <v>1.06</v>
          </cell>
          <cell r="AG698">
            <v>1.07</v>
          </cell>
          <cell r="AH698">
            <v>1.07</v>
          </cell>
          <cell r="AI698">
            <v>1.06</v>
          </cell>
          <cell r="AJ698">
            <v>1.07</v>
          </cell>
          <cell r="AK698">
            <v>1.07</v>
          </cell>
        </row>
        <row r="699">
          <cell r="A699" t="str">
            <v>SDG_NoInv_Base_ReproTest02PQXctrad</v>
          </cell>
          <cell r="B699" t="str">
            <v>SIclos6_GOVclos11</v>
          </cell>
          <cell r="C699" t="str">
            <v>SDG_NoInv_Base_ReproTest02</v>
          </cell>
          <cell r="D699" t="str">
            <v>PQX</v>
          </cell>
          <cell r="E699" t="str">
            <v>ctrad</v>
          </cell>
          <cell r="F699">
            <v>1</v>
          </cell>
          <cell r="G699">
            <v>1.01</v>
          </cell>
          <cell r="H699">
            <v>1.01</v>
          </cell>
          <cell r="I699">
            <v>1.02</v>
          </cell>
          <cell r="J699">
            <v>1.01</v>
          </cell>
          <cell r="K699">
            <v>1.01</v>
          </cell>
          <cell r="L699">
            <v>1.01</v>
          </cell>
          <cell r="M699">
            <v>1.02</v>
          </cell>
          <cell r="N699">
            <v>1.02</v>
          </cell>
          <cell r="O699">
            <v>0.99</v>
          </cell>
          <cell r="P699">
            <v>0.99</v>
          </cell>
          <cell r="Q699">
            <v>1</v>
          </cell>
          <cell r="R699">
            <v>1.01</v>
          </cell>
          <cell r="S699">
            <v>1.01</v>
          </cell>
          <cell r="T699">
            <v>1.02</v>
          </cell>
          <cell r="U699">
            <v>1.02</v>
          </cell>
          <cell r="V699">
            <v>1.03</v>
          </cell>
          <cell r="W699">
            <v>1.03</v>
          </cell>
          <cell r="X699">
            <v>1.03</v>
          </cell>
          <cell r="Y699">
            <v>1.03</v>
          </cell>
          <cell r="Z699">
            <v>1.03</v>
          </cell>
          <cell r="AA699">
            <v>1.03</v>
          </cell>
          <cell r="AB699">
            <v>1.02</v>
          </cell>
          <cell r="AC699">
            <v>1.01</v>
          </cell>
          <cell r="AD699">
            <v>1.02</v>
          </cell>
          <cell r="AE699">
            <v>1.02</v>
          </cell>
          <cell r="AF699">
            <v>1.02</v>
          </cell>
          <cell r="AG699">
            <v>1.02</v>
          </cell>
          <cell r="AH699">
            <v>1.01</v>
          </cell>
          <cell r="AI699">
            <v>1</v>
          </cell>
          <cell r="AJ699">
            <v>1</v>
          </cell>
          <cell r="AK699">
            <v>1</v>
          </cell>
        </row>
        <row r="700">
          <cell r="A700" t="str">
            <v>SDG_NoInv_Base_ReproTest02PQXchotl</v>
          </cell>
          <cell r="B700" t="str">
            <v>SIclos6_GOVclos11</v>
          </cell>
          <cell r="C700" t="str">
            <v>SDG_NoInv_Base_ReproTest02</v>
          </cell>
          <cell r="D700" t="str">
            <v>PQX</v>
          </cell>
          <cell r="E700" t="str">
            <v>chotl</v>
          </cell>
          <cell r="F700">
            <v>1.08</v>
          </cell>
          <cell r="G700">
            <v>1.08</v>
          </cell>
          <cell r="H700">
            <v>1.08</v>
          </cell>
          <cell r="I700">
            <v>1.08</v>
          </cell>
          <cell r="J700">
            <v>1.08</v>
          </cell>
          <cell r="K700">
            <v>1.08</v>
          </cell>
          <cell r="L700">
            <v>1.08</v>
          </cell>
          <cell r="M700">
            <v>1.08</v>
          </cell>
          <cell r="N700">
            <v>1.08</v>
          </cell>
          <cell r="O700">
            <v>1.08</v>
          </cell>
          <cell r="P700">
            <v>1.08</v>
          </cell>
          <cell r="Q700">
            <v>1.08</v>
          </cell>
          <cell r="R700">
            <v>1.0900000000000001</v>
          </cell>
          <cell r="S700">
            <v>1.0900000000000001</v>
          </cell>
          <cell r="T700">
            <v>1.0900000000000001</v>
          </cell>
          <cell r="U700">
            <v>1.1000000000000001</v>
          </cell>
          <cell r="V700">
            <v>1.1000000000000001</v>
          </cell>
          <cell r="W700">
            <v>1.1000000000000001</v>
          </cell>
          <cell r="X700">
            <v>1.1000000000000001</v>
          </cell>
          <cell r="Y700">
            <v>1.1100000000000001</v>
          </cell>
          <cell r="Z700">
            <v>1.1100000000000001</v>
          </cell>
          <cell r="AA700">
            <v>1.1100000000000001</v>
          </cell>
          <cell r="AB700">
            <v>1.1100000000000001</v>
          </cell>
          <cell r="AC700">
            <v>1.1100000000000001</v>
          </cell>
          <cell r="AD700">
            <v>1.1100000000000001</v>
          </cell>
          <cell r="AE700">
            <v>1.1100000000000001</v>
          </cell>
          <cell r="AF700">
            <v>1.1100000000000001</v>
          </cell>
          <cell r="AG700">
            <v>1.1100000000000001</v>
          </cell>
          <cell r="AH700">
            <v>1.1100000000000001</v>
          </cell>
          <cell r="AI700">
            <v>1.1100000000000001</v>
          </cell>
          <cell r="AJ700">
            <v>1.1100000000000001</v>
          </cell>
          <cell r="AK700">
            <v>1.1100000000000001</v>
          </cell>
        </row>
        <row r="701">
          <cell r="A701" t="str">
            <v>SDG_NoInv_Base_ReproTest02PQXcptrp-l</v>
          </cell>
          <cell r="B701" t="str">
            <v>SIclos6_GOVclos11</v>
          </cell>
          <cell r="C701" t="str">
            <v>SDG_NoInv_Base_ReproTest02</v>
          </cell>
          <cell r="D701" t="str">
            <v>PQX</v>
          </cell>
          <cell r="E701" t="str">
            <v>cptrp-l</v>
          </cell>
          <cell r="F701">
            <v>0.95</v>
          </cell>
          <cell r="G701">
            <v>0.95</v>
          </cell>
          <cell r="H701">
            <v>0.95</v>
          </cell>
          <cell r="I701">
            <v>0.95</v>
          </cell>
          <cell r="J701">
            <v>0.96</v>
          </cell>
          <cell r="K701">
            <v>0.96</v>
          </cell>
          <cell r="L701">
            <v>0.96</v>
          </cell>
          <cell r="M701">
            <v>0.96</v>
          </cell>
          <cell r="N701">
            <v>0.95</v>
          </cell>
          <cell r="O701">
            <v>0.95</v>
          </cell>
          <cell r="P701">
            <v>0.95</v>
          </cell>
          <cell r="Q701">
            <v>0.94</v>
          </cell>
          <cell r="R701">
            <v>0.93</v>
          </cell>
          <cell r="S701">
            <v>0.93</v>
          </cell>
          <cell r="T701">
            <v>0.92</v>
          </cell>
          <cell r="U701">
            <v>0.91</v>
          </cell>
          <cell r="V701">
            <v>0.9</v>
          </cell>
          <cell r="W701">
            <v>0.9</v>
          </cell>
          <cell r="X701">
            <v>0.89</v>
          </cell>
          <cell r="Y701">
            <v>0.88</v>
          </cell>
          <cell r="Z701">
            <v>0.87</v>
          </cell>
          <cell r="AA701">
            <v>0.86</v>
          </cell>
          <cell r="AB701">
            <v>0.85</v>
          </cell>
          <cell r="AC701">
            <v>0.85</v>
          </cell>
          <cell r="AD701">
            <v>0.84</v>
          </cell>
          <cell r="AE701">
            <v>0.84</v>
          </cell>
          <cell r="AF701">
            <v>0.84</v>
          </cell>
          <cell r="AG701">
            <v>0.83</v>
          </cell>
          <cell r="AH701">
            <v>0.83</v>
          </cell>
          <cell r="AI701">
            <v>0.84</v>
          </cell>
          <cell r="AJ701">
            <v>0.84</v>
          </cell>
          <cell r="AK701">
            <v>0.84</v>
          </cell>
        </row>
        <row r="702">
          <cell r="A702" t="str">
            <v>SDG_NoInv_Base_ReproTest02PQXcftrp-l</v>
          </cell>
          <cell r="B702" t="str">
            <v>SIclos6_GOVclos11</v>
          </cell>
          <cell r="C702" t="str">
            <v>SDG_NoInv_Base_ReproTest02</v>
          </cell>
          <cell r="D702" t="str">
            <v>PQX</v>
          </cell>
          <cell r="E702" t="str">
            <v>cftrp-l</v>
          </cell>
          <cell r="F702">
            <v>1</v>
          </cell>
          <cell r="G702">
            <v>0.98</v>
          </cell>
          <cell r="H702">
            <v>0.98</v>
          </cell>
          <cell r="I702">
            <v>0.98</v>
          </cell>
          <cell r="J702">
            <v>0.98</v>
          </cell>
          <cell r="K702">
            <v>0.97</v>
          </cell>
          <cell r="L702">
            <v>0.96</v>
          </cell>
          <cell r="M702">
            <v>0.95</v>
          </cell>
          <cell r="N702">
            <v>0.95</v>
          </cell>
          <cell r="O702">
            <v>0.94</v>
          </cell>
          <cell r="P702">
            <v>0.93</v>
          </cell>
          <cell r="Q702">
            <v>0.92</v>
          </cell>
          <cell r="R702">
            <v>0.91</v>
          </cell>
          <cell r="S702">
            <v>0.89</v>
          </cell>
          <cell r="T702">
            <v>0.87</v>
          </cell>
          <cell r="U702">
            <v>0.86</v>
          </cell>
          <cell r="V702">
            <v>0.85</v>
          </cell>
          <cell r="W702">
            <v>0.84</v>
          </cell>
          <cell r="X702">
            <v>0.82</v>
          </cell>
          <cell r="Y702">
            <v>0.81</v>
          </cell>
          <cell r="Z702">
            <v>0.81</v>
          </cell>
          <cell r="AA702">
            <v>0.8</v>
          </cell>
          <cell r="AB702">
            <v>0.78</v>
          </cell>
          <cell r="AC702">
            <v>0.77</v>
          </cell>
          <cell r="AD702">
            <v>0.76</v>
          </cell>
          <cell r="AE702">
            <v>0.75</v>
          </cell>
          <cell r="AF702">
            <v>0.74</v>
          </cell>
          <cell r="AG702">
            <v>0.72</v>
          </cell>
          <cell r="AH702">
            <v>0.72</v>
          </cell>
          <cell r="AI702">
            <v>0.72</v>
          </cell>
          <cell r="AJ702">
            <v>0.73</v>
          </cell>
          <cell r="AK702">
            <v>0.73</v>
          </cell>
        </row>
        <row r="703">
          <cell r="A703" t="str">
            <v>SDG_NoInv_Base_ReproTest02PQXcptrp-o</v>
          </cell>
          <cell r="B703" t="str">
            <v>SIclos6_GOVclos11</v>
          </cell>
          <cell r="C703" t="str">
            <v>SDG_NoInv_Base_ReproTest02</v>
          </cell>
          <cell r="D703" t="str">
            <v>PQX</v>
          </cell>
          <cell r="E703" t="str">
            <v>cptrp-o</v>
          </cell>
          <cell r="F703">
            <v>0.95</v>
          </cell>
          <cell r="G703">
            <v>0.94</v>
          </cell>
          <cell r="H703">
            <v>0.91</v>
          </cell>
          <cell r="I703">
            <v>0.9</v>
          </cell>
          <cell r="J703">
            <v>0.88</v>
          </cell>
          <cell r="K703">
            <v>0.87</v>
          </cell>
          <cell r="L703">
            <v>0.86</v>
          </cell>
          <cell r="M703">
            <v>0.86</v>
          </cell>
          <cell r="N703">
            <v>0.86</v>
          </cell>
          <cell r="O703">
            <v>0.87</v>
          </cell>
          <cell r="P703">
            <v>0.87</v>
          </cell>
          <cell r="Q703">
            <v>0.88</v>
          </cell>
          <cell r="R703">
            <v>0.88</v>
          </cell>
          <cell r="S703">
            <v>0.88</v>
          </cell>
          <cell r="T703">
            <v>0.88</v>
          </cell>
          <cell r="U703">
            <v>0.88</v>
          </cell>
          <cell r="V703">
            <v>0.88</v>
          </cell>
          <cell r="W703">
            <v>0.88</v>
          </cell>
          <cell r="X703">
            <v>0.88</v>
          </cell>
          <cell r="Y703">
            <v>0.88</v>
          </cell>
          <cell r="Z703">
            <v>0.88</v>
          </cell>
          <cell r="AA703">
            <v>0.88</v>
          </cell>
          <cell r="AB703">
            <v>0.89</v>
          </cell>
          <cell r="AC703">
            <v>0.89</v>
          </cell>
          <cell r="AD703">
            <v>0.9</v>
          </cell>
          <cell r="AE703">
            <v>0.9</v>
          </cell>
          <cell r="AF703">
            <v>0.9</v>
          </cell>
          <cell r="AG703">
            <v>0.9</v>
          </cell>
          <cell r="AH703">
            <v>0.9</v>
          </cell>
          <cell r="AI703">
            <v>0.9</v>
          </cell>
          <cell r="AJ703">
            <v>0.9</v>
          </cell>
          <cell r="AK703">
            <v>0.9</v>
          </cell>
        </row>
        <row r="704">
          <cell r="A704" t="str">
            <v>SDG_NoInv_Base_ReproTest02PQXcftrp-o</v>
          </cell>
          <cell r="B704" t="str">
            <v>SIclos6_GOVclos11</v>
          </cell>
          <cell r="C704" t="str">
            <v>SDG_NoInv_Base_ReproTest02</v>
          </cell>
          <cell r="D704" t="str">
            <v>PQX</v>
          </cell>
          <cell r="E704" t="str">
            <v>cftrp-o</v>
          </cell>
          <cell r="F704">
            <v>0.97</v>
          </cell>
          <cell r="G704">
            <v>0.94</v>
          </cell>
          <cell r="H704">
            <v>0.92</v>
          </cell>
          <cell r="I704">
            <v>0.9</v>
          </cell>
          <cell r="J704">
            <v>0.88</v>
          </cell>
          <cell r="K704">
            <v>0.87</v>
          </cell>
          <cell r="L704">
            <v>0.87</v>
          </cell>
          <cell r="M704">
            <v>0.87</v>
          </cell>
          <cell r="N704">
            <v>0.87</v>
          </cell>
          <cell r="O704">
            <v>0.89</v>
          </cell>
          <cell r="P704">
            <v>0.89</v>
          </cell>
          <cell r="Q704">
            <v>0.9</v>
          </cell>
          <cell r="R704">
            <v>0.9</v>
          </cell>
          <cell r="S704">
            <v>0.9</v>
          </cell>
          <cell r="T704">
            <v>0.9</v>
          </cell>
          <cell r="U704">
            <v>0.9</v>
          </cell>
          <cell r="V704">
            <v>0.9</v>
          </cell>
          <cell r="W704">
            <v>0.9</v>
          </cell>
          <cell r="X704">
            <v>0.9</v>
          </cell>
          <cell r="Y704">
            <v>0.9</v>
          </cell>
          <cell r="Z704">
            <v>0.91</v>
          </cell>
          <cell r="AA704">
            <v>0.91</v>
          </cell>
          <cell r="AB704">
            <v>0.92</v>
          </cell>
          <cell r="AC704">
            <v>0.92</v>
          </cell>
          <cell r="AD704">
            <v>0.92</v>
          </cell>
          <cell r="AE704">
            <v>0.92</v>
          </cell>
          <cell r="AF704">
            <v>0.92</v>
          </cell>
          <cell r="AG704">
            <v>0.92</v>
          </cell>
          <cell r="AH704">
            <v>0.92</v>
          </cell>
          <cell r="AI704">
            <v>0.92</v>
          </cell>
          <cell r="AJ704">
            <v>0.92</v>
          </cell>
          <cell r="AK704">
            <v>0.92</v>
          </cell>
        </row>
        <row r="705">
          <cell r="A705" t="str">
            <v>SDG_NoInv_Base_ReproTest02PQXcprtr</v>
          </cell>
          <cell r="B705" t="str">
            <v>SIclos6_GOVclos11</v>
          </cell>
          <cell r="C705" t="str">
            <v>SDG_NoInv_Base_ReproTest02</v>
          </cell>
          <cell r="D705" t="str">
            <v>PQX</v>
          </cell>
          <cell r="E705" t="str">
            <v>cprtr</v>
          </cell>
          <cell r="F705">
            <v>1</v>
          </cell>
          <cell r="G705">
            <v>1.02</v>
          </cell>
          <cell r="H705">
            <v>1.02</v>
          </cell>
          <cell r="I705">
            <v>1.01</v>
          </cell>
          <cell r="J705">
            <v>1</v>
          </cell>
          <cell r="K705">
            <v>0.99</v>
          </cell>
          <cell r="L705">
            <v>0.98</v>
          </cell>
          <cell r="M705">
            <v>0.97</v>
          </cell>
          <cell r="N705">
            <v>0.96</v>
          </cell>
          <cell r="O705">
            <v>0.97</v>
          </cell>
          <cell r="P705">
            <v>0.94</v>
          </cell>
          <cell r="Q705">
            <v>0.89</v>
          </cell>
          <cell r="R705">
            <v>0.83</v>
          </cell>
          <cell r="S705">
            <v>0.78</v>
          </cell>
          <cell r="T705">
            <v>0.73</v>
          </cell>
          <cell r="U705">
            <v>0.68</v>
          </cell>
          <cell r="V705">
            <v>0.64</v>
          </cell>
          <cell r="W705">
            <v>0.6</v>
          </cell>
          <cell r="X705">
            <v>0.56000000000000005</v>
          </cell>
          <cell r="Y705">
            <v>0.51</v>
          </cell>
          <cell r="Z705">
            <v>0.46</v>
          </cell>
          <cell r="AA705">
            <v>0.42</v>
          </cell>
          <cell r="AB705">
            <v>0.4</v>
          </cell>
          <cell r="AC705">
            <v>0.37</v>
          </cell>
          <cell r="AD705">
            <v>0.34</v>
          </cell>
          <cell r="AE705">
            <v>0.32</v>
          </cell>
          <cell r="AF705">
            <v>0.3</v>
          </cell>
          <cell r="AG705">
            <v>0.28000000000000003</v>
          </cell>
          <cell r="AH705">
            <v>0.26</v>
          </cell>
          <cell r="AI705">
            <v>0.24</v>
          </cell>
          <cell r="AJ705">
            <v>0.23</v>
          </cell>
          <cell r="AK705">
            <v>0.21</v>
          </cell>
        </row>
        <row r="706">
          <cell r="A706" t="str">
            <v>SDG_NoInv_Base_ReproTest02PQXctrps</v>
          </cell>
          <cell r="B706" t="str">
            <v>SIclos6_GOVclos11</v>
          </cell>
          <cell r="C706" t="str">
            <v>SDG_NoInv_Base_ReproTest02</v>
          </cell>
          <cell r="D706" t="str">
            <v>PQX</v>
          </cell>
          <cell r="E706" t="str">
            <v>ctrps</v>
          </cell>
          <cell r="F706">
            <v>1</v>
          </cell>
          <cell r="G706">
            <v>1</v>
          </cell>
          <cell r="H706">
            <v>1</v>
          </cell>
          <cell r="I706">
            <v>1</v>
          </cell>
          <cell r="J706">
            <v>1</v>
          </cell>
          <cell r="K706">
            <v>1</v>
          </cell>
          <cell r="L706">
            <v>1</v>
          </cell>
          <cell r="M706">
            <v>1</v>
          </cell>
          <cell r="N706">
            <v>0.99</v>
          </cell>
          <cell r="O706">
            <v>0.99</v>
          </cell>
          <cell r="P706">
            <v>0.99</v>
          </cell>
          <cell r="Q706">
            <v>0.98</v>
          </cell>
          <cell r="R706">
            <v>0.99</v>
          </cell>
          <cell r="S706">
            <v>0.99</v>
          </cell>
          <cell r="T706">
            <v>0.99</v>
          </cell>
          <cell r="U706">
            <v>0.99</v>
          </cell>
          <cell r="V706">
            <v>0.99</v>
          </cell>
          <cell r="W706">
            <v>0.99</v>
          </cell>
          <cell r="X706">
            <v>0.99</v>
          </cell>
          <cell r="Y706">
            <v>0.99</v>
          </cell>
          <cell r="Z706">
            <v>0.99</v>
          </cell>
          <cell r="AA706">
            <v>0.99</v>
          </cell>
          <cell r="AB706">
            <v>0.99</v>
          </cell>
          <cell r="AC706">
            <v>1</v>
          </cell>
          <cell r="AD706">
            <v>1</v>
          </cell>
          <cell r="AE706">
            <v>1.01</v>
          </cell>
          <cell r="AF706">
            <v>1.01</v>
          </cell>
          <cell r="AG706">
            <v>1</v>
          </cell>
          <cell r="AH706">
            <v>1</v>
          </cell>
          <cell r="AI706">
            <v>1</v>
          </cell>
          <cell r="AJ706">
            <v>1.01</v>
          </cell>
          <cell r="AK706">
            <v>1.01</v>
          </cell>
        </row>
        <row r="707">
          <cell r="A707" t="str">
            <v>SDG_NoInv_Base_ReproTest02PQXccomm</v>
          </cell>
          <cell r="B707" t="str">
            <v>SIclos6_GOVclos11</v>
          </cell>
          <cell r="C707" t="str">
            <v>SDG_NoInv_Base_ReproTest02</v>
          </cell>
          <cell r="D707" t="str">
            <v>PQX</v>
          </cell>
          <cell r="E707" t="str">
            <v>ccomm</v>
          </cell>
          <cell r="F707">
            <v>1</v>
          </cell>
          <cell r="G707">
            <v>0.96</v>
          </cell>
          <cell r="H707">
            <v>0.97</v>
          </cell>
          <cell r="I707">
            <v>0.98</v>
          </cell>
          <cell r="J707">
            <v>0.98</v>
          </cell>
          <cell r="K707">
            <v>0.99</v>
          </cell>
          <cell r="L707">
            <v>0.99</v>
          </cell>
          <cell r="M707">
            <v>0.99</v>
          </cell>
          <cell r="N707">
            <v>1</v>
          </cell>
          <cell r="O707">
            <v>1</v>
          </cell>
          <cell r="P707">
            <v>1</v>
          </cell>
          <cell r="Q707">
            <v>1</v>
          </cell>
          <cell r="R707">
            <v>1.01</v>
          </cell>
          <cell r="S707">
            <v>1.01</v>
          </cell>
          <cell r="T707">
            <v>1.01</v>
          </cell>
          <cell r="U707">
            <v>1.02</v>
          </cell>
          <cell r="V707">
            <v>1.02</v>
          </cell>
          <cell r="W707">
            <v>1.02</v>
          </cell>
          <cell r="X707">
            <v>1.02</v>
          </cell>
          <cell r="Y707">
            <v>1.02</v>
          </cell>
          <cell r="Z707">
            <v>1.02</v>
          </cell>
          <cell r="AA707">
            <v>1.02</v>
          </cell>
          <cell r="AB707">
            <v>1.03</v>
          </cell>
          <cell r="AC707">
            <v>1.03</v>
          </cell>
          <cell r="AD707">
            <v>1.03</v>
          </cell>
          <cell r="AE707">
            <v>1.03</v>
          </cell>
          <cell r="AF707">
            <v>1.03</v>
          </cell>
          <cell r="AG707">
            <v>1.03</v>
          </cell>
          <cell r="AH707">
            <v>1.04</v>
          </cell>
          <cell r="AI707">
            <v>1.04</v>
          </cell>
          <cell r="AJ707">
            <v>1.04</v>
          </cell>
          <cell r="AK707">
            <v>1.04</v>
          </cell>
        </row>
        <row r="708">
          <cell r="A708" t="str">
            <v>SDG_NoInv_Base_ReproTest02PQXcfsrv</v>
          </cell>
          <cell r="B708" t="str">
            <v>SIclos6_GOVclos11</v>
          </cell>
          <cell r="C708" t="str">
            <v>SDG_NoInv_Base_ReproTest02</v>
          </cell>
          <cell r="D708" t="str">
            <v>PQX</v>
          </cell>
          <cell r="E708" t="str">
            <v>cfsrv</v>
          </cell>
          <cell r="F708">
            <v>1.04</v>
          </cell>
          <cell r="G708">
            <v>1.01</v>
          </cell>
          <cell r="H708">
            <v>1.02</v>
          </cell>
          <cell r="I708">
            <v>1.02</v>
          </cell>
          <cell r="J708">
            <v>1.02</v>
          </cell>
          <cell r="K708">
            <v>1.02</v>
          </cell>
          <cell r="L708">
            <v>1.03</v>
          </cell>
          <cell r="M708">
            <v>1.03</v>
          </cell>
          <cell r="N708">
            <v>1.03</v>
          </cell>
          <cell r="O708">
            <v>1.03</v>
          </cell>
          <cell r="P708">
            <v>1.03</v>
          </cell>
          <cell r="Q708">
            <v>1.03</v>
          </cell>
          <cell r="R708">
            <v>1.04</v>
          </cell>
          <cell r="S708">
            <v>1.04</v>
          </cell>
          <cell r="T708">
            <v>1.05</v>
          </cell>
          <cell r="U708">
            <v>1.05</v>
          </cell>
          <cell r="V708">
            <v>1.06</v>
          </cell>
          <cell r="W708">
            <v>1.06</v>
          </cell>
          <cell r="X708">
            <v>1.06</v>
          </cell>
          <cell r="Y708">
            <v>1.06</v>
          </cell>
          <cell r="Z708">
            <v>1.07</v>
          </cell>
          <cell r="AA708">
            <v>1.06</v>
          </cell>
          <cell r="AB708">
            <v>1.06</v>
          </cell>
          <cell r="AC708">
            <v>1.06</v>
          </cell>
          <cell r="AD708">
            <v>1.06</v>
          </cell>
          <cell r="AE708">
            <v>1.06</v>
          </cell>
          <cell r="AF708">
            <v>1.06</v>
          </cell>
          <cell r="AG708">
            <v>1.06</v>
          </cell>
          <cell r="AH708">
            <v>1.05</v>
          </cell>
          <cell r="AI708">
            <v>1.05</v>
          </cell>
          <cell r="AJ708">
            <v>1.04</v>
          </cell>
          <cell r="AK708">
            <v>1.03</v>
          </cell>
        </row>
        <row r="709">
          <cell r="A709" t="str">
            <v>SDG_NoInv_Base_ReproTest02PQXcbsrv</v>
          </cell>
          <cell r="B709" t="str">
            <v>SIclos6_GOVclos11</v>
          </cell>
          <cell r="C709" t="str">
            <v>SDG_NoInv_Base_ReproTest02</v>
          </cell>
          <cell r="D709" t="str">
            <v>PQX</v>
          </cell>
          <cell r="E709" t="str">
            <v>cbsrv</v>
          </cell>
          <cell r="F709">
            <v>1.04</v>
          </cell>
          <cell r="G709">
            <v>1.01</v>
          </cell>
          <cell r="H709">
            <v>1.01</v>
          </cell>
          <cell r="I709">
            <v>1.02</v>
          </cell>
          <cell r="J709">
            <v>1.02</v>
          </cell>
          <cell r="K709">
            <v>1.02</v>
          </cell>
          <cell r="L709">
            <v>1.02</v>
          </cell>
          <cell r="M709">
            <v>1.03</v>
          </cell>
          <cell r="N709">
            <v>1.03</v>
          </cell>
          <cell r="O709">
            <v>1.02</v>
          </cell>
          <cell r="P709">
            <v>1.03</v>
          </cell>
          <cell r="Q709">
            <v>1.03</v>
          </cell>
          <cell r="R709">
            <v>1.03</v>
          </cell>
          <cell r="S709">
            <v>1.04</v>
          </cell>
          <cell r="T709">
            <v>1.04</v>
          </cell>
          <cell r="U709">
            <v>1.04</v>
          </cell>
          <cell r="V709">
            <v>1.04</v>
          </cell>
          <cell r="W709">
            <v>1.04</v>
          </cell>
          <cell r="X709">
            <v>1.05</v>
          </cell>
          <cell r="Y709">
            <v>1.05</v>
          </cell>
          <cell r="Z709">
            <v>1.05</v>
          </cell>
          <cell r="AA709">
            <v>1.05</v>
          </cell>
          <cell r="AB709">
            <v>1.04</v>
          </cell>
          <cell r="AC709">
            <v>1.04</v>
          </cell>
          <cell r="AD709">
            <v>1.05</v>
          </cell>
          <cell r="AE709">
            <v>1.05</v>
          </cell>
          <cell r="AF709">
            <v>1.05</v>
          </cell>
          <cell r="AG709">
            <v>1.05</v>
          </cell>
          <cell r="AH709">
            <v>1.05</v>
          </cell>
          <cell r="AI709">
            <v>1.05</v>
          </cell>
          <cell r="AJ709">
            <v>1.05</v>
          </cell>
          <cell r="AK709">
            <v>1.04</v>
          </cell>
        </row>
        <row r="710">
          <cell r="A710" t="str">
            <v>SDG_NoInv_Base_ReproTest02PQXcgsrv</v>
          </cell>
          <cell r="B710" t="str">
            <v>SIclos6_GOVclos11</v>
          </cell>
          <cell r="C710" t="str">
            <v>SDG_NoInv_Base_ReproTest02</v>
          </cell>
          <cell r="D710" t="str">
            <v>PQX</v>
          </cell>
          <cell r="E710" t="str">
            <v>cgsrv</v>
          </cell>
          <cell r="F710">
            <v>1.02</v>
          </cell>
          <cell r="G710">
            <v>1.03</v>
          </cell>
          <cell r="H710">
            <v>1.04</v>
          </cell>
          <cell r="I710">
            <v>1.04</v>
          </cell>
          <cell r="J710">
            <v>1.04</v>
          </cell>
          <cell r="K710">
            <v>1.04</v>
          </cell>
          <cell r="L710">
            <v>1.05</v>
          </cell>
          <cell r="M710">
            <v>1.05</v>
          </cell>
          <cell r="N710">
            <v>1.05</v>
          </cell>
          <cell r="O710">
            <v>1.05</v>
          </cell>
          <cell r="P710">
            <v>1.05</v>
          </cell>
          <cell r="Q710">
            <v>1.06</v>
          </cell>
          <cell r="R710">
            <v>1.06</v>
          </cell>
          <cell r="S710">
            <v>1.06</v>
          </cell>
          <cell r="T710">
            <v>1.06</v>
          </cell>
          <cell r="U710">
            <v>1.07</v>
          </cell>
          <cell r="V710">
            <v>1.07</v>
          </cell>
          <cell r="W710">
            <v>1.07</v>
          </cell>
          <cell r="X710">
            <v>1.07</v>
          </cell>
          <cell r="Y710">
            <v>1.07</v>
          </cell>
          <cell r="Z710">
            <v>1.07</v>
          </cell>
          <cell r="AA710">
            <v>1.07</v>
          </cell>
          <cell r="AB710">
            <v>1.07</v>
          </cell>
          <cell r="AC710">
            <v>1.06</v>
          </cell>
          <cell r="AD710">
            <v>1.06</v>
          </cell>
          <cell r="AE710">
            <v>1.06</v>
          </cell>
          <cell r="AF710">
            <v>1.06</v>
          </cell>
          <cell r="AG710">
            <v>1.06</v>
          </cell>
          <cell r="AH710">
            <v>1.04</v>
          </cell>
          <cell r="AI710">
            <v>1.03</v>
          </cell>
          <cell r="AJ710">
            <v>1.02</v>
          </cell>
          <cell r="AK710">
            <v>1.01</v>
          </cell>
        </row>
        <row r="711">
          <cell r="A711" t="str">
            <v>SDG_NoInv_Base_ReproTest02PQXcosrv</v>
          </cell>
          <cell r="B711" t="str">
            <v>SIclos6_GOVclos11</v>
          </cell>
          <cell r="C711" t="str">
            <v>SDG_NoInv_Base_ReproTest02</v>
          </cell>
          <cell r="D711" t="str">
            <v>PQX</v>
          </cell>
          <cell r="E711" t="str">
            <v>cosrv</v>
          </cell>
          <cell r="F711">
            <v>1.07</v>
          </cell>
          <cell r="G711">
            <v>1.1499999999999999</v>
          </cell>
          <cell r="H711">
            <v>1.1299999999999999</v>
          </cell>
          <cell r="I711">
            <v>1.1299999999999999</v>
          </cell>
          <cell r="J711">
            <v>1.1200000000000001</v>
          </cell>
          <cell r="K711">
            <v>1.1200000000000001</v>
          </cell>
          <cell r="L711">
            <v>1.1200000000000001</v>
          </cell>
          <cell r="M711">
            <v>1.1200000000000001</v>
          </cell>
          <cell r="N711">
            <v>1.1200000000000001</v>
          </cell>
          <cell r="O711">
            <v>1.1200000000000001</v>
          </cell>
          <cell r="P711">
            <v>1.1200000000000001</v>
          </cell>
          <cell r="Q711">
            <v>1.1200000000000001</v>
          </cell>
          <cell r="R711">
            <v>1.1299999999999999</v>
          </cell>
          <cell r="S711">
            <v>1.1299999999999999</v>
          </cell>
          <cell r="T711">
            <v>1.1399999999999999</v>
          </cell>
          <cell r="U711">
            <v>1.1399999999999999</v>
          </cell>
          <cell r="V711">
            <v>1.1399999999999999</v>
          </cell>
          <cell r="W711">
            <v>1.1499999999999999</v>
          </cell>
          <cell r="X711">
            <v>1.1499999999999999</v>
          </cell>
          <cell r="Y711">
            <v>1.1499999999999999</v>
          </cell>
          <cell r="Z711">
            <v>1.1499999999999999</v>
          </cell>
          <cell r="AA711">
            <v>1.1599999999999999</v>
          </cell>
          <cell r="AB711">
            <v>1.1499999999999999</v>
          </cell>
          <cell r="AC711">
            <v>1.1499999999999999</v>
          </cell>
          <cell r="AD711">
            <v>1.1499999999999999</v>
          </cell>
          <cell r="AE711">
            <v>1.1599999999999999</v>
          </cell>
          <cell r="AF711">
            <v>1.1599999999999999</v>
          </cell>
          <cell r="AG711">
            <v>1.1599999999999999</v>
          </cell>
          <cell r="AH711">
            <v>1.1599999999999999</v>
          </cell>
          <cell r="AI711">
            <v>1.1599999999999999</v>
          </cell>
          <cell r="AJ711">
            <v>1.1599999999999999</v>
          </cell>
          <cell r="AK711">
            <v>1.1599999999999999</v>
          </cell>
        </row>
        <row r="712">
          <cell r="A712" t="str">
            <v>SDG_NoInv_Base_ReproTest02PQXcimpt</v>
          </cell>
          <cell r="B712" t="str">
            <v>SIclos6_GOVclos11</v>
          </cell>
          <cell r="C712" t="str">
            <v>SDG_NoInv_Base_ReproTest02</v>
          </cell>
          <cell r="D712" t="str">
            <v>PQX</v>
          </cell>
          <cell r="E712" t="str">
            <v>cimpt</v>
          </cell>
          <cell r="F712">
            <v>1.01</v>
          </cell>
          <cell r="G712">
            <v>1.04</v>
          </cell>
          <cell r="H712">
            <v>1.05</v>
          </cell>
          <cell r="I712">
            <v>1.04</v>
          </cell>
          <cell r="J712">
            <v>1.05</v>
          </cell>
          <cell r="K712">
            <v>1.05</v>
          </cell>
          <cell r="L712">
            <v>1.05</v>
          </cell>
          <cell r="M712">
            <v>1.06</v>
          </cell>
          <cell r="N712">
            <v>1.06</v>
          </cell>
          <cell r="O712">
            <v>1.0900000000000001</v>
          </cell>
          <cell r="P712">
            <v>1.1000000000000001</v>
          </cell>
          <cell r="Q712">
            <v>1.1000000000000001</v>
          </cell>
          <cell r="R712">
            <v>1.1000000000000001</v>
          </cell>
          <cell r="S712">
            <v>1.1000000000000001</v>
          </cell>
          <cell r="T712">
            <v>1.1100000000000001</v>
          </cell>
          <cell r="U712">
            <v>1.1100000000000001</v>
          </cell>
          <cell r="V712">
            <v>1.1100000000000001</v>
          </cell>
          <cell r="W712">
            <v>1.1100000000000001</v>
          </cell>
          <cell r="X712">
            <v>1.1100000000000001</v>
          </cell>
          <cell r="Y712">
            <v>1.1100000000000001</v>
          </cell>
          <cell r="Z712">
            <v>1.1100000000000001</v>
          </cell>
          <cell r="AA712">
            <v>1.1100000000000001</v>
          </cell>
          <cell r="AB712">
            <v>1.1200000000000001</v>
          </cell>
          <cell r="AC712">
            <v>1.1200000000000001</v>
          </cell>
          <cell r="AD712">
            <v>1.1200000000000001</v>
          </cell>
          <cell r="AE712">
            <v>1.1200000000000001</v>
          </cell>
          <cell r="AF712">
            <v>1.1200000000000001</v>
          </cell>
          <cell r="AG712">
            <v>1.1200000000000001</v>
          </cell>
          <cell r="AH712">
            <v>1.1200000000000001</v>
          </cell>
          <cell r="AI712">
            <v>1.1100000000000001</v>
          </cell>
          <cell r="AJ712">
            <v>1.1000000000000001</v>
          </cell>
          <cell r="AK712">
            <v>1.0900000000000001</v>
          </cell>
        </row>
        <row r="713">
          <cell r="A713" t="str">
            <v>SDG_NoInv_Base_ReproTest02C_InvValctext</v>
          </cell>
          <cell r="B713" t="str">
            <v>SIclos6_GOVclos11</v>
          </cell>
          <cell r="C713" t="str">
            <v>SDG_NoInv_Base_ReproTest02</v>
          </cell>
          <cell r="D713" t="str">
            <v>C_InvVal</v>
          </cell>
          <cell r="E713" t="str">
            <v>ctext</v>
          </cell>
          <cell r="F713">
            <v>0.03</v>
          </cell>
          <cell r="G713">
            <v>0.03</v>
          </cell>
          <cell r="H713">
            <v>0.03</v>
          </cell>
          <cell r="I713">
            <v>0.03</v>
          </cell>
          <cell r="J713">
            <v>0.03</v>
          </cell>
          <cell r="K713">
            <v>0.03</v>
          </cell>
          <cell r="L713">
            <v>0.03</v>
          </cell>
          <cell r="M713">
            <v>0.04</v>
          </cell>
          <cell r="N713">
            <v>0.04</v>
          </cell>
          <cell r="O713">
            <v>0.04</v>
          </cell>
          <cell r="P713">
            <v>0.04</v>
          </cell>
          <cell r="Q713">
            <v>0.04</v>
          </cell>
          <cell r="R713">
            <v>0.04</v>
          </cell>
          <cell r="S713">
            <v>0.04</v>
          </cell>
          <cell r="T713">
            <v>0.04</v>
          </cell>
          <cell r="U713">
            <v>0.05</v>
          </cell>
          <cell r="V713">
            <v>0.05</v>
          </cell>
          <cell r="W713">
            <v>0.05</v>
          </cell>
          <cell r="X713">
            <v>0.05</v>
          </cell>
          <cell r="Y713">
            <v>0.05</v>
          </cell>
          <cell r="Z713">
            <v>0.05</v>
          </cell>
          <cell r="AA713">
            <v>0.06</v>
          </cell>
          <cell r="AB713">
            <v>0.06</v>
          </cell>
          <cell r="AC713">
            <v>0.06</v>
          </cell>
          <cell r="AD713">
            <v>0.06</v>
          </cell>
          <cell r="AE713">
            <v>0.06</v>
          </cell>
          <cell r="AF713">
            <v>0.06</v>
          </cell>
          <cell r="AG713">
            <v>7.0000000000000007E-2</v>
          </cell>
          <cell r="AH713">
            <v>7.0000000000000007E-2</v>
          </cell>
          <cell r="AI713">
            <v>0.06</v>
          </cell>
          <cell r="AJ713">
            <v>0.06</v>
          </cell>
          <cell r="AK713">
            <v>0.06</v>
          </cell>
        </row>
        <row r="714">
          <cell r="A714" t="str">
            <v>SDG_NoInv_Base_ReproTest02C_InvValcleat</v>
          </cell>
          <cell r="B714" t="str">
            <v>SIclos6_GOVclos11</v>
          </cell>
          <cell r="C714" t="str">
            <v>SDG_NoInv_Base_ReproTest02</v>
          </cell>
          <cell r="D714" t="str">
            <v>C_InvVal</v>
          </cell>
          <cell r="E714" t="str">
            <v>cleat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</row>
        <row r="715">
          <cell r="A715" t="str">
            <v>SDG_NoInv_Base_ReproTest02C_InvValcprnt</v>
          </cell>
          <cell r="B715" t="str">
            <v>SIclos6_GOVclos11</v>
          </cell>
          <cell r="C715" t="str">
            <v>SDG_NoInv_Base_ReproTest02</v>
          </cell>
          <cell r="D715" t="str">
            <v>C_InvVal</v>
          </cell>
          <cell r="E715" t="str">
            <v>cprnt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</row>
        <row r="716">
          <cell r="A716" t="str">
            <v>SDG_NoInv_Base_ReproTest02C_InvValcrubb</v>
          </cell>
          <cell r="B716" t="str">
            <v>SIclos6_GOVclos11</v>
          </cell>
          <cell r="C716" t="str">
            <v>SDG_NoInv_Base_ReproTest02</v>
          </cell>
          <cell r="D716" t="str">
            <v>C_InvVal</v>
          </cell>
          <cell r="E716" t="str">
            <v>crubb</v>
          </cell>
          <cell r="F716">
            <v>0.01</v>
          </cell>
          <cell r="G716">
            <v>0.01</v>
          </cell>
          <cell r="H716">
            <v>0.01</v>
          </cell>
          <cell r="I716">
            <v>0.01</v>
          </cell>
          <cell r="J716">
            <v>0.01</v>
          </cell>
          <cell r="K716">
            <v>0.01</v>
          </cell>
          <cell r="L716">
            <v>0.01</v>
          </cell>
          <cell r="M716">
            <v>0.01</v>
          </cell>
          <cell r="N716">
            <v>0.01</v>
          </cell>
          <cell r="O716">
            <v>0.01</v>
          </cell>
          <cell r="P716">
            <v>0.01</v>
          </cell>
          <cell r="Q716">
            <v>0.01</v>
          </cell>
          <cell r="R716">
            <v>0.01</v>
          </cell>
          <cell r="S716">
            <v>0.01</v>
          </cell>
          <cell r="T716">
            <v>0.01</v>
          </cell>
          <cell r="U716">
            <v>0.01</v>
          </cell>
          <cell r="V716">
            <v>0.01</v>
          </cell>
          <cell r="W716">
            <v>0.01</v>
          </cell>
          <cell r="X716">
            <v>0.01</v>
          </cell>
          <cell r="Y716">
            <v>0.01</v>
          </cell>
          <cell r="Z716">
            <v>0.01</v>
          </cell>
          <cell r="AA716">
            <v>0.01</v>
          </cell>
          <cell r="AB716">
            <v>0.01</v>
          </cell>
          <cell r="AC716">
            <v>0.01</v>
          </cell>
          <cell r="AD716">
            <v>0.01</v>
          </cell>
          <cell r="AE716">
            <v>0.01</v>
          </cell>
          <cell r="AF716">
            <v>0.01</v>
          </cell>
          <cell r="AG716">
            <v>0.01</v>
          </cell>
          <cell r="AH716">
            <v>0.01</v>
          </cell>
          <cell r="AI716">
            <v>0.01</v>
          </cell>
          <cell r="AJ716">
            <v>0.01</v>
          </cell>
          <cell r="AK716">
            <v>0.01</v>
          </cell>
        </row>
        <row r="717">
          <cell r="A717" t="str">
            <v>SDG_NoInv_Base_ReproTest02C_InvValcplas</v>
          </cell>
          <cell r="B717" t="str">
            <v>SIclos6_GOVclos11</v>
          </cell>
          <cell r="C717" t="str">
            <v>SDG_NoInv_Base_ReproTest02</v>
          </cell>
          <cell r="D717" t="str">
            <v>C_InvVal</v>
          </cell>
          <cell r="E717" t="str">
            <v>cplas</v>
          </cell>
          <cell r="F717">
            <v>0.01</v>
          </cell>
          <cell r="G717">
            <v>0.01</v>
          </cell>
          <cell r="H717">
            <v>0.01</v>
          </cell>
          <cell r="I717">
            <v>0.01</v>
          </cell>
          <cell r="J717">
            <v>0.01</v>
          </cell>
          <cell r="K717">
            <v>0.01</v>
          </cell>
          <cell r="L717">
            <v>0.01</v>
          </cell>
          <cell r="M717">
            <v>0.02</v>
          </cell>
          <cell r="N717">
            <v>0.02</v>
          </cell>
          <cell r="O717">
            <v>0.02</v>
          </cell>
          <cell r="P717">
            <v>0.02</v>
          </cell>
          <cell r="Q717">
            <v>0.02</v>
          </cell>
          <cell r="R717">
            <v>0.02</v>
          </cell>
          <cell r="S717">
            <v>0.02</v>
          </cell>
          <cell r="T717">
            <v>0.02</v>
          </cell>
          <cell r="U717">
            <v>0.02</v>
          </cell>
          <cell r="V717">
            <v>0.02</v>
          </cell>
          <cell r="W717">
            <v>0.02</v>
          </cell>
          <cell r="X717">
            <v>0.02</v>
          </cell>
          <cell r="Y717">
            <v>0.02</v>
          </cell>
          <cell r="Z717">
            <v>0.02</v>
          </cell>
          <cell r="AA717">
            <v>0.02</v>
          </cell>
          <cell r="AB717">
            <v>0.02</v>
          </cell>
          <cell r="AC717">
            <v>0.02</v>
          </cell>
          <cell r="AD717">
            <v>0.03</v>
          </cell>
          <cell r="AE717">
            <v>0.03</v>
          </cell>
          <cell r="AF717">
            <v>0.03</v>
          </cell>
          <cell r="AG717">
            <v>0.03</v>
          </cell>
          <cell r="AH717">
            <v>0.03</v>
          </cell>
          <cell r="AI717">
            <v>0.03</v>
          </cell>
          <cell r="AJ717">
            <v>0.03</v>
          </cell>
          <cell r="AK717">
            <v>0.03</v>
          </cell>
        </row>
        <row r="718">
          <cell r="A718" t="str">
            <v>SDG_NoInv_Base_ReproTest02C_InvValcnmet</v>
          </cell>
          <cell r="B718" t="str">
            <v>SIclos6_GOVclos11</v>
          </cell>
          <cell r="C718" t="str">
            <v>SDG_NoInv_Base_ReproTest02</v>
          </cell>
          <cell r="D718" t="str">
            <v>C_InvVal</v>
          </cell>
          <cell r="E718" t="str">
            <v>cnmet</v>
          </cell>
          <cell r="F718">
            <v>0.03</v>
          </cell>
          <cell r="G718">
            <v>0.03</v>
          </cell>
          <cell r="H718">
            <v>0.03</v>
          </cell>
          <cell r="I718">
            <v>0.03</v>
          </cell>
          <cell r="J718">
            <v>0.03</v>
          </cell>
          <cell r="K718">
            <v>0.03</v>
          </cell>
          <cell r="L718">
            <v>0.03</v>
          </cell>
          <cell r="M718">
            <v>0.03</v>
          </cell>
          <cell r="N718">
            <v>0.03</v>
          </cell>
          <cell r="O718">
            <v>0.03</v>
          </cell>
          <cell r="P718">
            <v>0.03</v>
          </cell>
          <cell r="Q718">
            <v>0.03</v>
          </cell>
          <cell r="R718">
            <v>0.04</v>
          </cell>
          <cell r="S718">
            <v>0.04</v>
          </cell>
          <cell r="T718">
            <v>0.04</v>
          </cell>
          <cell r="U718">
            <v>0.04</v>
          </cell>
          <cell r="V718">
            <v>0.04</v>
          </cell>
          <cell r="W718">
            <v>0.04</v>
          </cell>
          <cell r="X718">
            <v>0.04</v>
          </cell>
          <cell r="Y718">
            <v>0.05</v>
          </cell>
          <cell r="Z718">
            <v>0.05</v>
          </cell>
          <cell r="AA718">
            <v>0.05</v>
          </cell>
          <cell r="AB718">
            <v>0.05</v>
          </cell>
          <cell r="AC718">
            <v>0.05</v>
          </cell>
          <cell r="AD718">
            <v>0.05</v>
          </cell>
          <cell r="AE718">
            <v>0.05</v>
          </cell>
          <cell r="AF718">
            <v>0.05</v>
          </cell>
          <cell r="AG718">
            <v>0.06</v>
          </cell>
          <cell r="AH718">
            <v>0.06</v>
          </cell>
          <cell r="AI718">
            <v>0.06</v>
          </cell>
          <cell r="AJ718">
            <v>0.06</v>
          </cell>
          <cell r="AK718">
            <v>0.06</v>
          </cell>
        </row>
        <row r="719">
          <cell r="A719" t="str">
            <v>SDG_NoInv_Base_ReproTest02C_InvValcnfrm</v>
          </cell>
          <cell r="B719" t="str">
            <v>SIclos6_GOVclos11</v>
          </cell>
          <cell r="C719" t="str">
            <v>SDG_NoInv_Base_ReproTest02</v>
          </cell>
          <cell r="D719" t="str">
            <v>C_InvVal</v>
          </cell>
          <cell r="E719" t="str">
            <v>cnfrm</v>
          </cell>
          <cell r="F719">
            <v>1.58</v>
          </cell>
          <cell r="G719">
            <v>1.49</v>
          </cell>
          <cell r="H719">
            <v>1.61</v>
          </cell>
          <cell r="I719">
            <v>1.71</v>
          </cell>
          <cell r="J719">
            <v>1.79</v>
          </cell>
          <cell r="K719">
            <v>1.85</v>
          </cell>
          <cell r="L719">
            <v>1.89</v>
          </cell>
          <cell r="M719">
            <v>1.89</v>
          </cell>
          <cell r="N719">
            <v>1.91</v>
          </cell>
          <cell r="O719">
            <v>1.88</v>
          </cell>
          <cell r="P719">
            <v>1.9</v>
          </cell>
          <cell r="Q719">
            <v>1.95</v>
          </cell>
          <cell r="R719">
            <v>2.0099999999999998</v>
          </cell>
          <cell r="S719">
            <v>2.0699999999999998</v>
          </cell>
          <cell r="T719">
            <v>2.14</v>
          </cell>
          <cell r="U719">
            <v>2.21</v>
          </cell>
          <cell r="V719">
            <v>2.2400000000000002</v>
          </cell>
          <cell r="W719">
            <v>2.2799999999999998</v>
          </cell>
          <cell r="X719">
            <v>2.37</v>
          </cell>
          <cell r="Y719">
            <v>2.44</v>
          </cell>
          <cell r="Z719">
            <v>2.52</v>
          </cell>
          <cell r="AA719">
            <v>2.58</v>
          </cell>
          <cell r="AB719">
            <v>2.9</v>
          </cell>
          <cell r="AC719">
            <v>3.12</v>
          </cell>
          <cell r="AD719">
            <v>3.22</v>
          </cell>
          <cell r="AE719">
            <v>3.31</v>
          </cell>
          <cell r="AF719">
            <v>3.39</v>
          </cell>
          <cell r="AG719">
            <v>3.49</v>
          </cell>
          <cell r="AH719">
            <v>3.78</v>
          </cell>
          <cell r="AI719">
            <v>4.04</v>
          </cell>
          <cell r="AJ719">
            <v>4.1500000000000004</v>
          </cell>
          <cell r="AK719">
            <v>4.2300000000000004</v>
          </cell>
        </row>
        <row r="720">
          <cell r="A720" t="str">
            <v>SDG_NoInv_Base_ReproTest02C_InvValcmetp</v>
          </cell>
          <cell r="B720" t="str">
            <v>SIclos6_GOVclos11</v>
          </cell>
          <cell r="C720" t="str">
            <v>SDG_NoInv_Base_ReproTest02</v>
          </cell>
          <cell r="D720" t="str">
            <v>C_InvVal</v>
          </cell>
          <cell r="E720" t="str">
            <v>cmetp</v>
          </cell>
          <cell r="F720">
            <v>2.84</v>
          </cell>
          <cell r="G720">
            <v>2.77</v>
          </cell>
          <cell r="H720">
            <v>2.88</v>
          </cell>
          <cell r="I720">
            <v>2.96</v>
          </cell>
          <cell r="J720">
            <v>3.02</v>
          </cell>
          <cell r="K720">
            <v>3.09</v>
          </cell>
          <cell r="L720">
            <v>3.16</v>
          </cell>
          <cell r="M720">
            <v>3.24</v>
          </cell>
          <cell r="N720">
            <v>3.32</v>
          </cell>
          <cell r="O720">
            <v>3.39</v>
          </cell>
          <cell r="P720">
            <v>3.48</v>
          </cell>
          <cell r="Q720">
            <v>3.59</v>
          </cell>
          <cell r="R720">
            <v>3.71</v>
          </cell>
          <cell r="S720">
            <v>3.83</v>
          </cell>
          <cell r="T720">
            <v>3.96</v>
          </cell>
          <cell r="U720">
            <v>4.1100000000000003</v>
          </cell>
          <cell r="V720">
            <v>4.21</v>
          </cell>
          <cell r="W720">
            <v>4.3499999999999996</v>
          </cell>
          <cell r="X720">
            <v>4.5599999999999996</v>
          </cell>
          <cell r="Y720">
            <v>4.6900000000000004</v>
          </cell>
          <cell r="Z720">
            <v>4.83</v>
          </cell>
          <cell r="AA720">
            <v>4.97</v>
          </cell>
          <cell r="AB720">
            <v>5.12</v>
          </cell>
          <cell r="AC720">
            <v>5.27</v>
          </cell>
          <cell r="AD720">
            <v>5.43</v>
          </cell>
          <cell r="AE720">
            <v>5.59</v>
          </cell>
          <cell r="AF720">
            <v>5.75</v>
          </cell>
          <cell r="AG720">
            <v>5.94</v>
          </cell>
          <cell r="AH720">
            <v>5.95</v>
          </cell>
          <cell r="AI720">
            <v>5.95</v>
          </cell>
          <cell r="AJ720">
            <v>5.95</v>
          </cell>
          <cell r="AK720">
            <v>5.95</v>
          </cell>
        </row>
        <row r="721">
          <cell r="A721" t="str">
            <v>SDG_NoInv_Base_ReproTest02C_InvValcmach</v>
          </cell>
          <cell r="B721" t="str">
            <v>SIclos6_GOVclos11</v>
          </cell>
          <cell r="C721" t="str">
            <v>SDG_NoInv_Base_ReproTest02</v>
          </cell>
          <cell r="D721" t="str">
            <v>C_InvVal</v>
          </cell>
          <cell r="E721" t="str">
            <v>cmach</v>
          </cell>
          <cell r="F721">
            <v>159.36000000000001</v>
          </cell>
          <cell r="G721">
            <v>150.74</v>
          </cell>
          <cell r="H721">
            <v>156.97</v>
          </cell>
          <cell r="I721">
            <v>160.97999999999999</v>
          </cell>
          <cell r="J721">
            <v>164.45</v>
          </cell>
          <cell r="K721">
            <v>168.39</v>
          </cell>
          <cell r="L721">
            <v>172.75</v>
          </cell>
          <cell r="M721">
            <v>176.97</v>
          </cell>
          <cell r="N721">
            <v>181.73</v>
          </cell>
          <cell r="O721">
            <v>188.51</v>
          </cell>
          <cell r="P721">
            <v>194.66</v>
          </cell>
          <cell r="Q721">
            <v>200.42</v>
          </cell>
          <cell r="R721">
            <v>207.29</v>
          </cell>
          <cell r="S721">
            <v>214.26</v>
          </cell>
          <cell r="T721">
            <v>221.62</v>
          </cell>
          <cell r="U721">
            <v>230.05</v>
          </cell>
          <cell r="V721">
            <v>237.73</v>
          </cell>
          <cell r="W721">
            <v>246.17</v>
          </cell>
          <cell r="X721">
            <v>255.8</v>
          </cell>
          <cell r="Y721">
            <v>263.47000000000003</v>
          </cell>
          <cell r="Z721">
            <v>271.41000000000003</v>
          </cell>
          <cell r="AA721">
            <v>279.38</v>
          </cell>
          <cell r="AB721">
            <v>291.18</v>
          </cell>
          <cell r="AC721">
            <v>301.31</v>
          </cell>
          <cell r="AD721">
            <v>310.32</v>
          </cell>
          <cell r="AE721">
            <v>319.37</v>
          </cell>
          <cell r="AF721">
            <v>328.7</v>
          </cell>
          <cell r="AG721">
            <v>338.36</v>
          </cell>
          <cell r="AH721">
            <v>342.13</v>
          </cell>
          <cell r="AI721">
            <v>344.11</v>
          </cell>
          <cell r="AJ721">
            <v>344.75</v>
          </cell>
          <cell r="AK721">
            <v>344.36</v>
          </cell>
        </row>
        <row r="722">
          <cell r="A722" t="str">
            <v>SDG_NoInv_Base_ReproTest02C_InvValcemch</v>
          </cell>
          <cell r="B722" t="str">
            <v>SIclos6_GOVclos11</v>
          </cell>
          <cell r="C722" t="str">
            <v>SDG_NoInv_Base_ReproTest02</v>
          </cell>
          <cell r="D722" t="str">
            <v>C_InvVal</v>
          </cell>
          <cell r="E722" t="str">
            <v>cemch</v>
          </cell>
          <cell r="F722">
            <v>74.739999999999995</v>
          </cell>
          <cell r="G722">
            <v>69.61</v>
          </cell>
          <cell r="H722">
            <v>72.650000000000006</v>
          </cell>
          <cell r="I722">
            <v>74.63</v>
          </cell>
          <cell r="J722">
            <v>76.319999999999993</v>
          </cell>
          <cell r="K722">
            <v>78.17</v>
          </cell>
          <cell r="L722">
            <v>80.19</v>
          </cell>
          <cell r="M722">
            <v>82.09</v>
          </cell>
          <cell r="N722">
            <v>84.27</v>
          </cell>
          <cell r="O722">
            <v>87.26</v>
          </cell>
          <cell r="P722">
            <v>90.09</v>
          </cell>
          <cell r="Q722">
            <v>92.8</v>
          </cell>
          <cell r="R722">
            <v>95.98</v>
          </cell>
          <cell r="S722">
            <v>99.19</v>
          </cell>
          <cell r="T722">
            <v>102.59</v>
          </cell>
          <cell r="U722">
            <v>106.46</v>
          </cell>
          <cell r="V722">
            <v>110.07</v>
          </cell>
          <cell r="W722">
            <v>113.88</v>
          </cell>
          <cell r="X722">
            <v>117.99</v>
          </cell>
          <cell r="Y722">
            <v>121.54</v>
          </cell>
          <cell r="Z722">
            <v>125.24</v>
          </cell>
          <cell r="AA722">
            <v>128.91999999999999</v>
          </cell>
          <cell r="AB722">
            <v>134.72</v>
          </cell>
          <cell r="AC722">
            <v>139.61000000000001</v>
          </cell>
          <cell r="AD722">
            <v>143.78</v>
          </cell>
          <cell r="AE722">
            <v>147.91999999999999</v>
          </cell>
          <cell r="AF722">
            <v>152.18</v>
          </cell>
          <cell r="AG722">
            <v>156.28</v>
          </cell>
          <cell r="AH722">
            <v>158.11000000000001</v>
          </cell>
          <cell r="AI722">
            <v>158.91999999999999</v>
          </cell>
          <cell r="AJ722">
            <v>158.91999999999999</v>
          </cell>
          <cell r="AK722">
            <v>158.61000000000001</v>
          </cell>
        </row>
        <row r="723">
          <cell r="A723" t="str">
            <v>SDG_NoInv_Base_ReproTest02C_InvValcsequ</v>
          </cell>
          <cell r="B723" t="str">
            <v>SIclos6_GOVclos11</v>
          </cell>
          <cell r="C723" t="str">
            <v>SDG_NoInv_Base_ReproTest02</v>
          </cell>
          <cell r="D723" t="str">
            <v>C_InvVal</v>
          </cell>
          <cell r="E723" t="str">
            <v>csequ</v>
          </cell>
          <cell r="F723">
            <v>34.74</v>
          </cell>
          <cell r="G723">
            <v>32.020000000000003</v>
          </cell>
          <cell r="H723">
            <v>33.340000000000003</v>
          </cell>
          <cell r="I723">
            <v>34.08</v>
          </cell>
          <cell r="J723">
            <v>34.799999999999997</v>
          </cell>
          <cell r="K723">
            <v>35.619999999999997</v>
          </cell>
          <cell r="L723">
            <v>36.56</v>
          </cell>
          <cell r="M723">
            <v>37.54</v>
          </cell>
          <cell r="N723">
            <v>38.619999999999997</v>
          </cell>
          <cell r="O723">
            <v>40.520000000000003</v>
          </cell>
          <cell r="P723">
            <v>41.94</v>
          </cell>
          <cell r="Q723">
            <v>43.19</v>
          </cell>
          <cell r="R723">
            <v>44.63</v>
          </cell>
          <cell r="S723">
            <v>46.11</v>
          </cell>
          <cell r="T723">
            <v>47.7</v>
          </cell>
          <cell r="U723">
            <v>49.51</v>
          </cell>
          <cell r="V723">
            <v>51.35</v>
          </cell>
          <cell r="W723">
            <v>53.2</v>
          </cell>
          <cell r="X723">
            <v>54.97</v>
          </cell>
          <cell r="Y723">
            <v>56.63</v>
          </cell>
          <cell r="Z723">
            <v>58.33</v>
          </cell>
          <cell r="AA723">
            <v>60.07</v>
          </cell>
          <cell r="AB723">
            <v>62.56</v>
          </cell>
          <cell r="AC723">
            <v>64.7</v>
          </cell>
          <cell r="AD723">
            <v>66.64</v>
          </cell>
          <cell r="AE723">
            <v>68.58</v>
          </cell>
          <cell r="AF723">
            <v>70.599999999999994</v>
          </cell>
          <cell r="AG723">
            <v>72.58</v>
          </cell>
          <cell r="AH723">
            <v>73.16</v>
          </cell>
          <cell r="AI723">
            <v>73.19</v>
          </cell>
          <cell r="AJ723">
            <v>73.040000000000006</v>
          </cell>
          <cell r="AK723">
            <v>72.67</v>
          </cell>
        </row>
        <row r="724">
          <cell r="A724" t="str">
            <v>SDG_NoInv_Base_ReproTest02C_InvValcvehi</v>
          </cell>
          <cell r="B724" t="str">
            <v>SIclos6_GOVclos11</v>
          </cell>
          <cell r="C724" t="str">
            <v>SDG_NoInv_Base_ReproTest02</v>
          </cell>
          <cell r="D724" t="str">
            <v>C_InvVal</v>
          </cell>
          <cell r="E724" t="str">
            <v>cvehi</v>
          </cell>
          <cell r="F724">
            <v>115.65</v>
          </cell>
          <cell r="G724">
            <v>107.22</v>
          </cell>
          <cell r="H724">
            <v>111.8</v>
          </cell>
          <cell r="I724">
            <v>115.04</v>
          </cell>
          <cell r="J724">
            <v>117.72</v>
          </cell>
          <cell r="K724">
            <v>120.61</v>
          </cell>
          <cell r="L724">
            <v>123.68</v>
          </cell>
          <cell r="M724">
            <v>126.31</v>
          </cell>
          <cell r="N724">
            <v>129.51</v>
          </cell>
          <cell r="O724">
            <v>133.52000000000001</v>
          </cell>
          <cell r="P724">
            <v>137.79</v>
          </cell>
          <cell r="Q724">
            <v>141.97</v>
          </cell>
          <cell r="R724">
            <v>146.96</v>
          </cell>
          <cell r="S724">
            <v>151.96</v>
          </cell>
          <cell r="T724">
            <v>157.19</v>
          </cell>
          <cell r="U724">
            <v>163.15</v>
          </cell>
          <cell r="V724">
            <v>168.82</v>
          </cell>
          <cell r="W724">
            <v>174.77</v>
          </cell>
          <cell r="X724">
            <v>181.07</v>
          </cell>
          <cell r="Y724">
            <v>190.08</v>
          </cell>
          <cell r="Z724">
            <v>199.76</v>
          </cell>
          <cell r="AA724">
            <v>209.49</v>
          </cell>
          <cell r="AB724">
            <v>220.43</v>
          </cell>
          <cell r="AC724">
            <v>229.67</v>
          </cell>
          <cell r="AD724">
            <v>237.25</v>
          </cell>
          <cell r="AE724">
            <v>244.52</v>
          </cell>
          <cell r="AF724">
            <v>251.9</v>
          </cell>
          <cell r="AG724">
            <v>258.52</v>
          </cell>
          <cell r="AH724">
            <v>262.64999999999998</v>
          </cell>
          <cell r="AI724">
            <v>266.02</v>
          </cell>
          <cell r="AJ724">
            <v>267.5</v>
          </cell>
          <cell r="AK724">
            <v>267.8</v>
          </cell>
        </row>
        <row r="725">
          <cell r="A725" t="str">
            <v>SDG_NoInv_Base_ReproTest02C_InvValctequ</v>
          </cell>
          <cell r="B725" t="str">
            <v>SIclos6_GOVclos11</v>
          </cell>
          <cell r="C725" t="str">
            <v>SDG_NoInv_Base_ReproTest02</v>
          </cell>
          <cell r="D725" t="str">
            <v>C_InvVal</v>
          </cell>
          <cell r="E725" t="str">
            <v>ctequ</v>
          </cell>
          <cell r="F725">
            <v>11.68</v>
          </cell>
          <cell r="G725">
            <v>11.17</v>
          </cell>
          <cell r="H725">
            <v>11.61</v>
          </cell>
          <cell r="I725">
            <v>11.98</v>
          </cell>
          <cell r="J725">
            <v>12.27</v>
          </cell>
          <cell r="K725">
            <v>12.59</v>
          </cell>
          <cell r="L725">
            <v>12.91</v>
          </cell>
          <cell r="M725">
            <v>13.16</v>
          </cell>
          <cell r="N725">
            <v>13.46</v>
          </cell>
          <cell r="O725">
            <v>13.7</v>
          </cell>
          <cell r="P725">
            <v>14.09</v>
          </cell>
          <cell r="Q725">
            <v>14.49</v>
          </cell>
          <cell r="R725">
            <v>15.02</v>
          </cell>
          <cell r="S725">
            <v>15.54</v>
          </cell>
          <cell r="T725">
            <v>16.07</v>
          </cell>
          <cell r="U725">
            <v>16.690000000000001</v>
          </cell>
          <cell r="V725">
            <v>17.260000000000002</v>
          </cell>
          <cell r="W725">
            <v>17.87</v>
          </cell>
          <cell r="X725">
            <v>18.559999999999999</v>
          </cell>
          <cell r="Y725">
            <v>19.149999999999999</v>
          </cell>
          <cell r="Z725">
            <v>19.79</v>
          </cell>
          <cell r="AA725">
            <v>20.399999999999999</v>
          </cell>
          <cell r="AB725">
            <v>21.56</v>
          </cell>
          <cell r="AC725">
            <v>22.49</v>
          </cell>
          <cell r="AD725">
            <v>23.17</v>
          </cell>
          <cell r="AE725">
            <v>23.83</v>
          </cell>
          <cell r="AF725">
            <v>24.49</v>
          </cell>
          <cell r="AG725">
            <v>25.23</v>
          </cell>
          <cell r="AH725">
            <v>25.9</v>
          </cell>
          <cell r="AI725">
            <v>26.48</v>
          </cell>
          <cell r="AJ725">
            <v>26.74</v>
          </cell>
          <cell r="AK725">
            <v>26.88</v>
          </cell>
        </row>
        <row r="726">
          <cell r="A726" t="str">
            <v>SDG_NoInv_Base_ReproTest02C_InvValcfurn</v>
          </cell>
          <cell r="B726" t="str">
            <v>SIclos6_GOVclos11</v>
          </cell>
          <cell r="C726" t="str">
            <v>SDG_NoInv_Base_ReproTest02</v>
          </cell>
          <cell r="D726" t="str">
            <v>C_InvVal</v>
          </cell>
          <cell r="E726" t="str">
            <v>cfurn</v>
          </cell>
          <cell r="F726">
            <v>28.64</v>
          </cell>
          <cell r="G726">
            <v>27.16</v>
          </cell>
          <cell r="H726">
            <v>27.96</v>
          </cell>
          <cell r="I726">
            <v>28.53</v>
          </cell>
          <cell r="J726">
            <v>29.01</v>
          </cell>
          <cell r="K726">
            <v>29.61</v>
          </cell>
          <cell r="L726">
            <v>30.35</v>
          </cell>
          <cell r="M726">
            <v>31.19</v>
          </cell>
          <cell r="N726">
            <v>32.06</v>
          </cell>
          <cell r="O726">
            <v>32.96</v>
          </cell>
          <cell r="P726">
            <v>33.979999999999997</v>
          </cell>
          <cell r="Q726">
            <v>34.979999999999997</v>
          </cell>
          <cell r="R726">
            <v>36.159999999999997</v>
          </cell>
          <cell r="S726">
            <v>37.35</v>
          </cell>
          <cell r="T726">
            <v>38.61</v>
          </cell>
          <cell r="U726">
            <v>40.07</v>
          </cell>
          <cell r="V726">
            <v>41.53</v>
          </cell>
          <cell r="W726">
            <v>43</v>
          </cell>
          <cell r="X726">
            <v>44.45</v>
          </cell>
          <cell r="Y726">
            <v>45.78</v>
          </cell>
          <cell r="Z726">
            <v>47.18</v>
          </cell>
          <cell r="AA726">
            <v>48.54</v>
          </cell>
          <cell r="AB726">
            <v>49.63</v>
          </cell>
          <cell r="AC726">
            <v>50.81</v>
          </cell>
          <cell r="AD726">
            <v>52.27</v>
          </cell>
          <cell r="AE726">
            <v>53.87</v>
          </cell>
          <cell r="AF726">
            <v>55.55</v>
          </cell>
          <cell r="AG726">
            <v>57.22</v>
          </cell>
          <cell r="AH726">
            <v>56.79</v>
          </cell>
          <cell r="AI726">
            <v>56.21</v>
          </cell>
          <cell r="AJ726">
            <v>55.95</v>
          </cell>
          <cell r="AK726">
            <v>55.64</v>
          </cell>
        </row>
        <row r="727">
          <cell r="A727" t="str">
            <v>SDG_NoInv_Base_ReproTest02C_InvValcoman</v>
          </cell>
          <cell r="B727" t="str">
            <v>SIclos6_GOVclos11</v>
          </cell>
          <cell r="C727" t="str">
            <v>SDG_NoInv_Base_ReproTest02</v>
          </cell>
          <cell r="D727" t="str">
            <v>C_InvVal</v>
          </cell>
          <cell r="E727" t="str">
            <v>coman</v>
          </cell>
          <cell r="F727">
            <v>1.75</v>
          </cell>
          <cell r="G727">
            <v>1.66</v>
          </cell>
          <cell r="H727">
            <v>1.7</v>
          </cell>
          <cell r="I727">
            <v>1.72</v>
          </cell>
          <cell r="J727">
            <v>1.75</v>
          </cell>
          <cell r="K727">
            <v>1.78</v>
          </cell>
          <cell r="L727">
            <v>1.83</v>
          </cell>
          <cell r="M727">
            <v>1.87</v>
          </cell>
          <cell r="N727">
            <v>1.92</v>
          </cell>
          <cell r="O727">
            <v>2.0099999999999998</v>
          </cell>
          <cell r="P727">
            <v>2.06</v>
          </cell>
          <cell r="Q727">
            <v>2.11</v>
          </cell>
          <cell r="R727">
            <v>2.16</v>
          </cell>
          <cell r="S727">
            <v>2.23</v>
          </cell>
          <cell r="T727">
            <v>2.2999999999999998</v>
          </cell>
          <cell r="U727">
            <v>2.38</v>
          </cell>
          <cell r="V727">
            <v>2.46</v>
          </cell>
          <cell r="W727">
            <v>2.5499999999999998</v>
          </cell>
          <cell r="X727">
            <v>2.63</v>
          </cell>
          <cell r="Y727">
            <v>2.71</v>
          </cell>
          <cell r="Z727">
            <v>2.8</v>
          </cell>
          <cell r="AA727">
            <v>2.88</v>
          </cell>
          <cell r="AB727">
            <v>2.96</v>
          </cell>
          <cell r="AC727">
            <v>3.04</v>
          </cell>
          <cell r="AD727">
            <v>3.14</v>
          </cell>
          <cell r="AE727">
            <v>3.24</v>
          </cell>
          <cell r="AF727">
            <v>3.34</v>
          </cell>
          <cell r="AG727">
            <v>3.45</v>
          </cell>
          <cell r="AH727">
            <v>3.46</v>
          </cell>
          <cell r="AI727">
            <v>3.45</v>
          </cell>
          <cell r="AJ727">
            <v>3.45</v>
          </cell>
          <cell r="AK727">
            <v>3.45</v>
          </cell>
        </row>
        <row r="728">
          <cell r="A728" t="str">
            <v>SDG_NoInv_Base_ReproTest02C_InvValccons</v>
          </cell>
          <cell r="B728" t="str">
            <v>SIclos6_GOVclos11</v>
          </cell>
          <cell r="C728" t="str">
            <v>SDG_NoInv_Base_ReproTest02</v>
          </cell>
          <cell r="D728" t="str">
            <v>C_InvVal</v>
          </cell>
          <cell r="E728" t="str">
            <v>ccons</v>
          </cell>
          <cell r="F728">
            <v>407.96</v>
          </cell>
          <cell r="G728">
            <v>394.03</v>
          </cell>
          <cell r="H728">
            <v>402.57</v>
          </cell>
          <cell r="I728">
            <v>409.76</v>
          </cell>
          <cell r="J728">
            <v>415.84</v>
          </cell>
          <cell r="K728">
            <v>424.06</v>
          </cell>
          <cell r="L728">
            <v>434.08</v>
          </cell>
          <cell r="M728">
            <v>445.72</v>
          </cell>
          <cell r="N728">
            <v>457.68</v>
          </cell>
          <cell r="O728">
            <v>469.77</v>
          </cell>
          <cell r="P728">
            <v>483.69</v>
          </cell>
          <cell r="Q728">
            <v>497.72</v>
          </cell>
          <cell r="R728">
            <v>514.35</v>
          </cell>
          <cell r="S728">
            <v>531.41</v>
          </cell>
          <cell r="T728">
            <v>549.4</v>
          </cell>
          <cell r="U728">
            <v>569.99</v>
          </cell>
          <cell r="V728">
            <v>590.39</v>
          </cell>
          <cell r="W728">
            <v>611.28</v>
          </cell>
          <cell r="X728">
            <v>632.78</v>
          </cell>
          <cell r="Y728">
            <v>651.65</v>
          </cell>
          <cell r="Z728">
            <v>671.85</v>
          </cell>
          <cell r="AA728">
            <v>690.91</v>
          </cell>
          <cell r="AB728">
            <v>705.58</v>
          </cell>
          <cell r="AC728">
            <v>722.33</v>
          </cell>
          <cell r="AD728">
            <v>743.77</v>
          </cell>
          <cell r="AE728">
            <v>767.18</v>
          </cell>
          <cell r="AF728">
            <v>791.65</v>
          </cell>
          <cell r="AG728">
            <v>816.09</v>
          </cell>
          <cell r="AH728">
            <v>812.44</v>
          </cell>
          <cell r="AI728">
            <v>806.2</v>
          </cell>
          <cell r="AJ728">
            <v>804.02</v>
          </cell>
          <cell r="AK728">
            <v>801.03</v>
          </cell>
        </row>
        <row r="729">
          <cell r="A729" t="str">
            <v>SDG_NoInv_Base_ReproTest02C_InvValcbsrv</v>
          </cell>
          <cell r="B729" t="str">
            <v>SIclos6_GOVclos11</v>
          </cell>
          <cell r="C729" t="str">
            <v>SDG_NoInv_Base_ReproTest02</v>
          </cell>
          <cell r="D729" t="str">
            <v>C_InvVal</v>
          </cell>
          <cell r="E729" t="str">
            <v>cbsrv</v>
          </cell>
          <cell r="F729">
            <v>64.14</v>
          </cell>
          <cell r="G729">
            <v>56.74</v>
          </cell>
          <cell r="H729">
            <v>58.82</v>
          </cell>
          <cell r="I729">
            <v>60.21</v>
          </cell>
          <cell r="J729">
            <v>61.39</v>
          </cell>
          <cell r="K729">
            <v>62.78</v>
          </cell>
          <cell r="L729">
            <v>64.37</v>
          </cell>
          <cell r="M729">
            <v>66.180000000000007</v>
          </cell>
          <cell r="N729">
            <v>68.040000000000006</v>
          </cell>
          <cell r="O729">
            <v>70.12</v>
          </cell>
          <cell r="P729">
            <v>72.319999999999993</v>
          </cell>
          <cell r="Q729">
            <v>74.47</v>
          </cell>
          <cell r="R729">
            <v>76.97</v>
          </cell>
          <cell r="S729">
            <v>79.59</v>
          </cell>
          <cell r="T729">
            <v>82.31</v>
          </cell>
          <cell r="U729">
            <v>85.41</v>
          </cell>
          <cell r="V729">
            <v>88.71</v>
          </cell>
          <cell r="W729">
            <v>91.94</v>
          </cell>
          <cell r="X729">
            <v>94.91</v>
          </cell>
          <cell r="Y729">
            <v>97.79</v>
          </cell>
          <cell r="Z729">
            <v>100.83</v>
          </cell>
          <cell r="AA729">
            <v>103.73</v>
          </cell>
          <cell r="AB729">
            <v>106.06</v>
          </cell>
          <cell r="AC729">
            <v>108.57</v>
          </cell>
          <cell r="AD729">
            <v>111.73</v>
          </cell>
          <cell r="AE729">
            <v>115.19</v>
          </cell>
          <cell r="AF729">
            <v>118.84</v>
          </cell>
          <cell r="AG729">
            <v>122.33</v>
          </cell>
          <cell r="AH729">
            <v>121.84</v>
          </cell>
          <cell r="AI729">
            <v>120.78</v>
          </cell>
          <cell r="AJ729">
            <v>120.12</v>
          </cell>
          <cell r="AK729">
            <v>119.27</v>
          </cell>
        </row>
        <row r="730">
          <cell r="A730" t="str">
            <v>SDG_NoInv_Base_ReproTest02C_InvValcimpt</v>
          </cell>
          <cell r="B730" t="str">
            <v>SIclos6_GOVclos11</v>
          </cell>
          <cell r="C730" t="str">
            <v>SDG_NoInv_Base_ReproTest02</v>
          </cell>
          <cell r="D730" t="str">
            <v>C_InvVal</v>
          </cell>
          <cell r="E730" t="str">
            <v>cimpt</v>
          </cell>
          <cell r="F730">
            <v>2.86</v>
          </cell>
          <cell r="G730">
            <v>2.92</v>
          </cell>
          <cell r="H730">
            <v>2.95</v>
          </cell>
          <cell r="I730">
            <v>2.94</v>
          </cell>
          <cell r="J730">
            <v>2.95</v>
          </cell>
          <cell r="K730">
            <v>2.95</v>
          </cell>
          <cell r="L730">
            <v>2.96</v>
          </cell>
          <cell r="M730">
            <v>2.98</v>
          </cell>
          <cell r="N730">
            <v>2.99</v>
          </cell>
          <cell r="O730">
            <v>3.07</v>
          </cell>
          <cell r="P730">
            <v>3.1</v>
          </cell>
          <cell r="Q730">
            <v>3.1</v>
          </cell>
          <cell r="R730">
            <v>3.11</v>
          </cell>
          <cell r="S730">
            <v>3.11</v>
          </cell>
          <cell r="T730">
            <v>3.12</v>
          </cell>
          <cell r="U730">
            <v>3.12</v>
          </cell>
          <cell r="V730">
            <v>3.13</v>
          </cell>
          <cell r="W730">
            <v>3.13</v>
          </cell>
          <cell r="X730">
            <v>3.14</v>
          </cell>
          <cell r="Y730">
            <v>3.14</v>
          </cell>
          <cell r="Z730">
            <v>3.13</v>
          </cell>
          <cell r="AA730">
            <v>3.14</v>
          </cell>
          <cell r="AB730">
            <v>3.15</v>
          </cell>
          <cell r="AC730">
            <v>3.16</v>
          </cell>
          <cell r="AD730">
            <v>3.16</v>
          </cell>
          <cell r="AE730">
            <v>3.16</v>
          </cell>
          <cell r="AF730">
            <v>3.16</v>
          </cell>
          <cell r="AG730">
            <v>3.16</v>
          </cell>
          <cell r="AH730">
            <v>3.15</v>
          </cell>
          <cell r="AI730">
            <v>3.12</v>
          </cell>
          <cell r="AJ730">
            <v>3.1</v>
          </cell>
          <cell r="AK730">
            <v>3.08</v>
          </cell>
        </row>
        <row r="731">
          <cell r="A731" t="str">
            <v>SDG_NoInv_Base_ReproTest02C_InvValtotal</v>
          </cell>
          <cell r="B731" t="str">
            <v>SIclos6_GOVclos11</v>
          </cell>
          <cell r="C731" t="str">
            <v>SDG_NoInv_Base_ReproTest02</v>
          </cell>
          <cell r="D731" t="str">
            <v>C_InvVal</v>
          </cell>
          <cell r="E731" t="str">
            <v>total</v>
          </cell>
          <cell r="F731">
            <v>906.02</v>
          </cell>
          <cell r="G731">
            <v>857.61</v>
          </cell>
          <cell r="H731">
            <v>884.94</v>
          </cell>
          <cell r="I731">
            <v>904.62</v>
          </cell>
          <cell r="J731">
            <v>921.4</v>
          </cell>
          <cell r="K731">
            <v>941.58</v>
          </cell>
          <cell r="L731">
            <v>964.83</v>
          </cell>
          <cell r="M731">
            <v>989.22</v>
          </cell>
          <cell r="N731">
            <v>1015.6</v>
          </cell>
          <cell r="O731">
            <v>1046.82</v>
          </cell>
          <cell r="P731">
            <v>1079.2</v>
          </cell>
          <cell r="Q731">
            <v>1110.8800000000001</v>
          </cell>
          <cell r="R731">
            <v>1148.45</v>
          </cell>
          <cell r="S731">
            <v>1186.75</v>
          </cell>
          <cell r="T731">
            <v>1227.1199999999999</v>
          </cell>
          <cell r="U731">
            <v>1273.26</v>
          </cell>
          <cell r="V731">
            <v>1318.02</v>
          </cell>
          <cell r="W731">
            <v>1364.55</v>
          </cell>
          <cell r="X731">
            <v>1413.35</v>
          </cell>
          <cell r="Y731">
            <v>1459.21</v>
          </cell>
          <cell r="Z731">
            <v>1507.79</v>
          </cell>
          <cell r="AA731">
            <v>1555.13</v>
          </cell>
          <cell r="AB731">
            <v>1605.99</v>
          </cell>
          <cell r="AC731">
            <v>1654.21</v>
          </cell>
          <cell r="AD731">
            <v>1704.04</v>
          </cell>
          <cell r="AE731">
            <v>1755.91</v>
          </cell>
          <cell r="AF731">
            <v>1809.71</v>
          </cell>
          <cell r="AG731">
            <v>1862.8</v>
          </cell>
          <cell r="AH731">
            <v>1869.54</v>
          </cell>
          <cell r="AI731">
            <v>1868.63</v>
          </cell>
          <cell r="AJ731">
            <v>1867.86</v>
          </cell>
          <cell r="AK731">
            <v>1863.14</v>
          </cell>
        </row>
        <row r="732">
          <cell r="A732" t="str">
            <v>SDG_NoInv_Base_ReproTest02IADJXtotal</v>
          </cell>
          <cell r="B732" t="str">
            <v>SIclos6_GOVclos11</v>
          </cell>
          <cell r="C732" t="str">
            <v>SDG_NoInv_Base_ReproTest02</v>
          </cell>
          <cell r="D732" t="str">
            <v>IADJX</v>
          </cell>
          <cell r="E732" t="str">
            <v>total</v>
          </cell>
          <cell r="F732">
            <v>1</v>
          </cell>
          <cell r="G732">
            <v>0.91</v>
          </cell>
          <cell r="H732">
            <v>0.94</v>
          </cell>
          <cell r="I732">
            <v>0.96</v>
          </cell>
          <cell r="J732">
            <v>0.97</v>
          </cell>
          <cell r="K732">
            <v>0.99</v>
          </cell>
          <cell r="L732">
            <v>1.02</v>
          </cell>
          <cell r="M732">
            <v>1.05</v>
          </cell>
          <cell r="N732">
            <v>1.07</v>
          </cell>
          <cell r="O732">
            <v>1.1100000000000001</v>
          </cell>
          <cell r="P732">
            <v>1.1499999999999999</v>
          </cell>
          <cell r="Q732">
            <v>1.18</v>
          </cell>
          <cell r="R732">
            <v>1.21</v>
          </cell>
          <cell r="S732">
            <v>1.25</v>
          </cell>
          <cell r="T732">
            <v>1.29</v>
          </cell>
          <cell r="U732">
            <v>1.34</v>
          </cell>
          <cell r="V732">
            <v>1.39</v>
          </cell>
          <cell r="W732">
            <v>1.44</v>
          </cell>
          <cell r="X732">
            <v>1.48</v>
          </cell>
          <cell r="Y732">
            <v>1.53</v>
          </cell>
          <cell r="Z732">
            <v>1.58</v>
          </cell>
          <cell r="AA732">
            <v>1.62</v>
          </cell>
          <cell r="AB732">
            <v>1.67</v>
          </cell>
          <cell r="AC732">
            <v>1.71</v>
          </cell>
          <cell r="AD732">
            <v>1.76</v>
          </cell>
          <cell r="AE732">
            <v>1.81</v>
          </cell>
          <cell r="AF732">
            <v>1.87</v>
          </cell>
          <cell r="AG732">
            <v>1.92</v>
          </cell>
          <cell r="AH732">
            <v>1.91</v>
          </cell>
          <cell r="AI732">
            <v>1.9</v>
          </cell>
          <cell r="AJ732">
            <v>1.89</v>
          </cell>
          <cell r="AK732">
            <v>1.88</v>
          </cell>
        </row>
        <row r="733">
          <cell r="A733" t="str">
            <v>SDG_NoInv_Base_ReproTest02C_QINV_IADJtotal</v>
          </cell>
          <cell r="B733" t="str">
            <v>SIclos6_GOVclos11</v>
          </cell>
          <cell r="C733" t="str">
            <v>SDG_NoInv_Base_ReproTest02</v>
          </cell>
          <cell r="D733" t="str">
            <v>C_QINV_IADJ</v>
          </cell>
          <cell r="E733" t="str">
            <v>total</v>
          </cell>
          <cell r="F733">
            <v>906.02</v>
          </cell>
          <cell r="G733">
            <v>944.29</v>
          </cell>
          <cell r="H733">
            <v>945.55</v>
          </cell>
          <cell r="I733">
            <v>947.1</v>
          </cell>
          <cell r="J733">
            <v>947.04</v>
          </cell>
          <cell r="K733">
            <v>948.02</v>
          </cell>
          <cell r="L733">
            <v>948.05</v>
          </cell>
          <cell r="M733">
            <v>946.15</v>
          </cell>
          <cell r="N733">
            <v>944.93</v>
          </cell>
          <cell r="O733">
            <v>941.79</v>
          </cell>
          <cell r="P733">
            <v>942.32</v>
          </cell>
          <cell r="Q733">
            <v>943.58</v>
          </cell>
          <cell r="R733">
            <v>945.58</v>
          </cell>
          <cell r="S733">
            <v>946.91</v>
          </cell>
          <cell r="T733">
            <v>948.06</v>
          </cell>
          <cell r="U733">
            <v>948.88</v>
          </cell>
          <cell r="V733">
            <v>947.44</v>
          </cell>
          <cell r="W733">
            <v>947.79</v>
          </cell>
          <cell r="X733">
            <v>952.15</v>
          </cell>
          <cell r="Y733">
            <v>953.79</v>
          </cell>
          <cell r="Z733">
            <v>955.45</v>
          </cell>
          <cell r="AA733">
            <v>957.07</v>
          </cell>
          <cell r="AB733">
            <v>964.1</v>
          </cell>
          <cell r="AC733">
            <v>968.88</v>
          </cell>
          <cell r="AD733">
            <v>970.26</v>
          </cell>
          <cell r="AE733">
            <v>970.46</v>
          </cell>
          <cell r="AF733">
            <v>970.23</v>
          </cell>
          <cell r="AG733">
            <v>970.15</v>
          </cell>
          <cell r="AH733">
            <v>977.21</v>
          </cell>
          <cell r="AI733">
            <v>984.01</v>
          </cell>
          <cell r="AJ733">
            <v>987.59</v>
          </cell>
          <cell r="AK733">
            <v>990.91</v>
          </cell>
        </row>
        <row r="734">
          <cell r="A734" t="str">
            <v>SDG_NoInv_Base_ReproTest02trnsfrx_govent-n</v>
          </cell>
          <cell r="B734" t="str">
            <v>SIclos6_GOVclos11</v>
          </cell>
          <cell r="C734" t="str">
            <v>SDG_NoInv_Base_ReproTest02</v>
          </cell>
          <cell r="D734" t="str">
            <v>trnsfrx_gov</v>
          </cell>
          <cell r="E734" t="str">
            <v>ent-n</v>
          </cell>
          <cell r="F734">
            <v>182.31</v>
          </cell>
          <cell r="G734">
            <v>182.31</v>
          </cell>
          <cell r="H734">
            <v>182.31</v>
          </cell>
          <cell r="I734">
            <v>182.31</v>
          </cell>
          <cell r="J734">
            <v>182.31</v>
          </cell>
          <cell r="K734">
            <v>182.31</v>
          </cell>
          <cell r="L734">
            <v>182.31</v>
          </cell>
          <cell r="M734">
            <v>182.31</v>
          </cell>
          <cell r="N734">
            <v>182.31</v>
          </cell>
          <cell r="O734">
            <v>182.31</v>
          </cell>
          <cell r="P734">
            <v>182.31</v>
          </cell>
          <cell r="Q734">
            <v>182.31</v>
          </cell>
          <cell r="R734">
            <v>182.31</v>
          </cell>
          <cell r="S734">
            <v>182.31</v>
          </cell>
          <cell r="T734">
            <v>182.31</v>
          </cell>
          <cell r="U734">
            <v>182.31</v>
          </cell>
          <cell r="V734">
            <v>182.31</v>
          </cell>
          <cell r="W734">
            <v>182.31</v>
          </cell>
          <cell r="X734">
            <v>182.31</v>
          </cell>
          <cell r="Y734">
            <v>182.31</v>
          </cell>
          <cell r="Z734">
            <v>182.31</v>
          </cell>
          <cell r="AA734">
            <v>182.31</v>
          </cell>
          <cell r="AB734">
            <v>182.31</v>
          </cell>
          <cell r="AC734">
            <v>182.31</v>
          </cell>
          <cell r="AD734">
            <v>182.31</v>
          </cell>
          <cell r="AE734">
            <v>182.31</v>
          </cell>
          <cell r="AF734">
            <v>182.31</v>
          </cell>
          <cell r="AG734">
            <v>182.31</v>
          </cell>
          <cell r="AH734">
            <v>182.31</v>
          </cell>
          <cell r="AI734">
            <v>182.31</v>
          </cell>
          <cell r="AJ734">
            <v>182.31</v>
          </cell>
          <cell r="AK734">
            <v>182.31</v>
          </cell>
        </row>
        <row r="735">
          <cell r="A735" t="str">
            <v>SDG_NoInv_Base_ReproTest02trnsfrx_govhhd-0</v>
          </cell>
          <cell r="B735" t="str">
            <v>SIclos6_GOVclos11</v>
          </cell>
          <cell r="C735" t="str">
            <v>SDG_NoInv_Base_ReproTest02</v>
          </cell>
          <cell r="D735" t="str">
            <v>trnsfrx_gov</v>
          </cell>
          <cell r="E735" t="str">
            <v>hhd-0</v>
          </cell>
          <cell r="F735">
            <v>42.27</v>
          </cell>
          <cell r="G735">
            <v>42.27</v>
          </cell>
          <cell r="H735">
            <v>40.130000000000003</v>
          </cell>
          <cell r="I735">
            <v>41.62</v>
          </cell>
          <cell r="J735">
            <v>42.78</v>
          </cell>
          <cell r="K735">
            <v>43.8</v>
          </cell>
          <cell r="L735">
            <v>44.98</v>
          </cell>
          <cell r="M735">
            <v>46.31</v>
          </cell>
          <cell r="N735">
            <v>47.67</v>
          </cell>
          <cell r="O735">
            <v>49.16</v>
          </cell>
          <cell r="P735">
            <v>50.86</v>
          </cell>
          <cell r="Q735">
            <v>52.67</v>
          </cell>
          <cell r="R735">
            <v>54.47</v>
          </cell>
          <cell r="S735">
            <v>56.58</v>
          </cell>
          <cell r="T735">
            <v>58.75</v>
          </cell>
          <cell r="U735">
            <v>61.03</v>
          </cell>
          <cell r="V735">
            <v>63.62</v>
          </cell>
          <cell r="W735">
            <v>66.16</v>
          </cell>
          <cell r="X735">
            <v>68.819999999999993</v>
          </cell>
          <cell r="Y735">
            <v>71.61</v>
          </cell>
          <cell r="Z735">
            <v>74.28</v>
          </cell>
          <cell r="AA735">
            <v>77.11</v>
          </cell>
          <cell r="AB735">
            <v>79.900000000000006</v>
          </cell>
          <cell r="AC735">
            <v>83</v>
          </cell>
          <cell r="AD735">
            <v>85.95</v>
          </cell>
          <cell r="AE735">
            <v>88.95</v>
          </cell>
          <cell r="AF735">
            <v>92.08</v>
          </cell>
          <cell r="AG735">
            <v>95.33</v>
          </cell>
          <cell r="AH735">
            <v>98.59</v>
          </cell>
          <cell r="AI735">
            <v>99.57</v>
          </cell>
          <cell r="AJ735">
            <v>100.16</v>
          </cell>
          <cell r="AK735">
            <v>100.69</v>
          </cell>
        </row>
        <row r="736">
          <cell r="A736" t="str">
            <v>SDG_NoInv_Base_ReproTest02trnsfrx_govhhd-1</v>
          </cell>
          <cell r="B736" t="str">
            <v>SIclos6_GOVclos11</v>
          </cell>
          <cell r="C736" t="str">
            <v>SDG_NoInv_Base_ReproTest02</v>
          </cell>
          <cell r="D736" t="str">
            <v>trnsfrx_gov</v>
          </cell>
          <cell r="E736" t="str">
            <v>hhd-1</v>
          </cell>
          <cell r="F736">
            <v>53.47</v>
          </cell>
          <cell r="G736">
            <v>53.47</v>
          </cell>
          <cell r="H736">
            <v>50.76</v>
          </cell>
          <cell r="I736">
            <v>52.65</v>
          </cell>
          <cell r="J736">
            <v>54.12</v>
          </cell>
          <cell r="K736">
            <v>55.41</v>
          </cell>
          <cell r="L736">
            <v>56.9</v>
          </cell>
          <cell r="M736">
            <v>58.58</v>
          </cell>
          <cell r="N736">
            <v>60.3</v>
          </cell>
          <cell r="O736">
            <v>62.18</v>
          </cell>
          <cell r="P736">
            <v>64.34</v>
          </cell>
          <cell r="Q736">
            <v>66.63</v>
          </cell>
          <cell r="R736">
            <v>68.91</v>
          </cell>
          <cell r="S736">
            <v>71.58</v>
          </cell>
          <cell r="T736">
            <v>74.31</v>
          </cell>
          <cell r="U736">
            <v>77.2</v>
          </cell>
          <cell r="V736">
            <v>80.47</v>
          </cell>
          <cell r="W736">
            <v>83.69</v>
          </cell>
          <cell r="X736">
            <v>87.05</v>
          </cell>
          <cell r="Y736">
            <v>90.58</v>
          </cell>
          <cell r="Z736">
            <v>93.96</v>
          </cell>
          <cell r="AA736">
            <v>97.54</v>
          </cell>
          <cell r="AB736">
            <v>101.07</v>
          </cell>
          <cell r="AC736">
            <v>104.99</v>
          </cell>
          <cell r="AD736">
            <v>108.72</v>
          </cell>
          <cell r="AE736">
            <v>112.52</v>
          </cell>
          <cell r="AF736">
            <v>116.47</v>
          </cell>
          <cell r="AG736">
            <v>120.59</v>
          </cell>
          <cell r="AH736">
            <v>124.71</v>
          </cell>
          <cell r="AI736">
            <v>125.95</v>
          </cell>
          <cell r="AJ736">
            <v>126.7</v>
          </cell>
          <cell r="AK736">
            <v>127.37</v>
          </cell>
        </row>
        <row r="737">
          <cell r="A737" t="str">
            <v>SDG_NoInv_Base_ReproTest02trnsfrx_govhhd-2</v>
          </cell>
          <cell r="B737" t="str">
            <v>SIclos6_GOVclos11</v>
          </cell>
          <cell r="C737" t="str">
            <v>SDG_NoInv_Base_ReproTest02</v>
          </cell>
          <cell r="D737" t="str">
            <v>trnsfrx_gov</v>
          </cell>
          <cell r="E737" t="str">
            <v>hhd-2</v>
          </cell>
          <cell r="F737">
            <v>58.1</v>
          </cell>
          <cell r="G737">
            <v>58.1</v>
          </cell>
          <cell r="H737">
            <v>55.15</v>
          </cell>
          <cell r="I737">
            <v>57.2</v>
          </cell>
          <cell r="J737">
            <v>58.8</v>
          </cell>
          <cell r="K737">
            <v>60.2</v>
          </cell>
          <cell r="L737">
            <v>61.82</v>
          </cell>
          <cell r="M737">
            <v>63.64</v>
          </cell>
          <cell r="N737">
            <v>65.52</v>
          </cell>
          <cell r="O737">
            <v>67.56</v>
          </cell>
          <cell r="P737">
            <v>69.900000000000006</v>
          </cell>
          <cell r="Q737">
            <v>72.39</v>
          </cell>
          <cell r="R737">
            <v>74.86</v>
          </cell>
          <cell r="S737">
            <v>77.77</v>
          </cell>
          <cell r="T737">
            <v>80.739999999999995</v>
          </cell>
          <cell r="U737">
            <v>83.88</v>
          </cell>
          <cell r="V737">
            <v>87.43</v>
          </cell>
          <cell r="W737">
            <v>90.93</v>
          </cell>
          <cell r="X737">
            <v>94.58</v>
          </cell>
          <cell r="Y737">
            <v>98.41</v>
          </cell>
          <cell r="Z737">
            <v>102.08</v>
          </cell>
          <cell r="AA737">
            <v>105.97</v>
          </cell>
          <cell r="AB737">
            <v>109.81</v>
          </cell>
          <cell r="AC737">
            <v>114.07</v>
          </cell>
          <cell r="AD737">
            <v>118.12</v>
          </cell>
          <cell r="AE737">
            <v>122.25</v>
          </cell>
          <cell r="AF737">
            <v>126.55</v>
          </cell>
          <cell r="AG737">
            <v>131.01</v>
          </cell>
          <cell r="AH737">
            <v>135.49</v>
          </cell>
          <cell r="AI737">
            <v>136.85</v>
          </cell>
          <cell r="AJ737">
            <v>137.66</v>
          </cell>
          <cell r="AK737">
            <v>138.38999999999999</v>
          </cell>
        </row>
        <row r="738">
          <cell r="A738" t="str">
            <v>SDG_NoInv_Base_ReproTest02trnsfrx_govhhd-3</v>
          </cell>
          <cell r="B738" t="str">
            <v>SIclos6_GOVclos11</v>
          </cell>
          <cell r="C738" t="str">
            <v>SDG_NoInv_Base_ReproTest02</v>
          </cell>
          <cell r="D738" t="str">
            <v>trnsfrx_gov</v>
          </cell>
          <cell r="E738" t="str">
            <v>hhd-3</v>
          </cell>
          <cell r="F738">
            <v>61.81</v>
          </cell>
          <cell r="G738">
            <v>61.81</v>
          </cell>
          <cell r="H738">
            <v>58.67</v>
          </cell>
          <cell r="I738">
            <v>60.85</v>
          </cell>
          <cell r="J738">
            <v>62.55</v>
          </cell>
          <cell r="K738">
            <v>64.040000000000006</v>
          </cell>
          <cell r="L738">
            <v>65.77</v>
          </cell>
          <cell r="M738">
            <v>67.709999999999994</v>
          </cell>
          <cell r="N738">
            <v>69.7</v>
          </cell>
          <cell r="O738">
            <v>71.87</v>
          </cell>
          <cell r="P738">
            <v>74.37</v>
          </cell>
          <cell r="Q738">
            <v>77.010000000000005</v>
          </cell>
          <cell r="R738">
            <v>79.650000000000006</v>
          </cell>
          <cell r="S738">
            <v>82.73</v>
          </cell>
          <cell r="T738">
            <v>85.9</v>
          </cell>
          <cell r="U738">
            <v>89.23</v>
          </cell>
          <cell r="V738">
            <v>93.01</v>
          </cell>
          <cell r="W738">
            <v>96.74</v>
          </cell>
          <cell r="X738">
            <v>100.62</v>
          </cell>
          <cell r="Y738">
            <v>104.7</v>
          </cell>
          <cell r="Z738">
            <v>108.6</v>
          </cell>
          <cell r="AA738">
            <v>112.74</v>
          </cell>
          <cell r="AB738">
            <v>116.82</v>
          </cell>
          <cell r="AC738">
            <v>121.36</v>
          </cell>
          <cell r="AD738">
            <v>125.67</v>
          </cell>
          <cell r="AE738">
            <v>130.06</v>
          </cell>
          <cell r="AF738">
            <v>134.63</v>
          </cell>
          <cell r="AG738">
            <v>139.38</v>
          </cell>
          <cell r="AH738">
            <v>144.13999999999999</v>
          </cell>
          <cell r="AI738">
            <v>145.59</v>
          </cell>
          <cell r="AJ738">
            <v>146.44999999999999</v>
          </cell>
          <cell r="AK738">
            <v>147.22999999999999</v>
          </cell>
        </row>
        <row r="739">
          <cell r="A739" t="str">
            <v>SDG_NoInv_Base_ReproTest02trnsfrx_govhhd-4</v>
          </cell>
          <cell r="B739" t="str">
            <v>SIclos6_GOVclos11</v>
          </cell>
          <cell r="C739" t="str">
            <v>SDG_NoInv_Base_ReproTest02</v>
          </cell>
          <cell r="D739" t="str">
            <v>trnsfrx_gov</v>
          </cell>
          <cell r="E739" t="str">
            <v>hhd-4</v>
          </cell>
          <cell r="F739">
            <v>54.28</v>
          </cell>
          <cell r="G739">
            <v>54.28</v>
          </cell>
          <cell r="H739">
            <v>51.52</v>
          </cell>
          <cell r="I739">
            <v>53.44</v>
          </cell>
          <cell r="J739">
            <v>54.93</v>
          </cell>
          <cell r="K739">
            <v>56.24</v>
          </cell>
          <cell r="L739">
            <v>57.76</v>
          </cell>
          <cell r="M739">
            <v>59.46</v>
          </cell>
          <cell r="N739">
            <v>61.21</v>
          </cell>
          <cell r="O739">
            <v>63.11</v>
          </cell>
          <cell r="P739">
            <v>65.3</v>
          </cell>
          <cell r="Q739">
            <v>67.63</v>
          </cell>
          <cell r="R739">
            <v>69.94</v>
          </cell>
          <cell r="S739">
            <v>72.650000000000006</v>
          </cell>
          <cell r="T739">
            <v>75.430000000000007</v>
          </cell>
          <cell r="U739">
            <v>78.36</v>
          </cell>
          <cell r="V739">
            <v>81.680000000000007</v>
          </cell>
          <cell r="W739">
            <v>84.95</v>
          </cell>
          <cell r="X739">
            <v>88.36</v>
          </cell>
          <cell r="Y739">
            <v>91.94</v>
          </cell>
          <cell r="Z739">
            <v>95.37</v>
          </cell>
          <cell r="AA739">
            <v>99</v>
          </cell>
          <cell r="AB739">
            <v>102.59</v>
          </cell>
          <cell r="AC739">
            <v>106.57</v>
          </cell>
          <cell r="AD739">
            <v>110.36</v>
          </cell>
          <cell r="AE739">
            <v>114.21</v>
          </cell>
          <cell r="AF739">
            <v>118.22</v>
          </cell>
          <cell r="AG739">
            <v>122.4</v>
          </cell>
          <cell r="AH739">
            <v>126.58</v>
          </cell>
          <cell r="AI739">
            <v>127.85</v>
          </cell>
          <cell r="AJ739">
            <v>128.61000000000001</v>
          </cell>
          <cell r="AK739">
            <v>129.29</v>
          </cell>
        </row>
        <row r="740">
          <cell r="A740" t="str">
            <v>SDG_NoInv_Base_ReproTest02trnsfrx_govhhd-5</v>
          </cell>
          <cell r="B740" t="str">
            <v>SIclos6_GOVclos11</v>
          </cell>
          <cell r="C740" t="str">
            <v>SDG_NoInv_Base_ReproTest02</v>
          </cell>
          <cell r="D740" t="str">
            <v>trnsfrx_gov</v>
          </cell>
          <cell r="E740" t="str">
            <v>hhd-5</v>
          </cell>
          <cell r="F740">
            <v>51.45</v>
          </cell>
          <cell r="G740">
            <v>51.45</v>
          </cell>
          <cell r="H740">
            <v>48.84</v>
          </cell>
          <cell r="I740">
            <v>50.65</v>
          </cell>
          <cell r="J740">
            <v>52.07</v>
          </cell>
          <cell r="K740">
            <v>53.31</v>
          </cell>
          <cell r="L740">
            <v>54.75</v>
          </cell>
          <cell r="M740">
            <v>56.36</v>
          </cell>
          <cell r="N740">
            <v>58.02</v>
          </cell>
          <cell r="O740">
            <v>59.82</v>
          </cell>
          <cell r="P740">
            <v>61.9</v>
          </cell>
          <cell r="Q740">
            <v>64.099999999999994</v>
          </cell>
          <cell r="R740">
            <v>66.3</v>
          </cell>
          <cell r="S740">
            <v>68.87</v>
          </cell>
          <cell r="T740">
            <v>71.5</v>
          </cell>
          <cell r="U740">
            <v>74.28</v>
          </cell>
          <cell r="V740">
            <v>77.42</v>
          </cell>
          <cell r="W740">
            <v>80.52</v>
          </cell>
          <cell r="X740">
            <v>83.76</v>
          </cell>
          <cell r="Y740">
            <v>87.15</v>
          </cell>
          <cell r="Z740">
            <v>90.4</v>
          </cell>
          <cell r="AA740">
            <v>93.84</v>
          </cell>
          <cell r="AB740">
            <v>97.24</v>
          </cell>
          <cell r="AC740">
            <v>101.02</v>
          </cell>
          <cell r="AD740">
            <v>104.6</v>
          </cell>
          <cell r="AE740">
            <v>108.26</v>
          </cell>
          <cell r="AF740">
            <v>112.06</v>
          </cell>
          <cell r="AG740">
            <v>116.02</v>
          </cell>
          <cell r="AH740">
            <v>119.98</v>
          </cell>
          <cell r="AI740">
            <v>121.18</v>
          </cell>
          <cell r="AJ740">
            <v>121.9</v>
          </cell>
          <cell r="AK740">
            <v>122.55</v>
          </cell>
        </row>
        <row r="741">
          <cell r="A741" t="str">
            <v>SDG_NoInv_Base_ReproTest02trnsfrx_govhhd-6</v>
          </cell>
          <cell r="B741" t="str">
            <v>SIclos6_GOVclos11</v>
          </cell>
          <cell r="C741" t="str">
            <v>SDG_NoInv_Base_ReproTest02</v>
          </cell>
          <cell r="D741" t="str">
            <v>trnsfrx_gov</v>
          </cell>
          <cell r="E741" t="str">
            <v>hhd-6</v>
          </cell>
          <cell r="F741">
            <v>33.299999999999997</v>
          </cell>
          <cell r="G741">
            <v>33.299999999999997</v>
          </cell>
          <cell r="H741">
            <v>31.61</v>
          </cell>
          <cell r="I741">
            <v>32.79</v>
          </cell>
          <cell r="J741">
            <v>33.71</v>
          </cell>
          <cell r="K741">
            <v>34.51</v>
          </cell>
          <cell r="L741">
            <v>35.44</v>
          </cell>
          <cell r="M741">
            <v>36.479999999999997</v>
          </cell>
          <cell r="N741">
            <v>37.56</v>
          </cell>
          <cell r="O741">
            <v>38.729999999999997</v>
          </cell>
          <cell r="P741">
            <v>40.07</v>
          </cell>
          <cell r="Q741">
            <v>41.5</v>
          </cell>
          <cell r="R741">
            <v>42.92</v>
          </cell>
          <cell r="S741">
            <v>44.58</v>
          </cell>
          <cell r="T741">
            <v>46.28</v>
          </cell>
          <cell r="U741">
            <v>48.08</v>
          </cell>
          <cell r="V741">
            <v>50.12</v>
          </cell>
          <cell r="W741">
            <v>52.13</v>
          </cell>
          <cell r="X741">
            <v>54.22</v>
          </cell>
          <cell r="Y741">
            <v>56.41</v>
          </cell>
          <cell r="Z741">
            <v>58.52</v>
          </cell>
          <cell r="AA741">
            <v>60.75</v>
          </cell>
          <cell r="AB741">
            <v>62.95</v>
          </cell>
          <cell r="AC741">
            <v>65.39</v>
          </cell>
          <cell r="AD741">
            <v>67.709999999999994</v>
          </cell>
          <cell r="AE741">
            <v>70.08</v>
          </cell>
          <cell r="AF741">
            <v>72.540000000000006</v>
          </cell>
          <cell r="AG741">
            <v>75.099999999999994</v>
          </cell>
          <cell r="AH741">
            <v>77.67</v>
          </cell>
          <cell r="AI741">
            <v>78.45</v>
          </cell>
          <cell r="AJ741">
            <v>78.91</v>
          </cell>
          <cell r="AK741">
            <v>79.33</v>
          </cell>
        </row>
        <row r="742">
          <cell r="A742" t="str">
            <v>SDG_NoInv_Base_ReproTest02trnsfrx_govhhd-7</v>
          </cell>
          <cell r="B742" t="str">
            <v>SIclos6_GOVclos11</v>
          </cell>
          <cell r="C742" t="str">
            <v>SDG_NoInv_Base_ReproTest02</v>
          </cell>
          <cell r="D742" t="str">
            <v>trnsfrx_gov</v>
          </cell>
          <cell r="E742" t="str">
            <v>hhd-7</v>
          </cell>
          <cell r="F742">
            <v>17.170000000000002</v>
          </cell>
          <cell r="G742">
            <v>17.170000000000002</v>
          </cell>
          <cell r="H742">
            <v>16.29</v>
          </cell>
          <cell r="I742">
            <v>16.899999999999999</v>
          </cell>
          <cell r="J742">
            <v>17.37</v>
          </cell>
          <cell r="K742">
            <v>17.79</v>
          </cell>
          <cell r="L742">
            <v>18.27</v>
          </cell>
          <cell r="M742">
            <v>18.8</v>
          </cell>
          <cell r="N742">
            <v>19.36</v>
          </cell>
          <cell r="O742">
            <v>19.96</v>
          </cell>
          <cell r="P742">
            <v>20.65</v>
          </cell>
          <cell r="Q742">
            <v>21.39</v>
          </cell>
          <cell r="R742">
            <v>22.12</v>
          </cell>
          <cell r="S742">
            <v>22.98</v>
          </cell>
          <cell r="T742">
            <v>23.86</v>
          </cell>
          <cell r="U742">
            <v>24.78</v>
          </cell>
          <cell r="V742">
            <v>25.83</v>
          </cell>
          <cell r="W742">
            <v>26.87</v>
          </cell>
          <cell r="X742">
            <v>27.95</v>
          </cell>
          <cell r="Y742">
            <v>29.08</v>
          </cell>
          <cell r="Z742">
            <v>30.16</v>
          </cell>
          <cell r="AA742">
            <v>31.31</v>
          </cell>
          <cell r="AB742">
            <v>32.450000000000003</v>
          </cell>
          <cell r="AC742">
            <v>33.700000000000003</v>
          </cell>
          <cell r="AD742">
            <v>34.9</v>
          </cell>
          <cell r="AE742">
            <v>36.119999999999997</v>
          </cell>
          <cell r="AF742">
            <v>37.39</v>
          </cell>
          <cell r="AG742">
            <v>38.71</v>
          </cell>
          <cell r="AH742">
            <v>40.03</v>
          </cell>
          <cell r="AI742">
            <v>40.43</v>
          </cell>
          <cell r="AJ742">
            <v>40.67</v>
          </cell>
          <cell r="AK742">
            <v>40.89</v>
          </cell>
        </row>
        <row r="743">
          <cell r="A743" t="str">
            <v>SDG_NoInv_Base_ReproTest02trnsfrx_govhhd-8</v>
          </cell>
          <cell r="B743" t="str">
            <v>SIclos6_GOVclos11</v>
          </cell>
          <cell r="C743" t="str">
            <v>SDG_NoInv_Base_ReproTest02</v>
          </cell>
          <cell r="D743" t="str">
            <v>trnsfrx_gov</v>
          </cell>
          <cell r="E743" t="str">
            <v>hhd-8</v>
          </cell>
          <cell r="F743">
            <v>-31.54</v>
          </cell>
          <cell r="G743">
            <v>-31.54</v>
          </cell>
          <cell r="H743">
            <v>-29.94</v>
          </cell>
          <cell r="I743">
            <v>-31.05</v>
          </cell>
          <cell r="J743">
            <v>-31.92</v>
          </cell>
          <cell r="K743">
            <v>-32.68</v>
          </cell>
          <cell r="L743">
            <v>-33.56</v>
          </cell>
          <cell r="M743">
            <v>-34.549999999999997</v>
          </cell>
          <cell r="N743">
            <v>-35.57</v>
          </cell>
          <cell r="O743">
            <v>-36.67</v>
          </cell>
          <cell r="P743">
            <v>-37.950000000000003</v>
          </cell>
          <cell r="Q743">
            <v>-39.299999999999997</v>
          </cell>
          <cell r="R743">
            <v>-40.64</v>
          </cell>
          <cell r="S743">
            <v>-42.22</v>
          </cell>
          <cell r="T743">
            <v>-43.83</v>
          </cell>
          <cell r="U743">
            <v>-45.53</v>
          </cell>
          <cell r="V743">
            <v>-47.46</v>
          </cell>
          <cell r="W743">
            <v>-49.36</v>
          </cell>
          <cell r="X743">
            <v>-51.35</v>
          </cell>
          <cell r="Y743">
            <v>-53.42</v>
          </cell>
          <cell r="Z743">
            <v>-55.42</v>
          </cell>
          <cell r="AA743">
            <v>-57.53</v>
          </cell>
          <cell r="AB743">
            <v>-59.61</v>
          </cell>
          <cell r="AC743">
            <v>-61.93</v>
          </cell>
          <cell r="AD743">
            <v>-64.13</v>
          </cell>
          <cell r="AE743">
            <v>-66.37</v>
          </cell>
          <cell r="AF743">
            <v>-68.7</v>
          </cell>
          <cell r="AG743">
            <v>-71.12</v>
          </cell>
          <cell r="AH743">
            <v>-73.55</v>
          </cell>
          <cell r="AI743">
            <v>-74.290000000000006</v>
          </cell>
          <cell r="AJ743">
            <v>-74.73</v>
          </cell>
          <cell r="AK743">
            <v>-75.13</v>
          </cell>
        </row>
        <row r="744">
          <cell r="A744" t="str">
            <v>SDG_NoInv_Base_ReproTest02trnsfrx_govhhd-9</v>
          </cell>
          <cell r="B744" t="str">
            <v>SIclos6_GOVclos11</v>
          </cell>
          <cell r="C744" t="str">
            <v>SDG_NoInv_Base_ReproTest02</v>
          </cell>
          <cell r="D744" t="str">
            <v>trnsfrx_gov</v>
          </cell>
          <cell r="E744" t="str">
            <v>hhd-9</v>
          </cell>
          <cell r="F744">
            <v>-164.45</v>
          </cell>
          <cell r="G744">
            <v>-164.45</v>
          </cell>
          <cell r="H744">
            <v>-156.11000000000001</v>
          </cell>
          <cell r="I744">
            <v>-161.91999999999999</v>
          </cell>
          <cell r="J744">
            <v>-166.43</v>
          </cell>
          <cell r="K744">
            <v>-170.4</v>
          </cell>
          <cell r="L744">
            <v>-175</v>
          </cell>
          <cell r="M744">
            <v>-180.15</v>
          </cell>
          <cell r="N744">
            <v>-185.45</v>
          </cell>
          <cell r="O744">
            <v>-191.23</v>
          </cell>
          <cell r="P744">
            <v>-197.86</v>
          </cell>
          <cell r="Q744">
            <v>-204.9</v>
          </cell>
          <cell r="R744">
            <v>-211.91</v>
          </cell>
          <cell r="S744">
            <v>-220.12</v>
          </cell>
          <cell r="T744">
            <v>-228.54</v>
          </cell>
          <cell r="U744">
            <v>-237.42</v>
          </cell>
          <cell r="V744">
            <v>-247.48</v>
          </cell>
          <cell r="W744">
            <v>-257.39</v>
          </cell>
          <cell r="X744">
            <v>-267.73</v>
          </cell>
          <cell r="Y744">
            <v>-278.57</v>
          </cell>
          <cell r="Z744">
            <v>-288.95</v>
          </cell>
          <cell r="AA744">
            <v>-299.97000000000003</v>
          </cell>
          <cell r="AB744">
            <v>-310.83</v>
          </cell>
          <cell r="AC744">
            <v>-322.89</v>
          </cell>
          <cell r="AD744">
            <v>-334.36</v>
          </cell>
          <cell r="AE744">
            <v>-346.05</v>
          </cell>
          <cell r="AF744">
            <v>-358.2</v>
          </cell>
          <cell r="AG744">
            <v>-370.85</v>
          </cell>
          <cell r="AH744">
            <v>-383.52</v>
          </cell>
          <cell r="AI744">
            <v>-387.36</v>
          </cell>
          <cell r="AJ744">
            <v>-389.66</v>
          </cell>
          <cell r="AK744">
            <v>-391.72</v>
          </cell>
        </row>
        <row r="745">
          <cell r="A745" t="str">
            <v>SDG_NoInv_Base_ReproTest02trnsfrx_rowent-e</v>
          </cell>
          <cell r="B745" t="str">
            <v>SIclos6_GOVclos11</v>
          </cell>
          <cell r="C745" t="str">
            <v>SDG_NoInv_Base_ReproTest02</v>
          </cell>
          <cell r="D745" t="str">
            <v>trnsfrx_row</v>
          </cell>
          <cell r="E745" t="str">
            <v>ent-e</v>
          </cell>
          <cell r="F745">
            <v>-32.42</v>
          </cell>
          <cell r="G745">
            <v>-32.42</v>
          </cell>
          <cell r="H745">
            <v>-32.42</v>
          </cell>
          <cell r="I745">
            <v>-32.42</v>
          </cell>
          <cell r="J745">
            <v>-32.42</v>
          </cell>
          <cell r="K745">
            <v>-32.42</v>
          </cell>
          <cell r="L745">
            <v>-32.42</v>
          </cell>
          <cell r="M745">
            <v>-32.42</v>
          </cell>
          <cell r="N745">
            <v>-32.42</v>
          </cell>
          <cell r="O745">
            <v>-32.42</v>
          </cell>
          <cell r="P745">
            <v>-32.42</v>
          </cell>
          <cell r="Q745">
            <v>-32.42</v>
          </cell>
          <cell r="R745">
            <v>-32.42</v>
          </cell>
          <cell r="S745">
            <v>-32.42</v>
          </cell>
          <cell r="T745">
            <v>-32.42</v>
          </cell>
          <cell r="U745">
            <v>-32.42</v>
          </cell>
          <cell r="V745">
            <v>-32.42</v>
          </cell>
          <cell r="W745">
            <v>-32.42</v>
          </cell>
          <cell r="X745">
            <v>-32.42</v>
          </cell>
          <cell r="Y745">
            <v>-32.42</v>
          </cell>
          <cell r="Z745">
            <v>-32.42</v>
          </cell>
          <cell r="AA745">
            <v>-32.42</v>
          </cell>
          <cell r="AB745">
            <v>-32.42</v>
          </cell>
          <cell r="AC745">
            <v>-32.42</v>
          </cell>
          <cell r="AD745">
            <v>-32.42</v>
          </cell>
          <cell r="AE745">
            <v>-32.42</v>
          </cell>
          <cell r="AF745">
            <v>-32.42</v>
          </cell>
          <cell r="AG745">
            <v>-32.42</v>
          </cell>
          <cell r="AH745">
            <v>-32.42</v>
          </cell>
          <cell r="AI745">
            <v>-32.42</v>
          </cell>
          <cell r="AJ745">
            <v>-32.42</v>
          </cell>
          <cell r="AK745">
            <v>-32.42</v>
          </cell>
        </row>
        <row r="746">
          <cell r="A746" t="str">
            <v>SDG_NoInv_Base_ReproTest02trnsfrx_rowhhd-0</v>
          </cell>
          <cell r="B746" t="str">
            <v>SIclos6_GOVclos11</v>
          </cell>
          <cell r="C746" t="str">
            <v>SDG_NoInv_Base_ReproTest02</v>
          </cell>
          <cell r="D746" t="str">
            <v>trnsfrx_row</v>
          </cell>
          <cell r="E746" t="str">
            <v>hhd-0</v>
          </cell>
          <cell r="F746">
            <v>0.03</v>
          </cell>
          <cell r="G746">
            <v>0.03</v>
          </cell>
          <cell r="H746">
            <v>0.03</v>
          </cell>
          <cell r="I746">
            <v>0.03</v>
          </cell>
          <cell r="J746">
            <v>0.03</v>
          </cell>
          <cell r="K746">
            <v>0.03</v>
          </cell>
          <cell r="L746">
            <v>0.03</v>
          </cell>
          <cell r="M746">
            <v>0.03</v>
          </cell>
          <cell r="N746">
            <v>0.03</v>
          </cell>
          <cell r="O746">
            <v>0.03</v>
          </cell>
          <cell r="P746">
            <v>0.03</v>
          </cell>
          <cell r="Q746">
            <v>0.03</v>
          </cell>
          <cell r="R746">
            <v>0.03</v>
          </cell>
          <cell r="S746">
            <v>0.03</v>
          </cell>
          <cell r="T746">
            <v>0.03</v>
          </cell>
          <cell r="U746">
            <v>0.03</v>
          </cell>
          <cell r="V746">
            <v>0.03</v>
          </cell>
          <cell r="W746">
            <v>0.03</v>
          </cell>
          <cell r="X746">
            <v>0.03</v>
          </cell>
          <cell r="Y746">
            <v>0.03</v>
          </cell>
          <cell r="Z746">
            <v>0.03</v>
          </cell>
          <cell r="AA746">
            <v>0.03</v>
          </cell>
          <cell r="AB746">
            <v>0.03</v>
          </cell>
          <cell r="AC746">
            <v>0.03</v>
          </cell>
          <cell r="AD746">
            <v>0.03</v>
          </cell>
          <cell r="AE746">
            <v>0.03</v>
          </cell>
          <cell r="AF746">
            <v>0.03</v>
          </cell>
          <cell r="AG746">
            <v>0.03</v>
          </cell>
          <cell r="AH746">
            <v>0.03</v>
          </cell>
          <cell r="AI746">
            <v>0.03</v>
          </cell>
          <cell r="AJ746">
            <v>0.03</v>
          </cell>
          <cell r="AK746">
            <v>0.03</v>
          </cell>
        </row>
        <row r="747">
          <cell r="A747" t="str">
            <v>SDG_NoInv_Base_ReproTest02trnsfrx_rowhhd-1</v>
          </cell>
          <cell r="B747" t="str">
            <v>SIclos6_GOVclos11</v>
          </cell>
          <cell r="C747" t="str">
            <v>SDG_NoInv_Base_ReproTest02</v>
          </cell>
          <cell r="D747" t="str">
            <v>trnsfrx_row</v>
          </cell>
          <cell r="E747" t="str">
            <v>hhd-1</v>
          </cell>
          <cell r="F747">
            <v>0.06</v>
          </cell>
          <cell r="G747">
            <v>0.06</v>
          </cell>
          <cell r="H747">
            <v>0.06</v>
          </cell>
          <cell r="I747">
            <v>0.06</v>
          </cell>
          <cell r="J747">
            <v>0.06</v>
          </cell>
          <cell r="K747">
            <v>0.06</v>
          </cell>
          <cell r="L747">
            <v>0.06</v>
          </cell>
          <cell r="M747">
            <v>0.06</v>
          </cell>
          <cell r="N747">
            <v>0.06</v>
          </cell>
          <cell r="O747">
            <v>0.06</v>
          </cell>
          <cell r="P747">
            <v>0.06</v>
          </cell>
          <cell r="Q747">
            <v>0.06</v>
          </cell>
          <cell r="R747">
            <v>0.06</v>
          </cell>
          <cell r="S747">
            <v>0.06</v>
          </cell>
          <cell r="T747">
            <v>0.06</v>
          </cell>
          <cell r="U747">
            <v>0.06</v>
          </cell>
          <cell r="V747">
            <v>0.06</v>
          </cell>
          <cell r="W747">
            <v>0.06</v>
          </cell>
          <cell r="X747">
            <v>0.06</v>
          </cell>
          <cell r="Y747">
            <v>0.06</v>
          </cell>
          <cell r="Z747">
            <v>0.06</v>
          </cell>
          <cell r="AA747">
            <v>0.06</v>
          </cell>
          <cell r="AB747">
            <v>0.06</v>
          </cell>
          <cell r="AC747">
            <v>0.06</v>
          </cell>
          <cell r="AD747">
            <v>0.06</v>
          </cell>
          <cell r="AE747">
            <v>0.06</v>
          </cell>
          <cell r="AF747">
            <v>0.06</v>
          </cell>
          <cell r="AG747">
            <v>0.06</v>
          </cell>
          <cell r="AH747">
            <v>0.06</v>
          </cell>
          <cell r="AI747">
            <v>0.06</v>
          </cell>
          <cell r="AJ747">
            <v>0.06</v>
          </cell>
          <cell r="AK747">
            <v>0.06</v>
          </cell>
        </row>
        <row r="748">
          <cell r="A748" t="str">
            <v>SDG_NoInv_Base_ReproTest02trnsfrx_rowhhd-2</v>
          </cell>
          <cell r="B748" t="str">
            <v>SIclos6_GOVclos11</v>
          </cell>
          <cell r="C748" t="str">
            <v>SDG_NoInv_Base_ReproTest02</v>
          </cell>
          <cell r="D748" t="str">
            <v>trnsfrx_row</v>
          </cell>
          <cell r="E748" t="str">
            <v>hhd-2</v>
          </cell>
          <cell r="F748">
            <v>0.13</v>
          </cell>
          <cell r="G748">
            <v>0.13</v>
          </cell>
          <cell r="H748">
            <v>0.13</v>
          </cell>
          <cell r="I748">
            <v>0.13</v>
          </cell>
          <cell r="J748">
            <v>0.13</v>
          </cell>
          <cell r="K748">
            <v>0.13</v>
          </cell>
          <cell r="L748">
            <v>0.13</v>
          </cell>
          <cell r="M748">
            <v>0.13</v>
          </cell>
          <cell r="N748">
            <v>0.13</v>
          </cell>
          <cell r="O748">
            <v>0.13</v>
          </cell>
          <cell r="P748">
            <v>0.13</v>
          </cell>
          <cell r="Q748">
            <v>0.13</v>
          </cell>
          <cell r="R748">
            <v>0.13</v>
          </cell>
          <cell r="S748">
            <v>0.13</v>
          </cell>
          <cell r="T748">
            <v>0.13</v>
          </cell>
          <cell r="U748">
            <v>0.13</v>
          </cell>
          <cell r="V748">
            <v>0.13</v>
          </cell>
          <cell r="W748">
            <v>0.13</v>
          </cell>
          <cell r="X748">
            <v>0.13</v>
          </cell>
          <cell r="Y748">
            <v>0.13</v>
          </cell>
          <cell r="Z748">
            <v>0.13</v>
          </cell>
          <cell r="AA748">
            <v>0.13</v>
          </cell>
          <cell r="AB748">
            <v>0.13</v>
          </cell>
          <cell r="AC748">
            <v>0.13</v>
          </cell>
          <cell r="AD748">
            <v>0.13</v>
          </cell>
          <cell r="AE748">
            <v>0.13</v>
          </cell>
          <cell r="AF748">
            <v>0.13</v>
          </cell>
          <cell r="AG748">
            <v>0.13</v>
          </cell>
          <cell r="AH748">
            <v>0.13</v>
          </cell>
          <cell r="AI748">
            <v>0.13</v>
          </cell>
          <cell r="AJ748">
            <v>0.13</v>
          </cell>
          <cell r="AK748">
            <v>0.13</v>
          </cell>
        </row>
        <row r="749">
          <cell r="A749" t="str">
            <v>SDG_NoInv_Base_ReproTest02trnsfrx_rowhhd-3</v>
          </cell>
          <cell r="B749" t="str">
            <v>SIclos6_GOVclos11</v>
          </cell>
          <cell r="C749" t="str">
            <v>SDG_NoInv_Base_ReproTest02</v>
          </cell>
          <cell r="D749" t="str">
            <v>trnsfrx_row</v>
          </cell>
          <cell r="E749" t="str">
            <v>hhd-3</v>
          </cell>
          <cell r="F749">
            <v>0.21</v>
          </cell>
          <cell r="G749">
            <v>0.21</v>
          </cell>
          <cell r="H749">
            <v>0.21</v>
          </cell>
          <cell r="I749">
            <v>0.21</v>
          </cell>
          <cell r="J749">
            <v>0.21</v>
          </cell>
          <cell r="K749">
            <v>0.21</v>
          </cell>
          <cell r="L749">
            <v>0.21</v>
          </cell>
          <cell r="M749">
            <v>0.21</v>
          </cell>
          <cell r="N749">
            <v>0.21</v>
          </cell>
          <cell r="O749">
            <v>0.21</v>
          </cell>
          <cell r="P749">
            <v>0.21</v>
          </cell>
          <cell r="Q749">
            <v>0.21</v>
          </cell>
          <cell r="R749">
            <v>0.21</v>
          </cell>
          <cell r="S749">
            <v>0.21</v>
          </cell>
          <cell r="T749">
            <v>0.21</v>
          </cell>
          <cell r="U749">
            <v>0.21</v>
          </cell>
          <cell r="V749">
            <v>0.21</v>
          </cell>
          <cell r="W749">
            <v>0.21</v>
          </cell>
          <cell r="X749">
            <v>0.21</v>
          </cell>
          <cell r="Y749">
            <v>0.21</v>
          </cell>
          <cell r="Z749">
            <v>0.21</v>
          </cell>
          <cell r="AA749">
            <v>0.21</v>
          </cell>
          <cell r="AB749">
            <v>0.21</v>
          </cell>
          <cell r="AC749">
            <v>0.21</v>
          </cell>
          <cell r="AD749">
            <v>0.21</v>
          </cell>
          <cell r="AE749">
            <v>0.21</v>
          </cell>
          <cell r="AF749">
            <v>0.21</v>
          </cell>
          <cell r="AG749">
            <v>0.21</v>
          </cell>
          <cell r="AH749">
            <v>0.21</v>
          </cell>
          <cell r="AI749">
            <v>0.21</v>
          </cell>
          <cell r="AJ749">
            <v>0.21</v>
          </cell>
          <cell r="AK749">
            <v>0.21</v>
          </cell>
        </row>
        <row r="750">
          <cell r="A750" t="str">
            <v>SDG_NoInv_Base_ReproTest02trnsfrx_rowhhd-4</v>
          </cell>
          <cell r="B750" t="str">
            <v>SIclos6_GOVclos11</v>
          </cell>
          <cell r="C750" t="str">
            <v>SDG_NoInv_Base_ReproTest02</v>
          </cell>
          <cell r="D750" t="str">
            <v>trnsfrx_row</v>
          </cell>
          <cell r="E750" t="str">
            <v>hhd-4</v>
          </cell>
          <cell r="F750">
            <v>0.21</v>
          </cell>
          <cell r="G750">
            <v>0.21</v>
          </cell>
          <cell r="H750">
            <v>0.21</v>
          </cell>
          <cell r="I750">
            <v>0.21</v>
          </cell>
          <cell r="J750">
            <v>0.21</v>
          </cell>
          <cell r="K750">
            <v>0.21</v>
          </cell>
          <cell r="L750">
            <v>0.21</v>
          </cell>
          <cell r="M750">
            <v>0.21</v>
          </cell>
          <cell r="N750">
            <v>0.21</v>
          </cell>
          <cell r="O750">
            <v>0.21</v>
          </cell>
          <cell r="P750">
            <v>0.21</v>
          </cell>
          <cell r="Q750">
            <v>0.21</v>
          </cell>
          <cell r="R750">
            <v>0.21</v>
          </cell>
          <cell r="S750">
            <v>0.21</v>
          </cell>
          <cell r="T750">
            <v>0.21</v>
          </cell>
          <cell r="U750">
            <v>0.21</v>
          </cell>
          <cell r="V750">
            <v>0.21</v>
          </cell>
          <cell r="W750">
            <v>0.21</v>
          </cell>
          <cell r="X750">
            <v>0.21</v>
          </cell>
          <cell r="Y750">
            <v>0.21</v>
          </cell>
          <cell r="Z750">
            <v>0.21</v>
          </cell>
          <cell r="AA750">
            <v>0.21</v>
          </cell>
          <cell r="AB750">
            <v>0.21</v>
          </cell>
          <cell r="AC750">
            <v>0.21</v>
          </cell>
          <cell r="AD750">
            <v>0.21</v>
          </cell>
          <cell r="AE750">
            <v>0.21</v>
          </cell>
          <cell r="AF750">
            <v>0.21</v>
          </cell>
          <cell r="AG750">
            <v>0.21</v>
          </cell>
          <cell r="AH750">
            <v>0.21</v>
          </cell>
          <cell r="AI750">
            <v>0.21</v>
          </cell>
          <cell r="AJ750">
            <v>0.21</v>
          </cell>
          <cell r="AK750">
            <v>0.21</v>
          </cell>
        </row>
        <row r="751">
          <cell r="A751" t="str">
            <v>SDG_NoInv_Base_ReproTest02trnsfrx_rowhhd-5</v>
          </cell>
          <cell r="B751" t="str">
            <v>SIclos6_GOVclos11</v>
          </cell>
          <cell r="C751" t="str">
            <v>SDG_NoInv_Base_ReproTest02</v>
          </cell>
          <cell r="D751" t="str">
            <v>trnsfrx_row</v>
          </cell>
          <cell r="E751" t="str">
            <v>hhd-5</v>
          </cell>
          <cell r="F751">
            <v>0.3</v>
          </cell>
          <cell r="G751">
            <v>0.3</v>
          </cell>
          <cell r="H751">
            <v>0.3</v>
          </cell>
          <cell r="I751">
            <v>0.3</v>
          </cell>
          <cell r="J751">
            <v>0.3</v>
          </cell>
          <cell r="K751">
            <v>0.3</v>
          </cell>
          <cell r="L751">
            <v>0.3</v>
          </cell>
          <cell r="M751">
            <v>0.3</v>
          </cell>
          <cell r="N751">
            <v>0.3</v>
          </cell>
          <cell r="O751">
            <v>0.3</v>
          </cell>
          <cell r="P751">
            <v>0.3</v>
          </cell>
          <cell r="Q751">
            <v>0.3</v>
          </cell>
          <cell r="R751">
            <v>0.3</v>
          </cell>
          <cell r="S751">
            <v>0.3</v>
          </cell>
          <cell r="T751">
            <v>0.3</v>
          </cell>
          <cell r="U751">
            <v>0.3</v>
          </cell>
          <cell r="V751">
            <v>0.3</v>
          </cell>
          <cell r="W751">
            <v>0.3</v>
          </cell>
          <cell r="X751">
            <v>0.3</v>
          </cell>
          <cell r="Y751">
            <v>0.3</v>
          </cell>
          <cell r="Z751">
            <v>0.3</v>
          </cell>
          <cell r="AA751">
            <v>0.3</v>
          </cell>
          <cell r="AB751">
            <v>0.3</v>
          </cell>
          <cell r="AC751">
            <v>0.3</v>
          </cell>
          <cell r="AD751">
            <v>0.3</v>
          </cell>
          <cell r="AE751">
            <v>0.3</v>
          </cell>
          <cell r="AF751">
            <v>0.3</v>
          </cell>
          <cell r="AG751">
            <v>0.3</v>
          </cell>
          <cell r="AH751">
            <v>0.3</v>
          </cell>
          <cell r="AI751">
            <v>0.3</v>
          </cell>
          <cell r="AJ751">
            <v>0.3</v>
          </cell>
          <cell r="AK751">
            <v>0.3</v>
          </cell>
        </row>
        <row r="752">
          <cell r="A752" t="str">
            <v>SDG_NoInv_Base_ReproTest02trnsfrx_rowhhd-6</v>
          </cell>
          <cell r="B752" t="str">
            <v>SIclos6_GOVclos11</v>
          </cell>
          <cell r="C752" t="str">
            <v>SDG_NoInv_Base_ReproTest02</v>
          </cell>
          <cell r="D752" t="str">
            <v>trnsfrx_row</v>
          </cell>
          <cell r="E752" t="str">
            <v>hhd-6</v>
          </cell>
          <cell r="F752">
            <v>0.56000000000000005</v>
          </cell>
          <cell r="G752">
            <v>0.56000000000000005</v>
          </cell>
          <cell r="H752">
            <v>0.56000000000000005</v>
          </cell>
          <cell r="I752">
            <v>0.56000000000000005</v>
          </cell>
          <cell r="J752">
            <v>0.56000000000000005</v>
          </cell>
          <cell r="K752">
            <v>0.56000000000000005</v>
          </cell>
          <cell r="L752">
            <v>0.56000000000000005</v>
          </cell>
          <cell r="M752">
            <v>0.56000000000000005</v>
          </cell>
          <cell r="N752">
            <v>0.56000000000000005</v>
          </cell>
          <cell r="O752">
            <v>0.56000000000000005</v>
          </cell>
          <cell r="P752">
            <v>0.56000000000000005</v>
          </cell>
          <cell r="Q752">
            <v>0.56000000000000005</v>
          </cell>
          <cell r="R752">
            <v>0.56000000000000005</v>
          </cell>
          <cell r="S752">
            <v>0.56000000000000005</v>
          </cell>
          <cell r="T752">
            <v>0.56000000000000005</v>
          </cell>
          <cell r="U752">
            <v>0.56000000000000005</v>
          </cell>
          <cell r="V752">
            <v>0.56000000000000005</v>
          </cell>
          <cell r="W752">
            <v>0.56000000000000005</v>
          </cell>
          <cell r="X752">
            <v>0.56000000000000005</v>
          </cell>
          <cell r="Y752">
            <v>0.56000000000000005</v>
          </cell>
          <cell r="Z752">
            <v>0.56000000000000005</v>
          </cell>
          <cell r="AA752">
            <v>0.56000000000000005</v>
          </cell>
          <cell r="AB752">
            <v>0.56000000000000005</v>
          </cell>
          <cell r="AC752">
            <v>0.56000000000000005</v>
          </cell>
          <cell r="AD752">
            <v>0.56000000000000005</v>
          </cell>
          <cell r="AE752">
            <v>0.56000000000000005</v>
          </cell>
          <cell r="AF752">
            <v>0.56000000000000005</v>
          </cell>
          <cell r="AG752">
            <v>0.56000000000000005</v>
          </cell>
          <cell r="AH752">
            <v>0.56000000000000005</v>
          </cell>
          <cell r="AI752">
            <v>0.56000000000000005</v>
          </cell>
          <cell r="AJ752">
            <v>0.56000000000000005</v>
          </cell>
          <cell r="AK752">
            <v>0.56000000000000005</v>
          </cell>
        </row>
        <row r="753">
          <cell r="A753" t="str">
            <v>SDG_NoInv_Base_ReproTest02trnsfrx_rowhhd-7</v>
          </cell>
          <cell r="B753" t="str">
            <v>SIclos6_GOVclos11</v>
          </cell>
          <cell r="C753" t="str">
            <v>SDG_NoInv_Base_ReproTest02</v>
          </cell>
          <cell r="D753" t="str">
            <v>trnsfrx_row</v>
          </cell>
          <cell r="E753" t="str">
            <v>hhd-7</v>
          </cell>
          <cell r="F753">
            <v>0.68</v>
          </cell>
          <cell r="G753">
            <v>0.68</v>
          </cell>
          <cell r="H753">
            <v>0.68</v>
          </cell>
          <cell r="I753">
            <v>0.68</v>
          </cell>
          <cell r="J753">
            <v>0.68</v>
          </cell>
          <cell r="K753">
            <v>0.68</v>
          </cell>
          <cell r="L753">
            <v>0.68</v>
          </cell>
          <cell r="M753">
            <v>0.68</v>
          </cell>
          <cell r="N753">
            <v>0.68</v>
          </cell>
          <cell r="O753">
            <v>0.68</v>
          </cell>
          <cell r="P753">
            <v>0.68</v>
          </cell>
          <cell r="Q753">
            <v>0.68</v>
          </cell>
          <cell r="R753">
            <v>0.68</v>
          </cell>
          <cell r="S753">
            <v>0.68</v>
          </cell>
          <cell r="T753">
            <v>0.68</v>
          </cell>
          <cell r="U753">
            <v>0.68</v>
          </cell>
          <cell r="V753">
            <v>0.68</v>
          </cell>
          <cell r="W753">
            <v>0.68</v>
          </cell>
          <cell r="X753">
            <v>0.68</v>
          </cell>
          <cell r="Y753">
            <v>0.68</v>
          </cell>
          <cell r="Z753">
            <v>0.68</v>
          </cell>
          <cell r="AA753">
            <v>0.68</v>
          </cell>
          <cell r="AB753">
            <v>0.68</v>
          </cell>
          <cell r="AC753">
            <v>0.68</v>
          </cell>
          <cell r="AD753">
            <v>0.68</v>
          </cell>
          <cell r="AE753">
            <v>0.68</v>
          </cell>
          <cell r="AF753">
            <v>0.68</v>
          </cell>
          <cell r="AG753">
            <v>0.68</v>
          </cell>
          <cell r="AH753">
            <v>0.68</v>
          </cell>
          <cell r="AI753">
            <v>0.68</v>
          </cell>
          <cell r="AJ753">
            <v>0.68</v>
          </cell>
          <cell r="AK753">
            <v>0.68</v>
          </cell>
        </row>
        <row r="754">
          <cell r="A754" t="str">
            <v>SDG_NoInv_Base_ReproTest02trnsfrx_rowhhd-8</v>
          </cell>
          <cell r="B754" t="str">
            <v>SIclos6_GOVclos11</v>
          </cell>
          <cell r="C754" t="str">
            <v>SDG_NoInv_Base_ReproTest02</v>
          </cell>
          <cell r="D754" t="str">
            <v>trnsfrx_row</v>
          </cell>
          <cell r="E754" t="str">
            <v>hhd-8</v>
          </cell>
          <cell r="F754">
            <v>2.34</v>
          </cell>
          <cell r="G754">
            <v>2.34</v>
          </cell>
          <cell r="H754">
            <v>2.34</v>
          </cell>
          <cell r="I754">
            <v>2.34</v>
          </cell>
          <cell r="J754">
            <v>2.34</v>
          </cell>
          <cell r="K754">
            <v>2.34</v>
          </cell>
          <cell r="L754">
            <v>2.34</v>
          </cell>
          <cell r="M754">
            <v>2.34</v>
          </cell>
          <cell r="N754">
            <v>2.34</v>
          </cell>
          <cell r="O754">
            <v>2.34</v>
          </cell>
          <cell r="P754">
            <v>2.34</v>
          </cell>
          <cell r="Q754">
            <v>2.34</v>
          </cell>
          <cell r="R754">
            <v>2.34</v>
          </cell>
          <cell r="S754">
            <v>2.34</v>
          </cell>
          <cell r="T754">
            <v>2.34</v>
          </cell>
          <cell r="U754">
            <v>2.34</v>
          </cell>
          <cell r="V754">
            <v>2.34</v>
          </cell>
          <cell r="W754">
            <v>2.34</v>
          </cell>
          <cell r="X754">
            <v>2.34</v>
          </cell>
          <cell r="Y754">
            <v>2.34</v>
          </cell>
          <cell r="Z754">
            <v>2.34</v>
          </cell>
          <cell r="AA754">
            <v>2.34</v>
          </cell>
          <cell r="AB754">
            <v>2.34</v>
          </cell>
          <cell r="AC754">
            <v>2.34</v>
          </cell>
          <cell r="AD754">
            <v>2.34</v>
          </cell>
          <cell r="AE754">
            <v>2.34</v>
          </cell>
          <cell r="AF754">
            <v>2.34</v>
          </cell>
          <cell r="AG754">
            <v>2.34</v>
          </cell>
          <cell r="AH754">
            <v>2.34</v>
          </cell>
          <cell r="AI754">
            <v>2.34</v>
          </cell>
          <cell r="AJ754">
            <v>2.34</v>
          </cell>
          <cell r="AK754">
            <v>2.34</v>
          </cell>
        </row>
        <row r="755">
          <cell r="A755" t="str">
            <v>SDG_NoInv_Base_ReproTest02trnsfrx_rowhhd-9</v>
          </cell>
          <cell r="B755" t="str">
            <v>SIclos6_GOVclos11</v>
          </cell>
          <cell r="C755" t="str">
            <v>SDG_NoInv_Base_ReproTest02</v>
          </cell>
          <cell r="D755" t="str">
            <v>trnsfrx_row</v>
          </cell>
          <cell r="E755" t="str">
            <v>hhd-9</v>
          </cell>
          <cell r="F755">
            <v>8.82</v>
          </cell>
          <cell r="G755">
            <v>8.82</v>
          </cell>
          <cell r="H755">
            <v>8.82</v>
          </cell>
          <cell r="I755">
            <v>8.82</v>
          </cell>
          <cell r="J755">
            <v>8.82</v>
          </cell>
          <cell r="K755">
            <v>8.82</v>
          </cell>
          <cell r="L755">
            <v>8.82</v>
          </cell>
          <cell r="M755">
            <v>8.82</v>
          </cell>
          <cell r="N755">
            <v>8.82</v>
          </cell>
          <cell r="O755">
            <v>8.82</v>
          </cell>
          <cell r="P755">
            <v>8.82</v>
          </cell>
          <cell r="Q755">
            <v>8.82</v>
          </cell>
          <cell r="R755">
            <v>8.82</v>
          </cell>
          <cell r="S755">
            <v>8.82</v>
          </cell>
          <cell r="T755">
            <v>8.82</v>
          </cell>
          <cell r="U755">
            <v>8.82</v>
          </cell>
          <cell r="V755">
            <v>8.82</v>
          </cell>
          <cell r="W755">
            <v>8.82</v>
          </cell>
          <cell r="X755">
            <v>8.82</v>
          </cell>
          <cell r="Y755">
            <v>8.82</v>
          </cell>
          <cell r="Z755">
            <v>8.82</v>
          </cell>
          <cell r="AA755">
            <v>8.82</v>
          </cell>
          <cell r="AB755">
            <v>8.82</v>
          </cell>
          <cell r="AC755">
            <v>8.82</v>
          </cell>
          <cell r="AD755">
            <v>8.82</v>
          </cell>
          <cell r="AE755">
            <v>8.82</v>
          </cell>
          <cell r="AF755">
            <v>8.82</v>
          </cell>
          <cell r="AG755">
            <v>8.82</v>
          </cell>
          <cell r="AH755">
            <v>8.82</v>
          </cell>
          <cell r="AI755">
            <v>8.82</v>
          </cell>
          <cell r="AJ755">
            <v>8.82</v>
          </cell>
          <cell r="AK755">
            <v>8.82</v>
          </cell>
        </row>
        <row r="756">
          <cell r="A756" t="str">
            <v>SDG_NoInv_Base_ReproTest02trnsfrx_rowgov</v>
          </cell>
          <cell r="B756" t="str">
            <v>SIclos6_GOVclos11</v>
          </cell>
          <cell r="C756" t="str">
            <v>SDG_NoInv_Base_ReproTest02</v>
          </cell>
          <cell r="D756" t="str">
            <v>trnsfrx_row</v>
          </cell>
          <cell r="E756" t="str">
            <v>gov</v>
          </cell>
          <cell r="F756">
            <v>-48.31</v>
          </cell>
          <cell r="G756">
            <v>-48.31</v>
          </cell>
          <cell r="H756">
            <v>-48.31</v>
          </cell>
          <cell r="I756">
            <v>-48.31</v>
          </cell>
          <cell r="J756">
            <v>-48.31</v>
          </cell>
          <cell r="K756">
            <v>-48.31</v>
          </cell>
          <cell r="L756">
            <v>-48.31</v>
          </cell>
          <cell r="M756">
            <v>-48.31</v>
          </cell>
          <cell r="N756">
            <v>-48.31</v>
          </cell>
          <cell r="O756">
            <v>-48.31</v>
          </cell>
          <cell r="P756">
            <v>-48.31</v>
          </cell>
          <cell r="Q756">
            <v>-48.31</v>
          </cell>
          <cell r="R756">
            <v>-48.31</v>
          </cell>
          <cell r="S756">
            <v>-48.31</v>
          </cell>
          <cell r="T756">
            <v>-48.31</v>
          </cell>
          <cell r="U756">
            <v>-48.31</v>
          </cell>
          <cell r="V756">
            <v>-48.31</v>
          </cell>
          <cell r="W756">
            <v>-48.31</v>
          </cell>
          <cell r="X756">
            <v>-48.31</v>
          </cell>
          <cell r="Y756">
            <v>-48.31</v>
          </cell>
          <cell r="Z756">
            <v>-48.31</v>
          </cell>
          <cell r="AA756">
            <v>-48.31</v>
          </cell>
          <cell r="AB756">
            <v>-48.31</v>
          </cell>
          <cell r="AC756">
            <v>-48.31</v>
          </cell>
          <cell r="AD756">
            <v>-48.31</v>
          </cell>
          <cell r="AE756">
            <v>-48.31</v>
          </cell>
          <cell r="AF756">
            <v>-48.31</v>
          </cell>
          <cell r="AG756">
            <v>-48.31</v>
          </cell>
          <cell r="AH756">
            <v>-48.31</v>
          </cell>
          <cell r="AI756">
            <v>-48.31</v>
          </cell>
          <cell r="AJ756">
            <v>-48.31</v>
          </cell>
          <cell r="AK756">
            <v>-48.31</v>
          </cell>
        </row>
        <row r="757">
          <cell r="A757" t="str">
            <v>SDG_NoInv_Base_ReproTest02C_NetTrnsGov2Instotal</v>
          </cell>
          <cell r="B757" t="str">
            <v>SIclos6_GOVclos11</v>
          </cell>
          <cell r="C757" t="str">
            <v>SDG_NoInv_Base_ReproTest02</v>
          </cell>
          <cell r="D757" t="str">
            <v>C_NetTrnsGov2Ins</v>
          </cell>
          <cell r="E757" t="str">
            <v>total</v>
          </cell>
          <cell r="F757">
            <v>406.48</v>
          </cell>
          <cell r="G757">
            <v>406.48</v>
          </cell>
          <cell r="H757">
            <v>397.55</v>
          </cell>
          <cell r="I757">
            <v>403.76</v>
          </cell>
          <cell r="J757">
            <v>408.59</v>
          </cell>
          <cell r="K757">
            <v>412.84</v>
          </cell>
          <cell r="L757">
            <v>417.75</v>
          </cell>
          <cell r="M757">
            <v>423.27</v>
          </cell>
          <cell r="N757">
            <v>428.93</v>
          </cell>
          <cell r="O757">
            <v>435.11</v>
          </cell>
          <cell r="P757">
            <v>442.2</v>
          </cell>
          <cell r="Q757">
            <v>449.73</v>
          </cell>
          <cell r="R757">
            <v>457.23</v>
          </cell>
          <cell r="S757">
            <v>466.01</v>
          </cell>
          <cell r="T757">
            <v>475.01</v>
          </cell>
          <cell r="U757">
            <v>484.5</v>
          </cell>
          <cell r="V757">
            <v>495.26</v>
          </cell>
          <cell r="W757">
            <v>505.86</v>
          </cell>
          <cell r="X757">
            <v>516.91</v>
          </cell>
          <cell r="Y757">
            <v>528.5</v>
          </cell>
          <cell r="Z757">
            <v>539.61</v>
          </cell>
          <cell r="AA757">
            <v>551.39</v>
          </cell>
          <cell r="AB757">
            <v>563.01</v>
          </cell>
          <cell r="AC757">
            <v>575.9</v>
          </cell>
          <cell r="AD757">
            <v>588.16999999999996</v>
          </cell>
          <cell r="AE757">
            <v>600.66</v>
          </cell>
          <cell r="AF757">
            <v>613.66</v>
          </cell>
          <cell r="AG757">
            <v>627.19000000000005</v>
          </cell>
          <cell r="AH757">
            <v>640.73</v>
          </cell>
          <cell r="AI757">
            <v>644.84</v>
          </cell>
          <cell r="AJ757">
            <v>647.29999999999995</v>
          </cell>
          <cell r="AK757">
            <v>649.5</v>
          </cell>
        </row>
        <row r="758">
          <cell r="A758" t="str">
            <v>SDG_NoInv_Base_ReproTest02QFSXflab-p</v>
          </cell>
          <cell r="B758" t="str">
            <v>SIclos6_GOVclos11</v>
          </cell>
          <cell r="C758" t="str">
            <v>SDG_NoInv_Base_ReproTest02</v>
          </cell>
          <cell r="D758" t="str">
            <v>QFSX</v>
          </cell>
          <cell r="E758" t="str">
            <v>flab-p</v>
          </cell>
          <cell r="F758">
            <v>3154.55</v>
          </cell>
          <cell r="G758">
            <v>2922.62</v>
          </cell>
          <cell r="H758">
            <v>3032.64</v>
          </cell>
          <cell r="I758">
            <v>3128.15</v>
          </cell>
          <cell r="J758">
            <v>3211.33</v>
          </cell>
          <cell r="K758">
            <v>3290.39</v>
          </cell>
          <cell r="L758">
            <v>3370.91</v>
          </cell>
          <cell r="M758">
            <v>3453.2</v>
          </cell>
          <cell r="N758">
            <v>3539.57</v>
          </cell>
          <cell r="O758">
            <v>3635.87</v>
          </cell>
          <cell r="P758">
            <v>3739.79</v>
          </cell>
          <cell r="Q758">
            <v>3846.6</v>
          </cell>
          <cell r="R758">
            <v>3962.91</v>
          </cell>
          <cell r="S758">
            <v>4085.44</v>
          </cell>
          <cell r="T758">
            <v>4214.4799999999996</v>
          </cell>
          <cell r="U758">
            <v>4354.97</v>
          </cell>
          <cell r="V758">
            <v>4501.45</v>
          </cell>
          <cell r="W758">
            <v>4653.75</v>
          </cell>
          <cell r="X758">
            <v>4814.03</v>
          </cell>
          <cell r="Y758">
            <v>4974.95</v>
          </cell>
          <cell r="Z758">
            <v>5137.75</v>
          </cell>
          <cell r="AA758">
            <v>5301.59</v>
          </cell>
          <cell r="AB758">
            <v>5475.49</v>
          </cell>
          <cell r="AC758">
            <v>5649.58</v>
          </cell>
          <cell r="AD758">
            <v>5824.87</v>
          </cell>
          <cell r="AE758">
            <v>6003.32</v>
          </cell>
          <cell r="AF758">
            <v>6186.55</v>
          </cell>
          <cell r="AG758">
            <v>6370.06</v>
          </cell>
          <cell r="AH758">
            <v>6493.31</v>
          </cell>
          <cell r="AI758">
            <v>6565.4</v>
          </cell>
          <cell r="AJ758">
            <v>6605.41</v>
          </cell>
          <cell r="AK758">
            <v>6620.31</v>
          </cell>
        </row>
        <row r="759">
          <cell r="A759" t="str">
            <v>SDG_NoInv_Base_ReproTest02QFSXflab-m</v>
          </cell>
          <cell r="B759" t="str">
            <v>SIclos6_GOVclos11</v>
          </cell>
          <cell r="C759" t="str">
            <v>SDG_NoInv_Base_ReproTest02</v>
          </cell>
          <cell r="D759" t="str">
            <v>QFSX</v>
          </cell>
          <cell r="E759" t="str">
            <v>flab-m</v>
          </cell>
          <cell r="F759">
            <v>5235.99</v>
          </cell>
          <cell r="G759">
            <v>4887.45</v>
          </cell>
          <cell r="H759">
            <v>5090.93</v>
          </cell>
          <cell r="I759">
            <v>5261.47</v>
          </cell>
          <cell r="J759">
            <v>5404.45</v>
          </cell>
          <cell r="K759">
            <v>5538.78</v>
          </cell>
          <cell r="L759">
            <v>5675.38</v>
          </cell>
          <cell r="M759">
            <v>5816.69</v>
          </cell>
          <cell r="N759">
            <v>5964.57</v>
          </cell>
          <cell r="O759">
            <v>6117.35</v>
          </cell>
          <cell r="P759">
            <v>6283.25</v>
          </cell>
          <cell r="Q759">
            <v>6454.13</v>
          </cell>
          <cell r="R759">
            <v>6639.78</v>
          </cell>
          <cell r="S759">
            <v>6837.18</v>
          </cell>
          <cell r="T759">
            <v>7046.34</v>
          </cell>
          <cell r="U759">
            <v>7274.73</v>
          </cell>
          <cell r="V759">
            <v>7517.36</v>
          </cell>
          <cell r="W759">
            <v>7770.38</v>
          </cell>
          <cell r="X759">
            <v>8032.56</v>
          </cell>
          <cell r="Y759">
            <v>8291.17</v>
          </cell>
          <cell r="Z759">
            <v>8548.2199999999993</v>
          </cell>
          <cell r="AA759">
            <v>8805.7199999999993</v>
          </cell>
          <cell r="AB759">
            <v>9068.4699999999993</v>
          </cell>
          <cell r="AC759">
            <v>9330.4699999999993</v>
          </cell>
          <cell r="AD759">
            <v>9599.59</v>
          </cell>
          <cell r="AE759">
            <v>9878.25</v>
          </cell>
          <cell r="AF759">
            <v>10168.6</v>
          </cell>
          <cell r="AG759">
            <v>10455.469999999999</v>
          </cell>
          <cell r="AH759">
            <v>10625.55</v>
          </cell>
          <cell r="AI759">
            <v>10705.19</v>
          </cell>
          <cell r="AJ759">
            <v>10733.29</v>
          </cell>
          <cell r="AK759">
            <v>10723.49</v>
          </cell>
        </row>
        <row r="760">
          <cell r="A760" t="str">
            <v>SDG_NoInv_Base_ReproTest02QFSXflab-s</v>
          </cell>
          <cell r="B760" t="str">
            <v>SIclos6_GOVclos11</v>
          </cell>
          <cell r="C760" t="str">
            <v>SDG_NoInv_Base_ReproTest02</v>
          </cell>
          <cell r="D760" t="str">
            <v>QFSX</v>
          </cell>
          <cell r="E760" t="str">
            <v>flab-s</v>
          </cell>
          <cell r="F760">
            <v>4708.9399999999996</v>
          </cell>
          <cell r="G760">
            <v>4347.6099999999997</v>
          </cell>
          <cell r="H760">
            <v>4509.7700000000004</v>
          </cell>
          <cell r="I760">
            <v>4659.42</v>
          </cell>
          <cell r="J760">
            <v>4792.45</v>
          </cell>
          <cell r="K760">
            <v>4919.7700000000004</v>
          </cell>
          <cell r="L760">
            <v>5047.72</v>
          </cell>
          <cell r="M760">
            <v>5178.74</v>
          </cell>
          <cell r="N760">
            <v>5313.96</v>
          </cell>
          <cell r="O760">
            <v>5444.08</v>
          </cell>
          <cell r="P760">
            <v>5588.11</v>
          </cell>
          <cell r="Q760">
            <v>5739.71</v>
          </cell>
          <cell r="R760">
            <v>5903.18</v>
          </cell>
          <cell r="S760">
            <v>6076.62</v>
          </cell>
          <cell r="T760">
            <v>6260.27</v>
          </cell>
          <cell r="U760">
            <v>6459.11</v>
          </cell>
          <cell r="V760">
            <v>6670.56</v>
          </cell>
          <cell r="W760">
            <v>6892.41</v>
          </cell>
          <cell r="X760">
            <v>7123.94</v>
          </cell>
          <cell r="Y760">
            <v>7355.81</v>
          </cell>
          <cell r="Z760">
            <v>7588.19</v>
          </cell>
          <cell r="AA760">
            <v>7822.56</v>
          </cell>
          <cell r="AB760">
            <v>8055.07</v>
          </cell>
          <cell r="AC760">
            <v>8286.9699999999993</v>
          </cell>
          <cell r="AD760">
            <v>8525.41</v>
          </cell>
          <cell r="AE760">
            <v>8772.69</v>
          </cell>
          <cell r="AF760">
            <v>9030.18</v>
          </cell>
          <cell r="AG760">
            <v>9288.57</v>
          </cell>
          <cell r="AH760">
            <v>9469.1200000000008</v>
          </cell>
          <cell r="AI760">
            <v>9582.5</v>
          </cell>
          <cell r="AJ760">
            <v>9650.2999999999993</v>
          </cell>
          <cell r="AK760">
            <v>9681.16</v>
          </cell>
        </row>
        <row r="761">
          <cell r="A761" t="str">
            <v>SDG_NoInv_Base_ReproTest02QFSXflab-t</v>
          </cell>
          <cell r="B761" t="str">
            <v>SIclos6_GOVclos11</v>
          </cell>
          <cell r="C761" t="str">
            <v>SDG_NoInv_Base_ReproTest02</v>
          </cell>
          <cell r="D761" t="str">
            <v>QFSX</v>
          </cell>
          <cell r="E761" t="str">
            <v>flab-t</v>
          </cell>
          <cell r="F761">
            <v>3319.1</v>
          </cell>
          <cell r="G761">
            <v>3025.16</v>
          </cell>
          <cell r="H761">
            <v>3112.08</v>
          </cell>
          <cell r="I761">
            <v>3198</v>
          </cell>
          <cell r="J761">
            <v>3277.39</v>
          </cell>
          <cell r="K761">
            <v>3356.26</v>
          </cell>
          <cell r="L761">
            <v>3437.72</v>
          </cell>
          <cell r="M761">
            <v>3522.55</v>
          </cell>
          <cell r="N761">
            <v>3611.08</v>
          </cell>
          <cell r="O761">
            <v>3694.82</v>
          </cell>
          <cell r="P761">
            <v>3789.14</v>
          </cell>
          <cell r="Q761">
            <v>3890.23</v>
          </cell>
          <cell r="R761">
            <v>4001.08</v>
          </cell>
          <cell r="S761">
            <v>4119.87</v>
          </cell>
          <cell r="T761">
            <v>4246.4399999999996</v>
          </cell>
          <cell r="U761">
            <v>4383.3900000000003</v>
          </cell>
          <cell r="V761">
            <v>4527.84</v>
          </cell>
          <cell r="W761">
            <v>4679.83</v>
          </cell>
          <cell r="X761">
            <v>4841.6099999999997</v>
          </cell>
          <cell r="Y761">
            <v>5003.92</v>
          </cell>
          <cell r="Z761">
            <v>5167.68</v>
          </cell>
          <cell r="AA761">
            <v>5333.11</v>
          </cell>
          <cell r="AB761">
            <v>5498.34</v>
          </cell>
          <cell r="AC761">
            <v>5662.07</v>
          </cell>
          <cell r="AD761">
            <v>5828.51</v>
          </cell>
          <cell r="AE761">
            <v>5999.37</v>
          </cell>
          <cell r="AF761">
            <v>6176.42</v>
          </cell>
          <cell r="AG761">
            <v>6355.53</v>
          </cell>
          <cell r="AH761">
            <v>6485.1</v>
          </cell>
          <cell r="AI761">
            <v>6569.87</v>
          </cell>
          <cell r="AJ761">
            <v>6622.94</v>
          </cell>
          <cell r="AK761">
            <v>6650.03</v>
          </cell>
        </row>
        <row r="762">
          <cell r="A762" t="str">
            <v>SDG_NoInv_Base_ReproTest02QFSXfcap</v>
          </cell>
          <cell r="B762" t="str">
            <v>SIclos6_GOVclos11</v>
          </cell>
          <cell r="C762" t="str">
            <v>SDG_NoInv_Base_ReproTest02</v>
          </cell>
          <cell r="D762" t="str">
            <v>QFSX</v>
          </cell>
          <cell r="E762" t="str">
            <v>fcap</v>
          </cell>
          <cell r="F762">
            <v>3799.09</v>
          </cell>
          <cell r="G762">
            <v>3955.03</v>
          </cell>
          <cell r="H762">
            <v>4074.86</v>
          </cell>
          <cell r="I762">
            <v>4173.18</v>
          </cell>
          <cell r="J762">
            <v>4268.04</v>
          </cell>
          <cell r="K762">
            <v>4383.34</v>
          </cell>
          <cell r="L762">
            <v>4520.08</v>
          </cell>
          <cell r="M762">
            <v>4656.66</v>
          </cell>
          <cell r="N762">
            <v>4790.24</v>
          </cell>
          <cell r="O762">
            <v>4902.07</v>
          </cell>
          <cell r="P762">
            <v>5012.2700000000004</v>
          </cell>
          <cell r="Q762">
            <v>5120.1499999999996</v>
          </cell>
          <cell r="R762">
            <v>5251.72</v>
          </cell>
          <cell r="S762">
            <v>5386.98</v>
          </cell>
          <cell r="T762">
            <v>5532.46</v>
          </cell>
          <cell r="U762">
            <v>5709.85</v>
          </cell>
          <cell r="V762">
            <v>5873.33</v>
          </cell>
          <cell r="W762">
            <v>6049.49</v>
          </cell>
          <cell r="X762">
            <v>6238.69</v>
          </cell>
          <cell r="Y762">
            <v>6414.13</v>
          </cell>
          <cell r="Z762">
            <v>6591.5</v>
          </cell>
          <cell r="AA762">
            <v>6774.71</v>
          </cell>
          <cell r="AB762">
            <v>6963.33</v>
          </cell>
          <cell r="AC762">
            <v>7140.25</v>
          </cell>
          <cell r="AD762">
            <v>7324.27</v>
          </cell>
          <cell r="AE762">
            <v>7517.18</v>
          </cell>
          <cell r="AF762">
            <v>7719.86</v>
          </cell>
          <cell r="AG762">
            <v>7909.53</v>
          </cell>
          <cell r="AH762">
            <v>7764.1</v>
          </cell>
          <cell r="AI762">
            <v>7630.91</v>
          </cell>
          <cell r="AJ762">
            <v>7531.2</v>
          </cell>
          <cell r="AK762">
            <v>7435.22</v>
          </cell>
        </row>
        <row r="763">
          <cell r="A763" t="str">
            <v>SDG_NoInv_Base_ReproTest02QFSXfegy</v>
          </cell>
          <cell r="B763" t="str">
            <v>SIclos6_GOVclos11</v>
          </cell>
          <cell r="C763" t="str">
            <v>SDG_NoInv_Base_ReproTest02</v>
          </cell>
          <cell r="D763" t="str">
            <v>QFSX</v>
          </cell>
          <cell r="E763" t="str">
            <v>fegy</v>
          </cell>
          <cell r="F763">
            <v>200.18</v>
          </cell>
          <cell r="G763">
            <v>215.86</v>
          </cell>
          <cell r="H763">
            <v>219.02</v>
          </cell>
          <cell r="I763">
            <v>223.56</v>
          </cell>
          <cell r="J763">
            <v>229.03</v>
          </cell>
          <cell r="K763">
            <v>238.57</v>
          </cell>
          <cell r="L763">
            <v>249.19</v>
          </cell>
          <cell r="M763">
            <v>251.04</v>
          </cell>
          <cell r="N763">
            <v>248.92</v>
          </cell>
          <cell r="O763">
            <v>249.41</v>
          </cell>
          <cell r="P763">
            <v>255.98</v>
          </cell>
          <cell r="Q763">
            <v>263.69</v>
          </cell>
          <cell r="R763">
            <v>277.83</v>
          </cell>
          <cell r="S763">
            <v>288.08</v>
          </cell>
          <cell r="T763">
            <v>298.63</v>
          </cell>
          <cell r="U763">
            <v>308.68</v>
          </cell>
          <cell r="V763">
            <v>308.67</v>
          </cell>
          <cell r="W763">
            <v>316.79000000000002</v>
          </cell>
          <cell r="X763">
            <v>339.09</v>
          </cell>
          <cell r="Y763">
            <v>359.94</v>
          </cell>
          <cell r="Z763">
            <v>382.02</v>
          </cell>
          <cell r="AA763">
            <v>404.14</v>
          </cell>
          <cell r="AB763">
            <v>419.66</v>
          </cell>
          <cell r="AC763">
            <v>436.17</v>
          </cell>
          <cell r="AD763">
            <v>454.73</v>
          </cell>
          <cell r="AE763">
            <v>474.05</v>
          </cell>
          <cell r="AF763">
            <v>493.55</v>
          </cell>
          <cell r="AG763">
            <v>575.97</v>
          </cell>
          <cell r="AH763">
            <v>651.86</v>
          </cell>
          <cell r="AI763">
            <v>719.94</v>
          </cell>
          <cell r="AJ763">
            <v>789.09</v>
          </cell>
          <cell r="AK763">
            <v>855.12</v>
          </cell>
        </row>
        <row r="764">
          <cell r="A764" t="str">
            <v>SDG_NoInv_Base_ReproTest02QFSXfland</v>
          </cell>
          <cell r="B764" t="str">
            <v>SIclos6_GOVclos11</v>
          </cell>
          <cell r="C764" t="str">
            <v>SDG_NoInv_Base_ReproTest02</v>
          </cell>
          <cell r="D764" t="str">
            <v>QFSX</v>
          </cell>
          <cell r="E764" t="str">
            <v>fland</v>
          </cell>
          <cell r="F764">
            <v>17.03</v>
          </cell>
          <cell r="G764">
            <v>17.2</v>
          </cell>
          <cell r="H764">
            <v>17.37</v>
          </cell>
          <cell r="I764">
            <v>17.54</v>
          </cell>
          <cell r="J764">
            <v>17.72</v>
          </cell>
          <cell r="K764">
            <v>17.899999999999999</v>
          </cell>
          <cell r="L764">
            <v>18.07</v>
          </cell>
          <cell r="M764">
            <v>18.260000000000002</v>
          </cell>
          <cell r="N764">
            <v>18.440000000000001</v>
          </cell>
          <cell r="O764">
            <v>18.62</v>
          </cell>
          <cell r="P764">
            <v>18.809999999999999</v>
          </cell>
          <cell r="Q764">
            <v>19</v>
          </cell>
          <cell r="R764">
            <v>19.190000000000001</v>
          </cell>
          <cell r="S764">
            <v>19.38</v>
          </cell>
          <cell r="T764">
            <v>19.57</v>
          </cell>
          <cell r="U764">
            <v>19.77</v>
          </cell>
          <cell r="V764">
            <v>19.97</v>
          </cell>
          <cell r="W764">
            <v>20.170000000000002</v>
          </cell>
          <cell r="X764">
            <v>20.37</v>
          </cell>
          <cell r="Y764">
            <v>20.57</v>
          </cell>
          <cell r="Z764">
            <v>20.78</v>
          </cell>
          <cell r="AA764">
            <v>20.98</v>
          </cell>
          <cell r="AB764">
            <v>21.19</v>
          </cell>
          <cell r="AC764">
            <v>21.41</v>
          </cell>
          <cell r="AD764">
            <v>21.62</v>
          </cell>
          <cell r="AE764">
            <v>21.84</v>
          </cell>
          <cell r="AF764">
            <v>22.05</v>
          </cell>
          <cell r="AG764">
            <v>22.28</v>
          </cell>
          <cell r="AH764">
            <v>22.5</v>
          </cell>
          <cell r="AI764">
            <v>22.72</v>
          </cell>
          <cell r="AJ764">
            <v>22.95</v>
          </cell>
          <cell r="AK764">
            <v>23.18</v>
          </cell>
        </row>
        <row r="765">
          <cell r="A765" t="str">
            <v>SDG_NoInv_Base_ReproTest02P_ActivePoptotal</v>
          </cell>
          <cell r="B765" t="str">
            <v>SIclos6_GOVclos11</v>
          </cell>
          <cell r="C765" t="str">
            <v>SDG_NoInv_Base_ReproTest02</v>
          </cell>
          <cell r="D765" t="str">
            <v>P_ActivePop</v>
          </cell>
          <cell r="E765" t="str">
            <v>total</v>
          </cell>
          <cell r="G765">
            <v>24292.9</v>
          </cell>
          <cell r="H765">
            <v>24642.6</v>
          </cell>
          <cell r="I765">
            <v>24992.2</v>
          </cell>
          <cell r="J765">
            <v>25341.9</v>
          </cell>
          <cell r="K765">
            <v>25691.599999999999</v>
          </cell>
          <cell r="L765">
            <v>26041.200000000001</v>
          </cell>
          <cell r="M765">
            <v>26390.6</v>
          </cell>
          <cell r="N765">
            <v>26740</v>
          </cell>
          <cell r="O765">
            <v>27089.3</v>
          </cell>
          <cell r="P765">
            <v>27438.7</v>
          </cell>
          <cell r="Q765">
            <v>27788.1</v>
          </cell>
          <cell r="R765">
            <v>28086.2</v>
          </cell>
          <cell r="S765">
            <v>28384.400000000001</v>
          </cell>
          <cell r="T765">
            <v>28682.5</v>
          </cell>
          <cell r="U765">
            <v>28980.7</v>
          </cell>
          <cell r="V765">
            <v>29278.799999999999</v>
          </cell>
          <cell r="W765">
            <v>29514.3</v>
          </cell>
          <cell r="X765">
            <v>29749.7</v>
          </cell>
          <cell r="Y765">
            <v>29985.200000000001</v>
          </cell>
          <cell r="Z765">
            <v>30220.7</v>
          </cell>
          <cell r="AA765">
            <v>30456.1</v>
          </cell>
          <cell r="AB765">
            <v>30638.2</v>
          </cell>
          <cell r="AC765">
            <v>30820.3</v>
          </cell>
          <cell r="AD765">
            <v>31002.3</v>
          </cell>
          <cell r="AE765">
            <v>31184.400000000001</v>
          </cell>
          <cell r="AF765">
            <v>31366.5</v>
          </cell>
          <cell r="AG765">
            <v>31469.200000000001</v>
          </cell>
          <cell r="AH765">
            <v>31571.9</v>
          </cell>
          <cell r="AI765">
            <v>31674.6</v>
          </cell>
          <cell r="AJ765">
            <v>31777.4</v>
          </cell>
          <cell r="AK765">
            <v>31880.1</v>
          </cell>
        </row>
        <row r="766">
          <cell r="A766" t="str">
            <v>SDG_NoInv_Base_ReproTest02P_WAgePoptotal</v>
          </cell>
          <cell r="B766" t="str">
            <v>SIclos6_GOVclos11</v>
          </cell>
          <cell r="C766" t="str">
            <v>SDG_NoInv_Base_ReproTest02</v>
          </cell>
          <cell r="D766" t="str">
            <v>P_WAgePop</v>
          </cell>
          <cell r="E766" t="str">
            <v>total</v>
          </cell>
          <cell r="G766">
            <v>38959.5</v>
          </cell>
          <cell r="H766">
            <v>39520.300000000003</v>
          </cell>
          <cell r="I766">
            <v>40081.1</v>
          </cell>
          <cell r="J766">
            <v>40641.9</v>
          </cell>
          <cell r="K766">
            <v>41202.699999999997</v>
          </cell>
          <cell r="L766">
            <v>41763.4</v>
          </cell>
          <cell r="M766">
            <v>42323.7</v>
          </cell>
          <cell r="N766">
            <v>42884</v>
          </cell>
          <cell r="O766">
            <v>43444.3</v>
          </cell>
          <cell r="P766">
            <v>44004.6</v>
          </cell>
          <cell r="Q766">
            <v>44564.9</v>
          </cell>
          <cell r="R766">
            <v>45043.1</v>
          </cell>
          <cell r="S766">
            <v>45521.2</v>
          </cell>
          <cell r="T766">
            <v>45999.4</v>
          </cell>
          <cell r="U766">
            <v>46477.5</v>
          </cell>
          <cell r="V766">
            <v>46955.7</v>
          </cell>
          <cell r="W766">
            <v>47333.3</v>
          </cell>
          <cell r="X766">
            <v>47710.9</v>
          </cell>
          <cell r="Y766">
            <v>48088.6</v>
          </cell>
          <cell r="Z766">
            <v>48466.2</v>
          </cell>
          <cell r="AA766">
            <v>48843.8</v>
          </cell>
          <cell r="AB766">
            <v>49135.8</v>
          </cell>
          <cell r="AC766">
            <v>49427.8</v>
          </cell>
          <cell r="AD766">
            <v>49719.8</v>
          </cell>
          <cell r="AE766">
            <v>50011.8</v>
          </cell>
          <cell r="AF766">
            <v>50303.8</v>
          </cell>
          <cell r="AG766">
            <v>50468.5</v>
          </cell>
          <cell r="AH766">
            <v>50633.3</v>
          </cell>
          <cell r="AI766">
            <v>50798</v>
          </cell>
          <cell r="AJ766">
            <v>50962.7</v>
          </cell>
          <cell r="AK766">
            <v>51127.5</v>
          </cell>
        </row>
        <row r="767">
          <cell r="A767" t="str">
            <v>SDG_NoInv_Base_ReproTest02C_BroadUnEmpRatetotal</v>
          </cell>
          <cell r="B767" t="str">
            <v>SIclos6_GOVclos11</v>
          </cell>
          <cell r="C767" t="str">
            <v>SDG_NoInv_Base_ReproTest02</v>
          </cell>
          <cell r="D767" t="str">
            <v>C_BroadUnEmpRate</v>
          </cell>
          <cell r="E767" t="str">
            <v>total</v>
          </cell>
          <cell r="G767">
            <v>0.38</v>
          </cell>
          <cell r="H767">
            <v>0.36</v>
          </cell>
          <cell r="I767">
            <v>0.35</v>
          </cell>
          <cell r="J767">
            <v>0.34</v>
          </cell>
          <cell r="K767">
            <v>0.33</v>
          </cell>
          <cell r="L767">
            <v>0.33</v>
          </cell>
          <cell r="M767">
            <v>0.32</v>
          </cell>
          <cell r="N767">
            <v>0.31</v>
          </cell>
          <cell r="O767">
            <v>0.3</v>
          </cell>
          <cell r="P767">
            <v>0.28999999999999998</v>
          </cell>
          <cell r="Q767">
            <v>0.28000000000000003</v>
          </cell>
          <cell r="R767">
            <v>0.27</v>
          </cell>
          <cell r="S767">
            <v>0.26</v>
          </cell>
          <cell r="T767">
            <v>0.24</v>
          </cell>
          <cell r="U767">
            <v>0.22</v>
          </cell>
          <cell r="V767">
            <v>0.21</v>
          </cell>
          <cell r="W767">
            <v>0.19</v>
          </cell>
          <cell r="X767">
            <v>0.17</v>
          </cell>
          <cell r="Y767">
            <v>0.15</v>
          </cell>
          <cell r="Z767">
            <v>0.13</v>
          </cell>
          <cell r="AA767">
            <v>0.1</v>
          </cell>
          <cell r="AB767">
            <v>0.08</v>
          </cell>
          <cell r="AC767">
            <v>0.06</v>
          </cell>
          <cell r="AD767">
            <v>0.04</v>
          </cell>
          <cell r="AE767">
            <v>0.02</v>
          </cell>
          <cell r="AF767">
            <v>-0.01</v>
          </cell>
          <cell r="AG767">
            <v>-0.03</v>
          </cell>
          <cell r="AH767">
            <v>-0.05</v>
          </cell>
          <cell r="AI767">
            <v>-0.06</v>
          </cell>
          <cell r="AJ767">
            <v>-0.06</v>
          </cell>
          <cell r="AK767">
            <v>-0.06</v>
          </cell>
        </row>
        <row r="768">
          <cell r="A768" t="str">
            <v>SDG_NoInv_Base_ReproTest02C_LabForceParttotal</v>
          </cell>
          <cell r="B768" t="str">
            <v>SIclos6_GOVclos11</v>
          </cell>
          <cell r="C768" t="str">
            <v>SDG_NoInv_Base_ReproTest02</v>
          </cell>
          <cell r="D768" t="str">
            <v>C_LabForcePart</v>
          </cell>
          <cell r="E768" t="str">
            <v>total</v>
          </cell>
          <cell r="G768">
            <v>0.39</v>
          </cell>
          <cell r="H768">
            <v>0.4</v>
          </cell>
          <cell r="I768">
            <v>0.41</v>
          </cell>
          <cell r="J768">
            <v>0.41</v>
          </cell>
          <cell r="K768">
            <v>0.42</v>
          </cell>
          <cell r="L768">
            <v>0.42</v>
          </cell>
          <cell r="M768">
            <v>0.42</v>
          </cell>
          <cell r="N768">
            <v>0.43</v>
          </cell>
          <cell r="O768">
            <v>0.43</v>
          </cell>
          <cell r="P768">
            <v>0.44</v>
          </cell>
          <cell r="Q768">
            <v>0.45</v>
          </cell>
          <cell r="R768">
            <v>0.46</v>
          </cell>
          <cell r="S768">
            <v>0.46</v>
          </cell>
          <cell r="T768">
            <v>0.47</v>
          </cell>
          <cell r="U768">
            <v>0.48</v>
          </cell>
          <cell r="V768">
            <v>0.49</v>
          </cell>
          <cell r="W768">
            <v>0.51</v>
          </cell>
          <cell r="X768">
            <v>0.52</v>
          </cell>
          <cell r="Y768">
            <v>0.53</v>
          </cell>
          <cell r="Z768">
            <v>0.55000000000000004</v>
          </cell>
          <cell r="AA768">
            <v>0.56000000000000005</v>
          </cell>
          <cell r="AB768">
            <v>0.56999999999999995</v>
          </cell>
          <cell r="AC768">
            <v>0.59</v>
          </cell>
          <cell r="AD768">
            <v>0.6</v>
          </cell>
          <cell r="AE768">
            <v>0.61</v>
          </cell>
          <cell r="AF768">
            <v>0.63</v>
          </cell>
          <cell r="AG768">
            <v>0.64</v>
          </cell>
          <cell r="AH768">
            <v>0.65</v>
          </cell>
          <cell r="AI768">
            <v>0.66</v>
          </cell>
          <cell r="AJ768">
            <v>0.66</v>
          </cell>
          <cell r="AK768">
            <v>0.66</v>
          </cell>
        </row>
        <row r="769">
          <cell r="A769" t="str">
            <v>SDG_NoInv_Base_ReproTest02QVAXaawhe</v>
          </cell>
          <cell r="B769" t="str">
            <v>SIclos6_GOVclos11</v>
          </cell>
          <cell r="C769" t="str">
            <v>SDG_NoInv_Base_ReproTest02</v>
          </cell>
          <cell r="D769" t="str">
            <v>QVAX</v>
          </cell>
          <cell r="E769" t="str">
            <v>aawhe</v>
          </cell>
          <cell r="F769">
            <v>2.66</v>
          </cell>
          <cell r="G769">
            <v>2.64</v>
          </cell>
          <cell r="H769">
            <v>2.7</v>
          </cell>
          <cell r="I769">
            <v>2.74</v>
          </cell>
          <cell r="J769">
            <v>2.78</v>
          </cell>
          <cell r="K769">
            <v>2.82</v>
          </cell>
          <cell r="L769">
            <v>2.86</v>
          </cell>
          <cell r="M769">
            <v>2.9</v>
          </cell>
          <cell r="N769">
            <v>2.94</v>
          </cell>
          <cell r="O769">
            <v>3.01</v>
          </cell>
          <cell r="P769">
            <v>3.06</v>
          </cell>
          <cell r="Q769">
            <v>3.1</v>
          </cell>
          <cell r="R769">
            <v>3.15</v>
          </cell>
          <cell r="S769">
            <v>3.2</v>
          </cell>
          <cell r="T769">
            <v>3.25</v>
          </cell>
          <cell r="U769">
            <v>3.3</v>
          </cell>
          <cell r="V769">
            <v>3.34</v>
          </cell>
          <cell r="W769">
            <v>3.39</v>
          </cell>
          <cell r="X769">
            <v>3.43</v>
          </cell>
          <cell r="Y769">
            <v>3.47</v>
          </cell>
          <cell r="Z769">
            <v>3.52</v>
          </cell>
          <cell r="AA769">
            <v>3.56</v>
          </cell>
          <cell r="AB769">
            <v>3.62</v>
          </cell>
          <cell r="AC769">
            <v>3.66</v>
          </cell>
          <cell r="AD769">
            <v>3.71</v>
          </cell>
          <cell r="AE769">
            <v>3.75</v>
          </cell>
          <cell r="AF769">
            <v>3.8</v>
          </cell>
          <cell r="AG769">
            <v>3.85</v>
          </cell>
          <cell r="AH769">
            <v>3.84</v>
          </cell>
          <cell r="AI769">
            <v>3.83</v>
          </cell>
          <cell r="AJ769">
            <v>3.82</v>
          </cell>
          <cell r="AK769">
            <v>3.81</v>
          </cell>
        </row>
        <row r="770">
          <cell r="A770" t="str">
            <v>SDG_NoInv_Base_ReproTest02QVAXaamai</v>
          </cell>
          <cell r="B770" t="str">
            <v>SIclos6_GOVclos11</v>
          </cell>
          <cell r="C770" t="str">
            <v>SDG_NoInv_Base_ReproTest02</v>
          </cell>
          <cell r="D770" t="str">
            <v>QVAX</v>
          </cell>
          <cell r="E770" t="str">
            <v>aamai</v>
          </cell>
          <cell r="F770">
            <v>11.93</v>
          </cell>
          <cell r="G770">
            <v>11.8</v>
          </cell>
          <cell r="H770">
            <v>12.08</v>
          </cell>
          <cell r="I770">
            <v>12.29</v>
          </cell>
          <cell r="J770">
            <v>12.55</v>
          </cell>
          <cell r="K770">
            <v>12.74</v>
          </cell>
          <cell r="L770">
            <v>12.95</v>
          </cell>
          <cell r="M770">
            <v>13.13</v>
          </cell>
          <cell r="N770">
            <v>13.32</v>
          </cell>
          <cell r="O770">
            <v>13.73</v>
          </cell>
          <cell r="P770">
            <v>13.99</v>
          </cell>
          <cell r="Q770">
            <v>14.19</v>
          </cell>
          <cell r="R770">
            <v>14.42</v>
          </cell>
          <cell r="S770">
            <v>14.64</v>
          </cell>
          <cell r="T770">
            <v>14.85</v>
          </cell>
          <cell r="U770">
            <v>15.08</v>
          </cell>
          <cell r="V770">
            <v>15.27</v>
          </cell>
          <cell r="W770">
            <v>15.44</v>
          </cell>
          <cell r="X770">
            <v>15.62</v>
          </cell>
          <cell r="Y770">
            <v>15.79</v>
          </cell>
          <cell r="Z770">
            <v>15.97</v>
          </cell>
          <cell r="AA770">
            <v>16.149999999999999</v>
          </cell>
          <cell r="AB770">
            <v>16.420000000000002</v>
          </cell>
          <cell r="AC770">
            <v>16.63</v>
          </cell>
          <cell r="AD770">
            <v>16.829999999999998</v>
          </cell>
          <cell r="AE770">
            <v>17.03</v>
          </cell>
          <cell r="AF770">
            <v>17.23</v>
          </cell>
          <cell r="AG770">
            <v>17.36</v>
          </cell>
          <cell r="AH770">
            <v>17.28</v>
          </cell>
          <cell r="AI770">
            <v>17.18</v>
          </cell>
          <cell r="AJ770">
            <v>17.079999999999998</v>
          </cell>
          <cell r="AK770">
            <v>16.97</v>
          </cell>
        </row>
        <row r="771">
          <cell r="A771" t="str">
            <v>SDG_NoInv_Base_ReproTest02QVAXaaoce</v>
          </cell>
          <cell r="B771" t="str">
            <v>SIclos6_GOVclos11</v>
          </cell>
          <cell r="C771" t="str">
            <v>SDG_NoInv_Base_ReproTest02</v>
          </cell>
          <cell r="D771" t="str">
            <v>QVAX</v>
          </cell>
          <cell r="E771" t="str">
            <v>aaoce</v>
          </cell>
          <cell r="F771">
            <v>0.82</v>
          </cell>
          <cell r="G771">
            <v>0.81</v>
          </cell>
          <cell r="H771">
            <v>0.83</v>
          </cell>
          <cell r="I771">
            <v>0.84</v>
          </cell>
          <cell r="J771">
            <v>0.85</v>
          </cell>
          <cell r="K771">
            <v>0.86</v>
          </cell>
          <cell r="L771">
            <v>0.88</v>
          </cell>
          <cell r="M771">
            <v>0.89</v>
          </cell>
          <cell r="N771">
            <v>0.9</v>
          </cell>
          <cell r="O771">
            <v>0.93</v>
          </cell>
          <cell r="P771">
            <v>0.94</v>
          </cell>
          <cell r="Q771">
            <v>0.96</v>
          </cell>
          <cell r="R771">
            <v>0.98</v>
          </cell>
          <cell r="S771">
            <v>0.99</v>
          </cell>
          <cell r="T771">
            <v>1.01</v>
          </cell>
          <cell r="U771">
            <v>1.03</v>
          </cell>
          <cell r="V771">
            <v>1.04</v>
          </cell>
          <cell r="W771">
            <v>1.06</v>
          </cell>
          <cell r="X771">
            <v>1.07</v>
          </cell>
          <cell r="Y771">
            <v>1.0900000000000001</v>
          </cell>
          <cell r="Z771">
            <v>1.1000000000000001</v>
          </cell>
          <cell r="AA771">
            <v>1.1200000000000001</v>
          </cell>
          <cell r="AB771">
            <v>1.1399999999999999</v>
          </cell>
          <cell r="AC771">
            <v>1.1499999999999999</v>
          </cell>
          <cell r="AD771">
            <v>1.17</v>
          </cell>
          <cell r="AE771">
            <v>1.19</v>
          </cell>
          <cell r="AF771">
            <v>1.2</v>
          </cell>
          <cell r="AG771">
            <v>1.22</v>
          </cell>
          <cell r="AH771">
            <v>1.22</v>
          </cell>
          <cell r="AI771">
            <v>1.22</v>
          </cell>
          <cell r="AJ771">
            <v>1.22</v>
          </cell>
          <cell r="AK771">
            <v>1.22</v>
          </cell>
        </row>
        <row r="772">
          <cell r="A772" t="str">
            <v>SDG_NoInv_Base_ReproTest02QVAXaaveg</v>
          </cell>
          <cell r="B772" t="str">
            <v>SIclos6_GOVclos11</v>
          </cell>
          <cell r="C772" t="str">
            <v>SDG_NoInv_Base_ReproTest02</v>
          </cell>
          <cell r="D772" t="str">
            <v>QVAX</v>
          </cell>
          <cell r="E772" t="str">
            <v>aaveg</v>
          </cell>
          <cell r="F772">
            <v>6.73</v>
          </cell>
          <cell r="G772">
            <v>6.43</v>
          </cell>
          <cell r="H772">
            <v>6.54</v>
          </cell>
          <cell r="I772">
            <v>6.67</v>
          </cell>
          <cell r="J772">
            <v>6.81</v>
          </cell>
          <cell r="K772">
            <v>6.88</v>
          </cell>
          <cell r="L772">
            <v>6.97</v>
          </cell>
          <cell r="M772">
            <v>7.03</v>
          </cell>
          <cell r="N772">
            <v>7.1</v>
          </cell>
          <cell r="O772">
            <v>7.26</v>
          </cell>
          <cell r="P772">
            <v>7.35</v>
          </cell>
          <cell r="Q772">
            <v>7.42</v>
          </cell>
          <cell r="R772">
            <v>7.53</v>
          </cell>
          <cell r="S772">
            <v>7.63</v>
          </cell>
          <cell r="T772">
            <v>7.74</v>
          </cell>
          <cell r="U772">
            <v>7.85</v>
          </cell>
          <cell r="V772">
            <v>7.95</v>
          </cell>
          <cell r="W772">
            <v>8.0500000000000007</v>
          </cell>
          <cell r="X772">
            <v>8.14</v>
          </cell>
          <cell r="Y772">
            <v>8.24</v>
          </cell>
          <cell r="Z772">
            <v>8.35</v>
          </cell>
          <cell r="AA772">
            <v>8.4600000000000009</v>
          </cell>
          <cell r="AB772">
            <v>8.61</v>
          </cell>
          <cell r="AC772">
            <v>8.7200000000000006</v>
          </cell>
          <cell r="AD772">
            <v>8.83</v>
          </cell>
          <cell r="AE772">
            <v>8.9600000000000009</v>
          </cell>
          <cell r="AF772">
            <v>9.1</v>
          </cell>
          <cell r="AG772">
            <v>9.1999999999999993</v>
          </cell>
          <cell r="AH772">
            <v>9.18</v>
          </cell>
          <cell r="AI772">
            <v>9.16</v>
          </cell>
          <cell r="AJ772">
            <v>9.14</v>
          </cell>
          <cell r="AK772">
            <v>9.11</v>
          </cell>
        </row>
        <row r="773">
          <cell r="A773" t="str">
            <v>SDG_NoInv_Base_ReproTest02QVAXaaofr</v>
          </cell>
          <cell r="B773" t="str">
            <v>SIclos6_GOVclos11</v>
          </cell>
          <cell r="C773" t="str">
            <v>SDG_NoInv_Base_ReproTest02</v>
          </cell>
          <cell r="D773" t="str">
            <v>QVAX</v>
          </cell>
          <cell r="E773" t="str">
            <v>aaofr</v>
          </cell>
          <cell r="F773">
            <v>13</v>
          </cell>
          <cell r="G773">
            <v>12.57</v>
          </cell>
          <cell r="H773">
            <v>12.96</v>
          </cell>
          <cell r="I773">
            <v>13.19</v>
          </cell>
          <cell r="J773">
            <v>13.5</v>
          </cell>
          <cell r="K773">
            <v>13.73</v>
          </cell>
          <cell r="L773">
            <v>13.97</v>
          </cell>
          <cell r="M773">
            <v>14.19</v>
          </cell>
          <cell r="N773">
            <v>14.42</v>
          </cell>
          <cell r="O773">
            <v>15.18</v>
          </cell>
          <cell r="P773">
            <v>15.53</v>
          </cell>
          <cell r="Q773">
            <v>15.76</v>
          </cell>
          <cell r="R773">
            <v>16.059999999999999</v>
          </cell>
          <cell r="S773">
            <v>16.36</v>
          </cell>
          <cell r="T773">
            <v>16.68</v>
          </cell>
          <cell r="U773">
            <v>17.02</v>
          </cell>
          <cell r="V773">
            <v>17.34</v>
          </cell>
          <cell r="W773">
            <v>17.64</v>
          </cell>
          <cell r="X773">
            <v>17.940000000000001</v>
          </cell>
          <cell r="Y773">
            <v>18.23</v>
          </cell>
          <cell r="Z773">
            <v>18.52</v>
          </cell>
          <cell r="AA773">
            <v>18.84</v>
          </cell>
          <cell r="AB773">
            <v>19.350000000000001</v>
          </cell>
          <cell r="AC773">
            <v>19.739999999999998</v>
          </cell>
          <cell r="AD773">
            <v>20.09</v>
          </cell>
          <cell r="AE773">
            <v>20.45</v>
          </cell>
          <cell r="AF773">
            <v>20.83</v>
          </cell>
          <cell r="AG773">
            <v>21.12</v>
          </cell>
          <cell r="AH773">
            <v>21.09</v>
          </cell>
          <cell r="AI773">
            <v>20.91</v>
          </cell>
          <cell r="AJ773">
            <v>20.75</v>
          </cell>
          <cell r="AK773">
            <v>20.56</v>
          </cell>
        </row>
        <row r="774">
          <cell r="A774" t="str">
            <v>SDG_NoInv_Base_ReproTest02QVAXaagra</v>
          </cell>
          <cell r="B774" t="str">
            <v>SIclos6_GOVclos11</v>
          </cell>
          <cell r="C774" t="str">
            <v>SDG_NoInv_Base_ReproTest02</v>
          </cell>
          <cell r="D774" t="str">
            <v>QVAX</v>
          </cell>
          <cell r="E774" t="str">
            <v>aagra</v>
          </cell>
          <cell r="F774">
            <v>6.2</v>
          </cell>
          <cell r="G774">
            <v>6.02</v>
          </cell>
          <cell r="H774">
            <v>6.27</v>
          </cell>
          <cell r="I774">
            <v>6.37</v>
          </cell>
          <cell r="J774">
            <v>6.51</v>
          </cell>
          <cell r="K774">
            <v>6.64</v>
          </cell>
          <cell r="L774">
            <v>6.79</v>
          </cell>
          <cell r="M774">
            <v>6.95</v>
          </cell>
          <cell r="N774">
            <v>7.12</v>
          </cell>
          <cell r="O774">
            <v>7.63</v>
          </cell>
          <cell r="P774">
            <v>7.89</v>
          </cell>
          <cell r="Q774">
            <v>8.06</v>
          </cell>
          <cell r="R774">
            <v>8.26</v>
          </cell>
          <cell r="S774">
            <v>8.48</v>
          </cell>
          <cell r="T774">
            <v>8.7100000000000009</v>
          </cell>
          <cell r="U774">
            <v>8.9600000000000009</v>
          </cell>
          <cell r="V774">
            <v>9.18</v>
          </cell>
          <cell r="W774">
            <v>9.43</v>
          </cell>
          <cell r="X774">
            <v>9.69</v>
          </cell>
          <cell r="Y774">
            <v>9.92</v>
          </cell>
          <cell r="Z774">
            <v>10.14</v>
          </cell>
          <cell r="AA774">
            <v>10.38</v>
          </cell>
          <cell r="AB774">
            <v>10.78</v>
          </cell>
          <cell r="AC774">
            <v>11.1</v>
          </cell>
          <cell r="AD774">
            <v>11.36</v>
          </cell>
          <cell r="AE774">
            <v>11.61</v>
          </cell>
          <cell r="AF774">
            <v>11.86</v>
          </cell>
          <cell r="AG774">
            <v>12.06</v>
          </cell>
          <cell r="AH774">
            <v>12.11</v>
          </cell>
          <cell r="AI774">
            <v>12.03</v>
          </cell>
          <cell r="AJ774">
            <v>11.93</v>
          </cell>
          <cell r="AK774">
            <v>11.81</v>
          </cell>
        </row>
        <row r="775">
          <cell r="A775" t="str">
            <v>SDG_NoInv_Base_ReproTest02QVAXaaoil</v>
          </cell>
          <cell r="B775" t="str">
            <v>SIclos6_GOVclos11</v>
          </cell>
          <cell r="C775" t="str">
            <v>SDG_NoInv_Base_ReproTest02</v>
          </cell>
          <cell r="D775" t="str">
            <v>QVAX</v>
          </cell>
          <cell r="E775" t="str">
            <v>aaoil</v>
          </cell>
          <cell r="F775">
            <v>5.45</v>
          </cell>
          <cell r="G775">
            <v>5.35</v>
          </cell>
          <cell r="H775">
            <v>5.45</v>
          </cell>
          <cell r="I775">
            <v>5.54</v>
          </cell>
          <cell r="J775">
            <v>5.64</v>
          </cell>
          <cell r="K775">
            <v>5.72</v>
          </cell>
          <cell r="L775">
            <v>5.81</v>
          </cell>
          <cell r="M775">
            <v>5.89</v>
          </cell>
          <cell r="N775">
            <v>5.97</v>
          </cell>
          <cell r="O775">
            <v>6.1</v>
          </cell>
          <cell r="P775">
            <v>6.21</v>
          </cell>
          <cell r="Q775">
            <v>6.3</v>
          </cell>
          <cell r="R775">
            <v>6.41</v>
          </cell>
          <cell r="S775">
            <v>6.53</v>
          </cell>
          <cell r="T775">
            <v>6.64</v>
          </cell>
          <cell r="U775">
            <v>6.77</v>
          </cell>
          <cell r="V775">
            <v>6.87</v>
          </cell>
          <cell r="W775">
            <v>6.98</v>
          </cell>
          <cell r="X775">
            <v>7.09</v>
          </cell>
          <cell r="Y775">
            <v>7.2</v>
          </cell>
          <cell r="Z775">
            <v>7.31</v>
          </cell>
          <cell r="AA775">
            <v>7.42</v>
          </cell>
          <cell r="AB775">
            <v>7.56</v>
          </cell>
          <cell r="AC775">
            <v>7.67</v>
          </cell>
          <cell r="AD775">
            <v>7.79</v>
          </cell>
          <cell r="AE775">
            <v>7.91</v>
          </cell>
          <cell r="AF775">
            <v>8.0299999999999994</v>
          </cell>
          <cell r="AG775">
            <v>8.15</v>
          </cell>
          <cell r="AH775">
            <v>8.16</v>
          </cell>
          <cell r="AI775">
            <v>8.17</v>
          </cell>
          <cell r="AJ775">
            <v>8.18</v>
          </cell>
          <cell r="AK775">
            <v>8.19</v>
          </cell>
        </row>
        <row r="776">
          <cell r="A776" t="str">
            <v>SDG_NoInv_Base_ReproTest02QVAXaatub</v>
          </cell>
          <cell r="B776" t="str">
            <v>SIclos6_GOVclos11</v>
          </cell>
          <cell r="C776" t="str">
            <v>SDG_NoInv_Base_ReproTest02</v>
          </cell>
          <cell r="D776" t="str">
            <v>QVAX</v>
          </cell>
          <cell r="E776" t="str">
            <v>aatub</v>
          </cell>
          <cell r="F776">
            <v>2.95</v>
          </cell>
          <cell r="G776">
            <v>2.82</v>
          </cell>
          <cell r="H776">
            <v>2.87</v>
          </cell>
          <cell r="I776">
            <v>2.93</v>
          </cell>
          <cell r="J776">
            <v>2.99</v>
          </cell>
          <cell r="K776">
            <v>3.03</v>
          </cell>
          <cell r="L776">
            <v>3.07</v>
          </cell>
          <cell r="M776">
            <v>3.1</v>
          </cell>
          <cell r="N776">
            <v>3.14</v>
          </cell>
          <cell r="O776">
            <v>3.22</v>
          </cell>
          <cell r="P776">
            <v>3.27</v>
          </cell>
          <cell r="Q776">
            <v>3.3</v>
          </cell>
          <cell r="R776">
            <v>3.36</v>
          </cell>
          <cell r="S776">
            <v>3.41</v>
          </cell>
          <cell r="T776">
            <v>3.46</v>
          </cell>
          <cell r="U776">
            <v>3.52</v>
          </cell>
          <cell r="V776">
            <v>3.56</v>
          </cell>
          <cell r="W776">
            <v>3.61</v>
          </cell>
          <cell r="X776">
            <v>3.65</v>
          </cell>
          <cell r="Y776">
            <v>3.7</v>
          </cell>
          <cell r="Z776">
            <v>3.75</v>
          </cell>
          <cell r="AA776">
            <v>3.8</v>
          </cell>
          <cell r="AB776">
            <v>3.87</v>
          </cell>
          <cell r="AC776">
            <v>3.92</v>
          </cell>
          <cell r="AD776">
            <v>3.97</v>
          </cell>
          <cell r="AE776">
            <v>4.03</v>
          </cell>
          <cell r="AF776">
            <v>4.09</v>
          </cell>
          <cell r="AG776">
            <v>4.13</v>
          </cell>
          <cell r="AH776">
            <v>4.0999999999999996</v>
          </cell>
          <cell r="AI776">
            <v>4.07</v>
          </cell>
          <cell r="AJ776">
            <v>4.04</v>
          </cell>
          <cell r="AK776">
            <v>4.01</v>
          </cell>
        </row>
        <row r="777">
          <cell r="A777" t="str">
            <v>SDG_NoInv_Base_ReproTest02QVAXaapul</v>
          </cell>
          <cell r="B777" t="str">
            <v>SIclos6_GOVclos11</v>
          </cell>
          <cell r="C777" t="str">
            <v>SDG_NoInv_Base_ReproTest02</v>
          </cell>
          <cell r="D777" t="str">
            <v>QVAX</v>
          </cell>
          <cell r="E777" t="str">
            <v>aapul</v>
          </cell>
          <cell r="F777">
            <v>0.52</v>
          </cell>
          <cell r="G777">
            <v>0.52</v>
          </cell>
          <cell r="H777">
            <v>0.52</v>
          </cell>
          <cell r="I777">
            <v>0.53</v>
          </cell>
          <cell r="J777">
            <v>0.54</v>
          </cell>
          <cell r="K777">
            <v>0.55000000000000004</v>
          </cell>
          <cell r="L777">
            <v>0.56000000000000005</v>
          </cell>
          <cell r="M777">
            <v>0.56000000000000005</v>
          </cell>
          <cell r="N777">
            <v>0.56999999999999995</v>
          </cell>
          <cell r="O777">
            <v>0.57999999999999996</v>
          </cell>
          <cell r="P777">
            <v>0.59</v>
          </cell>
          <cell r="Q777">
            <v>0.59</v>
          </cell>
          <cell r="R777">
            <v>0.6</v>
          </cell>
          <cell r="S777">
            <v>0.61</v>
          </cell>
          <cell r="T777">
            <v>0.62</v>
          </cell>
          <cell r="U777">
            <v>0.63</v>
          </cell>
          <cell r="V777">
            <v>0.63</v>
          </cell>
          <cell r="W777">
            <v>0.64</v>
          </cell>
          <cell r="X777">
            <v>0.65</v>
          </cell>
          <cell r="Y777">
            <v>0.66</v>
          </cell>
          <cell r="Z777">
            <v>0.66</v>
          </cell>
          <cell r="AA777">
            <v>0.67</v>
          </cell>
          <cell r="AB777">
            <v>0.68</v>
          </cell>
          <cell r="AC777">
            <v>0.69</v>
          </cell>
          <cell r="AD777">
            <v>0.7</v>
          </cell>
          <cell r="AE777">
            <v>0.71</v>
          </cell>
          <cell r="AF777">
            <v>0.71</v>
          </cell>
          <cell r="AG777">
            <v>0.72</v>
          </cell>
          <cell r="AH777">
            <v>0.72</v>
          </cell>
          <cell r="AI777">
            <v>0.72</v>
          </cell>
          <cell r="AJ777">
            <v>0.72</v>
          </cell>
          <cell r="AK777">
            <v>0.72</v>
          </cell>
        </row>
        <row r="778">
          <cell r="A778" t="str">
            <v>SDG_NoInv_Base_ReproTest02QVAXaasug</v>
          </cell>
          <cell r="B778" t="str">
            <v>SIclos6_GOVclos11</v>
          </cell>
          <cell r="C778" t="str">
            <v>SDG_NoInv_Base_ReproTest02</v>
          </cell>
          <cell r="D778" t="str">
            <v>QVAX</v>
          </cell>
          <cell r="E778" t="str">
            <v>aasug</v>
          </cell>
          <cell r="F778">
            <v>3.82</v>
          </cell>
          <cell r="G778">
            <v>3.74</v>
          </cell>
          <cell r="H778">
            <v>3.8</v>
          </cell>
          <cell r="I778">
            <v>3.87</v>
          </cell>
          <cell r="J778">
            <v>3.94</v>
          </cell>
          <cell r="K778">
            <v>3.98</v>
          </cell>
          <cell r="L778">
            <v>4.03</v>
          </cell>
          <cell r="M778">
            <v>4.07</v>
          </cell>
          <cell r="N778">
            <v>4.12</v>
          </cell>
          <cell r="O778">
            <v>4.2300000000000004</v>
          </cell>
          <cell r="P778">
            <v>4.29</v>
          </cell>
          <cell r="Q778">
            <v>4.32</v>
          </cell>
          <cell r="R778">
            <v>4.37</v>
          </cell>
          <cell r="S778">
            <v>4.42</v>
          </cell>
          <cell r="T778">
            <v>4.4800000000000004</v>
          </cell>
          <cell r="U778">
            <v>4.53</v>
          </cell>
          <cell r="V778">
            <v>4.57</v>
          </cell>
          <cell r="W778">
            <v>4.62</v>
          </cell>
          <cell r="X778">
            <v>4.68</v>
          </cell>
          <cell r="Y778">
            <v>4.72</v>
          </cell>
          <cell r="Z778">
            <v>4.7699999999999996</v>
          </cell>
          <cell r="AA778">
            <v>4.8099999999999996</v>
          </cell>
          <cell r="AB778">
            <v>4.8899999999999997</v>
          </cell>
          <cell r="AC778">
            <v>4.9400000000000004</v>
          </cell>
          <cell r="AD778">
            <v>4.9800000000000004</v>
          </cell>
          <cell r="AE778">
            <v>5.03</v>
          </cell>
          <cell r="AF778">
            <v>5.07</v>
          </cell>
          <cell r="AG778">
            <v>5.13</v>
          </cell>
          <cell r="AH778">
            <v>5.13</v>
          </cell>
          <cell r="AI778">
            <v>5.12</v>
          </cell>
          <cell r="AJ778">
            <v>5.1100000000000003</v>
          </cell>
          <cell r="AK778">
            <v>5.0999999999999996</v>
          </cell>
        </row>
        <row r="779">
          <cell r="A779" t="str">
            <v>SDG_NoInv_Base_ReproTest02QVAXaaoth</v>
          </cell>
          <cell r="B779" t="str">
            <v>SIclos6_GOVclos11</v>
          </cell>
          <cell r="C779" t="str">
            <v>SDG_NoInv_Base_ReproTest02</v>
          </cell>
          <cell r="D779" t="str">
            <v>QVAX</v>
          </cell>
          <cell r="E779" t="str">
            <v>aaoth</v>
          </cell>
          <cell r="F779">
            <v>7.29</v>
          </cell>
          <cell r="G779">
            <v>7.3</v>
          </cell>
          <cell r="H779">
            <v>7.41</v>
          </cell>
          <cell r="I779">
            <v>7.45</v>
          </cell>
          <cell r="J779">
            <v>7.51</v>
          </cell>
          <cell r="K779">
            <v>7.57</v>
          </cell>
          <cell r="L779">
            <v>7.64</v>
          </cell>
          <cell r="M779">
            <v>7.72</v>
          </cell>
          <cell r="N779">
            <v>7.82</v>
          </cell>
          <cell r="O779">
            <v>7.97</v>
          </cell>
          <cell r="P779">
            <v>8.11</v>
          </cell>
          <cell r="Q779">
            <v>8.24</v>
          </cell>
          <cell r="R779">
            <v>8.3800000000000008</v>
          </cell>
          <cell r="S779">
            <v>8.5299999999999994</v>
          </cell>
          <cell r="T779">
            <v>8.67</v>
          </cell>
          <cell r="U779">
            <v>8.83</v>
          </cell>
          <cell r="V779">
            <v>8.9700000000000006</v>
          </cell>
          <cell r="W779">
            <v>9.11</v>
          </cell>
          <cell r="X779">
            <v>9.27</v>
          </cell>
          <cell r="Y779">
            <v>9.41</v>
          </cell>
          <cell r="Z779">
            <v>9.56</v>
          </cell>
          <cell r="AA779">
            <v>9.7100000000000009</v>
          </cell>
          <cell r="AB779">
            <v>9.8699999999999992</v>
          </cell>
          <cell r="AC779">
            <v>10.029999999999999</v>
          </cell>
          <cell r="AD779">
            <v>10.18</v>
          </cell>
          <cell r="AE779">
            <v>10.33</v>
          </cell>
          <cell r="AF779">
            <v>10.48</v>
          </cell>
          <cell r="AG779">
            <v>10.64</v>
          </cell>
          <cell r="AH779">
            <v>10.7</v>
          </cell>
          <cell r="AI779">
            <v>10.76</v>
          </cell>
          <cell r="AJ779">
            <v>10.82</v>
          </cell>
          <cell r="AK779">
            <v>10.87</v>
          </cell>
        </row>
        <row r="780">
          <cell r="A780" t="str">
            <v>SDG_NoInv_Base_ReproTest02QVAXalani</v>
          </cell>
          <cell r="B780" t="str">
            <v>SIclos6_GOVclos11</v>
          </cell>
          <cell r="C780" t="str">
            <v>SDG_NoInv_Base_ReproTest02</v>
          </cell>
          <cell r="D780" t="str">
            <v>QVAX</v>
          </cell>
          <cell r="E780" t="str">
            <v>alani</v>
          </cell>
          <cell r="F780">
            <v>27.55</v>
          </cell>
          <cell r="G780">
            <v>27.71</v>
          </cell>
          <cell r="H780">
            <v>28.23</v>
          </cell>
          <cell r="I780">
            <v>28.58</v>
          </cell>
          <cell r="J780">
            <v>29.04</v>
          </cell>
          <cell r="K780">
            <v>29.63</v>
          </cell>
          <cell r="L780">
            <v>30.35</v>
          </cell>
          <cell r="M780">
            <v>31.1</v>
          </cell>
          <cell r="N780">
            <v>31.91</v>
          </cell>
          <cell r="O780">
            <v>33.14</v>
          </cell>
          <cell r="P780">
            <v>34.32</v>
          </cell>
          <cell r="Q780">
            <v>35.31</v>
          </cell>
          <cell r="R780">
            <v>36.39</v>
          </cell>
          <cell r="S780">
            <v>37.43</v>
          </cell>
          <cell r="T780">
            <v>38.54</v>
          </cell>
          <cell r="U780">
            <v>39.83</v>
          </cell>
          <cell r="V780">
            <v>40.99</v>
          </cell>
          <cell r="W780">
            <v>42.19</v>
          </cell>
          <cell r="X780">
            <v>43.49</v>
          </cell>
          <cell r="Y780">
            <v>44.69</v>
          </cell>
          <cell r="Z780">
            <v>45.89</v>
          </cell>
          <cell r="AA780">
            <v>47.11</v>
          </cell>
          <cell r="AB780">
            <v>48.57</v>
          </cell>
          <cell r="AC780">
            <v>49.92</v>
          </cell>
          <cell r="AD780">
            <v>51.22</v>
          </cell>
          <cell r="AE780">
            <v>52.52</v>
          </cell>
          <cell r="AF780">
            <v>53.87</v>
          </cell>
          <cell r="AG780">
            <v>55.15</v>
          </cell>
          <cell r="AH780">
            <v>54.61</v>
          </cell>
          <cell r="AI780">
            <v>53.97</v>
          </cell>
          <cell r="AJ780">
            <v>53.46</v>
          </cell>
          <cell r="AK780">
            <v>52.91</v>
          </cell>
        </row>
        <row r="781">
          <cell r="A781" t="str">
            <v>SDG_NoInv_Base_ReproTest02QVAXafore</v>
          </cell>
          <cell r="B781" t="str">
            <v>SIclos6_GOVclos11</v>
          </cell>
          <cell r="C781" t="str">
            <v>SDG_NoInv_Base_ReproTest02</v>
          </cell>
          <cell r="D781" t="str">
            <v>QVAX</v>
          </cell>
          <cell r="E781" t="str">
            <v>afore</v>
          </cell>
          <cell r="F781">
            <v>6.49</v>
          </cell>
          <cell r="G781">
            <v>6.16</v>
          </cell>
          <cell r="H781">
            <v>6.32</v>
          </cell>
          <cell r="I781">
            <v>6.45</v>
          </cell>
          <cell r="J781">
            <v>6.58</v>
          </cell>
          <cell r="K781">
            <v>6.67</v>
          </cell>
          <cell r="L781">
            <v>6.76</v>
          </cell>
          <cell r="M781">
            <v>6.84</v>
          </cell>
          <cell r="N781">
            <v>6.96</v>
          </cell>
          <cell r="O781">
            <v>7.19</v>
          </cell>
          <cell r="P781">
            <v>7.34</v>
          </cell>
          <cell r="Q781">
            <v>7.42</v>
          </cell>
          <cell r="R781">
            <v>7.55</v>
          </cell>
          <cell r="S781">
            <v>7.67</v>
          </cell>
          <cell r="T781">
            <v>7.79</v>
          </cell>
          <cell r="U781">
            <v>7.97</v>
          </cell>
          <cell r="V781">
            <v>8.1300000000000008</v>
          </cell>
          <cell r="W781">
            <v>8.31</v>
          </cell>
          <cell r="X781">
            <v>8.52</v>
          </cell>
          <cell r="Y781">
            <v>8.75</v>
          </cell>
          <cell r="Z781">
            <v>8.92</v>
          </cell>
          <cell r="AA781">
            <v>9.1</v>
          </cell>
          <cell r="AB781">
            <v>9.32</v>
          </cell>
          <cell r="AC781">
            <v>9.49</v>
          </cell>
          <cell r="AD781">
            <v>9.65</v>
          </cell>
          <cell r="AE781">
            <v>9.81</v>
          </cell>
          <cell r="AF781">
            <v>9.99</v>
          </cell>
          <cell r="AG781">
            <v>10.15</v>
          </cell>
          <cell r="AH781">
            <v>10.1</v>
          </cell>
          <cell r="AI781">
            <v>10.01</v>
          </cell>
          <cell r="AJ781">
            <v>9.93</v>
          </cell>
          <cell r="AK781">
            <v>9.84</v>
          </cell>
        </row>
        <row r="782">
          <cell r="A782" t="str">
            <v>SDG_NoInv_Base_ReproTest02QVAXafish</v>
          </cell>
          <cell r="B782" t="str">
            <v>SIclos6_GOVclos11</v>
          </cell>
          <cell r="C782" t="str">
            <v>SDG_NoInv_Base_ReproTest02</v>
          </cell>
          <cell r="D782" t="str">
            <v>QVAX</v>
          </cell>
          <cell r="E782" t="str">
            <v>afish</v>
          </cell>
          <cell r="F782">
            <v>7.37</v>
          </cell>
          <cell r="G782">
            <v>7.41</v>
          </cell>
          <cell r="H782">
            <v>7.7</v>
          </cell>
          <cell r="I782">
            <v>7.86</v>
          </cell>
          <cell r="J782">
            <v>8.0299999999999994</v>
          </cell>
          <cell r="K782">
            <v>8.2100000000000009</v>
          </cell>
          <cell r="L782">
            <v>8.42</v>
          </cell>
          <cell r="M782">
            <v>8.65</v>
          </cell>
          <cell r="N782">
            <v>8.89</v>
          </cell>
          <cell r="O782">
            <v>9.2799999999999994</v>
          </cell>
          <cell r="P782">
            <v>9.6199999999999992</v>
          </cell>
          <cell r="Q782">
            <v>9.91</v>
          </cell>
          <cell r="R782">
            <v>10.24</v>
          </cell>
          <cell r="S782">
            <v>10.55</v>
          </cell>
          <cell r="T782">
            <v>10.88</v>
          </cell>
          <cell r="U782">
            <v>11.25</v>
          </cell>
          <cell r="V782">
            <v>11.59</v>
          </cell>
          <cell r="W782">
            <v>11.93</v>
          </cell>
          <cell r="X782">
            <v>12.31</v>
          </cell>
          <cell r="Y782">
            <v>12.66</v>
          </cell>
          <cell r="Z782">
            <v>13.01</v>
          </cell>
          <cell r="AA782">
            <v>13.36</v>
          </cell>
          <cell r="AB782">
            <v>13.81</v>
          </cell>
          <cell r="AC782">
            <v>14.23</v>
          </cell>
          <cell r="AD782">
            <v>14.63</v>
          </cell>
          <cell r="AE782">
            <v>15.03</v>
          </cell>
          <cell r="AF782">
            <v>15.44</v>
          </cell>
          <cell r="AG782">
            <v>15.84</v>
          </cell>
          <cell r="AH782">
            <v>15.73</v>
          </cell>
          <cell r="AI782">
            <v>15.56</v>
          </cell>
          <cell r="AJ782">
            <v>15.41</v>
          </cell>
          <cell r="AK782">
            <v>15.25</v>
          </cell>
        </row>
        <row r="783">
          <cell r="A783" t="str">
            <v>SDG_NoInv_Base_ReproTest02QVAXacoal</v>
          </cell>
          <cell r="B783" t="str">
            <v>SIclos6_GOVclos11</v>
          </cell>
          <cell r="C783" t="str">
            <v>SDG_NoInv_Base_ReproTest02</v>
          </cell>
          <cell r="D783" t="str">
            <v>QVAX</v>
          </cell>
          <cell r="E783" t="str">
            <v>acoal</v>
          </cell>
          <cell r="F783">
            <v>112.99</v>
          </cell>
          <cell r="G783">
            <v>109.36</v>
          </cell>
          <cell r="H783">
            <v>107.45</v>
          </cell>
          <cell r="I783">
            <v>105.7</v>
          </cell>
          <cell r="J783">
            <v>102.51</v>
          </cell>
          <cell r="K783">
            <v>101.15</v>
          </cell>
          <cell r="L783">
            <v>99.16</v>
          </cell>
          <cell r="M783">
            <v>97.18</v>
          </cell>
          <cell r="N783">
            <v>96.05</v>
          </cell>
          <cell r="O783">
            <v>94.63</v>
          </cell>
          <cell r="P783">
            <v>91.73</v>
          </cell>
          <cell r="Q783">
            <v>86.88</v>
          </cell>
          <cell r="R783">
            <v>83.68</v>
          </cell>
          <cell r="S783">
            <v>83.66</v>
          </cell>
          <cell r="T783">
            <v>82.77</v>
          </cell>
          <cell r="U783">
            <v>82.34</v>
          </cell>
          <cell r="V783">
            <v>81.459999999999994</v>
          </cell>
          <cell r="W783">
            <v>81.19</v>
          </cell>
          <cell r="X783">
            <v>79.09</v>
          </cell>
          <cell r="Y783">
            <v>77.17</v>
          </cell>
          <cell r="Z783">
            <v>75.25</v>
          </cell>
          <cell r="AA783">
            <v>73.33</v>
          </cell>
          <cell r="AB783">
            <v>69.099999999999994</v>
          </cell>
          <cell r="AC783">
            <v>64.88</v>
          </cell>
          <cell r="AD783">
            <v>60.65</v>
          </cell>
          <cell r="AE783">
            <v>56.43</v>
          </cell>
          <cell r="AF783">
            <v>52.2</v>
          </cell>
          <cell r="AG783">
            <v>44.49</v>
          </cell>
          <cell r="AH783">
            <v>36.770000000000003</v>
          </cell>
          <cell r="AI783">
            <v>29.05</v>
          </cell>
          <cell r="AJ783">
            <v>21.33</v>
          </cell>
          <cell r="AK783">
            <v>13.61</v>
          </cell>
        </row>
        <row r="784">
          <cell r="A784" t="str">
            <v>SDG_NoInv_Base_ReproTest02QVAXagold</v>
          </cell>
          <cell r="B784" t="str">
            <v>SIclos6_GOVclos11</v>
          </cell>
          <cell r="C784" t="str">
            <v>SDG_NoInv_Base_ReproTest02</v>
          </cell>
          <cell r="D784" t="str">
            <v>QVAX</v>
          </cell>
          <cell r="E784" t="str">
            <v>agold</v>
          </cell>
          <cell r="F784">
            <v>61.14</v>
          </cell>
          <cell r="G784">
            <v>61.08</v>
          </cell>
          <cell r="H784">
            <v>60.95</v>
          </cell>
          <cell r="I784">
            <v>60.89</v>
          </cell>
          <cell r="J784">
            <v>60.82</v>
          </cell>
          <cell r="K784">
            <v>60.76</v>
          </cell>
          <cell r="L784">
            <v>60.7</v>
          </cell>
          <cell r="M784">
            <v>60.64</v>
          </cell>
          <cell r="N784">
            <v>60.58</v>
          </cell>
          <cell r="O784">
            <v>60.52</v>
          </cell>
          <cell r="P784">
            <v>60.46</v>
          </cell>
          <cell r="Q784">
            <v>60.4</v>
          </cell>
          <cell r="R784">
            <v>60.34</v>
          </cell>
          <cell r="S784">
            <v>60.28</v>
          </cell>
          <cell r="T784">
            <v>60.22</v>
          </cell>
          <cell r="U784">
            <v>60.16</v>
          </cell>
          <cell r="V784">
            <v>60.1</v>
          </cell>
          <cell r="W784">
            <v>60.04</v>
          </cell>
          <cell r="X784">
            <v>59.98</v>
          </cell>
          <cell r="Y784">
            <v>59.92</v>
          </cell>
          <cell r="Z784">
            <v>59.86</v>
          </cell>
          <cell r="AA784">
            <v>59.8</v>
          </cell>
          <cell r="AB784">
            <v>59.74</v>
          </cell>
          <cell r="AC784">
            <v>59.68</v>
          </cell>
          <cell r="AD784">
            <v>59.62</v>
          </cell>
          <cell r="AE784">
            <v>59.56</v>
          </cell>
          <cell r="AF784">
            <v>59.5</v>
          </cell>
          <cell r="AG784">
            <v>59.44</v>
          </cell>
          <cell r="AH784">
            <v>59.38</v>
          </cell>
          <cell r="AI784">
            <v>59.32</v>
          </cell>
          <cell r="AJ784">
            <v>59.26</v>
          </cell>
          <cell r="AK784">
            <v>59.2</v>
          </cell>
        </row>
        <row r="785">
          <cell r="A785" t="str">
            <v>SDG_NoInv_Base_ReproTest02QVAXangas</v>
          </cell>
          <cell r="B785" t="str">
            <v>SIclos6_GOVclos11</v>
          </cell>
          <cell r="C785" t="str">
            <v>SDG_NoInv_Base_ReproTest02</v>
          </cell>
          <cell r="D785" t="str">
            <v>QVAX</v>
          </cell>
          <cell r="E785" t="str">
            <v>angas</v>
          </cell>
          <cell r="F785">
            <v>0.94</v>
          </cell>
          <cell r="G785">
            <v>0.8</v>
          </cell>
          <cell r="H785">
            <v>0.76</v>
          </cell>
          <cell r="I785">
            <v>0.71</v>
          </cell>
          <cell r="J785">
            <v>0.67</v>
          </cell>
          <cell r="K785">
            <v>0.64</v>
          </cell>
          <cell r="L785">
            <v>0.6</v>
          </cell>
          <cell r="M785">
            <v>0.56999999999999995</v>
          </cell>
          <cell r="N785">
            <v>0.54</v>
          </cell>
          <cell r="O785">
            <v>0.53</v>
          </cell>
          <cell r="P785">
            <v>0.51</v>
          </cell>
          <cell r="Q785">
            <v>0.49</v>
          </cell>
          <cell r="R785">
            <v>0.46</v>
          </cell>
          <cell r="S785">
            <v>0.44</v>
          </cell>
          <cell r="T785">
            <v>0.42</v>
          </cell>
          <cell r="U785">
            <v>0.4</v>
          </cell>
          <cell r="V785">
            <v>0.38</v>
          </cell>
          <cell r="W785">
            <v>0.36</v>
          </cell>
          <cell r="X785">
            <v>0.35</v>
          </cell>
          <cell r="Y785">
            <v>0.33</v>
          </cell>
          <cell r="Z785">
            <v>0.31</v>
          </cell>
          <cell r="AA785">
            <v>0.3</v>
          </cell>
          <cell r="AB785">
            <v>0.28999999999999998</v>
          </cell>
          <cell r="AC785">
            <v>0.27</v>
          </cell>
          <cell r="AD785">
            <v>0.26</v>
          </cell>
          <cell r="AE785">
            <v>0.25</v>
          </cell>
          <cell r="AF785">
            <v>0.24</v>
          </cell>
          <cell r="AG785">
            <v>0.23</v>
          </cell>
          <cell r="AH785">
            <v>0.22</v>
          </cell>
          <cell r="AI785">
            <v>0.21</v>
          </cell>
          <cell r="AJ785">
            <v>0.2</v>
          </cell>
          <cell r="AK785">
            <v>0.19</v>
          </cell>
        </row>
        <row r="786">
          <cell r="A786" t="str">
            <v>SDG_NoInv_Base_ReproTest02QVAXapgm</v>
          </cell>
          <cell r="B786" t="str">
            <v>SIclos6_GOVclos11</v>
          </cell>
          <cell r="C786" t="str">
            <v>SDG_NoInv_Base_ReproTest02</v>
          </cell>
          <cell r="D786" t="str">
            <v>QVAX</v>
          </cell>
          <cell r="E786" t="str">
            <v>apgm</v>
          </cell>
          <cell r="F786">
            <v>97.82</v>
          </cell>
          <cell r="G786">
            <v>74.040000000000006</v>
          </cell>
          <cell r="H786">
            <v>78.069999999999993</v>
          </cell>
          <cell r="I786">
            <v>82</v>
          </cell>
          <cell r="J786">
            <v>85.99</v>
          </cell>
          <cell r="K786">
            <v>90.03</v>
          </cell>
          <cell r="L786">
            <v>94.12</v>
          </cell>
          <cell r="M786">
            <v>94.69</v>
          </cell>
          <cell r="N786">
            <v>95.25</v>
          </cell>
          <cell r="O786">
            <v>96.08</v>
          </cell>
          <cell r="P786">
            <v>96.7</v>
          </cell>
          <cell r="Q786">
            <v>97.24</v>
          </cell>
          <cell r="R786">
            <v>99.28</v>
          </cell>
          <cell r="S786">
            <v>101.34</v>
          </cell>
          <cell r="T786">
            <v>103.43</v>
          </cell>
          <cell r="U786">
            <v>105.56</v>
          </cell>
          <cell r="V786">
            <v>107.8</v>
          </cell>
          <cell r="W786">
            <v>110.01</v>
          </cell>
          <cell r="X786">
            <v>112.11</v>
          </cell>
          <cell r="Y786">
            <v>114.23</v>
          </cell>
          <cell r="Z786">
            <v>116.32</v>
          </cell>
          <cell r="AA786">
            <v>118.46</v>
          </cell>
          <cell r="AB786">
            <v>141.19</v>
          </cell>
          <cell r="AC786">
            <v>164.21</v>
          </cell>
          <cell r="AD786">
            <v>187.5</v>
          </cell>
          <cell r="AE786">
            <v>210.85</v>
          </cell>
          <cell r="AF786">
            <v>234.24</v>
          </cell>
          <cell r="AG786">
            <v>257.58</v>
          </cell>
          <cell r="AH786">
            <v>280.14999999999998</v>
          </cell>
          <cell r="AI786">
            <v>302.83</v>
          </cell>
          <cell r="AJ786">
            <v>325.70999999999998</v>
          </cell>
          <cell r="AK786">
            <v>348.61</v>
          </cell>
        </row>
        <row r="787">
          <cell r="A787" t="str">
            <v>SDG_NoInv_Base_ReproTest02QVAXamore</v>
          </cell>
          <cell r="B787" t="str">
            <v>SIclos6_GOVclos11</v>
          </cell>
          <cell r="C787" t="str">
            <v>SDG_NoInv_Base_ReproTest02</v>
          </cell>
          <cell r="D787" t="str">
            <v>QVAX</v>
          </cell>
          <cell r="E787" t="str">
            <v>amore</v>
          </cell>
          <cell r="F787">
            <v>78.23</v>
          </cell>
          <cell r="G787">
            <v>72.52</v>
          </cell>
          <cell r="H787">
            <v>75.84</v>
          </cell>
          <cell r="I787">
            <v>77.540000000000006</v>
          </cell>
          <cell r="J787">
            <v>79.41</v>
          </cell>
          <cell r="K787">
            <v>81.27</v>
          </cell>
          <cell r="L787">
            <v>83.42</v>
          </cell>
          <cell r="M787">
            <v>85.92</v>
          </cell>
          <cell r="N787">
            <v>88.58</v>
          </cell>
          <cell r="O787">
            <v>94.39</v>
          </cell>
          <cell r="P787">
            <v>98.42</v>
          </cell>
          <cell r="Q787">
            <v>101.65</v>
          </cell>
          <cell r="R787">
            <v>104.86</v>
          </cell>
          <cell r="S787">
            <v>108.02</v>
          </cell>
          <cell r="T787">
            <v>111.26</v>
          </cell>
          <cell r="U787">
            <v>114.76</v>
          </cell>
          <cell r="V787">
            <v>117.73</v>
          </cell>
          <cell r="W787">
            <v>120.91</v>
          </cell>
          <cell r="X787">
            <v>124.52</v>
          </cell>
          <cell r="Y787">
            <v>127.55</v>
          </cell>
          <cell r="Z787">
            <v>130.25</v>
          </cell>
          <cell r="AA787">
            <v>133.1</v>
          </cell>
          <cell r="AB787">
            <v>136.80000000000001</v>
          </cell>
          <cell r="AC787">
            <v>139.71</v>
          </cell>
          <cell r="AD787">
            <v>142.16</v>
          </cell>
          <cell r="AE787">
            <v>144.4</v>
          </cell>
          <cell r="AF787">
            <v>146.65</v>
          </cell>
          <cell r="AG787">
            <v>148.38999999999999</v>
          </cell>
          <cell r="AH787">
            <v>147.07</v>
          </cell>
          <cell r="AI787">
            <v>143.88</v>
          </cell>
          <cell r="AJ787">
            <v>140.61000000000001</v>
          </cell>
          <cell r="AK787">
            <v>136.55000000000001</v>
          </cell>
        </row>
        <row r="788">
          <cell r="A788" t="str">
            <v>SDG_NoInv_Base_ReproTest02QVAXamine</v>
          </cell>
          <cell r="B788" t="str">
            <v>SIclos6_GOVclos11</v>
          </cell>
          <cell r="C788" t="str">
            <v>SDG_NoInv_Base_ReproTest02</v>
          </cell>
          <cell r="D788" t="str">
            <v>QVAX</v>
          </cell>
          <cell r="E788" t="str">
            <v>amine</v>
          </cell>
          <cell r="F788">
            <v>57.01</v>
          </cell>
          <cell r="G788">
            <v>52.94</v>
          </cell>
          <cell r="H788">
            <v>54.85</v>
          </cell>
          <cell r="I788">
            <v>56.01</v>
          </cell>
          <cell r="J788">
            <v>57.19</v>
          </cell>
          <cell r="K788">
            <v>58.42</v>
          </cell>
          <cell r="L788">
            <v>59.9</v>
          </cell>
          <cell r="M788">
            <v>61.59</v>
          </cell>
          <cell r="N788">
            <v>63.31</v>
          </cell>
          <cell r="O788">
            <v>66.02</v>
          </cell>
          <cell r="P788">
            <v>68.03</v>
          </cell>
          <cell r="Q788">
            <v>69.819999999999993</v>
          </cell>
          <cell r="R788">
            <v>71.790000000000006</v>
          </cell>
          <cell r="S788">
            <v>73.8</v>
          </cell>
          <cell r="T788">
            <v>75.989999999999995</v>
          </cell>
          <cell r="U788">
            <v>78.37</v>
          </cell>
          <cell r="V788">
            <v>80.5</v>
          </cell>
          <cell r="W788">
            <v>82.89</v>
          </cell>
          <cell r="X788">
            <v>85.82</v>
          </cell>
          <cell r="Y788">
            <v>88.46</v>
          </cell>
          <cell r="Z788">
            <v>91.11</v>
          </cell>
          <cell r="AA788">
            <v>93.84</v>
          </cell>
          <cell r="AB788">
            <v>96.74</v>
          </cell>
          <cell r="AC788">
            <v>99.12</v>
          </cell>
          <cell r="AD788">
            <v>101.35</v>
          </cell>
          <cell r="AE788">
            <v>103.6</v>
          </cell>
          <cell r="AF788">
            <v>106.06</v>
          </cell>
          <cell r="AG788">
            <v>108.7</v>
          </cell>
          <cell r="AH788">
            <v>108.34</v>
          </cell>
          <cell r="AI788">
            <v>107.21</v>
          </cell>
          <cell r="AJ788">
            <v>106.28</v>
          </cell>
          <cell r="AK788">
            <v>105.14</v>
          </cell>
        </row>
        <row r="789">
          <cell r="A789" t="str">
            <v>SDG_NoInv_Base_ReproTest02QVAXameat</v>
          </cell>
          <cell r="B789" t="str">
            <v>SIclos6_GOVclos11</v>
          </cell>
          <cell r="C789" t="str">
            <v>SDG_NoInv_Base_ReproTest02</v>
          </cell>
          <cell r="D789" t="str">
            <v>QVAX</v>
          </cell>
          <cell r="E789" t="str">
            <v>ameat</v>
          </cell>
          <cell r="F789">
            <v>14.3</v>
          </cell>
          <cell r="G789">
            <v>14.32</v>
          </cell>
          <cell r="H789">
            <v>14.65</v>
          </cell>
          <cell r="I789">
            <v>14.89</v>
          </cell>
          <cell r="J789">
            <v>15.17</v>
          </cell>
          <cell r="K789">
            <v>15.46</v>
          </cell>
          <cell r="L789">
            <v>15.81</v>
          </cell>
          <cell r="M789">
            <v>16.170000000000002</v>
          </cell>
          <cell r="N789">
            <v>16.55</v>
          </cell>
          <cell r="O789">
            <v>17.07</v>
          </cell>
          <cell r="P789">
            <v>17.55</v>
          </cell>
          <cell r="Q789">
            <v>17.95</v>
          </cell>
          <cell r="R789">
            <v>18.43</v>
          </cell>
          <cell r="S789">
            <v>18.91</v>
          </cell>
          <cell r="T789">
            <v>19.43</v>
          </cell>
          <cell r="U789">
            <v>20</v>
          </cell>
          <cell r="V789">
            <v>20.5</v>
          </cell>
          <cell r="W789">
            <v>21.01</v>
          </cell>
          <cell r="X789">
            <v>21.56</v>
          </cell>
          <cell r="Y789">
            <v>22.04</v>
          </cell>
          <cell r="Z789">
            <v>22.51</v>
          </cell>
          <cell r="AA789">
            <v>22.98</v>
          </cell>
          <cell r="AB789">
            <v>23.56</v>
          </cell>
          <cell r="AC789">
            <v>24.05</v>
          </cell>
          <cell r="AD789">
            <v>24.52</v>
          </cell>
          <cell r="AE789">
            <v>25</v>
          </cell>
          <cell r="AF789">
            <v>25.51</v>
          </cell>
          <cell r="AG789">
            <v>25.99</v>
          </cell>
          <cell r="AH789">
            <v>25.76</v>
          </cell>
          <cell r="AI789">
            <v>25.54</v>
          </cell>
          <cell r="AJ789">
            <v>25.38</v>
          </cell>
          <cell r="AK789">
            <v>25.2</v>
          </cell>
        </row>
        <row r="790">
          <cell r="A790" t="str">
            <v>SDG_NoInv_Base_ReproTest02QVAXapfis</v>
          </cell>
          <cell r="B790" t="str">
            <v>SIclos6_GOVclos11</v>
          </cell>
          <cell r="C790" t="str">
            <v>SDG_NoInv_Base_ReproTest02</v>
          </cell>
          <cell r="D790" t="str">
            <v>QVAX</v>
          </cell>
          <cell r="E790" t="str">
            <v>apfis</v>
          </cell>
          <cell r="F790">
            <v>6.32</v>
          </cell>
          <cell r="G790">
            <v>6.24</v>
          </cell>
          <cell r="H790">
            <v>6.45</v>
          </cell>
          <cell r="I790">
            <v>6.57</v>
          </cell>
          <cell r="J790">
            <v>6.72</v>
          </cell>
          <cell r="K790">
            <v>6.86</v>
          </cell>
          <cell r="L790">
            <v>7.01</v>
          </cell>
          <cell r="M790">
            <v>7.17</v>
          </cell>
          <cell r="N790">
            <v>7.34</v>
          </cell>
          <cell r="O790">
            <v>7.69</v>
          </cell>
          <cell r="P790">
            <v>7.93</v>
          </cell>
          <cell r="Q790">
            <v>8.11</v>
          </cell>
          <cell r="R790">
            <v>8.33</v>
          </cell>
          <cell r="S790">
            <v>8.5399999999999991</v>
          </cell>
          <cell r="T790">
            <v>8.77</v>
          </cell>
          <cell r="U790">
            <v>9.0299999999999994</v>
          </cell>
          <cell r="V790">
            <v>9.25</v>
          </cell>
          <cell r="W790">
            <v>9.49</v>
          </cell>
          <cell r="X790">
            <v>9.76</v>
          </cell>
          <cell r="Y790">
            <v>10</v>
          </cell>
          <cell r="Z790">
            <v>10.220000000000001</v>
          </cell>
          <cell r="AA790">
            <v>10.46</v>
          </cell>
          <cell r="AB790">
            <v>10.8</v>
          </cell>
          <cell r="AC790">
            <v>11.09</v>
          </cell>
          <cell r="AD790">
            <v>11.35</v>
          </cell>
          <cell r="AE790">
            <v>11.6</v>
          </cell>
          <cell r="AF790">
            <v>11.85</v>
          </cell>
          <cell r="AG790">
            <v>12.1</v>
          </cell>
          <cell r="AH790">
            <v>12.07</v>
          </cell>
          <cell r="AI790">
            <v>11.98</v>
          </cell>
          <cell r="AJ790">
            <v>11.9</v>
          </cell>
          <cell r="AK790">
            <v>11.8</v>
          </cell>
        </row>
        <row r="791">
          <cell r="A791" t="str">
            <v>SDG_NoInv_Base_ReproTest02QVAXavege</v>
          </cell>
          <cell r="B791" t="str">
            <v>SIclos6_GOVclos11</v>
          </cell>
          <cell r="C791" t="str">
            <v>SDG_NoInv_Base_ReproTest02</v>
          </cell>
          <cell r="D791" t="str">
            <v>QVAX</v>
          </cell>
          <cell r="E791" t="str">
            <v>avege</v>
          </cell>
          <cell r="F791">
            <v>10.97</v>
          </cell>
          <cell r="G791">
            <v>10.63</v>
          </cell>
          <cell r="H791">
            <v>11.01</v>
          </cell>
          <cell r="I791">
            <v>11.22</v>
          </cell>
          <cell r="J791">
            <v>11.49</v>
          </cell>
          <cell r="K791">
            <v>11.73</v>
          </cell>
          <cell r="L791">
            <v>12</v>
          </cell>
          <cell r="M791">
            <v>12.28</v>
          </cell>
          <cell r="N791">
            <v>12.58</v>
          </cell>
          <cell r="O791">
            <v>13.27</v>
          </cell>
          <cell r="P791">
            <v>13.69</v>
          </cell>
          <cell r="Q791">
            <v>14.01</v>
          </cell>
          <cell r="R791">
            <v>14.4</v>
          </cell>
          <cell r="S791">
            <v>14.79</v>
          </cell>
          <cell r="T791">
            <v>15.21</v>
          </cell>
          <cell r="U791">
            <v>15.68</v>
          </cell>
          <cell r="V791">
            <v>16.09</v>
          </cell>
          <cell r="W791">
            <v>16.53</v>
          </cell>
          <cell r="X791">
            <v>17.02</v>
          </cell>
          <cell r="Y791">
            <v>17.46</v>
          </cell>
          <cell r="Z791">
            <v>17.88</v>
          </cell>
          <cell r="AA791">
            <v>18.329999999999998</v>
          </cell>
          <cell r="AB791">
            <v>19</v>
          </cell>
          <cell r="AC791">
            <v>19.55</v>
          </cell>
          <cell r="AD791">
            <v>20.02</v>
          </cell>
          <cell r="AE791">
            <v>20.48</v>
          </cell>
          <cell r="AF791">
            <v>20.96</v>
          </cell>
          <cell r="AG791">
            <v>21.39</v>
          </cell>
          <cell r="AH791">
            <v>21.45</v>
          </cell>
          <cell r="AI791">
            <v>21.35</v>
          </cell>
          <cell r="AJ791">
            <v>21.21</v>
          </cell>
          <cell r="AK791">
            <v>21.02</v>
          </cell>
        </row>
        <row r="792">
          <cell r="A792" t="str">
            <v>SDG_NoInv_Base_ReproTest02QVAXafats</v>
          </cell>
          <cell r="B792" t="str">
            <v>SIclos6_GOVclos11</v>
          </cell>
          <cell r="C792" t="str">
            <v>SDG_NoInv_Base_ReproTest02</v>
          </cell>
          <cell r="D792" t="str">
            <v>QVAX</v>
          </cell>
          <cell r="E792" t="str">
            <v>afats</v>
          </cell>
          <cell r="F792">
            <v>3.48</v>
          </cell>
          <cell r="G792">
            <v>3.56</v>
          </cell>
          <cell r="H792">
            <v>3.7</v>
          </cell>
          <cell r="I792">
            <v>3.78</v>
          </cell>
          <cell r="J792">
            <v>3.86</v>
          </cell>
          <cell r="K792">
            <v>3.95</v>
          </cell>
          <cell r="L792">
            <v>4.0599999999999996</v>
          </cell>
          <cell r="M792">
            <v>4.16</v>
          </cell>
          <cell r="N792">
            <v>4.2699999999999996</v>
          </cell>
          <cell r="O792">
            <v>4.49</v>
          </cell>
          <cell r="P792">
            <v>4.6900000000000004</v>
          </cell>
          <cell r="Q792">
            <v>4.84</v>
          </cell>
          <cell r="R792">
            <v>4.99</v>
          </cell>
          <cell r="S792">
            <v>5.12</v>
          </cell>
          <cell r="T792">
            <v>5.25</v>
          </cell>
          <cell r="U792">
            <v>5.39</v>
          </cell>
          <cell r="V792">
            <v>5.5</v>
          </cell>
          <cell r="W792">
            <v>5.61</v>
          </cell>
          <cell r="X792">
            <v>5.73</v>
          </cell>
          <cell r="Y792">
            <v>5.84</v>
          </cell>
          <cell r="Z792">
            <v>5.94</v>
          </cell>
          <cell r="AA792">
            <v>6.05</v>
          </cell>
          <cell r="AB792">
            <v>6.21</v>
          </cell>
          <cell r="AC792">
            <v>6.34</v>
          </cell>
          <cell r="AD792">
            <v>6.46</v>
          </cell>
          <cell r="AE792">
            <v>6.57</v>
          </cell>
          <cell r="AF792">
            <v>6.66</v>
          </cell>
          <cell r="AG792">
            <v>6.75</v>
          </cell>
          <cell r="AH792">
            <v>6.67</v>
          </cell>
          <cell r="AI792">
            <v>6.56</v>
          </cell>
          <cell r="AJ792">
            <v>6.46</v>
          </cell>
          <cell r="AK792">
            <v>6.35</v>
          </cell>
        </row>
        <row r="793">
          <cell r="A793" t="str">
            <v>SDG_NoInv_Base_ReproTest02QVAXadair</v>
          </cell>
          <cell r="B793" t="str">
            <v>SIclos6_GOVclos11</v>
          </cell>
          <cell r="C793" t="str">
            <v>SDG_NoInv_Base_ReproTest02</v>
          </cell>
          <cell r="D793" t="str">
            <v>QVAX</v>
          </cell>
          <cell r="E793" t="str">
            <v>adair</v>
          </cell>
          <cell r="F793">
            <v>10.56</v>
          </cell>
          <cell r="G793">
            <v>10.33</v>
          </cell>
          <cell r="H793">
            <v>10.58</v>
          </cell>
          <cell r="I793">
            <v>10.76</v>
          </cell>
          <cell r="J793">
            <v>11</v>
          </cell>
          <cell r="K793">
            <v>11.21</v>
          </cell>
          <cell r="L793">
            <v>11.45</v>
          </cell>
          <cell r="M793">
            <v>11.69</v>
          </cell>
          <cell r="N793">
            <v>11.96</v>
          </cell>
          <cell r="O793">
            <v>12.5</v>
          </cell>
          <cell r="P793">
            <v>12.86</v>
          </cell>
          <cell r="Q793">
            <v>13.12</v>
          </cell>
          <cell r="R793">
            <v>13.45</v>
          </cell>
          <cell r="S793">
            <v>13.78</v>
          </cell>
          <cell r="T793">
            <v>14.14</v>
          </cell>
          <cell r="U793">
            <v>14.54</v>
          </cell>
          <cell r="V793">
            <v>14.9</v>
          </cell>
          <cell r="W793">
            <v>15.3</v>
          </cell>
          <cell r="X793">
            <v>15.73</v>
          </cell>
          <cell r="Y793">
            <v>16.13</v>
          </cell>
          <cell r="Z793">
            <v>16.510000000000002</v>
          </cell>
          <cell r="AA793">
            <v>16.899999999999999</v>
          </cell>
          <cell r="AB793">
            <v>17.46</v>
          </cell>
          <cell r="AC793">
            <v>17.91</v>
          </cell>
          <cell r="AD793">
            <v>18.3</v>
          </cell>
          <cell r="AE793">
            <v>18.690000000000001</v>
          </cell>
          <cell r="AF793">
            <v>19.100000000000001</v>
          </cell>
          <cell r="AG793">
            <v>19.47</v>
          </cell>
          <cell r="AH793">
            <v>19.46</v>
          </cell>
          <cell r="AI793">
            <v>19.39</v>
          </cell>
          <cell r="AJ793">
            <v>19.309999999999999</v>
          </cell>
          <cell r="AK793">
            <v>19.18</v>
          </cell>
        </row>
        <row r="794">
          <cell r="A794" t="str">
            <v>SDG_NoInv_Base_ReproTest02QVAXagrai</v>
          </cell>
          <cell r="B794" t="str">
            <v>SIclos6_GOVclos11</v>
          </cell>
          <cell r="C794" t="str">
            <v>SDG_NoInv_Base_ReproTest02</v>
          </cell>
          <cell r="D794" t="str">
            <v>QVAX</v>
          </cell>
          <cell r="E794" t="str">
            <v>agrai</v>
          </cell>
          <cell r="F794">
            <v>8.56</v>
          </cell>
          <cell r="G794">
            <v>8.4</v>
          </cell>
          <cell r="H794">
            <v>8.5299999999999994</v>
          </cell>
          <cell r="I794">
            <v>8.69</v>
          </cell>
          <cell r="J794">
            <v>8.8699999999999992</v>
          </cell>
          <cell r="K794">
            <v>8.9499999999999993</v>
          </cell>
          <cell r="L794">
            <v>9.0399999999999991</v>
          </cell>
          <cell r="M794">
            <v>9.1</v>
          </cell>
          <cell r="N794">
            <v>9.18</v>
          </cell>
          <cell r="O794">
            <v>9.3800000000000008</v>
          </cell>
          <cell r="P794">
            <v>9.48</v>
          </cell>
          <cell r="Q794">
            <v>9.5299999999999994</v>
          </cell>
          <cell r="R794">
            <v>9.6199999999999992</v>
          </cell>
          <cell r="S794">
            <v>9.69</v>
          </cell>
          <cell r="T794">
            <v>9.75</v>
          </cell>
          <cell r="U794">
            <v>9.83</v>
          </cell>
          <cell r="V794">
            <v>9.8699999999999992</v>
          </cell>
          <cell r="W794">
            <v>9.9</v>
          </cell>
          <cell r="X794">
            <v>9.94</v>
          </cell>
          <cell r="Y794">
            <v>9.99</v>
          </cell>
          <cell r="Z794">
            <v>10.039999999999999</v>
          </cell>
          <cell r="AA794">
            <v>10.1</v>
          </cell>
          <cell r="AB794">
            <v>10.220000000000001</v>
          </cell>
          <cell r="AC794">
            <v>10.29</v>
          </cell>
          <cell r="AD794">
            <v>10.35</v>
          </cell>
          <cell r="AE794">
            <v>10.42</v>
          </cell>
          <cell r="AF794">
            <v>10.48</v>
          </cell>
          <cell r="AG794">
            <v>10.49</v>
          </cell>
          <cell r="AH794">
            <v>10.4</v>
          </cell>
          <cell r="AI794">
            <v>10.32</v>
          </cell>
          <cell r="AJ794">
            <v>10.27</v>
          </cell>
          <cell r="AK794">
            <v>10.199999999999999</v>
          </cell>
        </row>
        <row r="795">
          <cell r="A795" t="str">
            <v>SDG_NoInv_Base_ReproTest02QVAXastar</v>
          </cell>
          <cell r="B795" t="str">
            <v>SIclos6_GOVclos11</v>
          </cell>
          <cell r="C795" t="str">
            <v>SDG_NoInv_Base_ReproTest02</v>
          </cell>
          <cell r="D795" t="str">
            <v>QVAX</v>
          </cell>
          <cell r="E795" t="str">
            <v>astar</v>
          </cell>
          <cell r="F795">
            <v>7.25</v>
          </cell>
          <cell r="G795">
            <v>7.16</v>
          </cell>
          <cell r="H795">
            <v>7.32</v>
          </cell>
          <cell r="I795">
            <v>7.47</v>
          </cell>
          <cell r="J795">
            <v>7.62</v>
          </cell>
          <cell r="K795">
            <v>7.71</v>
          </cell>
          <cell r="L795">
            <v>7.8</v>
          </cell>
          <cell r="M795">
            <v>7.89</v>
          </cell>
          <cell r="N795">
            <v>7.97</v>
          </cell>
          <cell r="O795">
            <v>8.16</v>
          </cell>
          <cell r="P795">
            <v>8.26</v>
          </cell>
          <cell r="Q795">
            <v>8.33</v>
          </cell>
          <cell r="R795">
            <v>8.4</v>
          </cell>
          <cell r="S795">
            <v>8.4600000000000009</v>
          </cell>
          <cell r="T795">
            <v>8.51</v>
          </cell>
          <cell r="U795">
            <v>8.58</v>
          </cell>
          <cell r="V795">
            <v>8.61</v>
          </cell>
          <cell r="W795">
            <v>8.6199999999999992</v>
          </cell>
          <cell r="X795">
            <v>8.65</v>
          </cell>
          <cell r="Y795">
            <v>8.67</v>
          </cell>
          <cell r="Z795">
            <v>8.69</v>
          </cell>
          <cell r="AA795">
            <v>8.7100000000000009</v>
          </cell>
          <cell r="AB795">
            <v>8.7799999999999994</v>
          </cell>
          <cell r="AC795">
            <v>8.81</v>
          </cell>
          <cell r="AD795">
            <v>8.83</v>
          </cell>
          <cell r="AE795">
            <v>8.85</v>
          </cell>
          <cell r="AF795">
            <v>8.8699999999999992</v>
          </cell>
          <cell r="AG795">
            <v>8.7100000000000009</v>
          </cell>
          <cell r="AH795">
            <v>8.4499999999999993</v>
          </cell>
          <cell r="AI795">
            <v>8.19</v>
          </cell>
          <cell r="AJ795">
            <v>7.94</v>
          </cell>
          <cell r="AK795">
            <v>7.69</v>
          </cell>
        </row>
        <row r="796">
          <cell r="A796" t="str">
            <v>SDG_NoInv_Base_ReproTest02QVAXafeed</v>
          </cell>
          <cell r="B796" t="str">
            <v>SIclos6_GOVclos11</v>
          </cell>
          <cell r="C796" t="str">
            <v>SDG_NoInv_Base_ReproTest02</v>
          </cell>
          <cell r="D796" t="str">
            <v>QVAX</v>
          </cell>
          <cell r="E796" t="str">
            <v>afeed</v>
          </cell>
          <cell r="F796">
            <v>6.55</v>
          </cell>
          <cell r="G796">
            <v>6.51</v>
          </cell>
          <cell r="H796">
            <v>6.64</v>
          </cell>
          <cell r="I796">
            <v>6.72</v>
          </cell>
          <cell r="J796">
            <v>6.83</v>
          </cell>
          <cell r="K796">
            <v>6.97</v>
          </cell>
          <cell r="L796">
            <v>7.15</v>
          </cell>
          <cell r="M796">
            <v>7.33</v>
          </cell>
          <cell r="N796">
            <v>7.53</v>
          </cell>
          <cell r="O796">
            <v>7.82</v>
          </cell>
          <cell r="P796">
            <v>8.09</v>
          </cell>
          <cell r="Q796">
            <v>8.33</v>
          </cell>
          <cell r="R796">
            <v>8.6</v>
          </cell>
          <cell r="S796">
            <v>8.8800000000000008</v>
          </cell>
          <cell r="T796">
            <v>9.17</v>
          </cell>
          <cell r="U796">
            <v>9.52</v>
          </cell>
          <cell r="V796">
            <v>9.84</v>
          </cell>
          <cell r="W796">
            <v>10.19</v>
          </cell>
          <cell r="X796">
            <v>10.56</v>
          </cell>
          <cell r="Y796">
            <v>10.91</v>
          </cell>
          <cell r="Z796">
            <v>11.27</v>
          </cell>
          <cell r="AA796">
            <v>11.64</v>
          </cell>
          <cell r="AB796">
            <v>12.08</v>
          </cell>
          <cell r="AC796">
            <v>12.49</v>
          </cell>
          <cell r="AD796">
            <v>12.88</v>
          </cell>
          <cell r="AE796">
            <v>13.27</v>
          </cell>
          <cell r="AF796">
            <v>13.67</v>
          </cell>
          <cell r="AG796">
            <v>14.06</v>
          </cell>
          <cell r="AH796">
            <v>14.01</v>
          </cell>
          <cell r="AI796">
            <v>13.93</v>
          </cell>
          <cell r="AJ796">
            <v>13.87</v>
          </cell>
          <cell r="AK796">
            <v>13.79</v>
          </cell>
        </row>
        <row r="797">
          <cell r="A797" t="str">
            <v>SDG_NoInv_Base_ReproTest02QVAXabake</v>
          </cell>
          <cell r="B797" t="str">
            <v>SIclos6_GOVclos11</v>
          </cell>
          <cell r="C797" t="str">
            <v>SDG_NoInv_Base_ReproTest02</v>
          </cell>
          <cell r="D797" t="str">
            <v>QVAX</v>
          </cell>
          <cell r="E797" t="str">
            <v>abake</v>
          </cell>
          <cell r="F797">
            <v>22.28</v>
          </cell>
          <cell r="G797">
            <v>21.35</v>
          </cell>
          <cell r="H797">
            <v>21.78</v>
          </cell>
          <cell r="I797">
            <v>22.24</v>
          </cell>
          <cell r="J797">
            <v>22.76</v>
          </cell>
          <cell r="K797">
            <v>23.11</v>
          </cell>
          <cell r="L797">
            <v>23.51</v>
          </cell>
          <cell r="M797">
            <v>23.9</v>
          </cell>
          <cell r="N797">
            <v>24.32</v>
          </cell>
          <cell r="O797">
            <v>25</v>
          </cell>
          <cell r="P797">
            <v>25.5</v>
          </cell>
          <cell r="Q797">
            <v>25.91</v>
          </cell>
          <cell r="R797">
            <v>26.43</v>
          </cell>
          <cell r="S797">
            <v>26.96</v>
          </cell>
          <cell r="T797">
            <v>27.5</v>
          </cell>
          <cell r="U797">
            <v>28.08</v>
          </cell>
          <cell r="V797">
            <v>28.58</v>
          </cell>
          <cell r="W797">
            <v>29.13</v>
          </cell>
          <cell r="X797">
            <v>29.74</v>
          </cell>
          <cell r="Y797">
            <v>30.3</v>
          </cell>
          <cell r="Z797">
            <v>30.85</v>
          </cell>
          <cell r="AA797">
            <v>31.38</v>
          </cell>
          <cell r="AB797">
            <v>32.08</v>
          </cell>
          <cell r="AC797">
            <v>32.659999999999997</v>
          </cell>
          <cell r="AD797">
            <v>33.19</v>
          </cell>
          <cell r="AE797">
            <v>33.74</v>
          </cell>
          <cell r="AF797">
            <v>34.32</v>
          </cell>
          <cell r="AG797">
            <v>34.770000000000003</v>
          </cell>
          <cell r="AH797">
            <v>34.67</v>
          </cell>
          <cell r="AI797">
            <v>34.57</v>
          </cell>
          <cell r="AJ797">
            <v>34.47</v>
          </cell>
          <cell r="AK797">
            <v>34.29</v>
          </cell>
        </row>
        <row r="798">
          <cell r="A798" t="str">
            <v>SDG_NoInv_Base_ReproTest02QVAXasuga</v>
          </cell>
          <cell r="B798" t="str">
            <v>SIclos6_GOVclos11</v>
          </cell>
          <cell r="C798" t="str">
            <v>SDG_NoInv_Base_ReproTest02</v>
          </cell>
          <cell r="D798" t="str">
            <v>QVAX</v>
          </cell>
          <cell r="E798" t="str">
            <v>asuga</v>
          </cell>
          <cell r="F798">
            <v>8.52</v>
          </cell>
          <cell r="G798">
            <v>8.2899999999999991</v>
          </cell>
          <cell r="H798">
            <v>8.4700000000000006</v>
          </cell>
          <cell r="I798">
            <v>8.65</v>
          </cell>
          <cell r="J798">
            <v>8.86</v>
          </cell>
          <cell r="K798">
            <v>8.99</v>
          </cell>
          <cell r="L798">
            <v>9.1199999999999992</v>
          </cell>
          <cell r="M798">
            <v>9.23</v>
          </cell>
          <cell r="N798">
            <v>9.34</v>
          </cell>
          <cell r="O798">
            <v>9.67</v>
          </cell>
          <cell r="P798">
            <v>9.81</v>
          </cell>
          <cell r="Q798">
            <v>9.89</v>
          </cell>
          <cell r="R798">
            <v>10.029999999999999</v>
          </cell>
          <cell r="S798">
            <v>10.17</v>
          </cell>
          <cell r="T798">
            <v>10.31</v>
          </cell>
          <cell r="U798">
            <v>10.47</v>
          </cell>
          <cell r="V798">
            <v>10.56</v>
          </cell>
          <cell r="W798">
            <v>10.67</v>
          </cell>
          <cell r="X798">
            <v>10.83</v>
          </cell>
          <cell r="Y798">
            <v>10.95</v>
          </cell>
          <cell r="Z798">
            <v>11.06</v>
          </cell>
          <cell r="AA798">
            <v>11.18</v>
          </cell>
          <cell r="AB798">
            <v>11.38</v>
          </cell>
          <cell r="AC798">
            <v>11.51</v>
          </cell>
          <cell r="AD798">
            <v>11.62</v>
          </cell>
          <cell r="AE798">
            <v>11.73</v>
          </cell>
          <cell r="AF798">
            <v>11.85</v>
          </cell>
          <cell r="AG798">
            <v>12</v>
          </cell>
          <cell r="AH798">
            <v>11.99</v>
          </cell>
          <cell r="AI798">
            <v>11.97</v>
          </cell>
          <cell r="AJ798">
            <v>11.96</v>
          </cell>
          <cell r="AK798">
            <v>11.94</v>
          </cell>
        </row>
        <row r="799">
          <cell r="A799" t="str">
            <v>SDG_NoInv_Base_ReproTest02QVAXaconf</v>
          </cell>
          <cell r="B799" t="str">
            <v>SIclos6_GOVclos11</v>
          </cell>
          <cell r="C799" t="str">
            <v>SDG_NoInv_Base_ReproTest02</v>
          </cell>
          <cell r="D799" t="str">
            <v>QVAX</v>
          </cell>
          <cell r="E799" t="str">
            <v>aconf</v>
          </cell>
          <cell r="F799">
            <v>2.4900000000000002</v>
          </cell>
          <cell r="G799">
            <v>2.4</v>
          </cell>
          <cell r="H799">
            <v>2.48</v>
          </cell>
          <cell r="I799">
            <v>2.5299999999999998</v>
          </cell>
          <cell r="J799">
            <v>2.58</v>
          </cell>
          <cell r="K799">
            <v>2.64</v>
          </cell>
          <cell r="L799">
            <v>2.71</v>
          </cell>
          <cell r="M799">
            <v>2.78</v>
          </cell>
          <cell r="N799">
            <v>2.86</v>
          </cell>
          <cell r="O799">
            <v>3</v>
          </cell>
          <cell r="P799">
            <v>3.11</v>
          </cell>
          <cell r="Q799">
            <v>3.2</v>
          </cell>
          <cell r="R799">
            <v>3.32</v>
          </cell>
          <cell r="S799">
            <v>3.44</v>
          </cell>
          <cell r="T799">
            <v>3.57</v>
          </cell>
          <cell r="U799">
            <v>3.72</v>
          </cell>
          <cell r="V799">
            <v>3.85</v>
          </cell>
          <cell r="W799">
            <v>4</v>
          </cell>
          <cell r="X799">
            <v>4.1399999999999997</v>
          </cell>
          <cell r="Y799">
            <v>4.29</v>
          </cell>
          <cell r="Z799">
            <v>4.43</v>
          </cell>
          <cell r="AA799">
            <v>4.59</v>
          </cell>
          <cell r="AB799">
            <v>4.79</v>
          </cell>
          <cell r="AC799">
            <v>4.97</v>
          </cell>
          <cell r="AD799">
            <v>5.14</v>
          </cell>
          <cell r="AE799">
            <v>5.3</v>
          </cell>
          <cell r="AF799">
            <v>5.47</v>
          </cell>
          <cell r="AG799">
            <v>5.63</v>
          </cell>
          <cell r="AH799">
            <v>5.67</v>
          </cell>
          <cell r="AI799">
            <v>5.67</v>
          </cell>
          <cell r="AJ799">
            <v>5.65</v>
          </cell>
          <cell r="AK799">
            <v>5.61</v>
          </cell>
        </row>
        <row r="800">
          <cell r="A800" t="str">
            <v>SDG_NoInv_Base_ReproTest02QVAXapast</v>
          </cell>
          <cell r="B800" t="str">
            <v>SIclos6_GOVclos11</v>
          </cell>
          <cell r="C800" t="str">
            <v>SDG_NoInv_Base_ReproTest02</v>
          </cell>
          <cell r="D800" t="str">
            <v>QVAX</v>
          </cell>
          <cell r="E800" t="str">
            <v>apast</v>
          </cell>
          <cell r="F800">
            <v>0.65</v>
          </cell>
          <cell r="G800">
            <v>0.66</v>
          </cell>
          <cell r="H800">
            <v>0.68</v>
          </cell>
          <cell r="I800">
            <v>0.7</v>
          </cell>
          <cell r="J800">
            <v>0.72</v>
          </cell>
          <cell r="K800">
            <v>0.73</v>
          </cell>
          <cell r="L800">
            <v>0.76</v>
          </cell>
          <cell r="M800">
            <v>0.78</v>
          </cell>
          <cell r="N800">
            <v>0.8</v>
          </cell>
          <cell r="O800">
            <v>0.84</v>
          </cell>
          <cell r="P800">
            <v>0.87</v>
          </cell>
          <cell r="Q800">
            <v>0.9</v>
          </cell>
          <cell r="R800">
            <v>0.94</v>
          </cell>
          <cell r="S800">
            <v>0.97</v>
          </cell>
          <cell r="T800">
            <v>1</v>
          </cell>
          <cell r="U800">
            <v>1.04</v>
          </cell>
          <cell r="V800">
            <v>1.08</v>
          </cell>
          <cell r="W800">
            <v>1.1100000000000001</v>
          </cell>
          <cell r="X800">
            <v>1.1499999999999999</v>
          </cell>
          <cell r="Y800">
            <v>1.19</v>
          </cell>
          <cell r="Z800">
            <v>1.22</v>
          </cell>
          <cell r="AA800">
            <v>1.26</v>
          </cell>
          <cell r="AB800">
            <v>1.3</v>
          </cell>
          <cell r="AC800">
            <v>1.33</v>
          </cell>
          <cell r="AD800">
            <v>1.37</v>
          </cell>
          <cell r="AE800">
            <v>1.4</v>
          </cell>
          <cell r="AF800">
            <v>1.44</v>
          </cell>
          <cell r="AG800">
            <v>1.47</v>
          </cell>
          <cell r="AH800">
            <v>1.46</v>
          </cell>
          <cell r="AI800">
            <v>1.44</v>
          </cell>
          <cell r="AJ800">
            <v>1.42</v>
          </cell>
          <cell r="AK800">
            <v>1.4</v>
          </cell>
        </row>
        <row r="801">
          <cell r="A801" t="str">
            <v>SDG_NoInv_Base_ReproTest02QVAXaofoo</v>
          </cell>
          <cell r="B801" t="str">
            <v>SIclos6_GOVclos11</v>
          </cell>
          <cell r="C801" t="str">
            <v>SDG_NoInv_Base_ReproTest02</v>
          </cell>
          <cell r="D801" t="str">
            <v>QVAX</v>
          </cell>
          <cell r="E801" t="str">
            <v>aofoo</v>
          </cell>
          <cell r="F801">
            <v>12.41</v>
          </cell>
          <cell r="G801">
            <v>12.12</v>
          </cell>
          <cell r="H801">
            <v>12.49</v>
          </cell>
          <cell r="I801">
            <v>12.71</v>
          </cell>
          <cell r="J801">
            <v>13</v>
          </cell>
          <cell r="K801">
            <v>13.27</v>
          </cell>
          <cell r="L801">
            <v>13.57</v>
          </cell>
          <cell r="M801">
            <v>13.88</v>
          </cell>
          <cell r="N801">
            <v>14.22</v>
          </cell>
          <cell r="O801">
            <v>14.95</v>
          </cell>
          <cell r="P801">
            <v>15.4</v>
          </cell>
          <cell r="Q801">
            <v>15.74</v>
          </cell>
          <cell r="R801">
            <v>16.149999999999999</v>
          </cell>
          <cell r="S801">
            <v>16.57</v>
          </cell>
          <cell r="T801">
            <v>17.03</v>
          </cell>
          <cell r="U801">
            <v>17.53</v>
          </cell>
          <cell r="V801">
            <v>17.97</v>
          </cell>
          <cell r="W801">
            <v>18.440000000000001</v>
          </cell>
          <cell r="X801">
            <v>18.98</v>
          </cell>
          <cell r="Y801">
            <v>19.46</v>
          </cell>
          <cell r="Z801">
            <v>19.91</v>
          </cell>
          <cell r="AA801">
            <v>20.38</v>
          </cell>
          <cell r="AB801">
            <v>21.06</v>
          </cell>
          <cell r="AC801">
            <v>21.59</v>
          </cell>
          <cell r="AD801">
            <v>22.05</v>
          </cell>
          <cell r="AE801">
            <v>22.51</v>
          </cell>
          <cell r="AF801">
            <v>22.99</v>
          </cell>
          <cell r="AG801">
            <v>23.46</v>
          </cell>
          <cell r="AH801">
            <v>23.48</v>
          </cell>
          <cell r="AI801">
            <v>23.36</v>
          </cell>
          <cell r="AJ801">
            <v>23.23</v>
          </cell>
          <cell r="AK801">
            <v>23.04</v>
          </cell>
        </row>
        <row r="802">
          <cell r="A802" t="str">
            <v>SDG_NoInv_Base_ReproTest02QVAXabevt</v>
          </cell>
          <cell r="B802" t="str">
            <v>SIclos6_GOVclos11</v>
          </cell>
          <cell r="C802" t="str">
            <v>SDG_NoInv_Base_ReproTest02</v>
          </cell>
          <cell r="D802" t="str">
            <v>QVAX</v>
          </cell>
          <cell r="E802" t="str">
            <v>abevt</v>
          </cell>
          <cell r="F802">
            <v>40.840000000000003</v>
          </cell>
          <cell r="G802">
            <v>40.229999999999997</v>
          </cell>
          <cell r="H802">
            <v>42.25</v>
          </cell>
          <cell r="I802">
            <v>43.2</v>
          </cell>
          <cell r="J802">
            <v>44.36</v>
          </cell>
          <cell r="K802">
            <v>45.55</v>
          </cell>
          <cell r="L802">
            <v>46.87</v>
          </cell>
          <cell r="M802">
            <v>48.26</v>
          </cell>
          <cell r="N802">
            <v>49.71</v>
          </cell>
          <cell r="O802">
            <v>53.55</v>
          </cell>
          <cell r="P802">
            <v>55.68</v>
          </cell>
          <cell r="Q802">
            <v>57.18</v>
          </cell>
          <cell r="R802">
            <v>58.93</v>
          </cell>
          <cell r="S802">
            <v>60.77</v>
          </cell>
          <cell r="T802">
            <v>62.79</v>
          </cell>
          <cell r="U802">
            <v>64.94</v>
          </cell>
          <cell r="V802">
            <v>66.75</v>
          </cell>
          <cell r="W802">
            <v>68.849999999999994</v>
          </cell>
          <cell r="X802">
            <v>71.180000000000007</v>
          </cell>
          <cell r="Y802">
            <v>73.13</v>
          </cell>
          <cell r="Z802">
            <v>74.95</v>
          </cell>
          <cell r="AA802">
            <v>76.930000000000007</v>
          </cell>
          <cell r="AB802">
            <v>80.260000000000005</v>
          </cell>
          <cell r="AC802">
            <v>82.91</v>
          </cell>
          <cell r="AD802">
            <v>85.03</v>
          </cell>
          <cell r="AE802">
            <v>87.02</v>
          </cell>
          <cell r="AF802">
            <v>89.08</v>
          </cell>
          <cell r="AG802">
            <v>91.1</v>
          </cell>
          <cell r="AH802">
            <v>91.75</v>
          </cell>
          <cell r="AI802">
            <v>91.5</v>
          </cell>
          <cell r="AJ802">
            <v>91.12</v>
          </cell>
          <cell r="AK802">
            <v>90.5</v>
          </cell>
        </row>
        <row r="803">
          <cell r="A803" t="str">
            <v>SDG_NoInv_Base_ReproTest02QVAXatext</v>
          </cell>
          <cell r="B803" t="str">
            <v>SIclos6_GOVclos11</v>
          </cell>
          <cell r="C803" t="str">
            <v>SDG_NoInv_Base_ReproTest02</v>
          </cell>
          <cell r="D803" t="str">
            <v>QVAX</v>
          </cell>
          <cell r="E803" t="str">
            <v>atext</v>
          </cell>
          <cell r="F803">
            <v>6.57</v>
          </cell>
          <cell r="G803">
            <v>6.07</v>
          </cell>
          <cell r="H803">
            <v>6.24</v>
          </cell>
          <cell r="I803">
            <v>6.33</v>
          </cell>
          <cell r="J803">
            <v>6.47</v>
          </cell>
          <cell r="K803">
            <v>6.6</v>
          </cell>
          <cell r="L803">
            <v>6.76</v>
          </cell>
          <cell r="M803">
            <v>6.94</v>
          </cell>
          <cell r="N803">
            <v>7.13</v>
          </cell>
          <cell r="O803">
            <v>7.52</v>
          </cell>
          <cell r="P803">
            <v>7.76</v>
          </cell>
          <cell r="Q803">
            <v>7.95</v>
          </cell>
          <cell r="R803">
            <v>8.16</v>
          </cell>
          <cell r="S803">
            <v>8.39</v>
          </cell>
          <cell r="T803">
            <v>8.64</v>
          </cell>
          <cell r="U803">
            <v>8.91</v>
          </cell>
          <cell r="V803">
            <v>9.17</v>
          </cell>
          <cell r="W803">
            <v>9.4700000000000006</v>
          </cell>
          <cell r="X803">
            <v>9.81</v>
          </cell>
          <cell r="Y803">
            <v>10.09</v>
          </cell>
          <cell r="Z803">
            <v>10.37</v>
          </cell>
          <cell r="AA803">
            <v>10.65</v>
          </cell>
          <cell r="AB803">
            <v>11.02</v>
          </cell>
          <cell r="AC803">
            <v>11.33</v>
          </cell>
          <cell r="AD803">
            <v>11.61</v>
          </cell>
          <cell r="AE803">
            <v>11.91</v>
          </cell>
          <cell r="AF803">
            <v>12.23</v>
          </cell>
          <cell r="AG803">
            <v>12.57</v>
          </cell>
          <cell r="AH803">
            <v>12.65</v>
          </cell>
          <cell r="AI803">
            <v>12.64</v>
          </cell>
          <cell r="AJ803">
            <v>12.61</v>
          </cell>
          <cell r="AK803">
            <v>12.54</v>
          </cell>
        </row>
        <row r="804">
          <cell r="A804" t="str">
            <v>SDG_NoInv_Base_ReproTest02QVAXaclth</v>
          </cell>
          <cell r="B804" t="str">
            <v>SIclos6_GOVclos11</v>
          </cell>
          <cell r="C804" t="str">
            <v>SDG_NoInv_Base_ReproTest02</v>
          </cell>
          <cell r="D804" t="str">
            <v>QVAX</v>
          </cell>
          <cell r="E804" t="str">
            <v>aclth</v>
          </cell>
          <cell r="F804">
            <v>6.76</v>
          </cell>
          <cell r="G804">
            <v>6.2</v>
          </cell>
          <cell r="H804">
            <v>6.38</v>
          </cell>
          <cell r="I804">
            <v>6.51</v>
          </cell>
          <cell r="J804">
            <v>6.67</v>
          </cell>
          <cell r="K804">
            <v>6.8</v>
          </cell>
          <cell r="L804">
            <v>6.94</v>
          </cell>
          <cell r="M804">
            <v>7.08</v>
          </cell>
          <cell r="N804">
            <v>7.24</v>
          </cell>
          <cell r="O804">
            <v>7.55</v>
          </cell>
          <cell r="P804">
            <v>7.75</v>
          </cell>
          <cell r="Q804">
            <v>7.91</v>
          </cell>
          <cell r="R804">
            <v>8.11</v>
          </cell>
          <cell r="S804">
            <v>8.31</v>
          </cell>
          <cell r="T804">
            <v>8.5299999999999994</v>
          </cell>
          <cell r="U804">
            <v>8.7799999999999994</v>
          </cell>
          <cell r="V804">
            <v>9.01</v>
          </cell>
          <cell r="W804">
            <v>9.26</v>
          </cell>
          <cell r="X804">
            <v>9.5299999999999994</v>
          </cell>
          <cell r="Y804">
            <v>9.77</v>
          </cell>
          <cell r="Z804">
            <v>10.01</v>
          </cell>
          <cell r="AA804">
            <v>10.25</v>
          </cell>
          <cell r="AB804">
            <v>10.59</v>
          </cell>
          <cell r="AC804">
            <v>10.86</v>
          </cell>
          <cell r="AD804">
            <v>11.1</v>
          </cell>
          <cell r="AE804">
            <v>11.34</v>
          </cell>
          <cell r="AF804">
            <v>11.6</v>
          </cell>
          <cell r="AG804">
            <v>11.87</v>
          </cell>
          <cell r="AH804">
            <v>11.96</v>
          </cell>
          <cell r="AI804">
            <v>12</v>
          </cell>
          <cell r="AJ804">
            <v>12.01</v>
          </cell>
          <cell r="AK804">
            <v>11.99</v>
          </cell>
        </row>
        <row r="805">
          <cell r="A805" t="str">
            <v>SDG_NoInv_Base_ReproTest02QVAXaleat</v>
          </cell>
          <cell r="B805" t="str">
            <v>SIclos6_GOVclos11</v>
          </cell>
          <cell r="C805" t="str">
            <v>SDG_NoInv_Base_ReproTest02</v>
          </cell>
          <cell r="D805" t="str">
            <v>QVAX</v>
          </cell>
          <cell r="E805" t="str">
            <v>aleat</v>
          </cell>
          <cell r="F805">
            <v>2.4500000000000002</v>
          </cell>
          <cell r="G805">
            <v>2.44</v>
          </cell>
          <cell r="H805">
            <v>2.56</v>
          </cell>
          <cell r="I805">
            <v>2.6</v>
          </cell>
          <cell r="J805">
            <v>2.66</v>
          </cell>
          <cell r="K805">
            <v>2.72</v>
          </cell>
          <cell r="L805">
            <v>2.81</v>
          </cell>
          <cell r="M805">
            <v>2.91</v>
          </cell>
          <cell r="N805">
            <v>3.02</v>
          </cell>
          <cell r="O805">
            <v>3.27</v>
          </cell>
          <cell r="P805">
            <v>3.48</v>
          </cell>
          <cell r="Q805">
            <v>3.64</v>
          </cell>
          <cell r="R805">
            <v>3.8</v>
          </cell>
          <cell r="S805">
            <v>3.95</v>
          </cell>
          <cell r="T805">
            <v>4.0999999999999996</v>
          </cell>
          <cell r="U805">
            <v>4.2699999999999996</v>
          </cell>
          <cell r="V805">
            <v>4.41</v>
          </cell>
          <cell r="W805">
            <v>4.5599999999999996</v>
          </cell>
          <cell r="X805">
            <v>4.74</v>
          </cell>
          <cell r="Y805">
            <v>4.88</v>
          </cell>
          <cell r="Z805">
            <v>5</v>
          </cell>
          <cell r="AA805">
            <v>5.14</v>
          </cell>
          <cell r="AB805">
            <v>5.34</v>
          </cell>
          <cell r="AC805">
            <v>5.52</v>
          </cell>
          <cell r="AD805">
            <v>5.69</v>
          </cell>
          <cell r="AE805">
            <v>5.85</v>
          </cell>
          <cell r="AF805">
            <v>6.01</v>
          </cell>
          <cell r="AG805">
            <v>6.16</v>
          </cell>
          <cell r="AH805">
            <v>6.06</v>
          </cell>
          <cell r="AI805">
            <v>5.89</v>
          </cell>
          <cell r="AJ805">
            <v>5.75</v>
          </cell>
          <cell r="AK805">
            <v>5.61</v>
          </cell>
        </row>
        <row r="806">
          <cell r="A806" t="str">
            <v>SDG_NoInv_Base_ReproTest02QVAXafoot</v>
          </cell>
          <cell r="B806" t="str">
            <v>SIclos6_GOVclos11</v>
          </cell>
          <cell r="C806" t="str">
            <v>SDG_NoInv_Base_ReproTest02</v>
          </cell>
          <cell r="D806" t="str">
            <v>QVAX</v>
          </cell>
          <cell r="E806" t="str">
            <v>afoot</v>
          </cell>
          <cell r="F806">
            <v>1.91</v>
          </cell>
          <cell r="G806">
            <v>1.82</v>
          </cell>
          <cell r="H806">
            <v>1.87</v>
          </cell>
          <cell r="I806">
            <v>1.91</v>
          </cell>
          <cell r="J806">
            <v>1.95</v>
          </cell>
          <cell r="K806">
            <v>1.99</v>
          </cell>
          <cell r="L806">
            <v>2.0299999999999998</v>
          </cell>
          <cell r="M806">
            <v>2.08</v>
          </cell>
          <cell r="N806">
            <v>2.13</v>
          </cell>
          <cell r="O806">
            <v>2.23</v>
          </cell>
          <cell r="P806">
            <v>2.2999999999999998</v>
          </cell>
          <cell r="Q806">
            <v>2.35</v>
          </cell>
          <cell r="R806">
            <v>2.41</v>
          </cell>
          <cell r="S806">
            <v>2.4700000000000002</v>
          </cell>
          <cell r="T806">
            <v>2.54</v>
          </cell>
          <cell r="U806">
            <v>2.61</v>
          </cell>
          <cell r="V806">
            <v>2.67</v>
          </cell>
          <cell r="W806">
            <v>2.74</v>
          </cell>
          <cell r="X806">
            <v>2.82</v>
          </cell>
          <cell r="Y806">
            <v>2.9</v>
          </cell>
          <cell r="Z806">
            <v>2.97</v>
          </cell>
          <cell r="AA806">
            <v>3.04</v>
          </cell>
          <cell r="AB806">
            <v>3.15</v>
          </cell>
          <cell r="AC806">
            <v>3.24</v>
          </cell>
          <cell r="AD806">
            <v>3.32</v>
          </cell>
          <cell r="AE806">
            <v>3.4</v>
          </cell>
          <cell r="AF806">
            <v>3.48</v>
          </cell>
          <cell r="AG806">
            <v>3.56</v>
          </cell>
          <cell r="AH806">
            <v>3.58</v>
          </cell>
          <cell r="AI806">
            <v>3.58</v>
          </cell>
          <cell r="AJ806">
            <v>3.58</v>
          </cell>
          <cell r="AK806">
            <v>3.57</v>
          </cell>
        </row>
        <row r="807">
          <cell r="A807" t="str">
            <v>SDG_NoInv_Base_ReproTest02QVAXawood</v>
          </cell>
          <cell r="B807" t="str">
            <v>SIclos6_GOVclos11</v>
          </cell>
          <cell r="C807" t="str">
            <v>SDG_NoInv_Base_ReproTest02</v>
          </cell>
          <cell r="D807" t="str">
            <v>QVAX</v>
          </cell>
          <cell r="E807" t="str">
            <v>awood</v>
          </cell>
          <cell r="F807">
            <v>23.69</v>
          </cell>
          <cell r="G807">
            <v>22.01</v>
          </cell>
          <cell r="H807">
            <v>22.74</v>
          </cell>
          <cell r="I807">
            <v>23.17</v>
          </cell>
          <cell r="J807">
            <v>23.61</v>
          </cell>
          <cell r="K807">
            <v>24.07</v>
          </cell>
          <cell r="L807">
            <v>24.61</v>
          </cell>
          <cell r="M807">
            <v>25.2</v>
          </cell>
          <cell r="N807">
            <v>25.82</v>
          </cell>
          <cell r="O807">
            <v>26.8</v>
          </cell>
          <cell r="P807">
            <v>27.53</v>
          </cell>
          <cell r="Q807">
            <v>28.18</v>
          </cell>
          <cell r="R807">
            <v>28.94</v>
          </cell>
          <cell r="S807">
            <v>29.74</v>
          </cell>
          <cell r="T807">
            <v>30.6</v>
          </cell>
          <cell r="U807">
            <v>31.56</v>
          </cell>
          <cell r="V807">
            <v>32.479999999999997</v>
          </cell>
          <cell r="W807">
            <v>33.47</v>
          </cell>
          <cell r="X807">
            <v>34.56</v>
          </cell>
          <cell r="Y807">
            <v>35.56</v>
          </cell>
          <cell r="Z807">
            <v>36.549999999999997</v>
          </cell>
          <cell r="AA807">
            <v>37.549999999999997</v>
          </cell>
          <cell r="AB807">
            <v>38.65</v>
          </cell>
          <cell r="AC807">
            <v>39.590000000000003</v>
          </cell>
          <cell r="AD807">
            <v>40.51</v>
          </cell>
          <cell r="AE807">
            <v>41.47</v>
          </cell>
          <cell r="AF807">
            <v>42.48</v>
          </cell>
          <cell r="AG807">
            <v>43.49</v>
          </cell>
          <cell r="AH807">
            <v>43.47</v>
          </cell>
          <cell r="AI807">
            <v>43.14</v>
          </cell>
          <cell r="AJ807">
            <v>42.83</v>
          </cell>
          <cell r="AK807">
            <v>42.45</v>
          </cell>
        </row>
        <row r="808">
          <cell r="A808" t="str">
            <v>SDG_NoInv_Base_ReproTest02QVAXapapr</v>
          </cell>
          <cell r="B808" t="str">
            <v>SIclos6_GOVclos11</v>
          </cell>
          <cell r="C808" t="str">
            <v>SDG_NoInv_Base_ReproTest02</v>
          </cell>
          <cell r="D808" t="str">
            <v>QVAX</v>
          </cell>
          <cell r="E808" t="str">
            <v>apapr</v>
          </cell>
          <cell r="F808">
            <v>24.02</v>
          </cell>
          <cell r="G808">
            <v>22.72</v>
          </cell>
          <cell r="H808">
            <v>23.57</v>
          </cell>
          <cell r="I808">
            <v>24.06</v>
          </cell>
          <cell r="J808">
            <v>24.51</v>
          </cell>
          <cell r="K808">
            <v>25.07</v>
          </cell>
          <cell r="L808">
            <v>25.63</v>
          </cell>
          <cell r="M808">
            <v>26.06</v>
          </cell>
          <cell r="N808">
            <v>26.72</v>
          </cell>
          <cell r="O808">
            <v>27.8</v>
          </cell>
          <cell r="P808">
            <v>28.57</v>
          </cell>
          <cell r="Q808">
            <v>29.26</v>
          </cell>
          <cell r="R808">
            <v>30.44</v>
          </cell>
          <cell r="S808">
            <v>31.28</v>
          </cell>
          <cell r="T808">
            <v>32.200000000000003</v>
          </cell>
          <cell r="U808">
            <v>33.24</v>
          </cell>
          <cell r="V808">
            <v>34.200000000000003</v>
          </cell>
          <cell r="W808">
            <v>35.24</v>
          </cell>
          <cell r="X808">
            <v>36.380000000000003</v>
          </cell>
          <cell r="Y808">
            <v>37.42</v>
          </cell>
          <cell r="Z808">
            <v>38.450000000000003</v>
          </cell>
          <cell r="AA808">
            <v>39.520000000000003</v>
          </cell>
          <cell r="AB808">
            <v>40.729999999999997</v>
          </cell>
          <cell r="AC808">
            <v>41.74</v>
          </cell>
          <cell r="AD808">
            <v>42.68</v>
          </cell>
          <cell r="AE808">
            <v>43.64</v>
          </cell>
          <cell r="AF808">
            <v>44.64</v>
          </cell>
          <cell r="AG808">
            <v>45.64</v>
          </cell>
          <cell r="AH808">
            <v>45.63</v>
          </cell>
          <cell r="AI808">
            <v>45.33</v>
          </cell>
          <cell r="AJ808">
            <v>45</v>
          </cell>
          <cell r="AK808">
            <v>44.59</v>
          </cell>
        </row>
        <row r="809">
          <cell r="A809" t="str">
            <v>SDG_NoInv_Base_ReproTest02QVAXaprnt</v>
          </cell>
          <cell r="B809" t="str">
            <v>SIclos6_GOVclos11</v>
          </cell>
          <cell r="C809" t="str">
            <v>SDG_NoInv_Base_ReproTest02</v>
          </cell>
          <cell r="D809" t="str">
            <v>QVAX</v>
          </cell>
          <cell r="E809" t="str">
            <v>aprnt</v>
          </cell>
          <cell r="F809">
            <v>16.78</v>
          </cell>
          <cell r="G809">
            <v>15.58</v>
          </cell>
          <cell r="H809">
            <v>16.100000000000001</v>
          </cell>
          <cell r="I809">
            <v>16.43</v>
          </cell>
          <cell r="J809">
            <v>16.72</v>
          </cell>
          <cell r="K809">
            <v>17.059999999999999</v>
          </cell>
          <cell r="L809">
            <v>17.440000000000001</v>
          </cell>
          <cell r="M809">
            <v>17.86</v>
          </cell>
          <cell r="N809">
            <v>18.329999999999998</v>
          </cell>
          <cell r="O809">
            <v>18.760000000000002</v>
          </cell>
          <cell r="P809">
            <v>19.260000000000002</v>
          </cell>
          <cell r="Q809">
            <v>19.79</v>
          </cell>
          <cell r="R809">
            <v>20.41</v>
          </cell>
          <cell r="S809">
            <v>21.04</v>
          </cell>
          <cell r="T809">
            <v>21.72</v>
          </cell>
          <cell r="U809">
            <v>22.49</v>
          </cell>
          <cell r="V809">
            <v>23.25</v>
          </cell>
          <cell r="W809">
            <v>24.06</v>
          </cell>
          <cell r="X809">
            <v>24.92</v>
          </cell>
          <cell r="Y809">
            <v>25.75</v>
          </cell>
          <cell r="Z809">
            <v>26.58</v>
          </cell>
          <cell r="AA809">
            <v>27.43</v>
          </cell>
          <cell r="AB809">
            <v>28.23</v>
          </cell>
          <cell r="AC809">
            <v>28.99</v>
          </cell>
          <cell r="AD809">
            <v>29.77</v>
          </cell>
          <cell r="AE809">
            <v>30.58</v>
          </cell>
          <cell r="AF809">
            <v>31.44</v>
          </cell>
          <cell r="AG809">
            <v>32.299999999999997</v>
          </cell>
          <cell r="AH809">
            <v>32.33</v>
          </cell>
          <cell r="AI809">
            <v>32.22</v>
          </cell>
          <cell r="AJ809">
            <v>32.090000000000003</v>
          </cell>
          <cell r="AK809">
            <v>31.89</v>
          </cell>
        </row>
        <row r="810">
          <cell r="A810" t="str">
            <v>SDG_NoInv_Base_ReproTest02QVAXapetr</v>
          </cell>
          <cell r="B810" t="str">
            <v>SIclos6_GOVclos11</v>
          </cell>
          <cell r="C810" t="str">
            <v>SDG_NoInv_Base_ReproTest02</v>
          </cell>
          <cell r="D810" t="str">
            <v>QVAX</v>
          </cell>
          <cell r="E810" t="str">
            <v>apetr</v>
          </cell>
          <cell r="F810">
            <v>46.32</v>
          </cell>
          <cell r="G810">
            <v>28.85</v>
          </cell>
          <cell r="H810">
            <v>33.28</v>
          </cell>
          <cell r="I810">
            <v>38.35</v>
          </cell>
          <cell r="J810">
            <v>38.35</v>
          </cell>
          <cell r="K810">
            <v>38.35</v>
          </cell>
          <cell r="L810">
            <v>38.35</v>
          </cell>
          <cell r="M810">
            <v>38.35</v>
          </cell>
          <cell r="N810">
            <v>38.299999999999997</v>
          </cell>
          <cell r="O810">
            <v>16.66</v>
          </cell>
          <cell r="P810">
            <v>10.65</v>
          </cell>
          <cell r="Q810">
            <v>10.56</v>
          </cell>
          <cell r="R810">
            <v>10.56</v>
          </cell>
          <cell r="S810">
            <v>10.56</v>
          </cell>
          <cell r="T810">
            <v>10.56</v>
          </cell>
          <cell r="U810">
            <v>10.56</v>
          </cell>
          <cell r="V810">
            <v>10.52</v>
          </cell>
          <cell r="W810">
            <v>10.52</v>
          </cell>
          <cell r="X810">
            <v>10.57</v>
          </cell>
          <cell r="Y810">
            <v>10.5</v>
          </cell>
          <cell r="Z810">
            <v>10.43</v>
          </cell>
          <cell r="AA810">
            <v>10.37</v>
          </cell>
          <cell r="AB810">
            <v>9.4499999999999993</v>
          </cell>
          <cell r="AC810">
            <v>8.5299999999999994</v>
          </cell>
          <cell r="AD810">
            <v>7.61</v>
          </cell>
          <cell r="AE810">
            <v>6.69</v>
          </cell>
          <cell r="AF810">
            <v>5.78</v>
          </cell>
          <cell r="AG810">
            <v>4.82</v>
          </cell>
          <cell r="AH810">
            <v>3.86</v>
          </cell>
          <cell r="AI810">
            <v>2.9</v>
          </cell>
          <cell r="AJ810">
            <v>1.94</v>
          </cell>
          <cell r="AK810">
            <v>0.99</v>
          </cell>
        </row>
        <row r="811">
          <cell r="A811" t="str">
            <v>SDG_NoInv_Base_ReproTest02QVAXahydr</v>
          </cell>
          <cell r="B811" t="str">
            <v>SIclos6_GOVclos11</v>
          </cell>
          <cell r="C811" t="str">
            <v>SDG_NoInv_Base_ReproTest02</v>
          </cell>
          <cell r="D811" t="str">
            <v>QVAX</v>
          </cell>
          <cell r="E811" t="str">
            <v>ahydr</v>
          </cell>
          <cell r="F811">
            <v>0.12</v>
          </cell>
          <cell r="G811">
            <v>0.13</v>
          </cell>
          <cell r="H811">
            <v>0.31</v>
          </cell>
          <cell r="I811">
            <v>0.74</v>
          </cell>
          <cell r="J811">
            <v>0.74</v>
          </cell>
          <cell r="K811">
            <v>0.74</v>
          </cell>
          <cell r="L811">
            <v>0.74</v>
          </cell>
          <cell r="M811">
            <v>0.74</v>
          </cell>
          <cell r="N811">
            <v>0.74</v>
          </cell>
          <cell r="O811">
            <v>0.74</v>
          </cell>
          <cell r="P811">
            <v>0.74</v>
          </cell>
          <cell r="Q811">
            <v>0.74</v>
          </cell>
          <cell r="R811">
            <v>0.74</v>
          </cell>
          <cell r="S811">
            <v>0.74</v>
          </cell>
          <cell r="T811">
            <v>0.74</v>
          </cell>
          <cell r="U811">
            <v>0.74</v>
          </cell>
          <cell r="V811">
            <v>0.74</v>
          </cell>
          <cell r="W811">
            <v>0.74</v>
          </cell>
          <cell r="X811">
            <v>2.37</v>
          </cell>
          <cell r="Y811">
            <v>3.57</v>
          </cell>
          <cell r="Z811">
            <v>4.7699999999999996</v>
          </cell>
          <cell r="AA811">
            <v>5.98</v>
          </cell>
          <cell r="AB811">
            <v>6.46</v>
          </cell>
          <cell r="AC811">
            <v>6.95</v>
          </cell>
          <cell r="AD811">
            <v>7.44</v>
          </cell>
          <cell r="AE811">
            <v>7.93</v>
          </cell>
          <cell r="AF811">
            <v>8.42</v>
          </cell>
          <cell r="AG811">
            <v>9.49</v>
          </cell>
          <cell r="AH811">
            <v>10.55</v>
          </cell>
          <cell r="AI811">
            <v>11.62</v>
          </cell>
          <cell r="AJ811">
            <v>12.69</v>
          </cell>
          <cell r="AK811">
            <v>13.76</v>
          </cell>
        </row>
        <row r="812">
          <cell r="A812" t="str">
            <v>SDG_NoInv_Base_ReproTest02QVAXaammo</v>
          </cell>
          <cell r="B812" t="str">
            <v>SIclos6_GOVclos11</v>
          </cell>
          <cell r="C812" t="str">
            <v>SDG_NoInv_Base_ReproTest02</v>
          </cell>
          <cell r="D812" t="str">
            <v>QVAX</v>
          </cell>
          <cell r="E812" t="str">
            <v>aammo</v>
          </cell>
          <cell r="F812">
            <v>2.4900000000000002</v>
          </cell>
          <cell r="G812">
            <v>2.34</v>
          </cell>
          <cell r="H812">
            <v>2.35</v>
          </cell>
          <cell r="I812">
            <v>2.38</v>
          </cell>
          <cell r="J812">
            <v>2.4</v>
          </cell>
          <cell r="K812">
            <v>2.42</v>
          </cell>
          <cell r="L812">
            <v>2.4500000000000002</v>
          </cell>
          <cell r="M812">
            <v>2.4900000000000002</v>
          </cell>
          <cell r="N812">
            <v>2.52</v>
          </cell>
          <cell r="O812">
            <v>2.5</v>
          </cell>
          <cell r="P812">
            <v>2.52</v>
          </cell>
          <cell r="Q812">
            <v>2.5499999999999998</v>
          </cell>
          <cell r="R812">
            <v>2.59</v>
          </cell>
          <cell r="S812">
            <v>2.63</v>
          </cell>
          <cell r="T812">
            <v>2.68</v>
          </cell>
          <cell r="U812">
            <v>2.74</v>
          </cell>
          <cell r="V812">
            <v>2.79</v>
          </cell>
          <cell r="W812">
            <v>2.86</v>
          </cell>
          <cell r="X812">
            <v>2.92</v>
          </cell>
          <cell r="Y812">
            <v>2.98</v>
          </cell>
          <cell r="Z812">
            <v>3.03</v>
          </cell>
          <cell r="AA812">
            <v>3.06</v>
          </cell>
          <cell r="AB812">
            <v>2.97</v>
          </cell>
          <cell r="AC812">
            <v>2.89</v>
          </cell>
          <cell r="AD812">
            <v>2.83</v>
          </cell>
          <cell r="AE812">
            <v>2.78</v>
          </cell>
          <cell r="AF812">
            <v>2.75</v>
          </cell>
          <cell r="AG812">
            <v>2.72</v>
          </cell>
          <cell r="AH812">
            <v>2.61</v>
          </cell>
          <cell r="AI812">
            <v>2.4900000000000002</v>
          </cell>
          <cell r="AJ812">
            <v>2.39</v>
          </cell>
          <cell r="AK812">
            <v>2.29</v>
          </cell>
        </row>
        <row r="813">
          <cell r="A813" t="str">
            <v>SDG_NoInv_Base_ReproTest02QVAXabchm</v>
          </cell>
          <cell r="B813" t="str">
            <v>SIclos6_GOVclos11</v>
          </cell>
          <cell r="C813" t="str">
            <v>SDG_NoInv_Base_ReproTest02</v>
          </cell>
          <cell r="D813" t="str">
            <v>QVAX</v>
          </cell>
          <cell r="E813" t="str">
            <v>abchm</v>
          </cell>
          <cell r="F813">
            <v>22.37</v>
          </cell>
          <cell r="G813">
            <v>22.37</v>
          </cell>
          <cell r="H813">
            <v>21.77</v>
          </cell>
          <cell r="I813">
            <v>21.8</v>
          </cell>
          <cell r="J813">
            <v>21.92</v>
          </cell>
          <cell r="K813">
            <v>21.97</v>
          </cell>
          <cell r="L813">
            <v>22.03</v>
          </cell>
          <cell r="M813">
            <v>22.1</v>
          </cell>
          <cell r="N813">
            <v>22.11</v>
          </cell>
          <cell r="O813">
            <v>22.27</v>
          </cell>
          <cell r="P813">
            <v>22.23</v>
          </cell>
          <cell r="Q813">
            <v>22.19</v>
          </cell>
          <cell r="R813">
            <v>22.26</v>
          </cell>
          <cell r="S813">
            <v>22.36</v>
          </cell>
          <cell r="T813">
            <v>22.47</v>
          </cell>
          <cell r="U813">
            <v>22.58</v>
          </cell>
          <cell r="V813">
            <v>22.64</v>
          </cell>
          <cell r="W813">
            <v>22.77</v>
          </cell>
          <cell r="X813">
            <v>23</v>
          </cell>
          <cell r="Y813">
            <v>23.16</v>
          </cell>
          <cell r="Z813">
            <v>23.28</v>
          </cell>
          <cell r="AA813">
            <v>23.02</v>
          </cell>
          <cell r="AB813">
            <v>21.58</v>
          </cell>
          <cell r="AC813">
            <v>19.920000000000002</v>
          </cell>
          <cell r="AD813">
            <v>18.36</v>
          </cell>
          <cell r="AE813">
            <v>16.97</v>
          </cell>
          <cell r="AF813">
            <v>15.71</v>
          </cell>
          <cell r="AG813">
            <v>14.51</v>
          </cell>
          <cell r="AH813">
            <v>13.39</v>
          </cell>
          <cell r="AI813">
            <v>12.06</v>
          </cell>
          <cell r="AJ813">
            <v>10.8</v>
          </cell>
          <cell r="AK813">
            <v>9.66</v>
          </cell>
        </row>
        <row r="814">
          <cell r="A814" t="str">
            <v>SDG_NoInv_Base_ReproTest02QVAXaochm</v>
          </cell>
          <cell r="B814" t="str">
            <v>SIclos6_GOVclos11</v>
          </cell>
          <cell r="C814" t="str">
            <v>SDG_NoInv_Base_ReproTest02</v>
          </cell>
          <cell r="D814" t="str">
            <v>QVAX</v>
          </cell>
          <cell r="E814" t="str">
            <v>aochm</v>
          </cell>
          <cell r="F814">
            <v>34.24</v>
          </cell>
          <cell r="G814">
            <v>34.24</v>
          </cell>
          <cell r="H814">
            <v>33.31</v>
          </cell>
          <cell r="I814">
            <v>33.35</v>
          </cell>
          <cell r="J814">
            <v>33.54</v>
          </cell>
          <cell r="K814">
            <v>33.619999999999997</v>
          </cell>
          <cell r="L814">
            <v>33.71</v>
          </cell>
          <cell r="M814">
            <v>33.81</v>
          </cell>
          <cell r="N814">
            <v>33.83</v>
          </cell>
          <cell r="O814">
            <v>34.08</v>
          </cell>
          <cell r="P814">
            <v>34.020000000000003</v>
          </cell>
          <cell r="Q814">
            <v>33.96</v>
          </cell>
          <cell r="R814">
            <v>34.07</v>
          </cell>
          <cell r="S814">
            <v>34.22</v>
          </cell>
          <cell r="T814">
            <v>34.39</v>
          </cell>
          <cell r="U814">
            <v>34.56</v>
          </cell>
          <cell r="V814">
            <v>34.64</v>
          </cell>
          <cell r="W814">
            <v>34.85</v>
          </cell>
          <cell r="X814">
            <v>35.200000000000003</v>
          </cell>
          <cell r="Y814">
            <v>35.450000000000003</v>
          </cell>
          <cell r="Z814">
            <v>35.630000000000003</v>
          </cell>
          <cell r="AA814">
            <v>35.229999999999997</v>
          </cell>
          <cell r="AB814">
            <v>33.020000000000003</v>
          </cell>
          <cell r="AC814">
            <v>30.48</v>
          </cell>
          <cell r="AD814">
            <v>28.1</v>
          </cell>
          <cell r="AE814">
            <v>25.97</v>
          </cell>
          <cell r="AF814">
            <v>24.04</v>
          </cell>
          <cell r="AG814">
            <v>22.21</v>
          </cell>
          <cell r="AH814">
            <v>20.5</v>
          </cell>
          <cell r="AI814">
            <v>18.45</v>
          </cell>
          <cell r="AJ814">
            <v>16.52</v>
          </cell>
          <cell r="AK814">
            <v>14.79</v>
          </cell>
        </row>
        <row r="815">
          <cell r="A815" t="str">
            <v>SDG_NoInv_Base_ReproTest02QVAXarubb</v>
          </cell>
          <cell r="B815" t="str">
            <v>SIclos6_GOVclos11</v>
          </cell>
          <cell r="C815" t="str">
            <v>SDG_NoInv_Base_ReproTest02</v>
          </cell>
          <cell r="D815" t="str">
            <v>QVAX</v>
          </cell>
          <cell r="E815" t="str">
            <v>arubb</v>
          </cell>
          <cell r="F815">
            <v>6.77</v>
          </cell>
          <cell r="G815">
            <v>6.4</v>
          </cell>
          <cell r="H815">
            <v>6.66</v>
          </cell>
          <cell r="I815">
            <v>6.78</v>
          </cell>
          <cell r="J815">
            <v>6.93</v>
          </cell>
          <cell r="K815">
            <v>7.09</v>
          </cell>
          <cell r="L815">
            <v>7.27</v>
          </cell>
          <cell r="M815">
            <v>7.45</v>
          </cell>
          <cell r="N815">
            <v>7.66</v>
          </cell>
          <cell r="O815">
            <v>8.1</v>
          </cell>
          <cell r="P815">
            <v>8.3800000000000008</v>
          </cell>
          <cell r="Q815">
            <v>8.6199999999999992</v>
          </cell>
          <cell r="R815">
            <v>8.8800000000000008</v>
          </cell>
          <cell r="S815">
            <v>9.16</v>
          </cell>
          <cell r="T815">
            <v>9.4600000000000009</v>
          </cell>
          <cell r="U815">
            <v>9.7899999999999991</v>
          </cell>
          <cell r="V815">
            <v>10.119999999999999</v>
          </cell>
          <cell r="W815">
            <v>10.47</v>
          </cell>
          <cell r="X815">
            <v>10.83</v>
          </cell>
          <cell r="Y815">
            <v>11.15</v>
          </cell>
          <cell r="Z815">
            <v>11.48</v>
          </cell>
          <cell r="AA815">
            <v>11.8</v>
          </cell>
          <cell r="AB815">
            <v>12.32</v>
          </cell>
          <cell r="AC815">
            <v>12.79</v>
          </cell>
          <cell r="AD815">
            <v>13.23</v>
          </cell>
          <cell r="AE815">
            <v>13.67</v>
          </cell>
          <cell r="AF815">
            <v>14.12</v>
          </cell>
          <cell r="AG815">
            <v>14.57</v>
          </cell>
          <cell r="AH815">
            <v>14.74</v>
          </cell>
          <cell r="AI815">
            <v>14.79</v>
          </cell>
          <cell r="AJ815">
            <v>14.81</v>
          </cell>
          <cell r="AK815">
            <v>14.78</v>
          </cell>
        </row>
        <row r="816">
          <cell r="A816" t="str">
            <v>SDG_NoInv_Base_ReproTest02QVAXaplas</v>
          </cell>
          <cell r="B816" t="str">
            <v>SIclos6_GOVclos11</v>
          </cell>
          <cell r="C816" t="str">
            <v>SDG_NoInv_Base_ReproTest02</v>
          </cell>
          <cell r="D816" t="str">
            <v>QVAX</v>
          </cell>
          <cell r="E816" t="str">
            <v>aplas</v>
          </cell>
          <cell r="F816">
            <v>15.43</v>
          </cell>
          <cell r="G816">
            <v>14.48</v>
          </cell>
          <cell r="H816">
            <v>14.9</v>
          </cell>
          <cell r="I816">
            <v>15.17</v>
          </cell>
          <cell r="J816">
            <v>15.45</v>
          </cell>
          <cell r="K816">
            <v>15.74</v>
          </cell>
          <cell r="L816">
            <v>16.079999999999998</v>
          </cell>
          <cell r="M816">
            <v>16.45</v>
          </cell>
          <cell r="N816">
            <v>16.850000000000001</v>
          </cell>
          <cell r="O816">
            <v>17.510000000000002</v>
          </cell>
          <cell r="P816">
            <v>17.98</v>
          </cell>
          <cell r="Q816">
            <v>18.39</v>
          </cell>
          <cell r="R816">
            <v>18.88</v>
          </cell>
          <cell r="S816">
            <v>19.39</v>
          </cell>
          <cell r="T816">
            <v>19.95</v>
          </cell>
          <cell r="U816">
            <v>20.57</v>
          </cell>
          <cell r="V816">
            <v>21.17</v>
          </cell>
          <cell r="W816">
            <v>21.81</v>
          </cell>
          <cell r="X816">
            <v>22.53</v>
          </cell>
          <cell r="Y816">
            <v>23.19</v>
          </cell>
          <cell r="Z816">
            <v>23.82</v>
          </cell>
          <cell r="AA816">
            <v>24.46</v>
          </cell>
          <cell r="AB816">
            <v>25.08</v>
          </cell>
          <cell r="AC816">
            <v>25.62</v>
          </cell>
          <cell r="AD816">
            <v>26.17</v>
          </cell>
          <cell r="AE816">
            <v>26.75</v>
          </cell>
          <cell r="AF816">
            <v>27.38</v>
          </cell>
          <cell r="AG816">
            <v>27.98</v>
          </cell>
          <cell r="AH816">
            <v>27.9</v>
          </cell>
          <cell r="AI816">
            <v>27.73</v>
          </cell>
          <cell r="AJ816">
            <v>27.51</v>
          </cell>
          <cell r="AK816">
            <v>27.24</v>
          </cell>
        </row>
        <row r="817">
          <cell r="A817" t="str">
            <v>SDG_NoInv_Base_ReproTest02QVAXanmet</v>
          </cell>
          <cell r="B817" t="str">
            <v>SIclos6_GOVclos11</v>
          </cell>
          <cell r="C817" t="str">
            <v>SDG_NoInv_Base_ReproTest02</v>
          </cell>
          <cell r="D817" t="str">
            <v>QVAX</v>
          </cell>
          <cell r="E817" t="str">
            <v>anmet</v>
          </cell>
          <cell r="F817">
            <v>17.63</v>
          </cell>
          <cell r="G817">
            <v>16.3</v>
          </cell>
          <cell r="H817">
            <v>16.850000000000001</v>
          </cell>
          <cell r="I817">
            <v>17.170000000000002</v>
          </cell>
          <cell r="J817">
            <v>17.52</v>
          </cell>
          <cell r="K817">
            <v>17.89</v>
          </cell>
          <cell r="L817">
            <v>18.329999999999998</v>
          </cell>
          <cell r="M817">
            <v>18.829999999999998</v>
          </cell>
          <cell r="N817">
            <v>19.36</v>
          </cell>
          <cell r="O817">
            <v>20.21</v>
          </cell>
          <cell r="P817">
            <v>20.87</v>
          </cell>
          <cell r="Q817">
            <v>21.44</v>
          </cell>
          <cell r="R817">
            <v>22.09</v>
          </cell>
          <cell r="S817">
            <v>22.77</v>
          </cell>
          <cell r="T817">
            <v>23.5</v>
          </cell>
          <cell r="U817">
            <v>24.33</v>
          </cell>
          <cell r="V817">
            <v>25.16</v>
          </cell>
          <cell r="W817">
            <v>26.03</v>
          </cell>
          <cell r="X817">
            <v>26.9</v>
          </cell>
          <cell r="Y817">
            <v>27.75</v>
          </cell>
          <cell r="Z817">
            <v>28.62</v>
          </cell>
          <cell r="AA817">
            <v>29.49</v>
          </cell>
          <cell r="AB817">
            <v>30.42</v>
          </cell>
          <cell r="AC817">
            <v>31.27</v>
          </cell>
          <cell r="AD817">
            <v>32.15</v>
          </cell>
          <cell r="AE817">
            <v>33.06</v>
          </cell>
          <cell r="AF817">
            <v>34.020000000000003</v>
          </cell>
          <cell r="AG817">
            <v>34.909999999999997</v>
          </cell>
          <cell r="AH817">
            <v>34.869999999999997</v>
          </cell>
          <cell r="AI817">
            <v>34.64</v>
          </cell>
          <cell r="AJ817">
            <v>34.43</v>
          </cell>
          <cell r="AK817">
            <v>34.14</v>
          </cell>
        </row>
        <row r="818">
          <cell r="A818" t="str">
            <v>SDG_NoInv_Base_ReproTest02QVAXairon</v>
          </cell>
          <cell r="B818" t="str">
            <v>SIclos6_GOVclos11</v>
          </cell>
          <cell r="C818" t="str">
            <v>SDG_NoInv_Base_ReproTest02</v>
          </cell>
          <cell r="D818" t="str">
            <v>QVAX</v>
          </cell>
          <cell r="E818" t="str">
            <v>airon</v>
          </cell>
          <cell r="F818">
            <v>20.84</v>
          </cell>
          <cell r="G818">
            <v>19.59</v>
          </cell>
          <cell r="H818">
            <v>19.86</v>
          </cell>
          <cell r="I818">
            <v>19.899999999999999</v>
          </cell>
          <cell r="J818">
            <v>20.03</v>
          </cell>
          <cell r="K818">
            <v>20.25</v>
          </cell>
          <cell r="L818">
            <v>20.56</v>
          </cell>
          <cell r="M818">
            <v>21.04</v>
          </cell>
          <cell r="N818">
            <v>21.5</v>
          </cell>
          <cell r="O818">
            <v>22.45</v>
          </cell>
          <cell r="P818">
            <v>23.05</v>
          </cell>
          <cell r="Q818">
            <v>23.49</v>
          </cell>
          <cell r="R818">
            <v>23.96</v>
          </cell>
          <cell r="S818">
            <v>24.47</v>
          </cell>
          <cell r="T818">
            <v>25.02</v>
          </cell>
          <cell r="U818">
            <v>25.68</v>
          </cell>
          <cell r="V818">
            <v>26.5</v>
          </cell>
          <cell r="W818">
            <v>27.28</v>
          </cell>
          <cell r="X818">
            <v>27.95</v>
          </cell>
          <cell r="Y818">
            <v>28.7</v>
          </cell>
          <cell r="Z818">
            <v>29.39</v>
          </cell>
          <cell r="AA818">
            <v>30.19</v>
          </cell>
          <cell r="AB818">
            <v>30.12</v>
          </cell>
          <cell r="AC818">
            <v>30.42</v>
          </cell>
          <cell r="AD818">
            <v>31.09</v>
          </cell>
          <cell r="AE818">
            <v>31.9</v>
          </cell>
          <cell r="AF818">
            <v>32.770000000000003</v>
          </cell>
          <cell r="AG818">
            <v>33.53</v>
          </cell>
          <cell r="AH818">
            <v>32.880000000000003</v>
          </cell>
          <cell r="AI818">
            <v>32.450000000000003</v>
          </cell>
          <cell r="AJ818">
            <v>32.159999999999997</v>
          </cell>
          <cell r="AK818">
            <v>31.9</v>
          </cell>
        </row>
        <row r="819">
          <cell r="A819" t="str">
            <v>SDG_NoInv_Base_ReproTest02QVAXanfrm</v>
          </cell>
          <cell r="B819" t="str">
            <v>SIclos6_GOVclos11</v>
          </cell>
          <cell r="C819" t="str">
            <v>SDG_NoInv_Base_ReproTest02</v>
          </cell>
          <cell r="D819" t="str">
            <v>QVAX</v>
          </cell>
          <cell r="E819" t="str">
            <v>anfrm</v>
          </cell>
          <cell r="F819">
            <v>13.07</v>
          </cell>
          <cell r="G819">
            <v>11.73</v>
          </cell>
          <cell r="H819">
            <v>11.34</v>
          </cell>
          <cell r="I819">
            <v>10.58</v>
          </cell>
          <cell r="J819">
            <v>10.3</v>
          </cell>
          <cell r="K819">
            <v>10.27</v>
          </cell>
          <cell r="L819">
            <v>10.52</v>
          </cell>
          <cell r="M819">
            <v>11.42</v>
          </cell>
          <cell r="N819">
            <v>12.18</v>
          </cell>
          <cell r="O819">
            <v>14.58</v>
          </cell>
          <cell r="P819">
            <v>15.78</v>
          </cell>
          <cell r="Q819">
            <v>16.37</v>
          </cell>
          <cell r="R819">
            <v>16.79</v>
          </cell>
          <cell r="S819">
            <v>17.309999999999999</v>
          </cell>
          <cell r="T819">
            <v>17.89</v>
          </cell>
          <cell r="U819">
            <v>18.690000000000001</v>
          </cell>
          <cell r="V819">
            <v>20.32</v>
          </cell>
          <cell r="W819">
            <v>21.74</v>
          </cell>
          <cell r="X819">
            <v>22.32</v>
          </cell>
          <cell r="Y819">
            <v>23.32</v>
          </cell>
          <cell r="Z819">
            <v>24.07</v>
          </cell>
          <cell r="AA819">
            <v>25.21</v>
          </cell>
          <cell r="AB819">
            <v>21.61</v>
          </cell>
          <cell r="AC819">
            <v>20.27</v>
          </cell>
          <cell r="AD819">
            <v>20.63</v>
          </cell>
          <cell r="AE819">
            <v>21.44</v>
          </cell>
          <cell r="AF819">
            <v>22.39</v>
          </cell>
          <cell r="AG819">
            <v>22.94</v>
          </cell>
          <cell r="AH819">
            <v>19.579999999999998</v>
          </cell>
          <cell r="AI819">
            <v>17.399999999999999</v>
          </cell>
          <cell r="AJ819">
            <v>16.37</v>
          </cell>
          <cell r="AK819">
            <v>15.6</v>
          </cell>
        </row>
        <row r="820">
          <cell r="A820" t="str">
            <v>SDG_NoInv_Base_ReproTest02QVAXametp</v>
          </cell>
          <cell r="B820" t="str">
            <v>SIclos6_GOVclos11</v>
          </cell>
          <cell r="C820" t="str">
            <v>SDG_NoInv_Base_ReproTest02</v>
          </cell>
          <cell r="D820" t="str">
            <v>QVAX</v>
          </cell>
          <cell r="E820" t="str">
            <v>ametp</v>
          </cell>
          <cell r="F820">
            <v>33.25</v>
          </cell>
          <cell r="G820">
            <v>29.96</v>
          </cell>
          <cell r="H820">
            <v>30.91</v>
          </cell>
          <cell r="I820">
            <v>31.34</v>
          </cell>
          <cell r="J820">
            <v>31.88</v>
          </cell>
          <cell r="K820">
            <v>32.5</v>
          </cell>
          <cell r="L820">
            <v>33.29</v>
          </cell>
          <cell r="M820">
            <v>34.22</v>
          </cell>
          <cell r="N820">
            <v>35.18</v>
          </cell>
          <cell r="O820">
            <v>37.020000000000003</v>
          </cell>
          <cell r="P820">
            <v>38.200000000000003</v>
          </cell>
          <cell r="Q820">
            <v>39.15</v>
          </cell>
          <cell r="R820">
            <v>40.25</v>
          </cell>
          <cell r="S820">
            <v>41.45</v>
          </cell>
          <cell r="T820">
            <v>42.73</v>
          </cell>
          <cell r="U820">
            <v>44.2</v>
          </cell>
          <cell r="V820">
            <v>45.86</v>
          </cell>
          <cell r="W820">
            <v>47.42</v>
          </cell>
          <cell r="X820">
            <v>48.71</v>
          </cell>
          <cell r="Y820">
            <v>50.27</v>
          </cell>
          <cell r="Z820">
            <v>51.8</v>
          </cell>
          <cell r="AA820">
            <v>53.43</v>
          </cell>
          <cell r="AB820">
            <v>54.96</v>
          </cell>
          <cell r="AC820">
            <v>56.47</v>
          </cell>
          <cell r="AD820">
            <v>58.21</v>
          </cell>
          <cell r="AE820">
            <v>60.07</v>
          </cell>
          <cell r="AF820">
            <v>62.04</v>
          </cell>
          <cell r="AG820">
            <v>63.84</v>
          </cell>
          <cell r="AH820">
            <v>63.64</v>
          </cell>
          <cell r="AI820">
            <v>63.18</v>
          </cell>
          <cell r="AJ820">
            <v>62.86</v>
          </cell>
          <cell r="AK820">
            <v>62.46</v>
          </cell>
        </row>
        <row r="821">
          <cell r="A821" t="str">
            <v>SDG_NoInv_Base_ReproTest02QVAXamach</v>
          </cell>
          <cell r="B821" t="str">
            <v>SIclos6_GOVclos11</v>
          </cell>
          <cell r="C821" t="str">
            <v>SDG_NoInv_Base_ReproTest02</v>
          </cell>
          <cell r="D821" t="str">
            <v>QVAX</v>
          </cell>
          <cell r="E821" t="str">
            <v>amach</v>
          </cell>
          <cell r="F821">
            <v>38.67</v>
          </cell>
          <cell r="G821">
            <v>34.78</v>
          </cell>
          <cell r="H821">
            <v>35.869999999999997</v>
          </cell>
          <cell r="I821">
            <v>36.299999999999997</v>
          </cell>
          <cell r="J821">
            <v>36.880000000000003</v>
          </cell>
          <cell r="K821">
            <v>37.590000000000003</v>
          </cell>
          <cell r="L821">
            <v>38.520000000000003</v>
          </cell>
          <cell r="M821">
            <v>39.74</v>
          </cell>
          <cell r="N821">
            <v>40.950000000000003</v>
          </cell>
          <cell r="O821">
            <v>43.26</v>
          </cell>
          <cell r="P821">
            <v>44.71</v>
          </cell>
          <cell r="Q821">
            <v>45.88</v>
          </cell>
          <cell r="R821">
            <v>47.16</v>
          </cell>
          <cell r="S821">
            <v>48.55</v>
          </cell>
          <cell r="T821">
            <v>50.07</v>
          </cell>
          <cell r="U821">
            <v>51.83</v>
          </cell>
          <cell r="V821">
            <v>53.77</v>
          </cell>
          <cell r="W821">
            <v>55.59</v>
          </cell>
          <cell r="X821">
            <v>57.17</v>
          </cell>
          <cell r="Y821">
            <v>59.07</v>
          </cell>
          <cell r="Z821">
            <v>60.94</v>
          </cell>
          <cell r="AA821">
            <v>62.93</v>
          </cell>
          <cell r="AB821">
            <v>64.14</v>
          </cell>
          <cell r="AC821">
            <v>65.599999999999994</v>
          </cell>
          <cell r="AD821">
            <v>67.63</v>
          </cell>
          <cell r="AE821">
            <v>69.91</v>
          </cell>
          <cell r="AF821">
            <v>72.319999999999993</v>
          </cell>
          <cell r="AG821">
            <v>74.47</v>
          </cell>
          <cell r="AH821">
            <v>73.41</v>
          </cell>
          <cell r="AI821">
            <v>72.22</v>
          </cell>
          <cell r="AJ821">
            <v>71.52</v>
          </cell>
          <cell r="AK821">
            <v>70.8</v>
          </cell>
        </row>
        <row r="822">
          <cell r="A822" t="str">
            <v>SDG_NoInv_Base_ReproTest02QVAXafcel</v>
          </cell>
          <cell r="B822" t="str">
            <v>SIclos6_GOVclos11</v>
          </cell>
          <cell r="C822" t="str">
            <v>SDG_NoInv_Base_ReproTest02</v>
          </cell>
          <cell r="D822" t="str">
            <v>QVAX</v>
          </cell>
          <cell r="E822" t="str">
            <v>afcel</v>
          </cell>
          <cell r="F822">
            <v>0.28999999999999998</v>
          </cell>
          <cell r="G822">
            <v>0.28999999999999998</v>
          </cell>
          <cell r="H822">
            <v>0.28999999999999998</v>
          </cell>
          <cell r="I822">
            <v>0.28999999999999998</v>
          </cell>
          <cell r="J822">
            <v>0.28999999999999998</v>
          </cell>
          <cell r="K822">
            <v>0.28999999999999998</v>
          </cell>
          <cell r="L822">
            <v>0.28999999999999998</v>
          </cell>
          <cell r="M822">
            <v>0.28999999999999998</v>
          </cell>
          <cell r="N822">
            <v>0.28999999999999998</v>
          </cell>
          <cell r="O822">
            <v>0.28999999999999998</v>
          </cell>
          <cell r="P822">
            <v>0.28999999999999998</v>
          </cell>
          <cell r="Q822">
            <v>0.28999999999999998</v>
          </cell>
          <cell r="R822">
            <v>0.28999999999999998</v>
          </cell>
          <cell r="S822">
            <v>0.28999999999999998</v>
          </cell>
          <cell r="T822">
            <v>0.28999999999999998</v>
          </cell>
          <cell r="U822">
            <v>0.28999999999999998</v>
          </cell>
          <cell r="V822">
            <v>0.28999999999999998</v>
          </cell>
          <cell r="W822">
            <v>0.28999999999999998</v>
          </cell>
          <cell r="X822">
            <v>0.28999999999999998</v>
          </cell>
          <cell r="Y822">
            <v>4.22</v>
          </cell>
          <cell r="Z822">
            <v>8.44</v>
          </cell>
          <cell r="AA822">
            <v>12.66</v>
          </cell>
          <cell r="AB822">
            <v>13.65</v>
          </cell>
          <cell r="AC822">
            <v>14.64</v>
          </cell>
          <cell r="AD822">
            <v>15.63</v>
          </cell>
          <cell r="AE822">
            <v>16.62</v>
          </cell>
          <cell r="AF822">
            <v>17.61</v>
          </cell>
          <cell r="AG822">
            <v>17.559999999999999</v>
          </cell>
          <cell r="AH822">
            <v>17.52</v>
          </cell>
          <cell r="AI822">
            <v>17.47</v>
          </cell>
          <cell r="AJ822">
            <v>17.43</v>
          </cell>
          <cell r="AK822">
            <v>17.38</v>
          </cell>
        </row>
        <row r="823">
          <cell r="A823" t="str">
            <v>SDG_NoInv_Base_ReproTest02QVAXaelct</v>
          </cell>
          <cell r="B823" t="str">
            <v>SIclos6_GOVclos11</v>
          </cell>
          <cell r="C823" t="str">
            <v>SDG_NoInv_Base_ReproTest02</v>
          </cell>
          <cell r="D823" t="str">
            <v>QVAX</v>
          </cell>
          <cell r="E823" t="str">
            <v>aelct</v>
          </cell>
          <cell r="F823">
            <v>0.08</v>
          </cell>
          <cell r="G823">
            <v>0.08</v>
          </cell>
          <cell r="H823">
            <v>0.08</v>
          </cell>
          <cell r="I823">
            <v>0.08</v>
          </cell>
          <cell r="J823">
            <v>0.08</v>
          </cell>
          <cell r="K823">
            <v>0.08</v>
          </cell>
          <cell r="L823">
            <v>0.08</v>
          </cell>
          <cell r="M823">
            <v>0.08</v>
          </cell>
          <cell r="N823">
            <v>0.08</v>
          </cell>
          <cell r="O823">
            <v>0.08</v>
          </cell>
          <cell r="P823">
            <v>0.08</v>
          </cell>
          <cell r="Q823">
            <v>0.08</v>
          </cell>
          <cell r="R823">
            <v>0.08</v>
          </cell>
          <cell r="S823">
            <v>0.08</v>
          </cell>
          <cell r="T823">
            <v>0.08</v>
          </cell>
          <cell r="U823">
            <v>0.08</v>
          </cell>
          <cell r="V823">
            <v>0.08</v>
          </cell>
          <cell r="W823">
            <v>0.08</v>
          </cell>
          <cell r="X823">
            <v>3.19</v>
          </cell>
          <cell r="Y823">
            <v>3.19</v>
          </cell>
          <cell r="Z823">
            <v>1.76</v>
          </cell>
          <cell r="AA823">
            <v>1.76</v>
          </cell>
          <cell r="AB823">
            <v>1.76</v>
          </cell>
          <cell r="AC823">
            <v>1.76</v>
          </cell>
          <cell r="AD823">
            <v>0.99</v>
          </cell>
          <cell r="AE823">
            <v>0.99</v>
          </cell>
          <cell r="AF823">
            <v>0.99</v>
          </cell>
          <cell r="AG823">
            <v>0.99</v>
          </cell>
          <cell r="AH823">
            <v>0.99</v>
          </cell>
          <cell r="AI823">
            <v>7.46</v>
          </cell>
          <cell r="AJ823">
            <v>7.46</v>
          </cell>
          <cell r="AK823">
            <v>7.46</v>
          </cell>
        </row>
        <row r="824">
          <cell r="A824" t="str">
            <v>SDG_NoInv_Base_ReproTest02QVAXaemch</v>
          </cell>
          <cell r="B824" t="str">
            <v>SIclos6_GOVclos11</v>
          </cell>
          <cell r="C824" t="str">
            <v>SDG_NoInv_Base_ReproTest02</v>
          </cell>
          <cell r="D824" t="str">
            <v>QVAX</v>
          </cell>
          <cell r="E824" t="str">
            <v>aemch</v>
          </cell>
          <cell r="F824">
            <v>8.99</v>
          </cell>
          <cell r="G824">
            <v>8.2200000000000006</v>
          </cell>
          <cell r="H824">
            <v>8.43</v>
          </cell>
          <cell r="I824">
            <v>8.4700000000000006</v>
          </cell>
          <cell r="J824">
            <v>8.56</v>
          </cell>
          <cell r="K824">
            <v>8.6999999999999993</v>
          </cell>
          <cell r="L824">
            <v>8.91</v>
          </cell>
          <cell r="M824">
            <v>9.24</v>
          </cell>
          <cell r="N824">
            <v>9.5500000000000007</v>
          </cell>
          <cell r="O824">
            <v>10.19</v>
          </cell>
          <cell r="P824">
            <v>10.56</v>
          </cell>
          <cell r="Q824">
            <v>10.83</v>
          </cell>
          <cell r="R824">
            <v>11.13</v>
          </cell>
          <cell r="S824">
            <v>11.46</v>
          </cell>
          <cell r="T824">
            <v>11.83</v>
          </cell>
          <cell r="U824">
            <v>12.25</v>
          </cell>
          <cell r="V824">
            <v>12.72</v>
          </cell>
          <cell r="W824">
            <v>13.18</v>
          </cell>
          <cell r="X824">
            <v>13.6</v>
          </cell>
          <cell r="Y824">
            <v>14.07</v>
          </cell>
          <cell r="Z824">
            <v>14.52</v>
          </cell>
          <cell r="AA824">
            <v>15.01</v>
          </cell>
          <cell r="AB824">
            <v>15.06</v>
          </cell>
          <cell r="AC824">
            <v>15.25</v>
          </cell>
          <cell r="AD824">
            <v>15.68</v>
          </cell>
          <cell r="AE824">
            <v>16.2</v>
          </cell>
          <cell r="AF824">
            <v>16.75</v>
          </cell>
          <cell r="AG824">
            <v>17.3</v>
          </cell>
          <cell r="AH824">
            <v>16.829999999999998</v>
          </cell>
          <cell r="AI824">
            <v>16.329999999999998</v>
          </cell>
          <cell r="AJ824">
            <v>16.09</v>
          </cell>
          <cell r="AK824">
            <v>15.84</v>
          </cell>
        </row>
        <row r="825">
          <cell r="A825" t="str">
            <v>SDG_NoInv_Base_ReproTest02QVAXasequ</v>
          </cell>
          <cell r="B825" t="str">
            <v>SIclos6_GOVclos11</v>
          </cell>
          <cell r="C825" t="str">
            <v>SDG_NoInv_Base_ReproTest02</v>
          </cell>
          <cell r="D825" t="str">
            <v>QVAX</v>
          </cell>
          <cell r="E825" t="str">
            <v>asequ</v>
          </cell>
          <cell r="F825">
            <v>8.7799999999999994</v>
          </cell>
          <cell r="G825">
            <v>8.33</v>
          </cell>
          <cell r="H825">
            <v>8.58</v>
          </cell>
          <cell r="I825">
            <v>8.6199999999999992</v>
          </cell>
          <cell r="J825">
            <v>8.73</v>
          </cell>
          <cell r="K825">
            <v>8.8800000000000008</v>
          </cell>
          <cell r="L825">
            <v>9.1</v>
          </cell>
          <cell r="M825">
            <v>9.4499999999999993</v>
          </cell>
          <cell r="N825">
            <v>9.77</v>
          </cell>
          <cell r="O825">
            <v>10.42</v>
          </cell>
          <cell r="P825">
            <v>10.8</v>
          </cell>
          <cell r="Q825">
            <v>11.11</v>
          </cell>
          <cell r="R825">
            <v>11.42</v>
          </cell>
          <cell r="S825">
            <v>11.77</v>
          </cell>
          <cell r="T825">
            <v>12.16</v>
          </cell>
          <cell r="U825">
            <v>12.61</v>
          </cell>
          <cell r="V825">
            <v>13.04</v>
          </cell>
          <cell r="W825">
            <v>13.5</v>
          </cell>
          <cell r="X825">
            <v>14.02</v>
          </cell>
          <cell r="Y825">
            <v>14.52</v>
          </cell>
          <cell r="Z825">
            <v>15.01</v>
          </cell>
          <cell r="AA825">
            <v>15.55</v>
          </cell>
          <cell r="AB825">
            <v>15.62</v>
          </cell>
          <cell r="AC825">
            <v>15.83</v>
          </cell>
          <cell r="AD825">
            <v>16.28</v>
          </cell>
          <cell r="AE825">
            <v>16.809999999999999</v>
          </cell>
          <cell r="AF825">
            <v>17.38</v>
          </cell>
          <cell r="AG825">
            <v>17.899999999999999</v>
          </cell>
          <cell r="AH825">
            <v>17.329999999999998</v>
          </cell>
          <cell r="AI825">
            <v>16.73</v>
          </cell>
          <cell r="AJ825">
            <v>16.39</v>
          </cell>
          <cell r="AK825">
            <v>16.09</v>
          </cell>
        </row>
        <row r="826">
          <cell r="A826" t="str">
            <v>SDG_NoInv_Base_ReproTest02QVAXavehi</v>
          </cell>
          <cell r="B826" t="str">
            <v>SIclos6_GOVclos11</v>
          </cell>
          <cell r="C826" t="str">
            <v>SDG_NoInv_Base_ReproTest02</v>
          </cell>
          <cell r="D826" t="str">
            <v>QVAX</v>
          </cell>
          <cell r="E826" t="str">
            <v>avehi</v>
          </cell>
          <cell r="F826">
            <v>39.57</v>
          </cell>
          <cell r="G826">
            <v>36.28</v>
          </cell>
          <cell r="H826">
            <v>37.44</v>
          </cell>
          <cell r="I826">
            <v>37.83</v>
          </cell>
          <cell r="J826">
            <v>38.380000000000003</v>
          </cell>
          <cell r="K826">
            <v>39.17</v>
          </cell>
          <cell r="L826">
            <v>40.200000000000003</v>
          </cell>
          <cell r="M826">
            <v>41.63</v>
          </cell>
          <cell r="N826">
            <v>43.06</v>
          </cell>
          <cell r="O826">
            <v>45.25</v>
          </cell>
          <cell r="P826">
            <v>46.91</v>
          </cell>
          <cell r="Q826">
            <v>48.41</v>
          </cell>
          <cell r="R826">
            <v>50.05</v>
          </cell>
          <cell r="S826">
            <v>51.81</v>
          </cell>
          <cell r="T826">
            <v>53.74</v>
          </cell>
          <cell r="U826">
            <v>56</v>
          </cell>
          <cell r="V826">
            <v>58.42</v>
          </cell>
          <cell r="W826">
            <v>60.84</v>
          </cell>
          <cell r="X826">
            <v>63.11</v>
          </cell>
          <cell r="Y826">
            <v>64.36</v>
          </cell>
          <cell r="Z826">
            <v>65.61</v>
          </cell>
          <cell r="AA826">
            <v>66.900000000000006</v>
          </cell>
          <cell r="AB826">
            <v>67.83</v>
          </cell>
          <cell r="AC826">
            <v>69.180000000000007</v>
          </cell>
          <cell r="AD826">
            <v>71.33</v>
          </cell>
          <cell r="AE826">
            <v>73.78</v>
          </cell>
          <cell r="AF826">
            <v>76.42</v>
          </cell>
          <cell r="AG826">
            <v>79.19</v>
          </cell>
          <cell r="AH826">
            <v>78.099999999999994</v>
          </cell>
          <cell r="AI826">
            <v>76.400000000000006</v>
          </cell>
          <cell r="AJ826">
            <v>75.400000000000006</v>
          </cell>
          <cell r="AK826">
            <v>74.42</v>
          </cell>
        </row>
        <row r="827">
          <cell r="A827" t="str">
            <v>SDG_NoInv_Base_ReproTest02QVAXatequ</v>
          </cell>
          <cell r="B827" t="str">
            <v>SIclos6_GOVclos11</v>
          </cell>
          <cell r="C827" t="str">
            <v>SDG_NoInv_Base_ReproTest02</v>
          </cell>
          <cell r="D827" t="str">
            <v>QVAX</v>
          </cell>
          <cell r="E827" t="str">
            <v>atequ</v>
          </cell>
          <cell r="F827">
            <v>7.09</v>
          </cell>
          <cell r="G827">
            <v>6.14</v>
          </cell>
          <cell r="H827">
            <v>6.35</v>
          </cell>
          <cell r="I827">
            <v>6.26</v>
          </cell>
          <cell r="J827">
            <v>6.31</v>
          </cell>
          <cell r="K827">
            <v>6.4</v>
          </cell>
          <cell r="L827">
            <v>6.56</v>
          </cell>
          <cell r="M827">
            <v>6.91</v>
          </cell>
          <cell r="N827">
            <v>7.21</v>
          </cell>
          <cell r="O827">
            <v>8.24</v>
          </cell>
          <cell r="P827">
            <v>8.69</v>
          </cell>
          <cell r="Q827">
            <v>8.9499999999999993</v>
          </cell>
          <cell r="R827">
            <v>9.1300000000000008</v>
          </cell>
          <cell r="S827">
            <v>9.3699999999999992</v>
          </cell>
          <cell r="T827">
            <v>9.67</v>
          </cell>
          <cell r="U827">
            <v>10.02</v>
          </cell>
          <cell r="V827">
            <v>10.44</v>
          </cell>
          <cell r="W827">
            <v>10.83</v>
          </cell>
          <cell r="X827">
            <v>11.1</v>
          </cell>
          <cell r="Y827">
            <v>11.48</v>
          </cell>
          <cell r="Z827">
            <v>11.81</v>
          </cell>
          <cell r="AA827">
            <v>12.23</v>
          </cell>
          <cell r="AB827">
            <v>11.89</v>
          </cell>
          <cell r="AC827">
            <v>11.85</v>
          </cell>
          <cell r="AD827">
            <v>12.19</v>
          </cell>
          <cell r="AE827">
            <v>12.64</v>
          </cell>
          <cell r="AF827">
            <v>13.13</v>
          </cell>
          <cell r="AG827">
            <v>13.47</v>
          </cell>
          <cell r="AH827">
            <v>12.61</v>
          </cell>
          <cell r="AI827">
            <v>11.82</v>
          </cell>
          <cell r="AJ827">
            <v>11.41</v>
          </cell>
          <cell r="AK827">
            <v>11.06</v>
          </cell>
        </row>
        <row r="828">
          <cell r="A828" t="str">
            <v>SDG_NoInv_Base_ReproTest02QVAXafurn</v>
          </cell>
          <cell r="B828" t="str">
            <v>SIclos6_GOVclos11</v>
          </cell>
          <cell r="C828" t="str">
            <v>SDG_NoInv_Base_ReproTest02</v>
          </cell>
          <cell r="D828" t="str">
            <v>QVAX</v>
          </cell>
          <cell r="E828" t="str">
            <v>afurn</v>
          </cell>
          <cell r="F828">
            <v>6.09</v>
          </cell>
          <cell r="G828">
            <v>5.45</v>
          </cell>
          <cell r="H828">
            <v>5.66</v>
          </cell>
          <cell r="I828">
            <v>5.78</v>
          </cell>
          <cell r="J828">
            <v>5.9</v>
          </cell>
          <cell r="K828">
            <v>6.04</v>
          </cell>
          <cell r="L828">
            <v>6.21</v>
          </cell>
          <cell r="M828">
            <v>6.41</v>
          </cell>
          <cell r="N828">
            <v>6.61</v>
          </cell>
          <cell r="O828">
            <v>6.98</v>
          </cell>
          <cell r="P828">
            <v>7.24</v>
          </cell>
          <cell r="Q828">
            <v>7.44</v>
          </cell>
          <cell r="R828">
            <v>7.68</v>
          </cell>
          <cell r="S828">
            <v>7.93</v>
          </cell>
          <cell r="T828">
            <v>8.1999999999999993</v>
          </cell>
          <cell r="U828">
            <v>8.49</v>
          </cell>
          <cell r="V828">
            <v>8.81</v>
          </cell>
          <cell r="W828">
            <v>9.1300000000000008</v>
          </cell>
          <cell r="X828">
            <v>9.4499999999999993</v>
          </cell>
          <cell r="Y828">
            <v>9.76</v>
          </cell>
          <cell r="Z828">
            <v>10.08</v>
          </cell>
          <cell r="AA828">
            <v>10.4</v>
          </cell>
          <cell r="AB828">
            <v>10.75</v>
          </cell>
          <cell r="AC828">
            <v>11.06</v>
          </cell>
          <cell r="AD828">
            <v>11.38</v>
          </cell>
          <cell r="AE828">
            <v>11.71</v>
          </cell>
          <cell r="AF828">
            <v>12.07</v>
          </cell>
          <cell r="AG828">
            <v>12.41</v>
          </cell>
          <cell r="AH828">
            <v>12.41</v>
          </cell>
          <cell r="AI828">
            <v>12.31</v>
          </cell>
          <cell r="AJ828">
            <v>12.23</v>
          </cell>
          <cell r="AK828">
            <v>12.11</v>
          </cell>
        </row>
        <row r="829">
          <cell r="A829" t="str">
            <v>SDG_NoInv_Base_ReproTest02QVAXaoman</v>
          </cell>
          <cell r="B829" t="str">
            <v>SIclos6_GOVclos11</v>
          </cell>
          <cell r="C829" t="str">
            <v>SDG_NoInv_Base_ReproTest02</v>
          </cell>
          <cell r="D829" t="str">
            <v>QVAX</v>
          </cell>
          <cell r="E829" t="str">
            <v>aoman</v>
          </cell>
          <cell r="F829">
            <v>25.46</v>
          </cell>
          <cell r="G829">
            <v>23.29</v>
          </cell>
          <cell r="H829">
            <v>24.38</v>
          </cell>
          <cell r="I829">
            <v>24.94</v>
          </cell>
          <cell r="J829">
            <v>25.5</v>
          </cell>
          <cell r="K829">
            <v>26.1</v>
          </cell>
          <cell r="L829">
            <v>26.81</v>
          </cell>
          <cell r="M829">
            <v>27.63</v>
          </cell>
          <cell r="N829">
            <v>28.52</v>
          </cell>
          <cell r="O829">
            <v>30.14</v>
          </cell>
          <cell r="P829">
            <v>31.53</v>
          </cell>
          <cell r="Q829">
            <v>32.71</v>
          </cell>
          <cell r="R829">
            <v>33.93</v>
          </cell>
          <cell r="S829">
            <v>35.090000000000003</v>
          </cell>
          <cell r="T829">
            <v>36.29</v>
          </cell>
          <cell r="U829">
            <v>37.630000000000003</v>
          </cell>
          <cell r="V829">
            <v>38.82</v>
          </cell>
          <cell r="W829">
            <v>40.049999999999997</v>
          </cell>
          <cell r="X829">
            <v>41.34</v>
          </cell>
          <cell r="Y829">
            <v>42.5</v>
          </cell>
          <cell r="Z829">
            <v>43.62</v>
          </cell>
          <cell r="AA829">
            <v>44.78</v>
          </cell>
          <cell r="AB829">
            <v>45.99</v>
          </cell>
          <cell r="AC829">
            <v>47.04</v>
          </cell>
          <cell r="AD829">
            <v>48.1</v>
          </cell>
          <cell r="AE829">
            <v>49.2</v>
          </cell>
          <cell r="AF829">
            <v>50.37</v>
          </cell>
          <cell r="AG829">
            <v>51.46</v>
          </cell>
          <cell r="AH829">
            <v>50.65</v>
          </cell>
          <cell r="AI829">
            <v>49.54</v>
          </cell>
          <cell r="AJ829">
            <v>48.58</v>
          </cell>
          <cell r="AK829">
            <v>47.55</v>
          </cell>
        </row>
        <row r="830">
          <cell r="A830" t="str">
            <v>SDG_NoInv_Base_ReproTest02QVAXaelec</v>
          </cell>
          <cell r="B830" t="str">
            <v>SIclos6_GOVclos11</v>
          </cell>
          <cell r="C830" t="str">
            <v>SDG_NoInv_Base_ReproTest02</v>
          </cell>
          <cell r="D830" t="str">
            <v>QVAX</v>
          </cell>
          <cell r="E830" t="str">
            <v>aelec</v>
          </cell>
          <cell r="F830">
            <v>142.19999999999999</v>
          </cell>
          <cell r="G830">
            <v>136.75</v>
          </cell>
          <cell r="H830">
            <v>141.68</v>
          </cell>
          <cell r="I830">
            <v>141.55000000000001</v>
          </cell>
          <cell r="J830">
            <v>138.38999999999999</v>
          </cell>
          <cell r="K830">
            <v>138.1</v>
          </cell>
          <cell r="L830">
            <v>138.87</v>
          </cell>
          <cell r="M830">
            <v>139.87</v>
          </cell>
          <cell r="N830">
            <v>141.33000000000001</v>
          </cell>
          <cell r="O830">
            <v>141.96</v>
          </cell>
          <cell r="P830">
            <v>143.66999999999999</v>
          </cell>
          <cell r="Q830">
            <v>144.78</v>
          </cell>
          <cell r="R830">
            <v>147.76</v>
          </cell>
          <cell r="S830">
            <v>151.88</v>
          </cell>
          <cell r="T830">
            <v>155.33000000000001</v>
          </cell>
          <cell r="U830">
            <v>159.52000000000001</v>
          </cell>
          <cell r="V830">
            <v>160.19</v>
          </cell>
          <cell r="W830">
            <v>163.69999999999999</v>
          </cell>
          <cell r="X830">
            <v>174.8</v>
          </cell>
          <cell r="Y830">
            <v>181.36</v>
          </cell>
          <cell r="Z830">
            <v>188.51</v>
          </cell>
          <cell r="AA830">
            <v>195.67</v>
          </cell>
          <cell r="AB830">
            <v>199.23</v>
          </cell>
          <cell r="AC830">
            <v>203.34</v>
          </cell>
          <cell r="AD830">
            <v>208.42</v>
          </cell>
          <cell r="AE830">
            <v>213.87</v>
          </cell>
          <cell r="AF830">
            <v>219.4</v>
          </cell>
          <cell r="AG830">
            <v>231.59</v>
          </cell>
          <cell r="AH830">
            <v>242.01</v>
          </cell>
          <cell r="AI830">
            <v>250.43</v>
          </cell>
          <cell r="AJ830">
            <v>259.98</v>
          </cell>
          <cell r="AK830">
            <v>269.08</v>
          </cell>
        </row>
        <row r="831">
          <cell r="A831" t="str">
            <v>SDG_NoInv_Base_ReproTest02QVAXawatr</v>
          </cell>
          <cell r="B831" t="str">
            <v>SIclos6_GOVclos11</v>
          </cell>
          <cell r="C831" t="str">
            <v>SDG_NoInv_Base_ReproTest02</v>
          </cell>
          <cell r="D831" t="str">
            <v>QVAX</v>
          </cell>
          <cell r="E831" t="str">
            <v>awatr</v>
          </cell>
          <cell r="F831">
            <v>38.119999999999997</v>
          </cell>
          <cell r="G831">
            <v>37.619999999999997</v>
          </cell>
          <cell r="H831">
            <v>38.6</v>
          </cell>
          <cell r="I831">
            <v>39.229999999999997</v>
          </cell>
          <cell r="J831">
            <v>39.950000000000003</v>
          </cell>
          <cell r="K831">
            <v>40.82</v>
          </cell>
          <cell r="L831">
            <v>41.9</v>
          </cell>
          <cell r="M831">
            <v>43.05</v>
          </cell>
          <cell r="N831">
            <v>44.25</v>
          </cell>
          <cell r="O831">
            <v>45.77</v>
          </cell>
          <cell r="P831">
            <v>47.13</v>
          </cell>
          <cell r="Q831">
            <v>48.43</v>
          </cell>
          <cell r="R831">
            <v>49.98</v>
          </cell>
          <cell r="S831">
            <v>51.62</v>
          </cell>
          <cell r="T831">
            <v>53.42</v>
          </cell>
          <cell r="U831">
            <v>55.45</v>
          </cell>
          <cell r="V831">
            <v>57.35</v>
          </cell>
          <cell r="W831">
            <v>59.38</v>
          </cell>
          <cell r="X831">
            <v>61.53</v>
          </cell>
          <cell r="Y831">
            <v>63.52</v>
          </cell>
          <cell r="Z831">
            <v>65.53</v>
          </cell>
          <cell r="AA831">
            <v>67.569999999999993</v>
          </cell>
          <cell r="AB831">
            <v>70.069999999999993</v>
          </cell>
          <cell r="AC831">
            <v>72.430000000000007</v>
          </cell>
          <cell r="AD831">
            <v>74.84</v>
          </cell>
          <cell r="AE831">
            <v>77.37</v>
          </cell>
          <cell r="AF831">
            <v>80.06</v>
          </cell>
          <cell r="AG831">
            <v>82.8</v>
          </cell>
          <cell r="AH831">
            <v>82.95</v>
          </cell>
          <cell r="AI831">
            <v>82.93</v>
          </cell>
          <cell r="AJ831">
            <v>83.05</v>
          </cell>
          <cell r="AK831">
            <v>83.1</v>
          </cell>
        </row>
        <row r="832">
          <cell r="A832" t="str">
            <v>SDG_NoInv_Base_ReproTest02QVAXacons</v>
          </cell>
          <cell r="B832" t="str">
            <v>SIclos6_GOVclos11</v>
          </cell>
          <cell r="C832" t="str">
            <v>SDG_NoInv_Base_ReproTest02</v>
          </cell>
          <cell r="D832" t="str">
            <v>QVAX</v>
          </cell>
          <cell r="E832" t="str">
            <v>acons</v>
          </cell>
          <cell r="F832">
            <v>140.65</v>
          </cell>
          <cell r="G832">
            <v>129.35</v>
          </cell>
          <cell r="H832">
            <v>133.29</v>
          </cell>
          <cell r="I832">
            <v>135.88999999999999</v>
          </cell>
          <cell r="J832">
            <v>138.37</v>
          </cell>
          <cell r="K832">
            <v>141.19999999999999</v>
          </cell>
          <cell r="L832">
            <v>144.59</v>
          </cell>
          <cell r="M832">
            <v>148.4</v>
          </cell>
          <cell r="N832">
            <v>152.46</v>
          </cell>
          <cell r="O832">
            <v>157.6</v>
          </cell>
          <cell r="P832">
            <v>162.29</v>
          </cell>
          <cell r="Q832">
            <v>166.76</v>
          </cell>
          <cell r="R832">
            <v>171.96</v>
          </cell>
          <cell r="S832">
            <v>177.38</v>
          </cell>
          <cell r="T832">
            <v>183.16</v>
          </cell>
          <cell r="U832">
            <v>189.79</v>
          </cell>
          <cell r="V832">
            <v>196.57</v>
          </cell>
          <cell r="W832">
            <v>203.4</v>
          </cell>
          <cell r="X832">
            <v>209.97</v>
          </cell>
          <cell r="Y832">
            <v>216.56</v>
          </cell>
          <cell r="Z832">
            <v>223.46</v>
          </cell>
          <cell r="AA832">
            <v>230.25</v>
          </cell>
          <cell r="AB832">
            <v>236.66</v>
          </cell>
          <cell r="AC832">
            <v>242.9</v>
          </cell>
          <cell r="AD832">
            <v>249.87</v>
          </cell>
          <cell r="AE832">
            <v>257.32</v>
          </cell>
          <cell r="AF832">
            <v>265.18</v>
          </cell>
          <cell r="AG832">
            <v>272.95</v>
          </cell>
          <cell r="AH832">
            <v>272.56</v>
          </cell>
          <cell r="AI832">
            <v>271.06</v>
          </cell>
          <cell r="AJ832">
            <v>270.13</v>
          </cell>
          <cell r="AK832">
            <v>268.7</v>
          </cell>
        </row>
        <row r="833">
          <cell r="A833" t="str">
            <v>SDG_NoInv_Base_ReproTest02QVAXatrad</v>
          </cell>
          <cell r="B833" t="str">
            <v>SIclos6_GOVclos11</v>
          </cell>
          <cell r="C833" t="str">
            <v>SDG_NoInv_Base_ReproTest02</v>
          </cell>
          <cell r="D833" t="str">
            <v>QVAX</v>
          </cell>
          <cell r="E833" t="str">
            <v>atrad</v>
          </cell>
          <cell r="F833">
            <v>482.47</v>
          </cell>
          <cell r="G833">
            <v>441.1</v>
          </cell>
          <cell r="H833">
            <v>454.75</v>
          </cell>
          <cell r="I833">
            <v>465.34</v>
          </cell>
          <cell r="J833">
            <v>472.19</v>
          </cell>
          <cell r="K833">
            <v>479.57</v>
          </cell>
          <cell r="L833">
            <v>488.5</v>
          </cell>
          <cell r="M833">
            <v>498.92</v>
          </cell>
          <cell r="N833">
            <v>510</v>
          </cell>
          <cell r="O833">
            <v>504.89</v>
          </cell>
          <cell r="P833">
            <v>512.52</v>
          </cell>
          <cell r="Q833">
            <v>524.03</v>
          </cell>
          <cell r="R833">
            <v>537.62</v>
          </cell>
          <cell r="S833">
            <v>551.75</v>
          </cell>
          <cell r="T833">
            <v>566.99</v>
          </cell>
          <cell r="U833">
            <v>584.29999999999995</v>
          </cell>
          <cell r="V833">
            <v>601.72</v>
          </cell>
          <cell r="W833">
            <v>619.91</v>
          </cell>
          <cell r="X833">
            <v>638.42999999999995</v>
          </cell>
          <cell r="Y833">
            <v>655.36</v>
          </cell>
          <cell r="Z833">
            <v>671.68</v>
          </cell>
          <cell r="AA833">
            <v>688.26</v>
          </cell>
          <cell r="AB833">
            <v>697.74</v>
          </cell>
          <cell r="AC833">
            <v>707.84</v>
          </cell>
          <cell r="AD833">
            <v>720.48</v>
          </cell>
          <cell r="AE833">
            <v>734.56</v>
          </cell>
          <cell r="AF833">
            <v>750.03</v>
          </cell>
          <cell r="AG833">
            <v>764.74</v>
          </cell>
          <cell r="AH833">
            <v>756.67</v>
          </cell>
          <cell r="AI833">
            <v>746.42</v>
          </cell>
          <cell r="AJ833">
            <v>737.82</v>
          </cell>
          <cell r="AK833">
            <v>728.54</v>
          </cell>
        </row>
        <row r="834">
          <cell r="A834" t="str">
            <v>SDG_NoInv_Base_ReproTest02QVAXahotl</v>
          </cell>
          <cell r="B834" t="str">
            <v>SIclos6_GOVclos11</v>
          </cell>
          <cell r="C834" t="str">
            <v>SDG_NoInv_Base_ReproTest02</v>
          </cell>
          <cell r="D834" t="str">
            <v>QVAX</v>
          </cell>
          <cell r="E834" t="str">
            <v>ahotl</v>
          </cell>
          <cell r="F834">
            <v>37.69</v>
          </cell>
          <cell r="G834">
            <v>35.229999999999997</v>
          </cell>
          <cell r="H834">
            <v>36.82</v>
          </cell>
          <cell r="I834">
            <v>37.700000000000003</v>
          </cell>
          <cell r="J834">
            <v>38.58</v>
          </cell>
          <cell r="K834">
            <v>39.590000000000003</v>
          </cell>
          <cell r="L834">
            <v>40.729999999999997</v>
          </cell>
          <cell r="M834">
            <v>41.94</v>
          </cell>
          <cell r="N834">
            <v>43.24</v>
          </cell>
          <cell r="O834">
            <v>45.24</v>
          </cell>
          <cell r="P834">
            <v>46.88</v>
          </cell>
          <cell r="Q834">
            <v>48.37</v>
          </cell>
          <cell r="R834">
            <v>50.07</v>
          </cell>
          <cell r="S834">
            <v>51.83</v>
          </cell>
          <cell r="T834">
            <v>53.75</v>
          </cell>
          <cell r="U834">
            <v>55.89</v>
          </cell>
          <cell r="V834">
            <v>57.91</v>
          </cell>
          <cell r="W834">
            <v>60.11</v>
          </cell>
          <cell r="X834">
            <v>62.53</v>
          </cell>
          <cell r="Y834">
            <v>64.8</v>
          </cell>
          <cell r="Z834">
            <v>67.08</v>
          </cell>
          <cell r="AA834">
            <v>69.430000000000007</v>
          </cell>
          <cell r="AB834">
            <v>72.260000000000005</v>
          </cell>
          <cell r="AC834">
            <v>74.8</v>
          </cell>
          <cell r="AD834">
            <v>77.23</v>
          </cell>
          <cell r="AE834">
            <v>79.7</v>
          </cell>
          <cell r="AF834">
            <v>82.31</v>
          </cell>
          <cell r="AG834">
            <v>84.96</v>
          </cell>
          <cell r="AH834">
            <v>85.41</v>
          </cell>
          <cell r="AI834">
            <v>85.31</v>
          </cell>
          <cell r="AJ834">
            <v>85.11</v>
          </cell>
          <cell r="AK834">
            <v>84.73</v>
          </cell>
        </row>
        <row r="835">
          <cell r="A835" t="str">
            <v>SDG_NoInv_Base_ReproTest02QVAXaltrp-p</v>
          </cell>
          <cell r="B835" t="str">
            <v>SIclos6_GOVclos11</v>
          </cell>
          <cell r="C835" t="str">
            <v>SDG_NoInv_Base_ReproTest02</v>
          </cell>
          <cell r="D835" t="str">
            <v>QVAX</v>
          </cell>
          <cell r="E835" t="str">
            <v>altrp-p</v>
          </cell>
          <cell r="F835">
            <v>60.68</v>
          </cell>
          <cell r="G835">
            <v>58.24</v>
          </cell>
          <cell r="H835">
            <v>59.72</v>
          </cell>
          <cell r="I835">
            <v>60.74</v>
          </cell>
          <cell r="J835">
            <v>61.78</v>
          </cell>
          <cell r="K835">
            <v>62.87</v>
          </cell>
          <cell r="L835">
            <v>64.209999999999994</v>
          </cell>
          <cell r="M835">
            <v>65.7</v>
          </cell>
          <cell r="N835">
            <v>67.45</v>
          </cell>
          <cell r="O835">
            <v>69.94</v>
          </cell>
          <cell r="P835">
            <v>72.27</v>
          </cell>
          <cell r="Q835">
            <v>74.44</v>
          </cell>
          <cell r="R835">
            <v>77.02</v>
          </cell>
          <cell r="S835">
            <v>79.66</v>
          </cell>
          <cell r="T835">
            <v>82.47</v>
          </cell>
          <cell r="U835">
            <v>85.73</v>
          </cell>
          <cell r="V835">
            <v>88.69</v>
          </cell>
          <cell r="W835">
            <v>91.79</v>
          </cell>
          <cell r="X835">
            <v>95.07</v>
          </cell>
          <cell r="Y835">
            <v>98.05</v>
          </cell>
          <cell r="Z835">
            <v>100.94</v>
          </cell>
          <cell r="AA835">
            <v>103.79</v>
          </cell>
          <cell r="AB835">
            <v>106.98</v>
          </cell>
          <cell r="AC835">
            <v>109.73</v>
          </cell>
          <cell r="AD835">
            <v>112.24</v>
          </cell>
          <cell r="AE835">
            <v>114.73</v>
          </cell>
          <cell r="AF835">
            <v>117.26</v>
          </cell>
          <cell r="AG835">
            <v>119.64</v>
          </cell>
          <cell r="AH835">
            <v>118.63</v>
          </cell>
          <cell r="AI835">
            <v>117.36</v>
          </cell>
          <cell r="AJ835">
            <v>116.42</v>
          </cell>
          <cell r="AK835">
            <v>115.26</v>
          </cell>
        </row>
        <row r="836">
          <cell r="A836" t="str">
            <v>SDG_NoInv_Base_ReproTest02QVAXaltrp-f</v>
          </cell>
          <cell r="B836" t="str">
            <v>SIclos6_GOVclos11</v>
          </cell>
          <cell r="C836" t="str">
            <v>SDG_NoInv_Base_ReproTest02</v>
          </cell>
          <cell r="D836" t="str">
            <v>QVAX</v>
          </cell>
          <cell r="E836" t="str">
            <v>altrp-f</v>
          </cell>
          <cell r="F836">
            <v>247.43</v>
          </cell>
          <cell r="G836">
            <v>234</v>
          </cell>
          <cell r="H836">
            <v>239.63</v>
          </cell>
          <cell r="I836">
            <v>244.15</v>
          </cell>
          <cell r="J836">
            <v>248.54</v>
          </cell>
          <cell r="K836">
            <v>252.63</v>
          </cell>
          <cell r="L836">
            <v>257.31</v>
          </cell>
          <cell r="M836">
            <v>262.18</v>
          </cell>
          <cell r="N836">
            <v>268.64999999999998</v>
          </cell>
          <cell r="O836">
            <v>276.76</v>
          </cell>
          <cell r="P836">
            <v>285.51</v>
          </cell>
          <cell r="Q836">
            <v>295.22000000000003</v>
          </cell>
          <cell r="R836">
            <v>305.43</v>
          </cell>
          <cell r="S836">
            <v>314.36</v>
          </cell>
          <cell r="T836">
            <v>323.48</v>
          </cell>
          <cell r="U836">
            <v>336.17</v>
          </cell>
          <cell r="V836">
            <v>347.93</v>
          </cell>
          <cell r="W836">
            <v>358.7</v>
          </cell>
          <cell r="X836">
            <v>370.36</v>
          </cell>
          <cell r="Y836">
            <v>382.8</v>
          </cell>
          <cell r="Z836">
            <v>396.82</v>
          </cell>
          <cell r="AA836">
            <v>411.38</v>
          </cell>
          <cell r="AB836">
            <v>425.91</v>
          </cell>
          <cell r="AC836">
            <v>440.19</v>
          </cell>
          <cell r="AD836">
            <v>453.52</v>
          </cell>
          <cell r="AE836">
            <v>466.99</v>
          </cell>
          <cell r="AF836">
            <v>478.82</v>
          </cell>
          <cell r="AG836">
            <v>489.5</v>
          </cell>
          <cell r="AH836">
            <v>486.7</v>
          </cell>
          <cell r="AI836">
            <v>483.02</v>
          </cell>
          <cell r="AJ836">
            <v>480.53</v>
          </cell>
          <cell r="AK836">
            <v>477.57</v>
          </cell>
        </row>
        <row r="837">
          <cell r="A837" t="str">
            <v>SDG_NoInv_Base_ReproTest02QVAXaotrp-p</v>
          </cell>
          <cell r="B837" t="str">
            <v>SIclos6_GOVclos11</v>
          </cell>
          <cell r="C837" t="str">
            <v>SDG_NoInv_Base_ReproTest02</v>
          </cell>
          <cell r="D837" t="str">
            <v>QVAX</v>
          </cell>
          <cell r="E837" t="str">
            <v>aotrp-p</v>
          </cell>
          <cell r="F837">
            <v>8.1</v>
          </cell>
          <cell r="G837">
            <v>7.98</v>
          </cell>
          <cell r="H837">
            <v>8.42</v>
          </cell>
          <cell r="I837">
            <v>8.85</v>
          </cell>
          <cell r="J837">
            <v>9.24</v>
          </cell>
          <cell r="K837">
            <v>9.59</v>
          </cell>
          <cell r="L837">
            <v>9.94</v>
          </cell>
          <cell r="M837">
            <v>10.25</v>
          </cell>
          <cell r="N837">
            <v>10.55</v>
          </cell>
          <cell r="O837">
            <v>10.7</v>
          </cell>
          <cell r="P837">
            <v>10.92</v>
          </cell>
          <cell r="Q837">
            <v>11.15</v>
          </cell>
          <cell r="R837">
            <v>11.43</v>
          </cell>
          <cell r="S837">
            <v>11.71</v>
          </cell>
          <cell r="T837">
            <v>12</v>
          </cell>
          <cell r="U837">
            <v>12.32</v>
          </cell>
          <cell r="V837">
            <v>12.61</v>
          </cell>
          <cell r="W837">
            <v>12.9</v>
          </cell>
          <cell r="X837">
            <v>13.17</v>
          </cell>
          <cell r="Y837">
            <v>13.4</v>
          </cell>
          <cell r="Z837">
            <v>13.62</v>
          </cell>
          <cell r="AA837">
            <v>13.81</v>
          </cell>
          <cell r="AB837">
            <v>13.95</v>
          </cell>
          <cell r="AC837">
            <v>14.09</v>
          </cell>
          <cell r="AD837">
            <v>14.23</v>
          </cell>
          <cell r="AE837">
            <v>14.41</v>
          </cell>
          <cell r="AF837">
            <v>14.62</v>
          </cell>
          <cell r="AG837">
            <v>14.83</v>
          </cell>
          <cell r="AH837">
            <v>14.7</v>
          </cell>
          <cell r="AI837">
            <v>14.61</v>
          </cell>
          <cell r="AJ837">
            <v>14.58</v>
          </cell>
          <cell r="AK837">
            <v>14.54</v>
          </cell>
        </row>
        <row r="838">
          <cell r="A838" t="str">
            <v>SDG_NoInv_Base_ReproTest02QVAXaotrp-f</v>
          </cell>
          <cell r="B838" t="str">
            <v>SIclos6_GOVclos11</v>
          </cell>
          <cell r="C838" t="str">
            <v>SDG_NoInv_Base_ReproTest02</v>
          </cell>
          <cell r="D838" t="str">
            <v>QVAX</v>
          </cell>
          <cell r="E838" t="str">
            <v>aotrp-f</v>
          </cell>
          <cell r="F838">
            <v>7.29</v>
          </cell>
          <cell r="G838">
            <v>6.95</v>
          </cell>
          <cell r="H838">
            <v>7.23</v>
          </cell>
          <cell r="I838">
            <v>7.43</v>
          </cell>
          <cell r="J838">
            <v>7.61</v>
          </cell>
          <cell r="K838">
            <v>7.75</v>
          </cell>
          <cell r="L838">
            <v>7.91</v>
          </cell>
          <cell r="M838">
            <v>8.08</v>
          </cell>
          <cell r="N838">
            <v>8.2799999999999994</v>
          </cell>
          <cell r="O838">
            <v>8.4700000000000006</v>
          </cell>
          <cell r="P838">
            <v>8.6999999999999993</v>
          </cell>
          <cell r="Q838">
            <v>8.9600000000000009</v>
          </cell>
          <cell r="R838">
            <v>9.23</v>
          </cell>
          <cell r="S838">
            <v>9.4600000000000009</v>
          </cell>
          <cell r="T838">
            <v>9.69</v>
          </cell>
          <cell r="U838">
            <v>10.029999999999999</v>
          </cell>
          <cell r="V838">
            <v>10.33</v>
          </cell>
          <cell r="W838">
            <v>10.61</v>
          </cell>
          <cell r="X838">
            <v>10.88</v>
          </cell>
          <cell r="Y838">
            <v>11.18</v>
          </cell>
          <cell r="Z838">
            <v>11.52</v>
          </cell>
          <cell r="AA838">
            <v>11.85</v>
          </cell>
          <cell r="AB838">
            <v>12.15</v>
          </cell>
          <cell r="AC838">
            <v>12.46</v>
          </cell>
          <cell r="AD838">
            <v>12.75</v>
          </cell>
          <cell r="AE838">
            <v>13.06</v>
          </cell>
          <cell r="AF838">
            <v>13.33</v>
          </cell>
          <cell r="AG838">
            <v>13.57</v>
          </cell>
          <cell r="AH838">
            <v>13.49</v>
          </cell>
          <cell r="AI838">
            <v>13.41</v>
          </cell>
          <cell r="AJ838">
            <v>13.34</v>
          </cell>
          <cell r="AK838">
            <v>13.26</v>
          </cell>
        </row>
        <row r="839">
          <cell r="A839" t="str">
            <v>SDG_NoInv_Base_ReproTest02QVAXaprtr</v>
          </cell>
          <cell r="B839" t="str">
            <v>SIclos6_GOVclos11</v>
          </cell>
          <cell r="C839" t="str">
            <v>SDG_NoInv_Base_ReproTest02</v>
          </cell>
          <cell r="D839" t="str">
            <v>QVAX</v>
          </cell>
          <cell r="E839" t="str">
            <v>aprtr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</row>
        <row r="840">
          <cell r="A840" t="str">
            <v>SDG_NoInv_Base_ReproTest02QVAXatrps</v>
          </cell>
          <cell r="B840" t="str">
            <v>SIclos6_GOVclos11</v>
          </cell>
          <cell r="C840" t="str">
            <v>SDG_NoInv_Base_ReproTest02</v>
          </cell>
          <cell r="D840" t="str">
            <v>QVAX</v>
          </cell>
          <cell r="E840" t="str">
            <v>atrps</v>
          </cell>
          <cell r="F840">
            <v>54.94</v>
          </cell>
          <cell r="G840">
            <v>50.45</v>
          </cell>
          <cell r="H840">
            <v>51.68</v>
          </cell>
          <cell r="I840">
            <v>52.43</v>
          </cell>
          <cell r="J840">
            <v>53.15</v>
          </cell>
          <cell r="K840">
            <v>54.01</v>
          </cell>
          <cell r="L840">
            <v>54.98</v>
          </cell>
          <cell r="M840">
            <v>55.84</v>
          </cell>
          <cell r="N840">
            <v>56.78</v>
          </cell>
          <cell r="O840">
            <v>58.12</v>
          </cell>
          <cell r="P840">
            <v>59.18</v>
          </cell>
          <cell r="Q840">
            <v>60.03</v>
          </cell>
          <cell r="R840">
            <v>61.24</v>
          </cell>
          <cell r="S840">
            <v>62.76</v>
          </cell>
          <cell r="T840">
            <v>64.36</v>
          </cell>
          <cell r="U840">
            <v>66.17</v>
          </cell>
          <cell r="V840">
            <v>67.87</v>
          </cell>
          <cell r="W840">
            <v>69.78</v>
          </cell>
          <cell r="X840">
            <v>71.67</v>
          </cell>
          <cell r="Y840">
            <v>73.53</v>
          </cell>
          <cell r="Z840">
            <v>75.400000000000006</v>
          </cell>
          <cell r="AA840">
            <v>77.31</v>
          </cell>
          <cell r="AB840">
            <v>80.62</v>
          </cell>
          <cell r="AC840">
            <v>83.79</v>
          </cell>
          <cell r="AD840">
            <v>87.04</v>
          </cell>
          <cell r="AE840">
            <v>90.41</v>
          </cell>
          <cell r="AF840">
            <v>93.92</v>
          </cell>
          <cell r="AG840">
            <v>97.17</v>
          </cell>
          <cell r="AH840">
            <v>98.4</v>
          </cell>
          <cell r="AI840">
            <v>99.28</v>
          </cell>
          <cell r="AJ840">
            <v>100.11</v>
          </cell>
          <cell r="AK840">
            <v>100.79</v>
          </cell>
        </row>
        <row r="841">
          <cell r="A841" t="str">
            <v>SDG_NoInv_Base_ReproTest02QVAXacomm</v>
          </cell>
          <cell r="B841" t="str">
            <v>SIclos6_GOVclos11</v>
          </cell>
          <cell r="C841" t="str">
            <v>SDG_NoInv_Base_ReproTest02</v>
          </cell>
          <cell r="D841" t="str">
            <v>QVAX</v>
          </cell>
          <cell r="E841" t="str">
            <v>acomm</v>
          </cell>
          <cell r="F841">
            <v>84.05</v>
          </cell>
          <cell r="G841">
            <v>79.66</v>
          </cell>
          <cell r="H841">
            <v>82.13</v>
          </cell>
          <cell r="I841">
            <v>83.56</v>
          </cell>
          <cell r="J841">
            <v>85.07</v>
          </cell>
          <cell r="K841">
            <v>86.81</v>
          </cell>
          <cell r="L841">
            <v>88.88</v>
          </cell>
          <cell r="M841">
            <v>91.22</v>
          </cell>
          <cell r="N841">
            <v>93.75</v>
          </cell>
          <cell r="O841">
            <v>97.06</v>
          </cell>
          <cell r="P841">
            <v>100</v>
          </cell>
          <cell r="Q841">
            <v>102.82</v>
          </cell>
          <cell r="R841">
            <v>106.1</v>
          </cell>
          <cell r="S841">
            <v>109.53</v>
          </cell>
          <cell r="T841">
            <v>113.26</v>
          </cell>
          <cell r="U841">
            <v>117.46</v>
          </cell>
          <cell r="V841">
            <v>121.56</v>
          </cell>
          <cell r="W841">
            <v>125.95</v>
          </cell>
          <cell r="X841">
            <v>130.66999999999999</v>
          </cell>
          <cell r="Y841">
            <v>135.21</v>
          </cell>
          <cell r="Z841">
            <v>139.84</v>
          </cell>
          <cell r="AA841">
            <v>144.53</v>
          </cell>
          <cell r="AB841">
            <v>149.26</v>
          </cell>
          <cell r="AC841">
            <v>153.63</v>
          </cell>
          <cell r="AD841">
            <v>158.15</v>
          </cell>
          <cell r="AE841">
            <v>162.86000000000001</v>
          </cell>
          <cell r="AF841">
            <v>167.87</v>
          </cell>
          <cell r="AG841">
            <v>172.91</v>
          </cell>
          <cell r="AH841">
            <v>173.16</v>
          </cell>
          <cell r="AI841">
            <v>172.64</v>
          </cell>
          <cell r="AJ841">
            <v>172.12</v>
          </cell>
          <cell r="AK841">
            <v>171.28</v>
          </cell>
        </row>
        <row r="842">
          <cell r="A842" t="str">
            <v>SDG_NoInv_Base_ReproTest02QVAXafsrv</v>
          </cell>
          <cell r="B842" t="str">
            <v>SIclos6_GOVclos11</v>
          </cell>
          <cell r="C842" t="str">
            <v>SDG_NoInv_Base_ReproTest02</v>
          </cell>
          <cell r="D842" t="str">
            <v>QVAX</v>
          </cell>
          <cell r="E842" t="str">
            <v>afsrv</v>
          </cell>
          <cell r="F842">
            <v>413.44</v>
          </cell>
          <cell r="G842">
            <v>391.23</v>
          </cell>
          <cell r="H842">
            <v>404.87</v>
          </cell>
          <cell r="I842">
            <v>412.46</v>
          </cell>
          <cell r="J842">
            <v>420.64</v>
          </cell>
          <cell r="K842">
            <v>429.78</v>
          </cell>
          <cell r="L842">
            <v>440.28</v>
          </cell>
          <cell r="M842">
            <v>451.66</v>
          </cell>
          <cell r="N842">
            <v>464.23</v>
          </cell>
          <cell r="O842">
            <v>481.55</v>
          </cell>
          <cell r="P842">
            <v>496.72</v>
          </cell>
          <cell r="Q842">
            <v>511.28</v>
          </cell>
          <cell r="R842">
            <v>528.14</v>
          </cell>
          <cell r="S842">
            <v>546.01</v>
          </cell>
          <cell r="T842">
            <v>565.41999999999996</v>
          </cell>
          <cell r="U842">
            <v>587.20000000000005</v>
          </cell>
          <cell r="V842">
            <v>608.38</v>
          </cell>
          <cell r="W842">
            <v>631.49</v>
          </cell>
          <cell r="X842">
            <v>656.78</v>
          </cell>
          <cell r="Y842">
            <v>681.5</v>
          </cell>
          <cell r="Z842">
            <v>706.81</v>
          </cell>
          <cell r="AA842">
            <v>732.46</v>
          </cell>
          <cell r="AB842">
            <v>762.13</v>
          </cell>
          <cell r="AC842">
            <v>789.65</v>
          </cell>
          <cell r="AD842">
            <v>816.45</v>
          </cell>
          <cell r="AE842">
            <v>843.44</v>
          </cell>
          <cell r="AF842">
            <v>871.67</v>
          </cell>
          <cell r="AG842">
            <v>900.97</v>
          </cell>
          <cell r="AH842">
            <v>911.16</v>
          </cell>
          <cell r="AI842">
            <v>915.77</v>
          </cell>
          <cell r="AJ842">
            <v>917.77</v>
          </cell>
          <cell r="AK842">
            <v>917.26</v>
          </cell>
        </row>
        <row r="843">
          <cell r="A843" t="str">
            <v>SDG_NoInv_Base_ReproTest02QVAXabsrv</v>
          </cell>
          <cell r="B843" t="str">
            <v>SIclos6_GOVclos11</v>
          </cell>
          <cell r="C843" t="str">
            <v>SDG_NoInv_Base_ReproTest02</v>
          </cell>
          <cell r="D843" t="str">
            <v>QVAX</v>
          </cell>
          <cell r="E843" t="str">
            <v>absrv</v>
          </cell>
          <cell r="F843">
            <v>367.48</v>
          </cell>
          <cell r="G843">
            <v>348.35</v>
          </cell>
          <cell r="H843">
            <v>359.29</v>
          </cell>
          <cell r="I843">
            <v>365.83</v>
          </cell>
          <cell r="J843">
            <v>372.67</v>
          </cell>
          <cell r="K843">
            <v>380.42</v>
          </cell>
          <cell r="L843">
            <v>389.54</v>
          </cell>
          <cell r="M843">
            <v>399.55</v>
          </cell>
          <cell r="N843">
            <v>410.48</v>
          </cell>
          <cell r="O843">
            <v>424.44</v>
          </cell>
          <cell r="P843">
            <v>437.29</v>
          </cell>
          <cell r="Q843">
            <v>449.71</v>
          </cell>
          <cell r="R843">
            <v>464.25</v>
          </cell>
          <cell r="S843">
            <v>479.43</v>
          </cell>
          <cell r="T843">
            <v>495.89</v>
          </cell>
          <cell r="U843">
            <v>514.4</v>
          </cell>
          <cell r="V843">
            <v>532.49</v>
          </cell>
          <cell r="W843">
            <v>551.87</v>
          </cell>
          <cell r="X843">
            <v>572.61</v>
          </cell>
          <cell r="Y843">
            <v>592.61</v>
          </cell>
          <cell r="Z843">
            <v>613.04</v>
          </cell>
          <cell r="AA843">
            <v>633.67999999999995</v>
          </cell>
          <cell r="AB843">
            <v>655.95</v>
          </cell>
          <cell r="AC843">
            <v>676.16</v>
          </cell>
          <cell r="AD843">
            <v>696.35</v>
          </cell>
          <cell r="AE843">
            <v>717.2</v>
          </cell>
          <cell r="AF843">
            <v>739.26</v>
          </cell>
          <cell r="AG843">
            <v>761.67</v>
          </cell>
          <cell r="AH843">
            <v>764.76</v>
          </cell>
          <cell r="AI843">
            <v>764.24</v>
          </cell>
          <cell r="AJ843">
            <v>762.89</v>
          </cell>
          <cell r="AK843">
            <v>759.96</v>
          </cell>
        </row>
        <row r="844">
          <cell r="A844" t="str">
            <v>SDG_NoInv_Base_ReproTest02QVAXagsrv</v>
          </cell>
          <cell r="B844" t="str">
            <v>SIclos6_GOVclos11</v>
          </cell>
          <cell r="C844" t="str">
            <v>SDG_NoInv_Base_ReproTest02</v>
          </cell>
          <cell r="D844" t="str">
            <v>QVAX</v>
          </cell>
          <cell r="E844" t="str">
            <v>agsrv</v>
          </cell>
          <cell r="F844">
            <v>789.44</v>
          </cell>
          <cell r="G844">
            <v>739.2</v>
          </cell>
          <cell r="H844">
            <v>760.64</v>
          </cell>
          <cell r="I844">
            <v>776.45</v>
          </cell>
          <cell r="J844">
            <v>791.75</v>
          </cell>
          <cell r="K844">
            <v>806.97</v>
          </cell>
          <cell r="L844">
            <v>823.37</v>
          </cell>
          <cell r="M844">
            <v>840.32</v>
          </cell>
          <cell r="N844">
            <v>859.72</v>
          </cell>
          <cell r="O844">
            <v>887.82</v>
          </cell>
          <cell r="P844">
            <v>913.09</v>
          </cell>
          <cell r="Q844">
            <v>938.03</v>
          </cell>
          <cell r="R844">
            <v>966.61</v>
          </cell>
          <cell r="S844">
            <v>996.72</v>
          </cell>
          <cell r="T844">
            <v>1028.76</v>
          </cell>
          <cell r="U844">
            <v>1064.4100000000001</v>
          </cell>
          <cell r="V844">
            <v>1099.23</v>
          </cell>
          <cell r="W844">
            <v>1136.23</v>
          </cell>
          <cell r="X844">
            <v>1175.8499999999999</v>
          </cell>
          <cell r="Y844">
            <v>1215.51</v>
          </cell>
          <cell r="Z844">
            <v>1257.3699999999999</v>
          </cell>
          <cell r="AA844">
            <v>1298.53</v>
          </cell>
          <cell r="AB844">
            <v>1347.47</v>
          </cell>
          <cell r="AC844">
            <v>1393.09</v>
          </cell>
          <cell r="AD844">
            <v>1436.34</v>
          </cell>
          <cell r="AE844">
            <v>1480.27</v>
          </cell>
          <cell r="AF844">
            <v>1525.3</v>
          </cell>
          <cell r="AG844">
            <v>1573.36</v>
          </cell>
          <cell r="AH844">
            <v>1607.63</v>
          </cell>
          <cell r="AI844">
            <v>1632.36</v>
          </cell>
          <cell r="AJ844">
            <v>1649.18</v>
          </cell>
          <cell r="AK844">
            <v>1659.64</v>
          </cell>
        </row>
        <row r="845">
          <cell r="A845" t="str">
            <v>SDG_NoInv_Base_ReproTest02QVAXaosrv</v>
          </cell>
          <cell r="B845" t="str">
            <v>SIclos6_GOVclos11</v>
          </cell>
          <cell r="C845" t="str">
            <v>SDG_NoInv_Base_ReproTest02</v>
          </cell>
          <cell r="D845" t="str">
            <v>QVAX</v>
          </cell>
          <cell r="E845" t="str">
            <v>aosrv</v>
          </cell>
          <cell r="F845">
            <v>475.08</v>
          </cell>
          <cell r="G845">
            <v>430.1</v>
          </cell>
          <cell r="H845">
            <v>447.52</v>
          </cell>
          <cell r="I845">
            <v>458.01</v>
          </cell>
          <cell r="J845">
            <v>468.11</v>
          </cell>
          <cell r="K845">
            <v>478.76</v>
          </cell>
          <cell r="L845">
            <v>490.93</v>
          </cell>
          <cell r="M845">
            <v>503.9</v>
          </cell>
          <cell r="N845">
            <v>517.97</v>
          </cell>
          <cell r="O845">
            <v>535.52</v>
          </cell>
          <cell r="P845">
            <v>551.91999999999996</v>
          </cell>
          <cell r="Q845">
            <v>567.76</v>
          </cell>
          <cell r="R845">
            <v>586.15</v>
          </cell>
          <cell r="S845">
            <v>605.16999999999996</v>
          </cell>
          <cell r="T845">
            <v>625.73</v>
          </cell>
          <cell r="U845">
            <v>649.19000000000005</v>
          </cell>
          <cell r="V845">
            <v>671.81</v>
          </cell>
          <cell r="W845">
            <v>696.06</v>
          </cell>
          <cell r="X845">
            <v>722.22</v>
          </cell>
          <cell r="Y845">
            <v>747.44</v>
          </cell>
          <cell r="Z845">
            <v>773.16</v>
          </cell>
          <cell r="AA845">
            <v>799.25</v>
          </cell>
          <cell r="AB845">
            <v>827.6</v>
          </cell>
          <cell r="AC845">
            <v>853.71</v>
          </cell>
          <cell r="AD845">
            <v>879.59</v>
          </cell>
          <cell r="AE845">
            <v>906</v>
          </cell>
          <cell r="AF845">
            <v>933.62</v>
          </cell>
          <cell r="AG845">
            <v>961.62</v>
          </cell>
          <cell r="AH845">
            <v>963.81</v>
          </cell>
          <cell r="AI845">
            <v>961.93</v>
          </cell>
          <cell r="AJ845">
            <v>959.36</v>
          </cell>
          <cell r="AK845">
            <v>954.96</v>
          </cell>
        </row>
        <row r="846">
          <cell r="A846" t="str">
            <v>SDG_NoInv_Base_ReproTest02PVAXaawhe</v>
          </cell>
          <cell r="B846" t="str">
            <v>SIclos6_GOVclos11</v>
          </cell>
          <cell r="C846" t="str">
            <v>SDG_NoInv_Base_ReproTest02</v>
          </cell>
          <cell r="D846" t="str">
            <v>PVAX</v>
          </cell>
          <cell r="E846" t="str">
            <v>aawhe</v>
          </cell>
          <cell r="F846">
            <v>1</v>
          </cell>
          <cell r="G846">
            <v>0.94</v>
          </cell>
          <cell r="H846">
            <v>0.95</v>
          </cell>
          <cell r="I846">
            <v>0.97</v>
          </cell>
          <cell r="J846">
            <v>1</v>
          </cell>
          <cell r="K846">
            <v>1</v>
          </cell>
          <cell r="L846">
            <v>1</v>
          </cell>
          <cell r="M846">
            <v>1</v>
          </cell>
          <cell r="N846">
            <v>1</v>
          </cell>
          <cell r="O846">
            <v>1.03</v>
          </cell>
          <cell r="P846">
            <v>1.02</v>
          </cell>
          <cell r="Q846">
            <v>1.01</v>
          </cell>
          <cell r="R846">
            <v>1.01</v>
          </cell>
          <cell r="S846">
            <v>1.01</v>
          </cell>
          <cell r="T846">
            <v>1.01</v>
          </cell>
          <cell r="U846">
            <v>1.02</v>
          </cell>
          <cell r="V846">
            <v>1.02</v>
          </cell>
          <cell r="W846">
            <v>1.02</v>
          </cell>
          <cell r="X846">
            <v>1.02</v>
          </cell>
          <cell r="Y846">
            <v>1.02</v>
          </cell>
          <cell r="Z846">
            <v>1.02</v>
          </cell>
          <cell r="AA846">
            <v>1.02</v>
          </cell>
          <cell r="AB846">
            <v>1.03</v>
          </cell>
          <cell r="AC846">
            <v>1.04</v>
          </cell>
          <cell r="AD846">
            <v>1.04</v>
          </cell>
          <cell r="AE846">
            <v>1.05</v>
          </cell>
          <cell r="AF846">
            <v>1.05</v>
          </cell>
          <cell r="AG846">
            <v>1.05</v>
          </cell>
          <cell r="AH846">
            <v>1.03</v>
          </cell>
          <cell r="AI846">
            <v>1.02</v>
          </cell>
          <cell r="AJ846">
            <v>1.01</v>
          </cell>
          <cell r="AK846">
            <v>1</v>
          </cell>
        </row>
        <row r="847">
          <cell r="A847" t="str">
            <v>SDG_NoInv_Base_ReproTest02PVAXaamai</v>
          </cell>
          <cell r="B847" t="str">
            <v>SIclos6_GOVclos11</v>
          </cell>
          <cell r="C847" t="str">
            <v>SDG_NoInv_Base_ReproTest02</v>
          </cell>
          <cell r="D847" t="str">
            <v>PVAX</v>
          </cell>
          <cell r="E847" t="str">
            <v>aamai</v>
          </cell>
          <cell r="F847">
            <v>1</v>
          </cell>
          <cell r="G847">
            <v>0.95</v>
          </cell>
          <cell r="H847">
            <v>0.97</v>
          </cell>
          <cell r="I847">
            <v>1</v>
          </cell>
          <cell r="J847">
            <v>1.03</v>
          </cell>
          <cell r="K847">
            <v>1.04</v>
          </cell>
          <cell r="L847">
            <v>1.04</v>
          </cell>
          <cell r="M847">
            <v>1.04</v>
          </cell>
          <cell r="N847">
            <v>1.04</v>
          </cell>
          <cell r="O847">
            <v>1.0900000000000001</v>
          </cell>
          <cell r="P847">
            <v>1.08</v>
          </cell>
          <cell r="Q847">
            <v>1.07</v>
          </cell>
          <cell r="R847">
            <v>1.06</v>
          </cell>
          <cell r="S847">
            <v>1.06</v>
          </cell>
          <cell r="T847">
            <v>1.06</v>
          </cell>
          <cell r="U847">
            <v>1.06</v>
          </cell>
          <cell r="V847">
            <v>1.05</v>
          </cell>
          <cell r="W847">
            <v>1.05</v>
          </cell>
          <cell r="X847">
            <v>1.05</v>
          </cell>
          <cell r="Y847">
            <v>1.05</v>
          </cell>
          <cell r="Z847">
            <v>1.05</v>
          </cell>
          <cell r="AA847">
            <v>1.05</v>
          </cell>
          <cell r="AB847">
            <v>1.06</v>
          </cell>
          <cell r="AC847">
            <v>1.07</v>
          </cell>
          <cell r="AD847">
            <v>1.07</v>
          </cell>
          <cell r="AE847">
            <v>1.07</v>
          </cell>
          <cell r="AF847">
            <v>1.07</v>
          </cell>
          <cell r="AG847">
            <v>1.06</v>
          </cell>
          <cell r="AH847">
            <v>1.03</v>
          </cell>
          <cell r="AI847">
            <v>0.99</v>
          </cell>
          <cell r="AJ847">
            <v>0.97</v>
          </cell>
          <cell r="AK847">
            <v>0.95</v>
          </cell>
        </row>
        <row r="848">
          <cell r="A848" t="str">
            <v>SDG_NoInv_Base_ReproTest02PVAXaaoce</v>
          </cell>
          <cell r="B848" t="str">
            <v>SIclos6_GOVclos11</v>
          </cell>
          <cell r="C848" t="str">
            <v>SDG_NoInv_Base_ReproTest02</v>
          </cell>
          <cell r="D848" t="str">
            <v>PVAX</v>
          </cell>
          <cell r="E848" t="str">
            <v>aaoce</v>
          </cell>
          <cell r="F848">
            <v>1</v>
          </cell>
          <cell r="G848">
            <v>0.93</v>
          </cell>
          <cell r="H848">
            <v>0.96</v>
          </cell>
          <cell r="I848">
            <v>1</v>
          </cell>
          <cell r="J848">
            <v>1.04</v>
          </cell>
          <cell r="K848">
            <v>1.05</v>
          </cell>
          <cell r="L848">
            <v>1.06</v>
          </cell>
          <cell r="M848">
            <v>1.06</v>
          </cell>
          <cell r="N848">
            <v>1.07</v>
          </cell>
          <cell r="O848">
            <v>1.1299999999999999</v>
          </cell>
          <cell r="P848">
            <v>1.1299999999999999</v>
          </cell>
          <cell r="Q848">
            <v>1.1200000000000001</v>
          </cell>
          <cell r="R848">
            <v>1.1299999999999999</v>
          </cell>
          <cell r="S848">
            <v>1.1299999999999999</v>
          </cell>
          <cell r="T848">
            <v>1.1299999999999999</v>
          </cell>
          <cell r="U848">
            <v>1.1399999999999999</v>
          </cell>
          <cell r="V848">
            <v>1.1399999999999999</v>
          </cell>
          <cell r="W848">
            <v>1.1399999999999999</v>
          </cell>
          <cell r="X848">
            <v>1.1499999999999999</v>
          </cell>
          <cell r="Y848">
            <v>1.1499999999999999</v>
          </cell>
          <cell r="Z848">
            <v>1.1599999999999999</v>
          </cell>
          <cell r="AA848">
            <v>1.1599999999999999</v>
          </cell>
          <cell r="AB848">
            <v>1.19</v>
          </cell>
          <cell r="AC848">
            <v>1.2</v>
          </cell>
          <cell r="AD848">
            <v>1.21</v>
          </cell>
          <cell r="AE848">
            <v>1.21</v>
          </cell>
          <cell r="AF848">
            <v>1.22</v>
          </cell>
          <cell r="AG848">
            <v>1.22</v>
          </cell>
          <cell r="AH848">
            <v>1.19</v>
          </cell>
          <cell r="AI848">
            <v>1.1599999999999999</v>
          </cell>
          <cell r="AJ848">
            <v>1.1299999999999999</v>
          </cell>
          <cell r="AK848">
            <v>1.1100000000000001</v>
          </cell>
        </row>
        <row r="849">
          <cell r="A849" t="str">
            <v>SDG_NoInv_Base_ReproTest02PVAXaaveg</v>
          </cell>
          <cell r="B849" t="str">
            <v>SIclos6_GOVclos11</v>
          </cell>
          <cell r="C849" t="str">
            <v>SDG_NoInv_Base_ReproTest02</v>
          </cell>
          <cell r="D849" t="str">
            <v>PVAX</v>
          </cell>
          <cell r="E849" t="str">
            <v>aaveg</v>
          </cell>
          <cell r="F849">
            <v>1</v>
          </cell>
          <cell r="G849">
            <v>1</v>
          </cell>
          <cell r="H849">
            <v>0.99</v>
          </cell>
          <cell r="I849">
            <v>1</v>
          </cell>
          <cell r="J849">
            <v>1</v>
          </cell>
          <cell r="K849">
            <v>1</v>
          </cell>
          <cell r="L849">
            <v>1</v>
          </cell>
          <cell r="M849">
            <v>1</v>
          </cell>
          <cell r="N849">
            <v>1</v>
          </cell>
          <cell r="O849">
            <v>1</v>
          </cell>
          <cell r="P849">
            <v>0.99</v>
          </cell>
          <cell r="Q849">
            <v>0.99</v>
          </cell>
          <cell r="R849">
            <v>0.99</v>
          </cell>
          <cell r="S849">
            <v>0.99</v>
          </cell>
          <cell r="T849">
            <v>1</v>
          </cell>
          <cell r="U849">
            <v>1</v>
          </cell>
          <cell r="V849">
            <v>1</v>
          </cell>
          <cell r="W849">
            <v>1</v>
          </cell>
          <cell r="X849">
            <v>1</v>
          </cell>
          <cell r="Y849">
            <v>1</v>
          </cell>
          <cell r="Z849">
            <v>1</v>
          </cell>
          <cell r="AA849">
            <v>1</v>
          </cell>
          <cell r="AB849">
            <v>1</v>
          </cell>
          <cell r="AC849">
            <v>0.99</v>
          </cell>
          <cell r="AD849">
            <v>0.99</v>
          </cell>
          <cell r="AE849">
            <v>1</v>
          </cell>
          <cell r="AF849">
            <v>1</v>
          </cell>
          <cell r="AG849">
            <v>1</v>
          </cell>
          <cell r="AH849">
            <v>0.98</v>
          </cell>
          <cell r="AI849">
            <v>0.97</v>
          </cell>
          <cell r="AJ849">
            <v>0.96</v>
          </cell>
          <cell r="AK849">
            <v>0.96</v>
          </cell>
        </row>
        <row r="850">
          <cell r="A850" t="str">
            <v>SDG_NoInv_Base_ReproTest02PVAXaaofr</v>
          </cell>
          <cell r="B850" t="str">
            <v>SIclos6_GOVclos11</v>
          </cell>
          <cell r="C850" t="str">
            <v>SDG_NoInv_Base_ReproTest02</v>
          </cell>
          <cell r="D850" t="str">
            <v>PVAX</v>
          </cell>
          <cell r="E850" t="str">
            <v>aaofr</v>
          </cell>
          <cell r="F850">
            <v>1</v>
          </cell>
          <cell r="G850">
            <v>1.01</v>
          </cell>
          <cell r="H850">
            <v>1</v>
          </cell>
          <cell r="I850">
            <v>1</v>
          </cell>
          <cell r="J850">
            <v>1</v>
          </cell>
          <cell r="K850">
            <v>1</v>
          </cell>
          <cell r="L850">
            <v>1</v>
          </cell>
          <cell r="M850">
            <v>1</v>
          </cell>
          <cell r="N850">
            <v>1</v>
          </cell>
          <cell r="O850">
            <v>1.02</v>
          </cell>
          <cell r="P850">
            <v>1.02</v>
          </cell>
          <cell r="Q850">
            <v>1.01</v>
          </cell>
          <cell r="R850">
            <v>1.01</v>
          </cell>
          <cell r="S850">
            <v>1.01</v>
          </cell>
          <cell r="T850">
            <v>1.01</v>
          </cell>
          <cell r="U850">
            <v>1.01</v>
          </cell>
          <cell r="V850">
            <v>1.01</v>
          </cell>
          <cell r="W850">
            <v>1.01</v>
          </cell>
          <cell r="X850">
            <v>1.01</v>
          </cell>
          <cell r="Y850">
            <v>1</v>
          </cell>
          <cell r="Z850">
            <v>1</v>
          </cell>
          <cell r="AA850">
            <v>1</v>
          </cell>
          <cell r="AB850">
            <v>1.01</v>
          </cell>
          <cell r="AC850">
            <v>1</v>
          </cell>
          <cell r="AD850">
            <v>1.01</v>
          </cell>
          <cell r="AE850">
            <v>1.01</v>
          </cell>
          <cell r="AF850">
            <v>1.01</v>
          </cell>
          <cell r="AG850">
            <v>1.01</v>
          </cell>
          <cell r="AH850">
            <v>0.99</v>
          </cell>
          <cell r="AI850">
            <v>0.97</v>
          </cell>
          <cell r="AJ850">
            <v>0.97</v>
          </cell>
          <cell r="AK850">
            <v>0.96</v>
          </cell>
        </row>
        <row r="851">
          <cell r="A851" t="str">
            <v>SDG_NoInv_Base_ReproTest02PVAXaagra</v>
          </cell>
          <cell r="B851" t="str">
            <v>SIclos6_GOVclos11</v>
          </cell>
          <cell r="C851" t="str">
            <v>SDG_NoInv_Base_ReproTest02</v>
          </cell>
          <cell r="D851" t="str">
            <v>PVAX</v>
          </cell>
          <cell r="E851" t="str">
            <v>aagra</v>
          </cell>
          <cell r="F851">
            <v>1</v>
          </cell>
          <cell r="G851">
            <v>1.03</v>
          </cell>
          <cell r="H851">
            <v>1.03</v>
          </cell>
          <cell r="I851">
            <v>1.02</v>
          </cell>
          <cell r="J851">
            <v>1.02</v>
          </cell>
          <cell r="K851">
            <v>1.03</v>
          </cell>
          <cell r="L851">
            <v>1.03</v>
          </cell>
          <cell r="M851">
            <v>1.03</v>
          </cell>
          <cell r="N851">
            <v>1.04</v>
          </cell>
          <cell r="O851">
            <v>1.06</v>
          </cell>
          <cell r="P851">
            <v>1.06</v>
          </cell>
          <cell r="Q851">
            <v>1.06</v>
          </cell>
          <cell r="R851">
            <v>1.05</v>
          </cell>
          <cell r="S851">
            <v>1.05</v>
          </cell>
          <cell r="T851">
            <v>1.06</v>
          </cell>
          <cell r="U851">
            <v>1.06</v>
          </cell>
          <cell r="V851">
            <v>1.06</v>
          </cell>
          <cell r="W851">
            <v>1.06</v>
          </cell>
          <cell r="X851">
            <v>1.06</v>
          </cell>
          <cell r="Y851">
            <v>1.06</v>
          </cell>
          <cell r="Z851">
            <v>1.06</v>
          </cell>
          <cell r="AA851">
            <v>1.06</v>
          </cell>
          <cell r="AB851">
            <v>1.06</v>
          </cell>
          <cell r="AC851">
            <v>1.06</v>
          </cell>
          <cell r="AD851">
            <v>1.06</v>
          </cell>
          <cell r="AE851">
            <v>1.06</v>
          </cell>
          <cell r="AF851">
            <v>1.06</v>
          </cell>
          <cell r="AG851">
            <v>1.05</v>
          </cell>
          <cell r="AH851">
            <v>1.03</v>
          </cell>
          <cell r="AI851">
            <v>1.01</v>
          </cell>
          <cell r="AJ851">
            <v>1</v>
          </cell>
          <cell r="AK851">
            <v>0.99</v>
          </cell>
        </row>
        <row r="852">
          <cell r="A852" t="str">
            <v>SDG_NoInv_Base_ReproTest02PVAXaaoil</v>
          </cell>
          <cell r="B852" t="str">
            <v>SIclos6_GOVclos11</v>
          </cell>
          <cell r="C852" t="str">
            <v>SDG_NoInv_Base_ReproTest02</v>
          </cell>
          <cell r="D852" t="str">
            <v>PVAX</v>
          </cell>
          <cell r="E852" t="str">
            <v>aaoil</v>
          </cell>
          <cell r="F852">
            <v>1</v>
          </cell>
          <cell r="G852">
            <v>0.92</v>
          </cell>
          <cell r="H852">
            <v>0.94</v>
          </cell>
          <cell r="I852">
            <v>0.98</v>
          </cell>
          <cell r="J852">
            <v>1.01</v>
          </cell>
          <cell r="K852">
            <v>1.02</v>
          </cell>
          <cell r="L852">
            <v>1.03</v>
          </cell>
          <cell r="M852">
            <v>1.03</v>
          </cell>
          <cell r="N852">
            <v>1.03</v>
          </cell>
          <cell r="O852">
            <v>1.05</v>
          </cell>
          <cell r="P852">
            <v>1.05</v>
          </cell>
          <cell r="Q852">
            <v>1.05</v>
          </cell>
          <cell r="R852">
            <v>1.06</v>
          </cell>
          <cell r="S852">
            <v>1.07</v>
          </cell>
          <cell r="T852">
            <v>1.08</v>
          </cell>
          <cell r="U852">
            <v>1.08</v>
          </cell>
          <cell r="V852">
            <v>1.0900000000000001</v>
          </cell>
          <cell r="W852">
            <v>1.0900000000000001</v>
          </cell>
          <cell r="X852">
            <v>1.1000000000000001</v>
          </cell>
          <cell r="Y852">
            <v>1.1000000000000001</v>
          </cell>
          <cell r="Z852">
            <v>1.1100000000000001</v>
          </cell>
          <cell r="AA852">
            <v>1.1200000000000001</v>
          </cell>
          <cell r="AB852">
            <v>1.1299999999999999</v>
          </cell>
          <cell r="AC852">
            <v>1.1399999999999999</v>
          </cell>
          <cell r="AD852">
            <v>1.1399999999999999</v>
          </cell>
          <cell r="AE852">
            <v>1.1499999999999999</v>
          </cell>
          <cell r="AF852">
            <v>1.17</v>
          </cell>
          <cell r="AG852">
            <v>1.17</v>
          </cell>
          <cell r="AH852">
            <v>1.1399999999999999</v>
          </cell>
          <cell r="AI852">
            <v>1.1299999999999999</v>
          </cell>
          <cell r="AJ852">
            <v>1.1100000000000001</v>
          </cell>
          <cell r="AK852">
            <v>1.1000000000000001</v>
          </cell>
        </row>
        <row r="853">
          <cell r="A853" t="str">
            <v>SDG_NoInv_Base_ReproTest02PVAXaatub</v>
          </cell>
          <cell r="B853" t="str">
            <v>SIclos6_GOVclos11</v>
          </cell>
          <cell r="C853" t="str">
            <v>SDG_NoInv_Base_ReproTest02</v>
          </cell>
          <cell r="D853" t="str">
            <v>PVAX</v>
          </cell>
          <cell r="E853" t="str">
            <v>aatub</v>
          </cell>
          <cell r="F853">
            <v>1</v>
          </cell>
          <cell r="G853">
            <v>0.98</v>
          </cell>
          <cell r="H853">
            <v>0.97</v>
          </cell>
          <cell r="I853">
            <v>0.98</v>
          </cell>
          <cell r="J853">
            <v>0.99</v>
          </cell>
          <cell r="K853">
            <v>0.98</v>
          </cell>
          <cell r="L853">
            <v>0.98</v>
          </cell>
          <cell r="M853">
            <v>0.98</v>
          </cell>
          <cell r="N853">
            <v>0.98</v>
          </cell>
          <cell r="O853">
            <v>0.98</v>
          </cell>
          <cell r="P853">
            <v>0.98</v>
          </cell>
          <cell r="Q853">
            <v>0.98</v>
          </cell>
          <cell r="R853">
            <v>0.98</v>
          </cell>
          <cell r="S853">
            <v>0.98</v>
          </cell>
          <cell r="T853">
            <v>0.98</v>
          </cell>
          <cell r="U853">
            <v>0.98</v>
          </cell>
          <cell r="V853">
            <v>0.98</v>
          </cell>
          <cell r="W853">
            <v>0.98</v>
          </cell>
          <cell r="X853">
            <v>0.98</v>
          </cell>
          <cell r="Y853">
            <v>0.98</v>
          </cell>
          <cell r="Z853">
            <v>0.98</v>
          </cell>
          <cell r="AA853">
            <v>0.98</v>
          </cell>
          <cell r="AB853">
            <v>0.98</v>
          </cell>
          <cell r="AC853">
            <v>0.98</v>
          </cell>
          <cell r="AD853">
            <v>0.98</v>
          </cell>
          <cell r="AE853">
            <v>0.98</v>
          </cell>
          <cell r="AF853">
            <v>0.99</v>
          </cell>
          <cell r="AG853">
            <v>0.98</v>
          </cell>
          <cell r="AH853">
            <v>0.96</v>
          </cell>
          <cell r="AI853">
            <v>0.95</v>
          </cell>
          <cell r="AJ853">
            <v>0.95</v>
          </cell>
          <cell r="AK853">
            <v>0.94</v>
          </cell>
        </row>
        <row r="854">
          <cell r="A854" t="str">
            <v>SDG_NoInv_Base_ReproTest02PVAXaapul</v>
          </cell>
          <cell r="B854" t="str">
            <v>SIclos6_GOVclos11</v>
          </cell>
          <cell r="C854" t="str">
            <v>SDG_NoInv_Base_ReproTest02</v>
          </cell>
          <cell r="D854" t="str">
            <v>PVAX</v>
          </cell>
          <cell r="E854" t="str">
            <v>aapul</v>
          </cell>
          <cell r="F854">
            <v>1</v>
          </cell>
          <cell r="G854">
            <v>0.95</v>
          </cell>
          <cell r="H854">
            <v>0.94</v>
          </cell>
          <cell r="I854">
            <v>0.96</v>
          </cell>
          <cell r="J854">
            <v>0.98</v>
          </cell>
          <cell r="K854">
            <v>0.98</v>
          </cell>
          <cell r="L854">
            <v>0.98</v>
          </cell>
          <cell r="M854">
            <v>0.97</v>
          </cell>
          <cell r="N854">
            <v>0.97</v>
          </cell>
          <cell r="O854">
            <v>0.96</v>
          </cell>
          <cell r="P854">
            <v>0.96</v>
          </cell>
          <cell r="Q854">
            <v>0.95</v>
          </cell>
          <cell r="R854">
            <v>0.96</v>
          </cell>
          <cell r="S854">
            <v>0.96</v>
          </cell>
          <cell r="T854">
            <v>0.96</v>
          </cell>
          <cell r="U854">
            <v>0.96</v>
          </cell>
          <cell r="V854">
            <v>0.96</v>
          </cell>
          <cell r="W854">
            <v>0.96</v>
          </cell>
          <cell r="X854">
            <v>0.96</v>
          </cell>
          <cell r="Y854">
            <v>0.96</v>
          </cell>
          <cell r="Z854">
            <v>0.97</v>
          </cell>
          <cell r="AA854">
            <v>0.97</v>
          </cell>
          <cell r="AB854">
            <v>0.97</v>
          </cell>
          <cell r="AC854">
            <v>0.97</v>
          </cell>
          <cell r="AD854">
            <v>0.97</v>
          </cell>
          <cell r="AE854">
            <v>0.98</v>
          </cell>
          <cell r="AF854">
            <v>0.99</v>
          </cell>
          <cell r="AG854">
            <v>0.99</v>
          </cell>
          <cell r="AH854">
            <v>0.98</v>
          </cell>
          <cell r="AI854">
            <v>0.98</v>
          </cell>
          <cell r="AJ854">
            <v>0.98</v>
          </cell>
          <cell r="AK854">
            <v>0.98</v>
          </cell>
        </row>
        <row r="855">
          <cell r="A855" t="str">
            <v>SDG_NoInv_Base_ReproTest02PVAXaasug</v>
          </cell>
          <cell r="B855" t="str">
            <v>SIclos6_GOVclos11</v>
          </cell>
          <cell r="C855" t="str">
            <v>SDG_NoInv_Base_ReproTest02</v>
          </cell>
          <cell r="D855" t="str">
            <v>PVAX</v>
          </cell>
          <cell r="E855" t="str">
            <v>aasug</v>
          </cell>
          <cell r="F855">
            <v>1</v>
          </cell>
          <cell r="G855">
            <v>0.98</v>
          </cell>
          <cell r="H855">
            <v>0.97</v>
          </cell>
          <cell r="I855">
            <v>0.98</v>
          </cell>
          <cell r="J855">
            <v>0.99</v>
          </cell>
          <cell r="K855">
            <v>0.99</v>
          </cell>
          <cell r="L855">
            <v>0.99</v>
          </cell>
          <cell r="M855">
            <v>0.98</v>
          </cell>
          <cell r="N855">
            <v>0.98</v>
          </cell>
          <cell r="O855">
            <v>1</v>
          </cell>
          <cell r="P855">
            <v>0.99</v>
          </cell>
          <cell r="Q855">
            <v>0.98</v>
          </cell>
          <cell r="R855">
            <v>0.98</v>
          </cell>
          <cell r="S855">
            <v>0.98</v>
          </cell>
          <cell r="T855">
            <v>0.98</v>
          </cell>
          <cell r="U855">
            <v>0.98</v>
          </cell>
          <cell r="V855">
            <v>0.97</v>
          </cell>
          <cell r="W855">
            <v>0.97</v>
          </cell>
          <cell r="X855">
            <v>0.98</v>
          </cell>
          <cell r="Y855">
            <v>0.97</v>
          </cell>
          <cell r="Z855">
            <v>0.97</v>
          </cell>
          <cell r="AA855">
            <v>0.97</v>
          </cell>
          <cell r="AB855">
            <v>0.97</v>
          </cell>
          <cell r="AC855">
            <v>0.97</v>
          </cell>
          <cell r="AD855">
            <v>0.97</v>
          </cell>
          <cell r="AE855">
            <v>0.97</v>
          </cell>
          <cell r="AF855">
            <v>0.97</v>
          </cell>
          <cell r="AG855">
            <v>0.97</v>
          </cell>
          <cell r="AH855">
            <v>0.96</v>
          </cell>
          <cell r="AI855">
            <v>0.95</v>
          </cell>
          <cell r="AJ855">
            <v>0.95</v>
          </cell>
          <cell r="AK855">
            <v>0.95</v>
          </cell>
        </row>
        <row r="856">
          <cell r="A856" t="str">
            <v>SDG_NoInv_Base_ReproTest02PVAXaaoth</v>
          </cell>
          <cell r="B856" t="str">
            <v>SIclos6_GOVclos11</v>
          </cell>
          <cell r="C856" t="str">
            <v>SDG_NoInv_Base_ReproTest02</v>
          </cell>
          <cell r="D856" t="str">
            <v>PVAX</v>
          </cell>
          <cell r="E856" t="str">
            <v>aaoth</v>
          </cell>
          <cell r="F856">
            <v>1</v>
          </cell>
          <cell r="G856">
            <v>0.93</v>
          </cell>
          <cell r="H856">
            <v>0.96</v>
          </cell>
          <cell r="I856">
            <v>0.98</v>
          </cell>
          <cell r="J856">
            <v>1</v>
          </cell>
          <cell r="K856">
            <v>1.02</v>
          </cell>
          <cell r="L856">
            <v>1.05</v>
          </cell>
          <cell r="M856">
            <v>1.07</v>
          </cell>
          <cell r="N856">
            <v>1.1000000000000001</v>
          </cell>
          <cell r="O856">
            <v>1.19</v>
          </cell>
          <cell r="P856">
            <v>1.21</v>
          </cell>
          <cell r="Q856">
            <v>1.22</v>
          </cell>
          <cell r="R856">
            <v>1.24</v>
          </cell>
          <cell r="S856">
            <v>1.26</v>
          </cell>
          <cell r="T856">
            <v>1.28</v>
          </cell>
          <cell r="U856">
            <v>1.31</v>
          </cell>
          <cell r="V856">
            <v>1.34</v>
          </cell>
          <cell r="W856">
            <v>1.37</v>
          </cell>
          <cell r="X856">
            <v>1.42</v>
          </cell>
          <cell r="Y856">
            <v>1.45</v>
          </cell>
          <cell r="Z856">
            <v>1.48</v>
          </cell>
          <cell r="AA856">
            <v>1.51</v>
          </cell>
          <cell r="AB856">
            <v>1.55</v>
          </cell>
          <cell r="AC856">
            <v>1.58</v>
          </cell>
          <cell r="AD856">
            <v>1.6</v>
          </cell>
          <cell r="AE856">
            <v>1.63</v>
          </cell>
          <cell r="AF856">
            <v>1.66</v>
          </cell>
          <cell r="AG856">
            <v>1.68</v>
          </cell>
          <cell r="AH856">
            <v>1.64</v>
          </cell>
          <cell r="AI856">
            <v>1.58</v>
          </cell>
          <cell r="AJ856">
            <v>1.53</v>
          </cell>
          <cell r="AK856">
            <v>1.47</v>
          </cell>
        </row>
        <row r="857">
          <cell r="A857" t="str">
            <v>SDG_NoInv_Base_ReproTest02PVAXalani</v>
          </cell>
          <cell r="B857" t="str">
            <v>SIclos6_GOVclos11</v>
          </cell>
          <cell r="C857" t="str">
            <v>SDG_NoInv_Base_ReproTest02</v>
          </cell>
          <cell r="D857" t="str">
            <v>PVAX</v>
          </cell>
          <cell r="E857" t="str">
            <v>alani</v>
          </cell>
          <cell r="F857">
            <v>1</v>
          </cell>
          <cell r="G857">
            <v>0.8</v>
          </cell>
          <cell r="H857">
            <v>0.86</v>
          </cell>
          <cell r="I857">
            <v>0.88</v>
          </cell>
          <cell r="J857">
            <v>0.9</v>
          </cell>
          <cell r="K857">
            <v>0.91</v>
          </cell>
          <cell r="L857">
            <v>0.9</v>
          </cell>
          <cell r="M857">
            <v>0.9</v>
          </cell>
          <cell r="N857">
            <v>0.9</v>
          </cell>
          <cell r="O857">
            <v>0.95</v>
          </cell>
          <cell r="P857">
            <v>0.94</v>
          </cell>
          <cell r="Q857">
            <v>0.92</v>
          </cell>
          <cell r="R857">
            <v>0.92</v>
          </cell>
          <cell r="S857">
            <v>0.92</v>
          </cell>
          <cell r="T857">
            <v>0.92</v>
          </cell>
          <cell r="U857">
            <v>0.92</v>
          </cell>
          <cell r="V857">
            <v>0.92</v>
          </cell>
          <cell r="W857">
            <v>0.93</v>
          </cell>
          <cell r="X857">
            <v>0.93</v>
          </cell>
          <cell r="Y857">
            <v>0.93</v>
          </cell>
          <cell r="Z857">
            <v>0.93</v>
          </cell>
          <cell r="AA857">
            <v>0.93</v>
          </cell>
          <cell r="AB857">
            <v>0.95</v>
          </cell>
          <cell r="AC857">
            <v>0.95</v>
          </cell>
          <cell r="AD857">
            <v>0.95</v>
          </cell>
          <cell r="AE857">
            <v>0.95</v>
          </cell>
          <cell r="AF857">
            <v>0.95</v>
          </cell>
          <cell r="AG857">
            <v>0.95</v>
          </cell>
          <cell r="AH857">
            <v>0.98</v>
          </cell>
          <cell r="AI857">
            <v>1</v>
          </cell>
          <cell r="AJ857">
            <v>1</v>
          </cell>
          <cell r="AK857">
            <v>1</v>
          </cell>
        </row>
        <row r="858">
          <cell r="A858" t="str">
            <v>SDG_NoInv_Base_ReproTest02PVAXafore</v>
          </cell>
          <cell r="B858" t="str">
            <v>SIclos6_GOVclos11</v>
          </cell>
          <cell r="C858" t="str">
            <v>SDG_NoInv_Base_ReproTest02</v>
          </cell>
          <cell r="D858" t="str">
            <v>PVAX</v>
          </cell>
          <cell r="E858" t="str">
            <v>afore</v>
          </cell>
          <cell r="F858">
            <v>1</v>
          </cell>
          <cell r="G858">
            <v>0.96</v>
          </cell>
          <cell r="H858">
            <v>0.95</v>
          </cell>
          <cell r="I858">
            <v>0.96</v>
          </cell>
          <cell r="J858">
            <v>0.96</v>
          </cell>
          <cell r="K858">
            <v>0.96</v>
          </cell>
          <cell r="L858">
            <v>0.96</v>
          </cell>
          <cell r="M858">
            <v>0.95</v>
          </cell>
          <cell r="N858">
            <v>0.96</v>
          </cell>
          <cell r="O858">
            <v>0.97</v>
          </cell>
          <cell r="P858">
            <v>0.97</v>
          </cell>
          <cell r="Q858">
            <v>0.96</v>
          </cell>
          <cell r="R858">
            <v>0.96</v>
          </cell>
          <cell r="S858">
            <v>0.96</v>
          </cell>
          <cell r="T858">
            <v>0.95</v>
          </cell>
          <cell r="U858">
            <v>0.96</v>
          </cell>
          <cell r="V858">
            <v>0.96</v>
          </cell>
          <cell r="W858">
            <v>0.97</v>
          </cell>
          <cell r="X858">
            <v>0.98</v>
          </cell>
          <cell r="Y858">
            <v>0.98</v>
          </cell>
          <cell r="Z858">
            <v>0.98</v>
          </cell>
          <cell r="AA858">
            <v>0.98</v>
          </cell>
          <cell r="AB858">
            <v>0.98</v>
          </cell>
          <cell r="AC858">
            <v>0.97</v>
          </cell>
          <cell r="AD858">
            <v>0.97</v>
          </cell>
          <cell r="AE858">
            <v>0.97</v>
          </cell>
          <cell r="AF858">
            <v>0.98</v>
          </cell>
          <cell r="AG858">
            <v>0.97</v>
          </cell>
          <cell r="AH858">
            <v>0.96</v>
          </cell>
          <cell r="AI858">
            <v>0.96</v>
          </cell>
          <cell r="AJ858">
            <v>0.95</v>
          </cell>
          <cell r="AK858">
            <v>0.95</v>
          </cell>
        </row>
        <row r="859">
          <cell r="A859" t="str">
            <v>SDG_NoInv_Base_ReproTest02PVAXafish</v>
          </cell>
          <cell r="B859" t="str">
            <v>SIclos6_GOVclos11</v>
          </cell>
          <cell r="C859" t="str">
            <v>SDG_NoInv_Base_ReproTest02</v>
          </cell>
          <cell r="D859" t="str">
            <v>PVAX</v>
          </cell>
          <cell r="E859" t="str">
            <v>afish</v>
          </cell>
          <cell r="F859">
            <v>1</v>
          </cell>
          <cell r="G859">
            <v>0.93</v>
          </cell>
          <cell r="H859">
            <v>0.94</v>
          </cell>
          <cell r="I859">
            <v>0.93</v>
          </cell>
          <cell r="J859">
            <v>0.94</v>
          </cell>
          <cell r="K859">
            <v>0.93</v>
          </cell>
          <cell r="L859">
            <v>0.93</v>
          </cell>
          <cell r="M859">
            <v>0.93</v>
          </cell>
          <cell r="N859">
            <v>0.93</v>
          </cell>
          <cell r="O859">
            <v>0.97</v>
          </cell>
          <cell r="P859">
            <v>0.97</v>
          </cell>
          <cell r="Q859">
            <v>0.96</v>
          </cell>
          <cell r="R859">
            <v>0.95</v>
          </cell>
          <cell r="S859">
            <v>0.95</v>
          </cell>
          <cell r="T859">
            <v>0.95</v>
          </cell>
          <cell r="U859">
            <v>0.95</v>
          </cell>
          <cell r="V859">
            <v>0.95</v>
          </cell>
          <cell r="W859">
            <v>0.95</v>
          </cell>
          <cell r="X859">
            <v>0.95</v>
          </cell>
          <cell r="Y859">
            <v>0.95</v>
          </cell>
          <cell r="Z859">
            <v>0.95</v>
          </cell>
          <cell r="AA859">
            <v>0.96</v>
          </cell>
          <cell r="AB859">
            <v>0.97</v>
          </cell>
          <cell r="AC859">
            <v>0.97</v>
          </cell>
          <cell r="AD859">
            <v>0.97</v>
          </cell>
          <cell r="AE859">
            <v>0.97</v>
          </cell>
          <cell r="AF859">
            <v>0.97</v>
          </cell>
          <cell r="AG859">
            <v>0.97</v>
          </cell>
          <cell r="AH859">
            <v>0.99</v>
          </cell>
          <cell r="AI859">
            <v>0.99</v>
          </cell>
          <cell r="AJ859">
            <v>0.99</v>
          </cell>
          <cell r="AK859">
            <v>0.99</v>
          </cell>
        </row>
        <row r="860">
          <cell r="A860" t="str">
            <v>SDG_NoInv_Base_ReproTest02PVAXacoal</v>
          </cell>
          <cell r="B860" t="str">
            <v>SIclos6_GOVclos11</v>
          </cell>
          <cell r="C860" t="str">
            <v>SDG_NoInv_Base_ReproTest02</v>
          </cell>
          <cell r="D860" t="str">
            <v>PVAX</v>
          </cell>
          <cell r="E860" t="str">
            <v>acoal</v>
          </cell>
          <cell r="F860">
            <v>1</v>
          </cell>
          <cell r="G860">
            <v>1.03</v>
          </cell>
          <cell r="H860">
            <v>1.05</v>
          </cell>
          <cell r="I860">
            <v>1.04</v>
          </cell>
          <cell r="J860">
            <v>1.05</v>
          </cell>
          <cell r="K860">
            <v>1.04</v>
          </cell>
          <cell r="L860">
            <v>1.05</v>
          </cell>
          <cell r="M860">
            <v>1.06</v>
          </cell>
          <cell r="N860">
            <v>1.06</v>
          </cell>
          <cell r="O860">
            <v>1.1100000000000001</v>
          </cell>
          <cell r="P860">
            <v>1.1299999999999999</v>
          </cell>
          <cell r="Q860">
            <v>1.1399999999999999</v>
          </cell>
          <cell r="R860">
            <v>1.1499999999999999</v>
          </cell>
          <cell r="S860">
            <v>1.1499999999999999</v>
          </cell>
          <cell r="T860">
            <v>1.1599999999999999</v>
          </cell>
          <cell r="U860">
            <v>1.17</v>
          </cell>
          <cell r="V860">
            <v>1.17</v>
          </cell>
          <cell r="W860">
            <v>1.18</v>
          </cell>
          <cell r="X860">
            <v>1.18</v>
          </cell>
          <cell r="Y860">
            <v>1.19</v>
          </cell>
          <cell r="Z860">
            <v>1.2</v>
          </cell>
          <cell r="AA860">
            <v>1.22</v>
          </cell>
          <cell r="AB860">
            <v>1.24</v>
          </cell>
          <cell r="AC860">
            <v>1.26</v>
          </cell>
          <cell r="AD860">
            <v>1.28</v>
          </cell>
          <cell r="AE860">
            <v>1.3</v>
          </cell>
          <cell r="AF860">
            <v>1.32</v>
          </cell>
          <cell r="AG860">
            <v>1.35</v>
          </cell>
          <cell r="AH860">
            <v>1.39</v>
          </cell>
          <cell r="AI860">
            <v>1.44</v>
          </cell>
          <cell r="AJ860">
            <v>1.52</v>
          </cell>
          <cell r="AK860">
            <v>1.69</v>
          </cell>
        </row>
        <row r="861">
          <cell r="A861" t="str">
            <v>SDG_NoInv_Base_ReproTest02PVAXagold</v>
          </cell>
          <cell r="B861" t="str">
            <v>SIclos6_GOVclos11</v>
          </cell>
          <cell r="C861" t="str">
            <v>SDG_NoInv_Base_ReproTest02</v>
          </cell>
          <cell r="D861" t="str">
            <v>PVAX</v>
          </cell>
          <cell r="E861" t="str">
            <v>agold</v>
          </cell>
          <cell r="F861">
            <v>1</v>
          </cell>
          <cell r="G861">
            <v>0.98</v>
          </cell>
          <cell r="H861">
            <v>1</v>
          </cell>
          <cell r="I861">
            <v>1</v>
          </cell>
          <cell r="J861">
            <v>1.01</v>
          </cell>
          <cell r="K861">
            <v>1.02</v>
          </cell>
          <cell r="L861">
            <v>1.03</v>
          </cell>
          <cell r="M861">
            <v>1.06</v>
          </cell>
          <cell r="N861">
            <v>1.08</v>
          </cell>
          <cell r="O861">
            <v>1.1599999999999999</v>
          </cell>
          <cell r="P861">
            <v>1.19</v>
          </cell>
          <cell r="Q861">
            <v>1.21</v>
          </cell>
          <cell r="R861">
            <v>1.22</v>
          </cell>
          <cell r="S861">
            <v>1.23</v>
          </cell>
          <cell r="T861">
            <v>1.24</v>
          </cell>
          <cell r="U861">
            <v>1.26</v>
          </cell>
          <cell r="V861">
            <v>1.27</v>
          </cell>
          <cell r="W861">
            <v>1.29</v>
          </cell>
          <cell r="X861">
            <v>1.31</v>
          </cell>
          <cell r="Y861">
            <v>1.33</v>
          </cell>
          <cell r="Z861">
            <v>1.33</v>
          </cell>
          <cell r="AA861">
            <v>1.35</v>
          </cell>
          <cell r="AB861">
            <v>1.37</v>
          </cell>
          <cell r="AC861">
            <v>1.39</v>
          </cell>
          <cell r="AD861">
            <v>1.39</v>
          </cell>
          <cell r="AE861">
            <v>1.4</v>
          </cell>
          <cell r="AF861">
            <v>1.41</v>
          </cell>
          <cell r="AG861">
            <v>1.37</v>
          </cell>
          <cell r="AH861">
            <v>1.31</v>
          </cell>
          <cell r="AI861">
            <v>1.23</v>
          </cell>
          <cell r="AJ861">
            <v>1.1499999999999999</v>
          </cell>
          <cell r="AK861">
            <v>1.07</v>
          </cell>
        </row>
        <row r="862">
          <cell r="A862" t="str">
            <v>SDG_NoInv_Base_ReproTest02PVAXangas</v>
          </cell>
          <cell r="B862" t="str">
            <v>SIclos6_GOVclos11</v>
          </cell>
          <cell r="C862" t="str">
            <v>SDG_NoInv_Base_ReproTest02</v>
          </cell>
          <cell r="D862" t="str">
            <v>PVAX</v>
          </cell>
          <cell r="E862" t="str">
            <v>angas</v>
          </cell>
          <cell r="F862">
            <v>1</v>
          </cell>
          <cell r="G862">
            <v>1.05</v>
          </cell>
          <cell r="H862">
            <v>1.06</v>
          </cell>
          <cell r="I862">
            <v>1.05</v>
          </cell>
          <cell r="J862">
            <v>1.06</v>
          </cell>
          <cell r="K862">
            <v>1.06</v>
          </cell>
          <cell r="L862">
            <v>1.07</v>
          </cell>
          <cell r="M862">
            <v>1.08</v>
          </cell>
          <cell r="N862">
            <v>1.1000000000000001</v>
          </cell>
          <cell r="O862">
            <v>1.17</v>
          </cell>
          <cell r="P862">
            <v>1.19</v>
          </cell>
          <cell r="Q862">
            <v>1.19</v>
          </cell>
          <cell r="R862">
            <v>1.19</v>
          </cell>
          <cell r="S862">
            <v>1.2</v>
          </cell>
          <cell r="T862">
            <v>1.2</v>
          </cell>
          <cell r="U862">
            <v>1.21</v>
          </cell>
          <cell r="V862">
            <v>1.21</v>
          </cell>
          <cell r="W862">
            <v>1.22</v>
          </cell>
          <cell r="X862">
            <v>1.23</v>
          </cell>
          <cell r="Y862">
            <v>1.23</v>
          </cell>
          <cell r="Z862">
            <v>1.23</v>
          </cell>
          <cell r="AA862">
            <v>1.23</v>
          </cell>
          <cell r="AB862">
            <v>1.25</v>
          </cell>
          <cell r="AC862">
            <v>1.25</v>
          </cell>
          <cell r="AD862">
            <v>1.26</v>
          </cell>
          <cell r="AE862">
            <v>1.26</v>
          </cell>
          <cell r="AF862">
            <v>1.26</v>
          </cell>
          <cell r="AG862">
            <v>1.26</v>
          </cell>
          <cell r="AH862">
            <v>1.25</v>
          </cell>
          <cell r="AI862">
            <v>1.23</v>
          </cell>
          <cell r="AJ862">
            <v>1.21</v>
          </cell>
          <cell r="AK862">
            <v>1.18</v>
          </cell>
        </row>
        <row r="863">
          <cell r="A863" t="str">
            <v>SDG_NoInv_Base_ReproTest02PVAXapgm</v>
          </cell>
          <cell r="B863" t="str">
            <v>SIclos6_GOVclos11</v>
          </cell>
          <cell r="C863" t="str">
            <v>SDG_NoInv_Base_ReproTest02</v>
          </cell>
          <cell r="D863" t="str">
            <v>PVAX</v>
          </cell>
          <cell r="E863" t="str">
            <v>apgm</v>
          </cell>
          <cell r="F863">
            <v>1</v>
          </cell>
          <cell r="G863">
            <v>0.69</v>
          </cell>
          <cell r="H863">
            <v>0.83</v>
          </cell>
          <cell r="I863">
            <v>0.95</v>
          </cell>
          <cell r="J863">
            <v>1.04</v>
          </cell>
          <cell r="K863">
            <v>1.08</v>
          </cell>
          <cell r="L863">
            <v>1.0900000000000001</v>
          </cell>
          <cell r="M863">
            <v>1.01</v>
          </cell>
          <cell r="N863">
            <v>0.97</v>
          </cell>
          <cell r="O863">
            <v>0.95</v>
          </cell>
          <cell r="P863">
            <v>0.94</v>
          </cell>
          <cell r="Q863">
            <v>0.94</v>
          </cell>
          <cell r="R863">
            <v>0.96</v>
          </cell>
          <cell r="S863">
            <v>0.98</v>
          </cell>
          <cell r="T863">
            <v>0.99</v>
          </cell>
          <cell r="U863">
            <v>0.99</v>
          </cell>
          <cell r="V863">
            <v>1</v>
          </cell>
          <cell r="W863">
            <v>1</v>
          </cell>
          <cell r="X863">
            <v>1</v>
          </cell>
          <cell r="Y863">
            <v>1</v>
          </cell>
          <cell r="Z863">
            <v>1</v>
          </cell>
          <cell r="AA863">
            <v>1</v>
          </cell>
          <cell r="AB863">
            <v>1.39</v>
          </cell>
          <cell r="AC863">
            <v>1.53</v>
          </cell>
          <cell r="AD863">
            <v>1.5</v>
          </cell>
          <cell r="AE863">
            <v>1.45</v>
          </cell>
          <cell r="AF863">
            <v>1.4</v>
          </cell>
          <cell r="AG863">
            <v>1.36</v>
          </cell>
          <cell r="AH863">
            <v>1.55</v>
          </cell>
          <cell r="AI863">
            <v>1.67</v>
          </cell>
          <cell r="AJ863">
            <v>1.69</v>
          </cell>
          <cell r="AK863">
            <v>1.67</v>
          </cell>
        </row>
        <row r="864">
          <cell r="A864" t="str">
            <v>SDG_NoInv_Base_ReproTest02PVAXamore</v>
          </cell>
          <cell r="B864" t="str">
            <v>SIclos6_GOVclos11</v>
          </cell>
          <cell r="C864" t="str">
            <v>SDG_NoInv_Base_ReproTest02</v>
          </cell>
          <cell r="D864" t="str">
            <v>PVAX</v>
          </cell>
          <cell r="E864" t="str">
            <v>amore</v>
          </cell>
          <cell r="F864">
            <v>1</v>
          </cell>
          <cell r="G864">
            <v>1.06</v>
          </cell>
          <cell r="H864">
            <v>1.07</v>
          </cell>
          <cell r="I864">
            <v>1.06</v>
          </cell>
          <cell r="J864">
            <v>1.05</v>
          </cell>
          <cell r="K864">
            <v>1.05</v>
          </cell>
          <cell r="L864">
            <v>1.05</v>
          </cell>
          <cell r="M864">
            <v>1.06</v>
          </cell>
          <cell r="N864">
            <v>1.06</v>
          </cell>
          <cell r="O864">
            <v>1.0900000000000001</v>
          </cell>
          <cell r="P864">
            <v>1.0900000000000001</v>
          </cell>
          <cell r="Q864">
            <v>1.0900000000000001</v>
          </cell>
          <cell r="R864">
            <v>1.08</v>
          </cell>
          <cell r="S864">
            <v>1.07</v>
          </cell>
          <cell r="T864">
            <v>1.07</v>
          </cell>
          <cell r="U864">
            <v>1.06</v>
          </cell>
          <cell r="V864">
            <v>1.06</v>
          </cell>
          <cell r="W864">
            <v>1.06</v>
          </cell>
          <cell r="X864">
            <v>1.06</v>
          </cell>
          <cell r="Y864">
            <v>1.06</v>
          </cell>
          <cell r="Z864">
            <v>1.05</v>
          </cell>
          <cell r="AA864">
            <v>1.05</v>
          </cell>
          <cell r="AB864">
            <v>1.05</v>
          </cell>
          <cell r="AC864">
            <v>1.04</v>
          </cell>
          <cell r="AD864">
            <v>1.04</v>
          </cell>
          <cell r="AE864">
            <v>1.04</v>
          </cell>
          <cell r="AF864">
            <v>1.04</v>
          </cell>
          <cell r="AG864">
            <v>1.03</v>
          </cell>
          <cell r="AH864">
            <v>1.01</v>
          </cell>
          <cell r="AI864">
            <v>0.99</v>
          </cell>
          <cell r="AJ864">
            <v>0.97</v>
          </cell>
          <cell r="AK864">
            <v>0.95</v>
          </cell>
        </row>
        <row r="865">
          <cell r="A865" t="str">
            <v>SDG_NoInv_Base_ReproTest02PVAXamine</v>
          </cell>
          <cell r="B865" t="str">
            <v>SIclos6_GOVclos11</v>
          </cell>
          <cell r="C865" t="str">
            <v>SDG_NoInv_Base_ReproTest02</v>
          </cell>
          <cell r="D865" t="str">
            <v>PVAX</v>
          </cell>
          <cell r="E865" t="str">
            <v>amine</v>
          </cell>
          <cell r="F865">
            <v>1</v>
          </cell>
          <cell r="G865">
            <v>1.03</v>
          </cell>
          <cell r="H865">
            <v>1.03</v>
          </cell>
          <cell r="I865">
            <v>1.03</v>
          </cell>
          <cell r="J865">
            <v>1.03</v>
          </cell>
          <cell r="K865">
            <v>1.03</v>
          </cell>
          <cell r="L865">
            <v>1.03</v>
          </cell>
          <cell r="M865">
            <v>1.04</v>
          </cell>
          <cell r="N865">
            <v>1.04</v>
          </cell>
          <cell r="O865">
            <v>1.05</v>
          </cell>
          <cell r="P865">
            <v>1.04</v>
          </cell>
          <cell r="Q865">
            <v>1.04</v>
          </cell>
          <cell r="R865">
            <v>1.04</v>
          </cell>
          <cell r="S865">
            <v>1.04</v>
          </cell>
          <cell r="T865">
            <v>1.04</v>
          </cell>
          <cell r="U865">
            <v>1.04</v>
          </cell>
          <cell r="V865">
            <v>1.04</v>
          </cell>
          <cell r="W865">
            <v>1.05</v>
          </cell>
          <cell r="X865">
            <v>1.06</v>
          </cell>
          <cell r="Y865">
            <v>1.06</v>
          </cell>
          <cell r="Z865">
            <v>1.06</v>
          </cell>
          <cell r="AA865">
            <v>1.06</v>
          </cell>
          <cell r="AB865">
            <v>1.05</v>
          </cell>
          <cell r="AC865">
            <v>1.05</v>
          </cell>
          <cell r="AD865">
            <v>1.04</v>
          </cell>
          <cell r="AE865">
            <v>1.04</v>
          </cell>
          <cell r="AF865">
            <v>1.05</v>
          </cell>
          <cell r="AG865">
            <v>1.05</v>
          </cell>
          <cell r="AH865">
            <v>1.05</v>
          </cell>
          <cell r="AI865">
            <v>1.04</v>
          </cell>
          <cell r="AJ865">
            <v>1.03</v>
          </cell>
          <cell r="AK865">
            <v>1.03</v>
          </cell>
        </row>
        <row r="866">
          <cell r="A866" t="str">
            <v>SDG_NoInv_Base_ReproTest02PVAXameat</v>
          </cell>
          <cell r="B866" t="str">
            <v>SIclos6_GOVclos11</v>
          </cell>
          <cell r="C866" t="str">
            <v>SDG_NoInv_Base_ReproTest02</v>
          </cell>
          <cell r="D866" t="str">
            <v>PVAX</v>
          </cell>
          <cell r="E866" t="str">
            <v>ameat</v>
          </cell>
          <cell r="F866">
            <v>1</v>
          </cell>
          <cell r="G866">
            <v>0.96</v>
          </cell>
          <cell r="H866">
            <v>0.93</v>
          </cell>
          <cell r="I866">
            <v>0.94</v>
          </cell>
          <cell r="J866">
            <v>0.94</v>
          </cell>
          <cell r="K866">
            <v>0.94</v>
          </cell>
          <cell r="L866">
            <v>0.94</v>
          </cell>
          <cell r="M866">
            <v>0.94</v>
          </cell>
          <cell r="N866">
            <v>0.94</v>
          </cell>
          <cell r="O866">
            <v>0.94</v>
          </cell>
          <cell r="P866">
            <v>0.94</v>
          </cell>
          <cell r="Q866">
            <v>0.94</v>
          </cell>
          <cell r="R866">
            <v>0.95</v>
          </cell>
          <cell r="S866">
            <v>0.95</v>
          </cell>
          <cell r="T866">
            <v>0.95</v>
          </cell>
          <cell r="U866">
            <v>0.95</v>
          </cell>
          <cell r="V866">
            <v>0.95</v>
          </cell>
          <cell r="W866">
            <v>0.95</v>
          </cell>
          <cell r="X866">
            <v>0.95</v>
          </cell>
          <cell r="Y866">
            <v>0.95</v>
          </cell>
          <cell r="Z866">
            <v>0.95</v>
          </cell>
          <cell r="AA866">
            <v>0.95</v>
          </cell>
          <cell r="AB866">
            <v>0.95</v>
          </cell>
          <cell r="AC866">
            <v>0.95</v>
          </cell>
          <cell r="AD866">
            <v>0.95</v>
          </cell>
          <cell r="AE866">
            <v>0.95</v>
          </cell>
          <cell r="AF866">
            <v>0.96</v>
          </cell>
          <cell r="AG866">
            <v>0.96</v>
          </cell>
          <cell r="AH866">
            <v>0.95</v>
          </cell>
          <cell r="AI866">
            <v>0.96</v>
          </cell>
          <cell r="AJ866">
            <v>0.97</v>
          </cell>
          <cell r="AK866">
            <v>0.98</v>
          </cell>
        </row>
        <row r="867">
          <cell r="A867" t="str">
            <v>SDG_NoInv_Base_ReproTest02PVAXapfis</v>
          </cell>
          <cell r="B867" t="str">
            <v>SIclos6_GOVclos11</v>
          </cell>
          <cell r="C867" t="str">
            <v>SDG_NoInv_Base_ReproTest02</v>
          </cell>
          <cell r="D867" t="str">
            <v>PVAX</v>
          </cell>
          <cell r="E867" t="str">
            <v>apfis</v>
          </cell>
          <cell r="F867">
            <v>1</v>
          </cell>
          <cell r="G867">
            <v>1</v>
          </cell>
          <cell r="H867">
            <v>1</v>
          </cell>
          <cell r="I867">
            <v>0.99</v>
          </cell>
          <cell r="J867">
            <v>0.99</v>
          </cell>
          <cell r="K867">
            <v>0.99</v>
          </cell>
          <cell r="L867">
            <v>0.99</v>
          </cell>
          <cell r="M867">
            <v>0.99</v>
          </cell>
          <cell r="N867">
            <v>0.99</v>
          </cell>
          <cell r="O867">
            <v>1</v>
          </cell>
          <cell r="P867">
            <v>1</v>
          </cell>
          <cell r="Q867">
            <v>1</v>
          </cell>
          <cell r="R867">
            <v>1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1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  <cell r="AE867">
            <v>1</v>
          </cell>
          <cell r="AF867">
            <v>1</v>
          </cell>
          <cell r="AG867">
            <v>1</v>
          </cell>
          <cell r="AH867">
            <v>0.98</v>
          </cell>
          <cell r="AI867">
            <v>0.97</v>
          </cell>
          <cell r="AJ867">
            <v>0.97</v>
          </cell>
          <cell r="AK867">
            <v>0.96</v>
          </cell>
        </row>
        <row r="868">
          <cell r="A868" t="str">
            <v>SDG_NoInv_Base_ReproTest02PVAXavege</v>
          </cell>
          <cell r="B868" t="str">
            <v>SIclos6_GOVclos11</v>
          </cell>
          <cell r="C868" t="str">
            <v>SDG_NoInv_Base_ReproTest02</v>
          </cell>
          <cell r="D868" t="str">
            <v>PVAX</v>
          </cell>
          <cell r="E868" t="str">
            <v>avege</v>
          </cell>
          <cell r="F868">
            <v>1</v>
          </cell>
          <cell r="G868">
            <v>0.98</v>
          </cell>
          <cell r="H868">
            <v>0.99</v>
          </cell>
          <cell r="I868">
            <v>0.99</v>
          </cell>
          <cell r="J868">
            <v>0.99</v>
          </cell>
          <cell r="K868">
            <v>0.99</v>
          </cell>
          <cell r="L868">
            <v>0.99</v>
          </cell>
          <cell r="M868">
            <v>0.99</v>
          </cell>
          <cell r="N868">
            <v>0.99</v>
          </cell>
          <cell r="O868">
            <v>1.01</v>
          </cell>
          <cell r="P868">
            <v>1.01</v>
          </cell>
          <cell r="Q868">
            <v>1</v>
          </cell>
          <cell r="R868">
            <v>1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1.01</v>
          </cell>
          <cell r="X868">
            <v>1.01</v>
          </cell>
          <cell r="Y868">
            <v>1.01</v>
          </cell>
          <cell r="Z868">
            <v>1</v>
          </cell>
          <cell r="AA868">
            <v>1</v>
          </cell>
          <cell r="AB868">
            <v>1.01</v>
          </cell>
          <cell r="AC868">
            <v>1.01</v>
          </cell>
          <cell r="AD868">
            <v>1.01</v>
          </cell>
          <cell r="AE868">
            <v>1</v>
          </cell>
          <cell r="AF868">
            <v>1.01</v>
          </cell>
          <cell r="AG868">
            <v>1</v>
          </cell>
          <cell r="AH868">
            <v>0.99</v>
          </cell>
          <cell r="AI868">
            <v>0.98</v>
          </cell>
          <cell r="AJ868">
            <v>0.97</v>
          </cell>
          <cell r="AK868">
            <v>0.97</v>
          </cell>
        </row>
        <row r="869">
          <cell r="A869" t="str">
            <v>SDG_NoInv_Base_ReproTest02PVAXafats</v>
          </cell>
          <cell r="B869" t="str">
            <v>SIclos6_GOVclos11</v>
          </cell>
          <cell r="C869" t="str">
            <v>SDG_NoInv_Base_ReproTest02</v>
          </cell>
          <cell r="D869" t="str">
            <v>PVAX</v>
          </cell>
          <cell r="E869" t="str">
            <v>afats</v>
          </cell>
          <cell r="F869">
            <v>1</v>
          </cell>
          <cell r="G869">
            <v>0.97</v>
          </cell>
          <cell r="H869">
            <v>0.96</v>
          </cell>
          <cell r="I869">
            <v>0.94</v>
          </cell>
          <cell r="J869">
            <v>0.95</v>
          </cell>
          <cell r="K869">
            <v>0.94</v>
          </cell>
          <cell r="L869">
            <v>0.93</v>
          </cell>
          <cell r="M869">
            <v>0.93</v>
          </cell>
          <cell r="N869">
            <v>0.92</v>
          </cell>
          <cell r="O869">
            <v>1.01</v>
          </cell>
          <cell r="P869">
            <v>1</v>
          </cell>
          <cell r="Q869">
            <v>0.97</v>
          </cell>
          <cell r="R869">
            <v>0.94</v>
          </cell>
          <cell r="S869">
            <v>0.93</v>
          </cell>
          <cell r="T869">
            <v>0.92</v>
          </cell>
          <cell r="U869">
            <v>0.91</v>
          </cell>
          <cell r="V869">
            <v>0.9</v>
          </cell>
          <cell r="W869">
            <v>0.9</v>
          </cell>
          <cell r="X869">
            <v>0.91</v>
          </cell>
          <cell r="Y869">
            <v>0.91</v>
          </cell>
          <cell r="Z869">
            <v>0.9</v>
          </cell>
          <cell r="AA869">
            <v>0.91</v>
          </cell>
          <cell r="AB869">
            <v>0.93</v>
          </cell>
          <cell r="AC869">
            <v>0.94</v>
          </cell>
          <cell r="AD869">
            <v>0.93</v>
          </cell>
          <cell r="AE869">
            <v>0.92</v>
          </cell>
          <cell r="AF869">
            <v>0.91</v>
          </cell>
          <cell r="AG869">
            <v>0.91</v>
          </cell>
          <cell r="AH869">
            <v>0.92</v>
          </cell>
          <cell r="AI869">
            <v>0.92</v>
          </cell>
          <cell r="AJ869">
            <v>0.92</v>
          </cell>
          <cell r="AK869">
            <v>0.92</v>
          </cell>
        </row>
        <row r="870">
          <cell r="A870" t="str">
            <v>SDG_NoInv_Base_ReproTest02PVAXadair</v>
          </cell>
          <cell r="B870" t="str">
            <v>SIclos6_GOVclos11</v>
          </cell>
          <cell r="C870" t="str">
            <v>SDG_NoInv_Base_ReproTest02</v>
          </cell>
          <cell r="D870" t="str">
            <v>PVAX</v>
          </cell>
          <cell r="E870" t="str">
            <v>adair</v>
          </cell>
          <cell r="F870">
            <v>1</v>
          </cell>
          <cell r="G870">
            <v>0.99</v>
          </cell>
          <cell r="H870">
            <v>0.98</v>
          </cell>
          <cell r="I870">
            <v>0.98</v>
          </cell>
          <cell r="J870">
            <v>0.99</v>
          </cell>
          <cell r="K870">
            <v>0.99</v>
          </cell>
          <cell r="L870">
            <v>0.99</v>
          </cell>
          <cell r="M870">
            <v>0.99</v>
          </cell>
          <cell r="N870">
            <v>0.99</v>
          </cell>
          <cell r="O870">
            <v>1</v>
          </cell>
          <cell r="P870">
            <v>1</v>
          </cell>
          <cell r="Q870">
            <v>0.99</v>
          </cell>
          <cell r="R870">
            <v>0.99</v>
          </cell>
          <cell r="S870">
            <v>0.99</v>
          </cell>
          <cell r="T870">
            <v>1</v>
          </cell>
          <cell r="U870">
            <v>1</v>
          </cell>
          <cell r="V870">
            <v>1</v>
          </cell>
          <cell r="W870">
            <v>1</v>
          </cell>
          <cell r="X870">
            <v>1</v>
          </cell>
          <cell r="Y870">
            <v>1</v>
          </cell>
          <cell r="Z870">
            <v>1</v>
          </cell>
          <cell r="AA870">
            <v>1</v>
          </cell>
          <cell r="AB870">
            <v>1</v>
          </cell>
          <cell r="AC870">
            <v>1</v>
          </cell>
          <cell r="AD870">
            <v>1</v>
          </cell>
          <cell r="AE870">
            <v>1</v>
          </cell>
          <cell r="AF870">
            <v>1</v>
          </cell>
          <cell r="AG870">
            <v>1</v>
          </cell>
          <cell r="AH870">
            <v>0.99</v>
          </cell>
          <cell r="AI870">
            <v>0.98</v>
          </cell>
          <cell r="AJ870">
            <v>0.97</v>
          </cell>
          <cell r="AK870">
            <v>0.97</v>
          </cell>
        </row>
        <row r="871">
          <cell r="A871" t="str">
            <v>SDG_NoInv_Base_ReproTest02PVAXagrai</v>
          </cell>
          <cell r="B871" t="str">
            <v>SIclos6_GOVclos11</v>
          </cell>
          <cell r="C871" t="str">
            <v>SDG_NoInv_Base_ReproTest02</v>
          </cell>
          <cell r="D871" t="str">
            <v>PVAX</v>
          </cell>
          <cell r="E871" t="str">
            <v>agrai</v>
          </cell>
          <cell r="F871">
            <v>1</v>
          </cell>
          <cell r="G871">
            <v>1</v>
          </cell>
          <cell r="H871">
            <v>0.98</v>
          </cell>
          <cell r="I871">
            <v>0.98</v>
          </cell>
          <cell r="J871">
            <v>0.98</v>
          </cell>
          <cell r="K871">
            <v>0.97</v>
          </cell>
          <cell r="L871">
            <v>0.97</v>
          </cell>
          <cell r="M871">
            <v>0.96</v>
          </cell>
          <cell r="N871">
            <v>0.96</v>
          </cell>
          <cell r="O871">
            <v>0.96</v>
          </cell>
          <cell r="P871">
            <v>0.95</v>
          </cell>
          <cell r="Q871">
            <v>0.95</v>
          </cell>
          <cell r="R871">
            <v>0.95</v>
          </cell>
          <cell r="S871">
            <v>0.95</v>
          </cell>
          <cell r="T871">
            <v>0.94</v>
          </cell>
          <cell r="U871">
            <v>0.94</v>
          </cell>
          <cell r="V871">
            <v>0.94</v>
          </cell>
          <cell r="W871">
            <v>0.94</v>
          </cell>
          <cell r="X871">
            <v>0.94</v>
          </cell>
          <cell r="Y871">
            <v>0.94</v>
          </cell>
          <cell r="Z871">
            <v>0.94</v>
          </cell>
          <cell r="AA871">
            <v>0.94</v>
          </cell>
          <cell r="AB871">
            <v>0.94</v>
          </cell>
          <cell r="AC871">
            <v>0.94</v>
          </cell>
          <cell r="AD871">
            <v>0.94</v>
          </cell>
          <cell r="AE871">
            <v>0.95</v>
          </cell>
          <cell r="AF871">
            <v>0.95</v>
          </cell>
          <cell r="AG871">
            <v>0.94</v>
          </cell>
          <cell r="AH871">
            <v>0.93</v>
          </cell>
          <cell r="AI871">
            <v>0.93</v>
          </cell>
          <cell r="AJ871">
            <v>0.93</v>
          </cell>
          <cell r="AK871">
            <v>0.93</v>
          </cell>
        </row>
        <row r="872">
          <cell r="A872" t="str">
            <v>SDG_NoInv_Base_ReproTest02PVAXastar</v>
          </cell>
          <cell r="B872" t="str">
            <v>SIclos6_GOVclos11</v>
          </cell>
          <cell r="C872" t="str">
            <v>SDG_NoInv_Base_ReproTest02</v>
          </cell>
          <cell r="D872" t="str">
            <v>PVAX</v>
          </cell>
          <cell r="E872" t="str">
            <v>astar</v>
          </cell>
          <cell r="F872">
            <v>1</v>
          </cell>
          <cell r="G872">
            <v>0.99</v>
          </cell>
          <cell r="H872">
            <v>0.98</v>
          </cell>
          <cell r="I872">
            <v>0.98</v>
          </cell>
          <cell r="J872">
            <v>0.98</v>
          </cell>
          <cell r="K872">
            <v>0.97</v>
          </cell>
          <cell r="L872">
            <v>0.96</v>
          </cell>
          <cell r="M872">
            <v>0.95</v>
          </cell>
          <cell r="N872">
            <v>0.95</v>
          </cell>
          <cell r="O872">
            <v>0.95</v>
          </cell>
          <cell r="P872">
            <v>0.94</v>
          </cell>
          <cell r="Q872">
            <v>0.94</v>
          </cell>
          <cell r="R872">
            <v>0.94</v>
          </cell>
          <cell r="S872">
            <v>0.93</v>
          </cell>
          <cell r="T872">
            <v>0.93</v>
          </cell>
          <cell r="U872">
            <v>0.93</v>
          </cell>
          <cell r="V872">
            <v>0.92</v>
          </cell>
          <cell r="W872">
            <v>0.92</v>
          </cell>
          <cell r="X872">
            <v>0.92</v>
          </cell>
          <cell r="Y872">
            <v>0.92</v>
          </cell>
          <cell r="Z872">
            <v>0.92</v>
          </cell>
          <cell r="AA872">
            <v>0.92</v>
          </cell>
          <cell r="AB872">
            <v>0.92</v>
          </cell>
          <cell r="AC872">
            <v>0.91</v>
          </cell>
          <cell r="AD872">
            <v>0.92</v>
          </cell>
          <cell r="AE872">
            <v>0.92</v>
          </cell>
          <cell r="AF872">
            <v>0.92</v>
          </cell>
          <cell r="AG872">
            <v>0.9</v>
          </cell>
          <cell r="AH872">
            <v>0.87</v>
          </cell>
          <cell r="AI872">
            <v>0.85</v>
          </cell>
          <cell r="AJ872">
            <v>0.84</v>
          </cell>
          <cell r="AK872">
            <v>0.83</v>
          </cell>
        </row>
        <row r="873">
          <cell r="A873" t="str">
            <v>SDG_NoInv_Base_ReproTest02PVAXafeed</v>
          </cell>
          <cell r="B873" t="str">
            <v>SIclos6_GOVclos11</v>
          </cell>
          <cell r="C873" t="str">
            <v>SDG_NoInv_Base_ReproTest02</v>
          </cell>
          <cell r="D873" t="str">
            <v>PVAX</v>
          </cell>
          <cell r="E873" t="str">
            <v>afeed</v>
          </cell>
          <cell r="F873">
            <v>1</v>
          </cell>
          <cell r="G873">
            <v>0.78</v>
          </cell>
          <cell r="H873">
            <v>0.87</v>
          </cell>
          <cell r="I873">
            <v>0.89</v>
          </cell>
          <cell r="J873">
            <v>0.91</v>
          </cell>
          <cell r="K873">
            <v>0.92</v>
          </cell>
          <cell r="L873">
            <v>0.91</v>
          </cell>
          <cell r="M873">
            <v>0.91</v>
          </cell>
          <cell r="N873">
            <v>0.91</v>
          </cell>
          <cell r="O873">
            <v>0.95</v>
          </cell>
          <cell r="P873">
            <v>0.94</v>
          </cell>
          <cell r="Q873">
            <v>0.94</v>
          </cell>
          <cell r="R873">
            <v>0.94</v>
          </cell>
          <cell r="S873">
            <v>0.94</v>
          </cell>
          <cell r="T873">
            <v>0.95</v>
          </cell>
          <cell r="U873">
            <v>0.95</v>
          </cell>
          <cell r="V873">
            <v>0.95</v>
          </cell>
          <cell r="W873">
            <v>0.96</v>
          </cell>
          <cell r="X873">
            <v>0.96</v>
          </cell>
          <cell r="Y873">
            <v>0.97</v>
          </cell>
          <cell r="Z873">
            <v>0.97</v>
          </cell>
          <cell r="AA873">
            <v>0.97</v>
          </cell>
          <cell r="AB873">
            <v>0.99</v>
          </cell>
          <cell r="AC873">
            <v>0.99</v>
          </cell>
          <cell r="AD873">
            <v>0.99</v>
          </cell>
          <cell r="AE873">
            <v>0.98</v>
          </cell>
          <cell r="AF873">
            <v>0.98</v>
          </cell>
          <cell r="AG873">
            <v>0.98</v>
          </cell>
          <cell r="AH873">
            <v>1.04</v>
          </cell>
          <cell r="AI873">
            <v>1.06</v>
          </cell>
          <cell r="AJ873">
            <v>1.06</v>
          </cell>
          <cell r="AK873">
            <v>1.06</v>
          </cell>
        </row>
        <row r="874">
          <cell r="A874" t="str">
            <v>SDG_NoInv_Base_ReproTest02PVAXabake</v>
          </cell>
          <cell r="B874" t="str">
            <v>SIclos6_GOVclos11</v>
          </cell>
          <cell r="C874" t="str">
            <v>SDG_NoInv_Base_ReproTest02</v>
          </cell>
          <cell r="D874" t="str">
            <v>PVAX</v>
          </cell>
          <cell r="E874" t="str">
            <v>abake</v>
          </cell>
          <cell r="F874">
            <v>1</v>
          </cell>
          <cell r="G874">
            <v>1.01</v>
          </cell>
          <cell r="H874">
            <v>1.01</v>
          </cell>
          <cell r="I874">
            <v>1.01</v>
          </cell>
          <cell r="J874">
            <v>1.01</v>
          </cell>
          <cell r="K874">
            <v>1.01</v>
          </cell>
          <cell r="L874">
            <v>1.01</v>
          </cell>
          <cell r="M874">
            <v>1.01</v>
          </cell>
          <cell r="N874">
            <v>1.01</v>
          </cell>
          <cell r="O874">
            <v>1.01</v>
          </cell>
          <cell r="P874">
            <v>1.01</v>
          </cell>
          <cell r="Q874">
            <v>1.01</v>
          </cell>
          <cell r="R874">
            <v>1.01</v>
          </cell>
          <cell r="S874">
            <v>1.01</v>
          </cell>
          <cell r="T874">
            <v>1.01</v>
          </cell>
          <cell r="U874">
            <v>1.01</v>
          </cell>
          <cell r="V874">
            <v>1.02</v>
          </cell>
          <cell r="W874">
            <v>1.02</v>
          </cell>
          <cell r="X874">
            <v>1.02</v>
          </cell>
          <cell r="Y874">
            <v>1.02</v>
          </cell>
          <cell r="Z874">
            <v>1.02</v>
          </cell>
          <cell r="AA874">
            <v>1.01</v>
          </cell>
          <cell r="AB874">
            <v>1.01</v>
          </cell>
          <cell r="AC874">
            <v>1.01</v>
          </cell>
          <cell r="AD874">
            <v>1.01</v>
          </cell>
          <cell r="AE874">
            <v>1.01</v>
          </cell>
          <cell r="AF874">
            <v>1.01</v>
          </cell>
          <cell r="AG874">
            <v>1.01</v>
          </cell>
          <cell r="AH874">
            <v>0.99</v>
          </cell>
          <cell r="AI874">
            <v>0.97</v>
          </cell>
          <cell r="AJ874">
            <v>0.96</v>
          </cell>
          <cell r="AK874">
            <v>0.96</v>
          </cell>
        </row>
        <row r="875">
          <cell r="A875" t="str">
            <v>SDG_NoInv_Base_ReproTest02PVAXasuga</v>
          </cell>
          <cell r="B875" t="str">
            <v>SIclos6_GOVclos11</v>
          </cell>
          <cell r="C875" t="str">
            <v>SDG_NoInv_Base_ReproTest02</v>
          </cell>
          <cell r="D875" t="str">
            <v>PVAX</v>
          </cell>
          <cell r="E875" t="str">
            <v>asuga</v>
          </cell>
          <cell r="F875">
            <v>1</v>
          </cell>
          <cell r="G875">
            <v>1.01</v>
          </cell>
          <cell r="H875">
            <v>1</v>
          </cell>
          <cell r="I875">
            <v>1</v>
          </cell>
          <cell r="J875">
            <v>1</v>
          </cell>
          <cell r="K875">
            <v>1</v>
          </cell>
          <cell r="L875">
            <v>1</v>
          </cell>
          <cell r="M875">
            <v>0.99</v>
          </cell>
          <cell r="N875">
            <v>0.99</v>
          </cell>
          <cell r="O875">
            <v>0.99</v>
          </cell>
          <cell r="P875">
            <v>0.99</v>
          </cell>
          <cell r="Q875">
            <v>0.98</v>
          </cell>
          <cell r="R875">
            <v>0.98</v>
          </cell>
          <cell r="S875">
            <v>0.99</v>
          </cell>
          <cell r="T875">
            <v>0.99</v>
          </cell>
          <cell r="U875">
            <v>0.99</v>
          </cell>
          <cell r="V875">
            <v>0.98</v>
          </cell>
          <cell r="W875">
            <v>0.98</v>
          </cell>
          <cell r="X875">
            <v>0.99</v>
          </cell>
          <cell r="Y875">
            <v>0.98</v>
          </cell>
          <cell r="Z875">
            <v>0.98</v>
          </cell>
          <cell r="AA875">
            <v>0.98</v>
          </cell>
          <cell r="AB875">
            <v>0.98</v>
          </cell>
          <cell r="AC875">
            <v>0.98</v>
          </cell>
          <cell r="AD875">
            <v>0.98</v>
          </cell>
          <cell r="AE875">
            <v>0.98</v>
          </cell>
          <cell r="AF875">
            <v>0.98</v>
          </cell>
          <cell r="AG875">
            <v>0.98</v>
          </cell>
          <cell r="AH875">
            <v>0.97</v>
          </cell>
          <cell r="AI875">
            <v>0.96</v>
          </cell>
          <cell r="AJ875">
            <v>0.96</v>
          </cell>
          <cell r="AK875">
            <v>0.96</v>
          </cell>
        </row>
        <row r="876">
          <cell r="A876" t="str">
            <v>SDG_NoInv_Base_ReproTest02PVAXaconf</v>
          </cell>
          <cell r="B876" t="str">
            <v>SIclos6_GOVclos11</v>
          </cell>
          <cell r="C876" t="str">
            <v>SDG_NoInv_Base_ReproTest02</v>
          </cell>
          <cell r="D876" t="str">
            <v>PVAX</v>
          </cell>
          <cell r="E876" t="str">
            <v>aconf</v>
          </cell>
          <cell r="F876">
            <v>1</v>
          </cell>
          <cell r="G876">
            <v>1</v>
          </cell>
          <cell r="H876">
            <v>1.01</v>
          </cell>
          <cell r="I876">
            <v>1.01</v>
          </cell>
          <cell r="J876">
            <v>1.01</v>
          </cell>
          <cell r="K876">
            <v>1.01</v>
          </cell>
          <cell r="L876">
            <v>1.01</v>
          </cell>
          <cell r="M876">
            <v>1.02</v>
          </cell>
          <cell r="N876">
            <v>1.02</v>
          </cell>
          <cell r="O876">
            <v>1.02</v>
          </cell>
          <cell r="P876">
            <v>1.03</v>
          </cell>
          <cell r="Q876">
            <v>1.03</v>
          </cell>
          <cell r="R876">
            <v>1.03</v>
          </cell>
          <cell r="S876">
            <v>1.04</v>
          </cell>
          <cell r="T876">
            <v>1.04</v>
          </cell>
          <cell r="U876">
            <v>1.04</v>
          </cell>
          <cell r="V876">
            <v>1.05</v>
          </cell>
          <cell r="W876">
            <v>1.05</v>
          </cell>
          <cell r="X876">
            <v>1.05</v>
          </cell>
          <cell r="Y876">
            <v>1.05</v>
          </cell>
          <cell r="Z876">
            <v>1.04</v>
          </cell>
          <cell r="AA876">
            <v>1.04</v>
          </cell>
          <cell r="AB876">
            <v>1.04</v>
          </cell>
          <cell r="AC876">
            <v>1.04</v>
          </cell>
          <cell r="AD876">
            <v>1.04</v>
          </cell>
          <cell r="AE876">
            <v>1.04</v>
          </cell>
          <cell r="AF876">
            <v>1.04</v>
          </cell>
          <cell r="AG876">
            <v>1.04</v>
          </cell>
          <cell r="AH876">
            <v>1.02</v>
          </cell>
          <cell r="AI876">
            <v>1.01</v>
          </cell>
          <cell r="AJ876">
            <v>0.99</v>
          </cell>
          <cell r="AK876">
            <v>0.99</v>
          </cell>
        </row>
        <row r="877">
          <cell r="A877" t="str">
            <v>SDG_NoInv_Base_ReproTest02PVAXapast</v>
          </cell>
          <cell r="B877" t="str">
            <v>SIclos6_GOVclos11</v>
          </cell>
          <cell r="C877" t="str">
            <v>SDG_NoInv_Base_ReproTest02</v>
          </cell>
          <cell r="D877" t="str">
            <v>PVAX</v>
          </cell>
          <cell r="E877" t="str">
            <v>apast</v>
          </cell>
          <cell r="F877">
            <v>1</v>
          </cell>
          <cell r="G877">
            <v>0.93</v>
          </cell>
          <cell r="H877">
            <v>0.94</v>
          </cell>
          <cell r="I877">
            <v>0.93</v>
          </cell>
          <cell r="J877">
            <v>0.94</v>
          </cell>
          <cell r="K877">
            <v>0.94</v>
          </cell>
          <cell r="L877">
            <v>0.94</v>
          </cell>
          <cell r="M877">
            <v>0.94</v>
          </cell>
          <cell r="N877">
            <v>0.94</v>
          </cell>
          <cell r="O877">
            <v>0.98</v>
          </cell>
          <cell r="P877">
            <v>0.97</v>
          </cell>
          <cell r="Q877">
            <v>0.96</v>
          </cell>
          <cell r="R877">
            <v>0.95</v>
          </cell>
          <cell r="S877">
            <v>0.96</v>
          </cell>
          <cell r="T877">
            <v>0.96</v>
          </cell>
          <cell r="U877">
            <v>0.96</v>
          </cell>
          <cell r="V877">
            <v>0.95</v>
          </cell>
          <cell r="W877">
            <v>0.96</v>
          </cell>
          <cell r="X877">
            <v>0.96</v>
          </cell>
          <cell r="Y877">
            <v>0.96</v>
          </cell>
          <cell r="Z877">
            <v>0.95</v>
          </cell>
          <cell r="AA877">
            <v>0.95</v>
          </cell>
          <cell r="AB877">
            <v>0.96</v>
          </cell>
          <cell r="AC877">
            <v>0.96</v>
          </cell>
          <cell r="AD877">
            <v>0.96</v>
          </cell>
          <cell r="AE877">
            <v>0.96</v>
          </cell>
          <cell r="AF877">
            <v>0.96</v>
          </cell>
          <cell r="AG877">
            <v>0.95</v>
          </cell>
          <cell r="AH877">
            <v>0.97</v>
          </cell>
          <cell r="AI877">
            <v>0.97</v>
          </cell>
          <cell r="AJ877">
            <v>0.97</v>
          </cell>
          <cell r="AK877">
            <v>0.97</v>
          </cell>
        </row>
        <row r="878">
          <cell r="A878" t="str">
            <v>SDG_NoInv_Base_ReproTest02PVAXaofoo</v>
          </cell>
          <cell r="B878" t="str">
            <v>SIclos6_GOVclos11</v>
          </cell>
          <cell r="C878" t="str">
            <v>SDG_NoInv_Base_ReproTest02</v>
          </cell>
          <cell r="D878" t="str">
            <v>PVAX</v>
          </cell>
          <cell r="E878" t="str">
            <v>aofoo</v>
          </cell>
          <cell r="F878">
            <v>1</v>
          </cell>
          <cell r="G878">
            <v>0.96</v>
          </cell>
          <cell r="H878">
            <v>0.96</v>
          </cell>
          <cell r="I878">
            <v>0.97</v>
          </cell>
          <cell r="J878">
            <v>0.97</v>
          </cell>
          <cell r="K878">
            <v>0.97</v>
          </cell>
          <cell r="L878">
            <v>0.97</v>
          </cell>
          <cell r="M878">
            <v>0.97</v>
          </cell>
          <cell r="N878">
            <v>0.97</v>
          </cell>
          <cell r="O878">
            <v>1</v>
          </cell>
          <cell r="P878">
            <v>0.99</v>
          </cell>
          <cell r="Q878">
            <v>0.98</v>
          </cell>
          <cell r="R878">
            <v>0.98</v>
          </cell>
          <cell r="S878">
            <v>0.98</v>
          </cell>
          <cell r="T878">
            <v>0.98</v>
          </cell>
          <cell r="U878">
            <v>0.98</v>
          </cell>
          <cell r="V878">
            <v>0.98</v>
          </cell>
          <cell r="W878">
            <v>0.98</v>
          </cell>
          <cell r="X878">
            <v>0.99</v>
          </cell>
          <cell r="Y878">
            <v>0.98</v>
          </cell>
          <cell r="Z878">
            <v>0.98</v>
          </cell>
          <cell r="AA878">
            <v>0.98</v>
          </cell>
          <cell r="AB878">
            <v>0.99</v>
          </cell>
          <cell r="AC878">
            <v>0.99</v>
          </cell>
          <cell r="AD878">
            <v>0.98</v>
          </cell>
          <cell r="AE878">
            <v>0.98</v>
          </cell>
          <cell r="AF878">
            <v>0.98</v>
          </cell>
          <cell r="AG878">
            <v>0.98</v>
          </cell>
          <cell r="AH878">
            <v>0.98</v>
          </cell>
          <cell r="AI878">
            <v>0.98</v>
          </cell>
          <cell r="AJ878">
            <v>0.97</v>
          </cell>
          <cell r="AK878">
            <v>0.97</v>
          </cell>
        </row>
        <row r="879">
          <cell r="A879" t="str">
            <v>SDG_NoInv_Base_ReproTest02PVAXabevt</v>
          </cell>
          <cell r="B879" t="str">
            <v>SIclos6_GOVclos11</v>
          </cell>
          <cell r="C879" t="str">
            <v>SDG_NoInv_Base_ReproTest02</v>
          </cell>
          <cell r="D879" t="str">
            <v>PVAX</v>
          </cell>
          <cell r="E879" t="str">
            <v>abevt</v>
          </cell>
          <cell r="F879">
            <v>1</v>
          </cell>
          <cell r="G879">
            <v>1</v>
          </cell>
          <cell r="H879">
            <v>1.02</v>
          </cell>
          <cell r="I879">
            <v>1.01</v>
          </cell>
          <cell r="J879">
            <v>1.01</v>
          </cell>
          <cell r="K879">
            <v>1.01</v>
          </cell>
          <cell r="L879">
            <v>1.01</v>
          </cell>
          <cell r="M879">
            <v>1.01</v>
          </cell>
          <cell r="N879">
            <v>1.01</v>
          </cell>
          <cell r="O879">
            <v>1.05</v>
          </cell>
          <cell r="P879">
            <v>1.04</v>
          </cell>
          <cell r="Q879">
            <v>1.03</v>
          </cell>
          <cell r="R879">
            <v>1.02</v>
          </cell>
          <cell r="S879">
            <v>1.02</v>
          </cell>
          <cell r="T879">
            <v>1.02</v>
          </cell>
          <cell r="U879">
            <v>1.02</v>
          </cell>
          <cell r="V879">
            <v>1.02</v>
          </cell>
          <cell r="W879">
            <v>1.02</v>
          </cell>
          <cell r="X879">
            <v>1.02</v>
          </cell>
          <cell r="Y879">
            <v>1.02</v>
          </cell>
          <cell r="Z879">
            <v>1.01</v>
          </cell>
          <cell r="AA879">
            <v>1.01</v>
          </cell>
          <cell r="AB879">
            <v>1.02</v>
          </cell>
          <cell r="AC879">
            <v>1.02</v>
          </cell>
          <cell r="AD879">
            <v>1.02</v>
          </cell>
          <cell r="AE879">
            <v>1.01</v>
          </cell>
          <cell r="AF879">
            <v>1.01</v>
          </cell>
          <cell r="AG879">
            <v>1.01</v>
          </cell>
          <cell r="AH879">
            <v>1</v>
          </cell>
          <cell r="AI879">
            <v>0.99</v>
          </cell>
          <cell r="AJ879">
            <v>0.99</v>
          </cell>
          <cell r="AK879">
            <v>0.98</v>
          </cell>
        </row>
        <row r="880">
          <cell r="A880" t="str">
            <v>SDG_NoInv_Base_ReproTest02PVAXatext</v>
          </cell>
          <cell r="B880" t="str">
            <v>SIclos6_GOVclos11</v>
          </cell>
          <cell r="C880" t="str">
            <v>SDG_NoInv_Base_ReproTest02</v>
          </cell>
          <cell r="D880" t="str">
            <v>PVAX</v>
          </cell>
          <cell r="E880" t="str">
            <v>atext</v>
          </cell>
          <cell r="F880">
            <v>1</v>
          </cell>
          <cell r="G880">
            <v>1.1000000000000001</v>
          </cell>
          <cell r="H880">
            <v>1.0900000000000001</v>
          </cell>
          <cell r="I880">
            <v>1.0900000000000001</v>
          </cell>
          <cell r="J880">
            <v>1.08</v>
          </cell>
          <cell r="K880">
            <v>1.08</v>
          </cell>
          <cell r="L880">
            <v>1.0900000000000001</v>
          </cell>
          <cell r="M880">
            <v>1.1000000000000001</v>
          </cell>
          <cell r="N880">
            <v>1.1000000000000001</v>
          </cell>
          <cell r="O880">
            <v>1.1000000000000001</v>
          </cell>
          <cell r="P880">
            <v>1.1000000000000001</v>
          </cell>
          <cell r="Q880">
            <v>1.1000000000000001</v>
          </cell>
          <cell r="R880">
            <v>1.1100000000000001</v>
          </cell>
          <cell r="S880">
            <v>1.1100000000000001</v>
          </cell>
          <cell r="T880">
            <v>1.1100000000000001</v>
          </cell>
          <cell r="U880">
            <v>1.1100000000000001</v>
          </cell>
          <cell r="V880">
            <v>1.1200000000000001</v>
          </cell>
          <cell r="W880">
            <v>1.1200000000000001</v>
          </cell>
          <cell r="X880">
            <v>1.1200000000000001</v>
          </cell>
          <cell r="Y880">
            <v>1.1200000000000001</v>
          </cell>
          <cell r="Z880">
            <v>1.1100000000000001</v>
          </cell>
          <cell r="AA880">
            <v>1.1100000000000001</v>
          </cell>
          <cell r="AB880">
            <v>1.1100000000000001</v>
          </cell>
          <cell r="AC880">
            <v>1.1000000000000001</v>
          </cell>
          <cell r="AD880">
            <v>1.1000000000000001</v>
          </cell>
          <cell r="AE880">
            <v>1.1000000000000001</v>
          </cell>
          <cell r="AF880">
            <v>1.1000000000000001</v>
          </cell>
          <cell r="AG880">
            <v>1.1000000000000001</v>
          </cell>
          <cell r="AH880">
            <v>1.07</v>
          </cell>
          <cell r="AI880">
            <v>1.04</v>
          </cell>
          <cell r="AJ880">
            <v>1.02</v>
          </cell>
          <cell r="AK880">
            <v>1.01</v>
          </cell>
        </row>
        <row r="881">
          <cell r="A881" t="str">
            <v>SDG_NoInv_Base_ReproTest02PVAXaclth</v>
          </cell>
          <cell r="B881" t="str">
            <v>SIclos6_GOVclos11</v>
          </cell>
          <cell r="C881" t="str">
            <v>SDG_NoInv_Base_ReproTest02</v>
          </cell>
          <cell r="D881" t="str">
            <v>PVAX</v>
          </cell>
          <cell r="E881" t="str">
            <v>aclth</v>
          </cell>
          <cell r="F881">
            <v>1</v>
          </cell>
          <cell r="G881">
            <v>1.1000000000000001</v>
          </cell>
          <cell r="H881">
            <v>1.1000000000000001</v>
          </cell>
          <cell r="I881">
            <v>1.1000000000000001</v>
          </cell>
          <cell r="J881">
            <v>1.1000000000000001</v>
          </cell>
          <cell r="K881">
            <v>1.1100000000000001</v>
          </cell>
          <cell r="L881">
            <v>1.1100000000000001</v>
          </cell>
          <cell r="M881">
            <v>1.1200000000000001</v>
          </cell>
          <cell r="N881">
            <v>1.1299999999999999</v>
          </cell>
          <cell r="O881">
            <v>1.1200000000000001</v>
          </cell>
          <cell r="P881">
            <v>1.1299999999999999</v>
          </cell>
          <cell r="Q881">
            <v>1.1299999999999999</v>
          </cell>
          <cell r="R881">
            <v>1.1299999999999999</v>
          </cell>
          <cell r="S881">
            <v>1.1299999999999999</v>
          </cell>
          <cell r="T881">
            <v>1.1399999999999999</v>
          </cell>
          <cell r="U881">
            <v>1.1399999999999999</v>
          </cell>
          <cell r="V881">
            <v>1.1399999999999999</v>
          </cell>
          <cell r="W881">
            <v>1.1499999999999999</v>
          </cell>
          <cell r="X881">
            <v>1.1499999999999999</v>
          </cell>
          <cell r="Y881">
            <v>1.1399999999999999</v>
          </cell>
          <cell r="Z881">
            <v>1.1399999999999999</v>
          </cell>
          <cell r="AA881">
            <v>1.1399999999999999</v>
          </cell>
          <cell r="AB881">
            <v>1.1299999999999999</v>
          </cell>
          <cell r="AC881">
            <v>1.1200000000000001</v>
          </cell>
          <cell r="AD881">
            <v>1.1200000000000001</v>
          </cell>
          <cell r="AE881">
            <v>1.1200000000000001</v>
          </cell>
          <cell r="AF881">
            <v>1.1200000000000001</v>
          </cell>
          <cell r="AG881">
            <v>1.1200000000000001</v>
          </cell>
          <cell r="AH881">
            <v>1.08</v>
          </cell>
          <cell r="AI881">
            <v>1.05</v>
          </cell>
          <cell r="AJ881">
            <v>1.04</v>
          </cell>
          <cell r="AK881">
            <v>1.02</v>
          </cell>
        </row>
        <row r="882">
          <cell r="A882" t="str">
            <v>SDG_NoInv_Base_ReproTest02PVAXaleat</v>
          </cell>
          <cell r="B882" t="str">
            <v>SIclos6_GOVclos11</v>
          </cell>
          <cell r="C882" t="str">
            <v>SDG_NoInv_Base_ReproTest02</v>
          </cell>
          <cell r="D882" t="str">
            <v>PVAX</v>
          </cell>
          <cell r="E882" t="str">
            <v>aleat</v>
          </cell>
          <cell r="F882">
            <v>1</v>
          </cell>
          <cell r="G882">
            <v>1.0900000000000001</v>
          </cell>
          <cell r="H882">
            <v>1.05</v>
          </cell>
          <cell r="I882">
            <v>1.01</v>
          </cell>
          <cell r="J882">
            <v>0.99</v>
          </cell>
          <cell r="K882">
            <v>1</v>
          </cell>
          <cell r="L882">
            <v>1</v>
          </cell>
          <cell r="M882">
            <v>1.02</v>
          </cell>
          <cell r="N882">
            <v>1.02</v>
          </cell>
          <cell r="O882">
            <v>1.1200000000000001</v>
          </cell>
          <cell r="P882">
            <v>1.1200000000000001</v>
          </cell>
          <cell r="Q882">
            <v>1.1000000000000001</v>
          </cell>
          <cell r="R882">
            <v>1.07</v>
          </cell>
          <cell r="S882">
            <v>1.05</v>
          </cell>
          <cell r="T882">
            <v>1.04</v>
          </cell>
          <cell r="U882">
            <v>1.03</v>
          </cell>
          <cell r="V882">
            <v>1.02</v>
          </cell>
          <cell r="W882">
            <v>1.03</v>
          </cell>
          <cell r="X882">
            <v>1.03</v>
          </cell>
          <cell r="Y882">
            <v>1.02</v>
          </cell>
          <cell r="Z882">
            <v>1.01</v>
          </cell>
          <cell r="AA882">
            <v>1.01</v>
          </cell>
          <cell r="AB882">
            <v>1.03</v>
          </cell>
          <cell r="AC882">
            <v>1.03</v>
          </cell>
          <cell r="AD882">
            <v>1.03</v>
          </cell>
          <cell r="AE882">
            <v>1.03</v>
          </cell>
          <cell r="AF882">
            <v>1.03</v>
          </cell>
          <cell r="AG882">
            <v>1.02</v>
          </cell>
          <cell r="AH882">
            <v>0.99</v>
          </cell>
          <cell r="AI882">
            <v>0.95</v>
          </cell>
          <cell r="AJ882">
            <v>0.93</v>
          </cell>
          <cell r="AK882">
            <v>0.92</v>
          </cell>
        </row>
        <row r="883">
          <cell r="A883" t="str">
            <v>SDG_NoInv_Base_ReproTest02PVAXafoot</v>
          </cell>
          <cell r="B883" t="str">
            <v>SIclos6_GOVclos11</v>
          </cell>
          <cell r="C883" t="str">
            <v>SDG_NoInv_Base_ReproTest02</v>
          </cell>
          <cell r="D883" t="str">
            <v>PVAX</v>
          </cell>
          <cell r="E883" t="str">
            <v>afoot</v>
          </cell>
          <cell r="F883">
            <v>1</v>
          </cell>
          <cell r="G883">
            <v>1.0900000000000001</v>
          </cell>
          <cell r="H883">
            <v>1.0900000000000001</v>
          </cell>
          <cell r="I883">
            <v>1.0900000000000001</v>
          </cell>
          <cell r="J883">
            <v>1.0900000000000001</v>
          </cell>
          <cell r="K883">
            <v>1.0900000000000001</v>
          </cell>
          <cell r="L883">
            <v>1.1000000000000001</v>
          </cell>
          <cell r="M883">
            <v>1.1000000000000001</v>
          </cell>
          <cell r="N883">
            <v>1.1100000000000001</v>
          </cell>
          <cell r="O883">
            <v>1.1000000000000001</v>
          </cell>
          <cell r="P883">
            <v>1.1100000000000001</v>
          </cell>
          <cell r="Q883">
            <v>1.1100000000000001</v>
          </cell>
          <cell r="R883">
            <v>1.1100000000000001</v>
          </cell>
          <cell r="S883">
            <v>1.1100000000000001</v>
          </cell>
          <cell r="T883">
            <v>1.1100000000000001</v>
          </cell>
          <cell r="U883">
            <v>1.1200000000000001</v>
          </cell>
          <cell r="V883">
            <v>1.1200000000000001</v>
          </cell>
          <cell r="W883">
            <v>1.1200000000000001</v>
          </cell>
          <cell r="X883">
            <v>1.1200000000000001</v>
          </cell>
          <cell r="Y883">
            <v>1.1200000000000001</v>
          </cell>
          <cell r="Z883">
            <v>1.1200000000000001</v>
          </cell>
          <cell r="AA883">
            <v>1.1100000000000001</v>
          </cell>
          <cell r="AB883">
            <v>1.1100000000000001</v>
          </cell>
          <cell r="AC883">
            <v>1.1000000000000001</v>
          </cell>
          <cell r="AD883">
            <v>1.1000000000000001</v>
          </cell>
          <cell r="AE883">
            <v>1.1000000000000001</v>
          </cell>
          <cell r="AF883">
            <v>1.1000000000000001</v>
          </cell>
          <cell r="AG883">
            <v>1.1000000000000001</v>
          </cell>
          <cell r="AH883">
            <v>1.07</v>
          </cell>
          <cell r="AI883">
            <v>1.05</v>
          </cell>
          <cell r="AJ883">
            <v>1.03</v>
          </cell>
          <cell r="AK883">
            <v>1.02</v>
          </cell>
        </row>
        <row r="884">
          <cell r="A884" t="str">
            <v>SDG_NoInv_Base_ReproTest02PVAXawood</v>
          </cell>
          <cell r="B884" t="str">
            <v>SIclos6_GOVclos11</v>
          </cell>
          <cell r="C884" t="str">
            <v>SDG_NoInv_Base_ReproTest02</v>
          </cell>
          <cell r="D884" t="str">
            <v>PVAX</v>
          </cell>
          <cell r="E884" t="str">
            <v>awood</v>
          </cell>
          <cell r="F884">
            <v>1</v>
          </cell>
          <cell r="G884">
            <v>1.02</v>
          </cell>
          <cell r="H884">
            <v>1.01</v>
          </cell>
          <cell r="I884">
            <v>1.01</v>
          </cell>
          <cell r="J884">
            <v>1.01</v>
          </cell>
          <cell r="K884">
            <v>1.01</v>
          </cell>
          <cell r="L884">
            <v>1.01</v>
          </cell>
          <cell r="M884">
            <v>1.02</v>
          </cell>
          <cell r="N884">
            <v>1.02</v>
          </cell>
          <cell r="O884">
            <v>1.02</v>
          </cell>
          <cell r="P884">
            <v>1.02</v>
          </cell>
          <cell r="Q884">
            <v>1.02</v>
          </cell>
          <cell r="R884">
            <v>1.02</v>
          </cell>
          <cell r="S884">
            <v>1.03</v>
          </cell>
          <cell r="T884">
            <v>1.03</v>
          </cell>
          <cell r="U884">
            <v>1.03</v>
          </cell>
          <cell r="V884">
            <v>1.04</v>
          </cell>
          <cell r="W884">
            <v>1.04</v>
          </cell>
          <cell r="X884">
            <v>1.04</v>
          </cell>
          <cell r="Y884">
            <v>1.04</v>
          </cell>
          <cell r="Z884">
            <v>1.04</v>
          </cell>
          <cell r="AA884">
            <v>1.04</v>
          </cell>
          <cell r="AB884">
            <v>1.04</v>
          </cell>
          <cell r="AC884">
            <v>1.03</v>
          </cell>
          <cell r="AD884">
            <v>1.03</v>
          </cell>
          <cell r="AE884">
            <v>1.03</v>
          </cell>
          <cell r="AF884">
            <v>1.04</v>
          </cell>
          <cell r="AG884">
            <v>1.04</v>
          </cell>
          <cell r="AH884">
            <v>1.03</v>
          </cell>
          <cell r="AI884">
            <v>1.01</v>
          </cell>
          <cell r="AJ884">
            <v>1.01</v>
          </cell>
          <cell r="AK884">
            <v>1.01</v>
          </cell>
        </row>
        <row r="885">
          <cell r="A885" t="str">
            <v>SDG_NoInv_Base_ReproTest02PVAXapapr</v>
          </cell>
          <cell r="B885" t="str">
            <v>SIclos6_GOVclos11</v>
          </cell>
          <cell r="C885" t="str">
            <v>SDG_NoInv_Base_ReproTest02</v>
          </cell>
          <cell r="D885" t="str">
            <v>PVAX</v>
          </cell>
          <cell r="E885" t="str">
            <v>apapr</v>
          </cell>
          <cell r="F885">
            <v>1</v>
          </cell>
          <cell r="G885">
            <v>1.04</v>
          </cell>
          <cell r="H885">
            <v>1.04</v>
          </cell>
          <cell r="I885">
            <v>1.04</v>
          </cell>
          <cell r="J885">
            <v>1.03</v>
          </cell>
          <cell r="K885">
            <v>1.04</v>
          </cell>
          <cell r="L885">
            <v>1.04</v>
          </cell>
          <cell r="M885">
            <v>1.03</v>
          </cell>
          <cell r="N885">
            <v>1.03</v>
          </cell>
          <cell r="O885">
            <v>1.04</v>
          </cell>
          <cell r="P885">
            <v>1.04</v>
          </cell>
          <cell r="Q885">
            <v>1.04</v>
          </cell>
          <cell r="R885">
            <v>1.05</v>
          </cell>
          <cell r="S885">
            <v>1.05</v>
          </cell>
          <cell r="T885">
            <v>1.05</v>
          </cell>
          <cell r="U885">
            <v>1.05</v>
          </cell>
          <cell r="V885">
            <v>1.05</v>
          </cell>
          <cell r="W885">
            <v>1.06</v>
          </cell>
          <cell r="X885">
            <v>1.06</v>
          </cell>
          <cell r="Y885">
            <v>1.06</v>
          </cell>
          <cell r="Z885">
            <v>1.05</v>
          </cell>
          <cell r="AA885">
            <v>1.05</v>
          </cell>
          <cell r="AB885">
            <v>1.05</v>
          </cell>
          <cell r="AC885">
            <v>1.04</v>
          </cell>
          <cell r="AD885">
            <v>1.04</v>
          </cell>
          <cell r="AE885">
            <v>1.04</v>
          </cell>
          <cell r="AF885">
            <v>1.04</v>
          </cell>
          <cell r="AG885">
            <v>1.04</v>
          </cell>
          <cell r="AH885">
            <v>1.03</v>
          </cell>
          <cell r="AI885">
            <v>1.01</v>
          </cell>
          <cell r="AJ885">
            <v>1</v>
          </cell>
          <cell r="AK885">
            <v>0.99</v>
          </cell>
        </row>
        <row r="886">
          <cell r="A886" t="str">
            <v>SDG_NoInv_Base_ReproTest02PVAXaprnt</v>
          </cell>
          <cell r="B886" t="str">
            <v>SIclos6_GOVclos11</v>
          </cell>
          <cell r="C886" t="str">
            <v>SDG_NoInv_Base_ReproTest02</v>
          </cell>
          <cell r="D886" t="str">
            <v>PVAX</v>
          </cell>
          <cell r="E886" t="str">
            <v>aprnt</v>
          </cell>
          <cell r="F886">
            <v>1</v>
          </cell>
          <cell r="G886">
            <v>1.1000000000000001</v>
          </cell>
          <cell r="H886">
            <v>1.1000000000000001</v>
          </cell>
          <cell r="I886">
            <v>1.1000000000000001</v>
          </cell>
          <cell r="J886">
            <v>1.1000000000000001</v>
          </cell>
          <cell r="K886">
            <v>1.1000000000000001</v>
          </cell>
          <cell r="L886">
            <v>1.1100000000000001</v>
          </cell>
          <cell r="M886">
            <v>1.1200000000000001</v>
          </cell>
          <cell r="N886">
            <v>1.1200000000000001</v>
          </cell>
          <cell r="O886">
            <v>1.1200000000000001</v>
          </cell>
          <cell r="P886">
            <v>1.1200000000000001</v>
          </cell>
          <cell r="Q886">
            <v>1.1200000000000001</v>
          </cell>
          <cell r="R886">
            <v>1.1299999999999999</v>
          </cell>
          <cell r="S886">
            <v>1.1299999999999999</v>
          </cell>
          <cell r="T886">
            <v>1.1299999999999999</v>
          </cell>
          <cell r="U886">
            <v>1.1399999999999999</v>
          </cell>
          <cell r="V886">
            <v>1.1399999999999999</v>
          </cell>
          <cell r="W886">
            <v>1.1399999999999999</v>
          </cell>
          <cell r="X886">
            <v>1.1399999999999999</v>
          </cell>
          <cell r="Y886">
            <v>1.1399999999999999</v>
          </cell>
          <cell r="Z886">
            <v>1.1399999999999999</v>
          </cell>
          <cell r="AA886">
            <v>1.1299999999999999</v>
          </cell>
          <cell r="AB886">
            <v>1.1200000000000001</v>
          </cell>
          <cell r="AC886">
            <v>1.1200000000000001</v>
          </cell>
          <cell r="AD886">
            <v>1.1200000000000001</v>
          </cell>
          <cell r="AE886">
            <v>1.1100000000000001</v>
          </cell>
          <cell r="AF886">
            <v>1.1100000000000001</v>
          </cell>
          <cell r="AG886">
            <v>1.1100000000000001</v>
          </cell>
          <cell r="AH886">
            <v>1.08</v>
          </cell>
          <cell r="AI886">
            <v>1.05</v>
          </cell>
          <cell r="AJ886">
            <v>1.03</v>
          </cell>
          <cell r="AK886">
            <v>1.01</v>
          </cell>
        </row>
        <row r="887">
          <cell r="A887" t="str">
            <v>SDG_NoInv_Base_ReproTest02PVAXapetr</v>
          </cell>
          <cell r="B887" t="str">
            <v>SIclos6_GOVclos11</v>
          </cell>
          <cell r="C887" t="str">
            <v>SDG_NoInv_Base_ReproTest02</v>
          </cell>
          <cell r="D887" t="str">
            <v>PVAX</v>
          </cell>
          <cell r="E887" t="str">
            <v>apetr</v>
          </cell>
          <cell r="F887">
            <v>1</v>
          </cell>
          <cell r="G887">
            <v>1.1599999999999999</v>
          </cell>
          <cell r="H887">
            <v>0.85</v>
          </cell>
          <cell r="I887">
            <v>0.66</v>
          </cell>
          <cell r="J887">
            <v>0.62</v>
          </cell>
          <cell r="K887">
            <v>0.6</v>
          </cell>
          <cell r="L887">
            <v>0.57999999999999996</v>
          </cell>
          <cell r="M887">
            <v>0.6</v>
          </cell>
          <cell r="N887">
            <v>0.61</v>
          </cell>
          <cell r="O887">
            <v>1.17</v>
          </cell>
          <cell r="P887">
            <v>1.55</v>
          </cell>
          <cell r="Q887">
            <v>1.49</v>
          </cell>
          <cell r="R887">
            <v>1.45</v>
          </cell>
          <cell r="S887">
            <v>1.44</v>
          </cell>
          <cell r="T887">
            <v>1.43</v>
          </cell>
          <cell r="U887">
            <v>1.43</v>
          </cell>
          <cell r="V887">
            <v>1.42</v>
          </cell>
          <cell r="W887">
            <v>1.42</v>
          </cell>
          <cell r="X887">
            <v>1.45</v>
          </cell>
          <cell r="Y887">
            <v>1.45</v>
          </cell>
          <cell r="Z887">
            <v>1.43</v>
          </cell>
          <cell r="AA887">
            <v>1.42</v>
          </cell>
          <cell r="AB887">
            <v>1.49</v>
          </cell>
          <cell r="AC887">
            <v>1.5</v>
          </cell>
          <cell r="AD887">
            <v>1.48</v>
          </cell>
          <cell r="AE887">
            <v>1.45</v>
          </cell>
          <cell r="AF887">
            <v>1.42</v>
          </cell>
          <cell r="AG887">
            <v>1.29</v>
          </cell>
          <cell r="AH887">
            <v>1.2</v>
          </cell>
          <cell r="AI887">
            <v>1.02</v>
          </cell>
          <cell r="AJ887">
            <v>0.82</v>
          </cell>
          <cell r="AK887">
            <v>0.53</v>
          </cell>
        </row>
        <row r="888">
          <cell r="A888" t="str">
            <v>SDG_NoInv_Base_ReproTest02PVAXahydr</v>
          </cell>
          <cell r="B888" t="str">
            <v>SIclos6_GOVclos11</v>
          </cell>
          <cell r="C888" t="str">
            <v>SDG_NoInv_Base_ReproTest02</v>
          </cell>
          <cell r="D888" t="str">
            <v>PVAX</v>
          </cell>
          <cell r="E888" t="str">
            <v>ahydr</v>
          </cell>
          <cell r="F888">
            <v>1</v>
          </cell>
          <cell r="G888">
            <v>2.6</v>
          </cell>
          <cell r="H888">
            <v>2.71</v>
          </cell>
          <cell r="I888">
            <v>2.69</v>
          </cell>
          <cell r="J888">
            <v>2.7</v>
          </cell>
          <cell r="K888">
            <v>2.72</v>
          </cell>
          <cell r="L888">
            <v>2.75</v>
          </cell>
          <cell r="M888">
            <v>2.79</v>
          </cell>
          <cell r="N888">
            <v>2.83</v>
          </cell>
          <cell r="O888">
            <v>3.04</v>
          </cell>
          <cell r="P888">
            <v>3.11</v>
          </cell>
          <cell r="Q888">
            <v>3.46</v>
          </cell>
          <cell r="R888">
            <v>3.48</v>
          </cell>
          <cell r="S888">
            <v>3.5</v>
          </cell>
          <cell r="T888">
            <v>3.52</v>
          </cell>
          <cell r="U888">
            <v>3.54</v>
          </cell>
          <cell r="V888">
            <v>3.55</v>
          </cell>
          <cell r="W888">
            <v>3.57</v>
          </cell>
          <cell r="X888">
            <v>-0.87</v>
          </cell>
          <cell r="Y888">
            <v>-0.69</v>
          </cell>
          <cell r="Z888">
            <v>1.95</v>
          </cell>
          <cell r="AA888">
            <v>2</v>
          </cell>
          <cell r="AB888">
            <v>2.0499999999999998</v>
          </cell>
          <cell r="AC888">
            <v>2.04</v>
          </cell>
          <cell r="AD888">
            <v>2.02</v>
          </cell>
          <cell r="AE888">
            <v>2</v>
          </cell>
          <cell r="AF888">
            <v>1.99</v>
          </cell>
          <cell r="AG888">
            <v>1.78</v>
          </cell>
          <cell r="AH888">
            <v>1.59</v>
          </cell>
          <cell r="AI888">
            <v>1.27</v>
          </cell>
          <cell r="AJ888">
            <v>0.98</v>
          </cell>
          <cell r="AK888">
            <v>0.74</v>
          </cell>
        </row>
        <row r="889">
          <cell r="A889" t="str">
            <v>SDG_NoInv_Base_ReproTest02PVAXaammo</v>
          </cell>
          <cell r="B889" t="str">
            <v>SIclos6_GOVclos11</v>
          </cell>
          <cell r="C889" t="str">
            <v>SDG_NoInv_Base_ReproTest02</v>
          </cell>
          <cell r="D889" t="str">
            <v>PVAX</v>
          </cell>
          <cell r="E889" t="str">
            <v>aammo</v>
          </cell>
          <cell r="F889">
            <v>1</v>
          </cell>
          <cell r="G889">
            <v>1.03</v>
          </cell>
          <cell r="H889">
            <v>1.02</v>
          </cell>
          <cell r="I889">
            <v>1.03</v>
          </cell>
          <cell r="J889">
            <v>1.02</v>
          </cell>
          <cell r="K889">
            <v>1.03</v>
          </cell>
          <cell r="L889">
            <v>1.03</v>
          </cell>
          <cell r="M889">
            <v>1.04</v>
          </cell>
          <cell r="N889">
            <v>1.04</v>
          </cell>
          <cell r="O889">
            <v>1.03</v>
          </cell>
          <cell r="P889">
            <v>1.03</v>
          </cell>
          <cell r="Q889">
            <v>1.03</v>
          </cell>
          <cell r="R889">
            <v>1.03</v>
          </cell>
          <cell r="S889">
            <v>1.04</v>
          </cell>
          <cell r="T889">
            <v>1.04</v>
          </cell>
          <cell r="U889">
            <v>1.05</v>
          </cell>
          <cell r="V889">
            <v>1.05</v>
          </cell>
          <cell r="W889">
            <v>1.05</v>
          </cell>
          <cell r="X889">
            <v>1.06</v>
          </cell>
          <cell r="Y889">
            <v>1.05</v>
          </cell>
          <cell r="Z889">
            <v>1.05</v>
          </cell>
          <cell r="AA889">
            <v>1.05</v>
          </cell>
          <cell r="AB889">
            <v>1.03</v>
          </cell>
          <cell r="AC889">
            <v>1.01</v>
          </cell>
          <cell r="AD889">
            <v>1</v>
          </cell>
          <cell r="AE889">
            <v>1</v>
          </cell>
          <cell r="AF889">
            <v>1</v>
          </cell>
          <cell r="AG889">
            <v>1</v>
          </cell>
          <cell r="AH889">
            <v>0.96</v>
          </cell>
          <cell r="AI889">
            <v>0.94</v>
          </cell>
          <cell r="AJ889">
            <v>0.92</v>
          </cell>
          <cell r="AK889">
            <v>0.9</v>
          </cell>
        </row>
        <row r="890">
          <cell r="A890" t="str">
            <v>SDG_NoInv_Base_ReproTest02PVAXabchm</v>
          </cell>
          <cell r="B890" t="str">
            <v>SIclos6_GOVclos11</v>
          </cell>
          <cell r="C890" t="str">
            <v>SDG_NoInv_Base_ReproTest02</v>
          </cell>
          <cell r="D890" t="str">
            <v>PVAX</v>
          </cell>
          <cell r="E890" t="str">
            <v>abchm</v>
          </cell>
          <cell r="F890">
            <v>1</v>
          </cell>
          <cell r="G890">
            <v>1.27</v>
          </cell>
          <cell r="H890">
            <v>1.37</v>
          </cell>
          <cell r="I890">
            <v>1.36</v>
          </cell>
          <cell r="J890">
            <v>1.4</v>
          </cell>
          <cell r="K890">
            <v>1.44</v>
          </cell>
          <cell r="L890">
            <v>1.48</v>
          </cell>
          <cell r="M890">
            <v>1.54</v>
          </cell>
          <cell r="N890">
            <v>1.59</v>
          </cell>
          <cell r="O890">
            <v>1.87</v>
          </cell>
          <cell r="P890">
            <v>1.95</v>
          </cell>
          <cell r="Q890">
            <v>1.97</v>
          </cell>
          <cell r="R890">
            <v>1.97</v>
          </cell>
          <cell r="S890">
            <v>1.98</v>
          </cell>
          <cell r="T890">
            <v>2</v>
          </cell>
          <cell r="U890">
            <v>2.02</v>
          </cell>
          <cell r="V890">
            <v>2.02</v>
          </cell>
          <cell r="W890">
            <v>2.04</v>
          </cell>
          <cell r="X890">
            <v>2.0699999999999998</v>
          </cell>
          <cell r="Y890">
            <v>2.06</v>
          </cell>
          <cell r="Z890">
            <v>2.0299999999999998</v>
          </cell>
          <cell r="AA890">
            <v>2.02</v>
          </cell>
          <cell r="AB890">
            <v>2.1</v>
          </cell>
          <cell r="AC890">
            <v>2.13</v>
          </cell>
          <cell r="AD890">
            <v>2.14</v>
          </cell>
          <cell r="AE890">
            <v>2.14</v>
          </cell>
          <cell r="AF890">
            <v>2.14</v>
          </cell>
          <cell r="AG890">
            <v>2.1</v>
          </cell>
          <cell r="AH890">
            <v>2.04</v>
          </cell>
          <cell r="AI890">
            <v>1.93</v>
          </cell>
          <cell r="AJ890">
            <v>1.82</v>
          </cell>
          <cell r="AK890">
            <v>1.71</v>
          </cell>
        </row>
        <row r="891">
          <cell r="A891" t="str">
            <v>SDG_NoInv_Base_ReproTest02PVAXaochm</v>
          </cell>
          <cell r="B891" t="str">
            <v>SIclos6_GOVclos11</v>
          </cell>
          <cell r="C891" t="str">
            <v>SDG_NoInv_Base_ReproTest02</v>
          </cell>
          <cell r="D891" t="str">
            <v>PVAX</v>
          </cell>
          <cell r="E891" t="str">
            <v>aochm</v>
          </cell>
          <cell r="F891">
            <v>1</v>
          </cell>
          <cell r="G891">
            <v>1.19</v>
          </cell>
          <cell r="H891">
            <v>1.27</v>
          </cell>
          <cell r="I891">
            <v>1.25</v>
          </cell>
          <cell r="J891">
            <v>1.27</v>
          </cell>
          <cell r="K891">
            <v>1.29</v>
          </cell>
          <cell r="L891">
            <v>1.31</v>
          </cell>
          <cell r="M891">
            <v>1.35</v>
          </cell>
          <cell r="N891">
            <v>1.38</v>
          </cell>
          <cell r="O891">
            <v>1.63</v>
          </cell>
          <cell r="P891">
            <v>1.68</v>
          </cell>
          <cell r="Q891">
            <v>1.68</v>
          </cell>
          <cell r="R891">
            <v>1.68</v>
          </cell>
          <cell r="S891">
            <v>1.68</v>
          </cell>
          <cell r="T891">
            <v>1.68</v>
          </cell>
          <cell r="U891">
            <v>1.69</v>
          </cell>
          <cell r="V891">
            <v>1.68</v>
          </cell>
          <cell r="W891">
            <v>1.69</v>
          </cell>
          <cell r="X891">
            <v>1.71</v>
          </cell>
          <cell r="Y891">
            <v>1.7</v>
          </cell>
          <cell r="Z891">
            <v>1.68</v>
          </cell>
          <cell r="AA891">
            <v>1.68</v>
          </cell>
          <cell r="AB891">
            <v>1.74</v>
          </cell>
          <cell r="AC891">
            <v>1.77</v>
          </cell>
          <cell r="AD891">
            <v>1.77</v>
          </cell>
          <cell r="AE891">
            <v>1.77</v>
          </cell>
          <cell r="AF891">
            <v>1.76</v>
          </cell>
          <cell r="AG891">
            <v>1.74</v>
          </cell>
          <cell r="AH891">
            <v>1.71</v>
          </cell>
          <cell r="AI891">
            <v>1.65</v>
          </cell>
          <cell r="AJ891">
            <v>1.59</v>
          </cell>
          <cell r="AK891">
            <v>1.52</v>
          </cell>
        </row>
        <row r="892">
          <cell r="A892" t="str">
            <v>SDG_NoInv_Base_ReproTest02PVAXarubb</v>
          </cell>
          <cell r="B892" t="str">
            <v>SIclos6_GOVclos11</v>
          </cell>
          <cell r="C892" t="str">
            <v>SDG_NoInv_Base_ReproTest02</v>
          </cell>
          <cell r="D892" t="str">
            <v>PVAX</v>
          </cell>
          <cell r="E892" t="str">
            <v>arubb</v>
          </cell>
          <cell r="F892">
            <v>1</v>
          </cell>
          <cell r="G892">
            <v>1.01</v>
          </cell>
          <cell r="H892">
            <v>1.01</v>
          </cell>
          <cell r="I892">
            <v>1.01</v>
          </cell>
          <cell r="J892">
            <v>1.01</v>
          </cell>
          <cell r="K892">
            <v>1.01</v>
          </cell>
          <cell r="L892">
            <v>1.01</v>
          </cell>
          <cell r="M892">
            <v>1.02</v>
          </cell>
          <cell r="N892">
            <v>1.02</v>
          </cell>
          <cell r="O892">
            <v>1.03</v>
          </cell>
          <cell r="P892">
            <v>1.03</v>
          </cell>
          <cell r="Q892">
            <v>1.03</v>
          </cell>
          <cell r="R892">
            <v>1.03</v>
          </cell>
          <cell r="S892">
            <v>1.03</v>
          </cell>
          <cell r="T892">
            <v>1.04</v>
          </cell>
          <cell r="U892">
            <v>1.04</v>
          </cell>
          <cell r="V892">
            <v>1.04</v>
          </cell>
          <cell r="W892">
            <v>1.04</v>
          </cell>
          <cell r="X892">
            <v>1.04</v>
          </cell>
          <cell r="Y892">
            <v>1.04</v>
          </cell>
          <cell r="Z892">
            <v>1.04</v>
          </cell>
          <cell r="AA892">
            <v>1.04</v>
          </cell>
          <cell r="AB892">
            <v>1.04</v>
          </cell>
          <cell r="AC892">
            <v>1.04</v>
          </cell>
          <cell r="AD892">
            <v>1.04</v>
          </cell>
          <cell r="AE892">
            <v>1.04</v>
          </cell>
          <cell r="AF892">
            <v>1.04</v>
          </cell>
          <cell r="AG892">
            <v>1.04</v>
          </cell>
          <cell r="AH892">
            <v>1.03</v>
          </cell>
          <cell r="AI892">
            <v>1.01</v>
          </cell>
          <cell r="AJ892">
            <v>1</v>
          </cell>
          <cell r="AK892">
            <v>1</v>
          </cell>
        </row>
        <row r="893">
          <cell r="A893" t="str">
            <v>SDG_NoInv_Base_ReproTest02PVAXaplas</v>
          </cell>
          <cell r="B893" t="str">
            <v>SIclos6_GOVclos11</v>
          </cell>
          <cell r="C893" t="str">
            <v>SDG_NoInv_Base_ReproTest02</v>
          </cell>
          <cell r="D893" t="str">
            <v>PVAX</v>
          </cell>
          <cell r="E893" t="str">
            <v>aplas</v>
          </cell>
          <cell r="F893">
            <v>1</v>
          </cell>
          <cell r="G893">
            <v>1.06</v>
          </cell>
          <cell r="H893">
            <v>1.06</v>
          </cell>
          <cell r="I893">
            <v>1.06</v>
          </cell>
          <cell r="J893">
            <v>1.05</v>
          </cell>
          <cell r="K893">
            <v>1.06</v>
          </cell>
          <cell r="L893">
            <v>1.06</v>
          </cell>
          <cell r="M893">
            <v>1.07</v>
          </cell>
          <cell r="N893">
            <v>1.07</v>
          </cell>
          <cell r="O893">
            <v>1.07</v>
          </cell>
          <cell r="P893">
            <v>1.07</v>
          </cell>
          <cell r="Q893">
            <v>1.07</v>
          </cell>
          <cell r="R893">
            <v>1.08</v>
          </cell>
          <cell r="S893">
            <v>1.08</v>
          </cell>
          <cell r="T893">
            <v>1.08</v>
          </cell>
          <cell r="U893">
            <v>1.0900000000000001</v>
          </cell>
          <cell r="V893">
            <v>1.0900000000000001</v>
          </cell>
          <cell r="W893">
            <v>1.0900000000000001</v>
          </cell>
          <cell r="X893">
            <v>1.0900000000000001</v>
          </cell>
          <cell r="Y893">
            <v>1.0900000000000001</v>
          </cell>
          <cell r="Z893">
            <v>1.0900000000000001</v>
          </cell>
          <cell r="AA893">
            <v>1.08</v>
          </cell>
          <cell r="AB893">
            <v>1.08</v>
          </cell>
          <cell r="AC893">
            <v>1.07</v>
          </cell>
          <cell r="AD893">
            <v>1.07</v>
          </cell>
          <cell r="AE893">
            <v>1.07</v>
          </cell>
          <cell r="AF893">
            <v>1.07</v>
          </cell>
          <cell r="AG893">
            <v>1.06</v>
          </cell>
          <cell r="AH893">
            <v>1.03</v>
          </cell>
          <cell r="AI893">
            <v>1.01</v>
          </cell>
          <cell r="AJ893">
            <v>0.99</v>
          </cell>
          <cell r="AK893">
            <v>0.98</v>
          </cell>
        </row>
        <row r="894">
          <cell r="A894" t="str">
            <v>SDG_NoInv_Base_ReproTest02PVAXanmet</v>
          </cell>
          <cell r="B894" t="str">
            <v>SIclos6_GOVclos11</v>
          </cell>
          <cell r="C894" t="str">
            <v>SDG_NoInv_Base_ReproTest02</v>
          </cell>
          <cell r="D894" t="str">
            <v>PVAX</v>
          </cell>
          <cell r="E894" t="str">
            <v>anmet</v>
          </cell>
          <cell r="F894">
            <v>1</v>
          </cell>
          <cell r="G894">
            <v>1.08</v>
          </cell>
          <cell r="H894">
            <v>1.07</v>
          </cell>
          <cell r="I894">
            <v>1.06</v>
          </cell>
          <cell r="J894">
            <v>1.06</v>
          </cell>
          <cell r="K894">
            <v>1.06</v>
          </cell>
          <cell r="L894">
            <v>1.06</v>
          </cell>
          <cell r="M894">
            <v>1.07</v>
          </cell>
          <cell r="N894">
            <v>1.07</v>
          </cell>
          <cell r="O894">
            <v>1.07</v>
          </cell>
          <cell r="P894">
            <v>1.08</v>
          </cell>
          <cell r="Q894">
            <v>1.08</v>
          </cell>
          <cell r="R894">
            <v>1.08</v>
          </cell>
          <cell r="S894">
            <v>1.08</v>
          </cell>
          <cell r="T894">
            <v>1.08</v>
          </cell>
          <cell r="U894">
            <v>1.08</v>
          </cell>
          <cell r="V894">
            <v>1.0900000000000001</v>
          </cell>
          <cell r="W894">
            <v>1.0900000000000001</v>
          </cell>
          <cell r="X894">
            <v>1.0900000000000001</v>
          </cell>
          <cell r="Y894">
            <v>1.0900000000000001</v>
          </cell>
          <cell r="Z894">
            <v>1.0900000000000001</v>
          </cell>
          <cell r="AA894">
            <v>1.0900000000000001</v>
          </cell>
          <cell r="AB894">
            <v>1.08</v>
          </cell>
          <cell r="AC894">
            <v>1.08</v>
          </cell>
          <cell r="AD894">
            <v>1.08</v>
          </cell>
          <cell r="AE894">
            <v>1.08</v>
          </cell>
          <cell r="AF894">
            <v>1.08</v>
          </cell>
          <cell r="AG894">
            <v>1.08</v>
          </cell>
          <cell r="AH894">
            <v>1.06</v>
          </cell>
          <cell r="AI894">
            <v>1.04</v>
          </cell>
          <cell r="AJ894">
            <v>1.03</v>
          </cell>
          <cell r="AK894">
            <v>1.02</v>
          </cell>
        </row>
        <row r="895">
          <cell r="A895" t="str">
            <v>SDG_NoInv_Base_ReproTest02PVAXairon</v>
          </cell>
          <cell r="B895" t="str">
            <v>SIclos6_GOVclos11</v>
          </cell>
          <cell r="C895" t="str">
            <v>SDG_NoInv_Base_ReproTest02</v>
          </cell>
          <cell r="D895" t="str">
            <v>PVAX</v>
          </cell>
          <cell r="E895" t="str">
            <v>airon</v>
          </cell>
          <cell r="F895">
            <v>1</v>
          </cell>
          <cell r="G895">
            <v>1.2</v>
          </cell>
          <cell r="H895">
            <v>1.17</v>
          </cell>
          <cell r="I895">
            <v>1.1599999999999999</v>
          </cell>
          <cell r="J895">
            <v>1.1499999999999999</v>
          </cell>
          <cell r="K895">
            <v>1.1399999999999999</v>
          </cell>
          <cell r="L895">
            <v>1.1499999999999999</v>
          </cell>
          <cell r="M895">
            <v>1.1499999999999999</v>
          </cell>
          <cell r="N895">
            <v>1.1599999999999999</v>
          </cell>
          <cell r="O895">
            <v>1.1599999999999999</v>
          </cell>
          <cell r="P895">
            <v>1.1599999999999999</v>
          </cell>
          <cell r="Q895">
            <v>1.1599999999999999</v>
          </cell>
          <cell r="R895">
            <v>1.1599999999999999</v>
          </cell>
          <cell r="S895">
            <v>1.1599999999999999</v>
          </cell>
          <cell r="T895">
            <v>1.1599999999999999</v>
          </cell>
          <cell r="U895">
            <v>1.17</v>
          </cell>
          <cell r="V895">
            <v>1.17</v>
          </cell>
          <cell r="W895">
            <v>1.18</v>
          </cell>
          <cell r="X895">
            <v>1.18</v>
          </cell>
          <cell r="Y895">
            <v>1.17</v>
          </cell>
          <cell r="Z895">
            <v>1.17</v>
          </cell>
          <cell r="AA895">
            <v>1.17</v>
          </cell>
          <cell r="AB895">
            <v>1.1499999999999999</v>
          </cell>
          <cell r="AC895">
            <v>1.1399999999999999</v>
          </cell>
          <cell r="AD895">
            <v>1.1499999999999999</v>
          </cell>
          <cell r="AE895">
            <v>1.1499999999999999</v>
          </cell>
          <cell r="AF895">
            <v>1.1499999999999999</v>
          </cell>
          <cell r="AG895">
            <v>1.1499999999999999</v>
          </cell>
          <cell r="AH895">
            <v>1.1200000000000001</v>
          </cell>
          <cell r="AI895">
            <v>1.0900000000000001</v>
          </cell>
          <cell r="AJ895">
            <v>1.08</v>
          </cell>
          <cell r="AK895">
            <v>1.07</v>
          </cell>
        </row>
        <row r="896">
          <cell r="A896" t="str">
            <v>SDG_NoInv_Base_ReproTest02PVAXanfrm</v>
          </cell>
          <cell r="B896" t="str">
            <v>SIclos6_GOVclos11</v>
          </cell>
          <cell r="C896" t="str">
            <v>SDG_NoInv_Base_ReproTest02</v>
          </cell>
          <cell r="D896" t="str">
            <v>PVAX</v>
          </cell>
          <cell r="E896" t="str">
            <v>anfrm</v>
          </cell>
          <cell r="F896">
            <v>1</v>
          </cell>
          <cell r="G896">
            <v>1.17</v>
          </cell>
          <cell r="H896">
            <v>1.1100000000000001</v>
          </cell>
          <cell r="I896">
            <v>1.06</v>
          </cell>
          <cell r="J896">
            <v>1.04</v>
          </cell>
          <cell r="K896">
            <v>1.05</v>
          </cell>
          <cell r="L896">
            <v>1.07</v>
          </cell>
          <cell r="M896">
            <v>1.1299999999999999</v>
          </cell>
          <cell r="N896">
            <v>1.1599999999999999</v>
          </cell>
          <cell r="O896">
            <v>1.25</v>
          </cell>
          <cell r="P896">
            <v>1.25</v>
          </cell>
          <cell r="Q896">
            <v>1.22</v>
          </cell>
          <cell r="R896">
            <v>1.2</v>
          </cell>
          <cell r="S896">
            <v>1.18</v>
          </cell>
          <cell r="T896">
            <v>1.18</v>
          </cell>
          <cell r="U896">
            <v>1.18</v>
          </cell>
          <cell r="V896">
            <v>1.21</v>
          </cell>
          <cell r="W896">
            <v>1.22</v>
          </cell>
          <cell r="X896">
            <v>1.2</v>
          </cell>
          <cell r="Y896">
            <v>1.19</v>
          </cell>
          <cell r="Z896">
            <v>1.18</v>
          </cell>
          <cell r="AA896">
            <v>1.19</v>
          </cell>
          <cell r="AB896">
            <v>1.05</v>
          </cell>
          <cell r="AC896">
            <v>1.02</v>
          </cell>
          <cell r="AD896">
            <v>1.04</v>
          </cell>
          <cell r="AE896">
            <v>1.07</v>
          </cell>
          <cell r="AF896">
            <v>1.1000000000000001</v>
          </cell>
          <cell r="AG896">
            <v>1.1100000000000001</v>
          </cell>
          <cell r="AH896">
            <v>1</v>
          </cell>
          <cell r="AI896">
            <v>0.93</v>
          </cell>
          <cell r="AJ896">
            <v>0.91</v>
          </cell>
          <cell r="AK896">
            <v>0.9</v>
          </cell>
        </row>
        <row r="897">
          <cell r="A897" t="str">
            <v>SDG_NoInv_Base_ReproTest02PVAXametp</v>
          </cell>
          <cell r="B897" t="str">
            <v>SIclos6_GOVclos11</v>
          </cell>
          <cell r="C897" t="str">
            <v>SDG_NoInv_Base_ReproTest02</v>
          </cell>
          <cell r="D897" t="str">
            <v>PVAX</v>
          </cell>
          <cell r="E897" t="str">
            <v>ametp</v>
          </cell>
          <cell r="F897">
            <v>1</v>
          </cell>
          <cell r="G897">
            <v>1.19</v>
          </cell>
          <cell r="H897">
            <v>1.19</v>
          </cell>
          <cell r="I897">
            <v>1.18</v>
          </cell>
          <cell r="J897">
            <v>1.18</v>
          </cell>
          <cell r="K897">
            <v>1.18</v>
          </cell>
          <cell r="L897">
            <v>1.19</v>
          </cell>
          <cell r="M897">
            <v>1.2</v>
          </cell>
          <cell r="N897">
            <v>1.2</v>
          </cell>
          <cell r="O897">
            <v>1.2</v>
          </cell>
          <cell r="P897">
            <v>1.2</v>
          </cell>
          <cell r="Q897">
            <v>1.2</v>
          </cell>
          <cell r="R897">
            <v>1.21</v>
          </cell>
          <cell r="S897">
            <v>1.21</v>
          </cell>
          <cell r="T897">
            <v>1.21</v>
          </cell>
          <cell r="U897">
            <v>1.22</v>
          </cell>
          <cell r="V897">
            <v>1.22</v>
          </cell>
          <cell r="W897">
            <v>1.22</v>
          </cell>
          <cell r="X897">
            <v>1.22</v>
          </cell>
          <cell r="Y897">
            <v>1.22</v>
          </cell>
          <cell r="Z897">
            <v>1.22</v>
          </cell>
          <cell r="AA897">
            <v>1.21</v>
          </cell>
          <cell r="AB897">
            <v>1.2</v>
          </cell>
          <cell r="AC897">
            <v>1.2</v>
          </cell>
          <cell r="AD897">
            <v>1.2</v>
          </cell>
          <cell r="AE897">
            <v>1.2</v>
          </cell>
          <cell r="AF897">
            <v>1.2</v>
          </cell>
          <cell r="AG897">
            <v>1.19</v>
          </cell>
          <cell r="AH897">
            <v>1.1599999999999999</v>
          </cell>
          <cell r="AI897">
            <v>1.1299999999999999</v>
          </cell>
          <cell r="AJ897">
            <v>1.1100000000000001</v>
          </cell>
          <cell r="AK897">
            <v>1.1000000000000001</v>
          </cell>
        </row>
        <row r="898">
          <cell r="A898" t="str">
            <v>SDG_NoInv_Base_ReproTest02PVAXamach</v>
          </cell>
          <cell r="B898" t="str">
            <v>SIclos6_GOVclos11</v>
          </cell>
          <cell r="C898" t="str">
            <v>SDG_NoInv_Base_ReproTest02</v>
          </cell>
          <cell r="D898" t="str">
            <v>PVAX</v>
          </cell>
          <cell r="E898" t="str">
            <v>amach</v>
          </cell>
          <cell r="F898">
            <v>1</v>
          </cell>
          <cell r="G898">
            <v>1.18</v>
          </cell>
          <cell r="H898">
            <v>1.17</v>
          </cell>
          <cell r="I898">
            <v>1.1499999999999999</v>
          </cell>
          <cell r="J898">
            <v>1.1499999999999999</v>
          </cell>
          <cell r="K898">
            <v>1.1499999999999999</v>
          </cell>
          <cell r="L898">
            <v>1.1499999999999999</v>
          </cell>
          <cell r="M898">
            <v>1.1599999999999999</v>
          </cell>
          <cell r="N898">
            <v>1.17</v>
          </cell>
          <cell r="O898">
            <v>1.17</v>
          </cell>
          <cell r="P898">
            <v>1.17</v>
          </cell>
          <cell r="Q898">
            <v>1.17</v>
          </cell>
          <cell r="R898">
            <v>1.17</v>
          </cell>
          <cell r="S898">
            <v>1.17</v>
          </cell>
          <cell r="T898">
            <v>1.17</v>
          </cell>
          <cell r="U898">
            <v>1.18</v>
          </cell>
          <cell r="V898">
            <v>1.18</v>
          </cell>
          <cell r="W898">
            <v>1.18</v>
          </cell>
          <cell r="X898">
            <v>1.18</v>
          </cell>
          <cell r="Y898">
            <v>1.18</v>
          </cell>
          <cell r="Z898">
            <v>1.18</v>
          </cell>
          <cell r="AA898">
            <v>1.18</v>
          </cell>
          <cell r="AB898">
            <v>1.1599999999999999</v>
          </cell>
          <cell r="AC898">
            <v>1.1599999999999999</v>
          </cell>
          <cell r="AD898">
            <v>1.1599999999999999</v>
          </cell>
          <cell r="AE898">
            <v>1.1599999999999999</v>
          </cell>
          <cell r="AF898">
            <v>1.17</v>
          </cell>
          <cell r="AG898">
            <v>1.1599999999999999</v>
          </cell>
          <cell r="AH898">
            <v>1.1299999999999999</v>
          </cell>
          <cell r="AI898">
            <v>1.1000000000000001</v>
          </cell>
          <cell r="AJ898">
            <v>1.08</v>
          </cell>
          <cell r="AK898">
            <v>1.07</v>
          </cell>
        </row>
        <row r="899">
          <cell r="A899" t="str">
            <v>SDG_NoInv_Base_ReproTest02PVAXafcel</v>
          </cell>
          <cell r="B899" t="str">
            <v>SIclos6_GOVclos11</v>
          </cell>
          <cell r="C899" t="str">
            <v>SDG_NoInv_Base_ReproTest02</v>
          </cell>
          <cell r="D899" t="str">
            <v>PVAX</v>
          </cell>
          <cell r="E899" t="str">
            <v>afcel</v>
          </cell>
          <cell r="F899">
            <v>1</v>
          </cell>
          <cell r="G899">
            <v>1</v>
          </cell>
          <cell r="H899">
            <v>1.01</v>
          </cell>
          <cell r="I899">
            <v>0.96</v>
          </cell>
          <cell r="J899">
            <v>0.95</v>
          </cell>
          <cell r="K899">
            <v>0.94</v>
          </cell>
          <cell r="L899">
            <v>0.95</v>
          </cell>
          <cell r="M899">
            <v>0.99</v>
          </cell>
          <cell r="N899">
            <v>1.02</v>
          </cell>
          <cell r="O899">
            <v>1.17</v>
          </cell>
          <cell r="P899">
            <v>1.2</v>
          </cell>
          <cell r="Q899">
            <v>1.21</v>
          </cell>
          <cell r="R899">
            <v>1.2</v>
          </cell>
          <cell r="S899">
            <v>1.2</v>
          </cell>
          <cell r="T899">
            <v>1.21</v>
          </cell>
          <cell r="U899">
            <v>1.21</v>
          </cell>
          <cell r="V899">
            <v>1.24</v>
          </cell>
          <cell r="W899">
            <v>1.25</v>
          </cell>
          <cell r="X899">
            <v>1.23</v>
          </cell>
          <cell r="Y899">
            <v>1.23</v>
          </cell>
          <cell r="Z899">
            <v>1.22</v>
          </cell>
          <cell r="AA899">
            <v>1.22</v>
          </cell>
          <cell r="AB899">
            <v>1.18</v>
          </cell>
          <cell r="AC899">
            <v>1.1599999999999999</v>
          </cell>
          <cell r="AD899">
            <v>1.1599999999999999</v>
          </cell>
          <cell r="AE899">
            <v>1.1599999999999999</v>
          </cell>
          <cell r="AF899">
            <v>1.1599999999999999</v>
          </cell>
          <cell r="AG899">
            <v>1.1599999999999999</v>
          </cell>
          <cell r="AH899">
            <v>1.08</v>
          </cell>
          <cell r="AI899">
            <v>0.99</v>
          </cell>
          <cell r="AJ899">
            <v>0.93</v>
          </cell>
          <cell r="AK899">
            <v>0.89</v>
          </cell>
        </row>
        <row r="900">
          <cell r="A900" t="str">
            <v>SDG_NoInv_Base_ReproTest02PVAXaelct</v>
          </cell>
          <cell r="B900" t="str">
            <v>SIclos6_GOVclos11</v>
          </cell>
          <cell r="C900" t="str">
            <v>SDG_NoInv_Base_ReproTest02</v>
          </cell>
          <cell r="D900" t="str">
            <v>PVAX</v>
          </cell>
          <cell r="E900" t="str">
            <v>aelct</v>
          </cell>
          <cell r="F900">
            <v>1</v>
          </cell>
          <cell r="G900">
            <v>1</v>
          </cell>
          <cell r="H900">
            <v>1.01</v>
          </cell>
          <cell r="I900">
            <v>0.97</v>
          </cell>
          <cell r="J900">
            <v>0.96</v>
          </cell>
          <cell r="K900">
            <v>0.95</v>
          </cell>
          <cell r="L900">
            <v>0.96</v>
          </cell>
          <cell r="M900">
            <v>1</v>
          </cell>
          <cell r="N900">
            <v>1.02</v>
          </cell>
          <cell r="O900">
            <v>1.1599999999999999</v>
          </cell>
          <cell r="P900">
            <v>1.19</v>
          </cell>
          <cell r="Q900">
            <v>1.2</v>
          </cell>
          <cell r="R900">
            <v>1.19</v>
          </cell>
          <cell r="S900">
            <v>1.19</v>
          </cell>
          <cell r="T900">
            <v>1.2</v>
          </cell>
          <cell r="U900">
            <v>1.2</v>
          </cell>
          <cell r="V900">
            <v>1.23</v>
          </cell>
          <cell r="W900">
            <v>1.24</v>
          </cell>
          <cell r="X900">
            <v>1.22</v>
          </cell>
          <cell r="Y900">
            <v>1.22</v>
          </cell>
          <cell r="Z900">
            <v>1.21</v>
          </cell>
          <cell r="AA900">
            <v>1.21</v>
          </cell>
          <cell r="AB900">
            <v>1.18</v>
          </cell>
          <cell r="AC900">
            <v>1.1499999999999999</v>
          </cell>
          <cell r="AD900">
            <v>1.1499999999999999</v>
          </cell>
          <cell r="AE900">
            <v>1.1599999999999999</v>
          </cell>
          <cell r="AF900">
            <v>1.1599999999999999</v>
          </cell>
          <cell r="AG900">
            <v>1.1499999999999999</v>
          </cell>
          <cell r="AH900">
            <v>1.08</v>
          </cell>
          <cell r="AI900">
            <v>1</v>
          </cell>
          <cell r="AJ900">
            <v>0.95</v>
          </cell>
          <cell r="AK900">
            <v>0.91</v>
          </cell>
        </row>
        <row r="901">
          <cell r="A901" t="str">
            <v>SDG_NoInv_Base_ReproTest02PVAXaemch</v>
          </cell>
          <cell r="B901" t="str">
            <v>SIclos6_GOVclos11</v>
          </cell>
          <cell r="C901" t="str">
            <v>SDG_NoInv_Base_ReproTest02</v>
          </cell>
          <cell r="D901" t="str">
            <v>PVAX</v>
          </cell>
          <cell r="E901" t="str">
            <v>aemch</v>
          </cell>
          <cell r="F901">
            <v>1</v>
          </cell>
          <cell r="G901">
            <v>1.19</v>
          </cell>
          <cell r="H901">
            <v>1.19</v>
          </cell>
          <cell r="I901">
            <v>1.19</v>
          </cell>
          <cell r="J901">
            <v>1.19</v>
          </cell>
          <cell r="K901">
            <v>1.19</v>
          </cell>
          <cell r="L901">
            <v>1.2</v>
          </cell>
          <cell r="M901">
            <v>1.21</v>
          </cell>
          <cell r="N901">
            <v>1.21</v>
          </cell>
          <cell r="O901">
            <v>1.21</v>
          </cell>
          <cell r="P901">
            <v>1.21</v>
          </cell>
          <cell r="Q901">
            <v>1.22</v>
          </cell>
          <cell r="R901">
            <v>1.22</v>
          </cell>
          <cell r="S901">
            <v>1.22</v>
          </cell>
          <cell r="T901">
            <v>1.23</v>
          </cell>
          <cell r="U901">
            <v>1.23</v>
          </cell>
          <cell r="V901">
            <v>1.23</v>
          </cell>
          <cell r="W901">
            <v>1.24</v>
          </cell>
          <cell r="X901">
            <v>1.24</v>
          </cell>
          <cell r="Y901">
            <v>1.23</v>
          </cell>
          <cell r="Z901">
            <v>1.23</v>
          </cell>
          <cell r="AA901">
            <v>1.23</v>
          </cell>
          <cell r="AB901">
            <v>1.22</v>
          </cell>
          <cell r="AC901">
            <v>1.21</v>
          </cell>
          <cell r="AD901">
            <v>1.21</v>
          </cell>
          <cell r="AE901">
            <v>1.2</v>
          </cell>
          <cell r="AF901">
            <v>1.21</v>
          </cell>
          <cell r="AG901">
            <v>1.2</v>
          </cell>
          <cell r="AH901">
            <v>1.1599999999999999</v>
          </cell>
          <cell r="AI901">
            <v>1.1299999999999999</v>
          </cell>
          <cell r="AJ901">
            <v>1.1100000000000001</v>
          </cell>
          <cell r="AK901">
            <v>1.0900000000000001</v>
          </cell>
        </row>
        <row r="902">
          <cell r="A902" t="str">
            <v>SDG_NoInv_Base_ReproTest02PVAXasequ</v>
          </cell>
          <cell r="B902" t="str">
            <v>SIclos6_GOVclos11</v>
          </cell>
          <cell r="C902" t="str">
            <v>SDG_NoInv_Base_ReproTest02</v>
          </cell>
          <cell r="D902" t="str">
            <v>PVAX</v>
          </cell>
          <cell r="E902" t="str">
            <v>asequ</v>
          </cell>
          <cell r="F902">
            <v>1</v>
          </cell>
          <cell r="G902">
            <v>1.2</v>
          </cell>
          <cell r="H902">
            <v>1.17</v>
          </cell>
          <cell r="I902">
            <v>1.1499999999999999</v>
          </cell>
          <cell r="J902">
            <v>1.1299999999999999</v>
          </cell>
          <cell r="K902">
            <v>1.1299999999999999</v>
          </cell>
          <cell r="L902">
            <v>1.1299999999999999</v>
          </cell>
          <cell r="M902">
            <v>1.1399999999999999</v>
          </cell>
          <cell r="N902">
            <v>1.1499999999999999</v>
          </cell>
          <cell r="O902">
            <v>1.1599999999999999</v>
          </cell>
          <cell r="P902">
            <v>1.1599999999999999</v>
          </cell>
          <cell r="Q902">
            <v>1.1499999999999999</v>
          </cell>
          <cell r="R902">
            <v>1.1499999999999999</v>
          </cell>
          <cell r="S902">
            <v>1.1499999999999999</v>
          </cell>
          <cell r="T902">
            <v>1.1499999999999999</v>
          </cell>
          <cell r="U902">
            <v>1.1599999999999999</v>
          </cell>
          <cell r="V902">
            <v>1.1599999999999999</v>
          </cell>
          <cell r="W902">
            <v>1.1599999999999999</v>
          </cell>
          <cell r="X902">
            <v>1.17</v>
          </cell>
          <cell r="Y902">
            <v>1.1599999999999999</v>
          </cell>
          <cell r="Z902">
            <v>1.1599999999999999</v>
          </cell>
          <cell r="AA902">
            <v>1.1599999999999999</v>
          </cell>
          <cell r="AB902">
            <v>1.1299999999999999</v>
          </cell>
          <cell r="AC902">
            <v>1.1200000000000001</v>
          </cell>
          <cell r="AD902">
            <v>1.1299999999999999</v>
          </cell>
          <cell r="AE902">
            <v>1.1399999999999999</v>
          </cell>
          <cell r="AF902">
            <v>1.1399999999999999</v>
          </cell>
          <cell r="AG902">
            <v>1.1399999999999999</v>
          </cell>
          <cell r="AH902">
            <v>1.1000000000000001</v>
          </cell>
          <cell r="AI902">
            <v>1.06</v>
          </cell>
          <cell r="AJ902">
            <v>1.04</v>
          </cell>
          <cell r="AK902">
            <v>1.03</v>
          </cell>
        </row>
        <row r="903">
          <cell r="A903" t="str">
            <v>SDG_NoInv_Base_ReproTest02PVAXavehi</v>
          </cell>
          <cell r="B903" t="str">
            <v>SIclos6_GOVclos11</v>
          </cell>
          <cell r="C903" t="str">
            <v>SDG_NoInv_Base_ReproTest02</v>
          </cell>
          <cell r="D903" t="str">
            <v>PVAX</v>
          </cell>
          <cell r="E903" t="str">
            <v>avehi</v>
          </cell>
          <cell r="F903">
            <v>1</v>
          </cell>
          <cell r="G903">
            <v>1.18</v>
          </cell>
          <cell r="H903">
            <v>1.18</v>
          </cell>
          <cell r="I903">
            <v>1.17</v>
          </cell>
          <cell r="J903">
            <v>1.1599999999999999</v>
          </cell>
          <cell r="K903">
            <v>1.1599999999999999</v>
          </cell>
          <cell r="L903">
            <v>1.17</v>
          </cell>
          <cell r="M903">
            <v>1.18</v>
          </cell>
          <cell r="N903">
            <v>1.18</v>
          </cell>
          <cell r="O903">
            <v>1.18</v>
          </cell>
          <cell r="P903">
            <v>1.18</v>
          </cell>
          <cell r="Q903">
            <v>1.19</v>
          </cell>
          <cell r="R903">
            <v>1.19</v>
          </cell>
          <cell r="S903">
            <v>1.19</v>
          </cell>
          <cell r="T903">
            <v>1.19</v>
          </cell>
          <cell r="U903">
            <v>1.2</v>
          </cell>
          <cell r="V903">
            <v>1.2</v>
          </cell>
          <cell r="W903">
            <v>1.21</v>
          </cell>
          <cell r="X903">
            <v>1.21</v>
          </cell>
          <cell r="Y903">
            <v>1.2</v>
          </cell>
          <cell r="Z903">
            <v>1.19</v>
          </cell>
          <cell r="AA903">
            <v>1.19</v>
          </cell>
          <cell r="AB903">
            <v>1.17</v>
          </cell>
          <cell r="AC903">
            <v>1.17</v>
          </cell>
          <cell r="AD903">
            <v>1.17</v>
          </cell>
          <cell r="AE903">
            <v>1.17</v>
          </cell>
          <cell r="AF903">
            <v>1.18</v>
          </cell>
          <cell r="AG903">
            <v>1.18</v>
          </cell>
          <cell r="AH903">
            <v>1.1399999999999999</v>
          </cell>
          <cell r="AI903">
            <v>1.1100000000000001</v>
          </cell>
          <cell r="AJ903">
            <v>1.0900000000000001</v>
          </cell>
          <cell r="AK903">
            <v>1.08</v>
          </cell>
        </row>
        <row r="904">
          <cell r="A904" t="str">
            <v>SDG_NoInv_Base_ReproTest02PVAXatequ</v>
          </cell>
          <cell r="B904" t="str">
            <v>SIclos6_GOVclos11</v>
          </cell>
          <cell r="C904" t="str">
            <v>SDG_NoInv_Base_ReproTest02</v>
          </cell>
          <cell r="D904" t="str">
            <v>PVAX</v>
          </cell>
          <cell r="E904" t="str">
            <v>atequ</v>
          </cell>
          <cell r="F904">
            <v>1</v>
          </cell>
          <cell r="G904">
            <v>1.18</v>
          </cell>
          <cell r="H904">
            <v>1.17</v>
          </cell>
          <cell r="I904">
            <v>1.17</v>
          </cell>
          <cell r="J904">
            <v>1.1599999999999999</v>
          </cell>
          <cell r="K904">
            <v>1.1599999999999999</v>
          </cell>
          <cell r="L904">
            <v>1.17</v>
          </cell>
          <cell r="M904">
            <v>1.18</v>
          </cell>
          <cell r="N904">
            <v>1.19</v>
          </cell>
          <cell r="O904">
            <v>1.2</v>
          </cell>
          <cell r="P904">
            <v>1.2</v>
          </cell>
          <cell r="Q904">
            <v>1.2</v>
          </cell>
          <cell r="R904">
            <v>1.2</v>
          </cell>
          <cell r="S904">
            <v>1.2</v>
          </cell>
          <cell r="T904">
            <v>1.2</v>
          </cell>
          <cell r="U904">
            <v>1.2</v>
          </cell>
          <cell r="V904">
            <v>1.21</v>
          </cell>
          <cell r="W904">
            <v>1.21</v>
          </cell>
          <cell r="X904">
            <v>1.21</v>
          </cell>
          <cell r="Y904">
            <v>1.2</v>
          </cell>
          <cell r="Z904">
            <v>1.2</v>
          </cell>
          <cell r="AA904">
            <v>1.2</v>
          </cell>
          <cell r="AB904">
            <v>1.18</v>
          </cell>
          <cell r="AC904">
            <v>1.17</v>
          </cell>
          <cell r="AD904">
            <v>1.17</v>
          </cell>
          <cell r="AE904">
            <v>1.17</v>
          </cell>
          <cell r="AF904">
            <v>1.17</v>
          </cell>
          <cell r="AG904">
            <v>1.17</v>
          </cell>
          <cell r="AH904">
            <v>1.1299999999999999</v>
          </cell>
          <cell r="AI904">
            <v>1.0900000000000001</v>
          </cell>
          <cell r="AJ904">
            <v>1.07</v>
          </cell>
          <cell r="AK904">
            <v>1.05</v>
          </cell>
        </row>
        <row r="905">
          <cell r="A905" t="str">
            <v>SDG_NoInv_Base_ReproTest02PVAXafurn</v>
          </cell>
          <cell r="B905" t="str">
            <v>SIclos6_GOVclos11</v>
          </cell>
          <cell r="C905" t="str">
            <v>SDG_NoInv_Base_ReproTest02</v>
          </cell>
          <cell r="D905" t="str">
            <v>PVAX</v>
          </cell>
          <cell r="E905" t="str">
            <v>afurn</v>
          </cell>
          <cell r="F905">
            <v>1</v>
          </cell>
          <cell r="G905">
            <v>1.19</v>
          </cell>
          <cell r="H905">
            <v>1.17</v>
          </cell>
          <cell r="I905">
            <v>1.1599999999999999</v>
          </cell>
          <cell r="J905">
            <v>1.1599999999999999</v>
          </cell>
          <cell r="K905">
            <v>1.1599999999999999</v>
          </cell>
          <cell r="L905">
            <v>1.1599999999999999</v>
          </cell>
          <cell r="M905">
            <v>1.17</v>
          </cell>
          <cell r="N905">
            <v>1.17</v>
          </cell>
          <cell r="O905">
            <v>1.18</v>
          </cell>
          <cell r="P905">
            <v>1.18</v>
          </cell>
          <cell r="Q905">
            <v>1.18</v>
          </cell>
          <cell r="R905">
            <v>1.18</v>
          </cell>
          <cell r="S905">
            <v>1.18</v>
          </cell>
          <cell r="T905">
            <v>1.18</v>
          </cell>
          <cell r="U905">
            <v>1.19</v>
          </cell>
          <cell r="V905">
            <v>1.19</v>
          </cell>
          <cell r="W905">
            <v>1.19</v>
          </cell>
          <cell r="X905">
            <v>1.19</v>
          </cell>
          <cell r="Y905">
            <v>1.19</v>
          </cell>
          <cell r="Z905">
            <v>1.19</v>
          </cell>
          <cell r="AA905">
            <v>1.19</v>
          </cell>
          <cell r="AB905">
            <v>1.18</v>
          </cell>
          <cell r="AC905">
            <v>1.17</v>
          </cell>
          <cell r="AD905">
            <v>1.17</v>
          </cell>
          <cell r="AE905">
            <v>1.17</v>
          </cell>
          <cell r="AF905">
            <v>1.17</v>
          </cell>
          <cell r="AG905">
            <v>1.17</v>
          </cell>
          <cell r="AH905">
            <v>1.1399999999999999</v>
          </cell>
          <cell r="AI905">
            <v>1.1200000000000001</v>
          </cell>
          <cell r="AJ905">
            <v>1.1000000000000001</v>
          </cell>
          <cell r="AK905">
            <v>1.0900000000000001</v>
          </cell>
        </row>
        <row r="906">
          <cell r="A906" t="str">
            <v>SDG_NoInv_Base_ReproTest02PVAXaoman</v>
          </cell>
          <cell r="B906" t="str">
            <v>SIclos6_GOVclos11</v>
          </cell>
          <cell r="C906" t="str">
            <v>SDG_NoInv_Base_ReproTest02</v>
          </cell>
          <cell r="D906" t="str">
            <v>PVAX</v>
          </cell>
          <cell r="E906" t="str">
            <v>aoman</v>
          </cell>
          <cell r="F906">
            <v>1</v>
          </cell>
          <cell r="G906">
            <v>1.1200000000000001</v>
          </cell>
          <cell r="H906">
            <v>1.1000000000000001</v>
          </cell>
          <cell r="I906">
            <v>1.07</v>
          </cell>
          <cell r="J906">
            <v>1.06</v>
          </cell>
          <cell r="K906">
            <v>1.06</v>
          </cell>
          <cell r="L906">
            <v>1.05</v>
          </cell>
          <cell r="M906">
            <v>1.06</v>
          </cell>
          <cell r="N906">
            <v>1.07</v>
          </cell>
          <cell r="O906">
            <v>1.1399999999999999</v>
          </cell>
          <cell r="P906">
            <v>1.1299999999999999</v>
          </cell>
          <cell r="Q906">
            <v>1.1100000000000001</v>
          </cell>
          <cell r="R906">
            <v>1.0900000000000001</v>
          </cell>
          <cell r="S906">
            <v>1.0900000000000001</v>
          </cell>
          <cell r="T906">
            <v>1.08</v>
          </cell>
          <cell r="U906">
            <v>1.08</v>
          </cell>
          <cell r="V906">
            <v>1.07</v>
          </cell>
          <cell r="W906">
            <v>1.07</v>
          </cell>
          <cell r="X906">
            <v>1.07</v>
          </cell>
          <cell r="Y906">
            <v>1.07</v>
          </cell>
          <cell r="Z906">
            <v>1.07</v>
          </cell>
          <cell r="AA906">
            <v>1.07</v>
          </cell>
          <cell r="AB906">
            <v>1.06</v>
          </cell>
          <cell r="AC906">
            <v>1.06</v>
          </cell>
          <cell r="AD906">
            <v>1.06</v>
          </cell>
          <cell r="AE906">
            <v>1.07</v>
          </cell>
          <cell r="AF906">
            <v>1.07</v>
          </cell>
          <cell r="AG906">
            <v>1.07</v>
          </cell>
          <cell r="AH906">
            <v>1.05</v>
          </cell>
          <cell r="AI906">
            <v>1.02</v>
          </cell>
          <cell r="AJ906">
            <v>1.01</v>
          </cell>
          <cell r="AK906">
            <v>1</v>
          </cell>
        </row>
        <row r="907">
          <cell r="A907" t="str">
            <v>SDG_NoInv_Base_ReproTest02PVAXaelec</v>
          </cell>
          <cell r="B907" t="str">
            <v>SIclos6_GOVclos11</v>
          </cell>
          <cell r="C907" t="str">
            <v>SDG_NoInv_Base_ReproTest02</v>
          </cell>
          <cell r="D907" t="str">
            <v>PVAX</v>
          </cell>
          <cell r="E907" t="str">
            <v>aelec</v>
          </cell>
          <cell r="F907">
            <v>1</v>
          </cell>
          <cell r="G907">
            <v>1.1200000000000001</v>
          </cell>
          <cell r="H907">
            <v>1</v>
          </cell>
          <cell r="I907">
            <v>1.01</v>
          </cell>
          <cell r="J907">
            <v>1.04</v>
          </cell>
          <cell r="K907">
            <v>1.07</v>
          </cell>
          <cell r="L907">
            <v>1.0900000000000001</v>
          </cell>
          <cell r="M907">
            <v>1.07</v>
          </cell>
          <cell r="N907">
            <v>1.04</v>
          </cell>
          <cell r="O907">
            <v>1.04</v>
          </cell>
          <cell r="P907">
            <v>1.04</v>
          </cell>
          <cell r="Q907">
            <v>1.07</v>
          </cell>
          <cell r="R907">
            <v>1.1200000000000001</v>
          </cell>
          <cell r="S907">
            <v>1.1299999999999999</v>
          </cell>
          <cell r="T907">
            <v>1.1499999999999999</v>
          </cell>
          <cell r="U907">
            <v>1.17</v>
          </cell>
          <cell r="V907">
            <v>1.17</v>
          </cell>
          <cell r="W907">
            <v>1.18</v>
          </cell>
          <cell r="X907">
            <v>1.18</v>
          </cell>
          <cell r="Y907">
            <v>1.21</v>
          </cell>
          <cell r="Z907">
            <v>1.23</v>
          </cell>
          <cell r="AA907">
            <v>1.26</v>
          </cell>
          <cell r="AB907">
            <v>1.28</v>
          </cell>
          <cell r="AC907">
            <v>1.31</v>
          </cell>
          <cell r="AD907">
            <v>1.34</v>
          </cell>
          <cell r="AE907">
            <v>1.37</v>
          </cell>
          <cell r="AF907">
            <v>1.39</v>
          </cell>
          <cell r="AG907">
            <v>1.51</v>
          </cell>
          <cell r="AH907">
            <v>1.6</v>
          </cell>
          <cell r="AI907">
            <v>1.72</v>
          </cell>
          <cell r="AJ907">
            <v>1.83</v>
          </cell>
          <cell r="AK907">
            <v>1.92</v>
          </cell>
        </row>
        <row r="908">
          <cell r="A908" t="str">
            <v>SDG_NoInv_Base_ReproTest02PVAXawatr</v>
          </cell>
          <cell r="B908" t="str">
            <v>SIclos6_GOVclos11</v>
          </cell>
          <cell r="C908" t="str">
            <v>SDG_NoInv_Base_ReproTest02</v>
          </cell>
          <cell r="D908" t="str">
            <v>PVAX</v>
          </cell>
          <cell r="E908" t="str">
            <v>awatr</v>
          </cell>
          <cell r="F908">
            <v>1</v>
          </cell>
          <cell r="G908">
            <v>0.85</v>
          </cell>
          <cell r="H908">
            <v>0.89</v>
          </cell>
          <cell r="I908">
            <v>0.91</v>
          </cell>
          <cell r="J908">
            <v>0.92</v>
          </cell>
          <cell r="K908">
            <v>0.93</v>
          </cell>
          <cell r="L908">
            <v>0.94</v>
          </cell>
          <cell r="M908">
            <v>0.94</v>
          </cell>
          <cell r="N908">
            <v>0.94</v>
          </cell>
          <cell r="O908">
            <v>0.94</v>
          </cell>
          <cell r="P908">
            <v>0.94</v>
          </cell>
          <cell r="Q908">
            <v>0.94</v>
          </cell>
          <cell r="R908">
            <v>0.95</v>
          </cell>
          <cell r="S908">
            <v>0.96</v>
          </cell>
          <cell r="T908">
            <v>0.96</v>
          </cell>
          <cell r="U908">
            <v>0.96</v>
          </cell>
          <cell r="V908">
            <v>0.97</v>
          </cell>
          <cell r="W908">
            <v>0.97</v>
          </cell>
          <cell r="X908">
            <v>0.97</v>
          </cell>
          <cell r="Y908">
            <v>0.97</v>
          </cell>
          <cell r="Z908">
            <v>0.97</v>
          </cell>
          <cell r="AA908">
            <v>0.97</v>
          </cell>
          <cell r="AB908">
            <v>0.98</v>
          </cell>
          <cell r="AC908">
            <v>0.99</v>
          </cell>
          <cell r="AD908">
            <v>0.99</v>
          </cell>
          <cell r="AE908">
            <v>1</v>
          </cell>
          <cell r="AF908">
            <v>1</v>
          </cell>
          <cell r="AG908">
            <v>1.01</v>
          </cell>
          <cell r="AH908">
            <v>1.03</v>
          </cell>
          <cell r="AI908">
            <v>1.04</v>
          </cell>
          <cell r="AJ908">
            <v>1.05</v>
          </cell>
          <cell r="AK908">
            <v>1.06</v>
          </cell>
        </row>
        <row r="909">
          <cell r="A909" t="str">
            <v>SDG_NoInv_Base_ReproTest02PVAXacons</v>
          </cell>
          <cell r="B909" t="str">
            <v>SIclos6_GOVclos11</v>
          </cell>
          <cell r="C909" t="str">
            <v>SDG_NoInv_Base_ReproTest02</v>
          </cell>
          <cell r="D909" t="str">
            <v>PVAX</v>
          </cell>
          <cell r="E909" t="str">
            <v>acons</v>
          </cell>
          <cell r="F909">
            <v>1</v>
          </cell>
          <cell r="G909">
            <v>1.1599999999999999</v>
          </cell>
          <cell r="H909">
            <v>1.1200000000000001</v>
          </cell>
          <cell r="I909">
            <v>1.1100000000000001</v>
          </cell>
          <cell r="J909">
            <v>1.0900000000000001</v>
          </cell>
          <cell r="K909">
            <v>1.0900000000000001</v>
          </cell>
          <cell r="L909">
            <v>1.0900000000000001</v>
          </cell>
          <cell r="M909">
            <v>1.1000000000000001</v>
          </cell>
          <cell r="N909">
            <v>1.1000000000000001</v>
          </cell>
          <cell r="O909">
            <v>1.1000000000000001</v>
          </cell>
          <cell r="P909">
            <v>1.1000000000000001</v>
          </cell>
          <cell r="Q909">
            <v>1.1000000000000001</v>
          </cell>
          <cell r="R909">
            <v>1.1100000000000001</v>
          </cell>
          <cell r="S909">
            <v>1.1100000000000001</v>
          </cell>
          <cell r="T909">
            <v>1.1200000000000001</v>
          </cell>
          <cell r="U909">
            <v>1.1200000000000001</v>
          </cell>
          <cell r="V909">
            <v>1.1299999999999999</v>
          </cell>
          <cell r="W909">
            <v>1.1299999999999999</v>
          </cell>
          <cell r="X909">
            <v>1.1299999999999999</v>
          </cell>
          <cell r="Y909">
            <v>1.1299999999999999</v>
          </cell>
          <cell r="Z909">
            <v>1.1299999999999999</v>
          </cell>
          <cell r="AA909">
            <v>1.1299999999999999</v>
          </cell>
          <cell r="AB909">
            <v>1.1200000000000001</v>
          </cell>
          <cell r="AC909">
            <v>1.1100000000000001</v>
          </cell>
          <cell r="AD909">
            <v>1.1200000000000001</v>
          </cell>
          <cell r="AE909">
            <v>1.1200000000000001</v>
          </cell>
          <cell r="AF909">
            <v>1.1299999999999999</v>
          </cell>
          <cell r="AG909">
            <v>1.1299999999999999</v>
          </cell>
          <cell r="AH909">
            <v>1.1200000000000001</v>
          </cell>
          <cell r="AI909">
            <v>1.1000000000000001</v>
          </cell>
          <cell r="AJ909">
            <v>1.1000000000000001</v>
          </cell>
          <cell r="AK909">
            <v>1.1000000000000001</v>
          </cell>
        </row>
        <row r="910">
          <cell r="A910" t="str">
            <v>SDG_NoInv_Base_ReproTest02PVAXatrad</v>
          </cell>
          <cell r="B910" t="str">
            <v>SIclos6_GOVclos11</v>
          </cell>
          <cell r="C910" t="str">
            <v>SDG_NoInv_Base_ReproTest02</v>
          </cell>
          <cell r="D910" t="str">
            <v>PVAX</v>
          </cell>
          <cell r="E910" t="str">
            <v>atrad</v>
          </cell>
          <cell r="F910">
            <v>1</v>
          </cell>
          <cell r="G910">
            <v>1.01</v>
          </cell>
          <cell r="H910">
            <v>1.02</v>
          </cell>
          <cell r="I910">
            <v>1.03</v>
          </cell>
          <cell r="J910">
            <v>1.02</v>
          </cell>
          <cell r="K910">
            <v>1.02</v>
          </cell>
          <cell r="L910">
            <v>1.02</v>
          </cell>
          <cell r="M910">
            <v>1.03</v>
          </cell>
          <cell r="N910">
            <v>1.03</v>
          </cell>
          <cell r="O910">
            <v>0.98</v>
          </cell>
          <cell r="P910">
            <v>0.99</v>
          </cell>
          <cell r="Q910">
            <v>1</v>
          </cell>
          <cell r="R910">
            <v>1.02</v>
          </cell>
          <cell r="S910">
            <v>1.03</v>
          </cell>
          <cell r="T910">
            <v>1.03</v>
          </cell>
          <cell r="U910">
            <v>1.04</v>
          </cell>
          <cell r="V910">
            <v>1.05</v>
          </cell>
          <cell r="W910">
            <v>1.05</v>
          </cell>
          <cell r="X910">
            <v>1.06</v>
          </cell>
          <cell r="Y910">
            <v>1.05</v>
          </cell>
          <cell r="Z910">
            <v>1.05</v>
          </cell>
          <cell r="AA910">
            <v>1.05</v>
          </cell>
          <cell r="AB910">
            <v>1.03</v>
          </cell>
          <cell r="AC910">
            <v>1.02</v>
          </cell>
          <cell r="AD910">
            <v>1.02</v>
          </cell>
          <cell r="AE910">
            <v>1.03</v>
          </cell>
          <cell r="AF910">
            <v>1.04</v>
          </cell>
          <cell r="AG910">
            <v>1.04</v>
          </cell>
          <cell r="AH910">
            <v>1.02</v>
          </cell>
          <cell r="AI910">
            <v>1</v>
          </cell>
          <cell r="AJ910">
            <v>0.99</v>
          </cell>
          <cell r="AK910">
            <v>0.99</v>
          </cell>
        </row>
        <row r="911">
          <cell r="A911" t="str">
            <v>SDG_NoInv_Base_ReproTest02PVAXahotl</v>
          </cell>
          <cell r="B911" t="str">
            <v>SIclos6_GOVclos11</v>
          </cell>
          <cell r="C911" t="str">
            <v>SDG_NoInv_Base_ReproTest02</v>
          </cell>
          <cell r="D911" t="str">
            <v>PVAX</v>
          </cell>
          <cell r="E911" t="str">
            <v>ahotl</v>
          </cell>
          <cell r="F911">
            <v>1</v>
          </cell>
          <cell r="G911">
            <v>1.02</v>
          </cell>
          <cell r="H911">
            <v>1.04</v>
          </cell>
          <cell r="I911">
            <v>1.03</v>
          </cell>
          <cell r="J911">
            <v>1.03</v>
          </cell>
          <cell r="K911">
            <v>1.03</v>
          </cell>
          <cell r="L911">
            <v>1.03</v>
          </cell>
          <cell r="M911">
            <v>1.04</v>
          </cell>
          <cell r="N911">
            <v>1.04</v>
          </cell>
          <cell r="O911">
            <v>1.05</v>
          </cell>
          <cell r="P911">
            <v>1.05</v>
          </cell>
          <cell r="Q911">
            <v>1.05</v>
          </cell>
          <cell r="R911">
            <v>1.05</v>
          </cell>
          <cell r="S911">
            <v>1.05</v>
          </cell>
          <cell r="T911">
            <v>1.06</v>
          </cell>
          <cell r="U911">
            <v>1.06</v>
          </cell>
          <cell r="V911">
            <v>1.06</v>
          </cell>
          <cell r="W911">
            <v>1.07</v>
          </cell>
          <cell r="X911">
            <v>1.07</v>
          </cell>
          <cell r="Y911">
            <v>1.07</v>
          </cell>
          <cell r="Z911">
            <v>1.07</v>
          </cell>
          <cell r="AA911">
            <v>1.07</v>
          </cell>
          <cell r="AB911">
            <v>1.07</v>
          </cell>
          <cell r="AC911">
            <v>1.07</v>
          </cell>
          <cell r="AD911">
            <v>1.07</v>
          </cell>
          <cell r="AE911">
            <v>1.07</v>
          </cell>
          <cell r="AF911">
            <v>1.07</v>
          </cell>
          <cell r="AG911">
            <v>1.07</v>
          </cell>
          <cell r="AH911">
            <v>1.07</v>
          </cell>
          <cell r="AI911">
            <v>1.07</v>
          </cell>
          <cell r="AJ911">
            <v>1.06</v>
          </cell>
          <cell r="AK911">
            <v>1.06</v>
          </cell>
        </row>
        <row r="912">
          <cell r="A912" t="str">
            <v>SDG_NoInv_Base_ReproTest02PVAXaltrp-p</v>
          </cell>
          <cell r="B912" t="str">
            <v>SIclos6_GOVclos11</v>
          </cell>
          <cell r="C912" t="str">
            <v>SDG_NoInv_Base_ReproTest02</v>
          </cell>
          <cell r="D912" t="str">
            <v>PVAX</v>
          </cell>
          <cell r="E912" t="str">
            <v>altrp-p</v>
          </cell>
          <cell r="F912">
            <v>1</v>
          </cell>
          <cell r="G912">
            <v>0.98</v>
          </cell>
          <cell r="H912">
            <v>0.96</v>
          </cell>
          <cell r="I912">
            <v>0.97</v>
          </cell>
          <cell r="J912">
            <v>0.97</v>
          </cell>
          <cell r="K912">
            <v>0.97</v>
          </cell>
          <cell r="L912">
            <v>0.97</v>
          </cell>
          <cell r="M912">
            <v>0.97</v>
          </cell>
          <cell r="N912">
            <v>0.98</v>
          </cell>
          <cell r="O912">
            <v>0.99</v>
          </cell>
          <cell r="P912">
            <v>1</v>
          </cell>
          <cell r="Q912">
            <v>1</v>
          </cell>
          <cell r="R912">
            <v>1.01</v>
          </cell>
          <cell r="S912">
            <v>1.02</v>
          </cell>
          <cell r="T912">
            <v>1.02</v>
          </cell>
          <cell r="U912">
            <v>1.02</v>
          </cell>
          <cell r="V912">
            <v>1.02</v>
          </cell>
          <cell r="W912">
            <v>1.02</v>
          </cell>
          <cell r="X912">
            <v>1.03</v>
          </cell>
          <cell r="Y912">
            <v>1.02</v>
          </cell>
          <cell r="Z912">
            <v>1.02</v>
          </cell>
          <cell r="AA912">
            <v>1.01</v>
          </cell>
          <cell r="AB912">
            <v>1.01</v>
          </cell>
          <cell r="AC912">
            <v>1.01</v>
          </cell>
          <cell r="AD912">
            <v>1</v>
          </cell>
          <cell r="AE912">
            <v>1</v>
          </cell>
          <cell r="AF912">
            <v>1</v>
          </cell>
          <cell r="AG912">
            <v>1</v>
          </cell>
          <cell r="AH912">
            <v>1</v>
          </cell>
          <cell r="AI912">
            <v>1.01</v>
          </cell>
          <cell r="AJ912">
            <v>1.01</v>
          </cell>
          <cell r="AK912">
            <v>1.02</v>
          </cell>
        </row>
        <row r="913">
          <cell r="A913" t="str">
            <v>SDG_NoInv_Base_ReproTest02PVAXaltrp-f</v>
          </cell>
          <cell r="B913" t="str">
            <v>SIclos6_GOVclos11</v>
          </cell>
          <cell r="C913" t="str">
            <v>SDG_NoInv_Base_ReproTest02</v>
          </cell>
          <cell r="D913" t="str">
            <v>PVAX</v>
          </cell>
          <cell r="E913" t="str">
            <v>altrp-f</v>
          </cell>
          <cell r="F913">
            <v>1</v>
          </cell>
          <cell r="G913">
            <v>0.94</v>
          </cell>
          <cell r="H913">
            <v>0.94</v>
          </cell>
          <cell r="I913">
            <v>0.97</v>
          </cell>
          <cell r="J913">
            <v>0.97</v>
          </cell>
          <cell r="K913">
            <v>0.96</v>
          </cell>
          <cell r="L913">
            <v>0.96</v>
          </cell>
          <cell r="M913">
            <v>0.95</v>
          </cell>
          <cell r="N913">
            <v>0.97</v>
          </cell>
          <cell r="O913">
            <v>0.97</v>
          </cell>
          <cell r="P913">
            <v>0.99</v>
          </cell>
          <cell r="Q913">
            <v>1.01</v>
          </cell>
          <cell r="R913">
            <v>1.01</v>
          </cell>
          <cell r="S913">
            <v>1</v>
          </cell>
          <cell r="T913">
            <v>1</v>
          </cell>
          <cell r="U913">
            <v>1.01</v>
          </cell>
          <cell r="V913">
            <v>1.02</v>
          </cell>
          <cell r="W913">
            <v>1.01</v>
          </cell>
          <cell r="X913">
            <v>1.01</v>
          </cell>
          <cell r="Y913">
            <v>1.02</v>
          </cell>
          <cell r="Z913">
            <v>1.04</v>
          </cell>
          <cell r="AA913">
            <v>1.05</v>
          </cell>
          <cell r="AB913">
            <v>1.04</v>
          </cell>
          <cell r="AC913">
            <v>1.04</v>
          </cell>
          <cell r="AD913">
            <v>1.04</v>
          </cell>
          <cell r="AE913">
            <v>1.04</v>
          </cell>
          <cell r="AF913">
            <v>1.02</v>
          </cell>
          <cell r="AG913">
            <v>1.01</v>
          </cell>
          <cell r="AH913">
            <v>1.02</v>
          </cell>
          <cell r="AI913">
            <v>1.03</v>
          </cell>
          <cell r="AJ913">
            <v>1.04</v>
          </cell>
          <cell r="AK913">
            <v>1.05</v>
          </cell>
        </row>
        <row r="914">
          <cell r="A914" t="str">
            <v>SDG_NoInv_Base_ReproTest02PVAXaotrp-p</v>
          </cell>
          <cell r="B914" t="str">
            <v>SIclos6_GOVclos11</v>
          </cell>
          <cell r="C914" t="str">
            <v>SDG_NoInv_Base_ReproTest02</v>
          </cell>
          <cell r="D914" t="str">
            <v>PVAX</v>
          </cell>
          <cell r="E914" t="str">
            <v>aotrp-p</v>
          </cell>
          <cell r="F914">
            <v>1</v>
          </cell>
          <cell r="G914">
            <v>1.08</v>
          </cell>
          <cell r="H914">
            <v>1.08</v>
          </cell>
          <cell r="I914">
            <v>1.1000000000000001</v>
          </cell>
          <cell r="J914">
            <v>1.1000000000000001</v>
          </cell>
          <cell r="K914">
            <v>1.08</v>
          </cell>
          <cell r="L914">
            <v>1.06</v>
          </cell>
          <cell r="M914">
            <v>1.04</v>
          </cell>
          <cell r="N914">
            <v>1.02</v>
          </cell>
          <cell r="O914">
            <v>0.97</v>
          </cell>
          <cell r="P914">
            <v>0.97</v>
          </cell>
          <cell r="Q914">
            <v>0.98</v>
          </cell>
          <cell r="R914">
            <v>0.98</v>
          </cell>
          <cell r="S914">
            <v>0.99</v>
          </cell>
          <cell r="T914">
            <v>0.99</v>
          </cell>
          <cell r="U914">
            <v>0.99</v>
          </cell>
          <cell r="V914">
            <v>0.99</v>
          </cell>
          <cell r="W914">
            <v>0.99</v>
          </cell>
          <cell r="X914">
            <v>0.99</v>
          </cell>
          <cell r="Y914">
            <v>0.98</v>
          </cell>
          <cell r="Z914">
            <v>0.98</v>
          </cell>
          <cell r="AA914">
            <v>0.97</v>
          </cell>
          <cell r="AB914">
            <v>0.96</v>
          </cell>
          <cell r="AC914">
            <v>0.95</v>
          </cell>
          <cell r="AD914">
            <v>0.96</v>
          </cell>
          <cell r="AE914">
            <v>0.97</v>
          </cell>
          <cell r="AF914">
            <v>0.97</v>
          </cell>
          <cell r="AG914">
            <v>0.98</v>
          </cell>
          <cell r="AH914">
            <v>0.98</v>
          </cell>
          <cell r="AI914">
            <v>0.99</v>
          </cell>
          <cell r="AJ914">
            <v>1.01</v>
          </cell>
          <cell r="AK914">
            <v>1.02</v>
          </cell>
        </row>
        <row r="915">
          <cell r="A915" t="str">
            <v>SDG_NoInv_Base_ReproTest02PVAXaotrp-f</v>
          </cell>
          <cell r="B915" t="str">
            <v>SIclos6_GOVclos11</v>
          </cell>
          <cell r="C915" t="str">
            <v>SDG_NoInv_Base_ReproTest02</v>
          </cell>
          <cell r="D915" t="str">
            <v>PVAX</v>
          </cell>
          <cell r="E915" t="str">
            <v>aotrp-f</v>
          </cell>
          <cell r="F915">
            <v>1</v>
          </cell>
          <cell r="G915">
            <v>1.01</v>
          </cell>
          <cell r="H915">
            <v>1.02</v>
          </cell>
          <cell r="I915">
            <v>1.02</v>
          </cell>
          <cell r="J915">
            <v>1.02</v>
          </cell>
          <cell r="K915">
            <v>1.01</v>
          </cell>
          <cell r="L915">
            <v>1</v>
          </cell>
          <cell r="M915">
            <v>0.99</v>
          </cell>
          <cell r="N915">
            <v>0.99</v>
          </cell>
          <cell r="O915">
            <v>0.98</v>
          </cell>
          <cell r="P915">
            <v>0.99</v>
          </cell>
          <cell r="Q915">
            <v>1</v>
          </cell>
          <cell r="R915">
            <v>1.01</v>
          </cell>
          <cell r="S915">
            <v>1</v>
          </cell>
          <cell r="T915">
            <v>1</v>
          </cell>
          <cell r="U915">
            <v>1.01</v>
          </cell>
          <cell r="V915">
            <v>1.02</v>
          </cell>
          <cell r="W915">
            <v>1.01</v>
          </cell>
          <cell r="X915">
            <v>1.01</v>
          </cell>
          <cell r="Y915">
            <v>1.01</v>
          </cell>
          <cell r="Z915">
            <v>1.02</v>
          </cell>
          <cell r="AA915">
            <v>1.03</v>
          </cell>
          <cell r="AB915">
            <v>1.01</v>
          </cell>
          <cell r="AC915">
            <v>1.02</v>
          </cell>
          <cell r="AD915">
            <v>1.02</v>
          </cell>
          <cell r="AE915">
            <v>1.02</v>
          </cell>
          <cell r="AF915">
            <v>1.02</v>
          </cell>
          <cell r="AG915">
            <v>1.01</v>
          </cell>
          <cell r="AH915">
            <v>1.01</v>
          </cell>
          <cell r="AI915">
            <v>1.01</v>
          </cell>
          <cell r="AJ915">
            <v>1.02</v>
          </cell>
          <cell r="AK915">
            <v>1.02</v>
          </cell>
        </row>
        <row r="916">
          <cell r="A916" t="str">
            <v>SDG_NoInv_Base_ReproTest02PVAXaprtr</v>
          </cell>
          <cell r="B916" t="str">
            <v>SIclos6_GOVclos11</v>
          </cell>
          <cell r="C916" t="str">
            <v>SDG_NoInv_Base_ReproTest02</v>
          </cell>
          <cell r="D916" t="str">
            <v>PVAX</v>
          </cell>
          <cell r="E916" t="str">
            <v>aprtr</v>
          </cell>
          <cell r="F916">
            <v>1</v>
          </cell>
          <cell r="G916">
            <v>1.02</v>
          </cell>
          <cell r="H916">
            <v>1.02</v>
          </cell>
          <cell r="I916">
            <v>1.01</v>
          </cell>
          <cell r="J916">
            <v>0.99</v>
          </cell>
          <cell r="K916">
            <v>0.99</v>
          </cell>
          <cell r="L916">
            <v>0.99</v>
          </cell>
          <cell r="M916">
            <v>0.99</v>
          </cell>
          <cell r="N916">
            <v>0.99</v>
          </cell>
          <cell r="O916">
            <v>0.98</v>
          </cell>
          <cell r="P916">
            <v>0.99</v>
          </cell>
          <cell r="Q916">
            <v>0.99</v>
          </cell>
          <cell r="R916">
            <v>1</v>
          </cell>
          <cell r="S916">
            <v>1.01</v>
          </cell>
          <cell r="T916">
            <v>1.02</v>
          </cell>
          <cell r="U916">
            <v>1.02</v>
          </cell>
          <cell r="V916">
            <v>1.03</v>
          </cell>
          <cell r="W916">
            <v>1.04</v>
          </cell>
          <cell r="X916">
            <v>1.04</v>
          </cell>
          <cell r="Y916">
            <v>1.04</v>
          </cell>
          <cell r="Z916">
            <v>1.03</v>
          </cell>
          <cell r="AA916">
            <v>1.03</v>
          </cell>
          <cell r="AB916">
            <v>1.03</v>
          </cell>
          <cell r="AC916">
            <v>1.02</v>
          </cell>
          <cell r="AD916">
            <v>1.02</v>
          </cell>
          <cell r="AE916">
            <v>1.02</v>
          </cell>
          <cell r="AF916">
            <v>1.04</v>
          </cell>
          <cell r="AG916">
            <v>1.02</v>
          </cell>
          <cell r="AH916">
            <v>1.01</v>
          </cell>
          <cell r="AI916">
            <v>0.97</v>
          </cell>
          <cell r="AJ916">
            <v>0.95</v>
          </cell>
          <cell r="AK916">
            <v>0.94</v>
          </cell>
        </row>
        <row r="917">
          <cell r="A917" t="str">
            <v>SDG_NoInv_Base_ReproTest02PVAXatrps</v>
          </cell>
          <cell r="B917" t="str">
            <v>SIclos6_GOVclos11</v>
          </cell>
          <cell r="C917" t="str">
            <v>SDG_NoInv_Base_ReproTest02</v>
          </cell>
          <cell r="D917" t="str">
            <v>PVAX</v>
          </cell>
          <cell r="E917" t="str">
            <v>atrps</v>
          </cell>
          <cell r="F917">
            <v>1</v>
          </cell>
          <cell r="G917">
            <v>1</v>
          </cell>
          <cell r="H917">
            <v>1</v>
          </cell>
          <cell r="I917">
            <v>1</v>
          </cell>
          <cell r="J917">
            <v>1</v>
          </cell>
          <cell r="K917">
            <v>1</v>
          </cell>
          <cell r="L917">
            <v>1</v>
          </cell>
          <cell r="M917">
            <v>1</v>
          </cell>
          <cell r="N917">
            <v>1</v>
          </cell>
          <cell r="O917">
            <v>1</v>
          </cell>
          <cell r="P917">
            <v>1</v>
          </cell>
          <cell r="Q917">
            <v>0.99</v>
          </cell>
          <cell r="R917">
            <v>1</v>
          </cell>
          <cell r="S917">
            <v>1.01</v>
          </cell>
          <cell r="T917">
            <v>1.02</v>
          </cell>
          <cell r="U917">
            <v>1.02</v>
          </cell>
          <cell r="V917">
            <v>1.03</v>
          </cell>
          <cell r="W917">
            <v>1.03</v>
          </cell>
          <cell r="X917">
            <v>1.03</v>
          </cell>
          <cell r="Y917">
            <v>1.03</v>
          </cell>
          <cell r="Z917">
            <v>1.03</v>
          </cell>
          <cell r="AA917">
            <v>1.03</v>
          </cell>
          <cell r="AB917">
            <v>1.05</v>
          </cell>
          <cell r="AC917">
            <v>1.06</v>
          </cell>
          <cell r="AD917">
            <v>1.07</v>
          </cell>
          <cell r="AE917">
            <v>1.08</v>
          </cell>
          <cell r="AF917">
            <v>1.08</v>
          </cell>
          <cell r="AG917">
            <v>1.08</v>
          </cell>
          <cell r="AH917">
            <v>1.08</v>
          </cell>
          <cell r="AI917">
            <v>1.08</v>
          </cell>
          <cell r="AJ917">
            <v>1.0900000000000001</v>
          </cell>
          <cell r="AK917">
            <v>1.0900000000000001</v>
          </cell>
        </row>
        <row r="918">
          <cell r="A918" t="str">
            <v>SDG_NoInv_Base_ReproTest02PVAXacomm</v>
          </cell>
          <cell r="B918" t="str">
            <v>SIclos6_GOVclos11</v>
          </cell>
          <cell r="C918" t="str">
            <v>SDG_NoInv_Base_ReproTest02</v>
          </cell>
          <cell r="D918" t="str">
            <v>PVAX</v>
          </cell>
          <cell r="E918" t="str">
            <v>acomm</v>
          </cell>
          <cell r="F918">
            <v>1</v>
          </cell>
          <cell r="G918">
            <v>0.88</v>
          </cell>
          <cell r="H918">
            <v>0.92</v>
          </cell>
          <cell r="I918">
            <v>0.93</v>
          </cell>
          <cell r="J918">
            <v>0.94</v>
          </cell>
          <cell r="K918">
            <v>0.95</v>
          </cell>
          <cell r="L918">
            <v>0.96</v>
          </cell>
          <cell r="M918">
            <v>0.96</v>
          </cell>
          <cell r="N918">
            <v>0.96</v>
          </cell>
          <cell r="O918">
            <v>0.96</v>
          </cell>
          <cell r="P918">
            <v>0.97</v>
          </cell>
          <cell r="Q918">
            <v>0.97</v>
          </cell>
          <cell r="R918">
            <v>0.98</v>
          </cell>
          <cell r="S918">
            <v>0.98</v>
          </cell>
          <cell r="T918">
            <v>0.99</v>
          </cell>
          <cell r="U918">
            <v>0.99</v>
          </cell>
          <cell r="V918">
            <v>0.99</v>
          </cell>
          <cell r="W918">
            <v>1</v>
          </cell>
          <cell r="X918">
            <v>1</v>
          </cell>
          <cell r="Y918">
            <v>1</v>
          </cell>
          <cell r="Z918">
            <v>1.01</v>
          </cell>
          <cell r="AA918">
            <v>1.01</v>
          </cell>
          <cell r="AB918">
            <v>1</v>
          </cell>
          <cell r="AC918">
            <v>0.99</v>
          </cell>
          <cell r="AD918">
            <v>1</v>
          </cell>
          <cell r="AE918">
            <v>1</v>
          </cell>
          <cell r="AF918">
            <v>1</v>
          </cell>
          <cell r="AG918">
            <v>1.01</v>
          </cell>
          <cell r="AH918">
            <v>1.01</v>
          </cell>
          <cell r="AI918">
            <v>1.01</v>
          </cell>
          <cell r="AJ918">
            <v>1</v>
          </cell>
          <cell r="AK918">
            <v>1</v>
          </cell>
        </row>
        <row r="919">
          <cell r="A919" t="str">
            <v>SDG_NoInv_Base_ReproTest02PVAXafsrv</v>
          </cell>
          <cell r="B919" t="str">
            <v>SIclos6_GOVclos11</v>
          </cell>
          <cell r="C919" t="str">
            <v>SDG_NoInv_Base_ReproTest02</v>
          </cell>
          <cell r="D919" t="str">
            <v>PVAX</v>
          </cell>
          <cell r="E919" t="str">
            <v>afsrv</v>
          </cell>
          <cell r="F919">
            <v>1</v>
          </cell>
          <cell r="G919">
            <v>0.96</v>
          </cell>
          <cell r="H919">
            <v>0.97</v>
          </cell>
          <cell r="I919">
            <v>0.98</v>
          </cell>
          <cell r="J919">
            <v>0.98</v>
          </cell>
          <cell r="K919">
            <v>0.98</v>
          </cell>
          <cell r="L919">
            <v>0.99</v>
          </cell>
          <cell r="M919">
            <v>0.99</v>
          </cell>
          <cell r="N919">
            <v>1</v>
          </cell>
          <cell r="O919">
            <v>0.99</v>
          </cell>
          <cell r="P919">
            <v>1</v>
          </cell>
          <cell r="Q919">
            <v>1</v>
          </cell>
          <cell r="R919">
            <v>1</v>
          </cell>
          <cell r="S919">
            <v>1.01</v>
          </cell>
          <cell r="T919">
            <v>1.01</v>
          </cell>
          <cell r="U919">
            <v>1.02</v>
          </cell>
          <cell r="V919">
            <v>1.02</v>
          </cell>
          <cell r="W919">
            <v>1.03</v>
          </cell>
          <cell r="X919">
            <v>1.03</v>
          </cell>
          <cell r="Y919">
            <v>1.03</v>
          </cell>
          <cell r="Z919">
            <v>1.03</v>
          </cell>
          <cell r="AA919">
            <v>1.03</v>
          </cell>
          <cell r="AB919">
            <v>1.03</v>
          </cell>
          <cell r="AC919">
            <v>1.02</v>
          </cell>
          <cell r="AD919">
            <v>1.02</v>
          </cell>
          <cell r="AE919">
            <v>1.02</v>
          </cell>
          <cell r="AF919">
            <v>1.03</v>
          </cell>
          <cell r="AG919">
            <v>1.03</v>
          </cell>
          <cell r="AH919">
            <v>1.01</v>
          </cell>
          <cell r="AI919">
            <v>1</v>
          </cell>
          <cell r="AJ919">
            <v>0.99</v>
          </cell>
          <cell r="AK919">
            <v>0.99</v>
          </cell>
        </row>
        <row r="920">
          <cell r="A920" t="str">
            <v>SDG_NoInv_Base_ReproTest02PVAXabsrv</v>
          </cell>
          <cell r="B920" t="str">
            <v>SIclos6_GOVclos11</v>
          </cell>
          <cell r="C920" t="str">
            <v>SDG_NoInv_Base_ReproTest02</v>
          </cell>
          <cell r="D920" t="str">
            <v>PVAX</v>
          </cell>
          <cell r="E920" t="str">
            <v>absrv</v>
          </cell>
          <cell r="F920">
            <v>1</v>
          </cell>
          <cell r="G920">
            <v>0.89</v>
          </cell>
          <cell r="H920">
            <v>0.91</v>
          </cell>
          <cell r="I920">
            <v>0.93</v>
          </cell>
          <cell r="J920">
            <v>0.93</v>
          </cell>
          <cell r="K920">
            <v>0.94</v>
          </cell>
          <cell r="L920">
            <v>0.95</v>
          </cell>
          <cell r="M920">
            <v>0.95</v>
          </cell>
          <cell r="N920">
            <v>0.96</v>
          </cell>
          <cell r="O920">
            <v>0.95</v>
          </cell>
          <cell r="P920">
            <v>0.96</v>
          </cell>
          <cell r="Q920">
            <v>0.96</v>
          </cell>
          <cell r="R920">
            <v>0.97</v>
          </cell>
          <cell r="S920">
            <v>0.97</v>
          </cell>
          <cell r="T920">
            <v>0.98</v>
          </cell>
          <cell r="U920">
            <v>0.98</v>
          </cell>
          <cell r="V920">
            <v>0.99</v>
          </cell>
          <cell r="W920">
            <v>0.99</v>
          </cell>
          <cell r="X920">
            <v>1</v>
          </cell>
          <cell r="Y920">
            <v>1</v>
          </cell>
          <cell r="Z920">
            <v>1</v>
          </cell>
          <cell r="AA920">
            <v>1</v>
          </cell>
          <cell r="AB920">
            <v>0.99</v>
          </cell>
          <cell r="AC920">
            <v>0.99</v>
          </cell>
          <cell r="AD920">
            <v>0.99</v>
          </cell>
          <cell r="AE920">
            <v>0.99</v>
          </cell>
          <cell r="AF920">
            <v>1</v>
          </cell>
          <cell r="AG920">
            <v>1</v>
          </cell>
          <cell r="AH920">
            <v>1</v>
          </cell>
          <cell r="AI920">
            <v>1</v>
          </cell>
          <cell r="AJ920">
            <v>0.99</v>
          </cell>
          <cell r="AK920">
            <v>0.99</v>
          </cell>
        </row>
        <row r="921">
          <cell r="A921" t="str">
            <v>SDG_NoInv_Base_ReproTest02PVAXagsrv</v>
          </cell>
          <cell r="B921" t="str">
            <v>SIclos6_GOVclos11</v>
          </cell>
          <cell r="C921" t="str">
            <v>SDG_NoInv_Base_ReproTest02</v>
          </cell>
          <cell r="D921" t="str">
            <v>PVAX</v>
          </cell>
          <cell r="E921" t="str">
            <v>agsrv</v>
          </cell>
          <cell r="F921">
            <v>1</v>
          </cell>
          <cell r="G921">
            <v>1.01</v>
          </cell>
          <cell r="H921">
            <v>1.02</v>
          </cell>
          <cell r="I921">
            <v>1.02</v>
          </cell>
          <cell r="J921">
            <v>1.02</v>
          </cell>
          <cell r="K921">
            <v>1.02</v>
          </cell>
          <cell r="L921">
            <v>1.03</v>
          </cell>
          <cell r="M921">
            <v>1.04</v>
          </cell>
          <cell r="N921">
            <v>1.04</v>
          </cell>
          <cell r="O921">
            <v>1.04</v>
          </cell>
          <cell r="P921">
            <v>1.04</v>
          </cell>
          <cell r="Q921">
            <v>1.04</v>
          </cell>
          <cell r="R921">
            <v>1.05</v>
          </cell>
          <cell r="S921">
            <v>1.05</v>
          </cell>
          <cell r="T921">
            <v>1.05</v>
          </cell>
          <cell r="U921">
            <v>1.06</v>
          </cell>
          <cell r="V921">
            <v>1.06</v>
          </cell>
          <cell r="W921">
            <v>1.06</v>
          </cell>
          <cell r="X921">
            <v>1.06</v>
          </cell>
          <cell r="Y921">
            <v>1.06</v>
          </cell>
          <cell r="Z921">
            <v>1.06</v>
          </cell>
          <cell r="AA921">
            <v>1.06</v>
          </cell>
          <cell r="AB921">
            <v>1.05</v>
          </cell>
          <cell r="AC921">
            <v>1.05</v>
          </cell>
          <cell r="AD921">
            <v>1.04</v>
          </cell>
          <cell r="AE921">
            <v>1.04</v>
          </cell>
          <cell r="AF921">
            <v>1.04</v>
          </cell>
          <cell r="AG921">
            <v>1.04</v>
          </cell>
          <cell r="AH921">
            <v>1.02</v>
          </cell>
          <cell r="AI921">
            <v>1</v>
          </cell>
          <cell r="AJ921">
            <v>0.98</v>
          </cell>
          <cell r="AK921">
            <v>0.97</v>
          </cell>
        </row>
        <row r="922">
          <cell r="A922" t="str">
            <v>SDG_NoInv_Base_ReproTest02PVAXaosrv</v>
          </cell>
          <cell r="B922" t="str">
            <v>SIclos6_GOVclos11</v>
          </cell>
          <cell r="C922" t="str">
            <v>SDG_NoInv_Base_ReproTest02</v>
          </cell>
          <cell r="D922" t="str">
            <v>PVAX</v>
          </cell>
          <cell r="E922" t="str">
            <v>aosrv</v>
          </cell>
          <cell r="F922">
            <v>1</v>
          </cell>
          <cell r="G922">
            <v>1.1399999999999999</v>
          </cell>
          <cell r="H922">
            <v>1.1200000000000001</v>
          </cell>
          <cell r="I922">
            <v>1.1100000000000001</v>
          </cell>
          <cell r="J922">
            <v>1.1000000000000001</v>
          </cell>
          <cell r="K922">
            <v>1.1000000000000001</v>
          </cell>
          <cell r="L922">
            <v>1.0900000000000001</v>
          </cell>
          <cell r="M922">
            <v>1.0900000000000001</v>
          </cell>
          <cell r="N922">
            <v>1.0900000000000001</v>
          </cell>
          <cell r="O922">
            <v>1.0900000000000001</v>
          </cell>
          <cell r="P922">
            <v>1.1000000000000001</v>
          </cell>
          <cell r="Q922">
            <v>1.1000000000000001</v>
          </cell>
          <cell r="R922">
            <v>1.1000000000000001</v>
          </cell>
          <cell r="S922">
            <v>1.1100000000000001</v>
          </cell>
          <cell r="T922">
            <v>1.1200000000000001</v>
          </cell>
          <cell r="U922">
            <v>1.1200000000000001</v>
          </cell>
          <cell r="V922">
            <v>1.1200000000000001</v>
          </cell>
          <cell r="W922">
            <v>1.1299999999999999</v>
          </cell>
          <cell r="X922">
            <v>1.1299999999999999</v>
          </cell>
          <cell r="Y922">
            <v>1.1299999999999999</v>
          </cell>
          <cell r="Z922">
            <v>1.1399999999999999</v>
          </cell>
          <cell r="AA922">
            <v>1.1399999999999999</v>
          </cell>
          <cell r="AB922">
            <v>1.1299999999999999</v>
          </cell>
          <cell r="AC922">
            <v>1.1299999999999999</v>
          </cell>
          <cell r="AD922">
            <v>1.1299999999999999</v>
          </cell>
          <cell r="AE922">
            <v>1.1299999999999999</v>
          </cell>
          <cell r="AF922">
            <v>1.1299999999999999</v>
          </cell>
          <cell r="AG922">
            <v>1.1299999999999999</v>
          </cell>
          <cell r="AH922">
            <v>1.1399999999999999</v>
          </cell>
          <cell r="AI922">
            <v>1.1299999999999999</v>
          </cell>
          <cell r="AJ922">
            <v>1.1299999999999999</v>
          </cell>
          <cell r="AK922">
            <v>1.1299999999999999</v>
          </cell>
        </row>
        <row r="923">
          <cell r="A923" t="str">
            <v>SDG_NoInv_Base_ReproTest02utaxbase</v>
          </cell>
          <cell r="B923" t="str">
            <v>SIclos6_GOVclos11</v>
          </cell>
          <cell r="C923" t="str">
            <v>SDG_NoInv_Base_ReproTest02</v>
          </cell>
          <cell r="D923" t="str">
            <v>utax</v>
          </cell>
          <cell r="E923" t="str">
            <v>base</v>
          </cell>
          <cell r="F923">
            <v>58.648751329495703</v>
          </cell>
          <cell r="G923">
            <v>55.583243315480502</v>
          </cell>
          <cell r="H923">
            <v>57.228720567669399</v>
          </cell>
          <cell r="I923">
            <v>58.575206618935702</v>
          </cell>
          <cell r="J923">
            <v>55.4063942037602</v>
          </cell>
          <cell r="K923">
            <v>56.359648308551499</v>
          </cell>
          <cell r="L923">
            <v>57.610360597872102</v>
          </cell>
          <cell r="M923">
            <v>58.673569540270996</v>
          </cell>
          <cell r="N923">
            <v>58.723755609614102</v>
          </cell>
          <cell r="O923">
            <v>58.766473964949299</v>
          </cell>
          <cell r="P923">
            <v>59.476905423813101</v>
          </cell>
          <cell r="Q923">
            <v>60.145327517920201</v>
          </cell>
          <cell r="R923">
            <v>61.798776788148103</v>
          </cell>
          <cell r="S923">
            <v>64.099592124112704</v>
          </cell>
          <cell r="T923">
            <v>65.847570090378895</v>
          </cell>
          <cell r="U923">
            <v>67.718307680303795</v>
          </cell>
          <cell r="V923">
            <v>69.667631157701294</v>
          </cell>
          <cell r="W923">
            <v>71.720637439781598</v>
          </cell>
          <cell r="X923">
            <v>73.879690463321595</v>
          </cell>
          <cell r="Y923">
            <v>74.9336700028949</v>
          </cell>
          <cell r="Z923">
            <v>76.930464426420698</v>
          </cell>
          <cell r="AA923">
            <v>78.915509733297995</v>
          </cell>
          <cell r="AB923">
            <v>80.534402769726</v>
          </cell>
          <cell r="AC923">
            <v>82.009722256624201</v>
          </cell>
          <cell r="AD923">
            <v>83.928511736691505</v>
          </cell>
          <cell r="AE923">
            <v>85.863703893014701</v>
          </cell>
          <cell r="AF923">
            <v>87.805519067060004</v>
          </cell>
          <cell r="AG923">
            <v>89.261317829283101</v>
          </cell>
          <cell r="AH923">
            <v>93.009336797402796</v>
          </cell>
          <cell r="AI923">
            <v>95.225676861640807</v>
          </cell>
          <cell r="AJ923">
            <v>99.126987817362206</v>
          </cell>
          <cell r="AK923">
            <v>102.153873612361</v>
          </cell>
        </row>
        <row r="924">
          <cell r="A924" t="str">
            <v>SDG_NoInv_Base_ReproTest02imptaxbase</v>
          </cell>
          <cell r="B924" t="str">
            <v>SIclos6_GOVclos11</v>
          </cell>
          <cell r="C924" t="str">
            <v>SDG_NoInv_Base_ReproTest02</v>
          </cell>
          <cell r="D924" t="str">
            <v>imptax</v>
          </cell>
          <cell r="E924" t="str">
            <v>base</v>
          </cell>
          <cell r="F924">
            <v>53.826071644541003</v>
          </cell>
          <cell r="G924">
            <v>51.0837549263521</v>
          </cell>
          <cell r="H924">
            <v>53.156780282988798</v>
          </cell>
          <cell r="I924">
            <v>54.120301997480396</v>
          </cell>
          <cell r="J924">
            <v>55.246395633603498</v>
          </cell>
          <cell r="K924">
            <v>56.497596924586801</v>
          </cell>
          <cell r="L924">
            <v>57.960637204087497</v>
          </cell>
          <cell r="M924">
            <v>59.633657071964102</v>
          </cell>
          <cell r="N924">
            <v>61.381779759796601</v>
          </cell>
          <cell r="O924">
            <v>64.7323982908066</v>
          </cell>
          <cell r="P924">
            <v>66.955116613581595</v>
          </cell>
          <cell r="Q924">
            <v>68.813936960509196</v>
          </cell>
          <cell r="R924">
            <v>70.987066989082294</v>
          </cell>
          <cell r="S924">
            <v>73.309680482325007</v>
          </cell>
          <cell r="T924">
            <v>75.830090126359096</v>
          </cell>
          <cell r="U924">
            <v>78.657923255858904</v>
          </cell>
          <cell r="V924">
            <v>81.371448546379895</v>
          </cell>
          <cell r="W924">
            <v>84.317385972473602</v>
          </cell>
          <cell r="X924">
            <v>87.503942726134198</v>
          </cell>
          <cell r="Y924">
            <v>90.166164242609099</v>
          </cell>
          <cell r="Z924">
            <v>92.745829129696901</v>
          </cell>
          <cell r="AA924">
            <v>95.474287180479394</v>
          </cell>
          <cell r="AB924">
            <v>98.734107156983498</v>
          </cell>
          <cell r="AC924">
            <v>101.634061232354</v>
          </cell>
          <cell r="AD924">
            <v>104.601935692181</v>
          </cell>
          <cell r="AE924">
            <v>107.68558987398001</v>
          </cell>
          <cell r="AF924">
            <v>110.96696143635501</v>
          </cell>
          <cell r="AG924">
            <v>114.228351509398</v>
          </cell>
          <cell r="AH924">
            <v>114.219744908325</v>
          </cell>
          <cell r="AI924">
            <v>113.40982789243</v>
          </cell>
          <cell r="AJ924">
            <v>112.757423894642</v>
          </cell>
          <cell r="AK924">
            <v>111.94430896444599</v>
          </cell>
        </row>
        <row r="925">
          <cell r="A925" t="str">
            <v>SDG_NoInv_Base_ReproTest02vataxbase</v>
          </cell>
          <cell r="B925" t="str">
            <v>SIclos6_GOVclos11</v>
          </cell>
          <cell r="C925" t="str">
            <v>SDG_NoInv_Base_ReproTest02</v>
          </cell>
          <cell r="D925" t="str">
            <v>vatax</v>
          </cell>
          <cell r="E925" t="str">
            <v>base</v>
          </cell>
          <cell r="F925">
            <v>2.2587798931727801E-11</v>
          </cell>
          <cell r="G925">
            <v>5.1841197749358903E-11</v>
          </cell>
          <cell r="H925">
            <v>2.95585759655773E-12</v>
          </cell>
          <cell r="I925">
            <v>6.9348969153277796E-12</v>
          </cell>
          <cell r="J925">
            <v>-6.8212104436033199E-13</v>
          </cell>
          <cell r="K925">
            <v>-2.6147975667681501E-12</v>
          </cell>
          <cell r="L925">
            <v>-2.16998670061735E-12</v>
          </cell>
          <cell r="M925">
            <v>-5.3432813724064998E-12</v>
          </cell>
          <cell r="N925">
            <v>-4.5474735485608096E-13</v>
          </cell>
          <cell r="O925">
            <v>2.6147973001603298E-12</v>
          </cell>
          <cell r="P925">
            <v>-3.5242919694877E-12</v>
          </cell>
          <cell r="Q925">
            <v>1.70530256592611E-11</v>
          </cell>
          <cell r="R925">
            <v>3.8653526478691102E-12</v>
          </cell>
          <cell r="S925">
            <v>-5.0022210296405598E-12</v>
          </cell>
          <cell r="T925">
            <v>5.1159078737900302E-13</v>
          </cell>
          <cell r="U925">
            <v>-1.27329263166915E-11</v>
          </cell>
          <cell r="V925">
            <v>-1.2931878156906499E-12</v>
          </cell>
          <cell r="W925">
            <v>4.77484718458702E-12</v>
          </cell>
          <cell r="X925">
            <v>-2.2737367555755701E-13</v>
          </cell>
          <cell r="Y925">
            <v>-1.36424205406956E-12</v>
          </cell>
          <cell r="Z925">
            <v>-2.5011104297247598E-12</v>
          </cell>
          <cell r="AA925">
            <v>5.6825650525488998E-12</v>
          </cell>
          <cell r="AB925">
            <v>4.3201022590622897E-12</v>
          </cell>
          <cell r="AC925">
            <v>1.5916158613132201E-12</v>
          </cell>
          <cell r="AD925">
            <v>2.3874237567788199E-12</v>
          </cell>
          <cell r="AE925">
            <v>-7.50333214840931E-12</v>
          </cell>
          <cell r="AF925">
            <v>-4.0927261577897099E-12</v>
          </cell>
          <cell r="AG925">
            <v>3.4106027858900599E-13</v>
          </cell>
          <cell r="AH925">
            <v>3.29691829368067E-12</v>
          </cell>
          <cell r="AI925">
            <v>-1.4551915255911401E-11</v>
          </cell>
          <cell r="AJ925">
            <v>-4.7748472178963102E-12</v>
          </cell>
          <cell r="AK925">
            <v>1.08237662101126E-11</v>
          </cell>
        </row>
        <row r="926">
          <cell r="A926" t="str">
            <v>SDG_NoInv_Base_ReproTest02acttaxbase</v>
          </cell>
          <cell r="B926" t="str">
            <v>SIclos6_GOVclos11</v>
          </cell>
          <cell r="C926" t="str">
            <v>SDG_NoInv_Base_ReproTest02</v>
          </cell>
          <cell r="D926" t="str">
            <v>acttax</v>
          </cell>
          <cell r="E926" t="str">
            <v>base</v>
          </cell>
          <cell r="F926">
            <v>94.683488898731298</v>
          </cell>
          <cell r="G926">
            <v>83.997983384561707</v>
          </cell>
          <cell r="H926">
            <v>84.410976570283907</v>
          </cell>
          <cell r="I926">
            <v>85.475434166778896</v>
          </cell>
          <cell r="J926">
            <v>87.143299328381801</v>
          </cell>
          <cell r="K926">
            <v>88.845175344129302</v>
          </cell>
          <cell r="L926">
            <v>90.895130972308607</v>
          </cell>
          <cell r="M926">
            <v>93.154775637577401</v>
          </cell>
          <cell r="N926">
            <v>95.920703885348601</v>
          </cell>
          <cell r="O926">
            <v>98.0019503123806</v>
          </cell>
          <cell r="P926">
            <v>101.30439477325601</v>
          </cell>
          <cell r="Q926">
            <v>104.88696921032999</v>
          </cell>
          <cell r="R926">
            <v>108.884193450414</v>
          </cell>
          <cell r="S926">
            <v>112.843304457248</v>
          </cell>
          <cell r="T926">
            <v>117.082143626236</v>
          </cell>
          <cell r="U926">
            <v>122.034213355521</v>
          </cell>
          <cell r="V926">
            <v>126.93748927587001</v>
          </cell>
          <cell r="W926">
            <v>131.921605358481</v>
          </cell>
          <cell r="X926">
            <v>137.11357962780099</v>
          </cell>
          <cell r="Y926">
            <v>142.48564735180301</v>
          </cell>
          <cell r="Z926">
            <v>148.04672905878999</v>
          </cell>
          <cell r="AA926">
            <v>153.46102426219699</v>
          </cell>
          <cell r="AB926">
            <v>159.13104696181301</v>
          </cell>
          <cell r="AC926">
            <v>164.65431836758401</v>
          </cell>
          <cell r="AD926">
            <v>170.22290764505399</v>
          </cell>
          <cell r="AE926">
            <v>175.98703967646799</v>
          </cell>
          <cell r="AF926">
            <v>181.89790113795701</v>
          </cell>
          <cell r="AG926">
            <v>187.68021000562501</v>
          </cell>
          <cell r="AH926">
            <v>188.366520107821</v>
          </cell>
          <cell r="AI926">
            <v>188.39279532109799</v>
          </cell>
          <cell r="AJ926">
            <v>187.850876159183</v>
          </cell>
          <cell r="AK926">
            <v>186.82771882856301</v>
          </cell>
        </row>
        <row r="927">
          <cell r="A927" t="str">
            <v>SDG_NoInv_Base_ReproTest02comtaxbase</v>
          </cell>
          <cell r="B927" t="str">
            <v>SIclos6_GOVclos11</v>
          </cell>
          <cell r="C927" t="str">
            <v>SDG_NoInv_Base_ReproTest02</v>
          </cell>
          <cell r="D927" t="str">
            <v>comtax</v>
          </cell>
          <cell r="E927" t="str">
            <v>base</v>
          </cell>
          <cell r="F927">
            <v>497.90817031404998</v>
          </cell>
          <cell r="G927">
            <v>448.29761945596999</v>
          </cell>
          <cell r="H927">
            <v>447.50594805729298</v>
          </cell>
          <cell r="I927">
            <v>451.251991314978</v>
          </cell>
          <cell r="J927">
            <v>459.97254839951</v>
          </cell>
          <cell r="K927">
            <v>468.35177726391902</v>
          </cell>
          <cell r="L927">
            <v>478.67810921799799</v>
          </cell>
          <cell r="M927">
            <v>490.03698406920603</v>
          </cell>
          <cell r="N927">
            <v>503.43740805502301</v>
          </cell>
          <cell r="O927">
            <v>518.88134478236202</v>
          </cell>
          <cell r="P927">
            <v>534.91706439893198</v>
          </cell>
          <cell r="Q927">
            <v>550.72076243415904</v>
          </cell>
          <cell r="R927">
            <v>569.05680935386795</v>
          </cell>
          <cell r="S927">
            <v>587.10613307154699</v>
          </cell>
          <cell r="T927">
            <v>606.62686071988799</v>
          </cell>
          <cell r="U927">
            <v>629.02664614793605</v>
          </cell>
          <cell r="V927">
            <v>650.64029919039297</v>
          </cell>
          <cell r="W927">
            <v>673.00385960521305</v>
          </cell>
          <cell r="X927">
            <v>696.29311856369395</v>
          </cell>
          <cell r="Y927">
            <v>719.04156621226196</v>
          </cell>
          <cell r="Z927">
            <v>742.66964960789903</v>
          </cell>
          <cell r="AA927">
            <v>765.36474457895497</v>
          </cell>
          <cell r="AB927">
            <v>791.45533980875302</v>
          </cell>
          <cell r="AC927">
            <v>815.74960360857597</v>
          </cell>
          <cell r="AD927">
            <v>839.87287511574505</v>
          </cell>
          <cell r="AE927">
            <v>864.93653257194205</v>
          </cell>
          <cell r="AF927">
            <v>890.99037388810598</v>
          </cell>
          <cell r="AG927">
            <v>917.33298643997603</v>
          </cell>
          <cell r="AH927">
            <v>918.95722270624003</v>
          </cell>
          <cell r="AI927">
            <v>918.26730990937494</v>
          </cell>
          <cell r="AJ927">
            <v>915.40138806845903</v>
          </cell>
          <cell r="AK927">
            <v>911.06548679980096</v>
          </cell>
        </row>
        <row r="928">
          <cell r="A928" t="str">
            <v>SDG_NoInv_Base_ReproTest02DIRTAXbase</v>
          </cell>
          <cell r="B928" t="str">
            <v>SIclos6_GOVclos11</v>
          </cell>
          <cell r="C928" t="str">
            <v>SDG_NoInv_Base_ReproTest02</v>
          </cell>
          <cell r="D928" t="str">
            <v>DIRTAX</v>
          </cell>
          <cell r="E928" t="str">
            <v>base</v>
          </cell>
          <cell r="F928">
            <v>784.14526173304796</v>
          </cell>
          <cell r="G928">
            <v>771.78829722593002</v>
          </cell>
          <cell r="H928">
            <v>771.36629053723095</v>
          </cell>
          <cell r="I928">
            <v>785.62130615053002</v>
          </cell>
          <cell r="J928">
            <v>797.34059648447203</v>
          </cell>
          <cell r="K928">
            <v>809.85460814397095</v>
          </cell>
          <cell r="L928">
            <v>824.37202237051702</v>
          </cell>
          <cell r="M928">
            <v>839.87146740001504</v>
          </cell>
          <cell r="N928">
            <v>856.07660973447696</v>
          </cell>
          <cell r="O928">
            <v>875.35979862472004</v>
          </cell>
          <cell r="P928">
            <v>895.63282866665395</v>
          </cell>
          <cell r="Q928">
            <v>915.94834745041305</v>
          </cell>
          <cell r="R928">
            <v>938.51285770243396</v>
          </cell>
          <cell r="S928">
            <v>962.728100478383</v>
          </cell>
          <cell r="T928">
            <v>987.94530736916499</v>
          </cell>
          <cell r="U928">
            <v>1015.71680392697</v>
          </cell>
          <cell r="V928">
            <v>1044.30488115346</v>
          </cell>
          <cell r="W928">
            <v>1073.55024266295</v>
          </cell>
          <cell r="X928">
            <v>1104.44780413999</v>
          </cell>
          <cell r="Y928">
            <v>1134.39327458756</v>
          </cell>
          <cell r="Z928">
            <v>1164.2705579717699</v>
          </cell>
          <cell r="AA928">
            <v>1194.96028339534</v>
          </cell>
          <cell r="AB928">
            <v>1226.6592528947001</v>
          </cell>
          <cell r="AC928">
            <v>1258.8348327827</v>
          </cell>
          <cell r="AD928">
            <v>1291.0186898386401</v>
          </cell>
          <cell r="AE928">
            <v>1324.1342537233299</v>
          </cell>
          <cell r="AF928">
            <v>1358.6702979184199</v>
          </cell>
          <cell r="AG928">
            <v>1394.6855220519401</v>
          </cell>
          <cell r="AH928">
            <v>1412.2497780874701</v>
          </cell>
          <cell r="AI928">
            <v>1416.44823036958</v>
          </cell>
          <cell r="AJ928">
            <v>1419.49329456643</v>
          </cell>
          <cell r="AK928">
            <v>1421.0406170784299</v>
          </cell>
        </row>
        <row r="929">
          <cell r="A929" t="str">
            <v>SDG_NoInv_Base_ReproTest02FACINCbase</v>
          </cell>
          <cell r="B929" t="str">
            <v>SIclos6_GOVclos11</v>
          </cell>
          <cell r="C929" t="str">
            <v>SDG_NoInv_Base_ReproTest02</v>
          </cell>
          <cell r="D929" t="str">
            <v>FACINC</v>
          </cell>
          <cell r="E929" t="str">
            <v>base</v>
          </cell>
          <cell r="F929">
            <v>108.72526139301399</v>
          </cell>
          <cell r="G929">
            <v>98.129396972178498</v>
          </cell>
          <cell r="H929">
            <v>101.968729814819</v>
          </cell>
          <cell r="I929">
            <v>104.613456809368</v>
          </cell>
          <cell r="J929">
            <v>106.887963638879</v>
          </cell>
          <cell r="K929">
            <v>109.271210489155</v>
          </cell>
          <cell r="L929">
            <v>111.822256303822</v>
          </cell>
          <cell r="M929">
            <v>114.485110552555</v>
          </cell>
          <cell r="N929">
            <v>117.670075915108</v>
          </cell>
          <cell r="O929">
            <v>122.02100710579499</v>
          </cell>
          <cell r="P929">
            <v>125.98529280595901</v>
          </cell>
          <cell r="Q929">
            <v>129.80094115721701</v>
          </cell>
          <cell r="R929">
            <v>134.10663952283099</v>
          </cell>
          <cell r="S929">
            <v>138.63437679475601</v>
          </cell>
          <cell r="T929">
            <v>143.411713230293</v>
          </cell>
          <cell r="U929">
            <v>148.94168646808001</v>
          </cell>
          <cell r="V929">
            <v>154.45333901265599</v>
          </cell>
          <cell r="W929">
            <v>160.00364106551899</v>
          </cell>
          <cell r="X929">
            <v>165.52912636816399</v>
          </cell>
          <cell r="Y929">
            <v>171.100808767579</v>
          </cell>
          <cell r="Z929">
            <v>177.36461813496999</v>
          </cell>
          <cell r="AA929">
            <v>183.16091319976599</v>
          </cell>
          <cell r="AB929">
            <v>190.74580868888199</v>
          </cell>
          <cell r="AC929">
            <v>197.488099454837</v>
          </cell>
          <cell r="AD929">
            <v>203.590902108319</v>
          </cell>
          <cell r="AE929">
            <v>209.79379359869699</v>
          </cell>
          <cell r="AF929">
            <v>216.06537672166499</v>
          </cell>
          <cell r="AG929">
            <v>221.20404366923799</v>
          </cell>
          <cell r="AH929">
            <v>223.96853302438501</v>
          </cell>
          <cell r="AI929">
            <v>224.936396645229</v>
          </cell>
          <cell r="AJ929">
            <v>224.67026192592999</v>
          </cell>
          <cell r="AK929">
            <v>223.60233853800901</v>
          </cell>
        </row>
        <row r="930">
          <cell r="A930" t="str">
            <v>SDG_NoInv_Base_ReproTest02TRNSFRbase</v>
          </cell>
          <cell r="B930" t="str">
            <v>SIclos6_GOVclos11</v>
          </cell>
          <cell r="C930" t="str">
            <v>SDG_NoInv_Base_ReproTest02</v>
          </cell>
          <cell r="D930" t="str">
            <v>TRNSFR</v>
          </cell>
          <cell r="E930" t="str">
            <v>base</v>
          </cell>
          <cell r="F930">
            <v>-48.3117601953644</v>
          </cell>
          <cell r="G930">
            <v>-49.500066358220302</v>
          </cell>
          <cell r="H930">
            <v>-50.154768613862601</v>
          </cell>
          <cell r="I930">
            <v>-49.948742428150098</v>
          </cell>
          <cell r="J930">
            <v>-49.998985604281899</v>
          </cell>
          <cell r="K930">
            <v>-50.114733054921103</v>
          </cell>
          <cell r="L930">
            <v>-50.271943133417103</v>
          </cell>
          <cell r="M930">
            <v>-50.556602663313001</v>
          </cell>
          <cell r="N930">
            <v>-50.8023956368814</v>
          </cell>
          <cell r="O930">
            <v>-52.537729652175898</v>
          </cell>
          <cell r="P930">
            <v>-52.978564725377502</v>
          </cell>
          <cell r="Q930">
            <v>-53.074822200605396</v>
          </cell>
          <cell r="R930">
            <v>-53.105830614185599</v>
          </cell>
          <cell r="S930">
            <v>-53.155094205896098</v>
          </cell>
          <cell r="T930">
            <v>-53.250200952325599</v>
          </cell>
          <cell r="U930">
            <v>-53.354524419534201</v>
          </cell>
          <cell r="V930">
            <v>-53.366403978787297</v>
          </cell>
          <cell r="W930">
            <v>-53.455354170908102</v>
          </cell>
          <cell r="X930">
            <v>-53.617884888276301</v>
          </cell>
          <cell r="Y930">
            <v>-53.603623101034003</v>
          </cell>
          <cell r="Z930">
            <v>-53.512669319693302</v>
          </cell>
          <cell r="AA930">
            <v>-53.560496709665102</v>
          </cell>
          <cell r="AB930">
            <v>-53.927709031207499</v>
          </cell>
          <cell r="AC930">
            <v>-54.106642908763199</v>
          </cell>
          <cell r="AD930">
            <v>-54.167929541720802</v>
          </cell>
          <cell r="AE930">
            <v>-54.164040335328401</v>
          </cell>
          <cell r="AF930">
            <v>-54.150020469795002</v>
          </cell>
          <cell r="AG930">
            <v>-54.095477636497897</v>
          </cell>
          <cell r="AH930">
            <v>-53.9306770364594</v>
          </cell>
          <cell r="AI930">
            <v>-53.452928935253297</v>
          </cell>
          <cell r="AJ930">
            <v>-53.094678977483397</v>
          </cell>
          <cell r="AK930">
            <v>-52.747538487781597</v>
          </cell>
        </row>
        <row r="931">
          <cell r="A931" t="str">
            <v>SDG_NoInv_Base_ReproTest02TRNSFRGR_fromgovtohhd-0</v>
          </cell>
          <cell r="B931" t="str">
            <v>SIclos6_GOVclos11</v>
          </cell>
          <cell r="C931" t="str">
            <v>SDG_NoInv_Base_ReproTest02</v>
          </cell>
          <cell r="D931" t="str">
            <v>TRNSFRGR_fromgovto</v>
          </cell>
          <cell r="E931" t="str">
            <v>hhd-0</v>
          </cell>
          <cell r="F931">
            <v>0</v>
          </cell>
          <cell r="G931" t="str">
            <v>Eps</v>
          </cell>
          <cell r="H931">
            <v>-5.0759606637858098E-2</v>
          </cell>
          <cell r="I931">
            <v>3.7216472211804102E-2</v>
          </cell>
          <cell r="J931">
            <v>2.79065131399793E-2</v>
          </cell>
          <cell r="K931">
            <v>2.38474162009094E-2</v>
          </cell>
          <cell r="L931">
            <v>2.6967470234237199E-2</v>
          </cell>
          <cell r="M931">
            <v>2.9459998370363501E-2</v>
          </cell>
          <cell r="N931">
            <v>2.9412718007589701E-2</v>
          </cell>
          <cell r="O931">
            <v>3.1131296017530799E-2</v>
          </cell>
          <cell r="P931">
            <v>3.4704642898447803E-2</v>
          </cell>
          <cell r="Q931">
            <v>3.5588050265159897E-2</v>
          </cell>
          <cell r="R931">
            <v>3.4196378830204502E-2</v>
          </cell>
          <cell r="S931">
            <v>3.8755059726975599E-2</v>
          </cell>
          <cell r="T931">
            <v>3.8244287322554901E-2</v>
          </cell>
          <cell r="U931">
            <v>3.8848006848175E-2</v>
          </cell>
          <cell r="V931">
            <v>4.23697516501505E-2</v>
          </cell>
          <cell r="W931">
            <v>4.0058579864215599E-2</v>
          </cell>
          <cell r="X931">
            <v>4.01391851651825E-2</v>
          </cell>
          <cell r="Y931">
            <v>4.0496962050435098E-2</v>
          </cell>
          <cell r="Z931">
            <v>3.7279675760817498E-2</v>
          </cell>
          <cell r="AA931">
            <v>3.8129957250863898E-2</v>
          </cell>
          <cell r="AB931">
            <v>3.62158173294699E-2</v>
          </cell>
          <cell r="AC931">
            <v>3.8795584363503402E-2</v>
          </cell>
          <cell r="AD931">
            <v>3.5527071801026003E-2</v>
          </cell>
          <cell r="AE931">
            <v>3.4941722299268202E-2</v>
          </cell>
          <cell r="AF931">
            <v>3.5116796114376E-2</v>
          </cell>
          <cell r="AG931">
            <v>3.5318553614171001E-2</v>
          </cell>
          <cell r="AH931">
            <v>3.4157223698554402E-2</v>
          </cell>
          <cell r="AI931">
            <v>1.00182571805972E-2</v>
          </cell>
          <cell r="AJ931">
            <v>5.9400462142406001E-3</v>
          </cell>
          <cell r="AK931">
            <v>5.2854157199971798E-3</v>
          </cell>
        </row>
        <row r="932">
          <cell r="A932" t="str">
            <v>SDG_NoInv_Base_ReproTest02TRNSFRGR_fromgovtohhd-1</v>
          </cell>
          <cell r="B932" t="str">
            <v>SIclos6_GOVclos11</v>
          </cell>
          <cell r="C932" t="str">
            <v>SDG_NoInv_Base_ReproTest02</v>
          </cell>
          <cell r="D932" t="str">
            <v>TRNSFRGR_fromgovto</v>
          </cell>
          <cell r="E932" t="str">
            <v>hhd-1</v>
          </cell>
          <cell r="F932">
            <v>0</v>
          </cell>
          <cell r="G932" t="str">
            <v>Eps</v>
          </cell>
          <cell r="H932">
            <v>-5.0759606637858098E-2</v>
          </cell>
          <cell r="I932">
            <v>3.7216472211804102E-2</v>
          </cell>
          <cell r="J932">
            <v>2.79065131399793E-2</v>
          </cell>
          <cell r="K932">
            <v>2.38474162009094E-2</v>
          </cell>
          <cell r="L932">
            <v>2.6967470234237199E-2</v>
          </cell>
          <cell r="M932">
            <v>2.9459998370363501E-2</v>
          </cell>
          <cell r="N932">
            <v>2.9412718007589701E-2</v>
          </cell>
          <cell r="O932">
            <v>3.1131296017530799E-2</v>
          </cell>
          <cell r="P932">
            <v>3.4704642898447803E-2</v>
          </cell>
          <cell r="Q932">
            <v>3.5588050265159897E-2</v>
          </cell>
          <cell r="R932">
            <v>3.4196378830204502E-2</v>
          </cell>
          <cell r="S932">
            <v>3.8755059726975599E-2</v>
          </cell>
          <cell r="T932">
            <v>3.8244287322554901E-2</v>
          </cell>
          <cell r="U932">
            <v>3.8848006848175E-2</v>
          </cell>
          <cell r="V932">
            <v>4.23697516501505E-2</v>
          </cell>
          <cell r="W932">
            <v>4.0058579864215599E-2</v>
          </cell>
          <cell r="X932">
            <v>4.01391851651825E-2</v>
          </cell>
          <cell r="Y932">
            <v>4.0496962050435098E-2</v>
          </cell>
          <cell r="Z932">
            <v>3.7279675760817498E-2</v>
          </cell>
          <cell r="AA932">
            <v>3.8129957250863898E-2</v>
          </cell>
          <cell r="AB932">
            <v>3.62158173294699E-2</v>
          </cell>
          <cell r="AC932">
            <v>3.8795584363503402E-2</v>
          </cell>
          <cell r="AD932">
            <v>3.5527071801026003E-2</v>
          </cell>
          <cell r="AE932">
            <v>3.4941722299268202E-2</v>
          </cell>
          <cell r="AF932">
            <v>3.5116796114376E-2</v>
          </cell>
          <cell r="AG932">
            <v>3.5318553614171001E-2</v>
          </cell>
          <cell r="AH932">
            <v>3.4157223698554402E-2</v>
          </cell>
          <cell r="AI932">
            <v>1.00182571805972E-2</v>
          </cell>
          <cell r="AJ932">
            <v>5.9400462142406001E-3</v>
          </cell>
          <cell r="AK932">
            <v>5.2854157199971798E-3</v>
          </cell>
        </row>
        <row r="933">
          <cell r="A933" t="str">
            <v>SDG_NoInv_Base_ReproTest02TRNSFRGR_fromgovtohhd-2</v>
          </cell>
          <cell r="B933" t="str">
            <v>SIclos6_GOVclos11</v>
          </cell>
          <cell r="C933" t="str">
            <v>SDG_NoInv_Base_ReproTest02</v>
          </cell>
          <cell r="D933" t="str">
            <v>TRNSFRGR_fromgovto</v>
          </cell>
          <cell r="E933" t="str">
            <v>hhd-2</v>
          </cell>
          <cell r="F933">
            <v>0</v>
          </cell>
          <cell r="G933" t="str">
            <v>Eps</v>
          </cell>
          <cell r="H933">
            <v>-5.0759606637858098E-2</v>
          </cell>
          <cell r="I933">
            <v>3.7216472211804102E-2</v>
          </cell>
          <cell r="J933">
            <v>2.79065131399793E-2</v>
          </cell>
          <cell r="K933">
            <v>2.38474162009094E-2</v>
          </cell>
          <cell r="L933">
            <v>2.6967470234237199E-2</v>
          </cell>
          <cell r="M933">
            <v>2.9459998370363501E-2</v>
          </cell>
          <cell r="N933">
            <v>2.9412718007589701E-2</v>
          </cell>
          <cell r="O933">
            <v>3.1131296017530799E-2</v>
          </cell>
          <cell r="P933">
            <v>3.4704642898447803E-2</v>
          </cell>
          <cell r="Q933">
            <v>3.5588050265159897E-2</v>
          </cell>
          <cell r="R933">
            <v>3.4196378830204502E-2</v>
          </cell>
          <cell r="S933">
            <v>3.8755059726975599E-2</v>
          </cell>
          <cell r="T933">
            <v>3.8244287322554901E-2</v>
          </cell>
          <cell r="U933">
            <v>3.8848006848175E-2</v>
          </cell>
          <cell r="V933">
            <v>4.23697516501505E-2</v>
          </cell>
          <cell r="W933">
            <v>4.0058579864215599E-2</v>
          </cell>
          <cell r="X933">
            <v>4.01391851651825E-2</v>
          </cell>
          <cell r="Y933">
            <v>4.0496962050435098E-2</v>
          </cell>
          <cell r="Z933">
            <v>3.7279675760817498E-2</v>
          </cell>
          <cell r="AA933">
            <v>3.8129957250863898E-2</v>
          </cell>
          <cell r="AB933">
            <v>3.62158173294699E-2</v>
          </cell>
          <cell r="AC933">
            <v>3.8795584363503402E-2</v>
          </cell>
          <cell r="AD933">
            <v>3.5527071801026003E-2</v>
          </cell>
          <cell r="AE933">
            <v>3.4941722299268202E-2</v>
          </cell>
          <cell r="AF933">
            <v>3.5116796114376E-2</v>
          </cell>
          <cell r="AG933">
            <v>3.5318553614171001E-2</v>
          </cell>
          <cell r="AH933">
            <v>3.4157223698554402E-2</v>
          </cell>
          <cell r="AI933">
            <v>1.00182571805972E-2</v>
          </cell>
          <cell r="AJ933">
            <v>5.9400462142406001E-3</v>
          </cell>
          <cell r="AK933">
            <v>5.2854157199971798E-3</v>
          </cell>
        </row>
        <row r="934">
          <cell r="A934" t="str">
            <v>SDG_NoInv_Base_ReproTest02TRNSFRGR_fromgovtohhd-3</v>
          </cell>
          <cell r="B934" t="str">
            <v>SIclos6_GOVclos11</v>
          </cell>
          <cell r="C934" t="str">
            <v>SDG_NoInv_Base_ReproTest02</v>
          </cell>
          <cell r="D934" t="str">
            <v>TRNSFRGR_fromgovto</v>
          </cell>
          <cell r="E934" t="str">
            <v>hhd-3</v>
          </cell>
          <cell r="F934">
            <v>0</v>
          </cell>
          <cell r="G934" t="str">
            <v>Eps</v>
          </cell>
          <cell r="H934">
            <v>-5.0759606637858098E-2</v>
          </cell>
          <cell r="I934">
            <v>3.7216472211804102E-2</v>
          </cell>
          <cell r="J934">
            <v>2.79065131399793E-2</v>
          </cell>
          <cell r="K934">
            <v>2.38474162009094E-2</v>
          </cell>
          <cell r="L934">
            <v>2.6967470234237199E-2</v>
          </cell>
          <cell r="M934">
            <v>2.9459998370363501E-2</v>
          </cell>
          <cell r="N934">
            <v>2.9412718007589701E-2</v>
          </cell>
          <cell r="O934">
            <v>3.1131296017530799E-2</v>
          </cell>
          <cell r="P934">
            <v>3.4704642898447803E-2</v>
          </cell>
          <cell r="Q934">
            <v>3.5588050265159897E-2</v>
          </cell>
          <cell r="R934">
            <v>3.4196378830204502E-2</v>
          </cell>
          <cell r="S934">
            <v>3.8755059726975599E-2</v>
          </cell>
          <cell r="T934">
            <v>3.8244287322554901E-2</v>
          </cell>
          <cell r="U934">
            <v>3.8848006848175E-2</v>
          </cell>
          <cell r="V934">
            <v>4.23697516501505E-2</v>
          </cell>
          <cell r="W934">
            <v>4.0058579864215599E-2</v>
          </cell>
          <cell r="X934">
            <v>4.01391851651825E-2</v>
          </cell>
          <cell r="Y934">
            <v>4.0496962050435098E-2</v>
          </cell>
          <cell r="Z934">
            <v>3.7279675760817498E-2</v>
          </cell>
          <cell r="AA934">
            <v>3.8129957250863898E-2</v>
          </cell>
          <cell r="AB934">
            <v>3.62158173294699E-2</v>
          </cell>
          <cell r="AC934">
            <v>3.8795584363503402E-2</v>
          </cell>
          <cell r="AD934">
            <v>3.5527071801026003E-2</v>
          </cell>
          <cell r="AE934">
            <v>3.4941722299268202E-2</v>
          </cell>
          <cell r="AF934">
            <v>3.5116796114376E-2</v>
          </cell>
          <cell r="AG934">
            <v>3.5318553614171001E-2</v>
          </cell>
          <cell r="AH934">
            <v>3.4157223698554402E-2</v>
          </cell>
          <cell r="AI934">
            <v>1.00182571805972E-2</v>
          </cell>
          <cell r="AJ934">
            <v>5.9400462142406001E-3</v>
          </cell>
          <cell r="AK934">
            <v>5.2854157199971798E-3</v>
          </cell>
        </row>
        <row r="935">
          <cell r="A935" t="str">
            <v>SDG_NoInv_Base_ReproTest02TRNSFRGR_fromgovtohhd-4</v>
          </cell>
          <cell r="B935" t="str">
            <v>SIclos6_GOVclos11</v>
          </cell>
          <cell r="C935" t="str">
            <v>SDG_NoInv_Base_ReproTest02</v>
          </cell>
          <cell r="D935" t="str">
            <v>TRNSFRGR_fromgovto</v>
          </cell>
          <cell r="E935" t="str">
            <v>hhd-4</v>
          </cell>
          <cell r="F935">
            <v>0</v>
          </cell>
          <cell r="G935" t="str">
            <v>Eps</v>
          </cell>
          <cell r="H935">
            <v>-5.0759606637858098E-2</v>
          </cell>
          <cell r="I935">
            <v>3.7216472211804102E-2</v>
          </cell>
          <cell r="J935">
            <v>2.79065131399793E-2</v>
          </cell>
          <cell r="K935">
            <v>2.38474162009094E-2</v>
          </cell>
          <cell r="L935">
            <v>2.6967470234237199E-2</v>
          </cell>
          <cell r="M935">
            <v>2.9459998370363501E-2</v>
          </cell>
          <cell r="N935">
            <v>2.9412718007589701E-2</v>
          </cell>
          <cell r="O935">
            <v>3.1131296017530799E-2</v>
          </cell>
          <cell r="P935">
            <v>3.4704642898447803E-2</v>
          </cell>
          <cell r="Q935">
            <v>3.5588050265159897E-2</v>
          </cell>
          <cell r="R935">
            <v>3.4196378830204502E-2</v>
          </cell>
          <cell r="S935">
            <v>3.8755059726975599E-2</v>
          </cell>
          <cell r="T935">
            <v>3.8244287322554901E-2</v>
          </cell>
          <cell r="U935">
            <v>3.8848006848175E-2</v>
          </cell>
          <cell r="V935">
            <v>4.23697516501505E-2</v>
          </cell>
          <cell r="W935">
            <v>4.0058579864215599E-2</v>
          </cell>
          <cell r="X935">
            <v>4.01391851651825E-2</v>
          </cell>
          <cell r="Y935">
            <v>4.0496962050435098E-2</v>
          </cell>
          <cell r="Z935">
            <v>3.7279675760817498E-2</v>
          </cell>
          <cell r="AA935">
            <v>3.8129957250863898E-2</v>
          </cell>
          <cell r="AB935">
            <v>3.62158173294699E-2</v>
          </cell>
          <cell r="AC935">
            <v>3.8795584363503402E-2</v>
          </cell>
          <cell r="AD935">
            <v>3.5527071801026003E-2</v>
          </cell>
          <cell r="AE935">
            <v>3.4941722299268202E-2</v>
          </cell>
          <cell r="AF935">
            <v>3.5116796114376E-2</v>
          </cell>
          <cell r="AG935">
            <v>3.5318553614171001E-2</v>
          </cell>
          <cell r="AH935">
            <v>3.4157223698554402E-2</v>
          </cell>
          <cell r="AI935">
            <v>1.00182571805972E-2</v>
          </cell>
          <cell r="AJ935">
            <v>5.9400462142406001E-3</v>
          </cell>
          <cell r="AK935">
            <v>5.2854157199971798E-3</v>
          </cell>
        </row>
        <row r="936">
          <cell r="A936" t="str">
            <v>SDG_NoInv_Base_ReproTest02TRNSFRGR_fromgovtohhd-5</v>
          </cell>
          <cell r="B936" t="str">
            <v>SIclos6_GOVclos11</v>
          </cell>
          <cell r="C936" t="str">
            <v>SDG_NoInv_Base_ReproTest02</v>
          </cell>
          <cell r="D936" t="str">
            <v>TRNSFRGR_fromgovto</v>
          </cell>
          <cell r="E936" t="str">
            <v>hhd-5</v>
          </cell>
          <cell r="F936">
            <v>0</v>
          </cell>
          <cell r="G936" t="str">
            <v>Eps</v>
          </cell>
          <cell r="H936">
            <v>-5.0759606637858098E-2</v>
          </cell>
          <cell r="I936">
            <v>3.7216472211804102E-2</v>
          </cell>
          <cell r="J936">
            <v>2.79065131399793E-2</v>
          </cell>
          <cell r="K936">
            <v>2.38474162009094E-2</v>
          </cell>
          <cell r="L936">
            <v>2.6967470234237199E-2</v>
          </cell>
          <cell r="M936">
            <v>2.9459998370363501E-2</v>
          </cell>
          <cell r="N936">
            <v>2.9412718007589701E-2</v>
          </cell>
          <cell r="O936">
            <v>3.1131296017530799E-2</v>
          </cell>
          <cell r="P936">
            <v>3.4704642898447803E-2</v>
          </cell>
          <cell r="Q936">
            <v>3.5588050265159897E-2</v>
          </cell>
          <cell r="R936">
            <v>3.4196378830204502E-2</v>
          </cell>
          <cell r="S936">
            <v>3.8755059726975599E-2</v>
          </cell>
          <cell r="T936">
            <v>3.8244287322554901E-2</v>
          </cell>
          <cell r="U936">
            <v>3.8848006848175E-2</v>
          </cell>
          <cell r="V936">
            <v>4.23697516501505E-2</v>
          </cell>
          <cell r="W936">
            <v>4.0058579864215599E-2</v>
          </cell>
          <cell r="X936">
            <v>4.01391851651825E-2</v>
          </cell>
          <cell r="Y936">
            <v>4.0496962050435098E-2</v>
          </cell>
          <cell r="Z936">
            <v>3.7279675760817498E-2</v>
          </cell>
          <cell r="AA936">
            <v>3.8129957250863898E-2</v>
          </cell>
          <cell r="AB936">
            <v>3.62158173294699E-2</v>
          </cell>
          <cell r="AC936">
            <v>3.8795584363503402E-2</v>
          </cell>
          <cell r="AD936">
            <v>3.5527071801026003E-2</v>
          </cell>
          <cell r="AE936">
            <v>3.4941722299268202E-2</v>
          </cell>
          <cell r="AF936">
            <v>3.5116796114376E-2</v>
          </cell>
          <cell r="AG936">
            <v>3.5318553614171001E-2</v>
          </cell>
          <cell r="AH936">
            <v>3.4157223698554402E-2</v>
          </cell>
          <cell r="AI936">
            <v>1.00182571805972E-2</v>
          </cell>
          <cell r="AJ936">
            <v>5.9400462142406001E-3</v>
          </cell>
          <cell r="AK936">
            <v>5.2854157199971798E-3</v>
          </cell>
        </row>
        <row r="937">
          <cell r="A937" t="str">
            <v>SDG_NoInv_Base_ReproTest02TRNSFRGR_fromgovtohhd-6</v>
          </cell>
          <cell r="B937" t="str">
            <v>SIclos6_GOVclos11</v>
          </cell>
          <cell r="C937" t="str">
            <v>SDG_NoInv_Base_ReproTest02</v>
          </cell>
          <cell r="D937" t="str">
            <v>TRNSFRGR_fromgovto</v>
          </cell>
          <cell r="E937" t="str">
            <v>hhd-6</v>
          </cell>
          <cell r="F937">
            <v>0</v>
          </cell>
          <cell r="G937" t="str">
            <v>Eps</v>
          </cell>
          <cell r="H937">
            <v>-5.0759606637858098E-2</v>
          </cell>
          <cell r="I937">
            <v>3.7216472211804102E-2</v>
          </cell>
          <cell r="J937">
            <v>2.79065131399793E-2</v>
          </cell>
          <cell r="K937">
            <v>2.38474162009094E-2</v>
          </cell>
          <cell r="L937">
            <v>2.6967470234237199E-2</v>
          </cell>
          <cell r="M937">
            <v>2.9459998370363501E-2</v>
          </cell>
          <cell r="N937">
            <v>2.9412718007589701E-2</v>
          </cell>
          <cell r="O937">
            <v>3.1131296017530799E-2</v>
          </cell>
          <cell r="P937">
            <v>3.4704642898447803E-2</v>
          </cell>
          <cell r="Q937">
            <v>3.5588050265159897E-2</v>
          </cell>
          <cell r="R937">
            <v>3.4196378830204502E-2</v>
          </cell>
          <cell r="S937">
            <v>3.8755059726975599E-2</v>
          </cell>
          <cell r="T937">
            <v>3.8244287322554901E-2</v>
          </cell>
          <cell r="U937">
            <v>3.8848006848175E-2</v>
          </cell>
          <cell r="V937">
            <v>4.23697516501505E-2</v>
          </cell>
          <cell r="W937">
            <v>4.0058579864215599E-2</v>
          </cell>
          <cell r="X937">
            <v>4.01391851651825E-2</v>
          </cell>
          <cell r="Y937">
            <v>4.0496962050435098E-2</v>
          </cell>
          <cell r="Z937">
            <v>3.7279675760817498E-2</v>
          </cell>
          <cell r="AA937">
            <v>3.8129957250863898E-2</v>
          </cell>
          <cell r="AB937">
            <v>3.62158173294699E-2</v>
          </cell>
          <cell r="AC937">
            <v>3.8795584363503402E-2</v>
          </cell>
          <cell r="AD937">
            <v>3.5527071801026003E-2</v>
          </cell>
          <cell r="AE937">
            <v>3.4941722299268202E-2</v>
          </cell>
          <cell r="AF937">
            <v>3.5116796114376E-2</v>
          </cell>
          <cell r="AG937">
            <v>3.5318553614171001E-2</v>
          </cell>
          <cell r="AH937">
            <v>3.4157223698554402E-2</v>
          </cell>
          <cell r="AI937">
            <v>1.00182571805972E-2</v>
          </cell>
          <cell r="AJ937">
            <v>5.9400462142406001E-3</v>
          </cell>
          <cell r="AK937">
            <v>5.2854157199971798E-3</v>
          </cell>
        </row>
        <row r="938">
          <cell r="A938" t="str">
            <v>SDG_NoInv_Base_ReproTest02TRNSFRGR_fromgovtohhd-7</v>
          </cell>
          <cell r="B938" t="str">
            <v>SIclos6_GOVclos11</v>
          </cell>
          <cell r="C938" t="str">
            <v>SDG_NoInv_Base_ReproTest02</v>
          </cell>
          <cell r="D938" t="str">
            <v>TRNSFRGR_fromgovto</v>
          </cell>
          <cell r="E938" t="str">
            <v>hhd-7</v>
          </cell>
          <cell r="F938">
            <v>0</v>
          </cell>
          <cell r="G938" t="str">
            <v>Eps</v>
          </cell>
          <cell r="H938">
            <v>-5.0759606637858098E-2</v>
          </cell>
          <cell r="I938">
            <v>3.7216472211804102E-2</v>
          </cell>
          <cell r="J938">
            <v>2.79065131399793E-2</v>
          </cell>
          <cell r="K938">
            <v>2.38474162009094E-2</v>
          </cell>
          <cell r="L938">
            <v>2.6967470234237199E-2</v>
          </cell>
          <cell r="M938">
            <v>2.9459998370363501E-2</v>
          </cell>
          <cell r="N938">
            <v>2.9412718007589701E-2</v>
          </cell>
          <cell r="O938">
            <v>3.1131296017530799E-2</v>
          </cell>
          <cell r="P938">
            <v>3.4704642898447803E-2</v>
          </cell>
          <cell r="Q938">
            <v>3.5588050265159897E-2</v>
          </cell>
          <cell r="R938">
            <v>3.4196378830204502E-2</v>
          </cell>
          <cell r="S938">
            <v>3.8755059726975599E-2</v>
          </cell>
          <cell r="T938">
            <v>3.8244287322554901E-2</v>
          </cell>
          <cell r="U938">
            <v>3.8848006848175E-2</v>
          </cell>
          <cell r="V938">
            <v>4.23697516501505E-2</v>
          </cell>
          <cell r="W938">
            <v>4.0058579864215599E-2</v>
          </cell>
          <cell r="X938">
            <v>4.01391851651825E-2</v>
          </cell>
          <cell r="Y938">
            <v>4.0496962050435098E-2</v>
          </cell>
          <cell r="Z938">
            <v>3.7279675760817498E-2</v>
          </cell>
          <cell r="AA938">
            <v>3.8129957250863898E-2</v>
          </cell>
          <cell r="AB938">
            <v>3.62158173294699E-2</v>
          </cell>
          <cell r="AC938">
            <v>3.8795584363503402E-2</v>
          </cell>
          <cell r="AD938">
            <v>3.5527071801026003E-2</v>
          </cell>
          <cell r="AE938">
            <v>3.4941722299268202E-2</v>
          </cell>
          <cell r="AF938">
            <v>3.5116796114376E-2</v>
          </cell>
          <cell r="AG938">
            <v>3.5318553614171001E-2</v>
          </cell>
          <cell r="AH938">
            <v>3.4157223698554402E-2</v>
          </cell>
          <cell r="AI938">
            <v>1.00182571805972E-2</v>
          </cell>
          <cell r="AJ938">
            <v>5.9400462142406001E-3</v>
          </cell>
          <cell r="AK938">
            <v>5.2854157199971798E-3</v>
          </cell>
        </row>
        <row r="939">
          <cell r="A939" t="str">
            <v>SDG_NoInv_Base_ReproTest02TRNSFRGR_fromgovtohhd-8</v>
          </cell>
          <cell r="B939" t="str">
            <v>SIclos6_GOVclos11</v>
          </cell>
          <cell r="C939" t="str">
            <v>SDG_NoInv_Base_ReproTest02</v>
          </cell>
          <cell r="D939" t="str">
            <v>TRNSFRGR_fromgovto</v>
          </cell>
          <cell r="E939" t="str">
            <v>hhd-8</v>
          </cell>
          <cell r="F939">
            <v>0</v>
          </cell>
          <cell r="G939" t="str">
            <v>Eps</v>
          </cell>
          <cell r="H939">
            <v>-5.0759606637858098E-2</v>
          </cell>
          <cell r="I939">
            <v>3.7216472211804102E-2</v>
          </cell>
          <cell r="J939">
            <v>2.79065131399793E-2</v>
          </cell>
          <cell r="K939">
            <v>2.38474162009094E-2</v>
          </cell>
          <cell r="L939">
            <v>2.6967470234237199E-2</v>
          </cell>
          <cell r="M939">
            <v>2.9459998370363501E-2</v>
          </cell>
          <cell r="N939">
            <v>2.9412718007589701E-2</v>
          </cell>
          <cell r="O939">
            <v>3.1131296017530799E-2</v>
          </cell>
          <cell r="P939">
            <v>3.4704642898447803E-2</v>
          </cell>
          <cell r="Q939">
            <v>3.5588050265159897E-2</v>
          </cell>
          <cell r="R939">
            <v>3.4196378830204502E-2</v>
          </cell>
          <cell r="S939">
            <v>3.8755059726975599E-2</v>
          </cell>
          <cell r="T939">
            <v>3.8244287322554901E-2</v>
          </cell>
          <cell r="U939">
            <v>3.8848006848175E-2</v>
          </cell>
          <cell r="V939">
            <v>4.23697516501505E-2</v>
          </cell>
          <cell r="W939">
            <v>4.0058579864215599E-2</v>
          </cell>
          <cell r="X939">
            <v>4.01391851651825E-2</v>
          </cell>
          <cell r="Y939">
            <v>4.0496962050435098E-2</v>
          </cell>
          <cell r="Z939">
            <v>3.7279675760817498E-2</v>
          </cell>
          <cell r="AA939">
            <v>3.8129957250863898E-2</v>
          </cell>
          <cell r="AB939">
            <v>3.62158173294699E-2</v>
          </cell>
          <cell r="AC939">
            <v>3.8795584363503402E-2</v>
          </cell>
          <cell r="AD939">
            <v>3.5527071801026003E-2</v>
          </cell>
          <cell r="AE939">
            <v>3.4941722299268202E-2</v>
          </cell>
          <cell r="AF939">
            <v>3.5116796114376E-2</v>
          </cell>
          <cell r="AG939">
            <v>3.5318553614171001E-2</v>
          </cell>
          <cell r="AH939">
            <v>3.4157223698554402E-2</v>
          </cell>
          <cell r="AI939">
            <v>1.00182571805972E-2</v>
          </cell>
          <cell r="AJ939">
            <v>5.9400462142406001E-3</v>
          </cell>
          <cell r="AK939">
            <v>5.2854157199971798E-3</v>
          </cell>
        </row>
        <row r="940">
          <cell r="A940" t="str">
            <v>SDG_NoInv_Base_ReproTest02TRNSFRGR_fromgovtohhd-9</v>
          </cell>
          <cell r="B940" t="str">
            <v>SIclos6_GOVclos11</v>
          </cell>
          <cell r="C940" t="str">
            <v>SDG_NoInv_Base_ReproTest02</v>
          </cell>
          <cell r="D940" t="str">
            <v>TRNSFRGR_fromgovto</v>
          </cell>
          <cell r="E940" t="str">
            <v>hhd-9</v>
          </cell>
          <cell r="F940">
            <v>0</v>
          </cell>
          <cell r="G940" t="str">
            <v>Eps</v>
          </cell>
          <cell r="H940">
            <v>-5.0759606637858098E-2</v>
          </cell>
          <cell r="I940">
            <v>3.7216472211804102E-2</v>
          </cell>
          <cell r="J940">
            <v>2.79065131399793E-2</v>
          </cell>
          <cell r="K940">
            <v>2.38474162009094E-2</v>
          </cell>
          <cell r="L940">
            <v>2.6967470234237199E-2</v>
          </cell>
          <cell r="M940">
            <v>2.9459998370363501E-2</v>
          </cell>
          <cell r="N940">
            <v>2.9412718007589701E-2</v>
          </cell>
          <cell r="O940">
            <v>3.1131296017530799E-2</v>
          </cell>
          <cell r="P940">
            <v>3.4704642898447803E-2</v>
          </cell>
          <cell r="Q940">
            <v>3.5588050265159897E-2</v>
          </cell>
          <cell r="R940">
            <v>3.4196378830204502E-2</v>
          </cell>
          <cell r="S940">
            <v>3.8755059726975599E-2</v>
          </cell>
          <cell r="T940">
            <v>3.8244287322554901E-2</v>
          </cell>
          <cell r="U940">
            <v>3.8848006848175E-2</v>
          </cell>
          <cell r="V940">
            <v>4.23697516501505E-2</v>
          </cell>
          <cell r="W940">
            <v>4.0058579864215599E-2</v>
          </cell>
          <cell r="X940">
            <v>4.01391851651825E-2</v>
          </cell>
          <cell r="Y940">
            <v>4.0496962050435098E-2</v>
          </cell>
          <cell r="Z940">
            <v>3.7279675760817498E-2</v>
          </cell>
          <cell r="AA940">
            <v>3.8129957250863898E-2</v>
          </cell>
          <cell r="AB940">
            <v>3.62158173294699E-2</v>
          </cell>
          <cell r="AC940">
            <v>3.8795584363503402E-2</v>
          </cell>
          <cell r="AD940">
            <v>3.5527071801026003E-2</v>
          </cell>
          <cell r="AE940">
            <v>3.4941722299268202E-2</v>
          </cell>
          <cell r="AF940">
            <v>3.5116796114376E-2</v>
          </cell>
          <cell r="AG940">
            <v>3.5318553614171001E-2</v>
          </cell>
          <cell r="AH940">
            <v>3.4157223698554402E-2</v>
          </cell>
          <cell r="AI940">
            <v>1.00182571805972E-2</v>
          </cell>
          <cell r="AJ940">
            <v>5.9400462142406001E-3</v>
          </cell>
          <cell r="AK940">
            <v>5.2854157199971798E-3</v>
          </cell>
        </row>
        <row r="941">
          <cell r="A941" t="str">
            <v>SDG_NoInv_Base_ReproTest02GDP_RUNbase</v>
          </cell>
          <cell r="B941" t="str">
            <v>SIclos6_GOVclos11</v>
          </cell>
          <cell r="C941" t="str">
            <v>SDG_NoInv_Base_ReproTest02</v>
          </cell>
          <cell r="D941" t="str">
            <v>GDP_RUN</v>
          </cell>
          <cell r="E941" t="str">
            <v>base</v>
          </cell>
          <cell r="F941">
            <v>4436.7667702664303</v>
          </cell>
          <cell r="G941">
            <v>4128.5306735708</v>
          </cell>
          <cell r="H941">
            <v>4254.5632300550096</v>
          </cell>
          <cell r="I941">
            <v>4336.2022972163804</v>
          </cell>
          <cell r="J941">
            <v>4406.8117613369805</v>
          </cell>
          <cell r="K941">
            <v>4486.1392040041701</v>
          </cell>
          <cell r="L941">
            <v>4578.05362351863</v>
          </cell>
          <cell r="M941">
            <v>4675.2715255921103</v>
          </cell>
          <cell r="N941">
            <v>4783.3959693350298</v>
          </cell>
          <cell r="O941">
            <v>4899.0415310628296</v>
          </cell>
          <cell r="P941">
            <v>5020.3171125997796</v>
          </cell>
          <cell r="Q941">
            <v>5141.2961865391899</v>
          </cell>
          <cell r="R941">
            <v>5285.8846780561098</v>
          </cell>
          <cell r="S941">
            <v>5439.2262843384697</v>
          </cell>
          <cell r="T941">
            <v>5601.5447538386197</v>
          </cell>
          <cell r="U941">
            <v>5787.7331897964104</v>
          </cell>
          <cell r="V941">
            <v>5964.8331584163598</v>
          </cell>
          <cell r="W941">
            <v>6154.4206023953602</v>
          </cell>
          <cell r="X941">
            <v>6365.0923620829499</v>
          </cell>
          <cell r="Y941">
            <v>6565.5680823057401</v>
          </cell>
          <cell r="Z941">
            <v>6769.3061391425299</v>
          </cell>
          <cell r="AA941">
            <v>6976.19740181413</v>
          </cell>
          <cell r="AB941">
            <v>7197.71173279295</v>
          </cell>
          <cell r="AC941">
            <v>7408.0746653660899</v>
          </cell>
          <cell r="AD941">
            <v>7620.7655685672698</v>
          </cell>
          <cell r="AE941">
            <v>7841.0688940121399</v>
          </cell>
          <cell r="AF941">
            <v>8069.22269809712</v>
          </cell>
          <cell r="AG941">
            <v>8300.2746139709507</v>
          </cell>
          <cell r="AH941">
            <v>8350.6015075075702</v>
          </cell>
          <cell r="AI941">
            <v>8369.9192617034696</v>
          </cell>
          <cell r="AJ941">
            <v>8379.9058768177802</v>
          </cell>
          <cell r="AK941">
            <v>8372.7887960621993</v>
          </cell>
        </row>
        <row r="942">
          <cell r="A942" t="str">
            <v>SDGbaseTRAv2_UrbAS_BAU_wICAGRPalmaRatiototal</v>
          </cell>
          <cell r="B942" t="str">
            <v>SIclos6_GOVclos11</v>
          </cell>
          <cell r="C942" t="str">
            <v>SDGbaseTRAv2_UrbAS_BAU_wICAGR</v>
          </cell>
          <cell r="D942" t="str">
            <v>PalmaRatio</v>
          </cell>
          <cell r="E942" t="str">
            <v>total</v>
          </cell>
          <cell r="F942">
            <v>3.69</v>
          </cell>
          <cell r="G942">
            <v>3.48</v>
          </cell>
          <cell r="H942">
            <v>3.7</v>
          </cell>
          <cell r="I942">
            <v>3.66</v>
          </cell>
          <cell r="J942">
            <v>3.59</v>
          </cell>
          <cell r="K942">
            <v>3.58</v>
          </cell>
          <cell r="L942">
            <v>3.57</v>
          </cell>
          <cell r="M942">
            <v>3.55</v>
          </cell>
          <cell r="N942">
            <v>3.53</v>
          </cell>
          <cell r="O942">
            <v>3.51</v>
          </cell>
          <cell r="P942">
            <v>3.5</v>
          </cell>
          <cell r="Q942">
            <v>3.47</v>
          </cell>
          <cell r="R942">
            <v>3.47</v>
          </cell>
          <cell r="S942">
            <v>3.46</v>
          </cell>
          <cell r="T942">
            <v>3.45</v>
          </cell>
          <cell r="U942">
            <v>3.45</v>
          </cell>
          <cell r="V942">
            <v>3.43</v>
          </cell>
          <cell r="W942">
            <v>3.42</v>
          </cell>
          <cell r="X942">
            <v>3.41</v>
          </cell>
          <cell r="Y942">
            <v>3.39</v>
          </cell>
          <cell r="Z942">
            <v>3.38</v>
          </cell>
          <cell r="AA942">
            <v>3.36</v>
          </cell>
          <cell r="AB942">
            <v>3.35</v>
          </cell>
          <cell r="AC942">
            <v>3.33</v>
          </cell>
          <cell r="AD942">
            <v>3.31</v>
          </cell>
          <cell r="AE942">
            <v>3.3</v>
          </cell>
          <cell r="AF942">
            <v>3.29</v>
          </cell>
          <cell r="AG942">
            <v>3.26</v>
          </cell>
          <cell r="AH942">
            <v>3.19</v>
          </cell>
          <cell r="AI942">
            <v>3.16</v>
          </cell>
          <cell r="AJ942">
            <v>3.13</v>
          </cell>
          <cell r="AK942">
            <v>3.11</v>
          </cell>
        </row>
        <row r="943">
          <cell r="A943" t="str">
            <v>SDGbaseTRAv2_UrbAS_BAU_wICAGR20-20Ratiototal</v>
          </cell>
          <cell r="B943" t="str">
            <v>SIclos6_GOVclos11</v>
          </cell>
          <cell r="C943" t="str">
            <v>SDGbaseTRAv2_UrbAS_BAU_wICAGR</v>
          </cell>
          <cell r="D943" t="str">
            <v>20-20Ratio</v>
          </cell>
          <cell r="E943" t="str">
            <v>total</v>
          </cell>
          <cell r="F943">
            <v>13.17</v>
          </cell>
          <cell r="G943">
            <v>12.41</v>
          </cell>
          <cell r="H943">
            <v>13.23</v>
          </cell>
          <cell r="I943">
            <v>13.07</v>
          </cell>
          <cell r="J943">
            <v>12.83</v>
          </cell>
          <cell r="K943">
            <v>12.8</v>
          </cell>
          <cell r="L943">
            <v>12.74</v>
          </cell>
          <cell r="M943">
            <v>12.67</v>
          </cell>
          <cell r="N943">
            <v>12.62</v>
          </cell>
          <cell r="O943">
            <v>12.54</v>
          </cell>
          <cell r="P943">
            <v>12.47</v>
          </cell>
          <cell r="Q943">
            <v>12.39</v>
          </cell>
          <cell r="R943">
            <v>12.39</v>
          </cell>
          <cell r="S943">
            <v>12.34</v>
          </cell>
          <cell r="T943">
            <v>12.3</v>
          </cell>
          <cell r="U943">
            <v>12.29</v>
          </cell>
          <cell r="V943">
            <v>12.23</v>
          </cell>
          <cell r="W943">
            <v>12.19</v>
          </cell>
          <cell r="X943">
            <v>12.14</v>
          </cell>
          <cell r="Y943">
            <v>12.06</v>
          </cell>
          <cell r="Z943">
            <v>12.02</v>
          </cell>
          <cell r="AA943">
            <v>11.96</v>
          </cell>
          <cell r="AB943">
            <v>11.91</v>
          </cell>
          <cell r="AC943">
            <v>11.83</v>
          </cell>
          <cell r="AD943">
            <v>11.77</v>
          </cell>
          <cell r="AE943">
            <v>11.72</v>
          </cell>
          <cell r="AF943">
            <v>11.67</v>
          </cell>
          <cell r="AG943">
            <v>11.58</v>
          </cell>
          <cell r="AH943">
            <v>11.29</v>
          </cell>
          <cell r="AI943">
            <v>11.17</v>
          </cell>
          <cell r="AJ943">
            <v>11.08</v>
          </cell>
          <cell r="AK943">
            <v>10.99</v>
          </cell>
        </row>
        <row r="944">
          <cell r="A944" t="str">
            <v>SDGbaseTRAv2_UrbAS_BAU_wICAGRC_GVAaawhe</v>
          </cell>
          <cell r="B944" t="str">
            <v>SIclos6_GOVclos11</v>
          </cell>
          <cell r="C944" t="str">
            <v>SDGbaseTRAv2_UrbAS_BAU_wICAGR</v>
          </cell>
          <cell r="D944" t="str">
            <v>C_GVA</v>
          </cell>
          <cell r="E944" t="str">
            <v>aawhe</v>
          </cell>
          <cell r="F944">
            <v>2.66</v>
          </cell>
          <cell r="G944">
            <v>2.4900000000000002</v>
          </cell>
          <cell r="H944">
            <v>2.5499999999999998</v>
          </cell>
          <cell r="I944">
            <v>2.62</v>
          </cell>
          <cell r="J944">
            <v>2.67</v>
          </cell>
          <cell r="K944">
            <v>2.71</v>
          </cell>
          <cell r="L944">
            <v>2.76</v>
          </cell>
          <cell r="M944">
            <v>2.78</v>
          </cell>
          <cell r="N944">
            <v>2.81</v>
          </cell>
          <cell r="O944">
            <v>2.96</v>
          </cell>
          <cell r="P944">
            <v>2.99</v>
          </cell>
          <cell r="Q944">
            <v>2.99</v>
          </cell>
          <cell r="R944">
            <v>3.05</v>
          </cell>
          <cell r="S944">
            <v>3.1</v>
          </cell>
          <cell r="T944">
            <v>3.15</v>
          </cell>
          <cell r="U944">
            <v>3.22</v>
          </cell>
          <cell r="V944">
            <v>3.26</v>
          </cell>
          <cell r="W944">
            <v>3.31</v>
          </cell>
          <cell r="X944">
            <v>3.35</v>
          </cell>
          <cell r="Y944">
            <v>3.4</v>
          </cell>
          <cell r="Z944">
            <v>3.45</v>
          </cell>
          <cell r="AA944">
            <v>3.51</v>
          </cell>
          <cell r="AB944">
            <v>3.6</v>
          </cell>
          <cell r="AC944">
            <v>3.66</v>
          </cell>
          <cell r="AD944">
            <v>3.72</v>
          </cell>
          <cell r="AE944">
            <v>3.78</v>
          </cell>
          <cell r="AF944">
            <v>3.85</v>
          </cell>
          <cell r="AG944">
            <v>3.88</v>
          </cell>
          <cell r="AH944">
            <v>3.81</v>
          </cell>
          <cell r="AI944">
            <v>3.74</v>
          </cell>
          <cell r="AJ944">
            <v>3.7</v>
          </cell>
          <cell r="AK944">
            <v>3.64</v>
          </cell>
        </row>
        <row r="945">
          <cell r="A945" t="str">
            <v>SDGbaseTRAv2_UrbAS_BAU_wICAGRC_GVAaamai</v>
          </cell>
          <cell r="B945" t="str">
            <v>SIclos6_GOVclos11</v>
          </cell>
          <cell r="C945" t="str">
            <v>SDGbaseTRAv2_UrbAS_BAU_wICAGR</v>
          </cell>
          <cell r="D945" t="str">
            <v>C_GVA</v>
          </cell>
          <cell r="E945" t="str">
            <v>aamai</v>
          </cell>
          <cell r="F945">
            <v>11.93</v>
          </cell>
          <cell r="G945">
            <v>11.25</v>
          </cell>
          <cell r="H945">
            <v>11.71</v>
          </cell>
          <cell r="I945">
            <v>12.12</v>
          </cell>
          <cell r="J945">
            <v>12.47</v>
          </cell>
          <cell r="K945">
            <v>12.64</v>
          </cell>
          <cell r="L945">
            <v>12.9</v>
          </cell>
          <cell r="M945">
            <v>13.01</v>
          </cell>
          <cell r="N945">
            <v>13.14</v>
          </cell>
          <cell r="O945">
            <v>14.19</v>
          </cell>
          <cell r="P945">
            <v>14.36</v>
          </cell>
          <cell r="Q945">
            <v>14.32</v>
          </cell>
          <cell r="R945">
            <v>14.55</v>
          </cell>
          <cell r="S945">
            <v>14.76</v>
          </cell>
          <cell r="T945">
            <v>14.94</v>
          </cell>
          <cell r="U945">
            <v>15.23</v>
          </cell>
          <cell r="V945">
            <v>15.38</v>
          </cell>
          <cell r="W945">
            <v>15.51</v>
          </cell>
          <cell r="X945">
            <v>15.68</v>
          </cell>
          <cell r="Y945">
            <v>15.84</v>
          </cell>
          <cell r="Z945">
            <v>16.04</v>
          </cell>
          <cell r="AA945">
            <v>16.25</v>
          </cell>
          <cell r="AB945">
            <v>16.79</v>
          </cell>
          <cell r="AC945">
            <v>17.07</v>
          </cell>
          <cell r="AD945">
            <v>17.3</v>
          </cell>
          <cell r="AE945">
            <v>17.510000000000002</v>
          </cell>
          <cell r="AF945">
            <v>17.77</v>
          </cell>
          <cell r="AG945">
            <v>17.68</v>
          </cell>
          <cell r="AH945">
            <v>17.010000000000002</v>
          </cell>
          <cell r="AI945">
            <v>16.36</v>
          </cell>
          <cell r="AJ945">
            <v>15.88</v>
          </cell>
          <cell r="AK945">
            <v>15.38</v>
          </cell>
        </row>
        <row r="946">
          <cell r="A946" t="str">
            <v>SDGbaseTRAv2_UrbAS_BAU_wICAGRC_GVAaaoce</v>
          </cell>
          <cell r="B946" t="str">
            <v>SIclos6_GOVclos11</v>
          </cell>
          <cell r="C946" t="str">
            <v>SDGbaseTRAv2_UrbAS_BAU_wICAGR</v>
          </cell>
          <cell r="D946" t="str">
            <v>C_GVA</v>
          </cell>
          <cell r="E946" t="str">
            <v>aaoce</v>
          </cell>
          <cell r="F946">
            <v>0.82</v>
          </cell>
          <cell r="G946">
            <v>0.75</v>
          </cell>
          <cell r="H946">
            <v>0.79</v>
          </cell>
          <cell r="I946">
            <v>0.82</v>
          </cell>
          <cell r="J946">
            <v>0.85</v>
          </cell>
          <cell r="K946">
            <v>0.86</v>
          </cell>
          <cell r="L946">
            <v>0.88</v>
          </cell>
          <cell r="M946">
            <v>0.9</v>
          </cell>
          <cell r="N946">
            <v>0.91</v>
          </cell>
          <cell r="O946">
            <v>0.98</v>
          </cell>
          <cell r="P946">
            <v>1</v>
          </cell>
          <cell r="Q946">
            <v>1</v>
          </cell>
          <cell r="R946">
            <v>1.03</v>
          </cell>
          <cell r="S946">
            <v>1.05</v>
          </cell>
          <cell r="T946">
            <v>1.08</v>
          </cell>
          <cell r="U946">
            <v>1.1100000000000001</v>
          </cell>
          <cell r="V946">
            <v>1.1200000000000001</v>
          </cell>
          <cell r="W946">
            <v>1.1399999999999999</v>
          </cell>
          <cell r="X946">
            <v>1.17</v>
          </cell>
          <cell r="Y946">
            <v>1.19</v>
          </cell>
          <cell r="Z946">
            <v>1.21</v>
          </cell>
          <cell r="AA946">
            <v>1.23</v>
          </cell>
          <cell r="AB946">
            <v>1.29</v>
          </cell>
          <cell r="AC946">
            <v>1.32</v>
          </cell>
          <cell r="AD946">
            <v>1.34</v>
          </cell>
          <cell r="AE946">
            <v>1.37</v>
          </cell>
          <cell r="AF946">
            <v>1.39</v>
          </cell>
          <cell r="AG946">
            <v>1.41</v>
          </cell>
          <cell r="AH946">
            <v>1.37</v>
          </cell>
          <cell r="AI946">
            <v>1.33</v>
          </cell>
          <cell r="AJ946">
            <v>1.3</v>
          </cell>
          <cell r="AK946">
            <v>1.27</v>
          </cell>
        </row>
        <row r="947">
          <cell r="A947" t="str">
            <v>SDGbaseTRAv2_UrbAS_BAU_wICAGRC_GVAaaveg</v>
          </cell>
          <cell r="B947" t="str">
            <v>SIclos6_GOVclos11</v>
          </cell>
          <cell r="C947" t="str">
            <v>SDGbaseTRAv2_UrbAS_BAU_wICAGR</v>
          </cell>
          <cell r="D947" t="str">
            <v>C_GVA</v>
          </cell>
          <cell r="E947" t="str">
            <v>aaveg</v>
          </cell>
          <cell r="F947">
            <v>6.73</v>
          </cell>
          <cell r="G947">
            <v>6.45</v>
          </cell>
          <cell r="H947">
            <v>6.49</v>
          </cell>
          <cell r="I947">
            <v>6.58</v>
          </cell>
          <cell r="J947">
            <v>6.68</v>
          </cell>
          <cell r="K947">
            <v>6.72</v>
          </cell>
          <cell r="L947">
            <v>6.79</v>
          </cell>
          <cell r="M947">
            <v>6.84</v>
          </cell>
          <cell r="N947">
            <v>6.9</v>
          </cell>
          <cell r="O947">
            <v>7.03</v>
          </cell>
          <cell r="P947">
            <v>7.09</v>
          </cell>
          <cell r="Q947">
            <v>7.13</v>
          </cell>
          <cell r="R947">
            <v>7.26</v>
          </cell>
          <cell r="S947">
            <v>7.39</v>
          </cell>
          <cell r="T947">
            <v>7.51</v>
          </cell>
          <cell r="U947">
            <v>7.65</v>
          </cell>
          <cell r="V947">
            <v>7.77</v>
          </cell>
          <cell r="W947">
            <v>7.87</v>
          </cell>
          <cell r="X947">
            <v>7.98</v>
          </cell>
          <cell r="Y947">
            <v>8.08</v>
          </cell>
          <cell r="Z947">
            <v>8.1999999999999993</v>
          </cell>
          <cell r="AA947">
            <v>8.31</v>
          </cell>
          <cell r="AB947">
            <v>8.4499999999999993</v>
          </cell>
          <cell r="AC947">
            <v>8.5399999999999991</v>
          </cell>
          <cell r="AD947">
            <v>8.66</v>
          </cell>
          <cell r="AE947">
            <v>8.8000000000000007</v>
          </cell>
          <cell r="AF947">
            <v>8.9600000000000009</v>
          </cell>
          <cell r="AG947">
            <v>9.06</v>
          </cell>
          <cell r="AH947">
            <v>8.8699999999999992</v>
          </cell>
          <cell r="AI947">
            <v>8.73</v>
          </cell>
          <cell r="AJ947">
            <v>8.66</v>
          </cell>
          <cell r="AK947">
            <v>8.58</v>
          </cell>
        </row>
        <row r="948">
          <cell r="A948" t="str">
            <v>SDGbaseTRAv2_UrbAS_BAU_wICAGRC_GVAaaofr</v>
          </cell>
          <cell r="B948" t="str">
            <v>SIclos6_GOVclos11</v>
          </cell>
          <cell r="C948" t="str">
            <v>SDGbaseTRAv2_UrbAS_BAU_wICAGR</v>
          </cell>
          <cell r="D948" t="str">
            <v>C_GVA</v>
          </cell>
          <cell r="E948" t="str">
            <v>aaofr</v>
          </cell>
          <cell r="F948">
            <v>13</v>
          </cell>
          <cell r="G948">
            <v>12.67</v>
          </cell>
          <cell r="H948">
            <v>12.99</v>
          </cell>
          <cell r="I948">
            <v>13.08</v>
          </cell>
          <cell r="J948">
            <v>13.28</v>
          </cell>
          <cell r="K948">
            <v>13.45</v>
          </cell>
          <cell r="L948">
            <v>13.69</v>
          </cell>
          <cell r="M948">
            <v>13.87</v>
          </cell>
          <cell r="N948">
            <v>14.06</v>
          </cell>
          <cell r="O948">
            <v>15.07</v>
          </cell>
          <cell r="P948">
            <v>15.33</v>
          </cell>
          <cell r="Q948">
            <v>15.4</v>
          </cell>
          <cell r="R948">
            <v>15.69</v>
          </cell>
          <cell r="S948">
            <v>16.010000000000002</v>
          </cell>
          <cell r="T948">
            <v>16.34</v>
          </cell>
          <cell r="U948">
            <v>16.71</v>
          </cell>
          <cell r="V948">
            <v>17.05</v>
          </cell>
          <cell r="W948">
            <v>17.39</v>
          </cell>
          <cell r="X948">
            <v>17.670000000000002</v>
          </cell>
          <cell r="Y948">
            <v>17.95</v>
          </cell>
          <cell r="Z948">
            <v>18.22</v>
          </cell>
          <cell r="AA948">
            <v>18.54</v>
          </cell>
          <cell r="AB948">
            <v>19.100000000000001</v>
          </cell>
          <cell r="AC948">
            <v>19.48</v>
          </cell>
          <cell r="AD948">
            <v>19.84</v>
          </cell>
          <cell r="AE948">
            <v>20.190000000000001</v>
          </cell>
          <cell r="AF948">
            <v>20.61</v>
          </cell>
          <cell r="AG948">
            <v>20.84</v>
          </cell>
          <cell r="AH948">
            <v>20.47</v>
          </cell>
          <cell r="AI948">
            <v>19.95</v>
          </cell>
          <cell r="AJ948">
            <v>19.61</v>
          </cell>
          <cell r="AK948">
            <v>19.27</v>
          </cell>
        </row>
        <row r="949">
          <cell r="A949" t="str">
            <v>SDGbaseTRAv2_UrbAS_BAU_wICAGRC_GVAaagra</v>
          </cell>
          <cell r="B949" t="str">
            <v>SIclos6_GOVclos11</v>
          </cell>
          <cell r="C949" t="str">
            <v>SDGbaseTRAv2_UrbAS_BAU_wICAGR</v>
          </cell>
          <cell r="D949" t="str">
            <v>C_GVA</v>
          </cell>
          <cell r="E949" t="str">
            <v>aagra</v>
          </cell>
          <cell r="F949">
            <v>6.2</v>
          </cell>
          <cell r="G949">
            <v>6.2</v>
          </cell>
          <cell r="H949">
            <v>6.46</v>
          </cell>
          <cell r="I949">
            <v>6.45</v>
          </cell>
          <cell r="J949">
            <v>6.49</v>
          </cell>
          <cell r="K949">
            <v>6.61</v>
          </cell>
          <cell r="L949">
            <v>6.75</v>
          </cell>
          <cell r="M949">
            <v>6.91</v>
          </cell>
          <cell r="N949">
            <v>7.08</v>
          </cell>
          <cell r="O949">
            <v>7.72</v>
          </cell>
          <cell r="P949">
            <v>7.95</v>
          </cell>
          <cell r="Q949">
            <v>8.06</v>
          </cell>
          <cell r="R949">
            <v>8.26</v>
          </cell>
          <cell r="S949">
            <v>8.49</v>
          </cell>
          <cell r="T949">
            <v>8.75</v>
          </cell>
          <cell r="U949">
            <v>9.0500000000000007</v>
          </cell>
          <cell r="V949">
            <v>9.31</v>
          </cell>
          <cell r="W949">
            <v>9.6</v>
          </cell>
          <cell r="X949">
            <v>9.91</v>
          </cell>
          <cell r="Y949">
            <v>10.15</v>
          </cell>
          <cell r="Z949">
            <v>10.36</v>
          </cell>
          <cell r="AA949">
            <v>10.61</v>
          </cell>
          <cell r="AB949">
            <v>11.07</v>
          </cell>
          <cell r="AC949">
            <v>11.4</v>
          </cell>
          <cell r="AD949">
            <v>11.67</v>
          </cell>
          <cell r="AE949">
            <v>11.91</v>
          </cell>
          <cell r="AF949">
            <v>12.18</v>
          </cell>
          <cell r="AG949">
            <v>12.35</v>
          </cell>
          <cell r="AH949">
            <v>12.16</v>
          </cell>
          <cell r="AI949">
            <v>11.81</v>
          </cell>
          <cell r="AJ949">
            <v>11.54</v>
          </cell>
          <cell r="AK949">
            <v>11.27</v>
          </cell>
        </row>
        <row r="950">
          <cell r="A950" t="str">
            <v>SDGbaseTRAv2_UrbAS_BAU_wICAGRC_GVAaaoil</v>
          </cell>
          <cell r="B950" t="str">
            <v>SIclos6_GOVclos11</v>
          </cell>
          <cell r="C950" t="str">
            <v>SDGbaseTRAv2_UrbAS_BAU_wICAGR</v>
          </cell>
          <cell r="D950" t="str">
            <v>C_GVA</v>
          </cell>
          <cell r="E950" t="str">
            <v>aaoil</v>
          </cell>
          <cell r="F950">
            <v>5.45</v>
          </cell>
          <cell r="G950">
            <v>4.93</v>
          </cell>
          <cell r="H950">
            <v>5.09</v>
          </cell>
          <cell r="I950">
            <v>5.32</v>
          </cell>
          <cell r="J950">
            <v>5.47</v>
          </cell>
          <cell r="K950">
            <v>5.58</v>
          </cell>
          <cell r="L950">
            <v>5.72</v>
          </cell>
          <cell r="M950">
            <v>5.78</v>
          </cell>
          <cell r="N950">
            <v>5.85</v>
          </cell>
          <cell r="O950">
            <v>6.07</v>
          </cell>
          <cell r="P950">
            <v>6.15</v>
          </cell>
          <cell r="Q950">
            <v>6.21</v>
          </cell>
          <cell r="R950">
            <v>6.4</v>
          </cell>
          <cell r="S950">
            <v>6.59</v>
          </cell>
          <cell r="T950">
            <v>6.76</v>
          </cell>
          <cell r="U950">
            <v>6.96</v>
          </cell>
          <cell r="V950">
            <v>7.11</v>
          </cell>
          <cell r="W950">
            <v>7.25</v>
          </cell>
          <cell r="X950">
            <v>7.42</v>
          </cell>
          <cell r="Y950">
            <v>7.58</v>
          </cell>
          <cell r="Z950">
            <v>7.77</v>
          </cell>
          <cell r="AA950">
            <v>7.93</v>
          </cell>
          <cell r="AB950">
            <v>8.19</v>
          </cell>
          <cell r="AC950">
            <v>8.36</v>
          </cell>
          <cell r="AD950">
            <v>8.5399999999999991</v>
          </cell>
          <cell r="AE950">
            <v>8.7200000000000006</v>
          </cell>
          <cell r="AF950">
            <v>8.9499999999999993</v>
          </cell>
          <cell r="AG950">
            <v>9.11</v>
          </cell>
          <cell r="AH950">
            <v>8.92</v>
          </cell>
          <cell r="AI950">
            <v>8.77</v>
          </cell>
          <cell r="AJ950">
            <v>8.68</v>
          </cell>
          <cell r="AK950">
            <v>8.56</v>
          </cell>
        </row>
        <row r="951">
          <cell r="A951" t="str">
            <v>SDGbaseTRAv2_UrbAS_BAU_wICAGRC_GVAaatub</v>
          </cell>
          <cell r="B951" t="str">
            <v>SIclos6_GOVclos11</v>
          </cell>
          <cell r="C951" t="str">
            <v>SDGbaseTRAv2_UrbAS_BAU_wICAGR</v>
          </cell>
          <cell r="D951" t="str">
            <v>C_GVA</v>
          </cell>
          <cell r="E951" t="str">
            <v>aatub</v>
          </cell>
          <cell r="F951">
            <v>2.95</v>
          </cell>
          <cell r="G951">
            <v>2.78</v>
          </cell>
          <cell r="H951">
            <v>2.79</v>
          </cell>
          <cell r="I951">
            <v>2.84</v>
          </cell>
          <cell r="J951">
            <v>2.9</v>
          </cell>
          <cell r="K951">
            <v>2.91</v>
          </cell>
          <cell r="L951">
            <v>2.95</v>
          </cell>
          <cell r="M951">
            <v>2.97</v>
          </cell>
          <cell r="N951">
            <v>3</v>
          </cell>
          <cell r="O951">
            <v>3.08</v>
          </cell>
          <cell r="P951">
            <v>3.11</v>
          </cell>
          <cell r="Q951">
            <v>3.13</v>
          </cell>
          <cell r="R951">
            <v>3.19</v>
          </cell>
          <cell r="S951">
            <v>3.25</v>
          </cell>
          <cell r="T951">
            <v>3.31</v>
          </cell>
          <cell r="U951">
            <v>3.37</v>
          </cell>
          <cell r="V951">
            <v>3.43</v>
          </cell>
          <cell r="W951">
            <v>3.47</v>
          </cell>
          <cell r="X951">
            <v>3.52</v>
          </cell>
          <cell r="Y951">
            <v>3.56</v>
          </cell>
          <cell r="Z951">
            <v>3.62</v>
          </cell>
          <cell r="AA951">
            <v>3.67</v>
          </cell>
          <cell r="AB951">
            <v>3.74</v>
          </cell>
          <cell r="AC951">
            <v>3.79</v>
          </cell>
          <cell r="AD951">
            <v>3.84</v>
          </cell>
          <cell r="AE951">
            <v>3.9</v>
          </cell>
          <cell r="AF951">
            <v>3.98</v>
          </cell>
          <cell r="AG951">
            <v>4</v>
          </cell>
          <cell r="AH951">
            <v>3.9</v>
          </cell>
          <cell r="AI951">
            <v>3.81</v>
          </cell>
          <cell r="AJ951">
            <v>3.76</v>
          </cell>
          <cell r="AK951">
            <v>3.71</v>
          </cell>
        </row>
        <row r="952">
          <cell r="A952" t="str">
            <v>SDGbaseTRAv2_UrbAS_BAU_wICAGRC_GVAaapul</v>
          </cell>
          <cell r="B952" t="str">
            <v>SIclos6_GOVclos11</v>
          </cell>
          <cell r="C952" t="str">
            <v>SDGbaseTRAv2_UrbAS_BAU_wICAGR</v>
          </cell>
          <cell r="D952" t="str">
            <v>C_GVA</v>
          </cell>
          <cell r="E952" t="str">
            <v>aapul</v>
          </cell>
          <cell r="F952">
            <v>0.52</v>
          </cell>
          <cell r="G952">
            <v>0.49</v>
          </cell>
          <cell r="H952">
            <v>0.49</v>
          </cell>
          <cell r="I952">
            <v>0.51</v>
          </cell>
          <cell r="J952">
            <v>0.52</v>
          </cell>
          <cell r="K952">
            <v>0.53</v>
          </cell>
          <cell r="L952">
            <v>0.53</v>
          </cell>
          <cell r="M952">
            <v>0.53</v>
          </cell>
          <cell r="N952">
            <v>0.54</v>
          </cell>
          <cell r="O952">
            <v>0.54</v>
          </cell>
          <cell r="P952">
            <v>0.54</v>
          </cell>
          <cell r="Q952">
            <v>0.54</v>
          </cell>
          <cell r="R952">
            <v>0.56000000000000005</v>
          </cell>
          <cell r="S952">
            <v>0.56999999999999995</v>
          </cell>
          <cell r="T952">
            <v>0.56999999999999995</v>
          </cell>
          <cell r="U952">
            <v>0.59</v>
          </cell>
          <cell r="V952">
            <v>0.59</v>
          </cell>
          <cell r="W952">
            <v>0.6</v>
          </cell>
          <cell r="X952">
            <v>0.61</v>
          </cell>
          <cell r="Y952">
            <v>0.61</v>
          </cell>
          <cell r="Z952">
            <v>0.63</v>
          </cell>
          <cell r="AA952">
            <v>0.63</v>
          </cell>
          <cell r="AB952">
            <v>0.64</v>
          </cell>
          <cell r="AC952">
            <v>0.65</v>
          </cell>
          <cell r="AD952">
            <v>0.66</v>
          </cell>
          <cell r="AE952">
            <v>0.67</v>
          </cell>
          <cell r="AF952">
            <v>0.69</v>
          </cell>
          <cell r="AG952">
            <v>0.7</v>
          </cell>
          <cell r="AH952">
            <v>0.69</v>
          </cell>
          <cell r="AI952">
            <v>0.69</v>
          </cell>
          <cell r="AJ952">
            <v>0.69</v>
          </cell>
          <cell r="AK952">
            <v>0.69</v>
          </cell>
        </row>
        <row r="953">
          <cell r="A953" t="str">
            <v>SDGbaseTRAv2_UrbAS_BAU_wICAGRC_GVAaasug</v>
          </cell>
          <cell r="B953" t="str">
            <v>SIclos6_GOVclos11</v>
          </cell>
          <cell r="C953" t="str">
            <v>SDGbaseTRAv2_UrbAS_BAU_wICAGR</v>
          </cell>
          <cell r="D953" t="str">
            <v>C_GVA</v>
          </cell>
          <cell r="E953" t="str">
            <v>aasug</v>
          </cell>
          <cell r="F953">
            <v>3.82</v>
          </cell>
          <cell r="G953">
            <v>3.66</v>
          </cell>
          <cell r="H953">
            <v>3.68</v>
          </cell>
          <cell r="I953">
            <v>3.75</v>
          </cell>
          <cell r="J953">
            <v>3.83</v>
          </cell>
          <cell r="K953">
            <v>3.85</v>
          </cell>
          <cell r="L953">
            <v>3.89</v>
          </cell>
          <cell r="M953">
            <v>3.91</v>
          </cell>
          <cell r="N953">
            <v>3.93</v>
          </cell>
          <cell r="O953">
            <v>4.0999999999999996</v>
          </cell>
          <cell r="P953">
            <v>4.12</v>
          </cell>
          <cell r="Q953">
            <v>4.09</v>
          </cell>
          <cell r="R953">
            <v>4.13</v>
          </cell>
          <cell r="S953">
            <v>4.1900000000000004</v>
          </cell>
          <cell r="T953">
            <v>4.25</v>
          </cell>
          <cell r="U953">
            <v>4.3099999999999996</v>
          </cell>
          <cell r="V953">
            <v>4.34</v>
          </cell>
          <cell r="W953">
            <v>4.38</v>
          </cell>
          <cell r="X953">
            <v>4.45</v>
          </cell>
          <cell r="Y953">
            <v>4.5</v>
          </cell>
          <cell r="Z953">
            <v>4.54</v>
          </cell>
          <cell r="AA953">
            <v>4.58</v>
          </cell>
          <cell r="AB953">
            <v>4.67</v>
          </cell>
          <cell r="AC953">
            <v>4.71</v>
          </cell>
          <cell r="AD953">
            <v>4.74</v>
          </cell>
          <cell r="AE953">
            <v>4.7699999999999996</v>
          </cell>
          <cell r="AF953">
            <v>4.83</v>
          </cell>
          <cell r="AG953">
            <v>4.9000000000000004</v>
          </cell>
          <cell r="AH953">
            <v>4.83</v>
          </cell>
          <cell r="AI953">
            <v>4.7699999999999996</v>
          </cell>
          <cell r="AJ953">
            <v>4.75</v>
          </cell>
          <cell r="AK953">
            <v>4.71</v>
          </cell>
        </row>
        <row r="954">
          <cell r="A954" t="str">
            <v>SDGbaseTRAv2_UrbAS_BAU_wICAGRC_GVAaaoth</v>
          </cell>
          <cell r="B954" t="str">
            <v>SIclos6_GOVclos11</v>
          </cell>
          <cell r="C954" t="str">
            <v>SDGbaseTRAv2_UrbAS_BAU_wICAGR</v>
          </cell>
          <cell r="D954" t="str">
            <v>C_GVA</v>
          </cell>
          <cell r="E954" t="str">
            <v>aaoth</v>
          </cell>
          <cell r="F954">
            <v>7.29</v>
          </cell>
          <cell r="G954">
            <v>6.77</v>
          </cell>
          <cell r="H954">
            <v>7.1</v>
          </cell>
          <cell r="I954">
            <v>7.19</v>
          </cell>
          <cell r="J954">
            <v>7.25</v>
          </cell>
          <cell r="K954">
            <v>7.44</v>
          </cell>
          <cell r="L954">
            <v>7.66</v>
          </cell>
          <cell r="M954">
            <v>7.88</v>
          </cell>
          <cell r="N954">
            <v>8.11</v>
          </cell>
          <cell r="O954">
            <v>8.8800000000000008</v>
          </cell>
          <cell r="P954">
            <v>9.1999999999999993</v>
          </cell>
          <cell r="Q954">
            <v>9.3699999999999992</v>
          </cell>
          <cell r="R954">
            <v>9.68</v>
          </cell>
          <cell r="S954">
            <v>10</v>
          </cell>
          <cell r="T954">
            <v>10.37</v>
          </cell>
          <cell r="U954">
            <v>10.82</v>
          </cell>
          <cell r="V954">
            <v>11.22</v>
          </cell>
          <cell r="W954">
            <v>11.7</v>
          </cell>
          <cell r="X954">
            <v>12.27</v>
          </cell>
          <cell r="Y954">
            <v>12.76</v>
          </cell>
          <cell r="Z954">
            <v>13.21</v>
          </cell>
          <cell r="AA954">
            <v>13.71</v>
          </cell>
          <cell r="AB954">
            <v>14.34</v>
          </cell>
          <cell r="AC954">
            <v>14.83</v>
          </cell>
          <cell r="AD954">
            <v>15.27</v>
          </cell>
          <cell r="AE954">
            <v>15.72</v>
          </cell>
          <cell r="AF954">
            <v>16.239999999999998</v>
          </cell>
          <cell r="AG954">
            <v>16.73</v>
          </cell>
          <cell r="AH954">
            <v>16.399999999999999</v>
          </cell>
          <cell r="AI954">
            <v>15.88</v>
          </cell>
          <cell r="AJ954">
            <v>15.4</v>
          </cell>
          <cell r="AK954">
            <v>14.9</v>
          </cell>
        </row>
        <row r="955">
          <cell r="A955" t="str">
            <v>SDGbaseTRAv2_UrbAS_BAU_wICAGRC_GVAalani</v>
          </cell>
          <cell r="B955" t="str">
            <v>SIclos6_GOVclos11</v>
          </cell>
          <cell r="C955" t="str">
            <v>SDGbaseTRAv2_UrbAS_BAU_wICAGR</v>
          </cell>
          <cell r="D955" t="str">
            <v>C_GVA</v>
          </cell>
          <cell r="E955" t="str">
            <v>alani</v>
          </cell>
          <cell r="F955">
            <v>27.55</v>
          </cell>
          <cell r="G955">
            <v>22.03</v>
          </cell>
          <cell r="H955">
            <v>24.07</v>
          </cell>
          <cell r="I955">
            <v>24.52</v>
          </cell>
          <cell r="J955">
            <v>24.54</v>
          </cell>
          <cell r="K955">
            <v>25.5</v>
          </cell>
          <cell r="L955">
            <v>26.16</v>
          </cell>
          <cell r="M955">
            <v>26.7</v>
          </cell>
          <cell r="N955">
            <v>27.36</v>
          </cell>
          <cell r="O955">
            <v>30.05</v>
          </cell>
          <cell r="P955">
            <v>30.5</v>
          </cell>
          <cell r="Q955">
            <v>30.68</v>
          </cell>
          <cell r="R955">
            <v>31.54</v>
          </cell>
          <cell r="S955">
            <v>32.56</v>
          </cell>
          <cell r="T955">
            <v>33.64</v>
          </cell>
          <cell r="U955">
            <v>34.78</v>
          </cell>
          <cell r="V955">
            <v>35.840000000000003</v>
          </cell>
          <cell r="W955">
            <v>37.130000000000003</v>
          </cell>
          <cell r="X955">
            <v>38.49</v>
          </cell>
          <cell r="Y955">
            <v>39.69</v>
          </cell>
          <cell r="Z955">
            <v>40.78</v>
          </cell>
          <cell r="AA955">
            <v>41.88</v>
          </cell>
          <cell r="AB955">
            <v>44.07</v>
          </cell>
          <cell r="AC955">
            <v>45.32</v>
          </cell>
          <cell r="AD955">
            <v>46.32</v>
          </cell>
          <cell r="AE955">
            <v>47.39</v>
          </cell>
          <cell r="AF955">
            <v>48.73</v>
          </cell>
          <cell r="AG955">
            <v>49.73</v>
          </cell>
          <cell r="AH955">
            <v>50.87</v>
          </cell>
          <cell r="AI955">
            <v>50.91</v>
          </cell>
          <cell r="AJ955">
            <v>50.55</v>
          </cell>
          <cell r="AK955">
            <v>49.98</v>
          </cell>
        </row>
        <row r="956">
          <cell r="A956" t="str">
            <v>SDGbaseTRAv2_UrbAS_BAU_wICAGRC_GVAafore</v>
          </cell>
          <cell r="B956" t="str">
            <v>SIclos6_GOVclos11</v>
          </cell>
          <cell r="C956" t="str">
            <v>SDGbaseTRAv2_UrbAS_BAU_wICAGR</v>
          </cell>
          <cell r="D956" t="str">
            <v>C_GVA</v>
          </cell>
          <cell r="E956" t="str">
            <v>afore</v>
          </cell>
          <cell r="F956">
            <v>6.49</v>
          </cell>
          <cell r="G956">
            <v>5.89</v>
          </cell>
          <cell r="H956">
            <v>6.03</v>
          </cell>
          <cell r="I956">
            <v>6.17</v>
          </cell>
          <cell r="J956">
            <v>6.31</v>
          </cell>
          <cell r="K956">
            <v>6.34</v>
          </cell>
          <cell r="L956">
            <v>6.42</v>
          </cell>
          <cell r="M956">
            <v>6.46</v>
          </cell>
          <cell r="N956">
            <v>6.58</v>
          </cell>
          <cell r="O956">
            <v>6.85</v>
          </cell>
          <cell r="P956">
            <v>6.98</v>
          </cell>
          <cell r="Q956">
            <v>6.98</v>
          </cell>
          <cell r="R956">
            <v>7.09</v>
          </cell>
          <cell r="S956">
            <v>7.21</v>
          </cell>
          <cell r="T956">
            <v>7.31</v>
          </cell>
          <cell r="U956">
            <v>7.52</v>
          </cell>
          <cell r="V956">
            <v>7.71</v>
          </cell>
          <cell r="W956">
            <v>7.93</v>
          </cell>
          <cell r="X956">
            <v>8.16</v>
          </cell>
          <cell r="Y956">
            <v>8.43</v>
          </cell>
          <cell r="Z956">
            <v>8.61</v>
          </cell>
          <cell r="AA956">
            <v>8.77</v>
          </cell>
          <cell r="AB956">
            <v>8.94</v>
          </cell>
          <cell r="AC956">
            <v>9.07</v>
          </cell>
          <cell r="AD956">
            <v>9.2200000000000006</v>
          </cell>
          <cell r="AE956">
            <v>9.3800000000000008</v>
          </cell>
          <cell r="AF956">
            <v>9.57</v>
          </cell>
          <cell r="AG956">
            <v>9.7100000000000009</v>
          </cell>
          <cell r="AH956">
            <v>9.5399999999999991</v>
          </cell>
          <cell r="AI956">
            <v>9.3699999999999992</v>
          </cell>
          <cell r="AJ956">
            <v>9.2799999999999994</v>
          </cell>
          <cell r="AK956">
            <v>9.18</v>
          </cell>
        </row>
        <row r="957">
          <cell r="A957" t="str">
            <v>SDGbaseTRAv2_UrbAS_BAU_wICAGRC_GVAafish</v>
          </cell>
          <cell r="B957" t="str">
            <v>SIclos6_GOVclos11</v>
          </cell>
          <cell r="C957" t="str">
            <v>SDGbaseTRAv2_UrbAS_BAU_wICAGR</v>
          </cell>
          <cell r="D957" t="str">
            <v>C_GVA</v>
          </cell>
          <cell r="E957" t="str">
            <v>afish</v>
          </cell>
          <cell r="F957">
            <v>7.37</v>
          </cell>
          <cell r="G957">
            <v>6.91</v>
          </cell>
          <cell r="H957">
            <v>7.2</v>
          </cell>
          <cell r="I957">
            <v>7.2</v>
          </cell>
          <cell r="J957">
            <v>7.18</v>
          </cell>
          <cell r="K957">
            <v>7.32</v>
          </cell>
          <cell r="L957">
            <v>7.47</v>
          </cell>
          <cell r="M957">
            <v>7.63</v>
          </cell>
          <cell r="N957">
            <v>7.8</v>
          </cell>
          <cell r="O957">
            <v>8.4600000000000009</v>
          </cell>
          <cell r="P957">
            <v>8.7100000000000009</v>
          </cell>
          <cell r="Q957">
            <v>8.85</v>
          </cell>
          <cell r="R957">
            <v>9.09</v>
          </cell>
          <cell r="S957">
            <v>9.35</v>
          </cell>
          <cell r="T957">
            <v>9.64</v>
          </cell>
          <cell r="U957">
            <v>9.98</v>
          </cell>
          <cell r="V957">
            <v>10.28</v>
          </cell>
          <cell r="W957">
            <v>10.62</v>
          </cell>
          <cell r="X957">
            <v>11.01</v>
          </cell>
          <cell r="Y957">
            <v>11.35</v>
          </cell>
          <cell r="Z957">
            <v>11.68</v>
          </cell>
          <cell r="AA957">
            <v>12.04</v>
          </cell>
          <cell r="AB957">
            <v>12.63</v>
          </cell>
          <cell r="AC957">
            <v>13.07</v>
          </cell>
          <cell r="AD957">
            <v>13.44</v>
          </cell>
          <cell r="AE957">
            <v>13.8</v>
          </cell>
          <cell r="AF957">
            <v>14.19</v>
          </cell>
          <cell r="AG957">
            <v>14.54</v>
          </cell>
          <cell r="AH957">
            <v>14.6</v>
          </cell>
          <cell r="AI957">
            <v>14.46</v>
          </cell>
          <cell r="AJ957">
            <v>14.32</v>
          </cell>
          <cell r="AK957">
            <v>14.16</v>
          </cell>
        </row>
        <row r="958">
          <cell r="A958" t="str">
            <v>SDGbaseTRAv2_UrbAS_BAU_wICAGRC_GVAacoal</v>
          </cell>
          <cell r="B958" t="str">
            <v>SIclos6_GOVclos11</v>
          </cell>
          <cell r="C958" t="str">
            <v>SDGbaseTRAv2_UrbAS_BAU_wICAGR</v>
          </cell>
          <cell r="D958" t="str">
            <v>C_GVA</v>
          </cell>
          <cell r="E958" t="str">
            <v>acoal</v>
          </cell>
          <cell r="F958">
            <v>112.99</v>
          </cell>
          <cell r="G958">
            <v>112.95</v>
          </cell>
          <cell r="H958">
            <v>112.94</v>
          </cell>
          <cell r="I958">
            <v>109.88</v>
          </cell>
          <cell r="J958">
            <v>106.69</v>
          </cell>
          <cell r="K958">
            <v>104.95</v>
          </cell>
          <cell r="L958">
            <v>103</v>
          </cell>
          <cell r="M958">
            <v>102.09</v>
          </cell>
          <cell r="N958">
            <v>101.18</v>
          </cell>
          <cell r="O958">
            <v>104.46</v>
          </cell>
          <cell r="P958">
            <v>102.59</v>
          </cell>
          <cell r="Q958">
            <v>98.1</v>
          </cell>
          <cell r="R958">
            <v>94.8</v>
          </cell>
          <cell r="S958">
            <v>95.18</v>
          </cell>
          <cell r="T958">
            <v>95.03</v>
          </cell>
          <cell r="U958">
            <v>95.25</v>
          </cell>
          <cell r="V958">
            <v>94.03</v>
          </cell>
          <cell r="W958">
            <v>94.49</v>
          </cell>
          <cell r="X958">
            <v>92.71</v>
          </cell>
          <cell r="Y958">
            <v>91.31</v>
          </cell>
          <cell r="Z958">
            <v>89.7</v>
          </cell>
          <cell r="AA958">
            <v>88.41</v>
          </cell>
          <cell r="AB958">
            <v>84.92</v>
          </cell>
          <cell r="AC958">
            <v>80.97</v>
          </cell>
          <cell r="AD958">
            <v>76.8</v>
          </cell>
          <cell r="AE958">
            <v>72.52</v>
          </cell>
          <cell r="AF958">
            <v>68.260000000000005</v>
          </cell>
          <cell r="AG958">
            <v>59.66</v>
          </cell>
          <cell r="AH958">
            <v>50.67</v>
          </cell>
          <cell r="AI958">
            <v>41.31</v>
          </cell>
          <cell r="AJ958">
            <v>32.19</v>
          </cell>
          <cell r="AK958">
            <v>22.82</v>
          </cell>
        </row>
        <row r="959">
          <cell r="A959" t="str">
            <v>SDGbaseTRAv2_UrbAS_BAU_wICAGRC_GVAagold</v>
          </cell>
          <cell r="B959" t="str">
            <v>SIclos6_GOVclos11</v>
          </cell>
          <cell r="C959" t="str">
            <v>SDGbaseTRAv2_UrbAS_BAU_wICAGR</v>
          </cell>
          <cell r="D959" t="str">
            <v>C_GVA</v>
          </cell>
          <cell r="E959" t="str">
            <v>agold</v>
          </cell>
          <cell r="F959">
            <v>61.14</v>
          </cell>
          <cell r="G959">
            <v>59.91</v>
          </cell>
          <cell r="H959">
            <v>61.21</v>
          </cell>
          <cell r="I959">
            <v>60.83</v>
          </cell>
          <cell r="J959">
            <v>60.77</v>
          </cell>
          <cell r="K959">
            <v>61.21</v>
          </cell>
          <cell r="L959">
            <v>61.93</v>
          </cell>
          <cell r="M959">
            <v>63.23</v>
          </cell>
          <cell r="N959">
            <v>64.53</v>
          </cell>
          <cell r="O959">
            <v>69.36</v>
          </cell>
          <cell r="P959">
            <v>71.09</v>
          </cell>
          <cell r="Q959">
            <v>71.73</v>
          </cell>
          <cell r="R959">
            <v>72.23</v>
          </cell>
          <cell r="S959">
            <v>73.010000000000005</v>
          </cell>
          <cell r="T959">
            <v>73.8</v>
          </cell>
          <cell r="U959">
            <v>74.77</v>
          </cell>
          <cell r="V959">
            <v>75.489999999999995</v>
          </cell>
          <cell r="W959">
            <v>76.44</v>
          </cell>
          <cell r="X959">
            <v>77.790000000000006</v>
          </cell>
          <cell r="Y959">
            <v>78.45</v>
          </cell>
          <cell r="Z959">
            <v>78.8</v>
          </cell>
          <cell r="AA959">
            <v>79.510000000000005</v>
          </cell>
          <cell r="AB959">
            <v>80.930000000000007</v>
          </cell>
          <cell r="AC959">
            <v>81.67</v>
          </cell>
          <cell r="AD959">
            <v>82.07</v>
          </cell>
          <cell r="AE959">
            <v>82.3</v>
          </cell>
          <cell r="AF959">
            <v>82.58</v>
          </cell>
          <cell r="AG959">
            <v>80.31</v>
          </cell>
          <cell r="AH959">
            <v>76.98</v>
          </cell>
          <cell r="AI959">
            <v>72.08</v>
          </cell>
          <cell r="AJ959">
            <v>67.44</v>
          </cell>
          <cell r="AK959">
            <v>62.51</v>
          </cell>
        </row>
        <row r="960">
          <cell r="A960" t="str">
            <v>SDGbaseTRAv2_UrbAS_BAU_wICAGRC_GVAangas</v>
          </cell>
          <cell r="B960" t="str">
            <v>SIclos6_GOVclos11</v>
          </cell>
          <cell r="C960" t="str">
            <v>SDGbaseTRAv2_UrbAS_BAU_wICAGR</v>
          </cell>
          <cell r="D960" t="str">
            <v>C_GVA</v>
          </cell>
          <cell r="E960" t="str">
            <v>angas</v>
          </cell>
          <cell r="F960">
            <v>0.94</v>
          </cell>
          <cell r="G960">
            <v>0.83</v>
          </cell>
          <cell r="H960">
            <v>0.81</v>
          </cell>
          <cell r="I960">
            <v>0.75</v>
          </cell>
          <cell r="J960">
            <v>0.7</v>
          </cell>
          <cell r="K960">
            <v>0.67</v>
          </cell>
          <cell r="L960">
            <v>0.63</v>
          </cell>
          <cell r="M960">
            <v>0.61</v>
          </cell>
          <cell r="N960">
            <v>0.57999999999999996</v>
          </cell>
          <cell r="O960">
            <v>0.61</v>
          </cell>
          <cell r="P960">
            <v>0.6</v>
          </cell>
          <cell r="Q960">
            <v>0.56999999999999995</v>
          </cell>
          <cell r="R960">
            <v>0.54</v>
          </cell>
          <cell r="S960">
            <v>0.52</v>
          </cell>
          <cell r="T960">
            <v>0.5</v>
          </cell>
          <cell r="U960">
            <v>0.47</v>
          </cell>
          <cell r="V960">
            <v>0.45</v>
          </cell>
          <cell r="W960">
            <v>0.43</v>
          </cell>
          <cell r="X960">
            <v>0.42</v>
          </cell>
          <cell r="Y960">
            <v>0.4</v>
          </cell>
          <cell r="Z960">
            <v>0.38</v>
          </cell>
          <cell r="AA960">
            <v>0.36</v>
          </cell>
          <cell r="AB960">
            <v>0.35</v>
          </cell>
          <cell r="AC960">
            <v>0.34</v>
          </cell>
          <cell r="AD960">
            <v>0.32</v>
          </cell>
          <cell r="AE960">
            <v>0.31</v>
          </cell>
          <cell r="AF960">
            <v>0.28999999999999998</v>
          </cell>
          <cell r="AG960">
            <v>0.28000000000000003</v>
          </cell>
          <cell r="AH960">
            <v>0.26</v>
          </cell>
          <cell r="AI960">
            <v>0.25</v>
          </cell>
          <cell r="AJ960">
            <v>0.23</v>
          </cell>
          <cell r="AK960">
            <v>0.21</v>
          </cell>
        </row>
        <row r="961">
          <cell r="A961" t="str">
            <v>SDGbaseTRAv2_UrbAS_BAU_wICAGRC_GVAapgm</v>
          </cell>
          <cell r="B961" t="str">
            <v>SIclos6_GOVclos11</v>
          </cell>
          <cell r="C961" t="str">
            <v>SDGbaseTRAv2_UrbAS_BAU_wICAGR</v>
          </cell>
          <cell r="D961" t="str">
            <v>C_GVA</v>
          </cell>
          <cell r="E961" t="str">
            <v>apgm</v>
          </cell>
          <cell r="F961">
            <v>97.82</v>
          </cell>
          <cell r="G961">
            <v>51.07</v>
          </cell>
          <cell r="H961">
            <v>64.62</v>
          </cell>
          <cell r="I961">
            <v>78.62</v>
          </cell>
          <cell r="J961">
            <v>90.66</v>
          </cell>
          <cell r="K961">
            <v>98.46</v>
          </cell>
          <cell r="L961">
            <v>103.43</v>
          </cell>
          <cell r="M961">
            <v>96.26</v>
          </cell>
          <cell r="N961">
            <v>93.49</v>
          </cell>
          <cell r="O961">
            <v>91.87</v>
          </cell>
          <cell r="P961">
            <v>91.73</v>
          </cell>
          <cell r="Q961">
            <v>92.11</v>
          </cell>
          <cell r="R961">
            <v>95.99</v>
          </cell>
          <cell r="S961">
            <v>99.34</v>
          </cell>
          <cell r="T961">
            <v>101.97</v>
          </cell>
          <cell r="U961">
            <v>103.84</v>
          </cell>
          <cell r="V961">
            <v>106.88</v>
          </cell>
          <cell r="W961">
            <v>109.39</v>
          </cell>
          <cell r="X961">
            <v>111.15</v>
          </cell>
          <cell r="Y961">
            <v>113.51</v>
          </cell>
          <cell r="Z961">
            <v>115.7</v>
          </cell>
          <cell r="AA961">
            <v>118.01</v>
          </cell>
          <cell r="AB961">
            <v>195.67</v>
          </cell>
          <cell r="AC961">
            <v>249.67</v>
          </cell>
          <cell r="AD961">
            <v>278.7</v>
          </cell>
          <cell r="AE961">
            <v>302.20999999999998</v>
          </cell>
          <cell r="AF961">
            <v>324.54000000000002</v>
          </cell>
          <cell r="AG961">
            <v>348</v>
          </cell>
          <cell r="AH961">
            <v>430.31</v>
          </cell>
          <cell r="AI961">
            <v>502.11</v>
          </cell>
          <cell r="AJ961">
            <v>543.32000000000005</v>
          </cell>
          <cell r="AK961">
            <v>577.34</v>
          </cell>
        </row>
        <row r="962">
          <cell r="A962" t="str">
            <v>SDGbaseTRAv2_UrbAS_BAU_wICAGRC_GVAamore</v>
          </cell>
          <cell r="B962" t="str">
            <v>SIclos6_GOVclos11</v>
          </cell>
          <cell r="C962" t="str">
            <v>SDGbaseTRAv2_UrbAS_BAU_wICAGR</v>
          </cell>
          <cell r="D962" t="str">
            <v>C_GVA</v>
          </cell>
          <cell r="E962" t="str">
            <v>amore</v>
          </cell>
          <cell r="F962">
            <v>78.23</v>
          </cell>
          <cell r="G962">
            <v>76.86</v>
          </cell>
          <cell r="H962">
            <v>80.819999999999993</v>
          </cell>
          <cell r="I962">
            <v>81.98</v>
          </cell>
          <cell r="J962">
            <v>83.82</v>
          </cell>
          <cell r="K962">
            <v>85.55</v>
          </cell>
          <cell r="L962">
            <v>87.59</v>
          </cell>
          <cell r="M962">
            <v>90.42</v>
          </cell>
          <cell r="N962">
            <v>93.2</v>
          </cell>
          <cell r="O962">
            <v>102.3</v>
          </cell>
          <cell r="P962">
            <v>106.56</v>
          </cell>
          <cell r="Q962">
            <v>109.11</v>
          </cell>
          <cell r="R962">
            <v>111.6</v>
          </cell>
          <cell r="S962">
            <v>114.45</v>
          </cell>
          <cell r="T962">
            <v>117.48</v>
          </cell>
          <cell r="U962">
            <v>120.8</v>
          </cell>
          <cell r="V962">
            <v>123.58</v>
          </cell>
          <cell r="W962">
            <v>126.89</v>
          </cell>
          <cell r="X962">
            <v>130.87</v>
          </cell>
          <cell r="Y962">
            <v>133.56</v>
          </cell>
          <cell r="Z962">
            <v>135.59</v>
          </cell>
          <cell r="AA962">
            <v>138.25</v>
          </cell>
          <cell r="AB962">
            <v>141.9</v>
          </cell>
          <cell r="AC962">
            <v>144.31</v>
          </cell>
          <cell r="AD962">
            <v>146.34</v>
          </cell>
          <cell r="AE962">
            <v>148.13999999999999</v>
          </cell>
          <cell r="AF962">
            <v>150.16999999999999</v>
          </cell>
          <cell r="AG962">
            <v>150.91</v>
          </cell>
          <cell r="AH962">
            <v>147.41</v>
          </cell>
          <cell r="AI962">
            <v>140.88</v>
          </cell>
          <cell r="AJ962">
            <v>135.49</v>
          </cell>
          <cell r="AK962">
            <v>129.31</v>
          </cell>
        </row>
        <row r="963">
          <cell r="A963" t="str">
            <v>SDGbaseTRAv2_UrbAS_BAU_wICAGRC_GVAamine</v>
          </cell>
          <cell r="B963" t="str">
            <v>SIclos6_GOVclos11</v>
          </cell>
          <cell r="C963" t="str">
            <v>SDGbaseTRAv2_UrbAS_BAU_wICAGR</v>
          </cell>
          <cell r="D963" t="str">
            <v>C_GVA</v>
          </cell>
          <cell r="E963" t="str">
            <v>amine</v>
          </cell>
          <cell r="F963">
            <v>57.01</v>
          </cell>
          <cell r="G963">
            <v>54.51</v>
          </cell>
          <cell r="H963">
            <v>56.88</v>
          </cell>
          <cell r="I963">
            <v>58.85</v>
          </cell>
          <cell r="J963">
            <v>62.74</v>
          </cell>
          <cell r="K963">
            <v>63.85</v>
          </cell>
          <cell r="L963">
            <v>65.3</v>
          </cell>
          <cell r="M963">
            <v>67.290000000000006</v>
          </cell>
          <cell r="N963">
            <v>69.11</v>
          </cell>
          <cell r="O963">
            <v>72.8</v>
          </cell>
          <cell r="P963">
            <v>74.69</v>
          </cell>
          <cell r="Q963">
            <v>76.42</v>
          </cell>
          <cell r="R963">
            <v>78.05</v>
          </cell>
          <cell r="S963">
            <v>80.23</v>
          </cell>
          <cell r="T963">
            <v>82.75</v>
          </cell>
          <cell r="U963">
            <v>85.26</v>
          </cell>
          <cell r="V963">
            <v>87.52</v>
          </cell>
          <cell r="W963">
            <v>90.43</v>
          </cell>
          <cell r="X963">
            <v>94.46</v>
          </cell>
          <cell r="Y963">
            <v>97.61</v>
          </cell>
          <cell r="Z963">
            <v>100.49</v>
          </cell>
          <cell r="AA963">
            <v>103.57</v>
          </cell>
          <cell r="AB963">
            <v>106.14</v>
          </cell>
          <cell r="AC963">
            <v>108</v>
          </cell>
          <cell r="AD963">
            <v>110.07</v>
          </cell>
          <cell r="AE963">
            <v>112.37</v>
          </cell>
          <cell r="AF963">
            <v>115.31</v>
          </cell>
          <cell r="AG963">
            <v>118.57</v>
          </cell>
          <cell r="AH963">
            <v>118.11</v>
          </cell>
          <cell r="AI963">
            <v>116</v>
          </cell>
          <cell r="AJ963">
            <v>115</v>
          </cell>
          <cell r="AK963">
            <v>113.88</v>
          </cell>
        </row>
        <row r="964">
          <cell r="A964" t="str">
            <v>SDGbaseTRAv2_UrbAS_BAU_wICAGRC_GVAameat</v>
          </cell>
          <cell r="B964" t="str">
            <v>SIclos6_GOVclos11</v>
          </cell>
          <cell r="C964" t="str">
            <v>SDGbaseTRAv2_UrbAS_BAU_wICAGR</v>
          </cell>
          <cell r="D964" t="str">
            <v>C_GVA</v>
          </cell>
          <cell r="E964" t="str">
            <v>ameat</v>
          </cell>
          <cell r="F964">
            <v>14.3</v>
          </cell>
          <cell r="G964">
            <v>13.76</v>
          </cell>
          <cell r="H964">
            <v>13.63</v>
          </cell>
          <cell r="I964">
            <v>13.74</v>
          </cell>
          <cell r="J964">
            <v>13.81</v>
          </cell>
          <cell r="K964">
            <v>13.97</v>
          </cell>
          <cell r="L964">
            <v>14.26</v>
          </cell>
          <cell r="M964">
            <v>14.56</v>
          </cell>
          <cell r="N964">
            <v>14.86</v>
          </cell>
          <cell r="O964">
            <v>15.3</v>
          </cell>
          <cell r="P964">
            <v>15.8</v>
          </cell>
          <cell r="Q964">
            <v>16.11</v>
          </cell>
          <cell r="R964">
            <v>16.59</v>
          </cell>
          <cell r="S964">
            <v>17.12</v>
          </cell>
          <cell r="T964">
            <v>17.66</v>
          </cell>
          <cell r="U964">
            <v>18.22</v>
          </cell>
          <cell r="V964">
            <v>18.7</v>
          </cell>
          <cell r="W964">
            <v>19.239999999999998</v>
          </cell>
          <cell r="X964">
            <v>19.78</v>
          </cell>
          <cell r="Y964">
            <v>20.21</v>
          </cell>
          <cell r="Z964">
            <v>20.63</v>
          </cell>
          <cell r="AA964">
            <v>21.03</v>
          </cell>
          <cell r="AB964">
            <v>21.64</v>
          </cell>
          <cell r="AC964">
            <v>22.14</v>
          </cell>
          <cell r="AD964">
            <v>22.63</v>
          </cell>
          <cell r="AE964">
            <v>23.07</v>
          </cell>
          <cell r="AF964">
            <v>23.62</v>
          </cell>
          <cell r="AG964">
            <v>24.1</v>
          </cell>
          <cell r="AH964">
            <v>23.85</v>
          </cell>
          <cell r="AI964">
            <v>23.74</v>
          </cell>
          <cell r="AJ964">
            <v>23.77</v>
          </cell>
          <cell r="AK964">
            <v>23.74</v>
          </cell>
        </row>
        <row r="965">
          <cell r="A965" t="str">
            <v>SDGbaseTRAv2_UrbAS_BAU_wICAGRC_GVAapfis</v>
          </cell>
          <cell r="B965" t="str">
            <v>SIclos6_GOVclos11</v>
          </cell>
          <cell r="C965" t="str">
            <v>SDGbaseTRAv2_UrbAS_BAU_wICAGR</v>
          </cell>
          <cell r="D965" t="str">
            <v>C_GVA</v>
          </cell>
          <cell r="E965" t="str">
            <v>apfis</v>
          </cell>
          <cell r="F965">
            <v>6.32</v>
          </cell>
          <cell r="G965">
            <v>6.25</v>
          </cell>
          <cell r="H965">
            <v>6.41</v>
          </cell>
          <cell r="I965">
            <v>6.43</v>
          </cell>
          <cell r="J965">
            <v>6.43</v>
          </cell>
          <cell r="K965">
            <v>6.5</v>
          </cell>
          <cell r="L965">
            <v>6.62</v>
          </cell>
          <cell r="M965">
            <v>6.75</v>
          </cell>
          <cell r="N965">
            <v>6.88</v>
          </cell>
          <cell r="O965">
            <v>7.27</v>
          </cell>
          <cell r="P965">
            <v>7.47</v>
          </cell>
          <cell r="Q965">
            <v>7.58</v>
          </cell>
          <cell r="R965">
            <v>7.78</v>
          </cell>
          <cell r="S965">
            <v>8.01</v>
          </cell>
          <cell r="T965">
            <v>8.25</v>
          </cell>
          <cell r="U965">
            <v>8.52</v>
          </cell>
          <cell r="V965">
            <v>8.75</v>
          </cell>
          <cell r="W965">
            <v>9.01</v>
          </cell>
          <cell r="X965">
            <v>9.31</v>
          </cell>
          <cell r="Y965">
            <v>9.5299999999999994</v>
          </cell>
          <cell r="Z965">
            <v>9.74</v>
          </cell>
          <cell r="AA965">
            <v>9.9700000000000006</v>
          </cell>
          <cell r="AB965">
            <v>10.34</v>
          </cell>
          <cell r="AC965">
            <v>10.63</v>
          </cell>
          <cell r="AD965">
            <v>10.89</v>
          </cell>
          <cell r="AE965">
            <v>11.13</v>
          </cell>
          <cell r="AF965">
            <v>11.4</v>
          </cell>
          <cell r="AG965">
            <v>11.63</v>
          </cell>
          <cell r="AH965">
            <v>11.44</v>
          </cell>
          <cell r="AI965">
            <v>11.2</v>
          </cell>
          <cell r="AJ965">
            <v>11.04</v>
          </cell>
          <cell r="AK965">
            <v>10.86</v>
          </cell>
        </row>
        <row r="966">
          <cell r="A966" t="str">
            <v>SDGbaseTRAv2_UrbAS_BAU_wICAGRC_GVAavege</v>
          </cell>
          <cell r="B966" t="str">
            <v>SIclos6_GOVclos11</v>
          </cell>
          <cell r="C966" t="str">
            <v>SDGbaseTRAv2_UrbAS_BAU_wICAGR</v>
          </cell>
          <cell r="D966" t="str">
            <v>C_GVA</v>
          </cell>
          <cell r="E966" t="str">
            <v>avege</v>
          </cell>
          <cell r="F966">
            <v>10.97</v>
          </cell>
          <cell r="G966">
            <v>10.45</v>
          </cell>
          <cell r="H966">
            <v>10.86</v>
          </cell>
          <cell r="I966">
            <v>10.89</v>
          </cell>
          <cell r="J966">
            <v>10.86</v>
          </cell>
          <cell r="K966">
            <v>11.08</v>
          </cell>
          <cell r="L966">
            <v>11.31</v>
          </cell>
          <cell r="M966">
            <v>11.55</v>
          </cell>
          <cell r="N966">
            <v>11.8</v>
          </cell>
          <cell r="O966">
            <v>12.65</v>
          </cell>
          <cell r="P966">
            <v>12.98</v>
          </cell>
          <cell r="Q966">
            <v>13.15</v>
          </cell>
          <cell r="R966">
            <v>13.54</v>
          </cell>
          <cell r="S966">
            <v>13.95</v>
          </cell>
          <cell r="T966">
            <v>14.38</v>
          </cell>
          <cell r="U966">
            <v>14.88</v>
          </cell>
          <cell r="V966">
            <v>15.3</v>
          </cell>
          <cell r="W966">
            <v>15.79</v>
          </cell>
          <cell r="X966">
            <v>16.32</v>
          </cell>
          <cell r="Y966">
            <v>16.73</v>
          </cell>
          <cell r="Z966">
            <v>17.12</v>
          </cell>
          <cell r="AA966">
            <v>17.54</v>
          </cell>
          <cell r="AB966">
            <v>18.309999999999999</v>
          </cell>
          <cell r="AC966">
            <v>18.84</v>
          </cell>
          <cell r="AD966">
            <v>19.28</v>
          </cell>
          <cell r="AE966">
            <v>19.7</v>
          </cell>
          <cell r="AF966">
            <v>20.170000000000002</v>
          </cell>
          <cell r="AG966">
            <v>20.54</v>
          </cell>
          <cell r="AH966">
            <v>20.39</v>
          </cell>
          <cell r="AI966">
            <v>20.04</v>
          </cell>
          <cell r="AJ966">
            <v>19.72</v>
          </cell>
          <cell r="AK966">
            <v>19.36</v>
          </cell>
        </row>
        <row r="967">
          <cell r="A967" t="str">
            <v>SDGbaseTRAv2_UrbAS_BAU_wICAGRC_GVAafats</v>
          </cell>
          <cell r="B967" t="str">
            <v>SIclos6_GOVclos11</v>
          </cell>
          <cell r="C967" t="str">
            <v>SDGbaseTRAv2_UrbAS_BAU_wICAGR</v>
          </cell>
          <cell r="D967" t="str">
            <v>C_GVA</v>
          </cell>
          <cell r="E967" t="str">
            <v>afats</v>
          </cell>
          <cell r="F967">
            <v>3.48</v>
          </cell>
          <cell r="G967">
            <v>3.45</v>
          </cell>
          <cell r="H967">
            <v>3.54</v>
          </cell>
          <cell r="I967">
            <v>3.5</v>
          </cell>
          <cell r="J967">
            <v>3.51</v>
          </cell>
          <cell r="K967">
            <v>3.56</v>
          </cell>
          <cell r="L967">
            <v>3.62</v>
          </cell>
          <cell r="M967">
            <v>3.68</v>
          </cell>
          <cell r="N967">
            <v>3.75</v>
          </cell>
          <cell r="O967">
            <v>4.33</v>
          </cell>
          <cell r="P967">
            <v>4.43</v>
          </cell>
          <cell r="Q967">
            <v>4.42</v>
          </cell>
          <cell r="R967">
            <v>4.46</v>
          </cell>
          <cell r="S967">
            <v>4.5199999999999996</v>
          </cell>
          <cell r="T967">
            <v>4.59</v>
          </cell>
          <cell r="U967">
            <v>4.68</v>
          </cell>
          <cell r="V967">
            <v>4.7300000000000004</v>
          </cell>
          <cell r="W967">
            <v>4.82</v>
          </cell>
          <cell r="X967">
            <v>4.96</v>
          </cell>
          <cell r="Y967">
            <v>5.0599999999999996</v>
          </cell>
          <cell r="Z967">
            <v>5.14</v>
          </cell>
          <cell r="AA967">
            <v>5.24</v>
          </cell>
          <cell r="AB967">
            <v>5.54</v>
          </cell>
          <cell r="AC967">
            <v>5.68</v>
          </cell>
          <cell r="AD967">
            <v>5.74</v>
          </cell>
          <cell r="AE967">
            <v>5.77</v>
          </cell>
          <cell r="AF967">
            <v>5.81</v>
          </cell>
          <cell r="AG967">
            <v>5.86</v>
          </cell>
          <cell r="AH967">
            <v>5.87</v>
          </cell>
          <cell r="AI967">
            <v>5.77</v>
          </cell>
          <cell r="AJ967">
            <v>5.67</v>
          </cell>
          <cell r="AK967">
            <v>5.57</v>
          </cell>
        </row>
        <row r="968">
          <cell r="A968" t="str">
            <v>SDGbaseTRAv2_UrbAS_BAU_wICAGRC_GVAadair</v>
          </cell>
          <cell r="B968" t="str">
            <v>SIclos6_GOVclos11</v>
          </cell>
          <cell r="C968" t="str">
            <v>SDGbaseTRAv2_UrbAS_BAU_wICAGR</v>
          </cell>
          <cell r="D968" t="str">
            <v>C_GVA</v>
          </cell>
          <cell r="E968" t="str">
            <v>adair</v>
          </cell>
          <cell r="F968">
            <v>10.56</v>
          </cell>
          <cell r="G968">
            <v>10.26</v>
          </cell>
          <cell r="H968">
            <v>10.39</v>
          </cell>
          <cell r="I968">
            <v>10.39</v>
          </cell>
          <cell r="J968">
            <v>10.38</v>
          </cell>
          <cell r="K968">
            <v>10.56</v>
          </cell>
          <cell r="L968">
            <v>10.78</v>
          </cell>
          <cell r="M968">
            <v>11</v>
          </cell>
          <cell r="N968">
            <v>11.23</v>
          </cell>
          <cell r="O968">
            <v>11.84</v>
          </cell>
          <cell r="P968">
            <v>12.13</v>
          </cell>
          <cell r="Q968">
            <v>12.27</v>
          </cell>
          <cell r="R968">
            <v>12.62</v>
          </cell>
          <cell r="S968">
            <v>12.98</v>
          </cell>
          <cell r="T968">
            <v>13.38</v>
          </cell>
          <cell r="U968">
            <v>13.81</v>
          </cell>
          <cell r="V968">
            <v>14.21</v>
          </cell>
          <cell r="W968">
            <v>14.66</v>
          </cell>
          <cell r="X968">
            <v>15.15</v>
          </cell>
          <cell r="Y968">
            <v>15.55</v>
          </cell>
          <cell r="Z968">
            <v>15.92</v>
          </cell>
          <cell r="AA968">
            <v>16.28</v>
          </cell>
          <cell r="AB968">
            <v>16.89</v>
          </cell>
          <cell r="AC968">
            <v>17.309999999999999</v>
          </cell>
          <cell r="AD968">
            <v>17.68</v>
          </cell>
          <cell r="AE968">
            <v>18.04</v>
          </cell>
          <cell r="AF968">
            <v>18.46</v>
          </cell>
          <cell r="AG968">
            <v>18.78</v>
          </cell>
          <cell r="AH968">
            <v>18.57</v>
          </cell>
          <cell r="AI968">
            <v>18.309999999999999</v>
          </cell>
          <cell r="AJ968">
            <v>18.100000000000001</v>
          </cell>
          <cell r="AK968">
            <v>17.850000000000001</v>
          </cell>
        </row>
        <row r="969">
          <cell r="A969" t="str">
            <v>SDGbaseTRAv2_UrbAS_BAU_wICAGRC_GVAagrai</v>
          </cell>
          <cell r="B969" t="str">
            <v>SIclos6_GOVclos11</v>
          </cell>
          <cell r="C969" t="str">
            <v>SDGbaseTRAv2_UrbAS_BAU_wICAGR</v>
          </cell>
          <cell r="D969" t="str">
            <v>C_GVA</v>
          </cell>
          <cell r="E969" t="str">
            <v>agrai</v>
          </cell>
          <cell r="F969">
            <v>8.56</v>
          </cell>
          <cell r="G969">
            <v>8.39</v>
          </cell>
          <cell r="H969">
            <v>8.34</v>
          </cell>
          <cell r="I969">
            <v>8.4700000000000006</v>
          </cell>
          <cell r="J969">
            <v>8.58</v>
          </cell>
          <cell r="K969">
            <v>8.5500000000000007</v>
          </cell>
          <cell r="L969">
            <v>8.58</v>
          </cell>
          <cell r="M969">
            <v>8.59</v>
          </cell>
          <cell r="N969">
            <v>8.61</v>
          </cell>
          <cell r="O969">
            <v>8.7899999999999991</v>
          </cell>
          <cell r="P969">
            <v>8.84</v>
          </cell>
          <cell r="Q969">
            <v>8.84</v>
          </cell>
          <cell r="R969">
            <v>8.92</v>
          </cell>
          <cell r="S969">
            <v>8.98</v>
          </cell>
          <cell r="T969">
            <v>9.02</v>
          </cell>
          <cell r="U969">
            <v>9.11</v>
          </cell>
          <cell r="V969">
            <v>9.15</v>
          </cell>
          <cell r="W969">
            <v>9.16</v>
          </cell>
          <cell r="X969">
            <v>9.1999999999999993</v>
          </cell>
          <cell r="Y969">
            <v>9.24</v>
          </cell>
          <cell r="Z969">
            <v>9.3000000000000007</v>
          </cell>
          <cell r="AA969">
            <v>9.36</v>
          </cell>
          <cell r="AB969">
            <v>9.49</v>
          </cell>
          <cell r="AC969">
            <v>9.5500000000000007</v>
          </cell>
          <cell r="AD969">
            <v>9.64</v>
          </cell>
          <cell r="AE969">
            <v>9.7100000000000009</v>
          </cell>
          <cell r="AF969">
            <v>9.8000000000000007</v>
          </cell>
          <cell r="AG969">
            <v>9.7799999999999994</v>
          </cell>
          <cell r="AH969">
            <v>9.5500000000000007</v>
          </cell>
          <cell r="AI969">
            <v>9.42</v>
          </cell>
          <cell r="AJ969">
            <v>9.3800000000000008</v>
          </cell>
          <cell r="AK969">
            <v>9.32</v>
          </cell>
        </row>
        <row r="970">
          <cell r="A970" t="str">
            <v>SDGbaseTRAv2_UrbAS_BAU_wICAGRC_GVAastar</v>
          </cell>
          <cell r="B970" t="str">
            <v>SIclos6_GOVclos11</v>
          </cell>
          <cell r="C970" t="str">
            <v>SDGbaseTRAv2_UrbAS_BAU_wICAGR</v>
          </cell>
          <cell r="D970" t="str">
            <v>C_GVA</v>
          </cell>
          <cell r="E970" t="str">
            <v>astar</v>
          </cell>
          <cell r="F970">
            <v>7.25</v>
          </cell>
          <cell r="G970">
            <v>7.11</v>
          </cell>
          <cell r="H970">
            <v>7.14</v>
          </cell>
          <cell r="I970">
            <v>7.25</v>
          </cell>
          <cell r="J970">
            <v>7.33</v>
          </cell>
          <cell r="K970">
            <v>7.32</v>
          </cell>
          <cell r="L970">
            <v>7.36</v>
          </cell>
          <cell r="M970">
            <v>7.38</v>
          </cell>
          <cell r="N970">
            <v>7.42</v>
          </cell>
          <cell r="O970">
            <v>7.57</v>
          </cell>
          <cell r="P970">
            <v>7.63</v>
          </cell>
          <cell r="Q970">
            <v>7.65</v>
          </cell>
          <cell r="R970">
            <v>7.7</v>
          </cell>
          <cell r="S970">
            <v>7.74</v>
          </cell>
          <cell r="T970">
            <v>7.75</v>
          </cell>
          <cell r="U970">
            <v>7.81</v>
          </cell>
          <cell r="V970">
            <v>7.82</v>
          </cell>
          <cell r="W970">
            <v>7.82</v>
          </cell>
          <cell r="X970">
            <v>7.83</v>
          </cell>
          <cell r="Y970">
            <v>7.84</v>
          </cell>
          <cell r="Z970">
            <v>7.86</v>
          </cell>
          <cell r="AA970">
            <v>7.88</v>
          </cell>
          <cell r="AB970">
            <v>7.94</v>
          </cell>
          <cell r="AC970">
            <v>7.96</v>
          </cell>
          <cell r="AD970">
            <v>8</v>
          </cell>
          <cell r="AE970">
            <v>8.0299999999999994</v>
          </cell>
          <cell r="AF970">
            <v>8.07</v>
          </cell>
          <cell r="AG970">
            <v>7.74</v>
          </cell>
          <cell r="AH970">
            <v>7.29</v>
          </cell>
          <cell r="AI970">
            <v>6.89</v>
          </cell>
          <cell r="AJ970">
            <v>6.57</v>
          </cell>
          <cell r="AK970">
            <v>6.28</v>
          </cell>
        </row>
        <row r="971">
          <cell r="A971" t="str">
            <v>SDGbaseTRAv2_UrbAS_BAU_wICAGRC_GVAafeed</v>
          </cell>
          <cell r="B971" t="str">
            <v>SIclos6_GOVclos11</v>
          </cell>
          <cell r="C971" t="str">
            <v>SDGbaseTRAv2_UrbAS_BAU_wICAGR</v>
          </cell>
          <cell r="D971" t="str">
            <v>C_GVA</v>
          </cell>
          <cell r="E971" t="str">
            <v>afeed</v>
          </cell>
          <cell r="F971">
            <v>6.55</v>
          </cell>
          <cell r="G971">
            <v>5.0599999999999996</v>
          </cell>
          <cell r="H971">
            <v>5.72</v>
          </cell>
          <cell r="I971">
            <v>5.7</v>
          </cell>
          <cell r="J971">
            <v>5.59</v>
          </cell>
          <cell r="K971">
            <v>6.02</v>
          </cell>
          <cell r="L971">
            <v>6.19</v>
          </cell>
          <cell r="M971">
            <v>6.31</v>
          </cell>
          <cell r="N971">
            <v>6.47</v>
          </cell>
          <cell r="O971">
            <v>6.96</v>
          </cell>
          <cell r="P971">
            <v>7.13</v>
          </cell>
          <cell r="Q971">
            <v>7.25</v>
          </cell>
          <cell r="R971">
            <v>7.57</v>
          </cell>
          <cell r="S971">
            <v>7.86</v>
          </cell>
          <cell r="T971">
            <v>8.18</v>
          </cell>
          <cell r="U971">
            <v>8.5</v>
          </cell>
          <cell r="V971">
            <v>8.86</v>
          </cell>
          <cell r="W971">
            <v>9.24</v>
          </cell>
          <cell r="X971">
            <v>9.61</v>
          </cell>
          <cell r="Y971">
            <v>9.99</v>
          </cell>
          <cell r="Z971">
            <v>10.37</v>
          </cell>
          <cell r="AA971">
            <v>10.69</v>
          </cell>
          <cell r="AB971">
            <v>11.31</v>
          </cell>
          <cell r="AC971">
            <v>11.7</v>
          </cell>
          <cell r="AD971">
            <v>12.01</v>
          </cell>
          <cell r="AE971">
            <v>12.36</v>
          </cell>
          <cell r="AF971">
            <v>12.71</v>
          </cell>
          <cell r="AG971">
            <v>13.08</v>
          </cell>
          <cell r="AH971">
            <v>13.69</v>
          </cell>
          <cell r="AI971">
            <v>13.92</v>
          </cell>
          <cell r="AJ971">
            <v>13.78</v>
          </cell>
          <cell r="AK971">
            <v>13.59</v>
          </cell>
        </row>
        <row r="972">
          <cell r="A972" t="str">
            <v>SDGbaseTRAv2_UrbAS_BAU_wICAGRC_GVAabake</v>
          </cell>
          <cell r="B972" t="str">
            <v>SIclos6_GOVclos11</v>
          </cell>
          <cell r="C972" t="str">
            <v>SDGbaseTRAv2_UrbAS_BAU_wICAGR</v>
          </cell>
          <cell r="D972" t="str">
            <v>C_GVA</v>
          </cell>
          <cell r="E972" t="str">
            <v>abake</v>
          </cell>
          <cell r="F972">
            <v>22.28</v>
          </cell>
          <cell r="G972">
            <v>21.57</v>
          </cell>
          <cell r="H972">
            <v>21.87</v>
          </cell>
          <cell r="I972">
            <v>22.2</v>
          </cell>
          <cell r="J972">
            <v>22.41</v>
          </cell>
          <cell r="K972">
            <v>22.67</v>
          </cell>
          <cell r="L972">
            <v>23.05</v>
          </cell>
          <cell r="M972">
            <v>23.41</v>
          </cell>
          <cell r="N972">
            <v>23.8</v>
          </cell>
          <cell r="O972">
            <v>24.31</v>
          </cell>
          <cell r="P972">
            <v>24.75</v>
          </cell>
          <cell r="Q972">
            <v>25.09</v>
          </cell>
          <cell r="R972">
            <v>25.72</v>
          </cell>
          <cell r="S972">
            <v>26.33</v>
          </cell>
          <cell r="T972">
            <v>26.94</v>
          </cell>
          <cell r="U972">
            <v>27.61</v>
          </cell>
          <cell r="V972">
            <v>28.19</v>
          </cell>
          <cell r="W972">
            <v>28.8</v>
          </cell>
          <cell r="X972">
            <v>29.49</v>
          </cell>
          <cell r="Y972">
            <v>30.04</v>
          </cell>
          <cell r="Z972">
            <v>30.57</v>
          </cell>
          <cell r="AA972">
            <v>31.06</v>
          </cell>
          <cell r="AB972">
            <v>31.68</v>
          </cell>
          <cell r="AC972">
            <v>32.159999999999997</v>
          </cell>
          <cell r="AD972">
            <v>32.71</v>
          </cell>
          <cell r="AE972">
            <v>33.270000000000003</v>
          </cell>
          <cell r="AF972">
            <v>33.92</v>
          </cell>
          <cell r="AG972">
            <v>34.28</v>
          </cell>
          <cell r="AH972">
            <v>33.54</v>
          </cell>
          <cell r="AI972">
            <v>32.92</v>
          </cell>
          <cell r="AJ972">
            <v>32.54</v>
          </cell>
          <cell r="AK972">
            <v>32.14</v>
          </cell>
        </row>
        <row r="973">
          <cell r="A973" t="str">
            <v>SDGbaseTRAv2_UrbAS_BAU_wICAGRC_GVAasuga</v>
          </cell>
          <cell r="B973" t="str">
            <v>SIclos6_GOVclos11</v>
          </cell>
          <cell r="C973" t="str">
            <v>SDGbaseTRAv2_UrbAS_BAU_wICAGR</v>
          </cell>
          <cell r="D973" t="str">
            <v>C_GVA</v>
          </cell>
          <cell r="E973" t="str">
            <v>asuga</v>
          </cell>
          <cell r="F973">
            <v>8.52</v>
          </cell>
          <cell r="G973">
            <v>8.36</v>
          </cell>
          <cell r="H973">
            <v>8.4600000000000009</v>
          </cell>
          <cell r="I973">
            <v>8.58</v>
          </cell>
          <cell r="J973">
            <v>8.66</v>
          </cell>
          <cell r="K973">
            <v>8.7200000000000006</v>
          </cell>
          <cell r="L973">
            <v>8.83</v>
          </cell>
          <cell r="M973">
            <v>8.9</v>
          </cell>
          <cell r="N973">
            <v>8.9700000000000006</v>
          </cell>
          <cell r="O973">
            <v>9.3000000000000007</v>
          </cell>
          <cell r="P973">
            <v>9.3800000000000008</v>
          </cell>
          <cell r="Q973">
            <v>9.3800000000000008</v>
          </cell>
          <cell r="R973">
            <v>9.52</v>
          </cell>
          <cell r="S973">
            <v>9.68</v>
          </cell>
          <cell r="T973">
            <v>9.84</v>
          </cell>
          <cell r="U973">
            <v>10.01</v>
          </cell>
          <cell r="V973">
            <v>10.1</v>
          </cell>
          <cell r="W973">
            <v>10.220000000000001</v>
          </cell>
          <cell r="X973">
            <v>10.39</v>
          </cell>
          <cell r="Y973">
            <v>10.51</v>
          </cell>
          <cell r="Z973">
            <v>10.61</v>
          </cell>
          <cell r="AA973">
            <v>10.71</v>
          </cell>
          <cell r="AB973">
            <v>10.91</v>
          </cell>
          <cell r="AC973">
            <v>11</v>
          </cell>
          <cell r="AD973">
            <v>11.1</v>
          </cell>
          <cell r="AE973">
            <v>11.2</v>
          </cell>
          <cell r="AF973">
            <v>11.35</v>
          </cell>
          <cell r="AG973">
            <v>11.5</v>
          </cell>
          <cell r="AH973">
            <v>11.35</v>
          </cell>
          <cell r="AI973">
            <v>11.21</v>
          </cell>
          <cell r="AJ973">
            <v>11.16</v>
          </cell>
          <cell r="AK973">
            <v>11.11</v>
          </cell>
        </row>
        <row r="974">
          <cell r="A974" t="str">
            <v>SDGbaseTRAv2_UrbAS_BAU_wICAGRC_GVAaconf</v>
          </cell>
          <cell r="B974" t="str">
            <v>SIclos6_GOVclos11</v>
          </cell>
          <cell r="C974" t="str">
            <v>SDGbaseTRAv2_UrbAS_BAU_wICAGR</v>
          </cell>
          <cell r="D974" t="str">
            <v>C_GVA</v>
          </cell>
          <cell r="E974" t="str">
            <v>aconf</v>
          </cell>
          <cell r="F974">
            <v>2.4900000000000002</v>
          </cell>
          <cell r="G974">
            <v>2.41</v>
          </cell>
          <cell r="H974">
            <v>2.5</v>
          </cell>
          <cell r="I974">
            <v>2.48</v>
          </cell>
          <cell r="J974">
            <v>2.4500000000000002</v>
          </cell>
          <cell r="K974">
            <v>2.5099999999999998</v>
          </cell>
          <cell r="L974">
            <v>2.57</v>
          </cell>
          <cell r="M974">
            <v>2.64</v>
          </cell>
          <cell r="N974">
            <v>2.71</v>
          </cell>
          <cell r="O974">
            <v>2.85</v>
          </cell>
          <cell r="P974">
            <v>2.94</v>
          </cell>
          <cell r="Q974">
            <v>3.02</v>
          </cell>
          <cell r="R974">
            <v>3.15</v>
          </cell>
          <cell r="S974">
            <v>3.3</v>
          </cell>
          <cell r="T974">
            <v>3.45</v>
          </cell>
          <cell r="U974">
            <v>3.62</v>
          </cell>
          <cell r="V974">
            <v>3.77</v>
          </cell>
          <cell r="W974">
            <v>3.93</v>
          </cell>
          <cell r="X974">
            <v>4.09</v>
          </cell>
          <cell r="Y974">
            <v>4.2300000000000004</v>
          </cell>
          <cell r="Z974">
            <v>4.38</v>
          </cell>
          <cell r="AA974">
            <v>4.53</v>
          </cell>
          <cell r="AB974">
            <v>4.75</v>
          </cell>
          <cell r="AC974">
            <v>4.92</v>
          </cell>
          <cell r="AD974">
            <v>5.09</v>
          </cell>
          <cell r="AE974">
            <v>5.26</v>
          </cell>
          <cell r="AF974">
            <v>5.43</v>
          </cell>
          <cell r="AG974">
            <v>5.58</v>
          </cell>
          <cell r="AH974">
            <v>5.53</v>
          </cell>
          <cell r="AI974">
            <v>5.44</v>
          </cell>
          <cell r="AJ974">
            <v>5.34</v>
          </cell>
          <cell r="AK974">
            <v>5.24</v>
          </cell>
        </row>
        <row r="975">
          <cell r="A975" t="str">
            <v>SDGbaseTRAv2_UrbAS_BAU_wICAGRC_GVAapast</v>
          </cell>
          <cell r="B975" t="str">
            <v>SIclos6_GOVclos11</v>
          </cell>
          <cell r="C975" t="str">
            <v>SDGbaseTRAv2_UrbAS_BAU_wICAGR</v>
          </cell>
          <cell r="D975" t="str">
            <v>C_GVA</v>
          </cell>
          <cell r="E975" t="str">
            <v>apast</v>
          </cell>
          <cell r="F975">
            <v>0.65</v>
          </cell>
          <cell r="G975">
            <v>0.62</v>
          </cell>
          <cell r="H975">
            <v>0.64</v>
          </cell>
          <cell r="I975">
            <v>0.64</v>
          </cell>
          <cell r="J975">
            <v>0.63</v>
          </cell>
          <cell r="K975">
            <v>0.65</v>
          </cell>
          <cell r="L975">
            <v>0.67</v>
          </cell>
          <cell r="M975">
            <v>0.69</v>
          </cell>
          <cell r="N975">
            <v>0.71</v>
          </cell>
          <cell r="O975">
            <v>0.78</v>
          </cell>
          <cell r="P975">
            <v>0.8</v>
          </cell>
          <cell r="Q975">
            <v>0.81</v>
          </cell>
          <cell r="R975">
            <v>0.83</v>
          </cell>
          <cell r="S975">
            <v>0.87</v>
          </cell>
          <cell r="T975">
            <v>0.91</v>
          </cell>
          <cell r="U975">
            <v>0.94</v>
          </cell>
          <cell r="V975">
            <v>0.97</v>
          </cell>
          <cell r="W975">
            <v>1.01</v>
          </cell>
          <cell r="X975">
            <v>1.06</v>
          </cell>
          <cell r="Y975">
            <v>1.0900000000000001</v>
          </cell>
          <cell r="Z975">
            <v>1.1100000000000001</v>
          </cell>
          <cell r="AA975">
            <v>1.1399999999999999</v>
          </cell>
          <cell r="AB975">
            <v>1.19</v>
          </cell>
          <cell r="AC975">
            <v>1.23</v>
          </cell>
          <cell r="AD975">
            <v>1.26</v>
          </cell>
          <cell r="AE975">
            <v>1.28</v>
          </cell>
          <cell r="AF975">
            <v>1.32</v>
          </cell>
          <cell r="AG975">
            <v>1.34</v>
          </cell>
          <cell r="AH975">
            <v>1.35</v>
          </cell>
          <cell r="AI975">
            <v>1.33</v>
          </cell>
          <cell r="AJ975">
            <v>1.31</v>
          </cell>
          <cell r="AK975">
            <v>1.29</v>
          </cell>
        </row>
        <row r="976">
          <cell r="A976" t="str">
            <v>SDGbaseTRAv2_UrbAS_BAU_wICAGRC_GVAaofoo</v>
          </cell>
          <cell r="B976" t="str">
            <v>SIclos6_GOVclos11</v>
          </cell>
          <cell r="C976" t="str">
            <v>SDGbaseTRAv2_UrbAS_BAU_wICAGR</v>
          </cell>
          <cell r="D976" t="str">
            <v>C_GVA</v>
          </cell>
          <cell r="E976" t="str">
            <v>aofoo</v>
          </cell>
          <cell r="F976">
            <v>12.41</v>
          </cell>
          <cell r="G976">
            <v>11.68</v>
          </cell>
          <cell r="H976">
            <v>12.02</v>
          </cell>
          <cell r="I976">
            <v>12.07</v>
          </cell>
          <cell r="J976">
            <v>12.09</v>
          </cell>
          <cell r="K976">
            <v>12.35</v>
          </cell>
          <cell r="L976">
            <v>12.62</v>
          </cell>
          <cell r="M976">
            <v>12.89</v>
          </cell>
          <cell r="N976">
            <v>13.17</v>
          </cell>
          <cell r="O976">
            <v>14.17</v>
          </cell>
          <cell r="P976">
            <v>14.48</v>
          </cell>
          <cell r="Q976">
            <v>14.6</v>
          </cell>
          <cell r="R976">
            <v>14.96</v>
          </cell>
          <cell r="S976">
            <v>15.39</v>
          </cell>
          <cell r="T976">
            <v>15.86</v>
          </cell>
          <cell r="U976">
            <v>16.37</v>
          </cell>
          <cell r="V976">
            <v>16.8</v>
          </cell>
          <cell r="W976">
            <v>17.34</v>
          </cell>
          <cell r="X976">
            <v>17.940000000000001</v>
          </cell>
          <cell r="Y976">
            <v>18.39</v>
          </cell>
          <cell r="Z976">
            <v>18.79</v>
          </cell>
          <cell r="AA976">
            <v>19.2</v>
          </cell>
          <cell r="AB976">
            <v>19.989999999999998</v>
          </cell>
          <cell r="AC976">
            <v>20.47</v>
          </cell>
          <cell r="AD976">
            <v>20.86</v>
          </cell>
          <cell r="AE976">
            <v>21.24</v>
          </cell>
          <cell r="AF976">
            <v>21.72</v>
          </cell>
          <cell r="AG976">
            <v>22.16</v>
          </cell>
          <cell r="AH976">
            <v>22.14</v>
          </cell>
          <cell r="AI976">
            <v>21.89</v>
          </cell>
          <cell r="AJ976">
            <v>21.66</v>
          </cell>
          <cell r="AK976">
            <v>21.39</v>
          </cell>
        </row>
        <row r="977">
          <cell r="A977" t="str">
            <v>SDGbaseTRAv2_UrbAS_BAU_wICAGRC_GVAabevt</v>
          </cell>
          <cell r="B977" t="str">
            <v>SIclos6_GOVclos11</v>
          </cell>
          <cell r="C977" t="str">
            <v>SDGbaseTRAv2_UrbAS_BAU_wICAGR</v>
          </cell>
          <cell r="D977" t="str">
            <v>C_GVA</v>
          </cell>
          <cell r="E977" t="str">
            <v>abevt</v>
          </cell>
          <cell r="F977">
            <v>40.840000000000003</v>
          </cell>
          <cell r="G977">
            <v>40.18</v>
          </cell>
          <cell r="H977">
            <v>42.77</v>
          </cell>
          <cell r="I977">
            <v>42.53</v>
          </cell>
          <cell r="J977">
            <v>42.07</v>
          </cell>
          <cell r="K977">
            <v>43.39</v>
          </cell>
          <cell r="L977">
            <v>44.59</v>
          </cell>
          <cell r="M977">
            <v>45.83</v>
          </cell>
          <cell r="N977">
            <v>47.04</v>
          </cell>
          <cell r="O977">
            <v>52.4</v>
          </cell>
          <cell r="P977">
            <v>53.9</v>
          </cell>
          <cell r="Q977">
            <v>54.38</v>
          </cell>
          <cell r="R977">
            <v>55.94</v>
          </cell>
          <cell r="S977">
            <v>57.78</v>
          </cell>
          <cell r="T977">
            <v>59.92</v>
          </cell>
          <cell r="U977">
            <v>62.14</v>
          </cell>
          <cell r="V977">
            <v>63.94</v>
          </cell>
          <cell r="W977">
            <v>66.28</v>
          </cell>
          <cell r="X977">
            <v>68.900000000000006</v>
          </cell>
          <cell r="Y977">
            <v>70.67</v>
          </cell>
          <cell r="Z977">
            <v>72.19</v>
          </cell>
          <cell r="AA977">
            <v>74.040000000000006</v>
          </cell>
          <cell r="AB977">
            <v>78.180000000000007</v>
          </cell>
          <cell r="AC977">
            <v>80.849999999999994</v>
          </cell>
          <cell r="AD977">
            <v>82.7</v>
          </cell>
          <cell r="AE977">
            <v>84.24</v>
          </cell>
          <cell r="AF977">
            <v>86.13</v>
          </cell>
          <cell r="AG977">
            <v>87.92</v>
          </cell>
          <cell r="AH977">
            <v>88.15</v>
          </cell>
          <cell r="AI977">
            <v>86.79</v>
          </cell>
          <cell r="AJ977">
            <v>85.6</v>
          </cell>
          <cell r="AK977">
            <v>84.23</v>
          </cell>
        </row>
        <row r="978">
          <cell r="A978" t="str">
            <v>SDGbaseTRAv2_UrbAS_BAU_wICAGRC_GVAatext</v>
          </cell>
          <cell r="B978" t="str">
            <v>SIclos6_GOVclos11</v>
          </cell>
          <cell r="C978" t="str">
            <v>SDGbaseTRAv2_UrbAS_BAU_wICAGR</v>
          </cell>
          <cell r="D978" t="str">
            <v>C_GVA</v>
          </cell>
          <cell r="E978" t="str">
            <v>atext</v>
          </cell>
          <cell r="F978">
            <v>6.57</v>
          </cell>
          <cell r="G978">
            <v>6.66</v>
          </cell>
          <cell r="H978">
            <v>6.8</v>
          </cell>
          <cell r="I978">
            <v>6.81</v>
          </cell>
          <cell r="J978">
            <v>6.86</v>
          </cell>
          <cell r="K978">
            <v>6.98</v>
          </cell>
          <cell r="L978">
            <v>7.15</v>
          </cell>
          <cell r="M978">
            <v>7.35</v>
          </cell>
          <cell r="N978">
            <v>7.56</v>
          </cell>
          <cell r="O978">
            <v>7.94</v>
          </cell>
          <cell r="P978">
            <v>8.19</v>
          </cell>
          <cell r="Q978">
            <v>8.3699999999999992</v>
          </cell>
          <cell r="R978">
            <v>8.64</v>
          </cell>
          <cell r="S978">
            <v>8.92</v>
          </cell>
          <cell r="T978">
            <v>9.2200000000000006</v>
          </cell>
          <cell r="U978">
            <v>9.57</v>
          </cell>
          <cell r="V978">
            <v>9.9</v>
          </cell>
          <cell r="W978">
            <v>10.26</v>
          </cell>
          <cell r="X978">
            <v>10.65</v>
          </cell>
          <cell r="Y978">
            <v>10.96</v>
          </cell>
          <cell r="Z978">
            <v>11.25</v>
          </cell>
          <cell r="AA978">
            <v>11.55</v>
          </cell>
          <cell r="AB978">
            <v>11.9</v>
          </cell>
          <cell r="AC978">
            <v>12.19</v>
          </cell>
          <cell r="AD978">
            <v>12.49</v>
          </cell>
          <cell r="AE978">
            <v>12.81</v>
          </cell>
          <cell r="AF978">
            <v>13.17</v>
          </cell>
          <cell r="AG978">
            <v>13.51</v>
          </cell>
          <cell r="AH978">
            <v>13.23</v>
          </cell>
          <cell r="AI978">
            <v>12.9</v>
          </cell>
          <cell r="AJ978">
            <v>12.66</v>
          </cell>
          <cell r="AK978">
            <v>12.43</v>
          </cell>
        </row>
        <row r="979">
          <cell r="A979" t="str">
            <v>SDGbaseTRAv2_UrbAS_BAU_wICAGRC_GVAaclth</v>
          </cell>
          <cell r="B979" t="str">
            <v>SIclos6_GOVclos11</v>
          </cell>
          <cell r="C979" t="str">
            <v>SDGbaseTRAv2_UrbAS_BAU_wICAGR</v>
          </cell>
          <cell r="D979" t="str">
            <v>C_GVA</v>
          </cell>
          <cell r="E979" t="str">
            <v>aclth</v>
          </cell>
          <cell r="F979">
            <v>6.76</v>
          </cell>
          <cell r="G979">
            <v>6.84</v>
          </cell>
          <cell r="H979">
            <v>7.03</v>
          </cell>
          <cell r="I979">
            <v>7.1</v>
          </cell>
          <cell r="J979">
            <v>7.14</v>
          </cell>
          <cell r="K979">
            <v>7.25</v>
          </cell>
          <cell r="L979">
            <v>7.4</v>
          </cell>
          <cell r="M979">
            <v>7.57</v>
          </cell>
          <cell r="N979">
            <v>7.75</v>
          </cell>
          <cell r="O979">
            <v>8.0299999999999994</v>
          </cell>
          <cell r="P979">
            <v>8.24</v>
          </cell>
          <cell r="Q979">
            <v>8.39</v>
          </cell>
          <cell r="R979">
            <v>8.66</v>
          </cell>
          <cell r="S979">
            <v>8.92</v>
          </cell>
          <cell r="T979">
            <v>9.1999999999999993</v>
          </cell>
          <cell r="U979">
            <v>9.5399999999999991</v>
          </cell>
          <cell r="V979">
            <v>9.83</v>
          </cell>
          <cell r="W979">
            <v>10.16</v>
          </cell>
          <cell r="X979">
            <v>10.49</v>
          </cell>
          <cell r="Y979">
            <v>10.76</v>
          </cell>
          <cell r="Z979">
            <v>11.02</v>
          </cell>
          <cell r="AA979">
            <v>11.27</v>
          </cell>
          <cell r="AB979">
            <v>11.6</v>
          </cell>
          <cell r="AC979">
            <v>11.85</v>
          </cell>
          <cell r="AD979">
            <v>12.11</v>
          </cell>
          <cell r="AE979">
            <v>12.38</v>
          </cell>
          <cell r="AF979">
            <v>12.67</v>
          </cell>
          <cell r="AG979">
            <v>12.95</v>
          </cell>
          <cell r="AH979">
            <v>12.66</v>
          </cell>
          <cell r="AI979">
            <v>12.37</v>
          </cell>
          <cell r="AJ979">
            <v>12.16</v>
          </cell>
          <cell r="AK979">
            <v>11.95</v>
          </cell>
        </row>
        <row r="980">
          <cell r="A980" t="str">
            <v>SDGbaseTRAv2_UrbAS_BAU_wICAGRC_GVAaleat</v>
          </cell>
          <cell r="B980" t="str">
            <v>SIclos6_GOVclos11</v>
          </cell>
          <cell r="C980" t="str">
            <v>SDGbaseTRAv2_UrbAS_BAU_wICAGR</v>
          </cell>
          <cell r="D980" t="str">
            <v>C_GVA</v>
          </cell>
          <cell r="E980" t="str">
            <v>aleat</v>
          </cell>
          <cell r="F980">
            <v>2.4500000000000002</v>
          </cell>
          <cell r="G980">
            <v>2.64</v>
          </cell>
          <cell r="H980">
            <v>2.7</v>
          </cell>
          <cell r="I980">
            <v>2.6</v>
          </cell>
          <cell r="J980">
            <v>2.57</v>
          </cell>
          <cell r="K980">
            <v>2.59</v>
          </cell>
          <cell r="L980">
            <v>2.66</v>
          </cell>
          <cell r="M980">
            <v>2.77</v>
          </cell>
          <cell r="N980">
            <v>2.88</v>
          </cell>
          <cell r="O980">
            <v>3.4</v>
          </cell>
          <cell r="P980">
            <v>3.61</v>
          </cell>
          <cell r="Q980">
            <v>3.68</v>
          </cell>
          <cell r="R980">
            <v>3.74</v>
          </cell>
          <cell r="S980">
            <v>3.82</v>
          </cell>
          <cell r="T980">
            <v>3.93</v>
          </cell>
          <cell r="U980">
            <v>4.08</v>
          </cell>
          <cell r="V980">
            <v>4.2</v>
          </cell>
          <cell r="W980">
            <v>4.3499999999999996</v>
          </cell>
          <cell r="X980">
            <v>4.54</v>
          </cell>
          <cell r="Y980">
            <v>4.6399999999999997</v>
          </cell>
          <cell r="Z980">
            <v>4.71</v>
          </cell>
          <cell r="AA980">
            <v>4.8499999999999996</v>
          </cell>
          <cell r="AB980">
            <v>5.13</v>
          </cell>
          <cell r="AC980">
            <v>5.35</v>
          </cell>
          <cell r="AD980">
            <v>5.53</v>
          </cell>
          <cell r="AE980">
            <v>5.66</v>
          </cell>
          <cell r="AF980">
            <v>5.8</v>
          </cell>
          <cell r="AG980">
            <v>5.91</v>
          </cell>
          <cell r="AH980">
            <v>5.64</v>
          </cell>
          <cell r="AI980">
            <v>5.28</v>
          </cell>
          <cell r="AJ980">
            <v>5.05</v>
          </cell>
          <cell r="AK980">
            <v>4.84</v>
          </cell>
        </row>
        <row r="981">
          <cell r="A981" t="str">
            <v>SDGbaseTRAv2_UrbAS_BAU_wICAGRC_GVAafoot</v>
          </cell>
          <cell r="B981" t="str">
            <v>SIclos6_GOVclos11</v>
          </cell>
          <cell r="C981" t="str">
            <v>SDGbaseTRAv2_UrbAS_BAU_wICAGR</v>
          </cell>
          <cell r="D981" t="str">
            <v>C_GVA</v>
          </cell>
          <cell r="E981" t="str">
            <v>afoot</v>
          </cell>
          <cell r="F981">
            <v>1.91</v>
          </cell>
          <cell r="G981">
            <v>1.99</v>
          </cell>
          <cell r="H981">
            <v>2.04</v>
          </cell>
          <cell r="I981">
            <v>2.06</v>
          </cell>
          <cell r="J981">
            <v>2.08</v>
          </cell>
          <cell r="K981">
            <v>2.11</v>
          </cell>
          <cell r="L981">
            <v>2.16</v>
          </cell>
          <cell r="M981">
            <v>2.21</v>
          </cell>
          <cell r="N981">
            <v>2.2599999999999998</v>
          </cell>
          <cell r="O981">
            <v>2.36</v>
          </cell>
          <cell r="P981">
            <v>2.4300000000000002</v>
          </cell>
          <cell r="Q981">
            <v>2.48</v>
          </cell>
          <cell r="R981">
            <v>2.56</v>
          </cell>
          <cell r="S981">
            <v>2.63</v>
          </cell>
          <cell r="T981">
            <v>2.71</v>
          </cell>
          <cell r="U981">
            <v>2.8</v>
          </cell>
          <cell r="V981">
            <v>2.88</v>
          </cell>
          <cell r="W981">
            <v>2.97</v>
          </cell>
          <cell r="X981">
            <v>3.07</v>
          </cell>
          <cell r="Y981">
            <v>3.15</v>
          </cell>
          <cell r="Z981">
            <v>3.22</v>
          </cell>
          <cell r="AA981">
            <v>3.3</v>
          </cell>
          <cell r="AB981">
            <v>3.41</v>
          </cell>
          <cell r="AC981">
            <v>3.5</v>
          </cell>
          <cell r="AD981">
            <v>3.58</v>
          </cell>
          <cell r="AE981">
            <v>3.67</v>
          </cell>
          <cell r="AF981">
            <v>3.77</v>
          </cell>
          <cell r="AG981">
            <v>3.84</v>
          </cell>
          <cell r="AH981">
            <v>3.76</v>
          </cell>
          <cell r="AI981">
            <v>3.69</v>
          </cell>
          <cell r="AJ981">
            <v>3.63</v>
          </cell>
          <cell r="AK981">
            <v>3.57</v>
          </cell>
        </row>
        <row r="982">
          <cell r="A982" t="str">
            <v>SDGbaseTRAv2_UrbAS_BAU_wICAGRC_GVAawood</v>
          </cell>
          <cell r="B982" t="str">
            <v>SIclos6_GOVclos11</v>
          </cell>
          <cell r="C982" t="str">
            <v>SDGbaseTRAv2_UrbAS_BAU_wICAGR</v>
          </cell>
          <cell r="D982" t="str">
            <v>C_GVA</v>
          </cell>
          <cell r="E982" t="str">
            <v>awood</v>
          </cell>
          <cell r="F982">
            <v>23.69</v>
          </cell>
          <cell r="G982">
            <v>22.37</v>
          </cell>
          <cell r="H982">
            <v>23.04</v>
          </cell>
          <cell r="I982">
            <v>23.49</v>
          </cell>
          <cell r="J982">
            <v>24.21</v>
          </cell>
          <cell r="K982">
            <v>24.61</v>
          </cell>
          <cell r="L982">
            <v>25.12</v>
          </cell>
          <cell r="M982">
            <v>25.75</v>
          </cell>
          <cell r="N982">
            <v>26.38</v>
          </cell>
          <cell r="O982">
            <v>27.46</v>
          </cell>
          <cell r="P982">
            <v>28.13</v>
          </cell>
          <cell r="Q982">
            <v>28.71</v>
          </cell>
          <cell r="R982">
            <v>29.47</v>
          </cell>
          <cell r="S982">
            <v>30.37</v>
          </cell>
          <cell r="T982">
            <v>31.34</v>
          </cell>
          <cell r="U982">
            <v>32.4</v>
          </cell>
          <cell r="V982">
            <v>33.47</v>
          </cell>
          <cell r="W982">
            <v>34.630000000000003</v>
          </cell>
          <cell r="X982">
            <v>35.869999999999997</v>
          </cell>
          <cell r="Y982">
            <v>36.92</v>
          </cell>
          <cell r="Z982">
            <v>37.92</v>
          </cell>
          <cell r="AA982">
            <v>38.93</v>
          </cell>
          <cell r="AB982">
            <v>39.880000000000003</v>
          </cell>
          <cell r="AC982">
            <v>40.68</v>
          </cell>
          <cell r="AD982">
            <v>41.61</v>
          </cell>
          <cell r="AE982">
            <v>42.63</v>
          </cell>
          <cell r="AF982">
            <v>43.77</v>
          </cell>
          <cell r="AG982">
            <v>44.79</v>
          </cell>
          <cell r="AH982">
            <v>44.39</v>
          </cell>
          <cell r="AI982">
            <v>43.6</v>
          </cell>
          <cell r="AJ982">
            <v>43.1</v>
          </cell>
          <cell r="AK982">
            <v>42.6</v>
          </cell>
        </row>
        <row r="983">
          <cell r="A983" t="str">
            <v>SDGbaseTRAv2_UrbAS_BAU_wICAGRC_GVAapapr</v>
          </cell>
          <cell r="B983" t="str">
            <v>SIclos6_GOVclos11</v>
          </cell>
          <cell r="C983" t="str">
            <v>SDGbaseTRAv2_UrbAS_BAU_wICAGR</v>
          </cell>
          <cell r="D983" t="str">
            <v>C_GVA</v>
          </cell>
          <cell r="E983" t="str">
            <v>apapr</v>
          </cell>
          <cell r="F983">
            <v>24.02</v>
          </cell>
          <cell r="G983">
            <v>23.66</v>
          </cell>
          <cell r="H983">
            <v>24.57</v>
          </cell>
          <cell r="I983">
            <v>24.84</v>
          </cell>
          <cell r="J983">
            <v>24.83</v>
          </cell>
          <cell r="K983">
            <v>25.42</v>
          </cell>
          <cell r="L983">
            <v>25.95</v>
          </cell>
          <cell r="M983">
            <v>26.21</v>
          </cell>
          <cell r="N983">
            <v>26.88</v>
          </cell>
          <cell r="O983">
            <v>27.98</v>
          </cell>
          <cell r="P983">
            <v>28.67</v>
          </cell>
          <cell r="Q983">
            <v>29.27</v>
          </cell>
          <cell r="R983">
            <v>30.91</v>
          </cell>
          <cell r="S983">
            <v>31.77</v>
          </cell>
          <cell r="T983">
            <v>32.74</v>
          </cell>
          <cell r="U983">
            <v>33.880000000000003</v>
          </cell>
          <cell r="V983">
            <v>34.950000000000003</v>
          </cell>
          <cell r="W983">
            <v>36.15</v>
          </cell>
          <cell r="X983">
            <v>37.409999999999997</v>
          </cell>
          <cell r="Y983">
            <v>38.44</v>
          </cell>
          <cell r="Z983">
            <v>39.43</v>
          </cell>
          <cell r="AA983">
            <v>40.49</v>
          </cell>
          <cell r="AB983">
            <v>41.55</v>
          </cell>
          <cell r="AC983">
            <v>42.39</v>
          </cell>
          <cell r="AD983">
            <v>43.3</v>
          </cell>
          <cell r="AE983">
            <v>44.27</v>
          </cell>
          <cell r="AF983">
            <v>45.35</v>
          </cell>
          <cell r="AG983">
            <v>46.3</v>
          </cell>
          <cell r="AH983">
            <v>45.56</v>
          </cell>
          <cell r="AI983">
            <v>44.54</v>
          </cell>
          <cell r="AJ983">
            <v>43.8</v>
          </cell>
          <cell r="AK983">
            <v>43.08</v>
          </cell>
        </row>
        <row r="984">
          <cell r="A984" t="str">
            <v>SDGbaseTRAv2_UrbAS_BAU_wICAGRC_GVAaprnt</v>
          </cell>
          <cell r="B984" t="str">
            <v>SIclos6_GOVclos11</v>
          </cell>
          <cell r="C984" t="str">
            <v>SDGbaseTRAv2_UrbAS_BAU_wICAGR</v>
          </cell>
          <cell r="D984" t="str">
            <v>C_GVA</v>
          </cell>
          <cell r="E984" t="str">
            <v>aprnt</v>
          </cell>
          <cell r="F984">
            <v>16.78</v>
          </cell>
          <cell r="G984">
            <v>17.13</v>
          </cell>
          <cell r="H984">
            <v>17.73</v>
          </cell>
          <cell r="I984">
            <v>17.96</v>
          </cell>
          <cell r="J984">
            <v>18.07</v>
          </cell>
          <cell r="K984">
            <v>18.38</v>
          </cell>
          <cell r="L984">
            <v>18.82</v>
          </cell>
          <cell r="M984">
            <v>19.32</v>
          </cell>
          <cell r="N984">
            <v>19.850000000000001</v>
          </cell>
          <cell r="O984">
            <v>20.13</v>
          </cell>
          <cell r="P984">
            <v>20.65</v>
          </cell>
          <cell r="Q984">
            <v>21.18</v>
          </cell>
          <cell r="R984">
            <v>21.98</v>
          </cell>
          <cell r="S984">
            <v>22.77</v>
          </cell>
          <cell r="T984">
            <v>23.6</v>
          </cell>
          <cell r="U984">
            <v>24.59</v>
          </cell>
          <cell r="V984">
            <v>25.54</v>
          </cell>
          <cell r="W984">
            <v>26.54</v>
          </cell>
          <cell r="X984">
            <v>27.56</v>
          </cell>
          <cell r="Y984">
            <v>28.45</v>
          </cell>
          <cell r="Z984">
            <v>29.33</v>
          </cell>
          <cell r="AA984">
            <v>30.23</v>
          </cell>
          <cell r="AB984">
            <v>30.93</v>
          </cell>
          <cell r="AC984">
            <v>31.61</v>
          </cell>
          <cell r="AD984">
            <v>32.43</v>
          </cell>
          <cell r="AE984">
            <v>33.340000000000003</v>
          </cell>
          <cell r="AF984">
            <v>34.31</v>
          </cell>
          <cell r="AG984">
            <v>35.17</v>
          </cell>
          <cell r="AH984">
            <v>34.119999999999997</v>
          </cell>
          <cell r="AI984">
            <v>33.090000000000003</v>
          </cell>
          <cell r="AJ984">
            <v>32.36</v>
          </cell>
          <cell r="AK984">
            <v>31.69</v>
          </cell>
        </row>
        <row r="985">
          <cell r="A985" t="str">
            <v>SDGbaseTRAv2_UrbAS_BAU_wICAGRC_GVAapetr</v>
          </cell>
          <cell r="B985" t="str">
            <v>SIclos6_GOVclos11</v>
          </cell>
          <cell r="C985" t="str">
            <v>SDGbaseTRAv2_UrbAS_BAU_wICAGR</v>
          </cell>
          <cell r="D985" t="str">
            <v>C_GVA</v>
          </cell>
          <cell r="E985" t="str">
            <v>apetr</v>
          </cell>
          <cell r="F985">
            <v>46.32</v>
          </cell>
          <cell r="G985">
            <v>33.58</v>
          </cell>
          <cell r="H985">
            <v>28.08</v>
          </cell>
          <cell r="I985">
            <v>24.7</v>
          </cell>
          <cell r="J985">
            <v>22.24</v>
          </cell>
          <cell r="K985">
            <v>21.36</v>
          </cell>
          <cell r="L985">
            <v>20.87</v>
          </cell>
          <cell r="M985">
            <v>21.28</v>
          </cell>
          <cell r="N985">
            <v>21.75</v>
          </cell>
          <cell r="O985">
            <v>18.53</v>
          </cell>
          <cell r="P985">
            <v>15.73</v>
          </cell>
          <cell r="Q985">
            <v>14.94</v>
          </cell>
          <cell r="R985">
            <v>14.54</v>
          </cell>
          <cell r="S985">
            <v>14.42</v>
          </cell>
          <cell r="T985">
            <v>14.38</v>
          </cell>
          <cell r="U985">
            <v>14.41</v>
          </cell>
          <cell r="V985">
            <v>14.24</v>
          </cell>
          <cell r="W985">
            <v>14.31</v>
          </cell>
          <cell r="X985">
            <v>14.75</v>
          </cell>
          <cell r="Y985">
            <v>14.58</v>
          </cell>
          <cell r="Z985">
            <v>14.29</v>
          </cell>
          <cell r="AA985">
            <v>14.2</v>
          </cell>
          <cell r="AB985">
            <v>13.59</v>
          </cell>
          <cell r="AC985">
            <v>12.37</v>
          </cell>
          <cell r="AD985">
            <v>10.88</v>
          </cell>
          <cell r="AE985">
            <v>9.35</v>
          </cell>
          <cell r="AF985">
            <v>7.88</v>
          </cell>
          <cell r="AG985">
            <v>5.98</v>
          </cell>
          <cell r="AH985">
            <v>4.42</v>
          </cell>
          <cell r="AI985">
            <v>2.8</v>
          </cell>
          <cell r="AJ985">
            <v>1.5</v>
          </cell>
          <cell r="AK985">
            <v>0.48</v>
          </cell>
        </row>
        <row r="986">
          <cell r="A986" t="str">
            <v>SDGbaseTRAv2_UrbAS_BAU_wICAGRC_GVAahydr</v>
          </cell>
          <cell r="B986" t="str">
            <v>SIclos6_GOVclos11</v>
          </cell>
          <cell r="C986" t="str">
            <v>SDGbaseTRAv2_UrbAS_BAU_wICAGR</v>
          </cell>
          <cell r="D986" t="str">
            <v>C_GVA</v>
          </cell>
          <cell r="E986" t="str">
            <v>ahydr</v>
          </cell>
          <cell r="F986">
            <v>0.12</v>
          </cell>
          <cell r="G986">
            <v>0.33</v>
          </cell>
          <cell r="H986">
            <v>0.84</v>
          </cell>
          <cell r="I986">
            <v>1.97</v>
          </cell>
          <cell r="J986">
            <v>1.95</v>
          </cell>
          <cell r="K986">
            <v>1.96</v>
          </cell>
          <cell r="L986">
            <v>1.98</v>
          </cell>
          <cell r="M986">
            <v>2.0099999999999998</v>
          </cell>
          <cell r="N986">
            <v>2.0299999999999998</v>
          </cell>
          <cell r="O986">
            <v>2.19</v>
          </cell>
          <cell r="P986">
            <v>2.2400000000000002</v>
          </cell>
          <cell r="Q986">
            <v>2.5</v>
          </cell>
          <cell r="R986">
            <v>2.5099999999999998</v>
          </cell>
          <cell r="S986">
            <v>2.5299999999999998</v>
          </cell>
          <cell r="T986">
            <v>2.5499999999999998</v>
          </cell>
          <cell r="U986">
            <v>2.57</v>
          </cell>
          <cell r="V986">
            <v>2.58</v>
          </cell>
          <cell r="W986">
            <v>2.6</v>
          </cell>
          <cell r="X986">
            <v>-2.17</v>
          </cell>
          <cell r="Y986">
            <v>-2.61</v>
          </cell>
          <cell r="Z986">
            <v>8.98</v>
          </cell>
          <cell r="AA986">
            <v>11.58</v>
          </cell>
          <cell r="AB986">
            <v>12.86</v>
          </cell>
          <cell r="AC986">
            <v>13.81</v>
          </cell>
          <cell r="AD986">
            <v>14.64</v>
          </cell>
          <cell r="AE986">
            <v>15.43</v>
          </cell>
          <cell r="AF986">
            <v>16.239999999999998</v>
          </cell>
          <cell r="AG986">
            <v>16.399999999999999</v>
          </cell>
          <cell r="AH986">
            <v>16.309999999999999</v>
          </cell>
          <cell r="AI986">
            <v>14.16</v>
          </cell>
          <cell r="AJ986">
            <v>11.86</v>
          </cell>
          <cell r="AK986">
            <v>9.4499999999999993</v>
          </cell>
        </row>
        <row r="987">
          <cell r="A987" t="str">
            <v>SDGbaseTRAv2_UrbAS_BAU_wICAGRC_GVAaammo</v>
          </cell>
          <cell r="B987" t="str">
            <v>SIclos6_GOVclos11</v>
          </cell>
          <cell r="C987" t="str">
            <v>SDGbaseTRAv2_UrbAS_BAU_wICAGR</v>
          </cell>
          <cell r="D987" t="str">
            <v>C_GVA</v>
          </cell>
          <cell r="E987" t="str">
            <v>aammo</v>
          </cell>
          <cell r="F987">
            <v>2.4900000000000002</v>
          </cell>
          <cell r="G987">
            <v>2.42</v>
          </cell>
          <cell r="H987">
            <v>2.41</v>
          </cell>
          <cell r="I987">
            <v>2.4300000000000002</v>
          </cell>
          <cell r="J987">
            <v>2.4500000000000002</v>
          </cell>
          <cell r="K987">
            <v>2.46</v>
          </cell>
          <cell r="L987">
            <v>2.5</v>
          </cell>
          <cell r="M987">
            <v>2.54</v>
          </cell>
          <cell r="N987">
            <v>2.58</v>
          </cell>
          <cell r="O987">
            <v>2.52</v>
          </cell>
          <cell r="P987">
            <v>2.5299999999999998</v>
          </cell>
          <cell r="Q987">
            <v>2.56</v>
          </cell>
          <cell r="R987">
            <v>2.62</v>
          </cell>
          <cell r="S987">
            <v>2.68</v>
          </cell>
          <cell r="T987">
            <v>2.74</v>
          </cell>
          <cell r="U987">
            <v>2.81</v>
          </cell>
          <cell r="V987">
            <v>2.89</v>
          </cell>
          <cell r="W987">
            <v>2.97</v>
          </cell>
          <cell r="X987">
            <v>3.05</v>
          </cell>
          <cell r="Y987">
            <v>3.1</v>
          </cell>
          <cell r="Z987">
            <v>3.15</v>
          </cell>
          <cell r="AA987">
            <v>3.18</v>
          </cell>
          <cell r="AB987">
            <v>3.02</v>
          </cell>
          <cell r="AC987">
            <v>2.89</v>
          </cell>
          <cell r="AD987">
            <v>2.82</v>
          </cell>
          <cell r="AE987">
            <v>2.77</v>
          </cell>
          <cell r="AF987">
            <v>2.73</v>
          </cell>
          <cell r="AG987">
            <v>2.69</v>
          </cell>
          <cell r="AH987">
            <v>2.5</v>
          </cell>
          <cell r="AI987">
            <v>2.3199999999999998</v>
          </cell>
          <cell r="AJ987">
            <v>2.1800000000000002</v>
          </cell>
          <cell r="AK987">
            <v>2.06</v>
          </cell>
        </row>
        <row r="988">
          <cell r="A988" t="str">
            <v>SDGbaseTRAv2_UrbAS_BAU_wICAGRC_GVAabchm</v>
          </cell>
          <cell r="B988" t="str">
            <v>SIclos6_GOVclos11</v>
          </cell>
          <cell r="C988" t="str">
            <v>SDGbaseTRAv2_UrbAS_BAU_wICAGR</v>
          </cell>
          <cell r="D988" t="str">
            <v>C_GVA</v>
          </cell>
          <cell r="E988" t="str">
            <v>abchm</v>
          </cell>
          <cell r="F988">
            <v>22.37</v>
          </cell>
          <cell r="G988">
            <v>28.29</v>
          </cell>
          <cell r="H988">
            <v>29.8</v>
          </cell>
          <cell r="I988">
            <v>29.05</v>
          </cell>
          <cell r="J988">
            <v>29.1</v>
          </cell>
          <cell r="K988">
            <v>30.05</v>
          </cell>
          <cell r="L988">
            <v>31.01</v>
          </cell>
          <cell r="M988">
            <v>32.29</v>
          </cell>
          <cell r="N988">
            <v>33.409999999999997</v>
          </cell>
          <cell r="O988">
            <v>40.01</v>
          </cell>
          <cell r="P988">
            <v>41.51</v>
          </cell>
          <cell r="Q988">
            <v>41.7</v>
          </cell>
          <cell r="R988">
            <v>42.06</v>
          </cell>
          <cell r="S988">
            <v>42.63</v>
          </cell>
          <cell r="T988">
            <v>43.33</v>
          </cell>
          <cell r="U988">
            <v>43.99</v>
          </cell>
          <cell r="V988">
            <v>44.17</v>
          </cell>
          <cell r="W988">
            <v>44.96</v>
          </cell>
          <cell r="X988">
            <v>46.16</v>
          </cell>
          <cell r="Y988">
            <v>46.27</v>
          </cell>
          <cell r="Z988">
            <v>45.98</v>
          </cell>
          <cell r="AA988">
            <v>45.09</v>
          </cell>
          <cell r="AB988">
            <v>43.94</v>
          </cell>
          <cell r="AC988">
            <v>41.2</v>
          </cell>
          <cell r="AD988">
            <v>38.14</v>
          </cell>
          <cell r="AE988">
            <v>35.21</v>
          </cell>
          <cell r="AF988">
            <v>32.630000000000003</v>
          </cell>
          <cell r="AG988">
            <v>29.48</v>
          </cell>
          <cell r="AH988">
            <v>26.34</v>
          </cell>
          <cell r="AI988">
            <v>22.35</v>
          </cell>
          <cell r="AJ988">
            <v>18.87</v>
          </cell>
          <cell r="AK988">
            <v>15.82</v>
          </cell>
        </row>
        <row r="989">
          <cell r="A989" t="str">
            <v>SDGbaseTRAv2_UrbAS_BAU_wICAGRC_GVAaochm</v>
          </cell>
          <cell r="B989" t="str">
            <v>SIclos6_GOVclos11</v>
          </cell>
          <cell r="C989" t="str">
            <v>SDGbaseTRAv2_UrbAS_BAU_wICAGR</v>
          </cell>
          <cell r="D989" t="str">
            <v>C_GVA</v>
          </cell>
          <cell r="E989" t="str">
            <v>aochm</v>
          </cell>
          <cell r="F989">
            <v>34.24</v>
          </cell>
          <cell r="G989">
            <v>40.64</v>
          </cell>
          <cell r="H989">
            <v>42.11</v>
          </cell>
          <cell r="I989">
            <v>40.92</v>
          </cell>
          <cell r="J989">
            <v>40.79</v>
          </cell>
          <cell r="K989">
            <v>41.69</v>
          </cell>
          <cell r="L989">
            <v>42.56</v>
          </cell>
          <cell r="M989">
            <v>43.72</v>
          </cell>
          <cell r="N989">
            <v>44.75</v>
          </cell>
          <cell r="O989">
            <v>53.54</v>
          </cell>
          <cell r="P989">
            <v>55.04</v>
          </cell>
          <cell r="Q989">
            <v>54.82</v>
          </cell>
          <cell r="R989">
            <v>54.96</v>
          </cell>
          <cell r="S989">
            <v>55.27</v>
          </cell>
          <cell r="T989">
            <v>55.81</v>
          </cell>
          <cell r="U989">
            <v>56.38</v>
          </cell>
          <cell r="V989">
            <v>56.34</v>
          </cell>
          <cell r="W989">
            <v>57.04</v>
          </cell>
          <cell r="X989">
            <v>58.31</v>
          </cell>
          <cell r="Y989">
            <v>58.41</v>
          </cell>
          <cell r="Z989">
            <v>58.07</v>
          </cell>
          <cell r="AA989">
            <v>57.16</v>
          </cell>
          <cell r="AB989">
            <v>55.74</v>
          </cell>
          <cell r="AC989">
            <v>52.28</v>
          </cell>
          <cell r="AD989">
            <v>48.28</v>
          </cell>
          <cell r="AE989">
            <v>44.43</v>
          </cell>
          <cell r="AF989">
            <v>40.98</v>
          </cell>
          <cell r="AG989">
            <v>37.270000000000003</v>
          </cell>
          <cell r="AH989">
            <v>33.82</v>
          </cell>
          <cell r="AI989">
            <v>29.21</v>
          </cell>
          <cell r="AJ989">
            <v>25.13</v>
          </cell>
          <cell r="AK989">
            <v>21.56</v>
          </cell>
        </row>
        <row r="990">
          <cell r="A990" t="str">
            <v>SDGbaseTRAv2_UrbAS_BAU_wICAGRC_GVAarubb</v>
          </cell>
          <cell r="B990" t="str">
            <v>SIclos6_GOVclos11</v>
          </cell>
          <cell r="C990" t="str">
            <v>SDGbaseTRAv2_UrbAS_BAU_wICAGR</v>
          </cell>
          <cell r="D990" t="str">
            <v>C_GVA</v>
          </cell>
          <cell r="E990" t="str">
            <v>arubb</v>
          </cell>
          <cell r="F990">
            <v>6.77</v>
          </cell>
          <cell r="G990">
            <v>6.48</v>
          </cell>
          <cell r="H990">
            <v>6.73</v>
          </cell>
          <cell r="I990">
            <v>6.75</v>
          </cell>
          <cell r="J990">
            <v>6.77</v>
          </cell>
          <cell r="K990">
            <v>6.94</v>
          </cell>
          <cell r="L990">
            <v>7.13</v>
          </cell>
          <cell r="M990">
            <v>7.32</v>
          </cell>
          <cell r="N990">
            <v>7.53</v>
          </cell>
          <cell r="O990">
            <v>8.0299999999999994</v>
          </cell>
          <cell r="P990">
            <v>8.2899999999999991</v>
          </cell>
          <cell r="Q990">
            <v>8.49</v>
          </cell>
          <cell r="R990">
            <v>8.7899999999999991</v>
          </cell>
          <cell r="S990">
            <v>9.09</v>
          </cell>
          <cell r="T990">
            <v>9.41</v>
          </cell>
          <cell r="U990">
            <v>9.7899999999999991</v>
          </cell>
          <cell r="V990">
            <v>10.16</v>
          </cell>
          <cell r="W990">
            <v>10.55</v>
          </cell>
          <cell r="X990">
            <v>10.93</v>
          </cell>
          <cell r="Y990">
            <v>11.23</v>
          </cell>
          <cell r="Z990">
            <v>11.54</v>
          </cell>
          <cell r="AA990">
            <v>11.85</v>
          </cell>
          <cell r="AB990">
            <v>12.42</v>
          </cell>
          <cell r="AC990">
            <v>12.9</v>
          </cell>
          <cell r="AD990">
            <v>13.37</v>
          </cell>
          <cell r="AE990">
            <v>13.84</v>
          </cell>
          <cell r="AF990">
            <v>14.33</v>
          </cell>
          <cell r="AG990">
            <v>14.76</v>
          </cell>
          <cell r="AH990">
            <v>14.71</v>
          </cell>
          <cell r="AI990">
            <v>14.54</v>
          </cell>
          <cell r="AJ990">
            <v>14.43</v>
          </cell>
          <cell r="AK990">
            <v>14.3</v>
          </cell>
        </row>
        <row r="991">
          <cell r="A991" t="str">
            <v>SDGbaseTRAv2_UrbAS_BAU_wICAGRC_GVAaplas</v>
          </cell>
          <cell r="B991" t="str">
            <v>SIclos6_GOVclos11</v>
          </cell>
          <cell r="C991" t="str">
            <v>SDGbaseTRAv2_UrbAS_BAU_wICAGR</v>
          </cell>
          <cell r="D991" t="str">
            <v>C_GVA</v>
          </cell>
          <cell r="E991" t="str">
            <v>aplas</v>
          </cell>
          <cell r="F991">
            <v>15.43</v>
          </cell>
          <cell r="G991">
            <v>15.29</v>
          </cell>
          <cell r="H991">
            <v>15.76</v>
          </cell>
          <cell r="I991">
            <v>15.99</v>
          </cell>
          <cell r="J991">
            <v>16.41</v>
          </cell>
          <cell r="K991">
            <v>16.68</v>
          </cell>
          <cell r="L991">
            <v>17.07</v>
          </cell>
          <cell r="M991">
            <v>17.53</v>
          </cell>
          <cell r="N991">
            <v>18</v>
          </cell>
          <cell r="O991">
            <v>18.59</v>
          </cell>
          <cell r="P991">
            <v>19.100000000000001</v>
          </cell>
          <cell r="Q991">
            <v>19.53</v>
          </cell>
          <cell r="R991">
            <v>20.149999999999999</v>
          </cell>
          <cell r="S991">
            <v>20.78</v>
          </cell>
          <cell r="T991">
            <v>21.46</v>
          </cell>
          <cell r="U991">
            <v>22.26</v>
          </cell>
          <cell r="V991">
            <v>23.02</v>
          </cell>
          <cell r="W991">
            <v>23.81</v>
          </cell>
          <cell r="X991">
            <v>24.66</v>
          </cell>
          <cell r="Y991">
            <v>25.36</v>
          </cell>
          <cell r="Z991">
            <v>26.02</v>
          </cell>
          <cell r="AA991">
            <v>26.69</v>
          </cell>
          <cell r="AB991">
            <v>27.21</v>
          </cell>
          <cell r="AC991">
            <v>27.68</v>
          </cell>
          <cell r="AD991">
            <v>28.26</v>
          </cell>
          <cell r="AE991">
            <v>28.91</v>
          </cell>
          <cell r="AF991">
            <v>29.63</v>
          </cell>
          <cell r="AG991">
            <v>30.21</v>
          </cell>
          <cell r="AH991">
            <v>29.28</v>
          </cell>
          <cell r="AI991">
            <v>28.39</v>
          </cell>
          <cell r="AJ991">
            <v>27.71</v>
          </cell>
          <cell r="AK991">
            <v>27.07</v>
          </cell>
        </row>
        <row r="992">
          <cell r="A992" t="str">
            <v>SDGbaseTRAv2_UrbAS_BAU_wICAGRC_GVAanmet</v>
          </cell>
          <cell r="B992" t="str">
            <v>SIclos6_GOVclos11</v>
          </cell>
          <cell r="C992" t="str">
            <v>SDGbaseTRAv2_UrbAS_BAU_wICAGR</v>
          </cell>
          <cell r="D992" t="str">
            <v>C_GVA</v>
          </cell>
          <cell r="E992" t="str">
            <v>anmet</v>
          </cell>
          <cell r="F992">
            <v>17.63</v>
          </cell>
          <cell r="G992">
            <v>17.63</v>
          </cell>
          <cell r="H992">
            <v>18.190000000000001</v>
          </cell>
          <cell r="I992">
            <v>18.86</v>
          </cell>
          <cell r="J992">
            <v>20.86</v>
          </cell>
          <cell r="K992">
            <v>21.06</v>
          </cell>
          <cell r="L992">
            <v>21.47</v>
          </cell>
          <cell r="M992">
            <v>22.04</v>
          </cell>
          <cell r="N992">
            <v>22.69</v>
          </cell>
          <cell r="O992">
            <v>23.72</v>
          </cell>
          <cell r="P992">
            <v>24.53</v>
          </cell>
          <cell r="Q992">
            <v>25.24</v>
          </cell>
          <cell r="R992">
            <v>25.9</v>
          </cell>
          <cell r="S992">
            <v>26.71</v>
          </cell>
          <cell r="T992">
            <v>27.59</v>
          </cell>
          <cell r="U992">
            <v>28.61</v>
          </cell>
          <cell r="V992">
            <v>29.68</v>
          </cell>
          <cell r="W992">
            <v>30.77</v>
          </cell>
          <cell r="X992">
            <v>31.79</v>
          </cell>
          <cell r="Y992">
            <v>32.75</v>
          </cell>
          <cell r="Z992">
            <v>33.72</v>
          </cell>
          <cell r="AA992">
            <v>34.71</v>
          </cell>
          <cell r="AB992">
            <v>35.590000000000003</v>
          </cell>
          <cell r="AC992">
            <v>36.46</v>
          </cell>
          <cell r="AD992">
            <v>37.51</v>
          </cell>
          <cell r="AE992">
            <v>38.64</v>
          </cell>
          <cell r="AF992">
            <v>39.840000000000003</v>
          </cell>
          <cell r="AG992">
            <v>40.78</v>
          </cell>
          <cell r="AH992">
            <v>40.04</v>
          </cell>
          <cell r="AI992">
            <v>39.21</v>
          </cell>
          <cell r="AJ992">
            <v>38.700000000000003</v>
          </cell>
          <cell r="AK992">
            <v>38.18</v>
          </cell>
        </row>
        <row r="993">
          <cell r="A993" t="str">
            <v>SDGbaseTRAv2_UrbAS_BAU_wICAGRC_GVAairon</v>
          </cell>
          <cell r="B993" t="str">
            <v>SIclos6_GOVclos11</v>
          </cell>
          <cell r="C993" t="str">
            <v>SDGbaseTRAv2_UrbAS_BAU_wICAGR</v>
          </cell>
          <cell r="D993" t="str">
            <v>C_GVA</v>
          </cell>
          <cell r="E993" t="str">
            <v>airon</v>
          </cell>
          <cell r="F993">
            <v>20.84</v>
          </cell>
          <cell r="G993">
            <v>23.56</v>
          </cell>
          <cell r="H993">
            <v>23.38</v>
          </cell>
          <cell r="I993">
            <v>23.14</v>
          </cell>
          <cell r="J993">
            <v>23.51</v>
          </cell>
          <cell r="K993">
            <v>23.59</v>
          </cell>
          <cell r="L993">
            <v>23.94</v>
          </cell>
          <cell r="M993">
            <v>24.59</v>
          </cell>
          <cell r="N993">
            <v>25.18</v>
          </cell>
          <cell r="O993">
            <v>26.3</v>
          </cell>
          <cell r="P993">
            <v>26.99</v>
          </cell>
          <cell r="Q993">
            <v>27.47</v>
          </cell>
          <cell r="R993">
            <v>28.02</v>
          </cell>
          <cell r="S993">
            <v>28.68</v>
          </cell>
          <cell r="T993">
            <v>29.39</v>
          </cell>
          <cell r="U993">
            <v>30.28</v>
          </cell>
          <cell r="V993">
            <v>31.43</v>
          </cell>
          <cell r="W993">
            <v>32.46</v>
          </cell>
          <cell r="X993">
            <v>33.28</v>
          </cell>
          <cell r="Y993">
            <v>34.159999999999997</v>
          </cell>
          <cell r="Z993">
            <v>34.94</v>
          </cell>
          <cell r="AA993">
            <v>35.880000000000003</v>
          </cell>
          <cell r="AB993">
            <v>35.31</v>
          </cell>
          <cell r="AC993">
            <v>35.49</v>
          </cell>
          <cell r="AD993">
            <v>36.35</v>
          </cell>
          <cell r="AE993">
            <v>37.44</v>
          </cell>
          <cell r="AF993">
            <v>38.6</v>
          </cell>
          <cell r="AG993">
            <v>39.47</v>
          </cell>
          <cell r="AH993">
            <v>37.61</v>
          </cell>
          <cell r="AI993">
            <v>36.35</v>
          </cell>
          <cell r="AJ993">
            <v>35.619999999999997</v>
          </cell>
          <cell r="AK993">
            <v>35.03</v>
          </cell>
        </row>
        <row r="994">
          <cell r="A994" t="str">
            <v>SDGbaseTRAv2_UrbAS_BAU_wICAGRC_GVAanfrm</v>
          </cell>
          <cell r="B994" t="str">
            <v>SIclos6_GOVclos11</v>
          </cell>
          <cell r="C994" t="str">
            <v>SDGbaseTRAv2_UrbAS_BAU_wICAGR</v>
          </cell>
          <cell r="D994" t="str">
            <v>C_GVA</v>
          </cell>
          <cell r="E994" t="str">
            <v>anfrm</v>
          </cell>
          <cell r="F994">
            <v>13.07</v>
          </cell>
          <cell r="G994">
            <v>13.67</v>
          </cell>
          <cell r="H994">
            <v>12.55</v>
          </cell>
          <cell r="I994">
            <v>11.09</v>
          </cell>
          <cell r="J994">
            <v>10.54</v>
          </cell>
          <cell r="K994">
            <v>10.6</v>
          </cell>
          <cell r="L994">
            <v>11.08</v>
          </cell>
          <cell r="M994">
            <v>12.61</v>
          </cell>
          <cell r="N994">
            <v>13.74</v>
          </cell>
          <cell r="O994">
            <v>17.649999999999999</v>
          </cell>
          <cell r="P994">
            <v>18.989999999999998</v>
          </cell>
          <cell r="Q994">
            <v>19.16</v>
          </cell>
          <cell r="R994">
            <v>19.309999999999999</v>
          </cell>
          <cell r="S994">
            <v>19.78</v>
          </cell>
          <cell r="T994">
            <v>20.38</v>
          </cell>
          <cell r="U994">
            <v>21.38</v>
          </cell>
          <cell r="V994">
            <v>23.86</v>
          </cell>
          <cell r="W994">
            <v>25.76</v>
          </cell>
          <cell r="X994">
            <v>26</v>
          </cell>
          <cell r="Y994">
            <v>27.11</v>
          </cell>
          <cell r="Z994">
            <v>27.74</v>
          </cell>
          <cell r="AA994">
            <v>29.1</v>
          </cell>
          <cell r="AB994">
            <v>22.25</v>
          </cell>
          <cell r="AC994">
            <v>20.29</v>
          </cell>
          <cell r="AD994">
            <v>21.1</v>
          </cell>
          <cell r="AE994">
            <v>22.52</v>
          </cell>
          <cell r="AF994">
            <v>24.13</v>
          </cell>
          <cell r="AG994">
            <v>24.89</v>
          </cell>
          <cell r="AH994">
            <v>19.190000000000001</v>
          </cell>
          <cell r="AI994">
            <v>16.010000000000002</v>
          </cell>
          <cell r="AJ994">
            <v>14.73</v>
          </cell>
          <cell r="AK994">
            <v>13.88</v>
          </cell>
        </row>
        <row r="995">
          <cell r="A995" t="str">
            <v>SDGbaseTRAv2_UrbAS_BAU_wICAGRC_GVAametp</v>
          </cell>
          <cell r="B995" t="str">
            <v>SIclos6_GOVclos11</v>
          </cell>
          <cell r="C995" t="str">
            <v>SDGbaseTRAv2_UrbAS_BAU_wICAGR</v>
          </cell>
          <cell r="D995" t="str">
            <v>C_GVA</v>
          </cell>
          <cell r="E995" t="str">
            <v>ametp</v>
          </cell>
          <cell r="F995">
            <v>33.25</v>
          </cell>
          <cell r="G995">
            <v>35.78</v>
          </cell>
          <cell r="H995">
            <v>36.83</v>
          </cell>
          <cell r="I995">
            <v>37.43</v>
          </cell>
          <cell r="J995">
            <v>39.1</v>
          </cell>
          <cell r="K995">
            <v>39.770000000000003</v>
          </cell>
          <cell r="L995">
            <v>40.85</v>
          </cell>
          <cell r="M995">
            <v>42.2</v>
          </cell>
          <cell r="N995">
            <v>43.55</v>
          </cell>
          <cell r="O995">
            <v>45.71</v>
          </cell>
          <cell r="P995">
            <v>47.26</v>
          </cell>
          <cell r="Q995">
            <v>48.5</v>
          </cell>
          <cell r="R995">
            <v>49.99</v>
          </cell>
          <cell r="S995">
            <v>51.65</v>
          </cell>
          <cell r="T995">
            <v>53.41</v>
          </cell>
          <cell r="U995">
            <v>55.5</v>
          </cell>
          <cell r="V995">
            <v>57.82</v>
          </cell>
          <cell r="W995">
            <v>59.96</v>
          </cell>
          <cell r="X995">
            <v>61.64</v>
          </cell>
          <cell r="Y995">
            <v>63.53</v>
          </cell>
          <cell r="Z995">
            <v>65.36</v>
          </cell>
          <cell r="AA995">
            <v>67.31</v>
          </cell>
          <cell r="AB995">
            <v>68.81</v>
          </cell>
          <cell r="AC995">
            <v>70.38</v>
          </cell>
          <cell r="AD995">
            <v>72.48</v>
          </cell>
          <cell r="AE995">
            <v>74.81</v>
          </cell>
          <cell r="AF995">
            <v>77.31</v>
          </cell>
          <cell r="AG995">
            <v>79.349999999999994</v>
          </cell>
          <cell r="AH995">
            <v>76.900000000000006</v>
          </cell>
          <cell r="AI995">
            <v>74.569999999999993</v>
          </cell>
          <cell r="AJ995">
            <v>73.12</v>
          </cell>
          <cell r="AK995">
            <v>71.81</v>
          </cell>
        </row>
        <row r="996">
          <cell r="A996" t="str">
            <v>SDGbaseTRAv2_UrbAS_BAU_wICAGRC_GVAamach</v>
          </cell>
          <cell r="B996" t="str">
            <v>SIclos6_GOVclos11</v>
          </cell>
          <cell r="C996" t="str">
            <v>SDGbaseTRAv2_UrbAS_BAU_wICAGR</v>
          </cell>
          <cell r="D996" t="str">
            <v>C_GVA</v>
          </cell>
          <cell r="E996" t="str">
            <v>amach</v>
          </cell>
          <cell r="F996">
            <v>38.67</v>
          </cell>
          <cell r="G996">
            <v>40.92</v>
          </cell>
          <cell r="H996">
            <v>41.8</v>
          </cell>
          <cell r="I996">
            <v>41.97</v>
          </cell>
          <cell r="J996">
            <v>42.31</v>
          </cell>
          <cell r="K996">
            <v>42.98</v>
          </cell>
          <cell r="L996">
            <v>44.12</v>
          </cell>
          <cell r="M996">
            <v>45.77</v>
          </cell>
          <cell r="N996">
            <v>47.28</v>
          </cell>
          <cell r="O996">
            <v>50.05</v>
          </cell>
          <cell r="P996">
            <v>51.71</v>
          </cell>
          <cell r="Q996">
            <v>52.94</v>
          </cell>
          <cell r="R996">
            <v>54.31</v>
          </cell>
          <cell r="S996">
            <v>56.07</v>
          </cell>
          <cell r="T996">
            <v>57.97</v>
          </cell>
          <cell r="U996">
            <v>60.26</v>
          </cell>
          <cell r="V996">
            <v>62.85</v>
          </cell>
          <cell r="W996">
            <v>65.19</v>
          </cell>
          <cell r="X996">
            <v>66.98</v>
          </cell>
          <cell r="Y996">
            <v>69.180000000000007</v>
          </cell>
          <cell r="Z996">
            <v>71.28</v>
          </cell>
          <cell r="AA996">
            <v>73.58</v>
          </cell>
          <cell r="AB996">
            <v>74.180000000000007</v>
          </cell>
          <cell r="AC996">
            <v>75.48</v>
          </cell>
          <cell r="AD996">
            <v>78.010000000000005</v>
          </cell>
          <cell r="AE996">
            <v>80.92</v>
          </cell>
          <cell r="AF996">
            <v>84.01</v>
          </cell>
          <cell r="AG996">
            <v>86.39</v>
          </cell>
          <cell r="AH996">
            <v>82.58</v>
          </cell>
          <cell r="AI996">
            <v>79.23</v>
          </cell>
          <cell r="AJ996">
            <v>77.36</v>
          </cell>
          <cell r="AK996">
            <v>75.739999999999995</v>
          </cell>
        </row>
        <row r="997">
          <cell r="A997" t="str">
            <v>SDGbaseTRAv2_UrbAS_BAU_wICAGRC_GVAafcel</v>
          </cell>
          <cell r="B997" t="str">
            <v>SIclos6_GOVclos11</v>
          </cell>
          <cell r="C997" t="str">
            <v>SDGbaseTRAv2_UrbAS_BAU_wICAGR</v>
          </cell>
          <cell r="D997" t="str">
            <v>C_GVA</v>
          </cell>
          <cell r="E997" t="str">
            <v>afcel</v>
          </cell>
          <cell r="F997">
            <v>0.28999999999999998</v>
          </cell>
          <cell r="G997">
            <v>0.28999999999999998</v>
          </cell>
          <cell r="H997">
            <v>0.28999999999999998</v>
          </cell>
          <cell r="I997">
            <v>0.28000000000000003</v>
          </cell>
          <cell r="J997">
            <v>0.27</v>
          </cell>
          <cell r="K997">
            <v>0.27</v>
          </cell>
          <cell r="L997">
            <v>0.27</v>
          </cell>
          <cell r="M997">
            <v>0.28000000000000003</v>
          </cell>
          <cell r="N997">
            <v>0.28999999999999998</v>
          </cell>
          <cell r="O997">
            <v>0.33</v>
          </cell>
          <cell r="P997">
            <v>0.34</v>
          </cell>
          <cell r="Q997">
            <v>0.34</v>
          </cell>
          <cell r="R997">
            <v>0.34</v>
          </cell>
          <cell r="S997">
            <v>0.34</v>
          </cell>
          <cell r="T997">
            <v>0.34</v>
          </cell>
          <cell r="U997">
            <v>0.34</v>
          </cell>
          <cell r="V997">
            <v>0.35</v>
          </cell>
          <cell r="W997">
            <v>0.35</v>
          </cell>
          <cell r="X997">
            <v>0.35</v>
          </cell>
          <cell r="Y997">
            <v>5.05</v>
          </cell>
          <cell r="Z997">
            <v>10.039999999999999</v>
          </cell>
          <cell r="AA997">
            <v>15.08</v>
          </cell>
          <cell r="AB997">
            <v>15.74</v>
          </cell>
          <cell r="AC997">
            <v>16.5</v>
          </cell>
          <cell r="AD997">
            <v>17.579999999999998</v>
          </cell>
          <cell r="AE997">
            <v>18.71</v>
          </cell>
          <cell r="AF997">
            <v>19.89</v>
          </cell>
          <cell r="AG997">
            <v>19.73</v>
          </cell>
          <cell r="AH997">
            <v>18.3</v>
          </cell>
          <cell r="AI997">
            <v>16.579999999999998</v>
          </cell>
          <cell r="AJ997">
            <v>15.61</v>
          </cell>
          <cell r="AK997">
            <v>14.77</v>
          </cell>
        </row>
        <row r="998">
          <cell r="A998" t="str">
            <v>SDGbaseTRAv2_UrbAS_BAU_wICAGRC_GVAaelct</v>
          </cell>
          <cell r="B998" t="str">
            <v>SIclos6_GOVclos11</v>
          </cell>
          <cell r="C998" t="str">
            <v>SDGbaseTRAv2_UrbAS_BAU_wICAGR</v>
          </cell>
          <cell r="D998" t="str">
            <v>C_GVA</v>
          </cell>
          <cell r="E998" t="str">
            <v>aelct</v>
          </cell>
          <cell r="F998">
            <v>0.08</v>
          </cell>
          <cell r="G998">
            <v>0.08</v>
          </cell>
          <cell r="H998">
            <v>0.08</v>
          </cell>
          <cell r="I998">
            <v>0.08</v>
          </cell>
          <cell r="J998">
            <v>7.0000000000000007E-2</v>
          </cell>
          <cell r="K998">
            <v>7.0000000000000007E-2</v>
          </cell>
          <cell r="L998">
            <v>7.0000000000000007E-2</v>
          </cell>
          <cell r="M998">
            <v>0.08</v>
          </cell>
          <cell r="N998">
            <v>0.08</v>
          </cell>
          <cell r="O998">
            <v>0.09</v>
          </cell>
          <cell r="P998">
            <v>0.09</v>
          </cell>
          <cell r="Q998">
            <v>0.09</v>
          </cell>
          <cell r="R998">
            <v>0.09</v>
          </cell>
          <cell r="S998">
            <v>0.09</v>
          </cell>
          <cell r="T998">
            <v>0.09</v>
          </cell>
          <cell r="U998">
            <v>0.09</v>
          </cell>
          <cell r="V998">
            <v>0.09</v>
          </cell>
          <cell r="W998">
            <v>0.09</v>
          </cell>
          <cell r="X998">
            <v>3.8</v>
          </cell>
          <cell r="Y998">
            <v>3.8</v>
          </cell>
          <cell r="Z998">
            <v>2.08</v>
          </cell>
          <cell r="AA998">
            <v>2.08</v>
          </cell>
          <cell r="AB998">
            <v>2.02</v>
          </cell>
          <cell r="AC998">
            <v>1.98</v>
          </cell>
          <cell r="AD998">
            <v>1.1100000000000001</v>
          </cell>
          <cell r="AE998">
            <v>1.1200000000000001</v>
          </cell>
          <cell r="AF998">
            <v>1.1200000000000001</v>
          </cell>
          <cell r="AG998">
            <v>1.1100000000000001</v>
          </cell>
          <cell r="AH998">
            <v>1.04</v>
          </cell>
          <cell r="AI998">
            <v>7.18</v>
          </cell>
          <cell r="AJ998">
            <v>6.81</v>
          </cell>
          <cell r="AK998">
            <v>6.5</v>
          </cell>
        </row>
        <row r="999">
          <cell r="A999" t="str">
            <v>SDGbaseTRAv2_UrbAS_BAU_wICAGRC_GVAaemch</v>
          </cell>
          <cell r="B999" t="str">
            <v>SIclos6_GOVclos11</v>
          </cell>
          <cell r="C999" t="str">
            <v>SDGbaseTRAv2_UrbAS_BAU_wICAGR</v>
          </cell>
          <cell r="D999" t="str">
            <v>C_GVA</v>
          </cell>
          <cell r="E999" t="str">
            <v>aemch</v>
          </cell>
          <cell r="F999">
            <v>8.99</v>
          </cell>
          <cell r="G999">
            <v>9.76</v>
          </cell>
          <cell r="H999">
            <v>10.050000000000001</v>
          </cell>
          <cell r="I999">
            <v>10.09</v>
          </cell>
          <cell r="J999">
            <v>10.23</v>
          </cell>
          <cell r="K999">
            <v>10.39</v>
          </cell>
          <cell r="L999">
            <v>10.68</v>
          </cell>
          <cell r="M999">
            <v>11.14</v>
          </cell>
          <cell r="N999">
            <v>11.55</v>
          </cell>
          <cell r="O999">
            <v>12.26</v>
          </cell>
          <cell r="P999">
            <v>12.72</v>
          </cell>
          <cell r="Q999">
            <v>13.07</v>
          </cell>
          <cell r="R999">
            <v>13.47</v>
          </cell>
          <cell r="S999">
            <v>13.94</v>
          </cell>
          <cell r="T999">
            <v>14.44</v>
          </cell>
          <cell r="U999">
            <v>15.05</v>
          </cell>
          <cell r="V999">
            <v>15.7</v>
          </cell>
          <cell r="W999">
            <v>16.329999999999998</v>
          </cell>
          <cell r="X999">
            <v>16.88</v>
          </cell>
          <cell r="Y999">
            <v>17.440000000000001</v>
          </cell>
          <cell r="Z999">
            <v>17.97</v>
          </cell>
          <cell r="AA999">
            <v>18.55</v>
          </cell>
          <cell r="AB999">
            <v>18.48</v>
          </cell>
          <cell r="AC999">
            <v>18.63</v>
          </cell>
          <cell r="AD999">
            <v>19.149999999999999</v>
          </cell>
          <cell r="AE999">
            <v>19.78</v>
          </cell>
          <cell r="AF999">
            <v>20.48</v>
          </cell>
          <cell r="AG999">
            <v>21.1</v>
          </cell>
          <cell r="AH999">
            <v>19.88</v>
          </cell>
          <cell r="AI999">
            <v>18.78</v>
          </cell>
          <cell r="AJ999">
            <v>18.170000000000002</v>
          </cell>
          <cell r="AK999">
            <v>17.62</v>
          </cell>
        </row>
        <row r="1000">
          <cell r="A1000" t="str">
            <v>SDGbaseTRAv2_UrbAS_BAU_wICAGRC_GVAasequ</v>
          </cell>
          <cell r="B1000" t="str">
            <v>SIclos6_GOVclos11</v>
          </cell>
          <cell r="C1000" t="str">
            <v>SDGbaseTRAv2_UrbAS_BAU_wICAGR</v>
          </cell>
          <cell r="D1000" t="str">
            <v>C_GVA</v>
          </cell>
          <cell r="E1000" t="str">
            <v>asequ</v>
          </cell>
          <cell r="F1000">
            <v>8.7799999999999994</v>
          </cell>
          <cell r="G1000">
            <v>9.99</v>
          </cell>
          <cell r="H1000">
            <v>10.029999999999999</v>
          </cell>
          <cell r="I1000">
            <v>9.82</v>
          </cell>
          <cell r="J1000">
            <v>9.66</v>
          </cell>
          <cell r="K1000">
            <v>9.77</v>
          </cell>
          <cell r="L1000">
            <v>10.01</v>
          </cell>
          <cell r="M1000">
            <v>10.49</v>
          </cell>
          <cell r="N1000">
            <v>10.87</v>
          </cell>
          <cell r="O1000">
            <v>11.69</v>
          </cell>
          <cell r="P1000">
            <v>12.07</v>
          </cell>
          <cell r="Q1000">
            <v>12.34</v>
          </cell>
          <cell r="R1000">
            <v>12.67</v>
          </cell>
          <cell r="S1000">
            <v>13.06</v>
          </cell>
          <cell r="T1000">
            <v>13.53</v>
          </cell>
          <cell r="U1000">
            <v>14.08</v>
          </cell>
          <cell r="V1000">
            <v>14.62</v>
          </cell>
          <cell r="W1000">
            <v>15.2</v>
          </cell>
          <cell r="X1000">
            <v>15.8</v>
          </cell>
          <cell r="Y1000">
            <v>16.37</v>
          </cell>
          <cell r="Z1000">
            <v>16.89</v>
          </cell>
          <cell r="AA1000">
            <v>17.489999999999998</v>
          </cell>
          <cell r="AB1000">
            <v>17.12</v>
          </cell>
          <cell r="AC1000">
            <v>17.18</v>
          </cell>
          <cell r="AD1000">
            <v>17.760000000000002</v>
          </cell>
          <cell r="AE1000">
            <v>18.46</v>
          </cell>
          <cell r="AF1000">
            <v>19.22</v>
          </cell>
          <cell r="AG1000">
            <v>19.8</v>
          </cell>
          <cell r="AH1000">
            <v>18.350000000000001</v>
          </cell>
          <cell r="AI1000">
            <v>17.09</v>
          </cell>
          <cell r="AJ1000">
            <v>16.47</v>
          </cell>
          <cell r="AK1000">
            <v>15.99</v>
          </cell>
        </row>
        <row r="1001">
          <cell r="A1001" t="str">
            <v>SDGbaseTRAv2_UrbAS_BAU_wICAGRC_GVAavehi</v>
          </cell>
          <cell r="B1001" t="str">
            <v>SIclos6_GOVclos11</v>
          </cell>
          <cell r="C1001" t="str">
            <v>SDGbaseTRAv2_UrbAS_BAU_wICAGR</v>
          </cell>
          <cell r="D1001" t="str">
            <v>C_GVA</v>
          </cell>
          <cell r="E1001" t="str">
            <v>avehi</v>
          </cell>
          <cell r="F1001">
            <v>39.57</v>
          </cell>
          <cell r="G1001">
            <v>42.97</v>
          </cell>
          <cell r="H1001">
            <v>44.04</v>
          </cell>
          <cell r="I1001">
            <v>43.61</v>
          </cell>
          <cell r="J1001">
            <v>42.95</v>
          </cell>
          <cell r="K1001">
            <v>43.76</v>
          </cell>
          <cell r="L1001">
            <v>44.96</v>
          </cell>
          <cell r="M1001">
            <v>46.72</v>
          </cell>
          <cell r="N1001">
            <v>48.37</v>
          </cell>
          <cell r="O1001">
            <v>50.57</v>
          </cell>
          <cell r="P1001">
            <v>52.32</v>
          </cell>
          <cell r="Q1001">
            <v>53.83</v>
          </cell>
          <cell r="R1001">
            <v>55.98</v>
          </cell>
          <cell r="S1001">
            <v>58.25</v>
          </cell>
          <cell r="T1001">
            <v>60.71</v>
          </cell>
          <cell r="U1001">
            <v>63.67</v>
          </cell>
          <cell r="V1001">
            <v>66.84</v>
          </cell>
          <cell r="W1001">
            <v>69.959999999999994</v>
          </cell>
          <cell r="X1001">
            <v>72.680000000000007</v>
          </cell>
          <cell r="Y1001">
            <v>73.709999999999994</v>
          </cell>
          <cell r="Z1001">
            <v>74.8</v>
          </cell>
          <cell r="AA1001">
            <v>76.02</v>
          </cell>
          <cell r="AB1001">
            <v>76.400000000000006</v>
          </cell>
          <cell r="AC1001">
            <v>77.599999999999994</v>
          </cell>
          <cell r="AD1001">
            <v>80.22</v>
          </cell>
          <cell r="AE1001">
            <v>83.36</v>
          </cell>
          <cell r="AF1001">
            <v>86.7</v>
          </cell>
          <cell r="AG1001">
            <v>89.88</v>
          </cell>
          <cell r="AH1001">
            <v>85.87</v>
          </cell>
          <cell r="AI1001">
            <v>81.67</v>
          </cell>
          <cell r="AJ1001">
            <v>79.22</v>
          </cell>
          <cell r="AK1001">
            <v>77.14</v>
          </cell>
        </row>
        <row r="1002">
          <cell r="A1002" t="str">
            <v>SDGbaseTRAv2_UrbAS_BAU_wICAGRC_GVAatequ</v>
          </cell>
          <cell r="B1002" t="str">
            <v>SIclos6_GOVclos11</v>
          </cell>
          <cell r="C1002" t="str">
            <v>SDGbaseTRAv2_UrbAS_BAU_wICAGR</v>
          </cell>
          <cell r="D1002" t="str">
            <v>C_GVA</v>
          </cell>
          <cell r="E1002" t="str">
            <v>atequ</v>
          </cell>
          <cell r="F1002">
            <v>7.09</v>
          </cell>
          <cell r="G1002">
            <v>7.24</v>
          </cell>
          <cell r="H1002">
            <v>7.45</v>
          </cell>
          <cell r="I1002">
            <v>7.25</v>
          </cell>
          <cell r="J1002">
            <v>7.14</v>
          </cell>
          <cell r="K1002">
            <v>7.25</v>
          </cell>
          <cell r="L1002">
            <v>7.46</v>
          </cell>
          <cell r="M1002">
            <v>7.91</v>
          </cell>
          <cell r="N1002">
            <v>8.2899999999999991</v>
          </cell>
          <cell r="O1002">
            <v>9.52</v>
          </cell>
          <cell r="P1002">
            <v>10.029999999999999</v>
          </cell>
          <cell r="Q1002">
            <v>10.28</v>
          </cell>
          <cell r="R1002">
            <v>10.48</v>
          </cell>
          <cell r="S1002">
            <v>10.77</v>
          </cell>
          <cell r="T1002">
            <v>11.13</v>
          </cell>
          <cell r="U1002">
            <v>11.59</v>
          </cell>
          <cell r="V1002">
            <v>12.12</v>
          </cell>
          <cell r="W1002">
            <v>12.59</v>
          </cell>
          <cell r="X1002">
            <v>12.91</v>
          </cell>
          <cell r="Y1002">
            <v>13.31</v>
          </cell>
          <cell r="Z1002">
            <v>13.65</v>
          </cell>
          <cell r="AA1002">
            <v>14.11</v>
          </cell>
          <cell r="AB1002">
            <v>13.52</v>
          </cell>
          <cell r="AC1002">
            <v>13.39</v>
          </cell>
          <cell r="AD1002">
            <v>13.78</v>
          </cell>
          <cell r="AE1002">
            <v>14.31</v>
          </cell>
          <cell r="AF1002">
            <v>14.89</v>
          </cell>
          <cell r="AG1002">
            <v>15.24</v>
          </cell>
          <cell r="AH1002">
            <v>13.76</v>
          </cell>
          <cell r="AI1002">
            <v>12.53</v>
          </cell>
          <cell r="AJ1002">
            <v>11.89</v>
          </cell>
          <cell r="AK1002">
            <v>11.38</v>
          </cell>
        </row>
        <row r="1003">
          <cell r="A1003" t="str">
            <v>SDGbaseTRAv2_UrbAS_BAU_wICAGRC_GVAafurn</v>
          </cell>
          <cell r="B1003" t="str">
            <v>SIclos6_GOVclos11</v>
          </cell>
          <cell r="C1003" t="str">
            <v>SDGbaseTRAv2_UrbAS_BAU_wICAGR</v>
          </cell>
          <cell r="D1003" t="str">
            <v>C_GVA</v>
          </cell>
          <cell r="E1003" t="str">
            <v>afurn</v>
          </cell>
          <cell r="F1003">
            <v>6.09</v>
          </cell>
          <cell r="G1003">
            <v>6.48</v>
          </cell>
          <cell r="H1003">
            <v>6.65</v>
          </cell>
          <cell r="I1003">
            <v>6.71</v>
          </cell>
          <cell r="J1003">
            <v>6.79</v>
          </cell>
          <cell r="K1003">
            <v>6.92</v>
          </cell>
          <cell r="L1003">
            <v>7.12</v>
          </cell>
          <cell r="M1003">
            <v>7.37</v>
          </cell>
          <cell r="N1003">
            <v>7.62</v>
          </cell>
          <cell r="O1003">
            <v>8.07</v>
          </cell>
          <cell r="P1003">
            <v>8.36</v>
          </cell>
          <cell r="Q1003">
            <v>8.57</v>
          </cell>
          <cell r="R1003">
            <v>8.84</v>
          </cell>
          <cell r="S1003">
            <v>9.15</v>
          </cell>
          <cell r="T1003">
            <v>9.49</v>
          </cell>
          <cell r="U1003">
            <v>9.8800000000000008</v>
          </cell>
          <cell r="V1003">
            <v>10.29</v>
          </cell>
          <cell r="W1003">
            <v>10.71</v>
          </cell>
          <cell r="X1003">
            <v>11.08</v>
          </cell>
          <cell r="Y1003">
            <v>11.45</v>
          </cell>
          <cell r="Z1003">
            <v>11.81</v>
          </cell>
          <cell r="AA1003">
            <v>12.18</v>
          </cell>
          <cell r="AB1003">
            <v>12.53</v>
          </cell>
          <cell r="AC1003">
            <v>12.83</v>
          </cell>
          <cell r="AD1003">
            <v>13.2</v>
          </cell>
          <cell r="AE1003">
            <v>13.59</v>
          </cell>
          <cell r="AF1003">
            <v>14.03</v>
          </cell>
          <cell r="AG1003">
            <v>14.4</v>
          </cell>
          <cell r="AH1003">
            <v>14.04</v>
          </cell>
          <cell r="AI1003">
            <v>13.63</v>
          </cell>
          <cell r="AJ1003">
            <v>13.35</v>
          </cell>
          <cell r="AK1003">
            <v>13.08</v>
          </cell>
        </row>
        <row r="1004">
          <cell r="A1004" t="str">
            <v>SDGbaseTRAv2_UrbAS_BAU_wICAGRC_GVAaoman</v>
          </cell>
          <cell r="B1004" t="str">
            <v>SIclos6_GOVclos11</v>
          </cell>
          <cell r="C1004" t="str">
            <v>SDGbaseTRAv2_UrbAS_BAU_wICAGR</v>
          </cell>
          <cell r="D1004" t="str">
            <v>C_GVA</v>
          </cell>
          <cell r="E1004" t="str">
            <v>aoman</v>
          </cell>
          <cell r="F1004">
            <v>25.46</v>
          </cell>
          <cell r="G1004">
            <v>26.08</v>
          </cell>
          <cell r="H1004">
            <v>26.82</v>
          </cell>
          <cell r="I1004">
            <v>26.33</v>
          </cell>
          <cell r="J1004">
            <v>25.95</v>
          </cell>
          <cell r="K1004">
            <v>26.49</v>
          </cell>
          <cell r="L1004">
            <v>27.15</v>
          </cell>
          <cell r="M1004">
            <v>28.18</v>
          </cell>
          <cell r="N1004">
            <v>29.09</v>
          </cell>
          <cell r="O1004">
            <v>32.799999999999997</v>
          </cell>
          <cell r="P1004">
            <v>34</v>
          </cell>
          <cell r="Q1004">
            <v>34.49</v>
          </cell>
          <cell r="R1004">
            <v>35.24</v>
          </cell>
          <cell r="S1004">
            <v>36.18</v>
          </cell>
          <cell r="T1004">
            <v>37.29</v>
          </cell>
          <cell r="U1004">
            <v>38.54</v>
          </cell>
          <cell r="V1004">
            <v>39.64</v>
          </cell>
          <cell r="W1004">
            <v>40.96</v>
          </cell>
          <cell r="X1004">
            <v>42.26</v>
          </cell>
          <cell r="Y1004">
            <v>43.35</v>
          </cell>
          <cell r="Z1004">
            <v>44.31</v>
          </cell>
          <cell r="AA1004">
            <v>45.57</v>
          </cell>
          <cell r="AB1004">
            <v>46.39</v>
          </cell>
          <cell r="AC1004">
            <v>47.27</v>
          </cell>
          <cell r="AD1004">
            <v>48.55</v>
          </cell>
          <cell r="AE1004">
            <v>49.84</v>
          </cell>
          <cell r="AF1004">
            <v>51.26</v>
          </cell>
          <cell r="AG1004">
            <v>52.22</v>
          </cell>
          <cell r="AH1004">
            <v>50.35</v>
          </cell>
          <cell r="AI1004">
            <v>47.93</v>
          </cell>
          <cell r="AJ1004">
            <v>46.52</v>
          </cell>
          <cell r="AK1004">
            <v>45.2</v>
          </cell>
        </row>
        <row r="1005">
          <cell r="A1005" t="str">
            <v>SDGbaseTRAv2_UrbAS_BAU_wICAGRC_GVAaelec</v>
          </cell>
          <cell r="B1005" t="str">
            <v>SIclos6_GOVclos11</v>
          </cell>
          <cell r="C1005" t="str">
            <v>SDGbaseTRAv2_UrbAS_BAU_wICAGR</v>
          </cell>
          <cell r="D1005" t="str">
            <v>C_GVA</v>
          </cell>
          <cell r="E1005" t="str">
            <v>aelec</v>
          </cell>
          <cell r="F1005">
            <v>142.19999999999999</v>
          </cell>
          <cell r="G1005">
            <v>152.87</v>
          </cell>
          <cell r="H1005">
            <v>142.08000000000001</v>
          </cell>
          <cell r="I1005">
            <v>142.11000000000001</v>
          </cell>
          <cell r="J1005">
            <v>143.38999999999999</v>
          </cell>
          <cell r="K1005">
            <v>146.71</v>
          </cell>
          <cell r="L1005">
            <v>149.75</v>
          </cell>
          <cell r="M1005">
            <v>148.71</v>
          </cell>
          <cell r="N1005">
            <v>145.99</v>
          </cell>
          <cell r="O1005">
            <v>145.13999999999999</v>
          </cell>
          <cell r="P1005">
            <v>147.94999999999999</v>
          </cell>
          <cell r="Q1005">
            <v>153.04</v>
          </cell>
          <cell r="R1005">
            <v>162.81</v>
          </cell>
          <cell r="S1005">
            <v>169.73</v>
          </cell>
          <cell r="T1005">
            <v>176.53</v>
          </cell>
          <cell r="U1005">
            <v>183.13</v>
          </cell>
          <cell r="V1005">
            <v>183.7</v>
          </cell>
          <cell r="W1005">
            <v>189.4</v>
          </cell>
          <cell r="X1005">
            <v>202.83</v>
          </cell>
          <cell r="Y1005">
            <v>215.16</v>
          </cell>
          <cell r="Z1005">
            <v>228.45</v>
          </cell>
          <cell r="AA1005">
            <v>241.8</v>
          </cell>
          <cell r="AB1005">
            <v>250.87</v>
          </cell>
          <cell r="AC1005">
            <v>262.17</v>
          </cell>
          <cell r="AD1005">
            <v>274.67</v>
          </cell>
          <cell r="AE1005">
            <v>287.01</v>
          </cell>
          <cell r="AF1005">
            <v>299.47000000000003</v>
          </cell>
          <cell r="AG1005">
            <v>342.46</v>
          </cell>
          <cell r="AH1005">
            <v>378.88</v>
          </cell>
          <cell r="AI1005">
            <v>422.32</v>
          </cell>
          <cell r="AJ1005">
            <v>466.93</v>
          </cell>
          <cell r="AK1005">
            <v>508.11</v>
          </cell>
        </row>
        <row r="1006">
          <cell r="A1006" t="str">
            <v>SDGbaseTRAv2_UrbAS_BAU_wICAGRC_GVAawatr</v>
          </cell>
          <cell r="B1006" t="str">
            <v>SIclos6_GOVclos11</v>
          </cell>
          <cell r="C1006" t="str">
            <v>SDGbaseTRAv2_UrbAS_BAU_wICAGR</v>
          </cell>
          <cell r="D1006" t="str">
            <v>C_GVA</v>
          </cell>
          <cell r="E1006" t="str">
            <v>awatr</v>
          </cell>
          <cell r="F1006">
            <v>38.119999999999997</v>
          </cell>
          <cell r="G1006">
            <v>32.08</v>
          </cell>
          <cell r="H1006">
            <v>34.19</v>
          </cell>
          <cell r="I1006">
            <v>34.92</v>
          </cell>
          <cell r="J1006">
            <v>35</v>
          </cell>
          <cell r="K1006">
            <v>36.479999999999997</v>
          </cell>
          <cell r="L1006">
            <v>37.72</v>
          </cell>
          <cell r="M1006">
            <v>38.79</v>
          </cell>
          <cell r="N1006">
            <v>39.78</v>
          </cell>
          <cell r="O1006">
            <v>40.950000000000003</v>
          </cell>
          <cell r="P1006">
            <v>42.12</v>
          </cell>
          <cell r="Q1006">
            <v>43.29</v>
          </cell>
          <cell r="R1006">
            <v>45.09</v>
          </cell>
          <cell r="S1006">
            <v>47.12</v>
          </cell>
          <cell r="T1006">
            <v>49.22</v>
          </cell>
          <cell r="U1006">
            <v>51.23</v>
          </cell>
          <cell r="V1006">
            <v>53.21</v>
          </cell>
          <cell r="W1006">
            <v>55.47</v>
          </cell>
          <cell r="X1006">
            <v>57.58</v>
          </cell>
          <cell r="Y1006">
            <v>59.48</v>
          </cell>
          <cell r="Z1006">
            <v>61.36</v>
          </cell>
          <cell r="AA1006">
            <v>63.24</v>
          </cell>
          <cell r="AB1006">
            <v>66.25</v>
          </cell>
          <cell r="AC1006">
            <v>68.95</v>
          </cell>
          <cell r="AD1006">
            <v>71.72</v>
          </cell>
          <cell r="AE1006">
            <v>74.540000000000006</v>
          </cell>
          <cell r="AF1006">
            <v>77.56</v>
          </cell>
          <cell r="AG1006">
            <v>80.48</v>
          </cell>
          <cell r="AH1006">
            <v>82.21</v>
          </cell>
          <cell r="AI1006">
            <v>83.32</v>
          </cell>
          <cell r="AJ1006">
            <v>84.1</v>
          </cell>
          <cell r="AK1006">
            <v>84.62</v>
          </cell>
        </row>
        <row r="1007">
          <cell r="A1007" t="str">
            <v>SDGbaseTRAv2_UrbAS_BAU_wICAGRC_GVAacons</v>
          </cell>
          <cell r="B1007" t="str">
            <v>SIclos6_GOVclos11</v>
          </cell>
          <cell r="C1007" t="str">
            <v>SDGbaseTRAv2_UrbAS_BAU_wICAGR</v>
          </cell>
          <cell r="D1007" t="str">
            <v>C_GVA</v>
          </cell>
          <cell r="E1007" t="str">
            <v>acons</v>
          </cell>
          <cell r="F1007">
            <v>140.65</v>
          </cell>
          <cell r="G1007">
            <v>150.31</v>
          </cell>
          <cell r="H1007">
            <v>152.05000000000001</v>
          </cell>
          <cell r="I1007">
            <v>162.76</v>
          </cell>
          <cell r="J1007">
            <v>199.58</v>
          </cell>
          <cell r="K1007">
            <v>190.56</v>
          </cell>
          <cell r="L1007">
            <v>189.64</v>
          </cell>
          <cell r="M1007">
            <v>192.99</v>
          </cell>
          <cell r="N1007">
            <v>197.86</v>
          </cell>
          <cell r="O1007">
            <v>203.97</v>
          </cell>
          <cell r="P1007">
            <v>211.21</v>
          </cell>
          <cell r="Q1007">
            <v>218.63</v>
          </cell>
          <cell r="R1007">
            <v>222.34</v>
          </cell>
          <cell r="S1007">
            <v>229.2</v>
          </cell>
          <cell r="T1007">
            <v>236.59</v>
          </cell>
          <cell r="U1007">
            <v>245.05</v>
          </cell>
          <cell r="V1007">
            <v>254.92</v>
          </cell>
          <cell r="W1007">
            <v>264.18</v>
          </cell>
          <cell r="X1007">
            <v>271.70999999999998</v>
          </cell>
          <cell r="Y1007">
            <v>280.01</v>
          </cell>
          <cell r="Z1007">
            <v>288.95999999999998</v>
          </cell>
          <cell r="AA1007">
            <v>297.38</v>
          </cell>
          <cell r="AB1007">
            <v>302.69</v>
          </cell>
          <cell r="AC1007">
            <v>309.91000000000003</v>
          </cell>
          <cell r="AD1007">
            <v>320.12</v>
          </cell>
          <cell r="AE1007">
            <v>331.25</v>
          </cell>
          <cell r="AF1007">
            <v>342.66</v>
          </cell>
          <cell r="AG1007">
            <v>352.73</v>
          </cell>
          <cell r="AH1007">
            <v>350.86</v>
          </cell>
          <cell r="AI1007">
            <v>348.1</v>
          </cell>
          <cell r="AJ1007">
            <v>347.87</v>
          </cell>
          <cell r="AK1007">
            <v>347.17</v>
          </cell>
        </row>
        <row r="1008">
          <cell r="A1008" t="str">
            <v>SDGbaseTRAv2_UrbAS_BAU_wICAGRC_GVAatrad</v>
          </cell>
          <cell r="B1008" t="str">
            <v>SIclos6_GOVclos11</v>
          </cell>
          <cell r="C1008" t="str">
            <v>SDGbaseTRAv2_UrbAS_BAU_wICAGR</v>
          </cell>
          <cell r="D1008" t="str">
            <v>C_GVA</v>
          </cell>
          <cell r="E1008" t="str">
            <v>atrad</v>
          </cell>
          <cell r="F1008">
            <v>482.47</v>
          </cell>
          <cell r="G1008">
            <v>445.48</v>
          </cell>
          <cell r="H1008">
            <v>462.65</v>
          </cell>
          <cell r="I1008">
            <v>476.42</v>
          </cell>
          <cell r="J1008">
            <v>479.38</v>
          </cell>
          <cell r="K1008">
            <v>485.59</v>
          </cell>
          <cell r="L1008">
            <v>494.05</v>
          </cell>
          <cell r="M1008">
            <v>505.47</v>
          </cell>
          <cell r="N1008">
            <v>516.49</v>
          </cell>
          <cell r="O1008">
            <v>484.88</v>
          </cell>
          <cell r="P1008">
            <v>494.73</v>
          </cell>
          <cell r="Q1008">
            <v>513.15</v>
          </cell>
          <cell r="R1008">
            <v>533.45000000000005</v>
          </cell>
          <cell r="S1008">
            <v>553.61</v>
          </cell>
          <cell r="T1008">
            <v>573.63</v>
          </cell>
          <cell r="U1008">
            <v>594.96</v>
          </cell>
          <cell r="V1008">
            <v>617.6</v>
          </cell>
          <cell r="W1008">
            <v>639.99</v>
          </cell>
          <cell r="X1008">
            <v>660.29</v>
          </cell>
          <cell r="Y1008">
            <v>677.14</v>
          </cell>
          <cell r="Z1008">
            <v>692.55</v>
          </cell>
          <cell r="AA1008">
            <v>708.65</v>
          </cell>
          <cell r="AB1008">
            <v>704.59</v>
          </cell>
          <cell r="AC1008">
            <v>709.87</v>
          </cell>
          <cell r="AD1008">
            <v>724.69</v>
          </cell>
          <cell r="AE1008">
            <v>742.49</v>
          </cell>
          <cell r="AF1008">
            <v>762.31</v>
          </cell>
          <cell r="AG1008">
            <v>777.79</v>
          </cell>
          <cell r="AH1008">
            <v>754.73</v>
          </cell>
          <cell r="AI1008">
            <v>732.59</v>
          </cell>
          <cell r="AJ1008">
            <v>718.64</v>
          </cell>
          <cell r="AK1008">
            <v>706.07</v>
          </cell>
        </row>
        <row r="1009">
          <cell r="A1009" t="str">
            <v>SDGbaseTRAv2_UrbAS_BAU_wICAGRC_GVAahotl</v>
          </cell>
          <cell r="B1009" t="str">
            <v>SIclos6_GOVclos11</v>
          </cell>
          <cell r="C1009" t="str">
            <v>SDGbaseTRAv2_UrbAS_BAU_wICAGR</v>
          </cell>
          <cell r="D1009" t="str">
            <v>C_GVA</v>
          </cell>
          <cell r="E1009" t="str">
            <v>ahotl</v>
          </cell>
          <cell r="F1009">
            <v>37.69</v>
          </cell>
          <cell r="G1009">
            <v>35.92</v>
          </cell>
          <cell r="H1009">
            <v>38.020000000000003</v>
          </cell>
          <cell r="I1009">
            <v>38.020000000000003</v>
          </cell>
          <cell r="J1009">
            <v>37.479999999999997</v>
          </cell>
          <cell r="K1009">
            <v>38.700000000000003</v>
          </cell>
          <cell r="L1009">
            <v>39.82</v>
          </cell>
          <cell r="M1009">
            <v>40.99</v>
          </cell>
          <cell r="N1009">
            <v>42.18</v>
          </cell>
          <cell r="O1009">
            <v>44.43</v>
          </cell>
          <cell r="P1009">
            <v>45.9</v>
          </cell>
          <cell r="Q1009">
            <v>47.09</v>
          </cell>
          <cell r="R1009">
            <v>49.04</v>
          </cell>
          <cell r="S1009">
            <v>51.08</v>
          </cell>
          <cell r="T1009">
            <v>53.3</v>
          </cell>
          <cell r="U1009">
            <v>55.68</v>
          </cell>
          <cell r="V1009">
            <v>57.96</v>
          </cell>
          <cell r="W1009">
            <v>60.6</v>
          </cell>
          <cell r="X1009">
            <v>63.36</v>
          </cell>
          <cell r="Y1009">
            <v>65.790000000000006</v>
          </cell>
          <cell r="Z1009">
            <v>68.16</v>
          </cell>
          <cell r="AA1009">
            <v>70.599999999999994</v>
          </cell>
          <cell r="AB1009">
            <v>73.709999999999994</v>
          </cell>
          <cell r="AC1009">
            <v>76.27</v>
          </cell>
          <cell r="AD1009">
            <v>78.7</v>
          </cell>
          <cell r="AE1009">
            <v>81.2</v>
          </cell>
          <cell r="AF1009">
            <v>84.02</v>
          </cell>
          <cell r="AG1009">
            <v>86.77</v>
          </cell>
          <cell r="AH1009">
            <v>87.18</v>
          </cell>
          <cell r="AI1009">
            <v>86.46</v>
          </cell>
          <cell r="AJ1009">
            <v>85.64</v>
          </cell>
          <cell r="AK1009">
            <v>84.67</v>
          </cell>
        </row>
        <row r="1010">
          <cell r="A1010" t="str">
            <v>SDGbaseTRAv2_UrbAS_BAU_wICAGRC_GVAaltrp-p</v>
          </cell>
          <cell r="B1010" t="str">
            <v>SIclos6_GOVclos11</v>
          </cell>
          <cell r="C1010" t="str">
            <v>SDGbaseTRAv2_UrbAS_BAU_wICAGR</v>
          </cell>
          <cell r="D1010" t="str">
            <v>C_GVA</v>
          </cell>
          <cell r="E1010" t="str">
            <v>altrp-p</v>
          </cell>
          <cell r="F1010">
            <v>60.68</v>
          </cell>
          <cell r="G1010">
            <v>57.24</v>
          </cell>
          <cell r="H1010">
            <v>57.22</v>
          </cell>
          <cell r="I1010">
            <v>58.1</v>
          </cell>
          <cell r="J1010">
            <v>58.21</v>
          </cell>
          <cell r="K1010">
            <v>59.14</v>
          </cell>
          <cell r="L1010">
            <v>60.25</v>
          </cell>
          <cell r="M1010">
            <v>61.79</v>
          </cell>
          <cell r="N1010">
            <v>63.81</v>
          </cell>
          <cell r="O1010">
            <v>66.91</v>
          </cell>
          <cell r="P1010">
            <v>69.650000000000006</v>
          </cell>
          <cell r="Q1010">
            <v>71.84</v>
          </cell>
          <cell r="R1010">
            <v>74.88</v>
          </cell>
          <cell r="S1010">
            <v>78</v>
          </cell>
          <cell r="T1010">
            <v>81.11</v>
          </cell>
          <cell r="U1010">
            <v>84.6</v>
          </cell>
          <cell r="V1010">
            <v>87.81</v>
          </cell>
          <cell r="W1010">
            <v>91.01</v>
          </cell>
          <cell r="X1010">
            <v>94.49</v>
          </cell>
          <cell r="Y1010">
            <v>97.32</v>
          </cell>
          <cell r="Z1010">
            <v>99.88</v>
          </cell>
          <cell r="AA1010">
            <v>102.41</v>
          </cell>
          <cell r="AB1010">
            <v>105.35</v>
          </cell>
          <cell r="AC1010">
            <v>107.71</v>
          </cell>
          <cell r="AD1010">
            <v>109.87</v>
          </cell>
          <cell r="AE1010">
            <v>111.79</v>
          </cell>
          <cell r="AF1010">
            <v>114.21</v>
          </cell>
          <cell r="AG1010">
            <v>116.27</v>
          </cell>
          <cell r="AH1010">
            <v>115.82</v>
          </cell>
          <cell r="AI1010">
            <v>114.86</v>
          </cell>
          <cell r="AJ1010">
            <v>114.81</v>
          </cell>
          <cell r="AK1010">
            <v>113.9</v>
          </cell>
        </row>
        <row r="1011">
          <cell r="A1011" t="str">
            <v>SDGbaseTRAv2_UrbAS_BAU_wICAGRC_GVAaltrp-f</v>
          </cell>
          <cell r="B1011" t="str">
            <v>SIclos6_GOVclos11</v>
          </cell>
          <cell r="C1011" t="str">
            <v>SDGbaseTRAv2_UrbAS_BAU_wICAGR</v>
          </cell>
          <cell r="D1011" t="str">
            <v>C_GVA</v>
          </cell>
          <cell r="E1011" t="str">
            <v>altrp-f</v>
          </cell>
          <cell r="F1011">
            <v>247.43</v>
          </cell>
          <cell r="G1011">
            <v>219.04</v>
          </cell>
          <cell r="H1011">
            <v>225.55</v>
          </cell>
          <cell r="I1011">
            <v>244.36</v>
          </cell>
          <cell r="J1011">
            <v>250.23</v>
          </cell>
          <cell r="K1011">
            <v>252.79</v>
          </cell>
          <cell r="L1011">
            <v>256.08999999999997</v>
          </cell>
          <cell r="M1011">
            <v>260.64</v>
          </cell>
          <cell r="N1011">
            <v>270</v>
          </cell>
          <cell r="O1011">
            <v>278.95</v>
          </cell>
          <cell r="P1011">
            <v>293.92</v>
          </cell>
          <cell r="Q1011">
            <v>311.62</v>
          </cell>
          <cell r="R1011">
            <v>321.81</v>
          </cell>
          <cell r="S1011">
            <v>325.64</v>
          </cell>
          <cell r="T1011">
            <v>331.87</v>
          </cell>
          <cell r="U1011">
            <v>348.13</v>
          </cell>
          <cell r="V1011">
            <v>364.11</v>
          </cell>
          <cell r="W1011">
            <v>369.91</v>
          </cell>
          <cell r="X1011">
            <v>382.66</v>
          </cell>
          <cell r="Y1011">
            <v>398.3</v>
          </cell>
          <cell r="Z1011">
            <v>418.75</v>
          </cell>
          <cell r="AA1011">
            <v>438.24</v>
          </cell>
          <cell r="AB1011">
            <v>447.36</v>
          </cell>
          <cell r="AC1011">
            <v>462.08</v>
          </cell>
          <cell r="AD1011">
            <v>476.5</v>
          </cell>
          <cell r="AE1011">
            <v>490.44</v>
          </cell>
          <cell r="AF1011">
            <v>498.82</v>
          </cell>
          <cell r="AG1011">
            <v>504.08</v>
          </cell>
          <cell r="AH1011">
            <v>505.37</v>
          </cell>
          <cell r="AI1011">
            <v>507.54</v>
          </cell>
          <cell r="AJ1011">
            <v>511.54</v>
          </cell>
          <cell r="AK1011">
            <v>513.88</v>
          </cell>
        </row>
        <row r="1012">
          <cell r="A1012" t="str">
            <v>SDGbaseTRAv2_UrbAS_BAU_wICAGRC_GVAaotrp-p</v>
          </cell>
          <cell r="B1012" t="str">
            <v>SIclos6_GOVclos11</v>
          </cell>
          <cell r="C1012" t="str">
            <v>SDGbaseTRAv2_UrbAS_BAU_wICAGR</v>
          </cell>
          <cell r="D1012" t="str">
            <v>C_GVA</v>
          </cell>
          <cell r="E1012" t="str">
            <v>aotrp-p</v>
          </cell>
          <cell r="F1012">
            <v>8.1</v>
          </cell>
          <cell r="G1012">
            <v>8.59</v>
          </cell>
          <cell r="H1012">
            <v>9.0500000000000007</v>
          </cell>
          <cell r="I1012">
            <v>9.6300000000000008</v>
          </cell>
          <cell r="J1012">
            <v>9.86</v>
          </cell>
          <cell r="K1012">
            <v>10.06</v>
          </cell>
          <cell r="L1012">
            <v>10.220000000000001</v>
          </cell>
          <cell r="M1012">
            <v>10.36</v>
          </cell>
          <cell r="N1012">
            <v>10.49</v>
          </cell>
          <cell r="O1012">
            <v>10.050000000000001</v>
          </cell>
          <cell r="P1012">
            <v>10.27</v>
          </cell>
          <cell r="Q1012">
            <v>10.54</v>
          </cell>
          <cell r="R1012">
            <v>10.91</v>
          </cell>
          <cell r="S1012">
            <v>11.26</v>
          </cell>
          <cell r="T1012">
            <v>11.59</v>
          </cell>
          <cell r="U1012">
            <v>11.92</v>
          </cell>
          <cell r="V1012">
            <v>12.26</v>
          </cell>
          <cell r="W1012">
            <v>12.53</v>
          </cell>
          <cell r="X1012">
            <v>12.76</v>
          </cell>
          <cell r="Y1012">
            <v>12.95</v>
          </cell>
          <cell r="Z1012">
            <v>13.13</v>
          </cell>
          <cell r="AA1012">
            <v>13.23</v>
          </cell>
          <cell r="AB1012">
            <v>13.17</v>
          </cell>
          <cell r="AC1012">
            <v>13.26</v>
          </cell>
          <cell r="AD1012">
            <v>13.47</v>
          </cell>
          <cell r="AE1012">
            <v>13.69</v>
          </cell>
          <cell r="AF1012">
            <v>14</v>
          </cell>
          <cell r="AG1012">
            <v>14.29</v>
          </cell>
          <cell r="AH1012">
            <v>14.18</v>
          </cell>
          <cell r="AI1012">
            <v>14.24</v>
          </cell>
          <cell r="AJ1012">
            <v>14.42</v>
          </cell>
          <cell r="AK1012">
            <v>14.57</v>
          </cell>
        </row>
        <row r="1013">
          <cell r="A1013" t="str">
            <v>SDGbaseTRAv2_UrbAS_BAU_wICAGRC_GVAaotrp-f</v>
          </cell>
          <cell r="B1013" t="str">
            <v>SIclos6_GOVclos11</v>
          </cell>
          <cell r="C1013" t="str">
            <v>SDGbaseTRAv2_UrbAS_BAU_wICAGR</v>
          </cell>
          <cell r="D1013" t="str">
            <v>C_GVA</v>
          </cell>
          <cell r="E1013" t="str">
            <v>aotrp-f</v>
          </cell>
          <cell r="F1013">
            <v>7.29</v>
          </cell>
          <cell r="G1013">
            <v>7.02</v>
          </cell>
          <cell r="H1013">
            <v>7.35</v>
          </cell>
          <cell r="I1013">
            <v>7.63</v>
          </cell>
          <cell r="J1013">
            <v>7.7</v>
          </cell>
          <cell r="K1013">
            <v>7.76</v>
          </cell>
          <cell r="L1013">
            <v>7.85</v>
          </cell>
          <cell r="M1013">
            <v>7.96</v>
          </cell>
          <cell r="N1013">
            <v>8.15</v>
          </cell>
          <cell r="O1013">
            <v>8.17</v>
          </cell>
          <cell r="P1013">
            <v>8.48</v>
          </cell>
          <cell r="Q1013">
            <v>8.86</v>
          </cell>
          <cell r="R1013">
            <v>9.23</v>
          </cell>
          <cell r="S1013">
            <v>9.3800000000000008</v>
          </cell>
          <cell r="T1013">
            <v>9.57</v>
          </cell>
          <cell r="U1013">
            <v>9.9499999999999993</v>
          </cell>
          <cell r="V1013">
            <v>10.36</v>
          </cell>
          <cell r="W1013">
            <v>10.54</v>
          </cell>
          <cell r="X1013">
            <v>10.77</v>
          </cell>
          <cell r="Y1013">
            <v>11.08</v>
          </cell>
          <cell r="Z1013">
            <v>11.5</v>
          </cell>
          <cell r="AA1013">
            <v>11.9</v>
          </cell>
          <cell r="AB1013">
            <v>12.02</v>
          </cell>
          <cell r="AC1013">
            <v>12.31</v>
          </cell>
          <cell r="AD1013">
            <v>12.65</v>
          </cell>
          <cell r="AE1013">
            <v>12.98</v>
          </cell>
          <cell r="AF1013">
            <v>13.22</v>
          </cell>
          <cell r="AG1013">
            <v>13.36</v>
          </cell>
          <cell r="AH1013">
            <v>13.24</v>
          </cell>
          <cell r="AI1013">
            <v>13.21</v>
          </cell>
          <cell r="AJ1013">
            <v>13.27</v>
          </cell>
          <cell r="AK1013">
            <v>13.31</v>
          </cell>
        </row>
        <row r="1014">
          <cell r="A1014" t="str">
            <v>SDGbaseTRAv2_UrbAS_BAU_wICAGRC_GVAaprtr</v>
          </cell>
          <cell r="B1014" t="str">
            <v>SIclos6_GOVclos11</v>
          </cell>
          <cell r="C1014" t="str">
            <v>SDGbaseTRAv2_UrbAS_BAU_wICAGR</v>
          </cell>
          <cell r="D1014" t="str">
            <v>C_GVA</v>
          </cell>
          <cell r="E1014" t="str">
            <v>aprtr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</row>
        <row r="1015">
          <cell r="A1015" t="str">
            <v>SDGbaseTRAv2_UrbAS_BAU_wICAGRC_GVAatrps</v>
          </cell>
          <cell r="B1015" t="str">
            <v>SIclos6_GOVclos11</v>
          </cell>
          <cell r="C1015" t="str">
            <v>SDGbaseTRAv2_UrbAS_BAU_wICAGR</v>
          </cell>
          <cell r="D1015" t="str">
            <v>C_GVA</v>
          </cell>
          <cell r="E1015" t="str">
            <v>atrps</v>
          </cell>
          <cell r="F1015">
            <v>54.94</v>
          </cell>
          <cell r="G1015">
            <v>50.35</v>
          </cell>
          <cell r="H1015">
            <v>51.46</v>
          </cell>
          <cell r="I1015">
            <v>51.97</v>
          </cell>
          <cell r="J1015">
            <v>52.48</v>
          </cell>
          <cell r="K1015">
            <v>53.59</v>
          </cell>
          <cell r="L1015">
            <v>54.64</v>
          </cell>
          <cell r="M1015">
            <v>55.35</v>
          </cell>
          <cell r="N1015">
            <v>56.12</v>
          </cell>
          <cell r="O1015">
            <v>57.05</v>
          </cell>
          <cell r="P1015">
            <v>57.92</v>
          </cell>
          <cell r="Q1015">
            <v>58.54</v>
          </cell>
          <cell r="R1015">
            <v>60.06</v>
          </cell>
          <cell r="S1015">
            <v>62.23</v>
          </cell>
          <cell r="T1015">
            <v>64.25</v>
          </cell>
          <cell r="U1015">
            <v>66.44</v>
          </cell>
          <cell r="V1015">
            <v>68.489999999999995</v>
          </cell>
          <cell r="W1015">
            <v>70.95</v>
          </cell>
          <cell r="X1015">
            <v>72.92</v>
          </cell>
          <cell r="Y1015">
            <v>74.92</v>
          </cell>
          <cell r="Z1015">
            <v>76.86</v>
          </cell>
          <cell r="AA1015">
            <v>78.86</v>
          </cell>
          <cell r="AB1015">
            <v>83.57</v>
          </cell>
          <cell r="AC1015">
            <v>87.85</v>
          </cell>
          <cell r="AD1015">
            <v>92.12</v>
          </cell>
          <cell r="AE1015">
            <v>96.32</v>
          </cell>
          <cell r="AF1015">
            <v>100.55</v>
          </cell>
          <cell r="AG1015">
            <v>103.71</v>
          </cell>
          <cell r="AH1015">
            <v>105.18</v>
          </cell>
          <cell r="AI1015">
            <v>106.23</v>
          </cell>
          <cell r="AJ1015">
            <v>107.29</v>
          </cell>
          <cell r="AK1015">
            <v>108.16</v>
          </cell>
        </row>
        <row r="1016">
          <cell r="A1016" t="str">
            <v>SDGbaseTRAv2_UrbAS_BAU_wICAGRC_GVAacomm</v>
          </cell>
          <cell r="B1016" t="str">
            <v>SIclos6_GOVclos11</v>
          </cell>
          <cell r="C1016" t="str">
            <v>SDGbaseTRAv2_UrbAS_BAU_wICAGR</v>
          </cell>
          <cell r="D1016" t="str">
            <v>C_GVA</v>
          </cell>
          <cell r="E1016" t="str">
            <v>acomm</v>
          </cell>
          <cell r="F1016">
            <v>84.05</v>
          </cell>
          <cell r="G1016">
            <v>70.12</v>
          </cell>
          <cell r="H1016">
            <v>75.099999999999994</v>
          </cell>
          <cell r="I1016">
            <v>77.08</v>
          </cell>
          <cell r="J1016">
            <v>77.5</v>
          </cell>
          <cell r="K1016">
            <v>80.5</v>
          </cell>
          <cell r="L1016">
            <v>82.95</v>
          </cell>
          <cell r="M1016">
            <v>85.54</v>
          </cell>
          <cell r="N1016">
            <v>87.97</v>
          </cell>
          <cell r="O1016">
            <v>90.73</v>
          </cell>
          <cell r="P1016">
            <v>93.49</v>
          </cell>
          <cell r="Q1016">
            <v>96.21</v>
          </cell>
          <cell r="R1016">
            <v>99.88</v>
          </cell>
          <cell r="S1016">
            <v>103.79</v>
          </cell>
          <cell r="T1016">
            <v>107.91</v>
          </cell>
          <cell r="U1016">
            <v>112.21</v>
          </cell>
          <cell r="V1016">
            <v>116.77</v>
          </cell>
          <cell r="W1016">
            <v>121.73</v>
          </cell>
          <cell r="X1016">
            <v>126.62</v>
          </cell>
          <cell r="Y1016">
            <v>131.24</v>
          </cell>
          <cell r="Z1016">
            <v>135.76</v>
          </cell>
          <cell r="AA1016">
            <v>140.27000000000001</v>
          </cell>
          <cell r="AB1016">
            <v>143.47</v>
          </cell>
          <cell r="AC1016">
            <v>147.22999999999999</v>
          </cell>
          <cell r="AD1016">
            <v>151.97</v>
          </cell>
          <cell r="AE1016">
            <v>157.11000000000001</v>
          </cell>
          <cell r="AF1016">
            <v>162.61000000000001</v>
          </cell>
          <cell r="AG1016">
            <v>167.7</v>
          </cell>
          <cell r="AH1016">
            <v>167.96</v>
          </cell>
          <cell r="AI1016">
            <v>167</v>
          </cell>
          <cell r="AJ1016">
            <v>166.22</v>
          </cell>
          <cell r="AK1016">
            <v>165.24</v>
          </cell>
        </row>
        <row r="1017">
          <cell r="A1017" t="str">
            <v>SDGbaseTRAv2_UrbAS_BAU_wICAGRC_GVAafsrv</v>
          </cell>
          <cell r="B1017" t="str">
            <v>SIclos6_GOVclos11</v>
          </cell>
          <cell r="C1017" t="str">
            <v>SDGbaseTRAv2_UrbAS_BAU_wICAGR</v>
          </cell>
          <cell r="D1017" t="str">
            <v>C_GVA</v>
          </cell>
          <cell r="E1017" t="str">
            <v>afsrv</v>
          </cell>
          <cell r="F1017">
            <v>413.44</v>
          </cell>
          <cell r="G1017">
            <v>375.52</v>
          </cell>
          <cell r="H1017">
            <v>393.38</v>
          </cell>
          <cell r="I1017">
            <v>397.26</v>
          </cell>
          <cell r="J1017">
            <v>396.22</v>
          </cell>
          <cell r="K1017">
            <v>406.73</v>
          </cell>
          <cell r="L1017">
            <v>417.69</v>
          </cell>
          <cell r="M1017">
            <v>429.15</v>
          </cell>
          <cell r="N1017">
            <v>441.12</v>
          </cell>
          <cell r="O1017">
            <v>454.61</v>
          </cell>
          <cell r="P1017">
            <v>468.63</v>
          </cell>
          <cell r="Q1017">
            <v>481.99</v>
          </cell>
          <cell r="R1017">
            <v>501.92</v>
          </cell>
          <cell r="S1017">
            <v>522.37</v>
          </cell>
          <cell r="T1017">
            <v>544.25</v>
          </cell>
          <cell r="U1017">
            <v>568.54</v>
          </cell>
          <cell r="V1017">
            <v>592.33000000000004</v>
          </cell>
          <cell r="W1017">
            <v>618.53</v>
          </cell>
          <cell r="X1017">
            <v>646.1</v>
          </cell>
          <cell r="Y1017">
            <v>671.36</v>
          </cell>
          <cell r="Z1017">
            <v>696.74</v>
          </cell>
          <cell r="AA1017">
            <v>722.13</v>
          </cell>
          <cell r="AB1017">
            <v>749.84</v>
          </cell>
          <cell r="AC1017">
            <v>775.66</v>
          </cell>
          <cell r="AD1017">
            <v>802.6</v>
          </cell>
          <cell r="AE1017">
            <v>831.11</v>
          </cell>
          <cell r="AF1017">
            <v>860.87</v>
          </cell>
          <cell r="AG1017">
            <v>889.73</v>
          </cell>
          <cell r="AH1017">
            <v>888.65</v>
          </cell>
          <cell r="AI1017">
            <v>881.87</v>
          </cell>
          <cell r="AJ1017">
            <v>875.42</v>
          </cell>
          <cell r="AK1017">
            <v>868.02</v>
          </cell>
        </row>
        <row r="1018">
          <cell r="A1018" t="str">
            <v>SDGbaseTRAv2_UrbAS_BAU_wICAGRC_GVAabsrv</v>
          </cell>
          <cell r="B1018" t="str">
            <v>SIclos6_GOVclos11</v>
          </cell>
          <cell r="C1018" t="str">
            <v>SDGbaseTRAv2_UrbAS_BAU_wICAGR</v>
          </cell>
          <cell r="D1018" t="str">
            <v>C_GVA</v>
          </cell>
          <cell r="E1018" t="str">
            <v>absrv</v>
          </cell>
          <cell r="F1018">
            <v>367.48</v>
          </cell>
          <cell r="G1018">
            <v>309.48</v>
          </cell>
          <cell r="H1018">
            <v>327.62</v>
          </cell>
          <cell r="I1018">
            <v>335.22</v>
          </cell>
          <cell r="J1018">
            <v>337.4</v>
          </cell>
          <cell r="K1018">
            <v>349.4</v>
          </cell>
          <cell r="L1018">
            <v>360.06</v>
          </cell>
          <cell r="M1018">
            <v>370.79</v>
          </cell>
          <cell r="N1018">
            <v>381.46</v>
          </cell>
          <cell r="O1018">
            <v>392.42</v>
          </cell>
          <cell r="P1018">
            <v>404.67</v>
          </cell>
          <cell r="Q1018">
            <v>416.79</v>
          </cell>
          <cell r="R1018">
            <v>433.51</v>
          </cell>
          <cell r="S1018">
            <v>450.75</v>
          </cell>
          <cell r="T1018">
            <v>468.87</v>
          </cell>
          <cell r="U1018">
            <v>488.04</v>
          </cell>
          <cell r="V1018">
            <v>507.92</v>
          </cell>
          <cell r="W1018">
            <v>529.47</v>
          </cell>
          <cell r="X1018">
            <v>550.77</v>
          </cell>
          <cell r="Y1018">
            <v>570.77</v>
          </cell>
          <cell r="Z1018">
            <v>590.77</v>
          </cell>
          <cell r="AA1018">
            <v>610.45000000000005</v>
          </cell>
          <cell r="AB1018">
            <v>628.78</v>
          </cell>
          <cell r="AC1018">
            <v>646.34</v>
          </cell>
          <cell r="AD1018">
            <v>666.12</v>
          </cell>
          <cell r="AE1018">
            <v>687.7</v>
          </cell>
          <cell r="AF1018">
            <v>711.07</v>
          </cell>
          <cell r="AG1018">
            <v>733.26</v>
          </cell>
          <cell r="AH1018">
            <v>735.64</v>
          </cell>
          <cell r="AI1018">
            <v>732.99</v>
          </cell>
          <cell r="AJ1018">
            <v>730.01</v>
          </cell>
          <cell r="AK1018">
            <v>726</v>
          </cell>
        </row>
        <row r="1019">
          <cell r="A1019" t="str">
            <v>SDGbaseTRAv2_UrbAS_BAU_wICAGRC_GVAagsrv</v>
          </cell>
          <cell r="B1019" t="str">
            <v>SIclos6_GOVclos11</v>
          </cell>
          <cell r="C1019" t="str">
            <v>SDGbaseTRAv2_UrbAS_BAU_wICAGR</v>
          </cell>
          <cell r="D1019" t="str">
            <v>C_GVA</v>
          </cell>
          <cell r="E1019" t="str">
            <v>agsrv</v>
          </cell>
          <cell r="F1019">
            <v>789.44</v>
          </cell>
          <cell r="G1019">
            <v>748.88</v>
          </cell>
          <cell r="H1019">
            <v>774.52</v>
          </cell>
          <cell r="I1019">
            <v>816.84</v>
          </cell>
          <cell r="J1019">
            <v>829.96</v>
          </cell>
          <cell r="K1019">
            <v>844.61</v>
          </cell>
          <cell r="L1019">
            <v>864.06</v>
          </cell>
          <cell r="M1019">
            <v>885.2</v>
          </cell>
          <cell r="N1019">
            <v>908.39</v>
          </cell>
          <cell r="O1019">
            <v>933.14</v>
          </cell>
          <cell r="P1019">
            <v>961.35</v>
          </cell>
          <cell r="Q1019">
            <v>989.05</v>
          </cell>
          <cell r="R1019">
            <v>1017.35</v>
          </cell>
          <cell r="S1019">
            <v>1045.8900000000001</v>
          </cell>
          <cell r="T1019">
            <v>1074.8800000000001</v>
          </cell>
          <cell r="U1019">
            <v>1105.8399999999999</v>
          </cell>
          <cell r="V1019">
            <v>1137.6099999999999</v>
          </cell>
          <cell r="W1019">
            <v>1169.8800000000001</v>
          </cell>
          <cell r="X1019">
            <v>1201.21</v>
          </cell>
          <cell r="Y1019">
            <v>1229.93</v>
          </cell>
          <cell r="Z1019">
            <v>1259.1400000000001</v>
          </cell>
          <cell r="AA1019">
            <v>1289.02</v>
          </cell>
          <cell r="AB1019">
            <v>1314.29</v>
          </cell>
          <cell r="AC1019">
            <v>1342.11</v>
          </cell>
          <cell r="AD1019">
            <v>1375.35</v>
          </cell>
          <cell r="AE1019">
            <v>1410.91</v>
          </cell>
          <cell r="AF1019">
            <v>1448.01</v>
          </cell>
          <cell r="AG1019">
            <v>1481.55</v>
          </cell>
          <cell r="AH1019">
            <v>1482.46</v>
          </cell>
          <cell r="AI1019">
            <v>1487.93</v>
          </cell>
          <cell r="AJ1019">
            <v>1503.06</v>
          </cell>
          <cell r="AK1019">
            <v>1521.44</v>
          </cell>
        </row>
        <row r="1020">
          <cell r="A1020" t="str">
            <v>SDGbaseTRAv2_UrbAS_BAU_wICAGRC_GVAaosrv</v>
          </cell>
          <cell r="B1020" t="str">
            <v>SIclos6_GOVclos11</v>
          </cell>
          <cell r="C1020" t="str">
            <v>SDGbaseTRAv2_UrbAS_BAU_wICAGR</v>
          </cell>
          <cell r="D1020" t="str">
            <v>C_GVA</v>
          </cell>
          <cell r="E1020" t="str">
            <v>aosrv</v>
          </cell>
          <cell r="F1020">
            <v>475.08</v>
          </cell>
          <cell r="G1020">
            <v>490.21</v>
          </cell>
          <cell r="H1020">
            <v>500.8</v>
          </cell>
          <cell r="I1020">
            <v>501.73</v>
          </cell>
          <cell r="J1020">
            <v>502.48</v>
          </cell>
          <cell r="K1020">
            <v>512.91999999999996</v>
          </cell>
          <cell r="L1020">
            <v>523.97</v>
          </cell>
          <cell r="M1020">
            <v>536.82000000000005</v>
          </cell>
          <cell r="N1020">
            <v>550.87</v>
          </cell>
          <cell r="O1020">
            <v>566.49</v>
          </cell>
          <cell r="P1020">
            <v>583.76</v>
          </cell>
          <cell r="Q1020">
            <v>600.91</v>
          </cell>
          <cell r="R1020">
            <v>624.52</v>
          </cell>
          <cell r="S1020">
            <v>648.66999999999996</v>
          </cell>
          <cell r="T1020">
            <v>674.28</v>
          </cell>
          <cell r="U1020">
            <v>702.38</v>
          </cell>
          <cell r="V1020">
            <v>730.96</v>
          </cell>
          <cell r="W1020">
            <v>761.48</v>
          </cell>
          <cell r="X1020">
            <v>792.95</v>
          </cell>
          <cell r="Y1020">
            <v>822.51</v>
          </cell>
          <cell r="Z1020">
            <v>852.07</v>
          </cell>
          <cell r="AA1020">
            <v>881.33</v>
          </cell>
          <cell r="AB1020">
            <v>909.03</v>
          </cell>
          <cell r="AC1020">
            <v>935.86</v>
          </cell>
          <cell r="AD1020">
            <v>965.06</v>
          </cell>
          <cell r="AE1020">
            <v>996.41</v>
          </cell>
          <cell r="AF1020">
            <v>1029.1099999999999</v>
          </cell>
          <cell r="AG1020">
            <v>1060.3499999999999</v>
          </cell>
          <cell r="AH1020">
            <v>1062.98</v>
          </cell>
          <cell r="AI1020">
            <v>1058.8399999999999</v>
          </cell>
          <cell r="AJ1020">
            <v>1053.29</v>
          </cell>
          <cell r="AK1020">
            <v>1045.75</v>
          </cell>
        </row>
        <row r="1021">
          <cell r="A1021" t="str">
            <v>SDGbaseTRAv2_UrbAS_BAU_wICAGRC_GVAtotal</v>
          </cell>
          <cell r="B1021" t="str">
            <v>SIclos6_GOVclos11</v>
          </cell>
          <cell r="C1021" t="str">
            <v>SDGbaseTRAv2_UrbAS_BAU_wICAGR</v>
          </cell>
          <cell r="D1021" t="str">
            <v>C_GVA</v>
          </cell>
          <cell r="E1021" t="str">
            <v>total</v>
          </cell>
          <cell r="F1021">
            <v>4444.87</v>
          </cell>
          <cell r="G1021">
            <v>4194.8100000000004</v>
          </cell>
          <cell r="H1021">
            <v>4327.82</v>
          </cell>
          <cell r="I1021">
            <v>4442.3</v>
          </cell>
          <cell r="J1021">
            <v>4522.34</v>
          </cell>
          <cell r="K1021">
            <v>4601.92</v>
          </cell>
          <cell r="L1021">
            <v>4697.82</v>
          </cell>
          <cell r="M1021">
            <v>4798.0200000000004</v>
          </cell>
          <cell r="N1021">
            <v>4910.45</v>
          </cell>
          <cell r="O1021">
            <v>5043.29</v>
          </cell>
          <cell r="P1021">
            <v>5185.74</v>
          </cell>
          <cell r="Q1021">
            <v>5325.85</v>
          </cell>
          <cell r="R1021">
            <v>5497.04</v>
          </cell>
          <cell r="S1021">
            <v>5671.74</v>
          </cell>
          <cell r="T1021">
            <v>5855.35</v>
          </cell>
          <cell r="U1021">
            <v>6064.34</v>
          </cell>
          <cell r="V1021">
            <v>6269.11</v>
          </cell>
          <cell r="W1021">
            <v>6480.61</v>
          </cell>
          <cell r="X1021">
            <v>6700.85</v>
          </cell>
          <cell r="Y1021">
            <v>6907.8</v>
          </cell>
          <cell r="Z1021">
            <v>7126.33</v>
          </cell>
          <cell r="AA1021">
            <v>7340</v>
          </cell>
          <cell r="AB1021">
            <v>7572.09</v>
          </cell>
          <cell r="AC1021">
            <v>7792.44</v>
          </cell>
          <cell r="AD1021">
            <v>8018.32</v>
          </cell>
          <cell r="AE1021">
            <v>8253.2199999999993</v>
          </cell>
          <cell r="AF1021">
            <v>8496.23</v>
          </cell>
          <cell r="AG1021">
            <v>8734.84</v>
          </cell>
          <cell r="AH1021">
            <v>8779.8799999999992</v>
          </cell>
          <cell r="AI1021">
            <v>8799.56</v>
          </cell>
          <cell r="AJ1021">
            <v>8821.9500000000007</v>
          </cell>
          <cell r="AK1021">
            <v>8831.49</v>
          </cell>
        </row>
        <row r="1022">
          <cell r="A1022" t="str">
            <v>SDGbaseTRAv2_UrbAS_BAU_wICAGRGOVSHRXtotal</v>
          </cell>
          <cell r="B1022" t="str">
            <v>SIclos6_GOVclos11</v>
          </cell>
          <cell r="C1022" t="str">
            <v>SDGbaseTRAv2_UrbAS_BAU_wICAGR</v>
          </cell>
          <cell r="D1022" t="str">
            <v>GOVSHRX</v>
          </cell>
          <cell r="E1022" t="str">
            <v>total</v>
          </cell>
          <cell r="F1022">
            <v>0.21</v>
          </cell>
          <cell r="G1022">
            <v>0.21</v>
          </cell>
          <cell r="H1022">
            <v>0.21</v>
          </cell>
          <cell r="I1022">
            <v>0.22</v>
          </cell>
          <cell r="J1022">
            <v>0.24</v>
          </cell>
          <cell r="K1022">
            <v>0.24</v>
          </cell>
          <cell r="L1022">
            <v>0.24</v>
          </cell>
          <cell r="M1022">
            <v>0.24</v>
          </cell>
          <cell r="N1022">
            <v>0.24</v>
          </cell>
          <cell r="O1022">
            <v>0.24</v>
          </cell>
          <cell r="P1022">
            <v>0.24</v>
          </cell>
          <cell r="Q1022">
            <v>0.24</v>
          </cell>
          <cell r="R1022">
            <v>0.24</v>
          </cell>
          <cell r="S1022">
            <v>0.24</v>
          </cell>
          <cell r="T1022">
            <v>0.24</v>
          </cell>
          <cell r="U1022">
            <v>0.24</v>
          </cell>
          <cell r="V1022">
            <v>0.23</v>
          </cell>
          <cell r="W1022">
            <v>0.23</v>
          </cell>
          <cell r="X1022">
            <v>0.23</v>
          </cell>
          <cell r="Y1022">
            <v>0.23</v>
          </cell>
          <cell r="Z1022">
            <v>0.23</v>
          </cell>
          <cell r="AA1022">
            <v>0.23</v>
          </cell>
          <cell r="AB1022">
            <v>0.22</v>
          </cell>
          <cell r="AC1022">
            <v>0.22</v>
          </cell>
          <cell r="AD1022">
            <v>0.22</v>
          </cell>
          <cell r="AE1022">
            <v>0.22</v>
          </cell>
          <cell r="AF1022">
            <v>0.22</v>
          </cell>
          <cell r="AG1022">
            <v>0.22</v>
          </cell>
          <cell r="AH1022">
            <v>0.22</v>
          </cell>
          <cell r="AI1022">
            <v>0.22</v>
          </cell>
          <cell r="AJ1022">
            <v>0.22</v>
          </cell>
          <cell r="AK1022">
            <v>0.23</v>
          </cell>
        </row>
        <row r="1023">
          <cell r="A1023" t="str">
            <v>SDGbaseTRAv2_UrbAS_BAU_wICAGRINVSHRXtotal</v>
          </cell>
          <cell r="B1023" t="str">
            <v>SIclos6_GOVclos11</v>
          </cell>
          <cell r="C1023" t="str">
            <v>SDGbaseTRAv2_UrbAS_BAU_wICAGR</v>
          </cell>
          <cell r="D1023" t="str">
            <v>INVSHRX</v>
          </cell>
          <cell r="E1023" t="str">
            <v>total</v>
          </cell>
          <cell r="F1023">
            <v>0.18</v>
          </cell>
          <cell r="G1023">
            <v>0.18</v>
          </cell>
          <cell r="H1023">
            <v>0.18</v>
          </cell>
          <cell r="I1023">
            <v>0.18</v>
          </cell>
          <cell r="J1023">
            <v>0.18</v>
          </cell>
          <cell r="K1023">
            <v>0.18</v>
          </cell>
          <cell r="L1023">
            <v>0.18</v>
          </cell>
          <cell r="M1023">
            <v>0.18</v>
          </cell>
          <cell r="N1023">
            <v>0.18</v>
          </cell>
          <cell r="O1023">
            <v>0.18</v>
          </cell>
          <cell r="P1023">
            <v>0.18</v>
          </cell>
          <cell r="Q1023">
            <v>0.18</v>
          </cell>
          <cell r="R1023">
            <v>0.18</v>
          </cell>
          <cell r="S1023">
            <v>0.18</v>
          </cell>
          <cell r="T1023">
            <v>0.18</v>
          </cell>
          <cell r="U1023">
            <v>0.18</v>
          </cell>
          <cell r="V1023">
            <v>0.18</v>
          </cell>
          <cell r="W1023">
            <v>0.18</v>
          </cell>
          <cell r="X1023">
            <v>0.18</v>
          </cell>
          <cell r="Y1023">
            <v>0.18</v>
          </cell>
          <cell r="Z1023">
            <v>0.18</v>
          </cell>
          <cell r="AA1023">
            <v>0.18</v>
          </cell>
          <cell r="AB1023">
            <v>0.18</v>
          </cell>
          <cell r="AC1023">
            <v>0.18</v>
          </cell>
          <cell r="AD1023">
            <v>0.18</v>
          </cell>
          <cell r="AE1023">
            <v>0.18</v>
          </cell>
          <cell r="AF1023">
            <v>0.19</v>
          </cell>
          <cell r="AG1023">
            <v>0.19</v>
          </cell>
          <cell r="AH1023">
            <v>0.19</v>
          </cell>
          <cell r="AI1023">
            <v>0.19</v>
          </cell>
          <cell r="AJ1023">
            <v>0.18</v>
          </cell>
          <cell r="AK1023">
            <v>0.18</v>
          </cell>
        </row>
        <row r="1024">
          <cell r="A1024" t="str">
            <v>SDGbaseTRAv2_UrbAS_BAU_wICAGRC_QFSlabtotal</v>
          </cell>
          <cell r="B1024" t="str">
            <v>SIclos6_GOVclos11</v>
          </cell>
          <cell r="C1024" t="str">
            <v>SDGbaseTRAv2_UrbAS_BAU_wICAGR</v>
          </cell>
          <cell r="D1024" t="str">
            <v>C_QFSlab</v>
          </cell>
          <cell r="E1024" t="str">
            <v>total</v>
          </cell>
          <cell r="F1024">
            <v>16418.580000000002</v>
          </cell>
          <cell r="G1024">
            <v>15183.47</v>
          </cell>
          <cell r="H1024">
            <v>15748.7</v>
          </cell>
          <cell r="I1024">
            <v>16279.25</v>
          </cell>
          <cell r="J1024">
            <v>16761.810000000001</v>
          </cell>
          <cell r="K1024">
            <v>17184.189999999999</v>
          </cell>
          <cell r="L1024">
            <v>17593.509999999998</v>
          </cell>
          <cell r="M1024">
            <v>18006.43</v>
          </cell>
          <cell r="N1024">
            <v>18433.87</v>
          </cell>
          <cell r="O1024">
            <v>18862.54</v>
          </cell>
          <cell r="P1024">
            <v>19335.419999999998</v>
          </cell>
          <cell r="Q1024">
            <v>19830.28</v>
          </cell>
          <cell r="R1024">
            <v>20371.12</v>
          </cell>
          <cell r="S1024">
            <v>20950.46</v>
          </cell>
          <cell r="T1024">
            <v>21566.44</v>
          </cell>
          <cell r="U1024">
            <v>22236.14</v>
          </cell>
          <cell r="V1024">
            <v>22945.13</v>
          </cell>
          <cell r="W1024">
            <v>23686.7</v>
          </cell>
          <cell r="X1024">
            <v>24461.19</v>
          </cell>
          <cell r="Y1024">
            <v>25232.48</v>
          </cell>
          <cell r="Z1024">
            <v>26002.799999999999</v>
          </cell>
          <cell r="AA1024">
            <v>26777.33</v>
          </cell>
          <cell r="AB1024">
            <v>27554.89</v>
          </cell>
          <cell r="AC1024">
            <v>28329.62</v>
          </cell>
          <cell r="AD1024">
            <v>29124.05</v>
          </cell>
          <cell r="AE1024">
            <v>29946.93</v>
          </cell>
          <cell r="AF1024">
            <v>30801.96</v>
          </cell>
          <cell r="AG1024">
            <v>31654.82</v>
          </cell>
          <cell r="AH1024">
            <v>32225.95</v>
          </cell>
          <cell r="AI1024">
            <v>32574.080000000002</v>
          </cell>
          <cell r="AJ1024">
            <v>32793.760000000002</v>
          </cell>
          <cell r="AK1024">
            <v>32919.53</v>
          </cell>
        </row>
        <row r="1025">
          <cell r="A1025" t="str">
            <v>SDGbaseTRAv2_UrbAS_BAU_wICAGRC_PubDeftotal</v>
          </cell>
          <cell r="B1025" t="str">
            <v>SIclos6_GOVclos11</v>
          </cell>
          <cell r="C1025" t="str">
            <v>SDGbaseTRAv2_UrbAS_BAU_wICAGR</v>
          </cell>
          <cell r="D1025" t="str">
            <v>C_PubDef</v>
          </cell>
          <cell r="E1025" t="str">
            <v>total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0.01</v>
          </cell>
          <cell r="K1025">
            <v>0.01</v>
          </cell>
          <cell r="L1025">
            <v>0.01</v>
          </cell>
          <cell r="M1025">
            <v>0.01</v>
          </cell>
          <cell r="N1025">
            <v>0.01</v>
          </cell>
          <cell r="O1025">
            <v>0.01</v>
          </cell>
          <cell r="P1025">
            <v>0.01</v>
          </cell>
          <cell r="Q1025">
            <v>0.01</v>
          </cell>
          <cell r="R1025">
            <v>0.01</v>
          </cell>
          <cell r="S1025">
            <v>0.01</v>
          </cell>
          <cell r="T1025">
            <v>0.01</v>
          </cell>
          <cell r="U1025">
            <v>0.01</v>
          </cell>
          <cell r="V1025">
            <v>0.01</v>
          </cell>
          <cell r="W1025">
            <v>0.01</v>
          </cell>
          <cell r="X1025">
            <v>0.01</v>
          </cell>
          <cell r="Y1025">
            <v>0.01</v>
          </cell>
          <cell r="Z1025">
            <v>0.01</v>
          </cell>
          <cell r="AA1025">
            <v>0.01</v>
          </cell>
          <cell r="AB1025">
            <v>0.01</v>
          </cell>
          <cell r="AC1025">
            <v>0.01</v>
          </cell>
          <cell r="AD1025">
            <v>0.01</v>
          </cell>
          <cell r="AE1025">
            <v>0.01</v>
          </cell>
          <cell r="AF1025">
            <v>0.01</v>
          </cell>
          <cell r="AG1025">
            <v>0.01</v>
          </cell>
          <cell r="AH1025">
            <v>0.01</v>
          </cell>
          <cell r="AI1025">
            <v>0.01</v>
          </cell>
          <cell r="AJ1025">
            <v>0.01</v>
          </cell>
          <cell r="AK1025">
            <v>0.01</v>
          </cell>
        </row>
        <row r="1026">
          <cell r="A1026" t="str">
            <v>SDGbaseTRAv2_UrbAS_BAU_wICAGRYIXent-n</v>
          </cell>
          <cell r="B1026" t="str">
            <v>SIclos6_GOVclos11</v>
          </cell>
          <cell r="C1026" t="str">
            <v>SDGbaseTRAv2_UrbAS_BAU_wICAGR</v>
          </cell>
          <cell r="D1026" t="str">
            <v>YIX</v>
          </cell>
          <cell r="E1026" t="str">
            <v>ent-n</v>
          </cell>
          <cell r="F1026">
            <v>1681.68</v>
          </cell>
          <cell r="G1026">
            <v>1548.6</v>
          </cell>
          <cell r="H1026">
            <v>1604.47</v>
          </cell>
          <cell r="I1026">
            <v>1631.16</v>
          </cell>
          <cell r="J1026">
            <v>1642.63</v>
          </cell>
          <cell r="K1026">
            <v>1670.85</v>
          </cell>
          <cell r="L1026">
            <v>1700.61</v>
          </cell>
          <cell r="M1026">
            <v>1731</v>
          </cell>
          <cell r="N1026">
            <v>1767.28</v>
          </cell>
          <cell r="O1026">
            <v>1816.81</v>
          </cell>
          <cell r="P1026">
            <v>1862.85</v>
          </cell>
          <cell r="Q1026">
            <v>1906.73</v>
          </cell>
          <cell r="R1026">
            <v>1964.26</v>
          </cell>
          <cell r="S1026">
            <v>2022.56</v>
          </cell>
          <cell r="T1026">
            <v>2084.5700000000002</v>
          </cell>
          <cell r="U1026">
            <v>2156.81</v>
          </cell>
          <cell r="V1026">
            <v>2228.27</v>
          </cell>
          <cell r="W1026">
            <v>2300.5100000000002</v>
          </cell>
          <cell r="X1026">
            <v>2373.87</v>
          </cell>
          <cell r="Y1026">
            <v>2445.17</v>
          </cell>
          <cell r="Z1026">
            <v>2525.0500000000002</v>
          </cell>
          <cell r="AA1026">
            <v>2599.56</v>
          </cell>
          <cell r="AB1026">
            <v>2693.74</v>
          </cell>
          <cell r="AC1026">
            <v>2777.03</v>
          </cell>
          <cell r="AD1026">
            <v>2855.32</v>
          </cell>
          <cell r="AE1026">
            <v>2935.22</v>
          </cell>
          <cell r="AF1026">
            <v>3016.94</v>
          </cell>
          <cell r="AG1026">
            <v>3086.62</v>
          </cell>
          <cell r="AH1026">
            <v>3109.98</v>
          </cell>
          <cell r="AI1026">
            <v>3116.91</v>
          </cell>
          <cell r="AJ1026">
            <v>3113.24</v>
          </cell>
          <cell r="AK1026">
            <v>3100.97</v>
          </cell>
        </row>
        <row r="1027">
          <cell r="A1027" t="str">
            <v>SDGbaseTRAv2_UrbAS_BAU_wICAGRYIXent-e</v>
          </cell>
          <cell r="B1027" t="str">
            <v>SIclos6_GOVclos11</v>
          </cell>
          <cell r="C1027" t="str">
            <v>SDGbaseTRAv2_UrbAS_BAU_wICAGR</v>
          </cell>
          <cell r="D1027" t="str">
            <v>YIX</v>
          </cell>
          <cell r="E1027" t="str">
            <v>ent-e</v>
          </cell>
          <cell r="F1027">
            <v>67.67</v>
          </cell>
          <cell r="G1027">
            <v>74.709999999999994</v>
          </cell>
          <cell r="H1027">
            <v>62.1</v>
          </cell>
          <cell r="I1027">
            <v>63.09</v>
          </cell>
          <cell r="J1027">
            <v>65.69</v>
          </cell>
          <cell r="K1027">
            <v>69.95</v>
          </cell>
          <cell r="L1027">
            <v>73.64</v>
          </cell>
          <cell r="M1027">
            <v>73.010000000000005</v>
          </cell>
          <cell r="N1027">
            <v>70.81</v>
          </cell>
          <cell r="O1027">
            <v>69.3</v>
          </cell>
          <cell r="P1027">
            <v>70.95</v>
          </cell>
          <cell r="Q1027">
            <v>74.680000000000007</v>
          </cell>
          <cell r="R1027">
            <v>81.75</v>
          </cell>
          <cell r="S1027">
            <v>86.66</v>
          </cell>
          <cell r="T1027">
            <v>91.71</v>
          </cell>
          <cell r="U1027">
            <v>96.54</v>
          </cell>
          <cell r="V1027">
            <v>96.91</v>
          </cell>
          <cell r="W1027">
            <v>101.26</v>
          </cell>
          <cell r="X1027">
            <v>111.37</v>
          </cell>
          <cell r="Y1027">
            <v>120.89</v>
          </cell>
          <cell r="Z1027">
            <v>131.24</v>
          </cell>
          <cell r="AA1027">
            <v>141.56</v>
          </cell>
          <cell r="AB1027">
            <v>148.72</v>
          </cell>
          <cell r="AC1027">
            <v>158.03</v>
          </cell>
          <cell r="AD1027">
            <v>168.09</v>
          </cell>
          <cell r="AE1027">
            <v>177.85</v>
          </cell>
          <cell r="AF1027">
            <v>187.63</v>
          </cell>
          <cell r="AG1027">
            <v>226.01</v>
          </cell>
          <cell r="AH1027">
            <v>260.95999999999998</v>
          </cell>
          <cell r="AI1027">
            <v>303.68</v>
          </cell>
          <cell r="AJ1027">
            <v>346.61</v>
          </cell>
          <cell r="AK1027">
            <v>386.12</v>
          </cell>
        </row>
        <row r="1028">
          <cell r="A1028" t="str">
            <v>SDGbaseTRAv2_UrbAS_BAU_wICAGRYIXhhd-0</v>
          </cell>
          <cell r="B1028" t="str">
            <v>SIclos6_GOVclos11</v>
          </cell>
          <cell r="C1028" t="str">
            <v>SDGbaseTRAv2_UrbAS_BAU_wICAGR</v>
          </cell>
          <cell r="D1028" t="str">
            <v>YIX</v>
          </cell>
          <cell r="E1028" t="str">
            <v>hhd-0</v>
          </cell>
          <cell r="F1028">
            <v>80.83</v>
          </cell>
          <cell r="G1028">
            <v>80.209999999999994</v>
          </cell>
          <cell r="H1028">
            <v>78.58</v>
          </cell>
          <cell r="I1028">
            <v>81.12</v>
          </cell>
          <cell r="J1028">
            <v>83.21</v>
          </cell>
          <cell r="K1028">
            <v>84.87</v>
          </cell>
          <cell r="L1028">
            <v>86.92</v>
          </cell>
          <cell r="M1028">
            <v>89.22</v>
          </cell>
          <cell r="N1028">
            <v>91.67</v>
          </cell>
          <cell r="O1028">
            <v>94.44</v>
          </cell>
          <cell r="P1028">
            <v>97.48</v>
          </cell>
          <cell r="Q1028">
            <v>100.6</v>
          </cell>
          <cell r="R1028">
            <v>103.93</v>
          </cell>
          <cell r="S1028">
            <v>107.66</v>
          </cell>
          <cell r="T1028">
            <v>111.51</v>
          </cell>
          <cell r="U1028">
            <v>115.69</v>
          </cell>
          <cell r="V1028">
            <v>120.21</v>
          </cell>
          <cell r="W1028">
            <v>124.72</v>
          </cell>
          <cell r="X1028">
            <v>129.4</v>
          </cell>
          <cell r="Y1028">
            <v>134.12</v>
          </cell>
          <cell r="Z1028">
            <v>138.72999999999999</v>
          </cell>
          <cell r="AA1028">
            <v>143.53</v>
          </cell>
          <cell r="AB1028">
            <v>148.44</v>
          </cell>
          <cell r="AC1028">
            <v>153.6</v>
          </cell>
          <cell r="AD1028">
            <v>158.66999999999999</v>
          </cell>
          <cell r="AE1028">
            <v>163.88</v>
          </cell>
          <cell r="AF1028">
            <v>169.3</v>
          </cell>
          <cell r="AG1028">
            <v>174.7</v>
          </cell>
          <cell r="AH1028">
            <v>178.43</v>
          </cell>
          <cell r="AI1028">
            <v>179.32</v>
          </cell>
          <cell r="AJ1028">
            <v>179.9</v>
          </cell>
          <cell r="AK1028">
            <v>180.36</v>
          </cell>
        </row>
        <row r="1029">
          <cell r="A1029" t="str">
            <v>SDGbaseTRAv2_UrbAS_BAU_wICAGRYIXhhd-1</v>
          </cell>
          <cell r="B1029" t="str">
            <v>SIclos6_GOVclos11</v>
          </cell>
          <cell r="C1029" t="str">
            <v>SDGbaseTRAv2_UrbAS_BAU_wICAGR</v>
          </cell>
          <cell r="D1029" t="str">
            <v>YIX</v>
          </cell>
          <cell r="E1029" t="str">
            <v>hhd-1</v>
          </cell>
          <cell r="F1029">
            <v>111.12</v>
          </cell>
          <cell r="G1029">
            <v>109.88</v>
          </cell>
          <cell r="H1029">
            <v>108.1</v>
          </cell>
          <cell r="I1029">
            <v>111.52</v>
          </cell>
          <cell r="J1029">
            <v>114.3</v>
          </cell>
          <cell r="K1029">
            <v>116.55</v>
          </cell>
          <cell r="L1029">
            <v>119.33</v>
          </cell>
          <cell r="M1029">
            <v>122.45</v>
          </cell>
          <cell r="N1029">
            <v>125.77</v>
          </cell>
          <cell r="O1029">
            <v>129.53</v>
          </cell>
          <cell r="P1029">
            <v>133.66</v>
          </cell>
          <cell r="Q1029">
            <v>137.88</v>
          </cell>
          <cell r="R1029">
            <v>142.44</v>
          </cell>
          <cell r="S1029">
            <v>147.5</v>
          </cell>
          <cell r="T1029">
            <v>152.74</v>
          </cell>
          <cell r="U1029">
            <v>158.44999999999999</v>
          </cell>
          <cell r="V1029">
            <v>164.6</v>
          </cell>
          <cell r="W1029">
            <v>170.73</v>
          </cell>
          <cell r="X1029">
            <v>177.08</v>
          </cell>
          <cell r="Y1029">
            <v>183.46</v>
          </cell>
          <cell r="Z1029">
            <v>189.71</v>
          </cell>
          <cell r="AA1029">
            <v>196.2</v>
          </cell>
          <cell r="AB1029">
            <v>202.86</v>
          </cell>
          <cell r="AC1029">
            <v>209.82</v>
          </cell>
          <cell r="AD1029">
            <v>216.68</v>
          </cell>
          <cell r="AE1029">
            <v>223.73</v>
          </cell>
          <cell r="AF1029">
            <v>231.07</v>
          </cell>
          <cell r="AG1029">
            <v>238.32</v>
          </cell>
          <cell r="AH1029">
            <v>243.01</v>
          </cell>
          <cell r="AI1029">
            <v>244.07</v>
          </cell>
          <cell r="AJ1029">
            <v>244.74</v>
          </cell>
          <cell r="AK1029">
            <v>245.25</v>
          </cell>
        </row>
        <row r="1030">
          <cell r="A1030" t="str">
            <v>SDGbaseTRAv2_UrbAS_BAU_wICAGRYIXhhd-2</v>
          </cell>
          <cell r="B1030" t="str">
            <v>SIclos6_GOVclos11</v>
          </cell>
          <cell r="C1030" t="str">
            <v>SDGbaseTRAv2_UrbAS_BAU_wICAGR</v>
          </cell>
          <cell r="D1030" t="str">
            <v>YIX</v>
          </cell>
          <cell r="E1030" t="str">
            <v>hhd-2</v>
          </cell>
          <cell r="F1030">
            <v>130.16999999999999</v>
          </cell>
          <cell r="G1030">
            <v>128.19</v>
          </cell>
          <cell r="H1030">
            <v>126.56</v>
          </cell>
          <cell r="I1030">
            <v>130.41999999999999</v>
          </cell>
          <cell r="J1030">
            <v>133.51</v>
          </cell>
          <cell r="K1030">
            <v>136.11000000000001</v>
          </cell>
          <cell r="L1030">
            <v>139.33000000000001</v>
          </cell>
          <cell r="M1030">
            <v>142.91999999999999</v>
          </cell>
          <cell r="N1030">
            <v>146.76</v>
          </cell>
          <cell r="O1030">
            <v>151.07</v>
          </cell>
          <cell r="P1030">
            <v>155.83000000000001</v>
          </cell>
          <cell r="Q1030">
            <v>160.68</v>
          </cell>
          <cell r="R1030">
            <v>165.98</v>
          </cell>
          <cell r="S1030">
            <v>171.85</v>
          </cell>
          <cell r="T1030">
            <v>177.92</v>
          </cell>
          <cell r="U1030">
            <v>184.58</v>
          </cell>
          <cell r="V1030">
            <v>191.72</v>
          </cell>
          <cell r="W1030">
            <v>198.84</v>
          </cell>
          <cell r="X1030">
            <v>206.18</v>
          </cell>
          <cell r="Y1030">
            <v>213.52</v>
          </cell>
          <cell r="Z1030">
            <v>220.75</v>
          </cell>
          <cell r="AA1030">
            <v>228.23</v>
          </cell>
          <cell r="AB1030">
            <v>235.92</v>
          </cell>
          <cell r="AC1030">
            <v>243.92</v>
          </cell>
          <cell r="AD1030">
            <v>251.82</v>
          </cell>
          <cell r="AE1030">
            <v>259.97000000000003</v>
          </cell>
          <cell r="AF1030">
            <v>268.45</v>
          </cell>
          <cell r="AG1030">
            <v>276.73</v>
          </cell>
          <cell r="AH1030">
            <v>281.75</v>
          </cell>
          <cell r="AI1030">
            <v>282.75</v>
          </cell>
          <cell r="AJ1030">
            <v>283.35000000000002</v>
          </cell>
          <cell r="AK1030">
            <v>283.74</v>
          </cell>
        </row>
        <row r="1031">
          <cell r="A1031" t="str">
            <v>SDGbaseTRAv2_UrbAS_BAU_wICAGRYIXhhd-3</v>
          </cell>
          <cell r="B1031" t="str">
            <v>SIclos6_GOVclos11</v>
          </cell>
          <cell r="C1031" t="str">
            <v>SDGbaseTRAv2_UrbAS_BAU_wICAGR</v>
          </cell>
          <cell r="D1031" t="str">
            <v>YIX</v>
          </cell>
          <cell r="E1031" t="str">
            <v>hhd-3</v>
          </cell>
          <cell r="F1031">
            <v>160.16</v>
          </cell>
          <cell r="G1031">
            <v>157.07</v>
          </cell>
          <cell r="H1031">
            <v>156.02000000000001</v>
          </cell>
          <cell r="I1031">
            <v>160.59</v>
          </cell>
          <cell r="J1031">
            <v>164.22</v>
          </cell>
          <cell r="K1031">
            <v>167.34</v>
          </cell>
          <cell r="L1031">
            <v>171.21</v>
          </cell>
          <cell r="M1031">
            <v>175.53</v>
          </cell>
          <cell r="N1031">
            <v>180.17</v>
          </cell>
          <cell r="O1031">
            <v>185.4</v>
          </cell>
          <cell r="P1031">
            <v>191.15</v>
          </cell>
          <cell r="Q1031">
            <v>196.96</v>
          </cell>
          <cell r="R1031">
            <v>203.43</v>
          </cell>
          <cell r="S1031">
            <v>210.52</v>
          </cell>
          <cell r="T1031">
            <v>217.89</v>
          </cell>
          <cell r="U1031">
            <v>226</v>
          </cell>
          <cell r="V1031">
            <v>234.64</v>
          </cell>
          <cell r="W1031">
            <v>243.25</v>
          </cell>
          <cell r="X1031">
            <v>252.12</v>
          </cell>
          <cell r="Y1031">
            <v>260.91000000000003</v>
          </cell>
          <cell r="Z1031">
            <v>269.63</v>
          </cell>
          <cell r="AA1031">
            <v>278.58999999999997</v>
          </cell>
          <cell r="AB1031">
            <v>287.87</v>
          </cell>
          <cell r="AC1031">
            <v>297.42</v>
          </cell>
          <cell r="AD1031">
            <v>306.92</v>
          </cell>
          <cell r="AE1031">
            <v>316.73</v>
          </cell>
          <cell r="AF1031">
            <v>326.93</v>
          </cell>
          <cell r="AG1031">
            <v>336.77</v>
          </cell>
          <cell r="AH1031">
            <v>342.02</v>
          </cell>
          <cell r="AI1031">
            <v>342.87</v>
          </cell>
          <cell r="AJ1031">
            <v>343.35</v>
          </cell>
          <cell r="AK1031">
            <v>343.56</v>
          </cell>
        </row>
        <row r="1032">
          <cell r="A1032" t="str">
            <v>SDGbaseTRAv2_UrbAS_BAU_wICAGRYIXhhd-4</v>
          </cell>
          <cell r="B1032" t="str">
            <v>SIclos6_GOVclos11</v>
          </cell>
          <cell r="C1032" t="str">
            <v>SDGbaseTRAv2_UrbAS_BAU_wICAGR</v>
          </cell>
          <cell r="D1032" t="str">
            <v>YIX</v>
          </cell>
          <cell r="E1032" t="str">
            <v>hhd-4</v>
          </cell>
          <cell r="F1032">
            <v>173.02</v>
          </cell>
          <cell r="G1032">
            <v>168.81</v>
          </cell>
          <cell r="H1032">
            <v>168.91</v>
          </cell>
          <cell r="I1032">
            <v>173.64</v>
          </cell>
          <cell r="J1032">
            <v>177.38</v>
          </cell>
          <cell r="K1032">
            <v>180.64</v>
          </cell>
          <cell r="L1032">
            <v>184.72</v>
          </cell>
          <cell r="M1032">
            <v>189.26</v>
          </cell>
          <cell r="N1032">
            <v>194.19</v>
          </cell>
          <cell r="O1032">
            <v>199.73</v>
          </cell>
          <cell r="P1032">
            <v>205.8</v>
          </cell>
          <cell r="Q1032">
            <v>211.9</v>
          </cell>
          <cell r="R1032">
            <v>218.82</v>
          </cell>
          <cell r="S1032">
            <v>226.33</v>
          </cell>
          <cell r="T1032">
            <v>234.15</v>
          </cell>
          <cell r="U1032">
            <v>242.82</v>
          </cell>
          <cell r="V1032">
            <v>251.97</v>
          </cell>
          <cell r="W1032">
            <v>261.11</v>
          </cell>
          <cell r="X1032">
            <v>270.47000000000003</v>
          </cell>
          <cell r="Y1032">
            <v>279.67</v>
          </cell>
          <cell r="Z1032">
            <v>288.86</v>
          </cell>
          <cell r="AA1032">
            <v>298.24</v>
          </cell>
          <cell r="AB1032">
            <v>308.02999999999997</v>
          </cell>
          <cell r="AC1032">
            <v>317.97000000000003</v>
          </cell>
          <cell r="AD1032">
            <v>327.95</v>
          </cell>
          <cell r="AE1032">
            <v>338.27</v>
          </cell>
          <cell r="AF1032">
            <v>349</v>
          </cell>
          <cell r="AG1032">
            <v>359.18</v>
          </cell>
          <cell r="AH1032">
            <v>363.66</v>
          </cell>
          <cell r="AI1032">
            <v>364.09</v>
          </cell>
          <cell r="AJ1032">
            <v>364.26</v>
          </cell>
          <cell r="AK1032">
            <v>364.14</v>
          </cell>
        </row>
        <row r="1033">
          <cell r="A1033" t="str">
            <v>SDGbaseTRAv2_UrbAS_BAU_wICAGRYIXhhd-5</v>
          </cell>
          <cell r="B1033" t="str">
            <v>SIclos6_GOVclos11</v>
          </cell>
          <cell r="C1033" t="str">
            <v>SDGbaseTRAv2_UrbAS_BAU_wICAGR</v>
          </cell>
          <cell r="D1033" t="str">
            <v>YIX</v>
          </cell>
          <cell r="E1033" t="str">
            <v>hhd-5</v>
          </cell>
          <cell r="F1033">
            <v>238.85</v>
          </cell>
          <cell r="G1033">
            <v>231.64</v>
          </cell>
          <cell r="H1033">
            <v>234.1</v>
          </cell>
          <cell r="I1033">
            <v>240.32</v>
          </cell>
          <cell r="J1033">
            <v>245.11</v>
          </cell>
          <cell r="K1033">
            <v>249.41</v>
          </cell>
          <cell r="L1033">
            <v>254.86</v>
          </cell>
          <cell r="M1033">
            <v>260.92</v>
          </cell>
          <cell r="N1033">
            <v>267.56</v>
          </cell>
          <cell r="O1033">
            <v>274.95999999999998</v>
          </cell>
          <cell r="P1033">
            <v>283.10000000000002</v>
          </cell>
          <cell r="Q1033">
            <v>291.19</v>
          </cell>
          <cell r="R1033">
            <v>300.63</v>
          </cell>
          <cell r="S1033">
            <v>310.70999999999998</v>
          </cell>
          <cell r="T1033">
            <v>321.23</v>
          </cell>
          <cell r="U1033">
            <v>333.03</v>
          </cell>
          <cell r="V1033">
            <v>345.29</v>
          </cell>
          <cell r="W1033">
            <v>357.57</v>
          </cell>
          <cell r="X1033">
            <v>370.11</v>
          </cell>
          <cell r="Y1033">
            <v>382.22</v>
          </cell>
          <cell r="Z1033">
            <v>394.43</v>
          </cell>
          <cell r="AA1033">
            <v>406.8</v>
          </cell>
          <cell r="AB1033">
            <v>419.75</v>
          </cell>
          <cell r="AC1033">
            <v>432.69</v>
          </cell>
          <cell r="AD1033">
            <v>445.89</v>
          </cell>
          <cell r="AE1033">
            <v>459.61</v>
          </cell>
          <cell r="AF1033">
            <v>473.89</v>
          </cell>
          <cell r="AG1033">
            <v>487.1</v>
          </cell>
          <cell r="AH1033">
            <v>490.92</v>
          </cell>
          <cell r="AI1033">
            <v>490.51</v>
          </cell>
          <cell r="AJ1033">
            <v>490.12</v>
          </cell>
          <cell r="AK1033">
            <v>489.36</v>
          </cell>
        </row>
        <row r="1034">
          <cell r="A1034" t="str">
            <v>SDGbaseTRAv2_UrbAS_BAU_wICAGRYIXhhd-6</v>
          </cell>
          <cell r="B1034" t="str">
            <v>SIclos6_GOVclos11</v>
          </cell>
          <cell r="C1034" t="str">
            <v>SDGbaseTRAv2_UrbAS_BAU_wICAGR</v>
          </cell>
          <cell r="D1034" t="str">
            <v>YIX</v>
          </cell>
          <cell r="E1034" t="str">
            <v>hhd-6</v>
          </cell>
          <cell r="F1034">
            <v>288.75</v>
          </cell>
          <cell r="G1034">
            <v>276.86</v>
          </cell>
          <cell r="H1034">
            <v>282.88</v>
          </cell>
          <cell r="I1034">
            <v>289.89999999999998</v>
          </cell>
          <cell r="J1034">
            <v>294.8</v>
          </cell>
          <cell r="K1034">
            <v>299.83999999999997</v>
          </cell>
          <cell r="L1034">
            <v>306.16000000000003</v>
          </cell>
          <cell r="M1034">
            <v>313.14999999999998</v>
          </cell>
          <cell r="N1034">
            <v>320.89999999999998</v>
          </cell>
          <cell r="O1034">
            <v>329.47</v>
          </cell>
          <cell r="P1034">
            <v>338.94</v>
          </cell>
          <cell r="Q1034">
            <v>348.24</v>
          </cell>
          <cell r="R1034">
            <v>359.51</v>
          </cell>
          <cell r="S1034">
            <v>371.3</v>
          </cell>
          <cell r="T1034">
            <v>383.66</v>
          </cell>
          <cell r="U1034">
            <v>397.67</v>
          </cell>
          <cell r="V1034">
            <v>411.99</v>
          </cell>
          <cell r="W1034">
            <v>426.4</v>
          </cell>
          <cell r="X1034">
            <v>441.01</v>
          </cell>
          <cell r="Y1034">
            <v>454.92</v>
          </cell>
          <cell r="Z1034">
            <v>469.15</v>
          </cell>
          <cell r="AA1034">
            <v>483.39</v>
          </cell>
          <cell r="AB1034">
            <v>498.43</v>
          </cell>
          <cell r="AC1034">
            <v>513.16</v>
          </cell>
          <cell r="AD1034">
            <v>528.38</v>
          </cell>
          <cell r="AE1034">
            <v>544.26</v>
          </cell>
          <cell r="AF1034">
            <v>560.77</v>
          </cell>
          <cell r="AG1034">
            <v>575.6</v>
          </cell>
          <cell r="AH1034">
            <v>577.54999999999995</v>
          </cell>
          <cell r="AI1034">
            <v>576.01</v>
          </cell>
          <cell r="AJ1034">
            <v>574.77</v>
          </cell>
          <cell r="AK1034">
            <v>573.04</v>
          </cell>
        </row>
        <row r="1035">
          <cell r="A1035" t="str">
            <v>SDGbaseTRAv2_UrbAS_BAU_wICAGRYIXhhd-7</v>
          </cell>
          <cell r="B1035" t="str">
            <v>SIclos6_GOVclos11</v>
          </cell>
          <cell r="C1035" t="str">
            <v>SDGbaseTRAv2_UrbAS_BAU_wICAGR</v>
          </cell>
          <cell r="D1035" t="str">
            <v>YIX</v>
          </cell>
          <cell r="E1035" t="str">
            <v>hhd-7</v>
          </cell>
          <cell r="F1035">
            <v>412.51</v>
          </cell>
          <cell r="G1035">
            <v>392.61</v>
          </cell>
          <cell r="H1035">
            <v>404.48</v>
          </cell>
          <cell r="I1035">
            <v>413.85</v>
          </cell>
          <cell r="J1035">
            <v>419.78</v>
          </cell>
          <cell r="K1035">
            <v>426.83</v>
          </cell>
          <cell r="L1035">
            <v>435.61</v>
          </cell>
          <cell r="M1035">
            <v>445.23</v>
          </cell>
          <cell r="N1035">
            <v>455.99</v>
          </cell>
          <cell r="O1035">
            <v>467.75</v>
          </cell>
          <cell r="P1035">
            <v>480.83</v>
          </cell>
          <cell r="Q1035">
            <v>493.59</v>
          </cell>
          <cell r="R1035">
            <v>509.59</v>
          </cell>
          <cell r="S1035">
            <v>526.07000000000005</v>
          </cell>
          <cell r="T1035">
            <v>543.37</v>
          </cell>
          <cell r="U1035">
            <v>563.15</v>
          </cell>
          <cell r="V1035">
            <v>583.05999999999995</v>
          </cell>
          <cell r="W1035">
            <v>603.21</v>
          </cell>
          <cell r="X1035">
            <v>623.63</v>
          </cell>
          <cell r="Y1035">
            <v>642.76</v>
          </cell>
          <cell r="Z1035">
            <v>662.58</v>
          </cell>
          <cell r="AA1035">
            <v>682.19</v>
          </cell>
          <cell r="AB1035">
            <v>703.11</v>
          </cell>
          <cell r="AC1035">
            <v>723.17</v>
          </cell>
          <cell r="AD1035">
            <v>744.1</v>
          </cell>
          <cell r="AE1035">
            <v>766.02</v>
          </cell>
          <cell r="AF1035">
            <v>788.82</v>
          </cell>
          <cell r="AG1035">
            <v>808.9</v>
          </cell>
          <cell r="AH1035">
            <v>808.83</v>
          </cell>
          <cell r="AI1035">
            <v>805.44</v>
          </cell>
          <cell r="AJ1035">
            <v>802.81</v>
          </cell>
          <cell r="AK1035">
            <v>799.41</v>
          </cell>
        </row>
        <row r="1036">
          <cell r="A1036" t="str">
            <v>SDGbaseTRAv2_UrbAS_BAU_wICAGRYIXhhd-8</v>
          </cell>
          <cell r="B1036" t="str">
            <v>SIclos6_GOVclos11</v>
          </cell>
          <cell r="C1036" t="str">
            <v>SDGbaseTRAv2_UrbAS_BAU_wICAGR</v>
          </cell>
          <cell r="D1036" t="str">
            <v>YIX</v>
          </cell>
          <cell r="E1036" t="str">
            <v>hhd-8</v>
          </cell>
          <cell r="F1036">
            <v>748.01</v>
          </cell>
          <cell r="G1036">
            <v>704.08</v>
          </cell>
          <cell r="H1036">
            <v>732.93</v>
          </cell>
          <cell r="I1036">
            <v>748.66</v>
          </cell>
          <cell r="J1036">
            <v>756.06</v>
          </cell>
          <cell r="K1036">
            <v>768.75</v>
          </cell>
          <cell r="L1036">
            <v>784.15</v>
          </cell>
          <cell r="M1036">
            <v>800.77</v>
          </cell>
          <cell r="N1036">
            <v>819.47</v>
          </cell>
          <cell r="O1036">
            <v>839.4</v>
          </cell>
          <cell r="P1036">
            <v>861.99</v>
          </cell>
          <cell r="Q1036">
            <v>883.91</v>
          </cell>
          <cell r="R1036">
            <v>912.81</v>
          </cell>
          <cell r="S1036">
            <v>941.84</v>
          </cell>
          <cell r="T1036">
            <v>972.39</v>
          </cell>
          <cell r="U1036">
            <v>1007.6</v>
          </cell>
          <cell r="V1036">
            <v>1042.3</v>
          </cell>
          <cell r="W1036">
            <v>1077.75</v>
          </cell>
          <cell r="X1036">
            <v>1113.77</v>
          </cell>
          <cell r="Y1036">
            <v>1146.8499999999999</v>
          </cell>
          <cell r="Z1036">
            <v>1181.5899999999999</v>
          </cell>
          <cell r="AA1036">
            <v>1215.5</v>
          </cell>
          <cell r="AB1036">
            <v>1251.79</v>
          </cell>
          <cell r="AC1036">
            <v>1285.76</v>
          </cell>
          <cell r="AD1036">
            <v>1321.72</v>
          </cell>
          <cell r="AE1036">
            <v>1359.59</v>
          </cell>
          <cell r="AF1036">
            <v>1399.02</v>
          </cell>
          <cell r="AG1036">
            <v>1433.02</v>
          </cell>
          <cell r="AH1036">
            <v>1426.86</v>
          </cell>
          <cell r="AI1036">
            <v>1418.2</v>
          </cell>
          <cell r="AJ1036">
            <v>1411.65</v>
          </cell>
          <cell r="AK1036">
            <v>1403.68</v>
          </cell>
        </row>
        <row r="1037">
          <cell r="A1037" t="str">
            <v>SDGbaseTRAv2_UrbAS_BAU_wICAGRYIXhhd-9</v>
          </cell>
          <cell r="B1037" t="str">
            <v>SIclos6_GOVclos11</v>
          </cell>
          <cell r="C1037" t="str">
            <v>SDGbaseTRAv2_UrbAS_BAU_wICAGR</v>
          </cell>
          <cell r="D1037" t="str">
            <v>YIX</v>
          </cell>
          <cell r="E1037" t="str">
            <v>hhd-9</v>
          </cell>
          <cell r="F1037">
            <v>1780.4</v>
          </cell>
          <cell r="G1037">
            <v>1655.6</v>
          </cell>
          <cell r="H1037">
            <v>1736</v>
          </cell>
          <cell r="I1037">
            <v>1768.95</v>
          </cell>
          <cell r="J1037">
            <v>1777.82</v>
          </cell>
          <cell r="K1037">
            <v>1808.49</v>
          </cell>
          <cell r="L1037">
            <v>1843.87</v>
          </cell>
          <cell r="M1037">
            <v>1881.14</v>
          </cell>
          <cell r="N1037">
            <v>1923.58</v>
          </cell>
          <cell r="O1037">
            <v>1969.61</v>
          </cell>
          <cell r="P1037">
            <v>2020.97</v>
          </cell>
          <cell r="Q1037">
            <v>2070.46</v>
          </cell>
          <cell r="R1037">
            <v>2139.09</v>
          </cell>
          <cell r="S1037">
            <v>2206.64</v>
          </cell>
          <cell r="T1037">
            <v>2277.9699999999998</v>
          </cell>
          <cell r="U1037">
            <v>2360.73</v>
          </cell>
          <cell r="V1037">
            <v>2440.9299999999998</v>
          </cell>
          <cell r="W1037">
            <v>2523.4699999999998</v>
          </cell>
          <cell r="X1037">
            <v>2607.83</v>
          </cell>
          <cell r="Y1037">
            <v>2684.66</v>
          </cell>
          <cell r="Z1037">
            <v>2767.11</v>
          </cell>
          <cell r="AA1037">
            <v>2846.06</v>
          </cell>
          <cell r="AB1037">
            <v>2933.61</v>
          </cell>
          <cell r="AC1037">
            <v>3012.86</v>
          </cell>
          <cell r="AD1037">
            <v>3095.82</v>
          </cell>
          <cell r="AE1037">
            <v>3183.08</v>
          </cell>
          <cell r="AF1037">
            <v>3273.86</v>
          </cell>
          <cell r="AG1037">
            <v>3350.95</v>
          </cell>
          <cell r="AH1037">
            <v>3332.5</v>
          </cell>
          <cell r="AI1037">
            <v>3311.57</v>
          </cell>
          <cell r="AJ1037">
            <v>3294.03</v>
          </cell>
          <cell r="AK1037">
            <v>3271.99</v>
          </cell>
        </row>
        <row r="1038">
          <cell r="A1038" t="str">
            <v>SDGbaseTRAv2_UrbAS_BAU_wICAGRC_YIXtotal</v>
          </cell>
          <cell r="B1038" t="str">
            <v>SIclos6_GOVclos11</v>
          </cell>
          <cell r="C1038" t="str">
            <v>SDGbaseTRAv2_UrbAS_BAU_wICAGR</v>
          </cell>
          <cell r="D1038" t="str">
            <v>C_YIX</v>
          </cell>
          <cell r="E1038" t="str">
            <v>total</v>
          </cell>
          <cell r="F1038">
            <v>5873.17</v>
          </cell>
          <cell r="G1038">
            <v>5528.24</v>
          </cell>
          <cell r="H1038">
            <v>5695.14</v>
          </cell>
          <cell r="I1038">
            <v>5813.22</v>
          </cell>
          <cell r="J1038">
            <v>5874.51</v>
          </cell>
          <cell r="K1038">
            <v>5979.62</v>
          </cell>
          <cell r="L1038">
            <v>6100.42</v>
          </cell>
          <cell r="M1038">
            <v>6224.61</v>
          </cell>
          <cell r="N1038">
            <v>6364.16</v>
          </cell>
          <cell r="O1038">
            <v>6527.48</v>
          </cell>
          <cell r="P1038">
            <v>6703.56</v>
          </cell>
          <cell r="Q1038">
            <v>6876.81</v>
          </cell>
          <cell r="R1038">
            <v>7102.24</v>
          </cell>
          <cell r="S1038">
            <v>7329.63</v>
          </cell>
          <cell r="T1038">
            <v>7569.08</v>
          </cell>
          <cell r="U1038">
            <v>7843.06</v>
          </cell>
          <cell r="V1038">
            <v>8111.88</v>
          </cell>
          <cell r="W1038">
            <v>8388.81</v>
          </cell>
          <cell r="X1038">
            <v>8676.86</v>
          </cell>
          <cell r="Y1038">
            <v>8949.15</v>
          </cell>
          <cell r="Z1038">
            <v>9238.83</v>
          </cell>
          <cell r="AA1038">
            <v>9519.85</v>
          </cell>
          <cell r="AB1038">
            <v>9832.2800000000007</v>
          </cell>
          <cell r="AC1038">
            <v>10125.44</v>
          </cell>
          <cell r="AD1038">
            <v>10421.35</v>
          </cell>
          <cell r="AE1038">
            <v>10728.21</v>
          </cell>
          <cell r="AF1038">
            <v>11045.67</v>
          </cell>
          <cell r="AG1038">
            <v>11353.9</v>
          </cell>
          <cell r="AH1038">
            <v>11416.46</v>
          </cell>
          <cell r="AI1038">
            <v>11435.43</v>
          </cell>
          <cell r="AJ1038">
            <v>11448.82</v>
          </cell>
          <cell r="AK1038">
            <v>11441.62</v>
          </cell>
        </row>
        <row r="1039">
          <cell r="A1039" t="str">
            <v>SDGbaseTRAv2_UrbAS_BAU_wICAGRTINSXent-n</v>
          </cell>
          <cell r="B1039" t="str">
            <v>SIclos6_GOVclos11</v>
          </cell>
          <cell r="C1039" t="str">
            <v>SDGbaseTRAv2_UrbAS_BAU_wICAGR</v>
          </cell>
          <cell r="D1039" t="str">
            <v>TINSX</v>
          </cell>
          <cell r="E1039" t="str">
            <v>ent-n</v>
          </cell>
          <cell r="F1039">
            <v>0.14000000000000001</v>
          </cell>
          <cell r="G1039">
            <v>0.15</v>
          </cell>
          <cell r="H1039">
            <v>0.15</v>
          </cell>
          <cell r="I1039">
            <v>0.16</v>
          </cell>
          <cell r="J1039">
            <v>0.18</v>
          </cell>
          <cell r="K1039">
            <v>0.18</v>
          </cell>
          <cell r="L1039">
            <v>0.18</v>
          </cell>
          <cell r="M1039">
            <v>0.18</v>
          </cell>
          <cell r="N1039">
            <v>0.18</v>
          </cell>
          <cell r="O1039">
            <v>0.18</v>
          </cell>
          <cell r="P1039">
            <v>0.18</v>
          </cell>
          <cell r="Q1039">
            <v>0.19</v>
          </cell>
          <cell r="R1039">
            <v>0.18</v>
          </cell>
          <cell r="S1039">
            <v>0.18</v>
          </cell>
          <cell r="T1039">
            <v>0.18</v>
          </cell>
          <cell r="U1039">
            <v>0.17</v>
          </cell>
          <cell r="V1039">
            <v>0.17</v>
          </cell>
          <cell r="W1039">
            <v>0.17</v>
          </cell>
          <cell r="X1039">
            <v>0.16</v>
          </cell>
          <cell r="Y1039">
            <v>0.16</v>
          </cell>
          <cell r="Z1039">
            <v>0.16</v>
          </cell>
          <cell r="AA1039">
            <v>0.16</v>
          </cell>
          <cell r="AB1039">
            <v>0.15</v>
          </cell>
          <cell r="AC1039">
            <v>0.15</v>
          </cell>
          <cell r="AD1039">
            <v>0.15</v>
          </cell>
          <cell r="AE1039">
            <v>0.15</v>
          </cell>
          <cell r="AF1039">
            <v>0.15</v>
          </cell>
          <cell r="AG1039">
            <v>0.14000000000000001</v>
          </cell>
          <cell r="AH1039">
            <v>0.15</v>
          </cell>
          <cell r="AI1039">
            <v>0.15</v>
          </cell>
          <cell r="AJ1039">
            <v>0.15</v>
          </cell>
          <cell r="AK1039">
            <v>0.16</v>
          </cell>
        </row>
        <row r="1040">
          <cell r="A1040" t="str">
            <v>SDGbaseTRAv2_UrbAS_BAU_wICAGRTINSXent-e</v>
          </cell>
          <cell r="B1040" t="str">
            <v>SIclos6_GOVclos11</v>
          </cell>
          <cell r="C1040" t="str">
            <v>SDGbaseTRAv2_UrbAS_BAU_wICAGR</v>
          </cell>
          <cell r="D1040" t="str">
            <v>TINSX</v>
          </cell>
          <cell r="E1040" t="str">
            <v>ent-e</v>
          </cell>
          <cell r="F1040">
            <v>0.11</v>
          </cell>
          <cell r="G1040">
            <v>0.12</v>
          </cell>
          <cell r="H1040">
            <v>0.12</v>
          </cell>
          <cell r="I1040">
            <v>0.12</v>
          </cell>
          <cell r="J1040">
            <v>0.12</v>
          </cell>
          <cell r="K1040">
            <v>0.12</v>
          </cell>
          <cell r="L1040">
            <v>0.12</v>
          </cell>
          <cell r="M1040">
            <v>0.12</v>
          </cell>
          <cell r="N1040">
            <v>0.12</v>
          </cell>
          <cell r="O1040">
            <v>0.12</v>
          </cell>
          <cell r="P1040">
            <v>0.12</v>
          </cell>
          <cell r="Q1040">
            <v>0.12</v>
          </cell>
          <cell r="R1040">
            <v>0.12</v>
          </cell>
          <cell r="S1040">
            <v>0.12</v>
          </cell>
          <cell r="T1040">
            <v>0.12</v>
          </cell>
          <cell r="U1040">
            <v>0.12</v>
          </cell>
          <cell r="V1040">
            <v>0.12</v>
          </cell>
          <cell r="W1040">
            <v>0.12</v>
          </cell>
          <cell r="X1040">
            <v>0.12</v>
          </cell>
          <cell r="Y1040">
            <v>0.12</v>
          </cell>
          <cell r="Z1040">
            <v>0.11</v>
          </cell>
          <cell r="AA1040">
            <v>0.11</v>
          </cell>
          <cell r="AB1040">
            <v>0.11</v>
          </cell>
          <cell r="AC1040">
            <v>0.11</v>
          </cell>
          <cell r="AD1040">
            <v>0.11</v>
          </cell>
          <cell r="AE1040">
            <v>0.11</v>
          </cell>
          <cell r="AF1040">
            <v>0.11</v>
          </cell>
          <cell r="AG1040">
            <v>0.11</v>
          </cell>
          <cell r="AH1040">
            <v>0.11</v>
          </cell>
          <cell r="AI1040">
            <v>0.11</v>
          </cell>
          <cell r="AJ1040">
            <v>0.11</v>
          </cell>
          <cell r="AK1040">
            <v>0.11</v>
          </cell>
        </row>
        <row r="1041">
          <cell r="A1041" t="str">
            <v>SDGbaseTRAv2_UrbAS_BAU_wICAGRTINSXhhd-0</v>
          </cell>
          <cell r="B1041" t="str">
            <v>SIclos6_GOVclos11</v>
          </cell>
          <cell r="C1041" t="str">
            <v>SDGbaseTRAv2_UrbAS_BAU_wICAGR</v>
          </cell>
          <cell r="D1041" t="str">
            <v>TINSX</v>
          </cell>
          <cell r="E1041" t="str">
            <v>hhd-0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</row>
        <row r="1042">
          <cell r="A1042" t="str">
            <v>SDGbaseTRAv2_UrbAS_BAU_wICAGRTINSXhhd-1</v>
          </cell>
          <cell r="B1042" t="str">
            <v>SIclos6_GOVclos11</v>
          </cell>
          <cell r="C1042" t="str">
            <v>SDGbaseTRAv2_UrbAS_BAU_wICAGR</v>
          </cell>
          <cell r="D1042" t="str">
            <v>TINSX</v>
          </cell>
          <cell r="E1042" t="str">
            <v>hhd-1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</row>
        <row r="1043">
          <cell r="A1043" t="str">
            <v>SDGbaseTRAv2_UrbAS_BAU_wICAGRTINSXhhd-2</v>
          </cell>
          <cell r="B1043" t="str">
            <v>SIclos6_GOVclos11</v>
          </cell>
          <cell r="C1043" t="str">
            <v>SDGbaseTRAv2_UrbAS_BAU_wICAGR</v>
          </cell>
          <cell r="D1043" t="str">
            <v>TINSX</v>
          </cell>
          <cell r="E1043" t="str">
            <v>hhd-2</v>
          </cell>
          <cell r="F1043">
            <v>0.01</v>
          </cell>
          <cell r="G1043">
            <v>0.01</v>
          </cell>
          <cell r="H1043">
            <v>0.01</v>
          </cell>
          <cell r="I1043">
            <v>0.01</v>
          </cell>
          <cell r="J1043">
            <v>0.01</v>
          </cell>
          <cell r="K1043">
            <v>0.01</v>
          </cell>
          <cell r="L1043">
            <v>0.01</v>
          </cell>
          <cell r="M1043">
            <v>0.01</v>
          </cell>
          <cell r="N1043">
            <v>0.01</v>
          </cell>
          <cell r="O1043">
            <v>0.01</v>
          </cell>
          <cell r="P1043">
            <v>0.01</v>
          </cell>
          <cell r="Q1043">
            <v>0.01</v>
          </cell>
          <cell r="R1043">
            <v>0.01</v>
          </cell>
          <cell r="S1043">
            <v>0.01</v>
          </cell>
          <cell r="T1043">
            <v>0.01</v>
          </cell>
          <cell r="U1043">
            <v>0.01</v>
          </cell>
          <cell r="V1043">
            <v>0.01</v>
          </cell>
          <cell r="W1043">
            <v>0.01</v>
          </cell>
          <cell r="X1043">
            <v>0.01</v>
          </cell>
          <cell r="Y1043">
            <v>0.01</v>
          </cell>
          <cell r="Z1043">
            <v>0.01</v>
          </cell>
          <cell r="AA1043">
            <v>0.01</v>
          </cell>
          <cell r="AB1043">
            <v>0.01</v>
          </cell>
          <cell r="AC1043">
            <v>0.01</v>
          </cell>
          <cell r="AD1043">
            <v>0.01</v>
          </cell>
          <cell r="AE1043">
            <v>0.01</v>
          </cell>
          <cell r="AF1043">
            <v>0.01</v>
          </cell>
          <cell r="AG1043">
            <v>0.01</v>
          </cell>
          <cell r="AH1043">
            <v>0.01</v>
          </cell>
          <cell r="AI1043">
            <v>0.01</v>
          </cell>
          <cell r="AJ1043">
            <v>0.01</v>
          </cell>
          <cell r="AK1043">
            <v>0.01</v>
          </cell>
        </row>
        <row r="1044">
          <cell r="A1044" t="str">
            <v>SDGbaseTRAv2_UrbAS_BAU_wICAGRTINSXhhd-3</v>
          </cell>
          <cell r="B1044" t="str">
            <v>SIclos6_GOVclos11</v>
          </cell>
          <cell r="C1044" t="str">
            <v>SDGbaseTRAv2_UrbAS_BAU_wICAGR</v>
          </cell>
          <cell r="D1044" t="str">
            <v>TINSX</v>
          </cell>
          <cell r="E1044" t="str">
            <v>hhd-3</v>
          </cell>
          <cell r="F1044">
            <v>0.01</v>
          </cell>
          <cell r="G1044">
            <v>0.01</v>
          </cell>
          <cell r="H1044">
            <v>0.01</v>
          </cell>
          <cell r="I1044">
            <v>0.01</v>
          </cell>
          <cell r="J1044">
            <v>0.01</v>
          </cell>
          <cell r="K1044">
            <v>0.01</v>
          </cell>
          <cell r="L1044">
            <v>0.01</v>
          </cell>
          <cell r="M1044">
            <v>0.01</v>
          </cell>
          <cell r="N1044">
            <v>0.01</v>
          </cell>
          <cell r="O1044">
            <v>0.01</v>
          </cell>
          <cell r="P1044">
            <v>0.01</v>
          </cell>
          <cell r="Q1044">
            <v>0.01</v>
          </cell>
          <cell r="R1044">
            <v>0.01</v>
          </cell>
          <cell r="S1044">
            <v>0.01</v>
          </cell>
          <cell r="T1044">
            <v>0.01</v>
          </cell>
          <cell r="U1044">
            <v>0.01</v>
          </cell>
          <cell r="V1044">
            <v>0.01</v>
          </cell>
          <cell r="W1044">
            <v>0.01</v>
          </cell>
          <cell r="X1044">
            <v>0.01</v>
          </cell>
          <cell r="Y1044">
            <v>0.01</v>
          </cell>
          <cell r="Z1044">
            <v>0.01</v>
          </cell>
          <cell r="AA1044">
            <v>0.01</v>
          </cell>
          <cell r="AB1044">
            <v>0.01</v>
          </cell>
          <cell r="AC1044">
            <v>0.01</v>
          </cell>
          <cell r="AD1044">
            <v>0.01</v>
          </cell>
          <cell r="AE1044">
            <v>0.01</v>
          </cell>
          <cell r="AF1044">
            <v>0.01</v>
          </cell>
          <cell r="AG1044">
            <v>0.01</v>
          </cell>
          <cell r="AH1044">
            <v>0.01</v>
          </cell>
          <cell r="AI1044">
            <v>0.01</v>
          </cell>
          <cell r="AJ1044">
            <v>0.01</v>
          </cell>
          <cell r="AK1044">
            <v>0.01</v>
          </cell>
        </row>
        <row r="1045">
          <cell r="A1045" t="str">
            <v>SDGbaseTRAv2_UrbAS_BAU_wICAGRTINSXhhd-4</v>
          </cell>
          <cell r="B1045" t="str">
            <v>SIclos6_GOVclos11</v>
          </cell>
          <cell r="C1045" t="str">
            <v>SDGbaseTRAv2_UrbAS_BAU_wICAGR</v>
          </cell>
          <cell r="D1045" t="str">
            <v>TINSX</v>
          </cell>
          <cell r="E1045" t="str">
            <v>hhd-4</v>
          </cell>
          <cell r="F1045">
            <v>0.02</v>
          </cell>
          <cell r="G1045">
            <v>0.02</v>
          </cell>
          <cell r="H1045">
            <v>0.02</v>
          </cell>
          <cell r="I1045">
            <v>0.02</v>
          </cell>
          <cell r="J1045">
            <v>0.02</v>
          </cell>
          <cell r="K1045">
            <v>0.02</v>
          </cell>
          <cell r="L1045">
            <v>0.02</v>
          </cell>
          <cell r="M1045">
            <v>0.02</v>
          </cell>
          <cell r="N1045">
            <v>0.02</v>
          </cell>
          <cell r="O1045">
            <v>0.02</v>
          </cell>
          <cell r="P1045">
            <v>0.03</v>
          </cell>
          <cell r="Q1045">
            <v>0.03</v>
          </cell>
          <cell r="R1045">
            <v>0.02</v>
          </cell>
          <cell r="S1045">
            <v>0.02</v>
          </cell>
          <cell r="T1045">
            <v>0.02</v>
          </cell>
          <cell r="U1045">
            <v>0.02</v>
          </cell>
          <cell r="V1045">
            <v>0.02</v>
          </cell>
          <cell r="W1045">
            <v>0.02</v>
          </cell>
          <cell r="X1045">
            <v>0.02</v>
          </cell>
          <cell r="Y1045">
            <v>0.02</v>
          </cell>
          <cell r="Z1045">
            <v>0.02</v>
          </cell>
          <cell r="AA1045">
            <v>0.02</v>
          </cell>
          <cell r="AB1045">
            <v>0.02</v>
          </cell>
          <cell r="AC1045">
            <v>0.02</v>
          </cell>
          <cell r="AD1045">
            <v>0.02</v>
          </cell>
          <cell r="AE1045">
            <v>0.02</v>
          </cell>
          <cell r="AF1045">
            <v>0.02</v>
          </cell>
          <cell r="AG1045">
            <v>0.02</v>
          </cell>
          <cell r="AH1045">
            <v>0.02</v>
          </cell>
          <cell r="AI1045">
            <v>0.02</v>
          </cell>
          <cell r="AJ1045">
            <v>0.02</v>
          </cell>
          <cell r="AK1045">
            <v>0.02</v>
          </cell>
        </row>
        <row r="1046">
          <cell r="A1046" t="str">
            <v>SDGbaseTRAv2_UrbAS_BAU_wICAGRTINSXhhd-5</v>
          </cell>
          <cell r="B1046" t="str">
            <v>SIclos6_GOVclos11</v>
          </cell>
          <cell r="C1046" t="str">
            <v>SDGbaseTRAv2_UrbAS_BAU_wICAGR</v>
          </cell>
          <cell r="D1046" t="str">
            <v>TINSX</v>
          </cell>
          <cell r="E1046" t="str">
            <v>hhd-5</v>
          </cell>
          <cell r="F1046">
            <v>0.04</v>
          </cell>
          <cell r="G1046">
            <v>0.04</v>
          </cell>
          <cell r="H1046">
            <v>0.04</v>
          </cell>
          <cell r="I1046">
            <v>0.04</v>
          </cell>
          <cell r="J1046">
            <v>0.05</v>
          </cell>
          <cell r="K1046">
            <v>0.05</v>
          </cell>
          <cell r="L1046">
            <v>0.05</v>
          </cell>
          <cell r="M1046">
            <v>0.05</v>
          </cell>
          <cell r="N1046">
            <v>0.05</v>
          </cell>
          <cell r="O1046">
            <v>0.05</v>
          </cell>
          <cell r="P1046">
            <v>0.05</v>
          </cell>
          <cell r="Q1046">
            <v>0.05</v>
          </cell>
          <cell r="R1046">
            <v>0.05</v>
          </cell>
          <cell r="S1046">
            <v>0.05</v>
          </cell>
          <cell r="T1046">
            <v>0.05</v>
          </cell>
          <cell r="U1046">
            <v>0.05</v>
          </cell>
          <cell r="V1046">
            <v>0.05</v>
          </cell>
          <cell r="W1046">
            <v>0.05</v>
          </cell>
          <cell r="X1046">
            <v>0.04</v>
          </cell>
          <cell r="Y1046">
            <v>0.04</v>
          </cell>
          <cell r="Z1046">
            <v>0.04</v>
          </cell>
          <cell r="AA1046">
            <v>0.04</v>
          </cell>
          <cell r="AB1046">
            <v>0.04</v>
          </cell>
          <cell r="AC1046">
            <v>0.04</v>
          </cell>
          <cell r="AD1046">
            <v>0.04</v>
          </cell>
          <cell r="AE1046">
            <v>0.04</v>
          </cell>
          <cell r="AF1046">
            <v>0.04</v>
          </cell>
          <cell r="AG1046">
            <v>0.04</v>
          </cell>
          <cell r="AH1046">
            <v>0.04</v>
          </cell>
          <cell r="AI1046">
            <v>0.04</v>
          </cell>
          <cell r="AJ1046">
            <v>0.04</v>
          </cell>
          <cell r="AK1046">
            <v>0.04</v>
          </cell>
        </row>
        <row r="1047">
          <cell r="A1047" t="str">
            <v>SDGbaseTRAv2_UrbAS_BAU_wICAGRTINSXhhd-6</v>
          </cell>
          <cell r="B1047" t="str">
            <v>SIclos6_GOVclos11</v>
          </cell>
          <cell r="C1047" t="str">
            <v>SDGbaseTRAv2_UrbAS_BAU_wICAGR</v>
          </cell>
          <cell r="D1047" t="str">
            <v>TINSX</v>
          </cell>
          <cell r="E1047" t="str">
            <v>hhd-6</v>
          </cell>
          <cell r="F1047">
            <v>0.05</v>
          </cell>
          <cell r="G1047">
            <v>0.05</v>
          </cell>
          <cell r="H1047">
            <v>0.05</v>
          </cell>
          <cell r="I1047">
            <v>0.06</v>
          </cell>
          <cell r="J1047">
            <v>7.0000000000000007E-2</v>
          </cell>
          <cell r="K1047">
            <v>7.0000000000000007E-2</v>
          </cell>
          <cell r="L1047">
            <v>7.0000000000000007E-2</v>
          </cell>
          <cell r="M1047">
            <v>7.0000000000000007E-2</v>
          </cell>
          <cell r="N1047">
            <v>7.0000000000000007E-2</v>
          </cell>
          <cell r="O1047">
            <v>7.0000000000000007E-2</v>
          </cell>
          <cell r="P1047">
            <v>7.0000000000000007E-2</v>
          </cell>
          <cell r="Q1047">
            <v>7.0000000000000007E-2</v>
          </cell>
          <cell r="R1047">
            <v>7.0000000000000007E-2</v>
          </cell>
          <cell r="S1047">
            <v>7.0000000000000007E-2</v>
          </cell>
          <cell r="T1047">
            <v>0.06</v>
          </cell>
          <cell r="U1047">
            <v>0.06</v>
          </cell>
          <cell r="V1047">
            <v>0.06</v>
          </cell>
          <cell r="W1047">
            <v>0.06</v>
          </cell>
          <cell r="X1047">
            <v>0.06</v>
          </cell>
          <cell r="Y1047">
            <v>0.06</v>
          </cell>
          <cell r="Z1047">
            <v>0.06</v>
          </cell>
          <cell r="AA1047">
            <v>0.06</v>
          </cell>
          <cell r="AB1047">
            <v>0.06</v>
          </cell>
          <cell r="AC1047">
            <v>0.05</v>
          </cell>
          <cell r="AD1047">
            <v>0.05</v>
          </cell>
          <cell r="AE1047">
            <v>0.05</v>
          </cell>
          <cell r="AF1047">
            <v>0.05</v>
          </cell>
          <cell r="AG1047">
            <v>0.05</v>
          </cell>
          <cell r="AH1047">
            <v>0.05</v>
          </cell>
          <cell r="AI1047">
            <v>0.05</v>
          </cell>
          <cell r="AJ1047">
            <v>0.06</v>
          </cell>
          <cell r="AK1047">
            <v>0.06</v>
          </cell>
        </row>
        <row r="1048">
          <cell r="A1048" t="str">
            <v>SDGbaseTRAv2_UrbAS_BAU_wICAGRTINSXhhd-7</v>
          </cell>
          <cell r="B1048" t="str">
            <v>SIclos6_GOVclos11</v>
          </cell>
          <cell r="C1048" t="str">
            <v>SDGbaseTRAv2_UrbAS_BAU_wICAGR</v>
          </cell>
          <cell r="D1048" t="str">
            <v>TINSX</v>
          </cell>
          <cell r="E1048" t="str">
            <v>hhd-7</v>
          </cell>
          <cell r="F1048">
            <v>0.08</v>
          </cell>
          <cell r="G1048">
            <v>0.09</v>
          </cell>
          <cell r="H1048">
            <v>0.09</v>
          </cell>
          <cell r="I1048">
            <v>0.09</v>
          </cell>
          <cell r="J1048">
            <v>0.11</v>
          </cell>
          <cell r="K1048">
            <v>0.11</v>
          </cell>
          <cell r="L1048">
            <v>0.11</v>
          </cell>
          <cell r="M1048">
            <v>0.11</v>
          </cell>
          <cell r="N1048">
            <v>0.11</v>
          </cell>
          <cell r="O1048">
            <v>0.11</v>
          </cell>
          <cell r="P1048">
            <v>0.11</v>
          </cell>
          <cell r="Q1048">
            <v>0.11</v>
          </cell>
          <cell r="R1048">
            <v>0.11</v>
          </cell>
          <cell r="S1048">
            <v>0.11</v>
          </cell>
          <cell r="T1048">
            <v>0.1</v>
          </cell>
          <cell r="U1048">
            <v>0.1</v>
          </cell>
          <cell r="V1048">
            <v>0.1</v>
          </cell>
          <cell r="W1048">
            <v>0.1</v>
          </cell>
          <cell r="X1048">
            <v>0.1</v>
          </cell>
          <cell r="Y1048">
            <v>0.09</v>
          </cell>
          <cell r="Z1048">
            <v>0.09</v>
          </cell>
          <cell r="AA1048">
            <v>0.09</v>
          </cell>
          <cell r="AB1048">
            <v>0.09</v>
          </cell>
          <cell r="AC1048">
            <v>0.09</v>
          </cell>
          <cell r="AD1048">
            <v>0.09</v>
          </cell>
          <cell r="AE1048">
            <v>0.09</v>
          </cell>
          <cell r="AF1048">
            <v>0.09</v>
          </cell>
          <cell r="AG1048">
            <v>0.08</v>
          </cell>
          <cell r="AH1048">
            <v>0.09</v>
          </cell>
          <cell r="AI1048">
            <v>0.09</v>
          </cell>
          <cell r="AJ1048">
            <v>0.09</v>
          </cell>
          <cell r="AK1048">
            <v>0.09</v>
          </cell>
        </row>
        <row r="1049">
          <cell r="A1049" t="str">
            <v>SDGbaseTRAv2_UrbAS_BAU_wICAGRTINSXhhd-8</v>
          </cell>
          <cell r="B1049" t="str">
            <v>SIclos6_GOVclos11</v>
          </cell>
          <cell r="C1049" t="str">
            <v>SDGbaseTRAv2_UrbAS_BAU_wICAGR</v>
          </cell>
          <cell r="D1049" t="str">
            <v>TINSX</v>
          </cell>
          <cell r="E1049" t="str">
            <v>hhd-8</v>
          </cell>
          <cell r="F1049">
            <v>0.15</v>
          </cell>
          <cell r="G1049">
            <v>0.16</v>
          </cell>
          <cell r="H1049">
            <v>0.16</v>
          </cell>
          <cell r="I1049">
            <v>0.17</v>
          </cell>
          <cell r="J1049">
            <v>0.19</v>
          </cell>
          <cell r="K1049">
            <v>0.19</v>
          </cell>
          <cell r="L1049">
            <v>0.19</v>
          </cell>
          <cell r="M1049">
            <v>0.19</v>
          </cell>
          <cell r="N1049">
            <v>0.19</v>
          </cell>
          <cell r="O1049">
            <v>0.19</v>
          </cell>
          <cell r="P1049">
            <v>0.2</v>
          </cell>
          <cell r="Q1049">
            <v>0.2</v>
          </cell>
          <cell r="R1049">
            <v>0.19</v>
          </cell>
          <cell r="S1049">
            <v>0.19</v>
          </cell>
          <cell r="T1049">
            <v>0.19</v>
          </cell>
          <cell r="U1049">
            <v>0.18</v>
          </cell>
          <cell r="V1049">
            <v>0.18</v>
          </cell>
          <cell r="W1049">
            <v>0.18</v>
          </cell>
          <cell r="X1049">
            <v>0.17</v>
          </cell>
          <cell r="Y1049">
            <v>0.17</v>
          </cell>
          <cell r="Z1049">
            <v>0.17</v>
          </cell>
          <cell r="AA1049">
            <v>0.17</v>
          </cell>
          <cell r="AB1049">
            <v>0.16</v>
          </cell>
          <cell r="AC1049">
            <v>0.16</v>
          </cell>
          <cell r="AD1049">
            <v>0.16</v>
          </cell>
          <cell r="AE1049">
            <v>0.16</v>
          </cell>
          <cell r="AF1049">
            <v>0.15</v>
          </cell>
          <cell r="AG1049">
            <v>0.15</v>
          </cell>
          <cell r="AH1049">
            <v>0.16</v>
          </cell>
          <cell r="AI1049">
            <v>0.16</v>
          </cell>
          <cell r="AJ1049">
            <v>0.16</v>
          </cell>
          <cell r="AK1049">
            <v>0.17</v>
          </cell>
        </row>
        <row r="1050">
          <cell r="A1050" t="str">
            <v>SDGbaseTRAv2_UrbAS_BAU_wICAGRTINSXhhd-9</v>
          </cell>
          <cell r="B1050" t="str">
            <v>SIclos6_GOVclos11</v>
          </cell>
          <cell r="C1050" t="str">
            <v>SDGbaseTRAv2_UrbAS_BAU_wICAGR</v>
          </cell>
          <cell r="D1050" t="str">
            <v>TINSX</v>
          </cell>
          <cell r="E1050" t="str">
            <v>hhd-9</v>
          </cell>
          <cell r="F1050">
            <v>0.2</v>
          </cell>
          <cell r="G1050">
            <v>0.21</v>
          </cell>
          <cell r="H1050">
            <v>0.21</v>
          </cell>
          <cell r="I1050">
            <v>0.23</v>
          </cell>
          <cell r="J1050">
            <v>0.26</v>
          </cell>
          <cell r="K1050">
            <v>0.25</v>
          </cell>
          <cell r="L1050">
            <v>0.25</v>
          </cell>
          <cell r="M1050">
            <v>0.25</v>
          </cell>
          <cell r="N1050">
            <v>0.26</v>
          </cell>
          <cell r="O1050">
            <v>0.26</v>
          </cell>
          <cell r="P1050">
            <v>0.26</v>
          </cell>
          <cell r="Q1050">
            <v>0.26</v>
          </cell>
          <cell r="R1050">
            <v>0.26</v>
          </cell>
          <cell r="S1050">
            <v>0.25</v>
          </cell>
          <cell r="T1050">
            <v>0.25</v>
          </cell>
          <cell r="U1050">
            <v>0.24</v>
          </cell>
          <cell r="V1050">
            <v>0.24</v>
          </cell>
          <cell r="W1050">
            <v>0.24</v>
          </cell>
          <cell r="X1050">
            <v>0.23</v>
          </cell>
          <cell r="Y1050">
            <v>0.23</v>
          </cell>
          <cell r="Z1050">
            <v>0.22</v>
          </cell>
          <cell r="AA1050">
            <v>0.22</v>
          </cell>
          <cell r="AB1050">
            <v>0.22</v>
          </cell>
          <cell r="AC1050">
            <v>0.21</v>
          </cell>
          <cell r="AD1050">
            <v>0.21</v>
          </cell>
          <cell r="AE1050">
            <v>0.21</v>
          </cell>
          <cell r="AF1050">
            <v>0.21</v>
          </cell>
          <cell r="AG1050">
            <v>0.2</v>
          </cell>
          <cell r="AH1050">
            <v>0.21</v>
          </cell>
          <cell r="AI1050">
            <v>0.21</v>
          </cell>
          <cell r="AJ1050">
            <v>0.22</v>
          </cell>
          <cell r="AK1050">
            <v>0.22</v>
          </cell>
        </row>
        <row r="1051">
          <cell r="A1051" t="str">
            <v>SDGbaseTRAv2_UrbAS_BAU_wICAGRMPSXent-n</v>
          </cell>
          <cell r="B1051" t="str">
            <v>SIclos6_GOVclos11</v>
          </cell>
          <cell r="C1051" t="str">
            <v>SDGbaseTRAv2_UrbAS_BAU_wICAGR</v>
          </cell>
          <cell r="D1051" t="str">
            <v>MPSX</v>
          </cell>
          <cell r="E1051" t="str">
            <v>ent-n</v>
          </cell>
          <cell r="F1051">
            <v>0.44</v>
          </cell>
          <cell r="G1051">
            <v>0.44</v>
          </cell>
          <cell r="H1051">
            <v>0.44</v>
          </cell>
          <cell r="I1051">
            <v>0.44</v>
          </cell>
          <cell r="J1051">
            <v>0.44</v>
          </cell>
          <cell r="K1051">
            <v>0.44</v>
          </cell>
          <cell r="L1051">
            <v>0.44</v>
          </cell>
          <cell r="M1051">
            <v>0.44</v>
          </cell>
          <cell r="N1051">
            <v>0.44</v>
          </cell>
          <cell r="O1051">
            <v>0.44</v>
          </cell>
          <cell r="P1051">
            <v>0.44</v>
          </cell>
          <cell r="Q1051">
            <v>0.44</v>
          </cell>
          <cell r="R1051">
            <v>0.44</v>
          </cell>
          <cell r="S1051">
            <v>0.44</v>
          </cell>
          <cell r="T1051">
            <v>0.44</v>
          </cell>
          <cell r="U1051">
            <v>0.44</v>
          </cell>
          <cell r="V1051">
            <v>0.44</v>
          </cell>
          <cell r="W1051">
            <v>0.44</v>
          </cell>
          <cell r="X1051">
            <v>0.44</v>
          </cell>
          <cell r="Y1051">
            <v>0.44</v>
          </cell>
          <cell r="Z1051">
            <v>0.44</v>
          </cell>
          <cell r="AA1051">
            <v>0.44</v>
          </cell>
          <cell r="AB1051">
            <v>0.44</v>
          </cell>
          <cell r="AC1051">
            <v>0.44</v>
          </cell>
          <cell r="AD1051">
            <v>0.44</v>
          </cell>
          <cell r="AE1051">
            <v>0.44</v>
          </cell>
          <cell r="AF1051">
            <v>0.44</v>
          </cell>
          <cell r="AG1051">
            <v>0.44</v>
          </cell>
          <cell r="AH1051">
            <v>0.44</v>
          </cell>
          <cell r="AI1051">
            <v>0.44</v>
          </cell>
          <cell r="AJ1051">
            <v>0.44</v>
          </cell>
          <cell r="AK1051">
            <v>0.44</v>
          </cell>
        </row>
        <row r="1052">
          <cell r="A1052" t="str">
            <v>SDGbaseTRAv2_UrbAS_BAU_wICAGRMPSXent-e</v>
          </cell>
          <cell r="B1052" t="str">
            <v>SIclos6_GOVclos11</v>
          </cell>
          <cell r="C1052" t="str">
            <v>SDGbaseTRAv2_UrbAS_BAU_wICAGR</v>
          </cell>
          <cell r="D1052" t="str">
            <v>MPSX</v>
          </cell>
          <cell r="E1052" t="str">
            <v>ent-e</v>
          </cell>
          <cell r="F1052">
            <v>1</v>
          </cell>
          <cell r="G1052">
            <v>1</v>
          </cell>
          <cell r="H1052">
            <v>1</v>
          </cell>
          <cell r="I1052">
            <v>1</v>
          </cell>
          <cell r="J1052">
            <v>1</v>
          </cell>
          <cell r="K1052">
            <v>1</v>
          </cell>
          <cell r="L1052">
            <v>1</v>
          </cell>
          <cell r="M1052">
            <v>1</v>
          </cell>
          <cell r="N1052">
            <v>1</v>
          </cell>
          <cell r="O1052">
            <v>1</v>
          </cell>
          <cell r="P1052">
            <v>1</v>
          </cell>
          <cell r="Q1052">
            <v>1</v>
          </cell>
          <cell r="R1052">
            <v>1</v>
          </cell>
          <cell r="S1052">
            <v>1</v>
          </cell>
          <cell r="T1052">
            <v>1</v>
          </cell>
          <cell r="U1052">
            <v>1</v>
          </cell>
          <cell r="V1052">
            <v>1</v>
          </cell>
          <cell r="W1052">
            <v>1</v>
          </cell>
          <cell r="X1052">
            <v>1</v>
          </cell>
          <cell r="Y1052">
            <v>1</v>
          </cell>
          <cell r="Z1052">
            <v>1</v>
          </cell>
          <cell r="AA1052">
            <v>1</v>
          </cell>
          <cell r="AB1052">
            <v>1</v>
          </cell>
          <cell r="AC1052">
            <v>1</v>
          </cell>
          <cell r="AD1052">
            <v>1</v>
          </cell>
          <cell r="AE1052">
            <v>1</v>
          </cell>
          <cell r="AF1052">
            <v>1</v>
          </cell>
          <cell r="AG1052">
            <v>1</v>
          </cell>
          <cell r="AH1052">
            <v>1</v>
          </cell>
          <cell r="AI1052">
            <v>1</v>
          </cell>
          <cell r="AJ1052">
            <v>1</v>
          </cell>
          <cell r="AK1052">
            <v>1</v>
          </cell>
        </row>
        <row r="1053">
          <cell r="A1053" t="str">
            <v>SDGbaseTRAv2_UrbAS_BAU_wICAGRMPSXhhd-0</v>
          </cell>
          <cell r="B1053" t="str">
            <v>SIclos6_GOVclos11</v>
          </cell>
          <cell r="C1053" t="str">
            <v>SDGbaseTRAv2_UrbAS_BAU_wICAGR</v>
          </cell>
          <cell r="D1053" t="str">
            <v>MPSX</v>
          </cell>
          <cell r="E1053" t="str">
            <v>hhd-0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0.01</v>
          </cell>
          <cell r="S1053">
            <v>0.01</v>
          </cell>
          <cell r="T1053">
            <v>0.01</v>
          </cell>
          <cell r="U1053">
            <v>0.01</v>
          </cell>
          <cell r="V1053">
            <v>0.01</v>
          </cell>
          <cell r="W1053">
            <v>0.01</v>
          </cell>
          <cell r="X1053">
            <v>0.01</v>
          </cell>
          <cell r="Y1053">
            <v>0.01</v>
          </cell>
          <cell r="Z1053">
            <v>0.01</v>
          </cell>
          <cell r="AA1053">
            <v>0.01</v>
          </cell>
          <cell r="AB1053">
            <v>0.01</v>
          </cell>
          <cell r="AC1053">
            <v>0.01</v>
          </cell>
          <cell r="AD1053">
            <v>0.01</v>
          </cell>
          <cell r="AE1053">
            <v>0.01</v>
          </cell>
          <cell r="AF1053">
            <v>0.01</v>
          </cell>
          <cell r="AG1053">
            <v>0.01</v>
          </cell>
          <cell r="AH1053">
            <v>0</v>
          </cell>
          <cell r="AI1053">
            <v>0</v>
          </cell>
          <cell r="AJ1053">
            <v>-0.01</v>
          </cell>
          <cell r="AK1053">
            <v>-0.01</v>
          </cell>
        </row>
        <row r="1054">
          <cell r="A1054" t="str">
            <v>SDGbaseTRAv2_UrbAS_BAU_wICAGRMPSXhhd-1</v>
          </cell>
          <cell r="B1054" t="str">
            <v>SIclos6_GOVclos11</v>
          </cell>
          <cell r="C1054" t="str">
            <v>SDGbaseTRAv2_UrbAS_BAU_wICAGR</v>
          </cell>
          <cell r="D1054" t="str">
            <v>MPSX</v>
          </cell>
          <cell r="E1054" t="str">
            <v>hhd-1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0.01</v>
          </cell>
          <cell r="S1054">
            <v>0.01</v>
          </cell>
          <cell r="T1054">
            <v>0.01</v>
          </cell>
          <cell r="U1054">
            <v>0.01</v>
          </cell>
          <cell r="V1054">
            <v>0.01</v>
          </cell>
          <cell r="W1054">
            <v>0.01</v>
          </cell>
          <cell r="X1054">
            <v>0.01</v>
          </cell>
          <cell r="Y1054">
            <v>0.01</v>
          </cell>
          <cell r="Z1054">
            <v>0.01</v>
          </cell>
          <cell r="AA1054">
            <v>0.01</v>
          </cell>
          <cell r="AB1054">
            <v>0.01</v>
          </cell>
          <cell r="AC1054">
            <v>0.01</v>
          </cell>
          <cell r="AD1054">
            <v>0.01</v>
          </cell>
          <cell r="AE1054">
            <v>0.01</v>
          </cell>
          <cell r="AF1054">
            <v>0.01</v>
          </cell>
          <cell r="AG1054">
            <v>0.01</v>
          </cell>
          <cell r="AH1054">
            <v>0</v>
          </cell>
          <cell r="AI1054">
            <v>0</v>
          </cell>
          <cell r="AJ1054">
            <v>-0.01</v>
          </cell>
          <cell r="AK1054">
            <v>-0.01</v>
          </cell>
        </row>
        <row r="1055">
          <cell r="A1055" t="str">
            <v>SDGbaseTRAv2_UrbAS_BAU_wICAGRMPSXhhd-2</v>
          </cell>
          <cell r="B1055" t="str">
            <v>SIclos6_GOVclos11</v>
          </cell>
          <cell r="C1055" t="str">
            <v>SDGbaseTRAv2_UrbAS_BAU_wICAGR</v>
          </cell>
          <cell r="D1055" t="str">
            <v>MPSX</v>
          </cell>
          <cell r="E1055" t="str">
            <v>hhd-2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0.01</v>
          </cell>
          <cell r="R1055">
            <v>0.01</v>
          </cell>
          <cell r="S1055">
            <v>0.01</v>
          </cell>
          <cell r="T1055">
            <v>0.01</v>
          </cell>
          <cell r="U1055">
            <v>0.01</v>
          </cell>
          <cell r="V1055">
            <v>0.01</v>
          </cell>
          <cell r="W1055">
            <v>0.01</v>
          </cell>
          <cell r="X1055">
            <v>0.01</v>
          </cell>
          <cell r="Y1055">
            <v>0.01</v>
          </cell>
          <cell r="Z1055">
            <v>0.01</v>
          </cell>
          <cell r="AA1055">
            <v>0.01</v>
          </cell>
          <cell r="AB1055">
            <v>0.01</v>
          </cell>
          <cell r="AC1055">
            <v>0.01</v>
          </cell>
          <cell r="AD1055">
            <v>0.01</v>
          </cell>
          <cell r="AE1055">
            <v>0.01</v>
          </cell>
          <cell r="AF1055">
            <v>0.01</v>
          </cell>
          <cell r="AG1055">
            <v>0.01</v>
          </cell>
          <cell r="AH1055">
            <v>0</v>
          </cell>
          <cell r="AI1055">
            <v>0</v>
          </cell>
          <cell r="AJ1055">
            <v>-0.01</v>
          </cell>
          <cell r="AK1055">
            <v>-0.01</v>
          </cell>
        </row>
        <row r="1056">
          <cell r="A1056" t="str">
            <v>SDGbaseTRAv2_UrbAS_BAU_wICAGRMPSXhhd-3</v>
          </cell>
          <cell r="B1056" t="str">
            <v>SIclos6_GOVclos11</v>
          </cell>
          <cell r="C1056" t="str">
            <v>SDGbaseTRAv2_UrbAS_BAU_wICAGR</v>
          </cell>
          <cell r="D1056" t="str">
            <v>MPSX</v>
          </cell>
          <cell r="E1056" t="str">
            <v>hhd-3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0.01</v>
          </cell>
          <cell r="O1056">
            <v>0.01</v>
          </cell>
          <cell r="P1056">
            <v>0.01</v>
          </cell>
          <cell r="Q1056">
            <v>0.01</v>
          </cell>
          <cell r="R1056">
            <v>0.01</v>
          </cell>
          <cell r="S1056">
            <v>0.01</v>
          </cell>
          <cell r="T1056">
            <v>0.01</v>
          </cell>
          <cell r="U1056">
            <v>0.01</v>
          </cell>
          <cell r="V1056">
            <v>0.01</v>
          </cell>
          <cell r="W1056">
            <v>0.01</v>
          </cell>
          <cell r="X1056">
            <v>0.01</v>
          </cell>
          <cell r="Y1056">
            <v>0.01</v>
          </cell>
          <cell r="Z1056">
            <v>0.01</v>
          </cell>
          <cell r="AA1056">
            <v>0.01</v>
          </cell>
          <cell r="AB1056">
            <v>0.01</v>
          </cell>
          <cell r="AC1056">
            <v>0.01</v>
          </cell>
          <cell r="AD1056">
            <v>0.01</v>
          </cell>
          <cell r="AE1056">
            <v>0.01</v>
          </cell>
          <cell r="AF1056">
            <v>0.01</v>
          </cell>
          <cell r="AG1056">
            <v>0.01</v>
          </cell>
          <cell r="AH1056">
            <v>0</v>
          </cell>
          <cell r="AI1056">
            <v>0</v>
          </cell>
          <cell r="AJ1056">
            <v>-0.01</v>
          </cell>
          <cell r="AK1056">
            <v>-0.01</v>
          </cell>
        </row>
        <row r="1057">
          <cell r="A1057" t="str">
            <v>SDGbaseTRAv2_UrbAS_BAU_wICAGRMPSXhhd-4</v>
          </cell>
          <cell r="B1057" t="str">
            <v>SIclos6_GOVclos11</v>
          </cell>
          <cell r="C1057" t="str">
            <v>SDGbaseTRAv2_UrbAS_BAU_wICAGR</v>
          </cell>
          <cell r="D1057" t="str">
            <v>MPSX</v>
          </cell>
          <cell r="E1057" t="str">
            <v>hhd-4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0.01</v>
          </cell>
          <cell r="N1057">
            <v>0.01</v>
          </cell>
          <cell r="O1057">
            <v>0.01</v>
          </cell>
          <cell r="P1057">
            <v>0.01</v>
          </cell>
          <cell r="Q1057">
            <v>0.01</v>
          </cell>
          <cell r="R1057">
            <v>0.01</v>
          </cell>
          <cell r="S1057">
            <v>0.01</v>
          </cell>
          <cell r="T1057">
            <v>0.01</v>
          </cell>
          <cell r="U1057">
            <v>0.01</v>
          </cell>
          <cell r="V1057">
            <v>0.01</v>
          </cell>
          <cell r="W1057">
            <v>0.01</v>
          </cell>
          <cell r="X1057">
            <v>0.01</v>
          </cell>
          <cell r="Y1057">
            <v>0.01</v>
          </cell>
          <cell r="Z1057">
            <v>0.01</v>
          </cell>
          <cell r="AA1057">
            <v>0.01</v>
          </cell>
          <cell r="AB1057">
            <v>0.01</v>
          </cell>
          <cell r="AC1057">
            <v>0.01</v>
          </cell>
          <cell r="AD1057">
            <v>0.01</v>
          </cell>
          <cell r="AE1057">
            <v>0.01</v>
          </cell>
          <cell r="AF1057">
            <v>0.01</v>
          </cell>
          <cell r="AG1057">
            <v>0.01</v>
          </cell>
          <cell r="AH1057">
            <v>0</v>
          </cell>
          <cell r="AI1057">
            <v>0</v>
          </cell>
          <cell r="AJ1057">
            <v>-0.01</v>
          </cell>
          <cell r="AK1057">
            <v>-0.01</v>
          </cell>
        </row>
        <row r="1058">
          <cell r="A1058" t="str">
            <v>SDGbaseTRAv2_UrbAS_BAU_wICAGRMPSXhhd-5</v>
          </cell>
          <cell r="B1058" t="str">
            <v>SIclos6_GOVclos11</v>
          </cell>
          <cell r="C1058" t="str">
            <v>SDGbaseTRAv2_UrbAS_BAU_wICAGR</v>
          </cell>
          <cell r="D1058" t="str">
            <v>MPSX</v>
          </cell>
          <cell r="E1058" t="str">
            <v>hhd-5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0.01</v>
          </cell>
          <cell r="N1058">
            <v>0.01</v>
          </cell>
          <cell r="O1058">
            <v>0.01</v>
          </cell>
          <cell r="P1058">
            <v>0.01</v>
          </cell>
          <cell r="Q1058">
            <v>0.01</v>
          </cell>
          <cell r="R1058">
            <v>0.01</v>
          </cell>
          <cell r="S1058">
            <v>0.01</v>
          </cell>
          <cell r="T1058">
            <v>0.01</v>
          </cell>
          <cell r="U1058">
            <v>0.01</v>
          </cell>
          <cell r="V1058">
            <v>0.01</v>
          </cell>
          <cell r="W1058">
            <v>0.01</v>
          </cell>
          <cell r="X1058">
            <v>0.01</v>
          </cell>
          <cell r="Y1058">
            <v>0.01</v>
          </cell>
          <cell r="Z1058">
            <v>0.01</v>
          </cell>
          <cell r="AA1058">
            <v>0.01</v>
          </cell>
          <cell r="AB1058">
            <v>0.01</v>
          </cell>
          <cell r="AC1058">
            <v>0.01</v>
          </cell>
          <cell r="AD1058">
            <v>0.01</v>
          </cell>
          <cell r="AE1058">
            <v>0.01</v>
          </cell>
          <cell r="AF1058">
            <v>0.01</v>
          </cell>
          <cell r="AG1058">
            <v>0.01</v>
          </cell>
          <cell r="AH1058">
            <v>0</v>
          </cell>
          <cell r="AI1058">
            <v>0</v>
          </cell>
          <cell r="AJ1058">
            <v>-0.01</v>
          </cell>
          <cell r="AK1058">
            <v>-0.01</v>
          </cell>
        </row>
        <row r="1059">
          <cell r="A1059" t="str">
            <v>SDGbaseTRAv2_UrbAS_BAU_wICAGRMPSXhhd-6</v>
          </cell>
          <cell r="B1059" t="str">
            <v>SIclos6_GOVclos11</v>
          </cell>
          <cell r="C1059" t="str">
            <v>SDGbaseTRAv2_UrbAS_BAU_wICAGR</v>
          </cell>
          <cell r="D1059" t="str">
            <v>MPSX</v>
          </cell>
          <cell r="E1059" t="str">
            <v>hhd-6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0.01</v>
          </cell>
          <cell r="N1059">
            <v>0.01</v>
          </cell>
          <cell r="O1059">
            <v>0.01</v>
          </cell>
          <cell r="P1059">
            <v>0.01</v>
          </cell>
          <cell r="Q1059">
            <v>0.01</v>
          </cell>
          <cell r="R1059">
            <v>0.01</v>
          </cell>
          <cell r="S1059">
            <v>0.01</v>
          </cell>
          <cell r="T1059">
            <v>0.01</v>
          </cell>
          <cell r="U1059">
            <v>0.01</v>
          </cell>
          <cell r="V1059">
            <v>0.01</v>
          </cell>
          <cell r="W1059">
            <v>0.01</v>
          </cell>
          <cell r="X1059">
            <v>0.01</v>
          </cell>
          <cell r="Y1059">
            <v>0.01</v>
          </cell>
          <cell r="Z1059">
            <v>0.01</v>
          </cell>
          <cell r="AA1059">
            <v>0.01</v>
          </cell>
          <cell r="AB1059">
            <v>0.01</v>
          </cell>
          <cell r="AC1059">
            <v>0.01</v>
          </cell>
          <cell r="AD1059">
            <v>0.01</v>
          </cell>
          <cell r="AE1059">
            <v>0.01</v>
          </cell>
          <cell r="AF1059">
            <v>0.01</v>
          </cell>
          <cell r="AG1059">
            <v>0.01</v>
          </cell>
          <cell r="AH1059">
            <v>0</v>
          </cell>
          <cell r="AI1059">
            <v>0</v>
          </cell>
          <cell r="AJ1059">
            <v>-0.01</v>
          </cell>
          <cell r="AK1059">
            <v>-0.01</v>
          </cell>
        </row>
        <row r="1060">
          <cell r="A1060" t="str">
            <v>SDGbaseTRAv2_UrbAS_BAU_wICAGRMPSXhhd-7</v>
          </cell>
          <cell r="B1060" t="str">
            <v>SIclos6_GOVclos11</v>
          </cell>
          <cell r="C1060" t="str">
            <v>SDGbaseTRAv2_UrbAS_BAU_wICAGR</v>
          </cell>
          <cell r="D1060" t="str">
            <v>MPSX</v>
          </cell>
          <cell r="E1060" t="str">
            <v>hhd-7</v>
          </cell>
          <cell r="F1060">
            <v>0</v>
          </cell>
          <cell r="G1060">
            <v>0</v>
          </cell>
          <cell r="H1060">
            <v>0.01</v>
          </cell>
          <cell r="I1060">
            <v>0.01</v>
          </cell>
          <cell r="J1060">
            <v>0.01</v>
          </cell>
          <cell r="K1060">
            <v>0.01</v>
          </cell>
          <cell r="L1060">
            <v>0.01</v>
          </cell>
          <cell r="M1060">
            <v>0.01</v>
          </cell>
          <cell r="N1060">
            <v>0.01</v>
          </cell>
          <cell r="O1060">
            <v>0.01</v>
          </cell>
          <cell r="P1060">
            <v>0.01</v>
          </cell>
          <cell r="Q1060">
            <v>0.01</v>
          </cell>
          <cell r="R1060">
            <v>0.01</v>
          </cell>
          <cell r="S1060">
            <v>0.01</v>
          </cell>
          <cell r="T1060">
            <v>0.01</v>
          </cell>
          <cell r="U1060">
            <v>0.01</v>
          </cell>
          <cell r="V1060">
            <v>0.01</v>
          </cell>
          <cell r="W1060">
            <v>0.01</v>
          </cell>
          <cell r="X1060">
            <v>0.01</v>
          </cell>
          <cell r="Y1060">
            <v>0.01</v>
          </cell>
          <cell r="Z1060">
            <v>0.01</v>
          </cell>
          <cell r="AA1060">
            <v>0.01</v>
          </cell>
          <cell r="AB1060">
            <v>0.01</v>
          </cell>
          <cell r="AC1060">
            <v>0.01</v>
          </cell>
          <cell r="AD1060">
            <v>0.01</v>
          </cell>
          <cell r="AE1060">
            <v>0.01</v>
          </cell>
          <cell r="AF1060">
            <v>0.01</v>
          </cell>
          <cell r="AG1060">
            <v>0.01</v>
          </cell>
          <cell r="AH1060">
            <v>0</v>
          </cell>
          <cell r="AI1060">
            <v>0</v>
          </cell>
          <cell r="AJ1060">
            <v>-0.01</v>
          </cell>
          <cell r="AK1060">
            <v>-0.01</v>
          </cell>
        </row>
        <row r="1061">
          <cell r="A1061" t="str">
            <v>SDGbaseTRAv2_UrbAS_BAU_wICAGRMPSXhhd-8</v>
          </cell>
          <cell r="B1061" t="str">
            <v>SIclos6_GOVclos11</v>
          </cell>
          <cell r="C1061" t="str">
            <v>SDGbaseTRAv2_UrbAS_BAU_wICAGR</v>
          </cell>
          <cell r="D1061" t="str">
            <v>MPSX</v>
          </cell>
          <cell r="E1061" t="str">
            <v>hhd-8</v>
          </cell>
          <cell r="F1061">
            <v>0.01</v>
          </cell>
          <cell r="G1061">
            <v>0.01</v>
          </cell>
          <cell r="H1061">
            <v>0.01</v>
          </cell>
          <cell r="I1061">
            <v>0.01</v>
          </cell>
          <cell r="J1061">
            <v>0.01</v>
          </cell>
          <cell r="K1061">
            <v>0.01</v>
          </cell>
          <cell r="L1061">
            <v>0.01</v>
          </cell>
          <cell r="M1061">
            <v>0.01</v>
          </cell>
          <cell r="N1061">
            <v>0.01</v>
          </cell>
          <cell r="O1061">
            <v>0.01</v>
          </cell>
          <cell r="P1061">
            <v>0.01</v>
          </cell>
          <cell r="Q1061">
            <v>0.01</v>
          </cell>
          <cell r="R1061">
            <v>0.01</v>
          </cell>
          <cell r="S1061">
            <v>0.01</v>
          </cell>
          <cell r="T1061">
            <v>0.01</v>
          </cell>
          <cell r="U1061">
            <v>0.01</v>
          </cell>
          <cell r="V1061">
            <v>0.01</v>
          </cell>
          <cell r="W1061">
            <v>0.01</v>
          </cell>
          <cell r="X1061">
            <v>0.01</v>
          </cell>
          <cell r="Y1061">
            <v>0.01</v>
          </cell>
          <cell r="Z1061">
            <v>0.01</v>
          </cell>
          <cell r="AA1061">
            <v>0.01</v>
          </cell>
          <cell r="AB1061">
            <v>0.01</v>
          </cell>
          <cell r="AC1061">
            <v>0.01</v>
          </cell>
          <cell r="AD1061">
            <v>0.01</v>
          </cell>
          <cell r="AE1061">
            <v>0.01</v>
          </cell>
          <cell r="AF1061">
            <v>0.01</v>
          </cell>
          <cell r="AG1061">
            <v>0.01</v>
          </cell>
          <cell r="AH1061">
            <v>0.01</v>
          </cell>
          <cell r="AI1061">
            <v>0</v>
          </cell>
          <cell r="AJ1061">
            <v>0</v>
          </cell>
          <cell r="AK1061">
            <v>-0.01</v>
          </cell>
        </row>
        <row r="1062">
          <cell r="A1062" t="str">
            <v>SDGbaseTRAv2_UrbAS_BAU_wICAGRMPSXhhd-9</v>
          </cell>
          <cell r="B1062" t="str">
            <v>SIclos6_GOVclos11</v>
          </cell>
          <cell r="C1062" t="str">
            <v>SDGbaseTRAv2_UrbAS_BAU_wICAGR</v>
          </cell>
          <cell r="D1062" t="str">
            <v>MPSX</v>
          </cell>
          <cell r="E1062" t="str">
            <v>hhd-9</v>
          </cell>
          <cell r="F1062">
            <v>0.04</v>
          </cell>
          <cell r="G1062">
            <v>0.04</v>
          </cell>
          <cell r="H1062">
            <v>0.04</v>
          </cell>
          <cell r="I1062">
            <v>0.04</v>
          </cell>
          <cell r="J1062">
            <v>0.04</v>
          </cell>
          <cell r="K1062">
            <v>0.04</v>
          </cell>
          <cell r="L1062">
            <v>0.04</v>
          </cell>
          <cell r="M1062">
            <v>0.05</v>
          </cell>
          <cell r="N1062">
            <v>0.05</v>
          </cell>
          <cell r="O1062">
            <v>0.05</v>
          </cell>
          <cell r="P1062">
            <v>0.05</v>
          </cell>
          <cell r="Q1062">
            <v>0.05</v>
          </cell>
          <cell r="R1062">
            <v>0.05</v>
          </cell>
          <cell r="S1062">
            <v>0.05</v>
          </cell>
          <cell r="T1062">
            <v>0.05</v>
          </cell>
          <cell r="U1062">
            <v>0.05</v>
          </cell>
          <cell r="V1062">
            <v>0.05</v>
          </cell>
          <cell r="W1062">
            <v>0.05</v>
          </cell>
          <cell r="X1062">
            <v>0.05</v>
          </cell>
          <cell r="Y1062">
            <v>0.05</v>
          </cell>
          <cell r="Z1062">
            <v>0.05</v>
          </cell>
          <cell r="AA1062">
            <v>0.05</v>
          </cell>
          <cell r="AB1062">
            <v>0.05</v>
          </cell>
          <cell r="AC1062">
            <v>0.05</v>
          </cell>
          <cell r="AD1062">
            <v>0.05</v>
          </cell>
          <cell r="AE1062">
            <v>0.05</v>
          </cell>
          <cell r="AF1062">
            <v>0.05</v>
          </cell>
          <cell r="AG1062">
            <v>0.05</v>
          </cell>
          <cell r="AH1062">
            <v>0.04</v>
          </cell>
          <cell r="AI1062">
            <v>0.04</v>
          </cell>
          <cell r="AJ1062">
            <v>0.03</v>
          </cell>
          <cell r="AK1062">
            <v>0.03</v>
          </cell>
        </row>
        <row r="1063">
          <cell r="A1063" t="str">
            <v>SDGbaseTRAv2_UrbAS_BAU_wICAGRC_SavingsINSent-n</v>
          </cell>
          <cell r="B1063" t="str">
            <v>SIclos6_GOVclos11</v>
          </cell>
          <cell r="C1063" t="str">
            <v>SDGbaseTRAv2_UrbAS_BAU_wICAGR</v>
          </cell>
          <cell r="D1063" t="str">
            <v>C_SavingsINS</v>
          </cell>
          <cell r="E1063" t="str">
            <v>ent-n</v>
          </cell>
          <cell r="F1063">
            <v>634.29</v>
          </cell>
          <cell r="G1063">
            <v>578.48</v>
          </cell>
          <cell r="H1063">
            <v>602.61</v>
          </cell>
          <cell r="I1063">
            <v>602.19000000000005</v>
          </cell>
          <cell r="J1063">
            <v>591.80999999999995</v>
          </cell>
          <cell r="K1063">
            <v>603.36</v>
          </cell>
          <cell r="L1063">
            <v>614.04999999999995</v>
          </cell>
          <cell r="M1063">
            <v>624.20000000000005</v>
          </cell>
          <cell r="N1063">
            <v>636.30999999999995</v>
          </cell>
          <cell r="O1063">
            <v>653.20000000000005</v>
          </cell>
          <cell r="P1063">
            <v>668.49</v>
          </cell>
          <cell r="Q1063">
            <v>682.69</v>
          </cell>
          <cell r="R1063">
            <v>707.1</v>
          </cell>
          <cell r="S1063">
            <v>730.41</v>
          </cell>
          <cell r="T1063">
            <v>755.4</v>
          </cell>
          <cell r="U1063">
            <v>785.12</v>
          </cell>
          <cell r="V1063">
            <v>813.89</v>
          </cell>
          <cell r="W1063">
            <v>843.24</v>
          </cell>
          <cell r="X1063">
            <v>873.31</v>
          </cell>
          <cell r="Y1063">
            <v>902.14</v>
          </cell>
          <cell r="Z1063">
            <v>934.85</v>
          </cell>
          <cell r="AA1063">
            <v>964.91</v>
          </cell>
          <cell r="AB1063">
            <v>1004.31</v>
          </cell>
          <cell r="AC1063">
            <v>1038.02</v>
          </cell>
          <cell r="AD1063">
            <v>1069.3499999999999</v>
          </cell>
          <cell r="AE1063">
            <v>1101.25</v>
          </cell>
          <cell r="AF1063">
            <v>1134.01</v>
          </cell>
          <cell r="AG1063">
            <v>1162.1500000000001</v>
          </cell>
          <cell r="AH1063">
            <v>1167.21</v>
          </cell>
          <cell r="AI1063">
            <v>1165.6199999999999</v>
          </cell>
          <cell r="AJ1063">
            <v>1158.8699999999999</v>
          </cell>
          <cell r="AK1063">
            <v>1147.69</v>
          </cell>
        </row>
        <row r="1064">
          <cell r="A1064" t="str">
            <v>SDGbaseTRAv2_UrbAS_BAU_wICAGRC_SavingsINSent-e</v>
          </cell>
          <cell r="B1064" t="str">
            <v>SIclos6_GOVclos11</v>
          </cell>
          <cell r="C1064" t="str">
            <v>SDGbaseTRAv2_UrbAS_BAU_wICAGR</v>
          </cell>
          <cell r="D1064" t="str">
            <v>C_SavingsINS</v>
          </cell>
          <cell r="E1064" t="str">
            <v>ent-e</v>
          </cell>
          <cell r="F1064">
            <v>60.1</v>
          </cell>
          <cell r="G1064">
            <v>65.94</v>
          </cell>
          <cell r="H1064">
            <v>54.59</v>
          </cell>
          <cell r="I1064">
            <v>55.44</v>
          </cell>
          <cell r="J1064">
            <v>57.81</v>
          </cell>
          <cell r="K1064">
            <v>61.53</v>
          </cell>
          <cell r="L1064">
            <v>64.760000000000005</v>
          </cell>
          <cell r="M1064">
            <v>64.22</v>
          </cell>
          <cell r="N1064">
            <v>62.31</v>
          </cell>
          <cell r="O1064">
            <v>61.01</v>
          </cell>
          <cell r="P1064">
            <v>62.51</v>
          </cell>
          <cell r="Q1064">
            <v>65.86</v>
          </cell>
          <cell r="R1064">
            <v>72.13</v>
          </cell>
          <cell r="S1064">
            <v>76.48</v>
          </cell>
          <cell r="T1064">
            <v>80.959999999999994</v>
          </cell>
          <cell r="U1064">
            <v>85.27</v>
          </cell>
          <cell r="V1064">
            <v>85.64</v>
          </cell>
          <cell r="W1064">
            <v>89.5</v>
          </cell>
          <cell r="X1064">
            <v>98.47</v>
          </cell>
          <cell r="Y1064">
            <v>106.96</v>
          </cell>
          <cell r="Z1064">
            <v>116.21</v>
          </cell>
          <cell r="AA1064">
            <v>125.43</v>
          </cell>
          <cell r="AB1064">
            <v>131.84</v>
          </cell>
          <cell r="AC1064">
            <v>140.16999999999999</v>
          </cell>
          <cell r="AD1064">
            <v>149.16</v>
          </cell>
          <cell r="AE1064">
            <v>157.88999999999999</v>
          </cell>
          <cell r="AF1064">
            <v>166.63</v>
          </cell>
          <cell r="AG1064">
            <v>200.79</v>
          </cell>
          <cell r="AH1064">
            <v>231.9</v>
          </cell>
          <cell r="AI1064">
            <v>270</v>
          </cell>
          <cell r="AJ1064">
            <v>308.26</v>
          </cell>
          <cell r="AK1064">
            <v>343.48</v>
          </cell>
        </row>
        <row r="1065">
          <cell r="A1065" t="str">
            <v>SDGbaseTRAv2_UrbAS_BAU_wICAGRC_SavingsINShhd-0</v>
          </cell>
          <cell r="B1065" t="str">
            <v>SIclos6_GOVclos11</v>
          </cell>
          <cell r="C1065" t="str">
            <v>SDGbaseTRAv2_UrbAS_BAU_wICAGR</v>
          </cell>
          <cell r="D1065" t="str">
            <v>C_SavingsINS</v>
          </cell>
          <cell r="E1065" t="str">
            <v>hhd-0</v>
          </cell>
          <cell r="F1065">
            <v>0.06</v>
          </cell>
          <cell r="G1065">
            <v>0</v>
          </cell>
          <cell r="H1065">
            <v>0.11</v>
          </cell>
          <cell r="I1065">
            <v>0.18</v>
          </cell>
          <cell r="J1065">
            <v>0.17</v>
          </cell>
          <cell r="K1065">
            <v>0.16</v>
          </cell>
          <cell r="L1065">
            <v>0.19</v>
          </cell>
          <cell r="M1065">
            <v>0.28999999999999998</v>
          </cell>
          <cell r="N1065">
            <v>0.41</v>
          </cell>
          <cell r="O1065">
            <v>0.36</v>
          </cell>
          <cell r="P1065">
            <v>0.43</v>
          </cell>
          <cell r="Q1065">
            <v>0.48</v>
          </cell>
          <cell r="R1065">
            <v>0.53</v>
          </cell>
          <cell r="S1065">
            <v>0.61</v>
          </cell>
          <cell r="T1065">
            <v>0.69</v>
          </cell>
          <cell r="U1065">
            <v>0.8</v>
          </cell>
          <cell r="V1065">
            <v>1.01</v>
          </cell>
          <cell r="W1065">
            <v>1.1399999999999999</v>
          </cell>
          <cell r="X1065">
            <v>1.19</v>
          </cell>
          <cell r="Y1065">
            <v>1.23</v>
          </cell>
          <cell r="Z1065">
            <v>1.23</v>
          </cell>
          <cell r="AA1065">
            <v>1.25</v>
          </cell>
          <cell r="AB1065">
            <v>1.21</v>
          </cell>
          <cell r="AC1065">
            <v>1.19</v>
          </cell>
          <cell r="AD1065">
            <v>1.22</v>
          </cell>
          <cell r="AE1065">
            <v>1.28</v>
          </cell>
          <cell r="AF1065">
            <v>1.38</v>
          </cell>
          <cell r="AG1065">
            <v>0.98</v>
          </cell>
          <cell r="AH1065">
            <v>0.2</v>
          </cell>
          <cell r="AI1065">
            <v>-0.78</v>
          </cell>
          <cell r="AJ1065">
            <v>-1.72</v>
          </cell>
          <cell r="AK1065">
            <v>-2.58</v>
          </cell>
        </row>
        <row r="1066">
          <cell r="A1066" t="str">
            <v>SDGbaseTRAv2_UrbAS_BAU_wICAGRC_SavingsINShhd-1</v>
          </cell>
          <cell r="B1066" t="str">
            <v>SIclos6_GOVclos11</v>
          </cell>
          <cell r="C1066" t="str">
            <v>SDGbaseTRAv2_UrbAS_BAU_wICAGR</v>
          </cell>
          <cell r="D1066" t="str">
            <v>C_SavingsINS</v>
          </cell>
          <cell r="E1066" t="str">
            <v>hhd-1</v>
          </cell>
          <cell r="F1066">
            <v>0.09</v>
          </cell>
          <cell r="G1066">
            <v>0.01</v>
          </cell>
          <cell r="H1066">
            <v>0.17</v>
          </cell>
          <cell r="I1066">
            <v>0.26</v>
          </cell>
          <cell r="J1066">
            <v>0.24</v>
          </cell>
          <cell r="K1066">
            <v>0.24</v>
          </cell>
          <cell r="L1066">
            <v>0.27</v>
          </cell>
          <cell r="M1066">
            <v>0.41</v>
          </cell>
          <cell r="N1066">
            <v>0.56999999999999995</v>
          </cell>
          <cell r="O1066">
            <v>0.51</v>
          </cell>
          <cell r="P1066">
            <v>0.6</v>
          </cell>
          <cell r="Q1066">
            <v>0.68</v>
          </cell>
          <cell r="R1066">
            <v>0.74</v>
          </cell>
          <cell r="S1066">
            <v>0.85</v>
          </cell>
          <cell r="T1066">
            <v>0.96</v>
          </cell>
          <cell r="U1066">
            <v>1.1100000000000001</v>
          </cell>
          <cell r="V1066">
            <v>1.39</v>
          </cell>
          <cell r="W1066">
            <v>1.58</v>
          </cell>
          <cell r="X1066">
            <v>1.65</v>
          </cell>
          <cell r="Y1066">
            <v>1.7</v>
          </cell>
          <cell r="Z1066">
            <v>1.7</v>
          </cell>
          <cell r="AA1066">
            <v>1.72</v>
          </cell>
          <cell r="AB1066">
            <v>1.68</v>
          </cell>
          <cell r="AC1066">
            <v>1.65</v>
          </cell>
          <cell r="AD1066">
            <v>1.69</v>
          </cell>
          <cell r="AE1066">
            <v>1.77</v>
          </cell>
          <cell r="AF1066">
            <v>1.9</v>
          </cell>
          <cell r="AG1066">
            <v>1.36</v>
          </cell>
          <cell r="AH1066">
            <v>0.3</v>
          </cell>
          <cell r="AI1066">
            <v>-1.04</v>
          </cell>
          <cell r="AJ1066">
            <v>-2.2999999999999998</v>
          </cell>
          <cell r="AK1066">
            <v>-3.47</v>
          </cell>
        </row>
        <row r="1067">
          <cell r="A1067" t="str">
            <v>SDGbaseTRAv2_UrbAS_BAU_wICAGRC_SavingsINShhd-2</v>
          </cell>
          <cell r="B1067" t="str">
            <v>SIclos6_GOVclos11</v>
          </cell>
          <cell r="C1067" t="str">
            <v>SDGbaseTRAv2_UrbAS_BAU_wICAGR</v>
          </cell>
          <cell r="D1067" t="str">
            <v>C_SavingsINS</v>
          </cell>
          <cell r="E1067" t="str">
            <v>hhd-2</v>
          </cell>
          <cell r="F1067">
            <v>0.15</v>
          </cell>
          <cell r="G1067">
            <v>0.05</v>
          </cell>
          <cell r="H1067">
            <v>0.24</v>
          </cell>
          <cell r="I1067">
            <v>0.34</v>
          </cell>
          <cell r="J1067">
            <v>0.33</v>
          </cell>
          <cell r="K1067">
            <v>0.32</v>
          </cell>
          <cell r="L1067">
            <v>0.36</v>
          </cell>
          <cell r="M1067">
            <v>0.52</v>
          </cell>
          <cell r="N1067">
            <v>0.72</v>
          </cell>
          <cell r="O1067">
            <v>0.65</v>
          </cell>
          <cell r="P1067">
            <v>0.75</v>
          </cell>
          <cell r="Q1067">
            <v>0.84</v>
          </cell>
          <cell r="R1067">
            <v>0.92</v>
          </cell>
          <cell r="S1067">
            <v>1.05</v>
          </cell>
          <cell r="T1067">
            <v>1.18</v>
          </cell>
          <cell r="U1067">
            <v>1.36</v>
          </cell>
          <cell r="V1067">
            <v>1.68</v>
          </cell>
          <cell r="W1067">
            <v>1.9</v>
          </cell>
          <cell r="X1067">
            <v>1.98</v>
          </cell>
          <cell r="Y1067">
            <v>2.0499999999999998</v>
          </cell>
          <cell r="Z1067">
            <v>2.0499999999999998</v>
          </cell>
          <cell r="AA1067">
            <v>2.08</v>
          </cell>
          <cell r="AB1067">
            <v>2.0299999999999998</v>
          </cell>
          <cell r="AC1067">
            <v>1.99</v>
          </cell>
          <cell r="AD1067">
            <v>2.04</v>
          </cell>
          <cell r="AE1067">
            <v>2.15</v>
          </cell>
          <cell r="AF1067">
            <v>2.29</v>
          </cell>
          <cell r="AG1067">
            <v>1.67</v>
          </cell>
          <cell r="AH1067">
            <v>0.45</v>
          </cell>
          <cell r="AI1067">
            <v>-1.1000000000000001</v>
          </cell>
          <cell r="AJ1067">
            <v>-2.5499999999999998</v>
          </cell>
          <cell r="AK1067">
            <v>-3.9</v>
          </cell>
        </row>
        <row r="1068">
          <cell r="A1068" t="str">
            <v>SDGbaseTRAv2_UrbAS_BAU_wICAGRC_SavingsINShhd-3</v>
          </cell>
          <cell r="B1068" t="str">
            <v>SIclos6_GOVclos11</v>
          </cell>
          <cell r="C1068" t="str">
            <v>SDGbaseTRAv2_UrbAS_BAU_wICAGR</v>
          </cell>
          <cell r="D1068" t="str">
            <v>C_SavingsINS</v>
          </cell>
          <cell r="E1068" t="str">
            <v>hhd-3</v>
          </cell>
          <cell r="F1068">
            <v>0.3</v>
          </cell>
          <cell r="G1068">
            <v>0.18</v>
          </cell>
          <cell r="H1068">
            <v>0.41</v>
          </cell>
          <cell r="I1068">
            <v>0.54</v>
          </cell>
          <cell r="J1068">
            <v>0.52</v>
          </cell>
          <cell r="K1068">
            <v>0.52</v>
          </cell>
          <cell r="L1068">
            <v>0.56999999999999995</v>
          </cell>
          <cell r="M1068">
            <v>0.77</v>
          </cell>
          <cell r="N1068">
            <v>1.01</v>
          </cell>
          <cell r="O1068">
            <v>0.93</v>
          </cell>
          <cell r="P1068">
            <v>1.05</v>
          </cell>
          <cell r="Q1068">
            <v>1.17</v>
          </cell>
          <cell r="R1068">
            <v>1.26</v>
          </cell>
          <cell r="S1068">
            <v>1.43</v>
          </cell>
          <cell r="T1068">
            <v>1.6</v>
          </cell>
          <cell r="U1068">
            <v>1.82</v>
          </cell>
          <cell r="V1068">
            <v>2.2200000000000002</v>
          </cell>
          <cell r="W1068">
            <v>2.4900000000000002</v>
          </cell>
          <cell r="X1068">
            <v>2.6</v>
          </cell>
          <cell r="Y1068">
            <v>2.68</v>
          </cell>
          <cell r="Z1068">
            <v>2.69</v>
          </cell>
          <cell r="AA1068">
            <v>2.73</v>
          </cell>
          <cell r="AB1068">
            <v>2.67</v>
          </cell>
          <cell r="AC1068">
            <v>2.64</v>
          </cell>
          <cell r="AD1068">
            <v>2.7</v>
          </cell>
          <cell r="AE1068">
            <v>2.83</v>
          </cell>
          <cell r="AF1068">
            <v>3.02</v>
          </cell>
          <cell r="AG1068">
            <v>2.27</v>
          </cell>
          <cell r="AH1068">
            <v>0.78</v>
          </cell>
          <cell r="AI1068">
            <v>-1.08</v>
          </cell>
          <cell r="AJ1068">
            <v>-2.84</v>
          </cell>
          <cell r="AK1068">
            <v>-4.46</v>
          </cell>
        </row>
        <row r="1069">
          <cell r="A1069" t="str">
            <v>SDGbaseTRAv2_UrbAS_BAU_wICAGRC_SavingsINShhd-4</v>
          </cell>
          <cell r="B1069" t="str">
            <v>SIclos6_GOVclos11</v>
          </cell>
          <cell r="C1069" t="str">
            <v>SDGbaseTRAv2_UrbAS_BAU_wICAGR</v>
          </cell>
          <cell r="D1069" t="str">
            <v>C_SavingsINS</v>
          </cell>
          <cell r="E1069" t="str">
            <v>hhd-4</v>
          </cell>
          <cell r="F1069">
            <v>0.43</v>
          </cell>
          <cell r="G1069">
            <v>0.28999999999999998</v>
          </cell>
          <cell r="H1069">
            <v>0.55000000000000004</v>
          </cell>
          <cell r="I1069">
            <v>0.68</v>
          </cell>
          <cell r="J1069">
            <v>0.67</v>
          </cell>
          <cell r="K1069">
            <v>0.66</v>
          </cell>
          <cell r="L1069">
            <v>0.72</v>
          </cell>
          <cell r="M1069">
            <v>0.93</v>
          </cell>
          <cell r="N1069">
            <v>1.19</v>
          </cell>
          <cell r="O1069">
            <v>1.1100000000000001</v>
          </cell>
          <cell r="P1069">
            <v>1.25</v>
          </cell>
          <cell r="Q1069">
            <v>1.37</v>
          </cell>
          <cell r="R1069">
            <v>1.48</v>
          </cell>
          <cell r="S1069">
            <v>1.66</v>
          </cell>
          <cell r="T1069">
            <v>1.84</v>
          </cell>
          <cell r="U1069">
            <v>2.08</v>
          </cell>
          <cell r="V1069">
            <v>2.5099999999999998</v>
          </cell>
          <cell r="W1069">
            <v>2.81</v>
          </cell>
          <cell r="X1069">
            <v>2.93</v>
          </cell>
          <cell r="Y1069">
            <v>3.02</v>
          </cell>
          <cell r="Z1069">
            <v>3.03</v>
          </cell>
          <cell r="AA1069">
            <v>3.07</v>
          </cell>
          <cell r="AB1069">
            <v>3.02</v>
          </cell>
          <cell r="AC1069">
            <v>2.99</v>
          </cell>
          <cell r="AD1069">
            <v>3.06</v>
          </cell>
          <cell r="AE1069">
            <v>3.21</v>
          </cell>
          <cell r="AF1069">
            <v>3.41</v>
          </cell>
          <cell r="AG1069">
            <v>2.63</v>
          </cell>
          <cell r="AH1069">
            <v>1.05</v>
          </cell>
          <cell r="AI1069">
            <v>-0.91</v>
          </cell>
          <cell r="AJ1069">
            <v>-2.75</v>
          </cell>
          <cell r="AK1069">
            <v>-4.4400000000000004</v>
          </cell>
        </row>
        <row r="1070">
          <cell r="A1070" t="str">
            <v>SDGbaseTRAv2_UrbAS_BAU_wICAGRC_SavingsINShhd-5</v>
          </cell>
          <cell r="B1070" t="str">
            <v>SIclos6_GOVclos11</v>
          </cell>
          <cell r="C1070" t="str">
            <v>SDGbaseTRAv2_UrbAS_BAU_wICAGR</v>
          </cell>
          <cell r="D1070" t="str">
            <v>C_SavingsINS</v>
          </cell>
          <cell r="E1070" t="str">
            <v>hhd-5</v>
          </cell>
          <cell r="F1070">
            <v>0.66</v>
          </cell>
          <cell r="G1070">
            <v>0.47</v>
          </cell>
          <cell r="H1070">
            <v>0.82</v>
          </cell>
          <cell r="I1070">
            <v>1.01</v>
          </cell>
          <cell r="J1070">
            <v>0.99</v>
          </cell>
          <cell r="K1070">
            <v>0.98</v>
          </cell>
          <cell r="L1070">
            <v>1.06</v>
          </cell>
          <cell r="M1070">
            <v>1.34</v>
          </cell>
          <cell r="N1070">
            <v>1.69</v>
          </cell>
          <cell r="O1070">
            <v>1.58</v>
          </cell>
          <cell r="P1070">
            <v>1.76</v>
          </cell>
          <cell r="Q1070">
            <v>1.93</v>
          </cell>
          <cell r="R1070">
            <v>2.08</v>
          </cell>
          <cell r="S1070">
            <v>2.33</v>
          </cell>
          <cell r="T1070">
            <v>2.58</v>
          </cell>
          <cell r="U1070">
            <v>2.9</v>
          </cell>
          <cell r="V1070">
            <v>3.48</v>
          </cell>
          <cell r="W1070">
            <v>3.88</v>
          </cell>
          <cell r="X1070">
            <v>4.04</v>
          </cell>
          <cell r="Y1070">
            <v>4.16</v>
          </cell>
          <cell r="Z1070">
            <v>4.18</v>
          </cell>
          <cell r="AA1070">
            <v>4.24</v>
          </cell>
          <cell r="AB1070">
            <v>4.17</v>
          </cell>
          <cell r="AC1070">
            <v>4.13</v>
          </cell>
          <cell r="AD1070">
            <v>4.2300000000000004</v>
          </cell>
          <cell r="AE1070">
            <v>4.43</v>
          </cell>
          <cell r="AF1070">
            <v>4.7</v>
          </cell>
          <cell r="AG1070">
            <v>3.65</v>
          </cell>
          <cell r="AH1070">
            <v>1.56</v>
          </cell>
          <cell r="AI1070">
            <v>-1.03</v>
          </cell>
          <cell r="AJ1070">
            <v>-3.46</v>
          </cell>
          <cell r="AK1070">
            <v>-5.68</v>
          </cell>
        </row>
        <row r="1071">
          <cell r="A1071" t="str">
            <v>SDGbaseTRAv2_UrbAS_BAU_wICAGRC_SavingsINShhd-6</v>
          </cell>
          <cell r="B1071" t="str">
            <v>SIclos6_GOVclos11</v>
          </cell>
          <cell r="C1071" t="str">
            <v>SDGbaseTRAv2_UrbAS_BAU_wICAGR</v>
          </cell>
          <cell r="D1071" t="str">
            <v>C_SavingsINS</v>
          </cell>
          <cell r="E1071" t="str">
            <v>hhd-6</v>
          </cell>
          <cell r="F1071">
            <v>0.9</v>
          </cell>
          <cell r="G1071">
            <v>0.67</v>
          </cell>
          <cell r="H1071">
            <v>1.0900000000000001</v>
          </cell>
          <cell r="I1071">
            <v>1.31</v>
          </cell>
          <cell r="J1071">
            <v>1.28</v>
          </cell>
          <cell r="K1071">
            <v>1.27</v>
          </cell>
          <cell r="L1071">
            <v>1.37</v>
          </cell>
          <cell r="M1071">
            <v>1.71</v>
          </cell>
          <cell r="N1071">
            <v>2.12</v>
          </cell>
          <cell r="O1071">
            <v>1.99</v>
          </cell>
          <cell r="P1071">
            <v>2.21</v>
          </cell>
          <cell r="Q1071">
            <v>2.41</v>
          </cell>
          <cell r="R1071">
            <v>2.59</v>
          </cell>
          <cell r="S1071">
            <v>2.88</v>
          </cell>
          <cell r="T1071">
            <v>3.17</v>
          </cell>
          <cell r="U1071">
            <v>3.56</v>
          </cell>
          <cell r="V1071">
            <v>4.24</v>
          </cell>
          <cell r="W1071">
            <v>4.71</v>
          </cell>
          <cell r="X1071">
            <v>4.91</v>
          </cell>
          <cell r="Y1071">
            <v>5.0599999999999996</v>
          </cell>
          <cell r="Z1071">
            <v>5.08</v>
          </cell>
          <cell r="AA1071">
            <v>5.15</v>
          </cell>
          <cell r="AB1071">
            <v>5.08</v>
          </cell>
          <cell r="AC1071">
            <v>5.03</v>
          </cell>
          <cell r="AD1071">
            <v>5.15</v>
          </cell>
          <cell r="AE1071">
            <v>5.38</v>
          </cell>
          <cell r="AF1071">
            <v>5.7</v>
          </cell>
          <cell r="AG1071">
            <v>4.49</v>
          </cell>
          <cell r="AH1071">
            <v>2.04</v>
          </cell>
          <cell r="AI1071">
            <v>-0.97</v>
          </cell>
          <cell r="AJ1071">
            <v>-3.77</v>
          </cell>
          <cell r="AK1071">
            <v>-6.32</v>
          </cell>
        </row>
        <row r="1072">
          <cell r="A1072" t="str">
            <v>SDGbaseTRAv2_UrbAS_BAU_wICAGRC_SavingsINShhd-7</v>
          </cell>
          <cell r="B1072" t="str">
            <v>SIclos6_GOVclos11</v>
          </cell>
          <cell r="C1072" t="str">
            <v>SDGbaseTRAv2_UrbAS_BAU_wICAGR</v>
          </cell>
          <cell r="D1072" t="str">
            <v>C_SavingsINS</v>
          </cell>
          <cell r="E1072" t="str">
            <v>hhd-7</v>
          </cell>
          <cell r="F1072">
            <v>1.64</v>
          </cell>
          <cell r="G1072">
            <v>1.28</v>
          </cell>
          <cell r="H1072">
            <v>1.88</v>
          </cell>
          <cell r="I1072">
            <v>2.1800000000000002</v>
          </cell>
          <cell r="J1072">
            <v>2.13</v>
          </cell>
          <cell r="K1072">
            <v>2.12</v>
          </cell>
          <cell r="L1072">
            <v>2.2599999999999998</v>
          </cell>
          <cell r="M1072">
            <v>2.73</v>
          </cell>
          <cell r="N1072">
            <v>3.3</v>
          </cell>
          <cell r="O1072">
            <v>3.13</v>
          </cell>
          <cell r="P1072">
            <v>3.43</v>
          </cell>
          <cell r="Q1072">
            <v>3.71</v>
          </cell>
          <cell r="R1072">
            <v>3.97</v>
          </cell>
          <cell r="S1072">
            <v>4.38</v>
          </cell>
          <cell r="T1072">
            <v>4.8099999999999996</v>
          </cell>
          <cell r="U1072">
            <v>5.36</v>
          </cell>
          <cell r="V1072">
            <v>6.3</v>
          </cell>
          <cell r="W1072">
            <v>6.96</v>
          </cell>
          <cell r="X1072">
            <v>7.25</v>
          </cell>
          <cell r="Y1072">
            <v>7.47</v>
          </cell>
          <cell r="Z1072">
            <v>7.52</v>
          </cell>
          <cell r="AA1072">
            <v>7.64</v>
          </cell>
          <cell r="AB1072">
            <v>7.56</v>
          </cell>
          <cell r="AC1072">
            <v>7.51</v>
          </cell>
          <cell r="AD1072">
            <v>7.7</v>
          </cell>
          <cell r="AE1072">
            <v>8.0299999999999994</v>
          </cell>
          <cell r="AF1072">
            <v>8.49</v>
          </cell>
          <cell r="AG1072">
            <v>6.85</v>
          </cell>
          <cell r="AH1072">
            <v>3.52</v>
          </cell>
          <cell r="AI1072">
            <v>-0.55000000000000004</v>
          </cell>
          <cell r="AJ1072">
            <v>-4.32</v>
          </cell>
          <cell r="AK1072">
            <v>-7.74</v>
          </cell>
        </row>
        <row r="1073">
          <cell r="A1073" t="str">
            <v>SDGbaseTRAv2_UrbAS_BAU_wICAGRC_SavingsINShhd-8</v>
          </cell>
          <cell r="B1073" t="str">
            <v>SIclos6_GOVclos11</v>
          </cell>
          <cell r="C1073" t="str">
            <v>SDGbaseTRAv2_UrbAS_BAU_wICAGR</v>
          </cell>
          <cell r="D1073" t="str">
            <v>C_SavingsINS</v>
          </cell>
          <cell r="E1073" t="str">
            <v>hhd-8</v>
          </cell>
          <cell r="F1073">
            <v>3.78</v>
          </cell>
          <cell r="G1073">
            <v>3.08</v>
          </cell>
          <cell r="H1073">
            <v>4.16</v>
          </cell>
          <cell r="I1073">
            <v>4.63</v>
          </cell>
          <cell r="J1073">
            <v>4.46</v>
          </cell>
          <cell r="K1073">
            <v>4.47</v>
          </cell>
          <cell r="L1073">
            <v>4.71</v>
          </cell>
          <cell r="M1073">
            <v>5.49</v>
          </cell>
          <cell r="N1073">
            <v>6.43</v>
          </cell>
          <cell r="O1073">
            <v>6.17</v>
          </cell>
          <cell r="P1073">
            <v>6.68</v>
          </cell>
          <cell r="Q1073">
            <v>7.14</v>
          </cell>
          <cell r="R1073">
            <v>7.63</v>
          </cell>
          <cell r="S1073">
            <v>8.34</v>
          </cell>
          <cell r="T1073">
            <v>9.08</v>
          </cell>
          <cell r="U1073">
            <v>10.050000000000001</v>
          </cell>
          <cell r="V1073">
            <v>11.64</v>
          </cell>
          <cell r="W1073">
            <v>12.79</v>
          </cell>
          <cell r="X1073">
            <v>13.33</v>
          </cell>
          <cell r="Y1073">
            <v>13.74</v>
          </cell>
          <cell r="Z1073">
            <v>13.9</v>
          </cell>
          <cell r="AA1073">
            <v>14.15</v>
          </cell>
          <cell r="AB1073">
            <v>14.1</v>
          </cell>
          <cell r="AC1073">
            <v>14.07</v>
          </cell>
          <cell r="AD1073">
            <v>14.43</v>
          </cell>
          <cell r="AE1073">
            <v>15.03</v>
          </cell>
          <cell r="AF1073">
            <v>15.84</v>
          </cell>
          <cell r="AG1073">
            <v>13.2</v>
          </cell>
          <cell r="AH1073">
            <v>7.69</v>
          </cell>
          <cell r="AI1073">
            <v>1.05</v>
          </cell>
          <cell r="AJ1073">
            <v>-5.07</v>
          </cell>
          <cell r="AK1073">
            <v>-10.56</v>
          </cell>
        </row>
        <row r="1074">
          <cell r="A1074" t="str">
            <v>SDGbaseTRAv2_UrbAS_BAU_wICAGRC_SavingsINShhd-9</v>
          </cell>
          <cell r="B1074" t="str">
            <v>SIclos6_GOVclos11</v>
          </cell>
          <cell r="C1074" t="str">
            <v>SDGbaseTRAv2_UrbAS_BAU_wICAGR</v>
          </cell>
          <cell r="D1074" t="str">
            <v>C_SavingsINS</v>
          </cell>
          <cell r="E1074" t="str">
            <v>hhd-9</v>
          </cell>
          <cell r="F1074">
            <v>61.83</v>
          </cell>
          <cell r="G1074">
            <v>55.68</v>
          </cell>
          <cell r="H1074">
            <v>60.95</v>
          </cell>
          <cell r="I1074">
            <v>61.51</v>
          </cell>
          <cell r="J1074">
            <v>59.34</v>
          </cell>
          <cell r="K1074">
            <v>60.43</v>
          </cell>
          <cell r="L1074">
            <v>61.92</v>
          </cell>
          <cell r="M1074">
            <v>64.540000000000006</v>
          </cell>
          <cell r="N1074">
            <v>67.61</v>
          </cell>
          <cell r="O1074">
            <v>68.19</v>
          </cell>
          <cell r="P1074">
            <v>70.53</v>
          </cell>
          <cell r="Q1074">
            <v>72.67</v>
          </cell>
          <cell r="R1074">
            <v>76.17</v>
          </cell>
          <cell r="S1074">
            <v>79.92</v>
          </cell>
          <cell r="T1074">
            <v>83.9</v>
          </cell>
          <cell r="U1074">
            <v>88.83</v>
          </cell>
          <cell r="V1074">
            <v>94.96</v>
          </cell>
          <cell r="W1074">
            <v>100.24</v>
          </cell>
          <cell r="X1074">
            <v>104.3</v>
          </cell>
          <cell r="Y1074">
            <v>107.8</v>
          </cell>
          <cell r="Z1074">
            <v>111.01</v>
          </cell>
          <cell r="AA1074">
            <v>114.21</v>
          </cell>
          <cell r="AB1074">
            <v>117.33</v>
          </cell>
          <cell r="AC1074">
            <v>119.98</v>
          </cell>
          <cell r="AD1074">
            <v>123.5</v>
          </cell>
          <cell r="AE1074">
            <v>127.68</v>
          </cell>
          <cell r="AF1074">
            <v>132.44999999999999</v>
          </cell>
          <cell r="AG1074">
            <v>129.19999999999999</v>
          </cell>
          <cell r="AH1074">
            <v>115.99</v>
          </cell>
          <cell r="AI1074">
            <v>100.26</v>
          </cell>
          <cell r="AJ1074">
            <v>85.69</v>
          </cell>
          <cell r="AK1074">
            <v>72.290000000000006</v>
          </cell>
        </row>
        <row r="1075">
          <cell r="A1075" t="str">
            <v>SDGbaseTRAv2_UrbAS_BAU_wICAGRC_SavingsINStotal</v>
          </cell>
          <cell r="B1075" t="str">
            <v>SIclos6_GOVclos11</v>
          </cell>
          <cell r="C1075" t="str">
            <v>SDGbaseTRAv2_UrbAS_BAU_wICAGR</v>
          </cell>
          <cell r="D1075" t="str">
            <v>C_SavingsINS</v>
          </cell>
          <cell r="E1075" t="str">
            <v>total</v>
          </cell>
          <cell r="F1075">
            <v>764.23</v>
          </cell>
          <cell r="G1075">
            <v>706.13</v>
          </cell>
          <cell r="H1075">
            <v>727.57</v>
          </cell>
          <cell r="I1075">
            <v>730.26</v>
          </cell>
          <cell r="J1075">
            <v>719.75</v>
          </cell>
          <cell r="K1075">
            <v>736.06</v>
          </cell>
          <cell r="L1075">
            <v>752.25</v>
          </cell>
          <cell r="M1075">
            <v>767.15</v>
          </cell>
          <cell r="N1075">
            <v>783.69</v>
          </cell>
          <cell r="O1075">
            <v>798.83</v>
          </cell>
          <cell r="P1075">
            <v>819.67</v>
          </cell>
          <cell r="Q1075">
            <v>840.94</v>
          </cell>
          <cell r="R1075">
            <v>876.6</v>
          </cell>
          <cell r="S1075">
            <v>910.34</v>
          </cell>
          <cell r="T1075">
            <v>946.18</v>
          </cell>
          <cell r="U1075">
            <v>988.25</v>
          </cell>
          <cell r="V1075">
            <v>1028.96</v>
          </cell>
          <cell r="W1075">
            <v>1071.24</v>
          </cell>
          <cell r="X1075">
            <v>1115.95</v>
          </cell>
          <cell r="Y1075">
            <v>1158.01</v>
          </cell>
          <cell r="Z1075">
            <v>1203.44</v>
          </cell>
          <cell r="AA1075">
            <v>1246.58</v>
          </cell>
          <cell r="AB1075">
            <v>1294.99</v>
          </cell>
          <cell r="AC1075">
            <v>1339.36</v>
          </cell>
          <cell r="AD1075">
            <v>1384.25</v>
          </cell>
          <cell r="AE1075">
            <v>1430.94</v>
          </cell>
          <cell r="AF1075">
            <v>1479.83</v>
          </cell>
          <cell r="AG1075">
            <v>1529.25</v>
          </cell>
          <cell r="AH1075">
            <v>1532.69</v>
          </cell>
          <cell r="AI1075">
            <v>1529.47</v>
          </cell>
          <cell r="AJ1075">
            <v>1524.04</v>
          </cell>
          <cell r="AK1075">
            <v>1514.32</v>
          </cell>
        </row>
        <row r="1076">
          <cell r="A1076" t="str">
            <v>SDGbaseTRAv2_UrbAS_BAU_wICAGRYGXtotal</v>
          </cell>
          <cell r="B1076" t="str">
            <v>SIclos6_GOVclos11</v>
          </cell>
          <cell r="C1076" t="str">
            <v>SDGbaseTRAv2_UrbAS_BAU_wICAGR</v>
          </cell>
          <cell r="D1076" t="str">
            <v>YGX</v>
          </cell>
          <cell r="E1076" t="str">
            <v>total</v>
          </cell>
          <cell r="F1076">
            <v>1490.98</v>
          </cell>
          <cell r="G1076">
            <v>1432.24</v>
          </cell>
          <cell r="H1076">
            <v>1460.87</v>
          </cell>
          <cell r="I1076">
            <v>1573.73</v>
          </cell>
          <cell r="J1076">
            <v>1703.62</v>
          </cell>
          <cell r="K1076">
            <v>1724.27</v>
          </cell>
          <cell r="L1076">
            <v>1760.22</v>
          </cell>
          <cell r="M1076">
            <v>1803.03</v>
          </cell>
          <cell r="N1076">
            <v>1852.24</v>
          </cell>
          <cell r="O1076">
            <v>1907.95</v>
          </cell>
          <cell r="P1076">
            <v>1970.32</v>
          </cell>
          <cell r="Q1076">
            <v>2034.1</v>
          </cell>
          <cell r="R1076">
            <v>2072.85</v>
          </cell>
          <cell r="S1076">
            <v>2122.4499999999998</v>
          </cell>
          <cell r="T1076">
            <v>2172.9899999999998</v>
          </cell>
          <cell r="U1076">
            <v>2226.16</v>
          </cell>
          <cell r="V1076">
            <v>2282.5</v>
          </cell>
          <cell r="W1076">
            <v>2338.81</v>
          </cell>
          <cell r="X1076">
            <v>2395.34</v>
          </cell>
          <cell r="Y1076">
            <v>2450.88</v>
          </cell>
          <cell r="Z1076">
            <v>2506.56</v>
          </cell>
          <cell r="AA1076">
            <v>2564.2600000000002</v>
          </cell>
          <cell r="AB1076">
            <v>2615.9699999999998</v>
          </cell>
          <cell r="AC1076">
            <v>2674.04</v>
          </cell>
          <cell r="AD1076">
            <v>2737.01</v>
          </cell>
          <cell r="AE1076">
            <v>2803.25</v>
          </cell>
          <cell r="AF1076">
            <v>2870.74</v>
          </cell>
          <cell r="AG1076">
            <v>2934.62</v>
          </cell>
          <cell r="AH1076">
            <v>2974.91</v>
          </cell>
          <cell r="AI1076">
            <v>3010.12</v>
          </cell>
          <cell r="AJ1076">
            <v>3052.73</v>
          </cell>
          <cell r="AK1076">
            <v>3098.65</v>
          </cell>
        </row>
        <row r="1077">
          <cell r="A1077" t="str">
            <v>SDGbaseTRAv2_UrbAS_BAU_wICAGREGXtotal</v>
          </cell>
          <cell r="B1077" t="str">
            <v>SIclos6_GOVclos11</v>
          </cell>
          <cell r="C1077" t="str">
            <v>SDGbaseTRAv2_UrbAS_BAU_wICAGR</v>
          </cell>
          <cell r="D1077" t="str">
            <v>EGX</v>
          </cell>
          <cell r="E1077" t="str">
            <v>total</v>
          </cell>
          <cell r="F1077">
            <v>1502.94</v>
          </cell>
          <cell r="G1077">
            <v>1443.75</v>
          </cell>
          <cell r="H1077">
            <v>1470.1</v>
          </cell>
          <cell r="I1077">
            <v>1558.45</v>
          </cell>
          <cell r="J1077">
            <v>1647.41</v>
          </cell>
          <cell r="K1077">
            <v>1677.04</v>
          </cell>
          <cell r="L1077">
            <v>1714.15</v>
          </cell>
          <cell r="M1077">
            <v>1754.62</v>
          </cell>
          <cell r="N1077">
            <v>1799.55</v>
          </cell>
          <cell r="O1077">
            <v>1850.9</v>
          </cell>
          <cell r="P1077">
            <v>1907.22</v>
          </cell>
          <cell r="Q1077">
            <v>1964.38</v>
          </cell>
          <cell r="R1077">
            <v>2012.29</v>
          </cell>
          <cell r="S1077">
            <v>2062.1</v>
          </cell>
          <cell r="T1077">
            <v>2112.96</v>
          </cell>
          <cell r="U1077">
            <v>2166.9499999999998</v>
          </cell>
          <cell r="V1077">
            <v>2223.4299999999998</v>
          </cell>
          <cell r="W1077">
            <v>2280.02</v>
          </cell>
          <cell r="X1077">
            <v>2337.46</v>
          </cell>
          <cell r="Y1077">
            <v>2393.1</v>
          </cell>
          <cell r="Z1077">
            <v>2449.23</v>
          </cell>
          <cell r="AA1077">
            <v>2506.96</v>
          </cell>
          <cell r="AB1077">
            <v>2559.6999999999998</v>
          </cell>
          <cell r="AC1077">
            <v>2617.71</v>
          </cell>
          <cell r="AD1077">
            <v>2680.47</v>
          </cell>
          <cell r="AE1077">
            <v>2745.96</v>
          </cell>
          <cell r="AF1077">
            <v>2813.28</v>
          </cell>
          <cell r="AG1077">
            <v>2877.84</v>
          </cell>
          <cell r="AH1077">
            <v>2914.55</v>
          </cell>
          <cell r="AI1077">
            <v>2945.71</v>
          </cell>
          <cell r="AJ1077">
            <v>2984.64</v>
          </cell>
          <cell r="AK1077">
            <v>3027.18</v>
          </cell>
        </row>
        <row r="1078">
          <cell r="A1078" t="str">
            <v>SDGbaseTRAv2_UrbAS_BAU_wICAGRGADJXtotal</v>
          </cell>
          <cell r="B1078" t="str">
            <v>SIclos6_GOVclos11</v>
          </cell>
          <cell r="C1078" t="str">
            <v>SDGbaseTRAv2_UrbAS_BAU_wICAGR</v>
          </cell>
          <cell r="D1078" t="str">
            <v>GADJX</v>
          </cell>
          <cell r="E1078" t="str">
            <v>total</v>
          </cell>
          <cell r="F1078">
            <v>1</v>
          </cell>
          <cell r="G1078">
            <v>0.94</v>
          </cell>
          <cell r="H1078">
            <v>0.96</v>
          </cell>
          <cell r="I1078">
            <v>1.01</v>
          </cell>
          <cell r="J1078">
            <v>1.03</v>
          </cell>
          <cell r="K1078">
            <v>1.05</v>
          </cell>
          <cell r="L1078">
            <v>1.07</v>
          </cell>
          <cell r="M1078">
            <v>1.1000000000000001</v>
          </cell>
          <cell r="N1078">
            <v>1.1200000000000001</v>
          </cell>
          <cell r="O1078">
            <v>1.1599999999999999</v>
          </cell>
          <cell r="P1078">
            <v>1.19</v>
          </cell>
          <cell r="Q1078">
            <v>1.22</v>
          </cell>
          <cell r="R1078">
            <v>1.25</v>
          </cell>
          <cell r="S1078">
            <v>1.28</v>
          </cell>
          <cell r="T1078">
            <v>1.31</v>
          </cell>
          <cell r="U1078">
            <v>1.34</v>
          </cell>
          <cell r="V1078">
            <v>1.37</v>
          </cell>
          <cell r="W1078">
            <v>1.41</v>
          </cell>
          <cell r="X1078">
            <v>1.44</v>
          </cell>
          <cell r="Y1078">
            <v>1.47</v>
          </cell>
          <cell r="Z1078">
            <v>1.51</v>
          </cell>
          <cell r="AA1078">
            <v>1.54</v>
          </cell>
          <cell r="AB1078">
            <v>1.58</v>
          </cell>
          <cell r="AC1078">
            <v>1.62</v>
          </cell>
          <cell r="AD1078">
            <v>1.66</v>
          </cell>
          <cell r="AE1078">
            <v>1.69</v>
          </cell>
          <cell r="AF1078">
            <v>1.73</v>
          </cell>
          <cell r="AG1078">
            <v>1.78</v>
          </cell>
          <cell r="AH1078">
            <v>1.82</v>
          </cell>
          <cell r="AI1078">
            <v>1.86</v>
          </cell>
          <cell r="AJ1078">
            <v>1.9</v>
          </cell>
          <cell r="AK1078">
            <v>1.95</v>
          </cell>
        </row>
        <row r="1079">
          <cell r="A1079" t="str">
            <v>SDGbaseTRAv2_UrbAS_BAU_wICAGRGOVGRtotal</v>
          </cell>
          <cell r="B1079" t="str">
            <v>SIclos6_GOVclos11</v>
          </cell>
          <cell r="C1079" t="str">
            <v>SDGbaseTRAv2_UrbAS_BAU_wICAGR</v>
          </cell>
          <cell r="D1079" t="str">
            <v>GOVGR</v>
          </cell>
          <cell r="E1079" t="str">
            <v>total</v>
          </cell>
          <cell r="G1079">
            <v>0.02</v>
          </cell>
          <cell r="H1079">
            <v>0.02</v>
          </cell>
          <cell r="I1079">
            <v>0.02</v>
          </cell>
          <cell r="J1079">
            <v>0.02</v>
          </cell>
          <cell r="K1079">
            <v>0.02</v>
          </cell>
          <cell r="L1079">
            <v>0.02</v>
          </cell>
          <cell r="M1079">
            <v>0.02</v>
          </cell>
          <cell r="N1079">
            <v>0.02</v>
          </cell>
          <cell r="O1079">
            <v>0.02</v>
          </cell>
          <cell r="P1079">
            <v>0.02</v>
          </cell>
          <cell r="Q1079">
            <v>0.02</v>
          </cell>
          <cell r="R1079">
            <v>0.02</v>
          </cell>
          <cell r="S1079">
            <v>0.02</v>
          </cell>
          <cell r="T1079">
            <v>0.02</v>
          </cell>
          <cell r="U1079">
            <v>0.02</v>
          </cell>
          <cell r="V1079">
            <v>0.02</v>
          </cell>
          <cell r="W1079">
            <v>0.02</v>
          </cell>
          <cell r="X1079">
            <v>0.02</v>
          </cell>
          <cell r="Y1079">
            <v>0.02</v>
          </cell>
          <cell r="Z1079">
            <v>0.02</v>
          </cell>
          <cell r="AA1079">
            <v>0.02</v>
          </cell>
          <cell r="AB1079">
            <v>0.02</v>
          </cell>
          <cell r="AC1079">
            <v>0.02</v>
          </cell>
          <cell r="AD1079">
            <v>0.02</v>
          </cell>
          <cell r="AE1079">
            <v>0.02</v>
          </cell>
          <cell r="AF1079">
            <v>0.02</v>
          </cell>
          <cell r="AG1079">
            <v>0.02</v>
          </cell>
          <cell r="AH1079">
            <v>0.02</v>
          </cell>
          <cell r="AI1079">
            <v>0.02</v>
          </cell>
          <cell r="AJ1079">
            <v>0.02</v>
          </cell>
          <cell r="AK1079">
            <v>0.02</v>
          </cell>
        </row>
        <row r="1080">
          <cell r="A1080" t="str">
            <v>SDGbaseTRAv2_UrbAS_BAU_wICAGRC_GovConscgsrv</v>
          </cell>
          <cell r="B1080" t="str">
            <v>SIclos6_GOVclos11</v>
          </cell>
          <cell r="C1080" t="str">
            <v>SDGbaseTRAv2_UrbAS_BAU_wICAGR</v>
          </cell>
          <cell r="D1080" t="str">
            <v>C_GovCons</v>
          </cell>
          <cell r="E1080" t="str">
            <v>cgsrv</v>
          </cell>
          <cell r="F1080">
            <v>1080.43</v>
          </cell>
          <cell r="G1080">
            <v>1021.24</v>
          </cell>
          <cell r="H1080">
            <v>1058.1300000000001</v>
          </cell>
          <cell r="I1080">
            <v>1139.1500000000001</v>
          </cell>
          <cell r="J1080">
            <v>1222.4000000000001</v>
          </cell>
          <cell r="K1080">
            <v>1247.02</v>
          </cell>
          <cell r="L1080">
            <v>1278.3399999999999</v>
          </cell>
          <cell r="M1080">
            <v>1312.31</v>
          </cell>
          <cell r="N1080">
            <v>1350.55</v>
          </cell>
          <cell r="O1080">
            <v>1394.62</v>
          </cell>
          <cell r="P1080">
            <v>1442.57</v>
          </cell>
          <cell r="Q1080">
            <v>1490.84</v>
          </cell>
          <cell r="R1080">
            <v>1529.92</v>
          </cell>
          <cell r="S1080">
            <v>1569.37</v>
          </cell>
          <cell r="T1080">
            <v>1609.6</v>
          </cell>
          <cell r="U1080">
            <v>1652.4</v>
          </cell>
          <cell r="V1080">
            <v>1696.18</v>
          </cell>
          <cell r="W1080">
            <v>1740.28</v>
          </cell>
          <cell r="X1080">
            <v>1784.68</v>
          </cell>
          <cell r="Y1080">
            <v>1826.64</v>
          </cell>
          <cell r="Z1080">
            <v>1869.67</v>
          </cell>
          <cell r="AA1080">
            <v>1913.51</v>
          </cell>
          <cell r="AB1080">
            <v>1952.54</v>
          </cell>
          <cell r="AC1080">
            <v>1995.34</v>
          </cell>
          <cell r="AD1080">
            <v>2043.63</v>
          </cell>
          <cell r="AE1080">
            <v>2094.38</v>
          </cell>
          <cell r="AF1080">
            <v>2146.38</v>
          </cell>
          <cell r="AG1080">
            <v>2194.98</v>
          </cell>
          <cell r="AH1080">
            <v>2215.6999999999998</v>
          </cell>
          <cell r="AI1080">
            <v>2242.02</v>
          </cell>
          <cell r="AJ1080">
            <v>2278.04</v>
          </cell>
          <cell r="AK1080">
            <v>2317.9899999999998</v>
          </cell>
        </row>
        <row r="1081">
          <cell r="A1081" t="str">
            <v>SDGbaseTRAv2_UrbAS_BAU_wICAGRC_GovConstotal</v>
          </cell>
          <cell r="B1081" t="str">
            <v>SIclos6_GOVclos11</v>
          </cell>
          <cell r="C1081" t="str">
            <v>SDGbaseTRAv2_UrbAS_BAU_wICAGR</v>
          </cell>
          <cell r="D1081" t="str">
            <v>C_GovCons</v>
          </cell>
          <cell r="E1081" t="str">
            <v>total</v>
          </cell>
          <cell r="F1081">
            <v>1080.43</v>
          </cell>
          <cell r="G1081">
            <v>1021.24</v>
          </cell>
          <cell r="H1081">
            <v>1058.1300000000001</v>
          </cell>
          <cell r="I1081">
            <v>1139.1500000000001</v>
          </cell>
          <cell r="J1081">
            <v>1222.4000000000001</v>
          </cell>
          <cell r="K1081">
            <v>1247.02</v>
          </cell>
          <cell r="L1081">
            <v>1278.3399999999999</v>
          </cell>
          <cell r="M1081">
            <v>1312.31</v>
          </cell>
          <cell r="N1081">
            <v>1350.55</v>
          </cell>
          <cell r="O1081">
            <v>1394.62</v>
          </cell>
          <cell r="P1081">
            <v>1442.57</v>
          </cell>
          <cell r="Q1081">
            <v>1490.84</v>
          </cell>
          <cell r="R1081">
            <v>1529.92</v>
          </cell>
          <cell r="S1081">
            <v>1569.37</v>
          </cell>
          <cell r="T1081">
            <v>1609.6</v>
          </cell>
          <cell r="U1081">
            <v>1652.4</v>
          </cell>
          <cell r="V1081">
            <v>1696.18</v>
          </cell>
          <cell r="W1081">
            <v>1740.28</v>
          </cell>
          <cell r="X1081">
            <v>1784.68</v>
          </cell>
          <cell r="Y1081">
            <v>1826.64</v>
          </cell>
          <cell r="Z1081">
            <v>1869.67</v>
          </cell>
          <cell r="AA1081">
            <v>1913.51</v>
          </cell>
          <cell r="AB1081">
            <v>1952.54</v>
          </cell>
          <cell r="AC1081">
            <v>1995.34</v>
          </cell>
          <cell r="AD1081">
            <v>2043.63</v>
          </cell>
          <cell r="AE1081">
            <v>2094.38</v>
          </cell>
          <cell r="AF1081">
            <v>2146.38</v>
          </cell>
          <cell r="AG1081">
            <v>2194.98</v>
          </cell>
          <cell r="AH1081">
            <v>2215.6999999999998</v>
          </cell>
          <cell r="AI1081">
            <v>2242.02</v>
          </cell>
          <cell r="AJ1081">
            <v>2278.04</v>
          </cell>
          <cell r="AK1081">
            <v>2317.9899999999998</v>
          </cell>
        </row>
        <row r="1082">
          <cell r="A1082" t="str">
            <v>SDGbaseTRAv2_UrbAS_BAU_wICAGRGSAVXtotal</v>
          </cell>
          <cell r="B1082" t="str">
            <v>SIclos6_GOVclos11</v>
          </cell>
          <cell r="C1082" t="str">
            <v>SDGbaseTRAv2_UrbAS_BAU_wICAGR</v>
          </cell>
          <cell r="D1082" t="str">
            <v>GSAVX</v>
          </cell>
          <cell r="E1082" t="str">
            <v>total</v>
          </cell>
          <cell r="F1082">
            <v>-11.97</v>
          </cell>
          <cell r="G1082">
            <v>-11.51</v>
          </cell>
          <cell r="H1082">
            <v>-9.24</v>
          </cell>
          <cell r="I1082">
            <v>15.27</v>
          </cell>
          <cell r="J1082">
            <v>56.21</v>
          </cell>
          <cell r="K1082">
            <v>47.24</v>
          </cell>
          <cell r="L1082">
            <v>46.07</v>
          </cell>
          <cell r="M1082">
            <v>48.41</v>
          </cell>
          <cell r="N1082">
            <v>52.69</v>
          </cell>
          <cell r="O1082">
            <v>57.05</v>
          </cell>
          <cell r="P1082">
            <v>63.1</v>
          </cell>
          <cell r="Q1082">
            <v>69.72</v>
          </cell>
          <cell r="R1082">
            <v>60.56</v>
          </cell>
          <cell r="S1082">
            <v>60.35</v>
          </cell>
          <cell r="T1082">
            <v>60.03</v>
          </cell>
          <cell r="U1082">
            <v>59.2</v>
          </cell>
          <cell r="V1082">
            <v>59.07</v>
          </cell>
          <cell r="W1082">
            <v>58.79</v>
          </cell>
          <cell r="X1082">
            <v>57.88</v>
          </cell>
          <cell r="Y1082">
            <v>57.78</v>
          </cell>
          <cell r="Z1082">
            <v>57.33</v>
          </cell>
          <cell r="AA1082">
            <v>57.3</v>
          </cell>
          <cell r="AB1082">
            <v>56.26</v>
          </cell>
          <cell r="AC1082">
            <v>56.33</v>
          </cell>
          <cell r="AD1082">
            <v>56.55</v>
          </cell>
          <cell r="AE1082">
            <v>57.29</v>
          </cell>
          <cell r="AF1082">
            <v>57.45</v>
          </cell>
          <cell r="AG1082">
            <v>56.77</v>
          </cell>
          <cell r="AH1082">
            <v>60.36</v>
          </cell>
          <cell r="AI1082">
            <v>64.41</v>
          </cell>
          <cell r="AJ1082">
            <v>68.09</v>
          </cell>
          <cell r="AK1082">
            <v>71.47</v>
          </cell>
        </row>
        <row r="1083">
          <cell r="A1083" t="str">
            <v>SDGbaseTRAv2_UrbAS_BAU_wICAGRFSAVXtotal</v>
          </cell>
          <cell r="B1083" t="str">
            <v>SIclos6_GOVclos11</v>
          </cell>
          <cell r="C1083" t="str">
            <v>SDGbaseTRAv2_UrbAS_BAU_wICAGR</v>
          </cell>
          <cell r="D1083" t="str">
            <v>FSAVX</v>
          </cell>
          <cell r="E1083" t="str">
            <v>total</v>
          </cell>
          <cell r="F1083">
            <v>177.03</v>
          </cell>
          <cell r="G1083">
            <v>180.04</v>
          </cell>
          <cell r="H1083">
            <v>183.1</v>
          </cell>
          <cell r="I1083">
            <v>186.21</v>
          </cell>
          <cell r="J1083">
            <v>189.38</v>
          </cell>
          <cell r="K1083">
            <v>192.6</v>
          </cell>
          <cell r="L1083">
            <v>195.87</v>
          </cell>
          <cell r="M1083">
            <v>199.2</v>
          </cell>
          <cell r="N1083">
            <v>202.59</v>
          </cell>
          <cell r="O1083">
            <v>206.03</v>
          </cell>
          <cell r="P1083">
            <v>209.53</v>
          </cell>
          <cell r="Q1083">
            <v>213.1</v>
          </cell>
          <cell r="R1083">
            <v>216.72</v>
          </cell>
          <cell r="S1083">
            <v>220.4</v>
          </cell>
          <cell r="T1083">
            <v>224.15</v>
          </cell>
          <cell r="U1083">
            <v>227.96</v>
          </cell>
          <cell r="V1083">
            <v>231.84</v>
          </cell>
          <cell r="W1083">
            <v>235.78</v>
          </cell>
          <cell r="X1083">
            <v>239.79</v>
          </cell>
          <cell r="Y1083">
            <v>243.86</v>
          </cell>
          <cell r="Z1083">
            <v>248.01</v>
          </cell>
          <cell r="AA1083">
            <v>252.22</v>
          </cell>
          <cell r="AB1083">
            <v>256.51</v>
          </cell>
          <cell r="AC1083">
            <v>260.87</v>
          </cell>
          <cell r="AD1083">
            <v>265.31</v>
          </cell>
          <cell r="AE1083">
            <v>269.82</v>
          </cell>
          <cell r="AF1083">
            <v>274.39999999999998</v>
          </cell>
          <cell r="AG1083">
            <v>279.07</v>
          </cell>
          <cell r="AH1083">
            <v>283.81</v>
          </cell>
          <cell r="AI1083">
            <v>288.64</v>
          </cell>
          <cell r="AJ1083">
            <v>293.54000000000002</v>
          </cell>
          <cell r="AK1083">
            <v>298.52999999999997</v>
          </cell>
        </row>
        <row r="1084">
          <cell r="A1084" t="str">
            <v>SDGbaseTRAv2_UrbAS_BAU_wICAGRC_TSavtotal</v>
          </cell>
          <cell r="B1084" t="str">
            <v>SIclos6_GOVclos11</v>
          </cell>
          <cell r="C1084" t="str">
            <v>SDGbaseTRAv2_UrbAS_BAU_wICAGR</v>
          </cell>
          <cell r="D1084" t="str">
            <v>C_TSav</v>
          </cell>
          <cell r="E1084" t="str">
            <v>total</v>
          </cell>
          <cell r="F1084">
            <v>929.29</v>
          </cell>
          <cell r="G1084">
            <v>874.66</v>
          </cell>
          <cell r="H1084">
            <v>901.44</v>
          </cell>
          <cell r="I1084">
            <v>931.74</v>
          </cell>
          <cell r="J1084">
            <v>965.34</v>
          </cell>
          <cell r="K1084">
            <v>975.89</v>
          </cell>
          <cell r="L1084">
            <v>994.18</v>
          </cell>
          <cell r="M1084">
            <v>1014.76</v>
          </cell>
          <cell r="N1084">
            <v>1038.96</v>
          </cell>
          <cell r="O1084">
            <v>1061.9100000000001</v>
          </cell>
          <cell r="P1084">
            <v>1092.3</v>
          </cell>
          <cell r="Q1084">
            <v>1123.76</v>
          </cell>
          <cell r="R1084">
            <v>1153.8800000000001</v>
          </cell>
          <cell r="S1084">
            <v>1191.0999999999999</v>
          </cell>
          <cell r="T1084">
            <v>1230.3699999999999</v>
          </cell>
          <cell r="U1084">
            <v>1275.42</v>
          </cell>
          <cell r="V1084">
            <v>1319.87</v>
          </cell>
          <cell r="W1084">
            <v>1365.81</v>
          </cell>
          <cell r="X1084">
            <v>1413.62</v>
          </cell>
          <cell r="Y1084">
            <v>1459.66</v>
          </cell>
          <cell r="Z1084">
            <v>1508.78</v>
          </cell>
          <cell r="AA1084">
            <v>1556.1</v>
          </cell>
          <cell r="AB1084">
            <v>1607.77</v>
          </cell>
          <cell r="AC1084">
            <v>1656.56</v>
          </cell>
          <cell r="AD1084">
            <v>1706.1</v>
          </cell>
          <cell r="AE1084">
            <v>1758.05</v>
          </cell>
          <cell r="AF1084">
            <v>1811.69</v>
          </cell>
          <cell r="AG1084">
            <v>1865.09</v>
          </cell>
          <cell r="AH1084">
            <v>1876.86</v>
          </cell>
          <cell r="AI1084">
            <v>1882.52</v>
          </cell>
          <cell r="AJ1084">
            <v>1885.68</v>
          </cell>
          <cell r="AK1084">
            <v>1884.32</v>
          </cell>
        </row>
        <row r="1085">
          <cell r="A1085" t="str">
            <v>SDGbaseTRAv2_UrbAS_BAU_wICAGRQINVXctext</v>
          </cell>
          <cell r="B1085" t="str">
            <v>SIclos6_GOVclos11</v>
          </cell>
          <cell r="C1085" t="str">
            <v>SDGbaseTRAv2_UrbAS_BAU_wICAGR</v>
          </cell>
          <cell r="D1085" t="str">
            <v>QINVX</v>
          </cell>
          <cell r="E1085" t="str">
            <v>ctext</v>
          </cell>
          <cell r="F1085">
            <v>0.02</v>
          </cell>
          <cell r="G1085">
            <v>0.02</v>
          </cell>
          <cell r="H1085">
            <v>0.02</v>
          </cell>
          <cell r="I1085">
            <v>0.02</v>
          </cell>
          <cell r="J1085">
            <v>0.02</v>
          </cell>
          <cell r="K1085">
            <v>0.02</v>
          </cell>
          <cell r="L1085">
            <v>0.02</v>
          </cell>
          <cell r="M1085">
            <v>0.02</v>
          </cell>
          <cell r="N1085">
            <v>0.03</v>
          </cell>
          <cell r="O1085">
            <v>0.03</v>
          </cell>
          <cell r="P1085">
            <v>0.03</v>
          </cell>
          <cell r="Q1085">
            <v>0.03</v>
          </cell>
          <cell r="R1085">
            <v>0.03</v>
          </cell>
          <cell r="S1085">
            <v>0.03</v>
          </cell>
          <cell r="T1085">
            <v>0.03</v>
          </cell>
          <cell r="U1085">
            <v>0.03</v>
          </cell>
          <cell r="V1085">
            <v>0.03</v>
          </cell>
          <cell r="W1085">
            <v>0.03</v>
          </cell>
          <cell r="X1085">
            <v>0.03</v>
          </cell>
          <cell r="Y1085">
            <v>0.04</v>
          </cell>
          <cell r="Z1085">
            <v>0.04</v>
          </cell>
          <cell r="AA1085">
            <v>0.04</v>
          </cell>
          <cell r="AB1085">
            <v>0.04</v>
          </cell>
          <cell r="AC1085">
            <v>0.04</v>
          </cell>
          <cell r="AD1085">
            <v>0.04</v>
          </cell>
          <cell r="AE1085">
            <v>0.04</v>
          </cell>
          <cell r="AF1085">
            <v>0.04</v>
          </cell>
          <cell r="AG1085">
            <v>0.04</v>
          </cell>
          <cell r="AH1085">
            <v>0.04</v>
          </cell>
          <cell r="AI1085">
            <v>0.04</v>
          </cell>
          <cell r="AJ1085">
            <v>0.04</v>
          </cell>
          <cell r="AK1085">
            <v>0.04</v>
          </cell>
        </row>
        <row r="1086">
          <cell r="A1086" t="str">
            <v>SDGbaseTRAv2_UrbAS_BAU_wICAGRQINVXcleat</v>
          </cell>
          <cell r="B1086" t="str">
            <v>SIclos6_GOVclos11</v>
          </cell>
          <cell r="C1086" t="str">
            <v>SDGbaseTRAv2_UrbAS_BAU_wICAGR</v>
          </cell>
          <cell r="D1086" t="str">
            <v>QINVX</v>
          </cell>
          <cell r="E1086" t="str">
            <v>cleat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</row>
        <row r="1087">
          <cell r="A1087" t="str">
            <v>SDGbaseTRAv2_UrbAS_BAU_wICAGRQINVXcprnt</v>
          </cell>
          <cell r="B1087" t="str">
            <v>SIclos6_GOVclos11</v>
          </cell>
          <cell r="C1087" t="str">
            <v>SDGbaseTRAv2_UrbAS_BAU_wICAGR</v>
          </cell>
          <cell r="D1087" t="str">
            <v>QINVX</v>
          </cell>
          <cell r="E1087" t="str">
            <v>cprnt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</row>
        <row r="1088">
          <cell r="A1088" t="str">
            <v>SDGbaseTRAv2_UrbAS_BAU_wICAGRQINVXcrubb</v>
          </cell>
          <cell r="B1088" t="str">
            <v>SIclos6_GOVclos11</v>
          </cell>
          <cell r="C1088" t="str">
            <v>SDGbaseTRAv2_UrbAS_BAU_wICAGR</v>
          </cell>
          <cell r="D1088" t="str">
            <v>QINVX</v>
          </cell>
          <cell r="E1088" t="str">
            <v>crubb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0.01</v>
          </cell>
          <cell r="Q1088">
            <v>0.01</v>
          </cell>
          <cell r="R1088">
            <v>0.01</v>
          </cell>
          <cell r="S1088">
            <v>0.01</v>
          </cell>
          <cell r="T1088">
            <v>0.01</v>
          </cell>
          <cell r="U1088">
            <v>0.01</v>
          </cell>
          <cell r="V1088">
            <v>0.01</v>
          </cell>
          <cell r="W1088">
            <v>0.01</v>
          </cell>
          <cell r="X1088">
            <v>0.01</v>
          </cell>
          <cell r="Y1088">
            <v>0.01</v>
          </cell>
          <cell r="Z1088">
            <v>0.01</v>
          </cell>
          <cell r="AA1088">
            <v>0.01</v>
          </cell>
          <cell r="AB1088">
            <v>0.01</v>
          </cell>
          <cell r="AC1088">
            <v>0.01</v>
          </cell>
          <cell r="AD1088">
            <v>0.01</v>
          </cell>
          <cell r="AE1088">
            <v>0.01</v>
          </cell>
          <cell r="AF1088">
            <v>0.01</v>
          </cell>
          <cell r="AG1088">
            <v>0.01</v>
          </cell>
          <cell r="AH1088">
            <v>0.01</v>
          </cell>
          <cell r="AI1088">
            <v>0.01</v>
          </cell>
          <cell r="AJ1088">
            <v>0.01</v>
          </cell>
          <cell r="AK1088">
            <v>0.01</v>
          </cell>
        </row>
        <row r="1089">
          <cell r="A1089" t="str">
            <v>SDGbaseTRAv2_UrbAS_BAU_wICAGRQINVXcplas</v>
          </cell>
          <cell r="B1089" t="str">
            <v>SIclos6_GOVclos11</v>
          </cell>
          <cell r="C1089" t="str">
            <v>SDGbaseTRAv2_UrbAS_BAU_wICAGR</v>
          </cell>
          <cell r="D1089" t="str">
            <v>QINVX</v>
          </cell>
          <cell r="E1089" t="str">
            <v>cplas</v>
          </cell>
          <cell r="F1089">
            <v>0.01</v>
          </cell>
          <cell r="G1089">
            <v>0.01</v>
          </cell>
          <cell r="H1089">
            <v>0.01</v>
          </cell>
          <cell r="I1089">
            <v>0.01</v>
          </cell>
          <cell r="J1089">
            <v>0.01</v>
          </cell>
          <cell r="K1089">
            <v>0.01</v>
          </cell>
          <cell r="L1089">
            <v>0.01</v>
          </cell>
          <cell r="M1089">
            <v>0.01</v>
          </cell>
          <cell r="N1089">
            <v>0.01</v>
          </cell>
          <cell r="O1089">
            <v>0.01</v>
          </cell>
          <cell r="P1089">
            <v>0.01</v>
          </cell>
          <cell r="Q1089">
            <v>0.01</v>
          </cell>
          <cell r="R1089">
            <v>0.01</v>
          </cell>
          <cell r="S1089">
            <v>0.01</v>
          </cell>
          <cell r="T1089">
            <v>0.01</v>
          </cell>
          <cell r="U1089">
            <v>0.01</v>
          </cell>
          <cell r="V1089">
            <v>0.01</v>
          </cell>
          <cell r="W1089">
            <v>0.01</v>
          </cell>
          <cell r="X1089">
            <v>0.01</v>
          </cell>
          <cell r="Y1089">
            <v>0.01</v>
          </cell>
          <cell r="Z1089">
            <v>0.01</v>
          </cell>
          <cell r="AA1089">
            <v>0.02</v>
          </cell>
          <cell r="AB1089">
            <v>0.02</v>
          </cell>
          <cell r="AC1089">
            <v>0.02</v>
          </cell>
          <cell r="AD1089">
            <v>0.02</v>
          </cell>
          <cell r="AE1089">
            <v>0.02</v>
          </cell>
          <cell r="AF1089">
            <v>0.02</v>
          </cell>
          <cell r="AG1089">
            <v>0.02</v>
          </cell>
          <cell r="AH1089">
            <v>0.02</v>
          </cell>
          <cell r="AI1089">
            <v>0.02</v>
          </cell>
          <cell r="AJ1089">
            <v>0.02</v>
          </cell>
          <cell r="AK1089">
            <v>0.02</v>
          </cell>
        </row>
        <row r="1090">
          <cell r="A1090" t="str">
            <v>SDGbaseTRAv2_UrbAS_BAU_wICAGRQINVXcnmet</v>
          </cell>
          <cell r="B1090" t="str">
            <v>SIclos6_GOVclos11</v>
          </cell>
          <cell r="C1090" t="str">
            <v>SDGbaseTRAv2_UrbAS_BAU_wICAGR</v>
          </cell>
          <cell r="D1090" t="str">
            <v>QINVX</v>
          </cell>
          <cell r="E1090" t="str">
            <v>cnmet</v>
          </cell>
          <cell r="F1090">
            <v>0.02</v>
          </cell>
          <cell r="G1090">
            <v>0.02</v>
          </cell>
          <cell r="H1090">
            <v>0.02</v>
          </cell>
          <cell r="I1090">
            <v>0.02</v>
          </cell>
          <cell r="J1090">
            <v>0.02</v>
          </cell>
          <cell r="K1090">
            <v>0.02</v>
          </cell>
          <cell r="L1090">
            <v>0.02</v>
          </cell>
          <cell r="M1090">
            <v>0.02</v>
          </cell>
          <cell r="N1090">
            <v>0.02</v>
          </cell>
          <cell r="O1090">
            <v>0.02</v>
          </cell>
          <cell r="P1090">
            <v>0.02</v>
          </cell>
          <cell r="Q1090">
            <v>0.02</v>
          </cell>
          <cell r="R1090">
            <v>0.03</v>
          </cell>
          <cell r="S1090">
            <v>0.03</v>
          </cell>
          <cell r="T1090">
            <v>0.03</v>
          </cell>
          <cell r="U1090">
            <v>0.03</v>
          </cell>
          <cell r="V1090">
            <v>0.03</v>
          </cell>
          <cell r="W1090">
            <v>0.03</v>
          </cell>
          <cell r="X1090">
            <v>0.03</v>
          </cell>
          <cell r="Y1090">
            <v>0.03</v>
          </cell>
          <cell r="Z1090">
            <v>0.03</v>
          </cell>
          <cell r="AA1090">
            <v>0.03</v>
          </cell>
          <cell r="AB1090">
            <v>0.03</v>
          </cell>
          <cell r="AC1090">
            <v>0.04</v>
          </cell>
          <cell r="AD1090">
            <v>0.04</v>
          </cell>
          <cell r="AE1090">
            <v>0.04</v>
          </cell>
          <cell r="AF1090">
            <v>0.04</v>
          </cell>
          <cell r="AG1090">
            <v>0.04</v>
          </cell>
          <cell r="AH1090">
            <v>0.04</v>
          </cell>
          <cell r="AI1090">
            <v>0.04</v>
          </cell>
          <cell r="AJ1090">
            <v>0.04</v>
          </cell>
          <cell r="AK1090">
            <v>0.04</v>
          </cell>
        </row>
        <row r="1091">
          <cell r="A1091" t="str">
            <v>SDGbaseTRAv2_UrbAS_BAU_wICAGRQINVXcnfrm</v>
          </cell>
          <cell r="B1091" t="str">
            <v>SIclos6_GOVclos11</v>
          </cell>
          <cell r="C1091" t="str">
            <v>SDGbaseTRAv2_UrbAS_BAU_wICAGR</v>
          </cell>
          <cell r="D1091" t="str">
            <v>QINVX</v>
          </cell>
          <cell r="E1091" t="str">
            <v>cnfrm</v>
          </cell>
          <cell r="F1091">
            <v>1.27</v>
          </cell>
          <cell r="G1091">
            <v>1.1499999999999999</v>
          </cell>
          <cell r="H1091">
            <v>1.19</v>
          </cell>
          <cell r="I1091">
            <v>1.22</v>
          </cell>
          <cell r="J1091">
            <v>1.24</v>
          </cell>
          <cell r="K1091">
            <v>1.26</v>
          </cell>
          <cell r="L1091">
            <v>1.29</v>
          </cell>
          <cell r="M1091">
            <v>1.33</v>
          </cell>
          <cell r="N1091">
            <v>1.36</v>
          </cell>
          <cell r="O1091">
            <v>1.41</v>
          </cell>
          <cell r="P1091">
            <v>1.45</v>
          </cell>
          <cell r="Q1091">
            <v>1.49</v>
          </cell>
          <cell r="R1091">
            <v>1.53</v>
          </cell>
          <cell r="S1091">
            <v>1.58</v>
          </cell>
          <cell r="T1091">
            <v>1.63</v>
          </cell>
          <cell r="U1091">
            <v>1.68</v>
          </cell>
          <cell r="V1091">
            <v>1.74</v>
          </cell>
          <cell r="W1091">
            <v>1.8</v>
          </cell>
          <cell r="X1091">
            <v>1.86</v>
          </cell>
          <cell r="Y1091">
            <v>1.91</v>
          </cell>
          <cell r="Z1091">
            <v>1.97</v>
          </cell>
          <cell r="AA1091">
            <v>2.0299999999999998</v>
          </cell>
          <cell r="AB1091">
            <v>2.08</v>
          </cell>
          <cell r="AC1091">
            <v>2.13</v>
          </cell>
          <cell r="AD1091">
            <v>2.19</v>
          </cell>
          <cell r="AE1091">
            <v>2.2599999999999998</v>
          </cell>
          <cell r="AF1091">
            <v>2.3199999999999998</v>
          </cell>
          <cell r="AG1091">
            <v>2.39</v>
          </cell>
          <cell r="AH1091">
            <v>2.38</v>
          </cell>
          <cell r="AI1091">
            <v>2.37</v>
          </cell>
          <cell r="AJ1091">
            <v>2.36</v>
          </cell>
          <cell r="AK1091">
            <v>2.34</v>
          </cell>
        </row>
        <row r="1092">
          <cell r="A1092" t="str">
            <v>SDGbaseTRAv2_UrbAS_BAU_wICAGRQINVXcmetp</v>
          </cell>
          <cell r="B1092" t="str">
            <v>SIclos6_GOVclos11</v>
          </cell>
          <cell r="C1092" t="str">
            <v>SDGbaseTRAv2_UrbAS_BAU_wICAGR</v>
          </cell>
          <cell r="D1092" t="str">
            <v>QINVX</v>
          </cell>
          <cell r="E1092" t="str">
            <v>cmetp</v>
          </cell>
          <cell r="F1092">
            <v>2.2400000000000002</v>
          </cell>
          <cell r="G1092">
            <v>2.04</v>
          </cell>
          <cell r="H1092">
            <v>2.1</v>
          </cell>
          <cell r="I1092">
            <v>2.16</v>
          </cell>
          <cell r="J1092">
            <v>2.19</v>
          </cell>
          <cell r="K1092">
            <v>2.2400000000000002</v>
          </cell>
          <cell r="L1092">
            <v>2.29</v>
          </cell>
          <cell r="M1092">
            <v>2.35</v>
          </cell>
          <cell r="N1092">
            <v>2.42</v>
          </cell>
          <cell r="O1092">
            <v>2.5</v>
          </cell>
          <cell r="P1092">
            <v>2.57</v>
          </cell>
          <cell r="Q1092">
            <v>2.64</v>
          </cell>
          <cell r="R1092">
            <v>2.71</v>
          </cell>
          <cell r="S1092">
            <v>2.79</v>
          </cell>
          <cell r="T1092">
            <v>2.88</v>
          </cell>
          <cell r="U1092">
            <v>2.98</v>
          </cell>
          <cell r="V1092">
            <v>3.09</v>
          </cell>
          <cell r="W1092">
            <v>3.2</v>
          </cell>
          <cell r="X1092">
            <v>3.29</v>
          </cell>
          <cell r="Y1092">
            <v>3.39</v>
          </cell>
          <cell r="Z1092">
            <v>3.5</v>
          </cell>
          <cell r="AA1092">
            <v>3.6</v>
          </cell>
          <cell r="AB1092">
            <v>3.68</v>
          </cell>
          <cell r="AC1092">
            <v>3.77</v>
          </cell>
          <cell r="AD1092">
            <v>3.88</v>
          </cell>
          <cell r="AE1092">
            <v>4</v>
          </cell>
          <cell r="AF1092">
            <v>4.12</v>
          </cell>
          <cell r="AG1092">
            <v>4.24</v>
          </cell>
          <cell r="AH1092">
            <v>4.22</v>
          </cell>
          <cell r="AI1092">
            <v>4.1900000000000004</v>
          </cell>
          <cell r="AJ1092">
            <v>4.17</v>
          </cell>
          <cell r="AK1092">
            <v>4.1500000000000004</v>
          </cell>
        </row>
        <row r="1093">
          <cell r="A1093" t="str">
            <v>SDGbaseTRAv2_UrbAS_BAU_wICAGRQINVXcmach</v>
          </cell>
          <cell r="B1093" t="str">
            <v>SIclos6_GOVclos11</v>
          </cell>
          <cell r="C1093" t="str">
            <v>SDGbaseTRAv2_UrbAS_BAU_wICAGR</v>
          </cell>
          <cell r="D1093" t="str">
            <v>QINVX</v>
          </cell>
          <cell r="E1093" t="str">
            <v>cmach</v>
          </cell>
          <cell r="F1093">
            <v>141.12</v>
          </cell>
          <cell r="G1093">
            <v>128.46</v>
          </cell>
          <cell r="H1093">
            <v>132.27000000000001</v>
          </cell>
          <cell r="I1093">
            <v>135.52000000000001</v>
          </cell>
          <cell r="J1093">
            <v>137.97999999999999</v>
          </cell>
          <cell r="K1093">
            <v>140.79</v>
          </cell>
          <cell r="L1093">
            <v>144.19</v>
          </cell>
          <cell r="M1093">
            <v>148.04</v>
          </cell>
          <cell r="N1093">
            <v>152.09</v>
          </cell>
          <cell r="O1093">
            <v>157.18</v>
          </cell>
          <cell r="P1093">
            <v>161.85</v>
          </cell>
          <cell r="Q1093">
            <v>166.29</v>
          </cell>
          <cell r="R1093">
            <v>170.7</v>
          </cell>
          <cell r="S1093">
            <v>176.05</v>
          </cell>
          <cell r="T1093">
            <v>181.71</v>
          </cell>
          <cell r="U1093">
            <v>188.26</v>
          </cell>
          <cell r="V1093">
            <v>195.06</v>
          </cell>
          <cell r="W1093">
            <v>201.76</v>
          </cell>
          <cell r="X1093">
            <v>207.92</v>
          </cell>
          <cell r="Y1093">
            <v>214.2</v>
          </cell>
          <cell r="Z1093">
            <v>220.85</v>
          </cell>
          <cell r="AA1093">
            <v>227.3</v>
          </cell>
          <cell r="AB1093">
            <v>232.94</v>
          </cell>
          <cell r="AC1093">
            <v>238.67</v>
          </cell>
          <cell r="AD1093">
            <v>245.42</v>
          </cell>
          <cell r="AE1093">
            <v>252.74</v>
          </cell>
          <cell r="AF1093">
            <v>260.45</v>
          </cell>
          <cell r="AG1093">
            <v>268.02</v>
          </cell>
          <cell r="AH1093">
            <v>267.05</v>
          </cell>
          <cell r="AI1093">
            <v>265.10000000000002</v>
          </cell>
          <cell r="AJ1093">
            <v>264.05</v>
          </cell>
          <cell r="AK1093">
            <v>262.51</v>
          </cell>
        </row>
        <row r="1094">
          <cell r="A1094" t="str">
            <v>SDGbaseTRAv2_UrbAS_BAU_wICAGRQINVXcemch</v>
          </cell>
          <cell r="B1094" t="str">
            <v>SIclos6_GOVclos11</v>
          </cell>
          <cell r="C1094" t="str">
            <v>SDGbaseTRAv2_UrbAS_BAU_wICAGR</v>
          </cell>
          <cell r="D1094" t="str">
            <v>QINVX</v>
          </cell>
          <cell r="E1094" t="str">
            <v>cemch</v>
          </cell>
          <cell r="F1094">
            <v>59.86</v>
          </cell>
          <cell r="G1094">
            <v>54.49</v>
          </cell>
          <cell r="H1094">
            <v>56.11</v>
          </cell>
          <cell r="I1094">
            <v>57.48</v>
          </cell>
          <cell r="J1094">
            <v>58.53</v>
          </cell>
          <cell r="K1094">
            <v>59.72</v>
          </cell>
          <cell r="L1094">
            <v>61.16</v>
          </cell>
          <cell r="M1094">
            <v>62.79</v>
          </cell>
          <cell r="N1094">
            <v>64.510000000000005</v>
          </cell>
          <cell r="O1094">
            <v>66.67</v>
          </cell>
          <cell r="P1094">
            <v>68.650000000000006</v>
          </cell>
          <cell r="Q1094">
            <v>70.53</v>
          </cell>
          <cell r="R1094">
            <v>72.41</v>
          </cell>
          <cell r="S1094">
            <v>74.680000000000007</v>
          </cell>
          <cell r="T1094">
            <v>77.08</v>
          </cell>
          <cell r="U1094">
            <v>79.86</v>
          </cell>
          <cell r="V1094">
            <v>82.74</v>
          </cell>
          <cell r="W1094">
            <v>85.58</v>
          </cell>
          <cell r="X1094">
            <v>88.19</v>
          </cell>
          <cell r="Y1094">
            <v>90.86</v>
          </cell>
          <cell r="Z1094">
            <v>93.68</v>
          </cell>
          <cell r="AA1094">
            <v>96.41</v>
          </cell>
          <cell r="AB1094">
            <v>98.81</v>
          </cell>
          <cell r="AC1094">
            <v>101.24</v>
          </cell>
          <cell r="AD1094">
            <v>104.1</v>
          </cell>
          <cell r="AE1094">
            <v>107.21</v>
          </cell>
          <cell r="AF1094">
            <v>110.48</v>
          </cell>
          <cell r="AG1094">
            <v>113.68</v>
          </cell>
          <cell r="AH1094">
            <v>113.28</v>
          </cell>
          <cell r="AI1094">
            <v>112.45</v>
          </cell>
          <cell r="AJ1094">
            <v>112</v>
          </cell>
          <cell r="AK1094">
            <v>111.35</v>
          </cell>
        </row>
        <row r="1095">
          <cell r="A1095" t="str">
            <v>SDGbaseTRAv2_UrbAS_BAU_wICAGRQINVXcsequ</v>
          </cell>
          <cell r="B1095" t="str">
            <v>SIclos6_GOVclos11</v>
          </cell>
          <cell r="C1095" t="str">
            <v>SDGbaseTRAv2_UrbAS_BAU_wICAGR</v>
          </cell>
          <cell r="D1095" t="str">
            <v>QINVX</v>
          </cell>
          <cell r="E1095" t="str">
            <v>csequ</v>
          </cell>
          <cell r="F1095">
            <v>30.11</v>
          </cell>
          <cell r="G1095">
            <v>27.44</v>
          </cell>
          <cell r="H1095">
            <v>28.24</v>
          </cell>
          <cell r="I1095">
            <v>28.93</v>
          </cell>
          <cell r="J1095">
            <v>29.45</v>
          </cell>
          <cell r="K1095">
            <v>30.04</v>
          </cell>
          <cell r="L1095">
            <v>30.75</v>
          </cell>
          <cell r="M1095">
            <v>31.57</v>
          </cell>
          <cell r="N1095">
            <v>32.42</v>
          </cell>
          <cell r="O1095">
            <v>33.49</v>
          </cell>
          <cell r="P1095">
            <v>34.479999999999997</v>
          </cell>
          <cell r="Q1095">
            <v>35.409999999999997</v>
          </cell>
          <cell r="R1095">
            <v>36.340000000000003</v>
          </cell>
          <cell r="S1095">
            <v>37.47</v>
          </cell>
          <cell r="T1095">
            <v>38.659999999999997</v>
          </cell>
          <cell r="U1095">
            <v>40.04</v>
          </cell>
          <cell r="V1095">
            <v>41.48</v>
          </cell>
          <cell r="W1095">
            <v>42.89</v>
          </cell>
          <cell r="X1095">
            <v>44.19</v>
          </cell>
          <cell r="Y1095">
            <v>45.51</v>
          </cell>
          <cell r="Z1095">
            <v>46.91</v>
          </cell>
          <cell r="AA1095">
            <v>48.27</v>
          </cell>
          <cell r="AB1095">
            <v>49.46</v>
          </cell>
          <cell r="AC1095">
            <v>50.67</v>
          </cell>
          <cell r="AD1095">
            <v>52.09</v>
          </cell>
          <cell r="AE1095">
            <v>53.63</v>
          </cell>
          <cell r="AF1095">
            <v>55.26</v>
          </cell>
          <cell r="AG1095">
            <v>56.85</v>
          </cell>
          <cell r="AH1095">
            <v>56.65</v>
          </cell>
          <cell r="AI1095">
            <v>56.24</v>
          </cell>
          <cell r="AJ1095">
            <v>56.02</v>
          </cell>
          <cell r="AK1095">
            <v>55.69</v>
          </cell>
        </row>
        <row r="1096">
          <cell r="A1096" t="str">
            <v>SDGbaseTRAv2_UrbAS_BAU_wICAGRQINVXcvehi</v>
          </cell>
          <cell r="B1096" t="str">
            <v>SIclos6_GOVclos11</v>
          </cell>
          <cell r="C1096" t="str">
            <v>SDGbaseTRAv2_UrbAS_BAU_wICAGR</v>
          </cell>
          <cell r="D1096" t="str">
            <v>QINVX</v>
          </cell>
          <cell r="E1096" t="str">
            <v>cvehi</v>
          </cell>
          <cell r="F1096">
            <v>91.08</v>
          </cell>
          <cell r="G1096">
            <v>83.01</v>
          </cell>
          <cell r="H1096">
            <v>85.44</v>
          </cell>
          <cell r="I1096">
            <v>87.52</v>
          </cell>
          <cell r="J1096">
            <v>89.09</v>
          </cell>
          <cell r="K1096">
            <v>90.88</v>
          </cell>
          <cell r="L1096">
            <v>93.04</v>
          </cell>
          <cell r="M1096">
            <v>95.5</v>
          </cell>
          <cell r="N1096">
            <v>98.08</v>
          </cell>
          <cell r="O1096">
            <v>101.32</v>
          </cell>
          <cell r="P1096">
            <v>104.3</v>
          </cell>
          <cell r="Q1096">
            <v>107.13</v>
          </cell>
          <cell r="R1096">
            <v>109.95</v>
          </cell>
          <cell r="S1096">
            <v>113.36</v>
          </cell>
          <cell r="T1096">
            <v>116.97</v>
          </cell>
          <cell r="U1096">
            <v>121.15</v>
          </cell>
          <cell r="V1096">
            <v>125.48</v>
          </cell>
          <cell r="W1096">
            <v>129.75</v>
          </cell>
          <cell r="X1096">
            <v>133.68</v>
          </cell>
          <cell r="Y1096">
            <v>137.68</v>
          </cell>
          <cell r="Z1096">
            <v>141.91999999999999</v>
          </cell>
          <cell r="AA1096">
            <v>146.04</v>
          </cell>
          <cell r="AB1096">
            <v>149.63999999999999</v>
          </cell>
          <cell r="AC1096">
            <v>153.29</v>
          </cell>
          <cell r="AD1096">
            <v>157.59</v>
          </cell>
          <cell r="AE1096">
            <v>162.26</v>
          </cell>
          <cell r="AF1096">
            <v>167.18</v>
          </cell>
          <cell r="AG1096">
            <v>172</v>
          </cell>
          <cell r="AH1096">
            <v>171.39</v>
          </cell>
          <cell r="AI1096">
            <v>170.14</v>
          </cell>
          <cell r="AJ1096">
            <v>169.47</v>
          </cell>
          <cell r="AK1096">
            <v>168.49</v>
          </cell>
        </row>
        <row r="1097">
          <cell r="A1097" t="str">
            <v>SDGbaseTRAv2_UrbAS_BAU_wICAGRQINVXctequ</v>
          </cell>
          <cell r="B1097" t="str">
            <v>SIclos6_GOVclos11</v>
          </cell>
          <cell r="C1097" t="str">
            <v>SDGbaseTRAv2_UrbAS_BAU_wICAGR</v>
          </cell>
          <cell r="D1097" t="str">
            <v>QINVX</v>
          </cell>
          <cell r="E1097" t="str">
            <v>ctequ</v>
          </cell>
          <cell r="F1097">
            <v>10.77</v>
          </cell>
          <cell r="G1097">
            <v>9.81</v>
          </cell>
          <cell r="H1097">
            <v>10.1</v>
          </cell>
          <cell r="I1097">
            <v>10.35</v>
          </cell>
          <cell r="J1097">
            <v>10.53</v>
          </cell>
          <cell r="K1097">
            <v>10.74</v>
          </cell>
          <cell r="L1097">
            <v>11</v>
          </cell>
          <cell r="M1097">
            <v>11.29</v>
          </cell>
          <cell r="N1097">
            <v>11.6</v>
          </cell>
          <cell r="O1097">
            <v>11.98</v>
          </cell>
          <cell r="P1097">
            <v>12.33</v>
          </cell>
          <cell r="Q1097">
            <v>12.67</v>
          </cell>
          <cell r="R1097">
            <v>13</v>
          </cell>
          <cell r="S1097">
            <v>13.4</v>
          </cell>
          <cell r="T1097">
            <v>13.83</v>
          </cell>
          <cell r="U1097">
            <v>14.32</v>
          </cell>
          <cell r="V1097">
            <v>14.84</v>
          </cell>
          <cell r="W1097">
            <v>15.34</v>
          </cell>
          <cell r="X1097">
            <v>15.81</v>
          </cell>
          <cell r="Y1097">
            <v>16.28</v>
          </cell>
          <cell r="Z1097">
            <v>16.78</v>
          </cell>
          <cell r="AA1097">
            <v>17.27</v>
          </cell>
          <cell r="AB1097">
            <v>17.690000000000001</v>
          </cell>
          <cell r="AC1097">
            <v>18.12</v>
          </cell>
          <cell r="AD1097">
            <v>18.63</v>
          </cell>
          <cell r="AE1097">
            <v>19.18</v>
          </cell>
          <cell r="AF1097">
            <v>19.77</v>
          </cell>
          <cell r="AG1097">
            <v>20.34</v>
          </cell>
          <cell r="AH1097">
            <v>20.260000000000002</v>
          </cell>
          <cell r="AI1097">
            <v>20.12</v>
          </cell>
          <cell r="AJ1097">
            <v>20.04</v>
          </cell>
          <cell r="AK1097">
            <v>19.920000000000002</v>
          </cell>
        </row>
        <row r="1098">
          <cell r="A1098" t="str">
            <v>SDGbaseTRAv2_UrbAS_BAU_wICAGRQINVXcfurn</v>
          </cell>
          <cell r="B1098" t="str">
            <v>SIclos6_GOVclos11</v>
          </cell>
          <cell r="C1098" t="str">
            <v>SDGbaseTRAv2_UrbAS_BAU_wICAGR</v>
          </cell>
          <cell r="D1098" t="str">
            <v>QINVX</v>
          </cell>
          <cell r="E1098" t="str">
            <v>cfurn</v>
          </cell>
          <cell r="F1098">
            <v>21.77</v>
          </cell>
          <cell r="G1098">
            <v>19.84</v>
          </cell>
          <cell r="H1098">
            <v>20.420000000000002</v>
          </cell>
          <cell r="I1098">
            <v>20.92</v>
          </cell>
          <cell r="J1098">
            <v>21.29</v>
          </cell>
          <cell r="K1098">
            <v>21.72</v>
          </cell>
          <cell r="L1098">
            <v>22.24</v>
          </cell>
          <cell r="M1098">
            <v>22.82</v>
          </cell>
          <cell r="N1098">
            <v>23.44</v>
          </cell>
          <cell r="O1098">
            <v>24.22</v>
          </cell>
          <cell r="P1098">
            <v>24.93</v>
          </cell>
          <cell r="Q1098">
            <v>25.61</v>
          </cell>
          <cell r="R1098">
            <v>26.28</v>
          </cell>
          <cell r="S1098">
            <v>27.09</v>
          </cell>
          <cell r="T1098">
            <v>27.96</v>
          </cell>
          <cell r="U1098">
            <v>28.96</v>
          </cell>
          <cell r="V1098">
            <v>29.99</v>
          </cell>
          <cell r="W1098">
            <v>31.01</v>
          </cell>
          <cell r="X1098">
            <v>31.95</v>
          </cell>
          <cell r="Y1098">
            <v>32.909999999999997</v>
          </cell>
          <cell r="Z1098">
            <v>33.92</v>
          </cell>
          <cell r="AA1098">
            <v>34.9</v>
          </cell>
          <cell r="AB1098">
            <v>35.76</v>
          </cell>
          <cell r="AC1098">
            <v>36.64</v>
          </cell>
          <cell r="AD1098">
            <v>37.67</v>
          </cell>
          <cell r="AE1098">
            <v>38.78</v>
          </cell>
          <cell r="AF1098">
            <v>39.96</v>
          </cell>
          <cell r="AG1098">
            <v>41.11</v>
          </cell>
          <cell r="AH1098">
            <v>40.96</v>
          </cell>
          <cell r="AI1098">
            <v>40.67</v>
          </cell>
          <cell r="AJ1098">
            <v>40.51</v>
          </cell>
          <cell r="AK1098">
            <v>40.270000000000003</v>
          </cell>
        </row>
        <row r="1099">
          <cell r="A1099" t="str">
            <v>SDGbaseTRAv2_UrbAS_BAU_wICAGRQINVXcoman</v>
          </cell>
          <cell r="B1099" t="str">
            <v>SIclos6_GOVclos11</v>
          </cell>
          <cell r="C1099" t="str">
            <v>SDGbaseTRAv2_UrbAS_BAU_wICAGR</v>
          </cell>
          <cell r="D1099" t="str">
            <v>QINVX</v>
          </cell>
          <cell r="E1099" t="str">
            <v>coman</v>
          </cell>
          <cell r="F1099">
            <v>1.45</v>
          </cell>
          <cell r="G1099">
            <v>1.33</v>
          </cell>
          <cell r="H1099">
            <v>1.36</v>
          </cell>
          <cell r="I1099">
            <v>1.4</v>
          </cell>
          <cell r="J1099">
            <v>1.42</v>
          </cell>
          <cell r="K1099">
            <v>1.45</v>
          </cell>
          <cell r="L1099">
            <v>1.49</v>
          </cell>
          <cell r="M1099">
            <v>1.53</v>
          </cell>
          <cell r="N1099">
            <v>1.57</v>
          </cell>
          <cell r="O1099">
            <v>1.62</v>
          </cell>
          <cell r="P1099">
            <v>1.67</v>
          </cell>
          <cell r="Q1099">
            <v>1.71</v>
          </cell>
          <cell r="R1099">
            <v>1.76</v>
          </cell>
          <cell r="S1099">
            <v>1.81</v>
          </cell>
          <cell r="T1099">
            <v>1.87</v>
          </cell>
          <cell r="U1099">
            <v>1.93</v>
          </cell>
          <cell r="V1099">
            <v>2</v>
          </cell>
          <cell r="W1099">
            <v>2.0699999999999998</v>
          </cell>
          <cell r="X1099">
            <v>2.14</v>
          </cell>
          <cell r="Y1099">
            <v>2.2000000000000002</v>
          </cell>
          <cell r="Z1099">
            <v>2.27</v>
          </cell>
          <cell r="AA1099">
            <v>2.33</v>
          </cell>
          <cell r="AB1099">
            <v>2.39</v>
          </cell>
          <cell r="AC1099">
            <v>2.4500000000000002</v>
          </cell>
          <cell r="AD1099">
            <v>2.52</v>
          </cell>
          <cell r="AE1099">
            <v>2.59</v>
          </cell>
          <cell r="AF1099">
            <v>2.67</v>
          </cell>
          <cell r="AG1099">
            <v>2.75</v>
          </cell>
          <cell r="AH1099">
            <v>2.74</v>
          </cell>
          <cell r="AI1099">
            <v>2.72</v>
          </cell>
          <cell r="AJ1099">
            <v>2.71</v>
          </cell>
          <cell r="AK1099">
            <v>2.69</v>
          </cell>
        </row>
        <row r="1100">
          <cell r="A1100" t="str">
            <v>SDGbaseTRAv2_UrbAS_BAU_wICAGRQINVXccons</v>
          </cell>
          <cell r="B1100" t="str">
            <v>SIclos6_GOVclos11</v>
          </cell>
          <cell r="C1100" t="str">
            <v>SDGbaseTRAv2_UrbAS_BAU_wICAGR</v>
          </cell>
          <cell r="D1100" t="str">
            <v>QINVX</v>
          </cell>
          <cell r="E1100" t="str">
            <v>ccons</v>
          </cell>
          <cell r="F1100">
            <v>405.25</v>
          </cell>
          <cell r="G1100">
            <v>369.33</v>
          </cell>
          <cell r="H1100">
            <v>380.17</v>
          </cell>
          <cell r="I1100">
            <v>389.38</v>
          </cell>
          <cell r="J1100">
            <v>396.37</v>
          </cell>
          <cell r="K1100">
            <v>404.34</v>
          </cell>
          <cell r="L1100">
            <v>413.96</v>
          </cell>
          <cell r="M1100">
            <v>424.89</v>
          </cell>
          <cell r="N1100">
            <v>436.39</v>
          </cell>
          <cell r="O1100">
            <v>450.82</v>
          </cell>
          <cell r="P1100">
            <v>464.07</v>
          </cell>
          <cell r="Q1100">
            <v>476.67</v>
          </cell>
          <cell r="R1100">
            <v>489.2</v>
          </cell>
          <cell r="S1100">
            <v>504.36</v>
          </cell>
          <cell r="T1100">
            <v>520.42999999999995</v>
          </cell>
          <cell r="U1100">
            <v>539.02</v>
          </cell>
          <cell r="V1100">
            <v>558.29999999999995</v>
          </cell>
          <cell r="W1100">
            <v>577.30999999999995</v>
          </cell>
          <cell r="X1100">
            <v>594.78</v>
          </cell>
          <cell r="Y1100">
            <v>612.59</v>
          </cell>
          <cell r="Z1100">
            <v>631.46</v>
          </cell>
          <cell r="AA1100">
            <v>649.76</v>
          </cell>
          <cell r="AB1100">
            <v>665.77</v>
          </cell>
          <cell r="AC1100">
            <v>682.03</v>
          </cell>
          <cell r="AD1100">
            <v>701.17</v>
          </cell>
          <cell r="AE1100">
            <v>721.94</v>
          </cell>
          <cell r="AF1100">
            <v>743.81</v>
          </cell>
          <cell r="AG1100">
            <v>765.28</v>
          </cell>
          <cell r="AH1100">
            <v>762.55</v>
          </cell>
          <cell r="AI1100">
            <v>757.02</v>
          </cell>
          <cell r="AJ1100">
            <v>754.02</v>
          </cell>
          <cell r="AK1100">
            <v>749.67</v>
          </cell>
        </row>
        <row r="1101">
          <cell r="A1101" t="str">
            <v>SDGbaseTRAv2_UrbAS_BAU_wICAGRQINVXcbsrv</v>
          </cell>
          <cell r="B1101" t="str">
            <v>SIclos6_GOVclos11</v>
          </cell>
          <cell r="C1101" t="str">
            <v>SDGbaseTRAv2_UrbAS_BAU_wICAGR</v>
          </cell>
          <cell r="D1101" t="str">
            <v>QINVX</v>
          </cell>
          <cell r="E1101" t="str">
            <v>cbsrv</v>
          </cell>
          <cell r="F1101">
            <v>61.78</v>
          </cell>
          <cell r="G1101">
            <v>56.3</v>
          </cell>
          <cell r="H1101">
            <v>57.95</v>
          </cell>
          <cell r="I1101">
            <v>59.36</v>
          </cell>
          <cell r="J1101">
            <v>60.42</v>
          </cell>
          <cell r="K1101">
            <v>61.64</v>
          </cell>
          <cell r="L1101">
            <v>63.11</v>
          </cell>
          <cell r="M1101">
            <v>64.77</v>
          </cell>
          <cell r="N1101">
            <v>66.52</v>
          </cell>
          <cell r="O1101">
            <v>68.72</v>
          </cell>
          <cell r="P1101">
            <v>70.75</v>
          </cell>
          <cell r="Q1101">
            <v>72.67</v>
          </cell>
          <cell r="R1101">
            <v>74.58</v>
          </cell>
          <cell r="S1101">
            <v>76.89</v>
          </cell>
          <cell r="T1101">
            <v>79.34</v>
          </cell>
          <cell r="U1101">
            <v>82.17</v>
          </cell>
          <cell r="V1101">
            <v>85.11</v>
          </cell>
          <cell r="W1101">
            <v>88.01</v>
          </cell>
          <cell r="X1101">
            <v>90.67</v>
          </cell>
          <cell r="Y1101">
            <v>93.39</v>
          </cell>
          <cell r="Z1101">
            <v>96.26</v>
          </cell>
          <cell r="AA1101">
            <v>99.05</v>
          </cell>
          <cell r="AB1101">
            <v>101.49</v>
          </cell>
          <cell r="AC1101">
            <v>103.97</v>
          </cell>
          <cell r="AD1101">
            <v>106.89</v>
          </cell>
          <cell r="AE1101">
            <v>110.06</v>
          </cell>
          <cell r="AF1101">
            <v>113.39</v>
          </cell>
          <cell r="AG1101">
            <v>116.66</v>
          </cell>
          <cell r="AH1101">
            <v>116.25</v>
          </cell>
          <cell r="AI1101">
            <v>115.4</v>
          </cell>
          <cell r="AJ1101">
            <v>114.95</v>
          </cell>
          <cell r="AK1101">
            <v>114.28</v>
          </cell>
        </row>
        <row r="1102">
          <cell r="A1102" t="str">
            <v>SDGbaseTRAv2_UrbAS_BAU_wICAGRQINVXcimpt</v>
          </cell>
          <cell r="B1102" t="str">
            <v>SIclos6_GOVclos11</v>
          </cell>
          <cell r="C1102" t="str">
            <v>SDGbaseTRAv2_UrbAS_BAU_wICAGR</v>
          </cell>
          <cell r="D1102" t="str">
            <v>QINVX</v>
          </cell>
          <cell r="E1102" t="str">
            <v>cimpt</v>
          </cell>
          <cell r="F1102">
            <v>2.82</v>
          </cell>
          <cell r="G1102">
            <v>2.82</v>
          </cell>
          <cell r="H1102">
            <v>2.82</v>
          </cell>
          <cell r="I1102">
            <v>2.82</v>
          </cell>
          <cell r="J1102">
            <v>2.82</v>
          </cell>
          <cell r="K1102">
            <v>2.82</v>
          </cell>
          <cell r="L1102">
            <v>2.82</v>
          </cell>
          <cell r="M1102">
            <v>2.82</v>
          </cell>
          <cell r="N1102">
            <v>2.82</v>
          </cell>
          <cell r="O1102">
            <v>2.82</v>
          </cell>
          <cell r="P1102">
            <v>2.82</v>
          </cell>
          <cell r="Q1102">
            <v>2.82</v>
          </cell>
          <cell r="R1102">
            <v>2.82</v>
          </cell>
          <cell r="S1102">
            <v>2.82</v>
          </cell>
          <cell r="T1102">
            <v>2.82</v>
          </cell>
          <cell r="U1102">
            <v>2.82</v>
          </cell>
          <cell r="V1102">
            <v>2.82</v>
          </cell>
          <cell r="W1102">
            <v>2.82</v>
          </cell>
          <cell r="X1102">
            <v>2.82</v>
          </cell>
          <cell r="Y1102">
            <v>2.82</v>
          </cell>
          <cell r="Z1102">
            <v>2.82</v>
          </cell>
          <cell r="AA1102">
            <v>2.82</v>
          </cell>
          <cell r="AB1102">
            <v>2.82</v>
          </cell>
          <cell r="AC1102">
            <v>2.82</v>
          </cell>
          <cell r="AD1102">
            <v>2.82</v>
          </cell>
          <cell r="AE1102">
            <v>2.82</v>
          </cell>
          <cell r="AF1102">
            <v>2.82</v>
          </cell>
          <cell r="AG1102">
            <v>2.82</v>
          </cell>
          <cell r="AH1102">
            <v>2.82</v>
          </cell>
          <cell r="AI1102">
            <v>2.82</v>
          </cell>
          <cell r="AJ1102">
            <v>2.82</v>
          </cell>
          <cell r="AK1102">
            <v>2.82</v>
          </cell>
        </row>
        <row r="1103">
          <cell r="A1103" t="str">
            <v>SDGbaseTRAv2_UrbAS_BAU_wICAGRPQXcawhe</v>
          </cell>
          <cell r="B1103" t="str">
            <v>SIclos6_GOVclos11</v>
          </cell>
          <cell r="C1103" t="str">
            <v>SDGbaseTRAv2_UrbAS_BAU_wICAGR</v>
          </cell>
          <cell r="D1103" t="str">
            <v>PQX</v>
          </cell>
          <cell r="E1103" t="str">
            <v>cawhe</v>
          </cell>
          <cell r="F1103">
            <v>1.05</v>
          </cell>
          <cell r="G1103">
            <v>1.06</v>
          </cell>
          <cell r="H1103">
            <v>1.06</v>
          </cell>
          <cell r="I1103">
            <v>1.06</v>
          </cell>
          <cell r="J1103">
            <v>1.06</v>
          </cell>
          <cell r="K1103">
            <v>1.06</v>
          </cell>
          <cell r="L1103">
            <v>1.06</v>
          </cell>
          <cell r="M1103">
            <v>1.06</v>
          </cell>
          <cell r="N1103">
            <v>1.06</v>
          </cell>
          <cell r="O1103">
            <v>1.0900000000000001</v>
          </cell>
          <cell r="P1103">
            <v>1.0900000000000001</v>
          </cell>
          <cell r="Q1103">
            <v>1.0900000000000001</v>
          </cell>
          <cell r="R1103">
            <v>1.0900000000000001</v>
          </cell>
          <cell r="S1103">
            <v>1.0900000000000001</v>
          </cell>
          <cell r="T1103">
            <v>1.0900000000000001</v>
          </cell>
          <cell r="U1103">
            <v>1.0900000000000001</v>
          </cell>
          <cell r="V1103">
            <v>1.0900000000000001</v>
          </cell>
          <cell r="W1103">
            <v>1.0900000000000001</v>
          </cell>
          <cell r="X1103">
            <v>1.0900000000000001</v>
          </cell>
          <cell r="Y1103">
            <v>1.0900000000000001</v>
          </cell>
          <cell r="Z1103">
            <v>1.0900000000000001</v>
          </cell>
          <cell r="AA1103">
            <v>1.0900000000000001</v>
          </cell>
          <cell r="AB1103">
            <v>1.1000000000000001</v>
          </cell>
          <cell r="AC1103">
            <v>1.1000000000000001</v>
          </cell>
          <cell r="AD1103">
            <v>1.1000000000000001</v>
          </cell>
          <cell r="AE1103">
            <v>1.1000000000000001</v>
          </cell>
          <cell r="AF1103">
            <v>1.1000000000000001</v>
          </cell>
          <cell r="AG1103">
            <v>1.1000000000000001</v>
          </cell>
          <cell r="AH1103">
            <v>1.0900000000000001</v>
          </cell>
          <cell r="AI1103">
            <v>1.08</v>
          </cell>
          <cell r="AJ1103">
            <v>1.07</v>
          </cell>
          <cell r="AK1103">
            <v>1.07</v>
          </cell>
        </row>
        <row r="1104">
          <cell r="A1104" t="str">
            <v>SDGbaseTRAv2_UrbAS_BAU_wICAGRPQXcamai</v>
          </cell>
          <cell r="B1104" t="str">
            <v>SIclos6_GOVclos11</v>
          </cell>
          <cell r="C1104" t="str">
            <v>SDGbaseTRAv2_UrbAS_BAU_wICAGR</v>
          </cell>
          <cell r="D1104" t="str">
            <v>PQX</v>
          </cell>
          <cell r="E1104" t="str">
            <v>camai</v>
          </cell>
          <cell r="F1104">
            <v>1.1000000000000001</v>
          </cell>
          <cell r="G1104">
            <v>1.08</v>
          </cell>
          <cell r="H1104">
            <v>1.08</v>
          </cell>
          <cell r="I1104">
            <v>1.0900000000000001</v>
          </cell>
          <cell r="J1104">
            <v>1.0900000000000001</v>
          </cell>
          <cell r="K1104">
            <v>1.08</v>
          </cell>
          <cell r="L1104">
            <v>1.08</v>
          </cell>
          <cell r="M1104">
            <v>1.08</v>
          </cell>
          <cell r="N1104">
            <v>1.08</v>
          </cell>
          <cell r="O1104">
            <v>1.0900000000000001</v>
          </cell>
          <cell r="P1104">
            <v>1.0900000000000001</v>
          </cell>
          <cell r="Q1104">
            <v>1.08</v>
          </cell>
          <cell r="R1104">
            <v>1.08</v>
          </cell>
          <cell r="S1104">
            <v>1.07</v>
          </cell>
          <cell r="T1104">
            <v>1.07</v>
          </cell>
          <cell r="U1104">
            <v>1.07</v>
          </cell>
          <cell r="V1104">
            <v>1.06</v>
          </cell>
          <cell r="W1104">
            <v>1.05</v>
          </cell>
          <cell r="X1104">
            <v>1.05</v>
          </cell>
          <cell r="Y1104">
            <v>1.05</v>
          </cell>
          <cell r="Z1104">
            <v>1.05</v>
          </cell>
          <cell r="AA1104">
            <v>1.04</v>
          </cell>
          <cell r="AB1104">
            <v>1.05</v>
          </cell>
          <cell r="AC1104">
            <v>1.04</v>
          </cell>
          <cell r="AD1104">
            <v>1.04</v>
          </cell>
          <cell r="AE1104">
            <v>1.04</v>
          </cell>
          <cell r="AF1104">
            <v>1.04</v>
          </cell>
          <cell r="AG1104">
            <v>1.03</v>
          </cell>
          <cell r="AH1104">
            <v>1.01</v>
          </cell>
          <cell r="AI1104">
            <v>0.99</v>
          </cell>
          <cell r="AJ1104">
            <v>0.98</v>
          </cell>
          <cell r="AK1104">
            <v>0.97</v>
          </cell>
        </row>
        <row r="1105">
          <cell r="A1105" t="str">
            <v>SDGbaseTRAv2_UrbAS_BAU_wICAGRPQXcaoce</v>
          </cell>
          <cell r="B1105" t="str">
            <v>SIclos6_GOVclos11</v>
          </cell>
          <cell r="C1105" t="str">
            <v>SDGbaseTRAv2_UrbAS_BAU_wICAGR</v>
          </cell>
          <cell r="D1105" t="str">
            <v>PQX</v>
          </cell>
          <cell r="E1105" t="str">
            <v>caoce</v>
          </cell>
          <cell r="F1105">
            <v>1.0900000000000001</v>
          </cell>
          <cell r="G1105">
            <v>1.06</v>
          </cell>
          <cell r="H1105">
            <v>1.07</v>
          </cell>
          <cell r="I1105">
            <v>1.08</v>
          </cell>
          <cell r="J1105">
            <v>1.0900000000000001</v>
          </cell>
          <cell r="K1105">
            <v>1.0900000000000001</v>
          </cell>
          <cell r="L1105">
            <v>1.0900000000000001</v>
          </cell>
          <cell r="M1105">
            <v>1.0900000000000001</v>
          </cell>
          <cell r="N1105">
            <v>1.0900000000000001</v>
          </cell>
          <cell r="O1105">
            <v>1.1200000000000001</v>
          </cell>
          <cell r="P1105">
            <v>1.1200000000000001</v>
          </cell>
          <cell r="Q1105">
            <v>1.1200000000000001</v>
          </cell>
          <cell r="R1105">
            <v>1.1200000000000001</v>
          </cell>
          <cell r="S1105">
            <v>1.1200000000000001</v>
          </cell>
          <cell r="T1105">
            <v>1.1200000000000001</v>
          </cell>
          <cell r="U1105">
            <v>1.1299999999999999</v>
          </cell>
          <cell r="V1105">
            <v>1.1299999999999999</v>
          </cell>
          <cell r="W1105">
            <v>1.1299999999999999</v>
          </cell>
          <cell r="X1105">
            <v>1.1299999999999999</v>
          </cell>
          <cell r="Y1105">
            <v>1.1299999999999999</v>
          </cell>
          <cell r="Z1105">
            <v>1.1299999999999999</v>
          </cell>
          <cell r="AA1105">
            <v>1.1299999999999999</v>
          </cell>
          <cell r="AB1105">
            <v>1.1399999999999999</v>
          </cell>
          <cell r="AC1105">
            <v>1.1399999999999999</v>
          </cell>
          <cell r="AD1105">
            <v>1.1499999999999999</v>
          </cell>
          <cell r="AE1105">
            <v>1.1499999999999999</v>
          </cell>
          <cell r="AF1105">
            <v>1.1499999999999999</v>
          </cell>
          <cell r="AG1105">
            <v>1.1399999999999999</v>
          </cell>
          <cell r="AH1105">
            <v>1.1299999999999999</v>
          </cell>
          <cell r="AI1105">
            <v>1.1100000000000001</v>
          </cell>
          <cell r="AJ1105">
            <v>1.1000000000000001</v>
          </cell>
          <cell r="AK1105">
            <v>1.0900000000000001</v>
          </cell>
        </row>
        <row r="1106">
          <cell r="A1106" t="str">
            <v>SDGbaseTRAv2_UrbAS_BAU_wICAGRPQXcaveg</v>
          </cell>
          <cell r="B1106" t="str">
            <v>SIclos6_GOVclos11</v>
          </cell>
          <cell r="C1106" t="str">
            <v>SDGbaseTRAv2_UrbAS_BAU_wICAGR</v>
          </cell>
          <cell r="D1106" t="str">
            <v>PQX</v>
          </cell>
          <cell r="E1106" t="str">
            <v>caveg</v>
          </cell>
          <cell r="F1106">
            <v>1.1000000000000001</v>
          </cell>
          <cell r="G1106">
            <v>1.1200000000000001</v>
          </cell>
          <cell r="H1106">
            <v>1.1200000000000001</v>
          </cell>
          <cell r="I1106">
            <v>1.1200000000000001</v>
          </cell>
          <cell r="J1106">
            <v>1.1200000000000001</v>
          </cell>
          <cell r="K1106">
            <v>1.1100000000000001</v>
          </cell>
          <cell r="L1106">
            <v>1.1100000000000001</v>
          </cell>
          <cell r="M1106">
            <v>1.1100000000000001</v>
          </cell>
          <cell r="N1106">
            <v>1.1100000000000001</v>
          </cell>
          <cell r="O1106">
            <v>1.1100000000000001</v>
          </cell>
          <cell r="P1106">
            <v>1.1100000000000001</v>
          </cell>
          <cell r="Q1106">
            <v>1.1100000000000001</v>
          </cell>
          <cell r="R1106">
            <v>1.1100000000000001</v>
          </cell>
          <cell r="S1106">
            <v>1.1100000000000001</v>
          </cell>
          <cell r="T1106">
            <v>1.1100000000000001</v>
          </cell>
          <cell r="U1106">
            <v>1.1100000000000001</v>
          </cell>
          <cell r="V1106">
            <v>1.1000000000000001</v>
          </cell>
          <cell r="W1106">
            <v>1.1000000000000001</v>
          </cell>
          <cell r="X1106">
            <v>1.1000000000000001</v>
          </cell>
          <cell r="Y1106">
            <v>1.1000000000000001</v>
          </cell>
          <cell r="Z1106">
            <v>1.1000000000000001</v>
          </cell>
          <cell r="AA1106">
            <v>1.1000000000000001</v>
          </cell>
          <cell r="AB1106">
            <v>1.0900000000000001</v>
          </cell>
          <cell r="AC1106">
            <v>1.0900000000000001</v>
          </cell>
          <cell r="AD1106">
            <v>1.0900000000000001</v>
          </cell>
          <cell r="AE1106">
            <v>1.0900000000000001</v>
          </cell>
          <cell r="AF1106">
            <v>1.0900000000000001</v>
          </cell>
          <cell r="AG1106">
            <v>1.0900000000000001</v>
          </cell>
          <cell r="AH1106">
            <v>1.0900000000000001</v>
          </cell>
          <cell r="AI1106">
            <v>1.0900000000000001</v>
          </cell>
          <cell r="AJ1106">
            <v>1.0900000000000001</v>
          </cell>
          <cell r="AK1106">
            <v>1.0900000000000001</v>
          </cell>
        </row>
        <row r="1107">
          <cell r="A1107" t="str">
            <v>SDGbaseTRAv2_UrbAS_BAU_wICAGRPQXcaofr</v>
          </cell>
          <cell r="B1107" t="str">
            <v>SIclos6_GOVclos11</v>
          </cell>
          <cell r="C1107" t="str">
            <v>SDGbaseTRAv2_UrbAS_BAU_wICAGR</v>
          </cell>
          <cell r="D1107" t="str">
            <v>PQX</v>
          </cell>
          <cell r="E1107" t="str">
            <v>caofr</v>
          </cell>
          <cell r="F1107">
            <v>1.1000000000000001</v>
          </cell>
          <cell r="G1107">
            <v>1.1100000000000001</v>
          </cell>
          <cell r="H1107">
            <v>1.1000000000000001</v>
          </cell>
          <cell r="I1107">
            <v>1.1000000000000001</v>
          </cell>
          <cell r="J1107">
            <v>1.1000000000000001</v>
          </cell>
          <cell r="K1107">
            <v>1.0900000000000001</v>
          </cell>
          <cell r="L1107">
            <v>1.08</v>
          </cell>
          <cell r="M1107">
            <v>1.08</v>
          </cell>
          <cell r="N1107">
            <v>1.08</v>
          </cell>
          <cell r="O1107">
            <v>1.06</v>
          </cell>
          <cell r="P1107">
            <v>1.05</v>
          </cell>
          <cell r="Q1107">
            <v>1.05</v>
          </cell>
          <cell r="R1107">
            <v>1.05</v>
          </cell>
          <cell r="S1107">
            <v>1.04</v>
          </cell>
          <cell r="T1107">
            <v>1.04</v>
          </cell>
          <cell r="U1107">
            <v>1.04</v>
          </cell>
          <cell r="V1107">
            <v>1.03</v>
          </cell>
          <cell r="W1107">
            <v>1.03</v>
          </cell>
          <cell r="X1107">
            <v>1.03</v>
          </cell>
          <cell r="Y1107">
            <v>1.02</v>
          </cell>
          <cell r="Z1107">
            <v>1.02</v>
          </cell>
          <cell r="AA1107">
            <v>1.02</v>
          </cell>
          <cell r="AB1107">
            <v>1.01</v>
          </cell>
          <cell r="AC1107">
            <v>1.01</v>
          </cell>
          <cell r="AD1107">
            <v>1</v>
          </cell>
          <cell r="AE1107">
            <v>1</v>
          </cell>
          <cell r="AF1107">
            <v>1</v>
          </cell>
          <cell r="AG1107">
            <v>1</v>
          </cell>
          <cell r="AH1107">
            <v>0.99</v>
          </cell>
          <cell r="AI1107">
            <v>1</v>
          </cell>
          <cell r="AJ1107">
            <v>1</v>
          </cell>
          <cell r="AK1107">
            <v>1</v>
          </cell>
        </row>
        <row r="1108">
          <cell r="A1108" t="str">
            <v>SDGbaseTRAv2_UrbAS_BAU_wICAGRPQXcagra</v>
          </cell>
          <cell r="B1108" t="str">
            <v>SIclos6_GOVclos11</v>
          </cell>
          <cell r="C1108" t="str">
            <v>SDGbaseTRAv2_UrbAS_BAU_wICAGR</v>
          </cell>
          <cell r="D1108" t="str">
            <v>PQX</v>
          </cell>
          <cell r="E1108" t="str">
            <v>cagra</v>
          </cell>
          <cell r="F1108">
            <v>1.1000000000000001</v>
          </cell>
          <cell r="G1108">
            <v>1.1399999999999999</v>
          </cell>
          <cell r="H1108">
            <v>1.1399999999999999</v>
          </cell>
          <cell r="I1108">
            <v>1.1399999999999999</v>
          </cell>
          <cell r="J1108">
            <v>1.1399999999999999</v>
          </cell>
          <cell r="K1108">
            <v>1.1399999999999999</v>
          </cell>
          <cell r="L1108">
            <v>1.1399999999999999</v>
          </cell>
          <cell r="M1108">
            <v>1.1399999999999999</v>
          </cell>
          <cell r="N1108">
            <v>1.1399999999999999</v>
          </cell>
          <cell r="O1108">
            <v>1.1299999999999999</v>
          </cell>
          <cell r="P1108">
            <v>1.1299999999999999</v>
          </cell>
          <cell r="Q1108">
            <v>1.1299999999999999</v>
          </cell>
          <cell r="R1108">
            <v>1.1299999999999999</v>
          </cell>
          <cell r="S1108">
            <v>1.1299999999999999</v>
          </cell>
          <cell r="T1108">
            <v>1.1299999999999999</v>
          </cell>
          <cell r="U1108">
            <v>1.1299999999999999</v>
          </cell>
          <cell r="V1108">
            <v>1.1299999999999999</v>
          </cell>
          <cell r="W1108">
            <v>1.1299999999999999</v>
          </cell>
          <cell r="X1108">
            <v>1.1299999999999999</v>
          </cell>
          <cell r="Y1108">
            <v>1.1299999999999999</v>
          </cell>
          <cell r="Z1108">
            <v>1.1299999999999999</v>
          </cell>
          <cell r="AA1108">
            <v>1.1299999999999999</v>
          </cell>
          <cell r="AB1108">
            <v>1.1299999999999999</v>
          </cell>
          <cell r="AC1108">
            <v>1.1200000000000001</v>
          </cell>
          <cell r="AD1108">
            <v>1.1200000000000001</v>
          </cell>
          <cell r="AE1108">
            <v>1.1200000000000001</v>
          </cell>
          <cell r="AF1108">
            <v>1.1200000000000001</v>
          </cell>
          <cell r="AG1108">
            <v>1.1299999999999999</v>
          </cell>
          <cell r="AH1108">
            <v>1.1200000000000001</v>
          </cell>
          <cell r="AI1108">
            <v>1.1299999999999999</v>
          </cell>
          <cell r="AJ1108">
            <v>1.1299999999999999</v>
          </cell>
          <cell r="AK1108">
            <v>1.1399999999999999</v>
          </cell>
        </row>
        <row r="1109">
          <cell r="A1109" t="str">
            <v>SDGbaseTRAv2_UrbAS_BAU_wICAGRPQXcaoil</v>
          </cell>
          <cell r="B1109" t="str">
            <v>SIclos6_GOVclos11</v>
          </cell>
          <cell r="C1109" t="str">
            <v>SDGbaseTRAv2_UrbAS_BAU_wICAGR</v>
          </cell>
          <cell r="D1109" t="str">
            <v>PQX</v>
          </cell>
          <cell r="E1109" t="str">
            <v>caoil</v>
          </cell>
          <cell r="F1109">
            <v>1.18</v>
          </cell>
          <cell r="G1109">
            <v>1.1399999999999999</v>
          </cell>
          <cell r="H1109">
            <v>1.1399999999999999</v>
          </cell>
          <cell r="I1109">
            <v>1.1499999999999999</v>
          </cell>
          <cell r="J1109">
            <v>1.1599999999999999</v>
          </cell>
          <cell r="K1109">
            <v>1.1499999999999999</v>
          </cell>
          <cell r="L1109">
            <v>1.1599999999999999</v>
          </cell>
          <cell r="M1109">
            <v>1.1599999999999999</v>
          </cell>
          <cell r="N1109">
            <v>1.1599999999999999</v>
          </cell>
          <cell r="O1109">
            <v>1.17</v>
          </cell>
          <cell r="P1109">
            <v>1.17</v>
          </cell>
          <cell r="Q1109">
            <v>1.17</v>
          </cell>
          <cell r="R1109">
            <v>1.17</v>
          </cell>
          <cell r="S1109">
            <v>1.18</v>
          </cell>
          <cell r="T1109">
            <v>1.18</v>
          </cell>
          <cell r="U1109">
            <v>1.18</v>
          </cell>
          <cell r="V1109">
            <v>1.18</v>
          </cell>
          <cell r="W1109">
            <v>1.18</v>
          </cell>
          <cell r="X1109">
            <v>1.18</v>
          </cell>
          <cell r="Y1109">
            <v>1.18</v>
          </cell>
          <cell r="Z1109">
            <v>1.18</v>
          </cell>
          <cell r="AA1109">
            <v>1.19</v>
          </cell>
          <cell r="AB1109">
            <v>1.19</v>
          </cell>
          <cell r="AC1109">
            <v>1.19</v>
          </cell>
          <cell r="AD1109">
            <v>1.19</v>
          </cell>
          <cell r="AE1109">
            <v>1.19</v>
          </cell>
          <cell r="AF1109">
            <v>1.19</v>
          </cell>
          <cell r="AG1109">
            <v>1.2</v>
          </cell>
          <cell r="AH1109">
            <v>1.18</v>
          </cell>
          <cell r="AI1109">
            <v>1.17</v>
          </cell>
          <cell r="AJ1109">
            <v>1.1599999999999999</v>
          </cell>
          <cell r="AK1109">
            <v>1.1499999999999999</v>
          </cell>
        </row>
        <row r="1110">
          <cell r="A1110" t="str">
            <v>SDGbaseTRAv2_UrbAS_BAU_wICAGRPQXcatub</v>
          </cell>
          <cell r="B1110" t="str">
            <v>SIclos6_GOVclos11</v>
          </cell>
          <cell r="C1110" t="str">
            <v>SDGbaseTRAv2_UrbAS_BAU_wICAGR</v>
          </cell>
          <cell r="D1110" t="str">
            <v>PQX</v>
          </cell>
          <cell r="E1110" t="str">
            <v>catub</v>
          </cell>
          <cell r="F1110">
            <v>1.1100000000000001</v>
          </cell>
          <cell r="G1110">
            <v>1.1200000000000001</v>
          </cell>
          <cell r="H1110">
            <v>1.1200000000000001</v>
          </cell>
          <cell r="I1110">
            <v>1.1299999999999999</v>
          </cell>
          <cell r="J1110">
            <v>1.1299999999999999</v>
          </cell>
          <cell r="K1110">
            <v>1.1200000000000001</v>
          </cell>
          <cell r="L1110">
            <v>1.1200000000000001</v>
          </cell>
          <cell r="M1110">
            <v>1.1200000000000001</v>
          </cell>
          <cell r="N1110">
            <v>1.1200000000000001</v>
          </cell>
          <cell r="O1110">
            <v>1.1100000000000001</v>
          </cell>
          <cell r="P1110">
            <v>1.1100000000000001</v>
          </cell>
          <cell r="Q1110">
            <v>1.1100000000000001</v>
          </cell>
          <cell r="R1110">
            <v>1.1100000000000001</v>
          </cell>
          <cell r="S1110">
            <v>1.1100000000000001</v>
          </cell>
          <cell r="T1110">
            <v>1.1100000000000001</v>
          </cell>
          <cell r="U1110">
            <v>1.1100000000000001</v>
          </cell>
          <cell r="V1110">
            <v>1.1100000000000001</v>
          </cell>
          <cell r="W1110">
            <v>1.1100000000000001</v>
          </cell>
          <cell r="X1110">
            <v>1.1100000000000001</v>
          </cell>
          <cell r="Y1110">
            <v>1.1000000000000001</v>
          </cell>
          <cell r="Z1110">
            <v>1.1000000000000001</v>
          </cell>
          <cell r="AA1110">
            <v>1.1000000000000001</v>
          </cell>
          <cell r="AB1110">
            <v>1.1000000000000001</v>
          </cell>
          <cell r="AC1110">
            <v>1.1000000000000001</v>
          </cell>
          <cell r="AD1110">
            <v>1.0900000000000001</v>
          </cell>
          <cell r="AE1110">
            <v>1.0900000000000001</v>
          </cell>
          <cell r="AF1110">
            <v>1.0900000000000001</v>
          </cell>
          <cell r="AG1110">
            <v>1.1000000000000001</v>
          </cell>
          <cell r="AH1110">
            <v>1.0900000000000001</v>
          </cell>
          <cell r="AI1110">
            <v>1.1000000000000001</v>
          </cell>
          <cell r="AJ1110">
            <v>1.1000000000000001</v>
          </cell>
          <cell r="AK1110">
            <v>1.1000000000000001</v>
          </cell>
        </row>
        <row r="1111">
          <cell r="A1111" t="str">
            <v>SDGbaseTRAv2_UrbAS_BAU_wICAGRPQXcapul</v>
          </cell>
          <cell r="B1111" t="str">
            <v>SIclos6_GOVclos11</v>
          </cell>
          <cell r="C1111" t="str">
            <v>SDGbaseTRAv2_UrbAS_BAU_wICAGR</v>
          </cell>
          <cell r="D1111" t="str">
            <v>PQX</v>
          </cell>
          <cell r="E1111" t="str">
            <v>capul</v>
          </cell>
          <cell r="F1111">
            <v>1.06</v>
          </cell>
          <cell r="G1111">
            <v>1.06</v>
          </cell>
          <cell r="H1111">
            <v>1.06</v>
          </cell>
          <cell r="I1111">
            <v>1.06</v>
          </cell>
          <cell r="J1111">
            <v>1.06</v>
          </cell>
          <cell r="K1111">
            <v>1.06</v>
          </cell>
          <cell r="L1111">
            <v>1.06</v>
          </cell>
          <cell r="M1111">
            <v>1.06</v>
          </cell>
          <cell r="N1111">
            <v>1.06</v>
          </cell>
          <cell r="O1111">
            <v>1.07</v>
          </cell>
          <cell r="P1111">
            <v>1.08</v>
          </cell>
          <cell r="Q1111">
            <v>1.08</v>
          </cell>
          <cell r="R1111">
            <v>1.08</v>
          </cell>
          <cell r="S1111">
            <v>1.08</v>
          </cell>
          <cell r="T1111">
            <v>1.08</v>
          </cell>
          <cell r="U1111">
            <v>1.08</v>
          </cell>
          <cell r="V1111">
            <v>1.08</v>
          </cell>
          <cell r="W1111">
            <v>1.08</v>
          </cell>
          <cell r="X1111">
            <v>1.08</v>
          </cell>
          <cell r="Y1111">
            <v>1.08</v>
          </cell>
          <cell r="Z1111">
            <v>1.08</v>
          </cell>
          <cell r="AA1111">
            <v>1.07</v>
          </cell>
          <cell r="AB1111">
            <v>1.08</v>
          </cell>
          <cell r="AC1111">
            <v>1.08</v>
          </cell>
          <cell r="AD1111">
            <v>1.08</v>
          </cell>
          <cell r="AE1111">
            <v>1.08</v>
          </cell>
          <cell r="AF1111">
            <v>1.08</v>
          </cell>
          <cell r="AG1111">
            <v>1.08</v>
          </cell>
          <cell r="AH1111">
            <v>1.07</v>
          </cell>
          <cell r="AI1111">
            <v>1.06</v>
          </cell>
          <cell r="AJ1111">
            <v>1.06</v>
          </cell>
          <cell r="AK1111">
            <v>1.06</v>
          </cell>
        </row>
        <row r="1112">
          <cell r="A1112" t="str">
            <v>SDGbaseTRAv2_UrbAS_BAU_wICAGRPQXcasug</v>
          </cell>
          <cell r="B1112" t="str">
            <v>SIclos6_GOVclos11</v>
          </cell>
          <cell r="C1112" t="str">
            <v>SDGbaseTRAv2_UrbAS_BAU_wICAGR</v>
          </cell>
          <cell r="D1112" t="str">
            <v>PQX</v>
          </cell>
          <cell r="E1112" t="str">
            <v>casug</v>
          </cell>
          <cell r="F1112">
            <v>1.17</v>
          </cell>
          <cell r="G1112">
            <v>1.17</v>
          </cell>
          <cell r="H1112">
            <v>1.1499999999999999</v>
          </cell>
          <cell r="I1112">
            <v>1.1499999999999999</v>
          </cell>
          <cell r="J1112">
            <v>1.1399999999999999</v>
          </cell>
          <cell r="K1112">
            <v>1.1299999999999999</v>
          </cell>
          <cell r="L1112">
            <v>1.1299999999999999</v>
          </cell>
          <cell r="M1112">
            <v>1.1299999999999999</v>
          </cell>
          <cell r="N1112">
            <v>1.1200000000000001</v>
          </cell>
          <cell r="O1112">
            <v>1.1200000000000001</v>
          </cell>
          <cell r="P1112">
            <v>1.1200000000000001</v>
          </cell>
          <cell r="Q1112">
            <v>1.1200000000000001</v>
          </cell>
          <cell r="R1112">
            <v>1.1200000000000001</v>
          </cell>
          <cell r="S1112">
            <v>1.1100000000000001</v>
          </cell>
          <cell r="T1112">
            <v>1.1100000000000001</v>
          </cell>
          <cell r="U1112">
            <v>1.1100000000000001</v>
          </cell>
          <cell r="V1112">
            <v>1.1000000000000001</v>
          </cell>
          <cell r="W1112">
            <v>1.1000000000000001</v>
          </cell>
          <cell r="X1112">
            <v>1.1000000000000001</v>
          </cell>
          <cell r="Y1112">
            <v>1.1000000000000001</v>
          </cell>
          <cell r="Z1112">
            <v>1.0900000000000001</v>
          </cell>
          <cell r="AA1112">
            <v>1.0900000000000001</v>
          </cell>
          <cell r="AB1112">
            <v>1.0900000000000001</v>
          </cell>
          <cell r="AC1112">
            <v>1.08</v>
          </cell>
          <cell r="AD1112">
            <v>1.08</v>
          </cell>
          <cell r="AE1112">
            <v>1.07</v>
          </cell>
          <cell r="AF1112">
            <v>1.07</v>
          </cell>
          <cell r="AG1112">
            <v>1.07</v>
          </cell>
          <cell r="AH1112">
            <v>1.06</v>
          </cell>
          <cell r="AI1112">
            <v>1.06</v>
          </cell>
          <cell r="AJ1112">
            <v>1.05</v>
          </cell>
          <cell r="AK1112">
            <v>1.05</v>
          </cell>
        </row>
        <row r="1113">
          <cell r="A1113" t="str">
            <v>SDGbaseTRAv2_UrbAS_BAU_wICAGRPQXcaoth</v>
          </cell>
          <cell r="B1113" t="str">
            <v>SIclos6_GOVclos11</v>
          </cell>
          <cell r="C1113" t="str">
            <v>SDGbaseTRAv2_UrbAS_BAU_wICAGR</v>
          </cell>
          <cell r="D1113" t="str">
            <v>PQX</v>
          </cell>
          <cell r="E1113" t="str">
            <v>caoth</v>
          </cell>
          <cell r="F1113">
            <v>1.1399999999999999</v>
          </cell>
          <cell r="G1113">
            <v>1.0900000000000001</v>
          </cell>
          <cell r="H1113">
            <v>1.1100000000000001</v>
          </cell>
          <cell r="I1113">
            <v>1.1200000000000001</v>
          </cell>
          <cell r="J1113">
            <v>1.1200000000000001</v>
          </cell>
          <cell r="K1113">
            <v>1.1299999999999999</v>
          </cell>
          <cell r="L1113">
            <v>1.1399999999999999</v>
          </cell>
          <cell r="M1113">
            <v>1.1599999999999999</v>
          </cell>
          <cell r="N1113">
            <v>1.17</v>
          </cell>
          <cell r="O1113">
            <v>1.23</v>
          </cell>
          <cell r="P1113">
            <v>1.25</v>
          </cell>
          <cell r="Q1113">
            <v>1.25</v>
          </cell>
          <cell r="R1113">
            <v>1.26</v>
          </cell>
          <cell r="S1113">
            <v>1.28</v>
          </cell>
          <cell r="T1113">
            <v>1.29</v>
          </cell>
          <cell r="U1113">
            <v>1.31</v>
          </cell>
          <cell r="V1113">
            <v>1.33</v>
          </cell>
          <cell r="W1113">
            <v>1.35</v>
          </cell>
          <cell r="X1113">
            <v>1.38</v>
          </cell>
          <cell r="Y1113">
            <v>1.4</v>
          </cell>
          <cell r="Z1113">
            <v>1.42</v>
          </cell>
          <cell r="AA1113">
            <v>1.44</v>
          </cell>
          <cell r="AB1113">
            <v>1.46</v>
          </cell>
          <cell r="AC1113">
            <v>1.48</v>
          </cell>
          <cell r="AD1113">
            <v>1.49</v>
          </cell>
          <cell r="AE1113">
            <v>1.51</v>
          </cell>
          <cell r="AF1113">
            <v>1.52</v>
          </cell>
          <cell r="AG1113">
            <v>1.54</v>
          </cell>
          <cell r="AH1113">
            <v>1.51</v>
          </cell>
          <cell r="AI1113">
            <v>1.47</v>
          </cell>
          <cell r="AJ1113">
            <v>1.44</v>
          </cell>
          <cell r="AK1113">
            <v>1.4</v>
          </cell>
        </row>
        <row r="1114">
          <cell r="A1114" t="str">
            <v>SDGbaseTRAv2_UrbAS_BAU_wICAGRPQXclani</v>
          </cell>
          <cell r="B1114" t="str">
            <v>SIclos6_GOVclos11</v>
          </cell>
          <cell r="C1114" t="str">
            <v>SDGbaseTRAv2_UrbAS_BAU_wICAGR</v>
          </cell>
          <cell r="D1114" t="str">
            <v>PQX</v>
          </cell>
          <cell r="E1114" t="str">
            <v>clani</v>
          </cell>
          <cell r="F1114">
            <v>1.23</v>
          </cell>
          <cell r="G1114">
            <v>1.1200000000000001</v>
          </cell>
          <cell r="H1114">
            <v>1.1599999999999999</v>
          </cell>
          <cell r="I1114">
            <v>1.17</v>
          </cell>
          <cell r="J1114">
            <v>1.17</v>
          </cell>
          <cell r="K1114">
            <v>1.18</v>
          </cell>
          <cell r="L1114">
            <v>1.19</v>
          </cell>
          <cell r="M1114">
            <v>1.19</v>
          </cell>
          <cell r="N1114">
            <v>1.19</v>
          </cell>
          <cell r="O1114">
            <v>1.21</v>
          </cell>
          <cell r="P1114">
            <v>1.2</v>
          </cell>
          <cell r="Q1114">
            <v>1.2</v>
          </cell>
          <cell r="R1114">
            <v>1.2</v>
          </cell>
          <cell r="S1114">
            <v>1.2</v>
          </cell>
          <cell r="T1114">
            <v>1.2</v>
          </cell>
          <cell r="U1114">
            <v>1.2</v>
          </cell>
          <cell r="V1114">
            <v>1.2</v>
          </cell>
          <cell r="W1114">
            <v>1.21</v>
          </cell>
          <cell r="X1114">
            <v>1.21</v>
          </cell>
          <cell r="Y1114">
            <v>1.21</v>
          </cell>
          <cell r="Z1114">
            <v>1.21</v>
          </cell>
          <cell r="AA1114">
            <v>1.21</v>
          </cell>
          <cell r="AB1114">
            <v>1.21</v>
          </cell>
          <cell r="AC1114">
            <v>1.21</v>
          </cell>
          <cell r="AD1114">
            <v>1.21</v>
          </cell>
          <cell r="AE1114">
            <v>1.21</v>
          </cell>
          <cell r="AF1114">
            <v>1.21</v>
          </cell>
          <cell r="AG1114">
            <v>1.21</v>
          </cell>
          <cell r="AH1114">
            <v>1.23</v>
          </cell>
          <cell r="AI1114">
            <v>1.24</v>
          </cell>
          <cell r="AJ1114">
            <v>1.24</v>
          </cell>
          <cell r="AK1114">
            <v>1.25</v>
          </cell>
        </row>
        <row r="1115">
          <cell r="A1115" t="str">
            <v>SDGbaseTRAv2_UrbAS_BAU_wICAGRPQXcfore</v>
          </cell>
          <cell r="B1115" t="str">
            <v>SIclos6_GOVclos11</v>
          </cell>
          <cell r="C1115" t="str">
            <v>SDGbaseTRAv2_UrbAS_BAU_wICAGR</v>
          </cell>
          <cell r="D1115" t="str">
            <v>PQX</v>
          </cell>
          <cell r="E1115" t="str">
            <v>cfore</v>
          </cell>
          <cell r="F1115">
            <v>1.1499999999999999</v>
          </cell>
          <cell r="G1115">
            <v>1.1499999999999999</v>
          </cell>
          <cell r="H1115">
            <v>1.1399999999999999</v>
          </cell>
          <cell r="I1115">
            <v>1.1499999999999999</v>
          </cell>
          <cell r="J1115">
            <v>1.1499999999999999</v>
          </cell>
          <cell r="K1115">
            <v>1.1499999999999999</v>
          </cell>
          <cell r="L1115">
            <v>1.1399999999999999</v>
          </cell>
          <cell r="M1115">
            <v>1.1399999999999999</v>
          </cell>
          <cell r="N1115">
            <v>1.1399999999999999</v>
          </cell>
          <cell r="O1115">
            <v>1.1399999999999999</v>
          </cell>
          <cell r="P1115">
            <v>1.1399999999999999</v>
          </cell>
          <cell r="Q1115">
            <v>1.1399999999999999</v>
          </cell>
          <cell r="R1115">
            <v>1.1399999999999999</v>
          </cell>
          <cell r="S1115">
            <v>1.1399999999999999</v>
          </cell>
          <cell r="T1115">
            <v>1.1399999999999999</v>
          </cell>
          <cell r="U1115">
            <v>1.1399999999999999</v>
          </cell>
          <cell r="V1115">
            <v>1.1399999999999999</v>
          </cell>
          <cell r="W1115">
            <v>1.1399999999999999</v>
          </cell>
          <cell r="X1115">
            <v>1.1399999999999999</v>
          </cell>
          <cell r="Y1115">
            <v>1.1399999999999999</v>
          </cell>
          <cell r="Z1115">
            <v>1.1399999999999999</v>
          </cell>
          <cell r="AA1115">
            <v>1.1399999999999999</v>
          </cell>
          <cell r="AB1115">
            <v>1.1299999999999999</v>
          </cell>
          <cell r="AC1115">
            <v>1.1299999999999999</v>
          </cell>
          <cell r="AD1115">
            <v>1.1299999999999999</v>
          </cell>
          <cell r="AE1115">
            <v>1.1299999999999999</v>
          </cell>
          <cell r="AF1115">
            <v>1.1299999999999999</v>
          </cell>
          <cell r="AG1115">
            <v>1.1299999999999999</v>
          </cell>
          <cell r="AH1115">
            <v>1.1299999999999999</v>
          </cell>
          <cell r="AI1115">
            <v>1.1399999999999999</v>
          </cell>
          <cell r="AJ1115">
            <v>1.1399999999999999</v>
          </cell>
          <cell r="AK1115">
            <v>1.1499999999999999</v>
          </cell>
        </row>
        <row r="1116">
          <cell r="A1116" t="str">
            <v>SDGbaseTRAv2_UrbAS_BAU_wICAGRPQXcfish</v>
          </cell>
          <cell r="B1116" t="str">
            <v>SIclos6_GOVclos11</v>
          </cell>
          <cell r="C1116" t="str">
            <v>SDGbaseTRAv2_UrbAS_BAU_wICAGR</v>
          </cell>
          <cell r="D1116" t="str">
            <v>PQX</v>
          </cell>
          <cell r="E1116" t="str">
            <v>cfish</v>
          </cell>
          <cell r="F1116">
            <v>1.27</v>
          </cell>
          <cell r="G1116">
            <v>1.2</v>
          </cell>
          <cell r="H1116">
            <v>1.2</v>
          </cell>
          <cell r="I1116">
            <v>1.19</v>
          </cell>
          <cell r="J1116">
            <v>1.18</v>
          </cell>
          <cell r="K1116">
            <v>1.18</v>
          </cell>
          <cell r="L1116">
            <v>1.18</v>
          </cell>
          <cell r="M1116">
            <v>1.18</v>
          </cell>
          <cell r="N1116">
            <v>1.18</v>
          </cell>
          <cell r="O1116">
            <v>1.2</v>
          </cell>
          <cell r="P1116">
            <v>1.2</v>
          </cell>
          <cell r="Q1116">
            <v>1.19</v>
          </cell>
          <cell r="R1116">
            <v>1.19</v>
          </cell>
          <cell r="S1116">
            <v>1.19</v>
          </cell>
          <cell r="T1116">
            <v>1.19</v>
          </cell>
          <cell r="U1116">
            <v>1.19</v>
          </cell>
          <cell r="V1116">
            <v>1.19</v>
          </cell>
          <cell r="W1116">
            <v>1.19</v>
          </cell>
          <cell r="X1116">
            <v>1.19</v>
          </cell>
          <cell r="Y1116">
            <v>1.19</v>
          </cell>
          <cell r="Z1116">
            <v>1.19</v>
          </cell>
          <cell r="AA1116">
            <v>1.19</v>
          </cell>
          <cell r="AB1116">
            <v>1.2</v>
          </cell>
          <cell r="AC1116">
            <v>1.2</v>
          </cell>
          <cell r="AD1116">
            <v>1.2</v>
          </cell>
          <cell r="AE1116">
            <v>1.2</v>
          </cell>
          <cell r="AF1116">
            <v>1.2</v>
          </cell>
          <cell r="AG1116">
            <v>1.2</v>
          </cell>
          <cell r="AH1116">
            <v>1.21</v>
          </cell>
          <cell r="AI1116">
            <v>1.21</v>
          </cell>
          <cell r="AJ1116">
            <v>1.22</v>
          </cell>
          <cell r="AK1116">
            <v>1.22</v>
          </cell>
        </row>
        <row r="1117">
          <cell r="A1117" t="str">
            <v>SDGbaseTRAv2_UrbAS_BAU_wICAGRPQXccoal-low</v>
          </cell>
          <cell r="B1117" t="str">
            <v>SIclos6_GOVclos11</v>
          </cell>
          <cell r="C1117" t="str">
            <v>SDGbaseTRAv2_UrbAS_BAU_wICAGR</v>
          </cell>
          <cell r="D1117" t="str">
            <v>PQX</v>
          </cell>
          <cell r="E1117" t="str">
            <v>ccoal-low</v>
          </cell>
          <cell r="F1117">
            <v>0.02</v>
          </cell>
          <cell r="G1117">
            <v>0.02</v>
          </cell>
          <cell r="H1117">
            <v>0.02</v>
          </cell>
          <cell r="I1117">
            <v>0.02</v>
          </cell>
          <cell r="J1117">
            <v>0.02</v>
          </cell>
          <cell r="K1117">
            <v>0.02</v>
          </cell>
          <cell r="L1117">
            <v>0.02</v>
          </cell>
          <cell r="M1117">
            <v>0.02</v>
          </cell>
          <cell r="N1117">
            <v>0.02</v>
          </cell>
          <cell r="O1117">
            <v>0.02</v>
          </cell>
          <cell r="P1117">
            <v>0.02</v>
          </cell>
          <cell r="Q1117">
            <v>0.02</v>
          </cell>
          <cell r="R1117">
            <v>0.02</v>
          </cell>
          <cell r="S1117">
            <v>0.02</v>
          </cell>
          <cell r="T1117">
            <v>0.02</v>
          </cell>
          <cell r="U1117">
            <v>0.02</v>
          </cell>
          <cell r="V1117">
            <v>0.02</v>
          </cell>
          <cell r="W1117">
            <v>0.02</v>
          </cell>
          <cell r="X1117">
            <v>0.02</v>
          </cell>
          <cell r="Y1117">
            <v>0.02</v>
          </cell>
          <cell r="Z1117">
            <v>0.02</v>
          </cell>
          <cell r="AA1117">
            <v>0.02</v>
          </cell>
          <cell r="AB1117">
            <v>0.02</v>
          </cell>
          <cell r="AC1117">
            <v>0.02</v>
          </cell>
          <cell r="AD1117">
            <v>0.02</v>
          </cell>
          <cell r="AE1117">
            <v>0.02</v>
          </cell>
          <cell r="AF1117">
            <v>0.02</v>
          </cell>
          <cell r="AG1117">
            <v>0.02</v>
          </cell>
          <cell r="AH1117">
            <v>0.02</v>
          </cell>
          <cell r="AI1117">
            <v>0.02</v>
          </cell>
          <cell r="AJ1117">
            <v>0.02</v>
          </cell>
          <cell r="AK1117">
            <v>0.02</v>
          </cell>
        </row>
        <row r="1118">
          <cell r="A1118" t="str">
            <v>SDGbaseTRAv2_UrbAS_BAU_wICAGRPQXccoal-hgh</v>
          </cell>
          <cell r="B1118" t="str">
            <v>SIclos6_GOVclos11</v>
          </cell>
          <cell r="C1118" t="str">
            <v>SDGbaseTRAv2_UrbAS_BAU_wICAGR</v>
          </cell>
          <cell r="D1118" t="str">
            <v>PQX</v>
          </cell>
          <cell r="E1118" t="str">
            <v>ccoal-hgh</v>
          </cell>
          <cell r="F1118">
            <v>0.04</v>
          </cell>
          <cell r="G1118">
            <v>0.04</v>
          </cell>
          <cell r="H1118">
            <v>0.04</v>
          </cell>
          <cell r="I1118">
            <v>0.04</v>
          </cell>
          <cell r="J1118">
            <v>0.04</v>
          </cell>
          <cell r="K1118">
            <v>0.04</v>
          </cell>
          <cell r="L1118">
            <v>0.04</v>
          </cell>
          <cell r="M1118">
            <v>0.04</v>
          </cell>
          <cell r="N1118">
            <v>0.04</v>
          </cell>
          <cell r="O1118">
            <v>0.04</v>
          </cell>
          <cell r="P1118">
            <v>0.04</v>
          </cell>
          <cell r="Q1118">
            <v>0.04</v>
          </cell>
          <cell r="R1118">
            <v>0.04</v>
          </cell>
          <cell r="S1118">
            <v>0.04</v>
          </cell>
          <cell r="T1118">
            <v>0.04</v>
          </cell>
          <cell r="U1118">
            <v>0.04</v>
          </cell>
          <cell r="V1118">
            <v>0.04</v>
          </cell>
          <cell r="W1118">
            <v>0.04</v>
          </cell>
          <cell r="X1118">
            <v>0.04</v>
          </cell>
          <cell r="Y1118">
            <v>0.04</v>
          </cell>
          <cell r="Z1118">
            <v>0.04</v>
          </cell>
          <cell r="AA1118">
            <v>0.04</v>
          </cell>
          <cell r="AB1118">
            <v>0.04</v>
          </cell>
          <cell r="AC1118">
            <v>0.04</v>
          </cell>
          <cell r="AD1118">
            <v>0.04</v>
          </cell>
          <cell r="AE1118">
            <v>0.04</v>
          </cell>
          <cell r="AF1118">
            <v>0.04</v>
          </cell>
          <cell r="AG1118">
            <v>0.04</v>
          </cell>
          <cell r="AH1118">
            <v>0.04</v>
          </cell>
          <cell r="AI1118">
            <v>0.04</v>
          </cell>
          <cell r="AJ1118">
            <v>0.04</v>
          </cell>
          <cell r="AK1118">
            <v>0.04</v>
          </cell>
        </row>
        <row r="1119">
          <cell r="A1119" t="str">
            <v>SDGbaseTRAv2_UrbAS_BAU_wICAGRPQXccoil</v>
          </cell>
          <cell r="B1119" t="str">
            <v>SIclos6_GOVclos11</v>
          </cell>
          <cell r="C1119" t="str">
            <v>SDGbaseTRAv2_UrbAS_BAU_wICAGR</v>
          </cell>
          <cell r="D1119" t="str">
            <v>PQX</v>
          </cell>
          <cell r="E1119" t="str">
            <v>ccoil</v>
          </cell>
          <cell r="F1119">
            <v>0.13</v>
          </cell>
          <cell r="G1119">
            <v>0.14000000000000001</v>
          </cell>
          <cell r="H1119">
            <v>0.14000000000000001</v>
          </cell>
          <cell r="I1119">
            <v>0.14000000000000001</v>
          </cell>
          <cell r="J1119">
            <v>0.14000000000000001</v>
          </cell>
          <cell r="K1119">
            <v>0.14000000000000001</v>
          </cell>
          <cell r="L1119">
            <v>0.14000000000000001</v>
          </cell>
          <cell r="M1119">
            <v>0.14000000000000001</v>
          </cell>
          <cell r="N1119">
            <v>0.14000000000000001</v>
          </cell>
          <cell r="O1119">
            <v>0.15</v>
          </cell>
          <cell r="P1119">
            <v>0.15</v>
          </cell>
          <cell r="Q1119">
            <v>0.15</v>
          </cell>
          <cell r="R1119">
            <v>0.15</v>
          </cell>
          <cell r="S1119">
            <v>0.15</v>
          </cell>
          <cell r="T1119">
            <v>0.15</v>
          </cell>
          <cell r="U1119">
            <v>0.15</v>
          </cell>
          <cell r="V1119">
            <v>0.15</v>
          </cell>
          <cell r="W1119">
            <v>0.15</v>
          </cell>
          <cell r="X1119">
            <v>0.15</v>
          </cell>
          <cell r="Y1119">
            <v>0.15</v>
          </cell>
          <cell r="Z1119">
            <v>0.15</v>
          </cell>
          <cell r="AA1119">
            <v>0.15</v>
          </cell>
          <cell r="AB1119">
            <v>0.15</v>
          </cell>
          <cell r="AC1119">
            <v>0.15</v>
          </cell>
          <cell r="AD1119">
            <v>0.15</v>
          </cell>
          <cell r="AE1119">
            <v>0.15</v>
          </cell>
          <cell r="AF1119">
            <v>0.15</v>
          </cell>
          <cell r="AG1119">
            <v>0.15</v>
          </cell>
          <cell r="AH1119">
            <v>0.15</v>
          </cell>
          <cell r="AI1119">
            <v>0.15</v>
          </cell>
          <cell r="AJ1119">
            <v>0.15</v>
          </cell>
          <cell r="AK1119">
            <v>0.15</v>
          </cell>
        </row>
        <row r="1120">
          <cell r="A1120" t="str">
            <v>SDGbaseTRAv2_UrbAS_BAU_wICAGRPQXcngas</v>
          </cell>
          <cell r="B1120" t="str">
            <v>SIclos6_GOVclos11</v>
          </cell>
          <cell r="C1120" t="str">
            <v>SDGbaseTRAv2_UrbAS_BAU_wICAGR</v>
          </cell>
          <cell r="D1120" t="str">
            <v>PQX</v>
          </cell>
          <cell r="E1120" t="str">
            <v>cngas</v>
          </cell>
          <cell r="F1120">
            <v>0.04</v>
          </cell>
          <cell r="G1120">
            <v>0.04</v>
          </cell>
          <cell r="H1120">
            <v>0.04</v>
          </cell>
          <cell r="I1120">
            <v>0.04</v>
          </cell>
          <cell r="J1120">
            <v>0.04</v>
          </cell>
          <cell r="K1120">
            <v>0.04</v>
          </cell>
          <cell r="L1120">
            <v>0.04</v>
          </cell>
          <cell r="M1120">
            <v>0.04</v>
          </cell>
          <cell r="N1120">
            <v>0.04</v>
          </cell>
          <cell r="O1120">
            <v>0.04</v>
          </cell>
          <cell r="P1120">
            <v>0.04</v>
          </cell>
          <cell r="Q1120">
            <v>0.04</v>
          </cell>
          <cell r="R1120">
            <v>0.04</v>
          </cell>
          <cell r="S1120">
            <v>0.04</v>
          </cell>
          <cell r="T1120">
            <v>0.04</v>
          </cell>
          <cell r="U1120">
            <v>0.04</v>
          </cell>
          <cell r="V1120">
            <v>0.04</v>
          </cell>
          <cell r="W1120">
            <v>0.04</v>
          </cell>
          <cell r="X1120">
            <v>0.04</v>
          </cell>
          <cell r="Y1120">
            <v>0.04</v>
          </cell>
          <cell r="Z1120">
            <v>0.04</v>
          </cell>
          <cell r="AA1120">
            <v>0.04</v>
          </cell>
          <cell r="AB1120">
            <v>0.04</v>
          </cell>
          <cell r="AC1120">
            <v>0.04</v>
          </cell>
          <cell r="AD1120">
            <v>0.04</v>
          </cell>
          <cell r="AE1120">
            <v>0.04</v>
          </cell>
          <cell r="AF1120">
            <v>0.04</v>
          </cell>
          <cell r="AG1120">
            <v>0.04</v>
          </cell>
          <cell r="AH1120">
            <v>0.04</v>
          </cell>
          <cell r="AI1120">
            <v>0.04</v>
          </cell>
          <cell r="AJ1120">
            <v>0.04</v>
          </cell>
          <cell r="AK1120">
            <v>0.04</v>
          </cell>
        </row>
        <row r="1121">
          <cell r="A1121" t="str">
            <v>SDGbaseTRAv2_UrbAS_BAU_wICAGRPQXcpgm</v>
          </cell>
          <cell r="B1121" t="str">
            <v>SIclos6_GOVclos11</v>
          </cell>
          <cell r="C1121" t="str">
            <v>SDGbaseTRAv2_UrbAS_BAU_wICAGR</v>
          </cell>
          <cell r="D1121" t="str">
            <v>PQX</v>
          </cell>
          <cell r="E1121" t="str">
            <v>cpgm</v>
          </cell>
          <cell r="F1121">
            <v>1</v>
          </cell>
          <cell r="G1121">
            <v>-1.44</v>
          </cell>
          <cell r="H1121">
            <v>-0.65</v>
          </cell>
          <cell r="I1121">
            <v>0.5</v>
          </cell>
          <cell r="J1121">
            <v>1.4</v>
          </cell>
          <cell r="K1121">
            <v>1.78</v>
          </cell>
          <cell r="L1121">
            <v>1.82</v>
          </cell>
          <cell r="M1121">
            <v>0.86</v>
          </cell>
          <cell r="N1121">
            <v>0.43</v>
          </cell>
          <cell r="O1121">
            <v>-0.34</v>
          </cell>
          <cell r="P1121">
            <v>-0.48</v>
          </cell>
          <cell r="Q1121">
            <v>-0.47</v>
          </cell>
          <cell r="R1121">
            <v>-0.28000000000000003</v>
          </cell>
          <cell r="S1121">
            <v>-0.16</v>
          </cell>
          <cell r="T1121">
            <v>-0.11</v>
          </cell>
          <cell r="U1121">
            <v>-0.13</v>
          </cell>
          <cell r="V1121">
            <v>-0.05</v>
          </cell>
          <cell r="W1121">
            <v>-0.03</v>
          </cell>
          <cell r="X1121">
            <v>-7.0000000000000007E-2</v>
          </cell>
          <cell r="Y1121">
            <v>-0.03</v>
          </cell>
          <cell r="Z1121">
            <v>0.02</v>
          </cell>
          <cell r="AA1121">
            <v>0.04</v>
          </cell>
          <cell r="AB1121">
            <v>3.24</v>
          </cell>
          <cell r="AC1121">
            <v>5.0199999999999996</v>
          </cell>
          <cell r="AD1121">
            <v>5.0999999999999996</v>
          </cell>
          <cell r="AE1121">
            <v>4.82</v>
          </cell>
          <cell r="AF1121">
            <v>4.47</v>
          </cell>
          <cell r="AG1121">
            <v>4.34</v>
          </cell>
          <cell r="AH1121">
            <v>8.2100000000000009</v>
          </cell>
          <cell r="AI1121">
            <v>12.05</v>
          </cell>
          <cell r="AJ1121">
            <v>13.87</v>
          </cell>
          <cell r="AK1121">
            <v>15.26</v>
          </cell>
        </row>
        <row r="1122">
          <cell r="A1122" t="str">
            <v>SDGbaseTRAv2_UrbAS_BAU_wICAGRPQXcmore</v>
          </cell>
          <cell r="B1122" t="str">
            <v>SIclos6_GOVclos11</v>
          </cell>
          <cell r="C1122" t="str">
            <v>SDGbaseTRAv2_UrbAS_BAU_wICAGR</v>
          </cell>
          <cell r="D1122" t="str">
            <v>PQX</v>
          </cell>
          <cell r="E1122" t="str">
            <v>cmore</v>
          </cell>
          <cell r="F1122">
            <v>0.97</v>
          </cell>
          <cell r="G1122">
            <v>0.99</v>
          </cell>
          <cell r="H1122">
            <v>1</v>
          </cell>
          <cell r="I1122">
            <v>1</v>
          </cell>
          <cell r="J1122">
            <v>1</v>
          </cell>
          <cell r="K1122">
            <v>1</v>
          </cell>
          <cell r="L1122">
            <v>1</v>
          </cell>
          <cell r="M1122">
            <v>1</v>
          </cell>
          <cell r="N1122">
            <v>1.01</v>
          </cell>
          <cell r="O1122">
            <v>1.04</v>
          </cell>
          <cell r="P1122">
            <v>1.05</v>
          </cell>
          <cell r="Q1122">
            <v>1.05</v>
          </cell>
          <cell r="R1122">
            <v>1.05</v>
          </cell>
          <cell r="S1122">
            <v>1.05</v>
          </cell>
          <cell r="T1122">
            <v>1.06</v>
          </cell>
          <cell r="U1122">
            <v>1.06</v>
          </cell>
          <cell r="V1122">
            <v>1.06</v>
          </cell>
          <cell r="W1122">
            <v>1.06</v>
          </cell>
          <cell r="X1122">
            <v>1.06</v>
          </cell>
          <cell r="Y1122">
            <v>1.06</v>
          </cell>
          <cell r="Z1122">
            <v>1.06</v>
          </cell>
          <cell r="AA1122">
            <v>1.06</v>
          </cell>
          <cell r="AB1122">
            <v>1.07</v>
          </cell>
          <cell r="AC1122">
            <v>1.07</v>
          </cell>
          <cell r="AD1122">
            <v>1.07</v>
          </cell>
          <cell r="AE1122">
            <v>1.07</v>
          </cell>
          <cell r="AF1122">
            <v>1.07</v>
          </cell>
          <cell r="AG1122">
            <v>1.07</v>
          </cell>
          <cell r="AH1122">
            <v>1.07</v>
          </cell>
          <cell r="AI1122">
            <v>1.06</v>
          </cell>
          <cell r="AJ1122">
            <v>1.05</v>
          </cell>
          <cell r="AK1122">
            <v>1.04</v>
          </cell>
        </row>
        <row r="1123">
          <cell r="A1123" t="str">
            <v>SDGbaseTRAv2_UrbAS_BAU_wICAGRPQXcmine</v>
          </cell>
          <cell r="B1123" t="str">
            <v>SIclos6_GOVclos11</v>
          </cell>
          <cell r="C1123" t="str">
            <v>SDGbaseTRAv2_UrbAS_BAU_wICAGR</v>
          </cell>
          <cell r="D1123" t="str">
            <v>PQX</v>
          </cell>
          <cell r="E1123" t="str">
            <v>cmine</v>
          </cell>
          <cell r="F1123">
            <v>1.03</v>
          </cell>
          <cell r="G1123">
            <v>1.03</v>
          </cell>
          <cell r="H1123">
            <v>1.03</v>
          </cell>
          <cell r="I1123">
            <v>1.05</v>
          </cell>
          <cell r="J1123">
            <v>1.08</v>
          </cell>
          <cell r="K1123">
            <v>1.08</v>
          </cell>
          <cell r="L1123">
            <v>1.07</v>
          </cell>
          <cell r="M1123">
            <v>1.07</v>
          </cell>
          <cell r="N1123">
            <v>1.06</v>
          </cell>
          <cell r="O1123">
            <v>1.03</v>
          </cell>
          <cell r="P1123">
            <v>1.02</v>
          </cell>
          <cell r="Q1123">
            <v>1.02</v>
          </cell>
          <cell r="R1123">
            <v>1.02</v>
          </cell>
          <cell r="S1123">
            <v>1.02</v>
          </cell>
          <cell r="T1123">
            <v>1.02</v>
          </cell>
          <cell r="U1123">
            <v>1.02</v>
          </cell>
          <cell r="V1123">
            <v>1.02</v>
          </cell>
          <cell r="W1123">
            <v>1.03</v>
          </cell>
          <cell r="X1123">
            <v>1.04</v>
          </cell>
          <cell r="Y1123">
            <v>1.04</v>
          </cell>
          <cell r="Z1123">
            <v>1.05</v>
          </cell>
          <cell r="AA1123">
            <v>1.05</v>
          </cell>
          <cell r="AB1123">
            <v>1.04</v>
          </cell>
          <cell r="AC1123">
            <v>1.04</v>
          </cell>
          <cell r="AD1123">
            <v>1.04</v>
          </cell>
          <cell r="AE1123">
            <v>1.04</v>
          </cell>
          <cell r="AF1123">
            <v>1.05</v>
          </cell>
          <cell r="AG1123">
            <v>1.06</v>
          </cell>
          <cell r="AH1123">
            <v>1.07</v>
          </cell>
          <cell r="AI1123">
            <v>1.08</v>
          </cell>
          <cell r="AJ1123">
            <v>1.1000000000000001</v>
          </cell>
          <cell r="AK1123">
            <v>1.1200000000000001</v>
          </cell>
        </row>
        <row r="1124">
          <cell r="A1124" t="str">
            <v>SDGbaseTRAv2_UrbAS_BAU_wICAGRPQXcmeat</v>
          </cell>
          <cell r="B1124" t="str">
            <v>SIclos6_GOVclos11</v>
          </cell>
          <cell r="C1124" t="str">
            <v>SDGbaseTRAv2_UrbAS_BAU_wICAGR</v>
          </cell>
          <cell r="D1124" t="str">
            <v>PQX</v>
          </cell>
          <cell r="E1124" t="str">
            <v>cmeat</v>
          </cell>
          <cell r="F1124">
            <v>1.29</v>
          </cell>
          <cell r="G1124">
            <v>1.25</v>
          </cell>
          <cell r="H1124">
            <v>1.25</v>
          </cell>
          <cell r="I1124">
            <v>1.25</v>
          </cell>
          <cell r="J1124">
            <v>1.25</v>
          </cell>
          <cell r="K1124">
            <v>1.26</v>
          </cell>
          <cell r="L1124">
            <v>1.26</v>
          </cell>
          <cell r="M1124">
            <v>1.26</v>
          </cell>
          <cell r="N1124">
            <v>1.26</v>
          </cell>
          <cell r="O1124">
            <v>1.27</v>
          </cell>
          <cell r="P1124">
            <v>1.27</v>
          </cell>
          <cell r="Q1124">
            <v>1.27</v>
          </cell>
          <cell r="R1124">
            <v>1.27</v>
          </cell>
          <cell r="S1124">
            <v>1.28</v>
          </cell>
          <cell r="T1124">
            <v>1.28</v>
          </cell>
          <cell r="U1124">
            <v>1.28</v>
          </cell>
          <cell r="V1124">
            <v>1.28</v>
          </cell>
          <cell r="W1124">
            <v>1.29</v>
          </cell>
          <cell r="X1124">
            <v>1.29</v>
          </cell>
          <cell r="Y1124">
            <v>1.29</v>
          </cell>
          <cell r="Z1124">
            <v>1.29</v>
          </cell>
          <cell r="AA1124">
            <v>1.29</v>
          </cell>
          <cell r="AB1124">
            <v>1.29</v>
          </cell>
          <cell r="AC1124">
            <v>1.29</v>
          </cell>
          <cell r="AD1124">
            <v>1.29</v>
          </cell>
          <cell r="AE1124">
            <v>1.29</v>
          </cell>
          <cell r="AF1124">
            <v>1.29</v>
          </cell>
          <cell r="AG1124">
            <v>1.3</v>
          </cell>
          <cell r="AH1124">
            <v>1.3</v>
          </cell>
          <cell r="AI1124">
            <v>1.31</v>
          </cell>
          <cell r="AJ1124">
            <v>1.31</v>
          </cell>
          <cell r="AK1124">
            <v>1.32</v>
          </cell>
        </row>
        <row r="1125">
          <cell r="A1125" t="str">
            <v>SDGbaseTRAv2_UrbAS_BAU_wICAGRPQXcpfis</v>
          </cell>
          <cell r="B1125" t="str">
            <v>SIclos6_GOVclos11</v>
          </cell>
          <cell r="C1125" t="str">
            <v>SDGbaseTRAv2_UrbAS_BAU_wICAGR</v>
          </cell>
          <cell r="D1125" t="str">
            <v>PQX</v>
          </cell>
          <cell r="E1125" t="str">
            <v>cpfis</v>
          </cell>
          <cell r="F1125">
            <v>1.27</v>
          </cell>
          <cell r="G1125">
            <v>1.26</v>
          </cell>
          <cell r="H1125">
            <v>1.25</v>
          </cell>
          <cell r="I1125">
            <v>1.24</v>
          </cell>
          <cell r="J1125">
            <v>1.24</v>
          </cell>
          <cell r="K1125">
            <v>1.23</v>
          </cell>
          <cell r="L1125">
            <v>1.23</v>
          </cell>
          <cell r="M1125">
            <v>1.23</v>
          </cell>
          <cell r="N1125">
            <v>1.24</v>
          </cell>
          <cell r="O1125">
            <v>1.23</v>
          </cell>
          <cell r="P1125">
            <v>1.23</v>
          </cell>
          <cell r="Q1125">
            <v>1.23</v>
          </cell>
          <cell r="R1125">
            <v>1.23</v>
          </cell>
          <cell r="S1125">
            <v>1.24</v>
          </cell>
          <cell r="T1125">
            <v>1.24</v>
          </cell>
          <cell r="U1125">
            <v>1.24</v>
          </cell>
          <cell r="V1125">
            <v>1.24</v>
          </cell>
          <cell r="W1125">
            <v>1.25</v>
          </cell>
          <cell r="X1125">
            <v>1.25</v>
          </cell>
          <cell r="Y1125">
            <v>1.25</v>
          </cell>
          <cell r="Z1125">
            <v>1.25</v>
          </cell>
          <cell r="AA1125">
            <v>1.25</v>
          </cell>
          <cell r="AB1125">
            <v>1.25</v>
          </cell>
          <cell r="AC1125">
            <v>1.25</v>
          </cell>
          <cell r="AD1125">
            <v>1.25</v>
          </cell>
          <cell r="AE1125">
            <v>1.25</v>
          </cell>
          <cell r="AF1125">
            <v>1.25</v>
          </cell>
          <cell r="AG1125">
            <v>1.25</v>
          </cell>
          <cell r="AH1125">
            <v>1.25</v>
          </cell>
          <cell r="AI1125">
            <v>1.25</v>
          </cell>
          <cell r="AJ1125">
            <v>1.25</v>
          </cell>
          <cell r="AK1125">
            <v>1.25</v>
          </cell>
        </row>
        <row r="1126">
          <cell r="A1126" t="str">
            <v>SDGbaseTRAv2_UrbAS_BAU_wICAGRPQXcvege</v>
          </cell>
          <cell r="B1126" t="str">
            <v>SIclos6_GOVclos11</v>
          </cell>
          <cell r="C1126" t="str">
            <v>SDGbaseTRAv2_UrbAS_BAU_wICAGR</v>
          </cell>
          <cell r="D1126" t="str">
            <v>PQX</v>
          </cell>
          <cell r="E1126" t="str">
            <v>cvege</v>
          </cell>
          <cell r="F1126">
            <v>1.24</v>
          </cell>
          <cell r="G1126">
            <v>1.23</v>
          </cell>
          <cell r="H1126">
            <v>1.23</v>
          </cell>
          <cell r="I1126">
            <v>1.23</v>
          </cell>
          <cell r="J1126">
            <v>1.23</v>
          </cell>
          <cell r="K1126">
            <v>1.23</v>
          </cell>
          <cell r="L1126">
            <v>1.23</v>
          </cell>
          <cell r="M1126">
            <v>1.23</v>
          </cell>
          <cell r="N1126">
            <v>1.23</v>
          </cell>
          <cell r="O1126">
            <v>1.22</v>
          </cell>
          <cell r="P1126">
            <v>1.22</v>
          </cell>
          <cell r="Q1126">
            <v>1.22</v>
          </cell>
          <cell r="R1126">
            <v>1.22</v>
          </cell>
          <cell r="S1126">
            <v>1.22</v>
          </cell>
          <cell r="T1126">
            <v>1.23</v>
          </cell>
          <cell r="U1126">
            <v>1.23</v>
          </cell>
          <cell r="V1126">
            <v>1.23</v>
          </cell>
          <cell r="W1126">
            <v>1.23</v>
          </cell>
          <cell r="X1126">
            <v>1.23</v>
          </cell>
          <cell r="Y1126">
            <v>1.23</v>
          </cell>
          <cell r="Z1126">
            <v>1.23</v>
          </cell>
          <cell r="AA1126">
            <v>1.23</v>
          </cell>
          <cell r="AB1126">
            <v>1.23</v>
          </cell>
          <cell r="AC1126">
            <v>1.23</v>
          </cell>
          <cell r="AD1126">
            <v>1.23</v>
          </cell>
          <cell r="AE1126">
            <v>1.23</v>
          </cell>
          <cell r="AF1126">
            <v>1.23</v>
          </cell>
          <cell r="AG1126">
            <v>1.23</v>
          </cell>
          <cell r="AH1126">
            <v>1.23</v>
          </cell>
          <cell r="AI1126">
            <v>1.23</v>
          </cell>
          <cell r="AJ1126">
            <v>1.23</v>
          </cell>
          <cell r="AK1126">
            <v>1.24</v>
          </cell>
        </row>
        <row r="1127">
          <cell r="A1127" t="str">
            <v>SDGbaseTRAv2_UrbAS_BAU_wICAGRPQXcfats</v>
          </cell>
          <cell r="B1127" t="str">
            <v>SIclos6_GOVclos11</v>
          </cell>
          <cell r="C1127" t="str">
            <v>SDGbaseTRAv2_UrbAS_BAU_wICAGR</v>
          </cell>
          <cell r="D1127" t="str">
            <v>PQX</v>
          </cell>
          <cell r="E1127" t="str">
            <v>cfats</v>
          </cell>
          <cell r="F1127">
            <v>1.4</v>
          </cell>
          <cell r="G1127">
            <v>1.4</v>
          </cell>
          <cell r="H1127">
            <v>1.4</v>
          </cell>
          <cell r="I1127">
            <v>1.4</v>
          </cell>
          <cell r="J1127">
            <v>1.4</v>
          </cell>
          <cell r="K1127">
            <v>1.4</v>
          </cell>
          <cell r="L1127">
            <v>1.4</v>
          </cell>
          <cell r="M1127">
            <v>1.4</v>
          </cell>
          <cell r="N1127">
            <v>1.4</v>
          </cell>
          <cell r="O1127">
            <v>1.42</v>
          </cell>
          <cell r="P1127">
            <v>1.42</v>
          </cell>
          <cell r="Q1127">
            <v>1.42</v>
          </cell>
          <cell r="R1127">
            <v>1.42</v>
          </cell>
          <cell r="S1127">
            <v>1.42</v>
          </cell>
          <cell r="T1127">
            <v>1.42</v>
          </cell>
          <cell r="U1127">
            <v>1.42</v>
          </cell>
          <cell r="V1127">
            <v>1.42</v>
          </cell>
          <cell r="W1127">
            <v>1.42</v>
          </cell>
          <cell r="X1127">
            <v>1.42</v>
          </cell>
          <cell r="Y1127">
            <v>1.42</v>
          </cell>
          <cell r="Z1127">
            <v>1.42</v>
          </cell>
          <cell r="AA1127">
            <v>1.42</v>
          </cell>
          <cell r="AB1127">
            <v>1.42</v>
          </cell>
          <cell r="AC1127">
            <v>1.42</v>
          </cell>
          <cell r="AD1127">
            <v>1.42</v>
          </cell>
          <cell r="AE1127">
            <v>1.42</v>
          </cell>
          <cell r="AF1127">
            <v>1.42</v>
          </cell>
          <cell r="AG1127">
            <v>1.42</v>
          </cell>
          <cell r="AH1127">
            <v>1.41</v>
          </cell>
          <cell r="AI1127">
            <v>1.41</v>
          </cell>
          <cell r="AJ1127">
            <v>1.4</v>
          </cell>
          <cell r="AK1127">
            <v>1.4</v>
          </cell>
        </row>
        <row r="1128">
          <cell r="A1128" t="str">
            <v>SDGbaseTRAv2_UrbAS_BAU_wICAGRPQXcdair</v>
          </cell>
          <cell r="B1128" t="str">
            <v>SIclos6_GOVclos11</v>
          </cell>
          <cell r="C1128" t="str">
            <v>SDGbaseTRAv2_UrbAS_BAU_wICAGR</v>
          </cell>
          <cell r="D1128" t="str">
            <v>PQX</v>
          </cell>
          <cell r="E1128" t="str">
            <v>cdair</v>
          </cell>
          <cell r="F1128">
            <v>1.55</v>
          </cell>
          <cell r="G1128">
            <v>1.52</v>
          </cell>
          <cell r="H1128">
            <v>1.52</v>
          </cell>
          <cell r="I1128">
            <v>1.52</v>
          </cell>
          <cell r="J1128">
            <v>1.52</v>
          </cell>
          <cell r="K1128">
            <v>1.52</v>
          </cell>
          <cell r="L1128">
            <v>1.52</v>
          </cell>
          <cell r="M1128">
            <v>1.52</v>
          </cell>
          <cell r="N1128">
            <v>1.53</v>
          </cell>
          <cell r="O1128">
            <v>1.51</v>
          </cell>
          <cell r="P1128">
            <v>1.51</v>
          </cell>
          <cell r="Q1128">
            <v>1.51</v>
          </cell>
          <cell r="R1128">
            <v>1.52</v>
          </cell>
          <cell r="S1128">
            <v>1.52</v>
          </cell>
          <cell r="T1128">
            <v>1.53</v>
          </cell>
          <cell r="U1128">
            <v>1.53</v>
          </cell>
          <cell r="V1128">
            <v>1.53</v>
          </cell>
          <cell r="W1128">
            <v>1.54</v>
          </cell>
          <cell r="X1128">
            <v>1.54</v>
          </cell>
          <cell r="Y1128">
            <v>1.54</v>
          </cell>
          <cell r="Z1128">
            <v>1.54</v>
          </cell>
          <cell r="AA1128">
            <v>1.54</v>
          </cell>
          <cell r="AB1128">
            <v>1.53</v>
          </cell>
          <cell r="AC1128">
            <v>1.53</v>
          </cell>
          <cell r="AD1128">
            <v>1.53</v>
          </cell>
          <cell r="AE1128">
            <v>1.53</v>
          </cell>
          <cell r="AF1128">
            <v>1.53</v>
          </cell>
          <cell r="AG1128">
            <v>1.54</v>
          </cell>
          <cell r="AH1128">
            <v>1.54</v>
          </cell>
          <cell r="AI1128">
            <v>1.54</v>
          </cell>
          <cell r="AJ1128">
            <v>1.54</v>
          </cell>
          <cell r="AK1128">
            <v>1.55</v>
          </cell>
        </row>
        <row r="1129">
          <cell r="A1129" t="str">
            <v>SDGbaseTRAv2_UrbAS_BAU_wICAGRPQXcgrai</v>
          </cell>
          <cell r="B1129" t="str">
            <v>SIclos6_GOVclos11</v>
          </cell>
          <cell r="C1129" t="str">
            <v>SDGbaseTRAv2_UrbAS_BAU_wICAGR</v>
          </cell>
          <cell r="D1129" t="str">
            <v>PQX</v>
          </cell>
          <cell r="E1129" t="str">
            <v>cgrai</v>
          </cell>
          <cell r="F1129">
            <v>1.37</v>
          </cell>
          <cell r="G1129">
            <v>1.36</v>
          </cell>
          <cell r="H1129">
            <v>1.35</v>
          </cell>
          <cell r="I1129">
            <v>1.35</v>
          </cell>
          <cell r="J1129">
            <v>1.36</v>
          </cell>
          <cell r="K1129">
            <v>1.35</v>
          </cell>
          <cell r="L1129">
            <v>1.35</v>
          </cell>
          <cell r="M1129">
            <v>1.34</v>
          </cell>
          <cell r="N1129">
            <v>1.34</v>
          </cell>
          <cell r="O1129">
            <v>1.34</v>
          </cell>
          <cell r="P1129">
            <v>1.33</v>
          </cell>
          <cell r="Q1129">
            <v>1.33</v>
          </cell>
          <cell r="R1129">
            <v>1.33</v>
          </cell>
          <cell r="S1129">
            <v>1.33</v>
          </cell>
          <cell r="T1129">
            <v>1.33</v>
          </cell>
          <cell r="U1129">
            <v>1.33</v>
          </cell>
          <cell r="V1129">
            <v>1.33</v>
          </cell>
          <cell r="W1129">
            <v>1.33</v>
          </cell>
          <cell r="X1129">
            <v>1.33</v>
          </cell>
          <cell r="Y1129">
            <v>1.33</v>
          </cell>
          <cell r="Z1129">
            <v>1.33</v>
          </cell>
          <cell r="AA1129">
            <v>1.32</v>
          </cell>
          <cell r="AB1129">
            <v>1.32</v>
          </cell>
          <cell r="AC1129">
            <v>1.32</v>
          </cell>
          <cell r="AD1129">
            <v>1.32</v>
          </cell>
          <cell r="AE1129">
            <v>1.32</v>
          </cell>
          <cell r="AF1129">
            <v>1.32</v>
          </cell>
          <cell r="AG1129">
            <v>1.32</v>
          </cell>
          <cell r="AH1129">
            <v>1.32</v>
          </cell>
          <cell r="AI1129">
            <v>1.32</v>
          </cell>
          <cell r="AJ1129">
            <v>1.32</v>
          </cell>
          <cell r="AK1129">
            <v>1.33</v>
          </cell>
        </row>
        <row r="1130">
          <cell r="A1130" t="str">
            <v>SDGbaseTRAv2_UrbAS_BAU_wICAGRPQXcstar</v>
          </cell>
          <cell r="B1130" t="str">
            <v>SIclos6_GOVclos11</v>
          </cell>
          <cell r="C1130" t="str">
            <v>SDGbaseTRAv2_UrbAS_BAU_wICAGR</v>
          </cell>
          <cell r="D1130" t="str">
            <v>PQX</v>
          </cell>
          <cell r="E1130" t="str">
            <v>cstar</v>
          </cell>
          <cell r="F1130">
            <v>1.22</v>
          </cell>
          <cell r="G1130">
            <v>1.21</v>
          </cell>
          <cell r="H1130">
            <v>1.19</v>
          </cell>
          <cell r="I1130">
            <v>1.19</v>
          </cell>
          <cell r="J1130">
            <v>1.19</v>
          </cell>
          <cell r="K1130">
            <v>1.19</v>
          </cell>
          <cell r="L1130">
            <v>1.18</v>
          </cell>
          <cell r="M1130">
            <v>1.17</v>
          </cell>
          <cell r="N1130">
            <v>1.17</v>
          </cell>
          <cell r="O1130">
            <v>1.1599999999999999</v>
          </cell>
          <cell r="P1130">
            <v>1.1599999999999999</v>
          </cell>
          <cell r="Q1130">
            <v>1.1499999999999999</v>
          </cell>
          <cell r="R1130">
            <v>1.1499999999999999</v>
          </cell>
          <cell r="S1130">
            <v>1.1499999999999999</v>
          </cell>
          <cell r="T1130">
            <v>1.1399999999999999</v>
          </cell>
          <cell r="U1130">
            <v>1.1399999999999999</v>
          </cell>
          <cell r="V1130">
            <v>1.1399999999999999</v>
          </cell>
          <cell r="W1130">
            <v>1.1399999999999999</v>
          </cell>
          <cell r="X1130">
            <v>1.1299999999999999</v>
          </cell>
          <cell r="Y1130">
            <v>1.1299999999999999</v>
          </cell>
          <cell r="Z1130">
            <v>1.1299999999999999</v>
          </cell>
          <cell r="AA1130">
            <v>1.1299999999999999</v>
          </cell>
          <cell r="AB1130">
            <v>1.1299999999999999</v>
          </cell>
          <cell r="AC1130">
            <v>1.1299999999999999</v>
          </cell>
          <cell r="AD1130">
            <v>1.1299999999999999</v>
          </cell>
          <cell r="AE1130">
            <v>1.1299999999999999</v>
          </cell>
          <cell r="AF1130">
            <v>1.1299999999999999</v>
          </cell>
          <cell r="AG1130">
            <v>1.1499999999999999</v>
          </cell>
          <cell r="AH1130">
            <v>1.1599999999999999</v>
          </cell>
          <cell r="AI1130">
            <v>1.18</v>
          </cell>
          <cell r="AJ1130">
            <v>1.21</v>
          </cell>
          <cell r="AK1130">
            <v>1.24</v>
          </cell>
        </row>
        <row r="1131">
          <cell r="A1131" t="str">
            <v>SDGbaseTRAv2_UrbAS_BAU_wICAGRPQXcafee</v>
          </cell>
          <cell r="B1131" t="str">
            <v>SIclos6_GOVclos11</v>
          </cell>
          <cell r="C1131" t="str">
            <v>SDGbaseTRAv2_UrbAS_BAU_wICAGR</v>
          </cell>
          <cell r="D1131" t="str">
            <v>PQX</v>
          </cell>
          <cell r="E1131" t="str">
            <v>cafee</v>
          </cell>
          <cell r="F1131">
            <v>2.11</v>
          </cell>
          <cell r="G1131">
            <v>2.02</v>
          </cell>
          <cell r="H1131">
            <v>2.0499999999999998</v>
          </cell>
          <cell r="I1131">
            <v>2.06</v>
          </cell>
          <cell r="J1131">
            <v>2.04</v>
          </cell>
          <cell r="K1131">
            <v>2.06</v>
          </cell>
          <cell r="L1131">
            <v>2.0699999999999998</v>
          </cell>
          <cell r="M1131">
            <v>2.0699999999999998</v>
          </cell>
          <cell r="N1131">
            <v>2.0699999999999998</v>
          </cell>
          <cell r="O1131">
            <v>2.06</v>
          </cell>
          <cell r="P1131">
            <v>2.06</v>
          </cell>
          <cell r="Q1131">
            <v>2.0699999999999998</v>
          </cell>
          <cell r="R1131">
            <v>2.08</v>
          </cell>
          <cell r="S1131">
            <v>2.08</v>
          </cell>
          <cell r="T1131">
            <v>2.09</v>
          </cell>
          <cell r="U1131">
            <v>2.09</v>
          </cell>
          <cell r="V1131">
            <v>2.1</v>
          </cell>
          <cell r="W1131">
            <v>2.1</v>
          </cell>
          <cell r="X1131">
            <v>2.11</v>
          </cell>
          <cell r="Y1131">
            <v>2.11</v>
          </cell>
          <cell r="Z1131">
            <v>2.11</v>
          </cell>
          <cell r="AA1131">
            <v>2.1</v>
          </cell>
          <cell r="AB1131">
            <v>2.1</v>
          </cell>
          <cell r="AC1131">
            <v>2.09</v>
          </cell>
          <cell r="AD1131">
            <v>2.09</v>
          </cell>
          <cell r="AE1131">
            <v>2.09</v>
          </cell>
          <cell r="AF1131">
            <v>2.1</v>
          </cell>
          <cell r="AG1131">
            <v>2.1</v>
          </cell>
          <cell r="AH1131">
            <v>2.11</v>
          </cell>
          <cell r="AI1131">
            <v>2.11</v>
          </cell>
          <cell r="AJ1131">
            <v>2.1</v>
          </cell>
          <cell r="AK1131">
            <v>2.1</v>
          </cell>
        </row>
        <row r="1132">
          <cell r="A1132" t="str">
            <v>SDGbaseTRAv2_UrbAS_BAU_wICAGRPQXcbake</v>
          </cell>
          <cell r="B1132" t="str">
            <v>SIclos6_GOVclos11</v>
          </cell>
          <cell r="C1132" t="str">
            <v>SDGbaseTRAv2_UrbAS_BAU_wICAGR</v>
          </cell>
          <cell r="D1132" t="str">
            <v>PQX</v>
          </cell>
          <cell r="E1132" t="str">
            <v>cbake</v>
          </cell>
          <cell r="F1132">
            <v>1.21</v>
          </cell>
          <cell r="G1132">
            <v>1.21</v>
          </cell>
          <cell r="H1132">
            <v>1.21</v>
          </cell>
          <cell r="I1132">
            <v>1.21</v>
          </cell>
          <cell r="J1132">
            <v>1.21</v>
          </cell>
          <cell r="K1132">
            <v>1.2</v>
          </cell>
          <cell r="L1132">
            <v>1.2</v>
          </cell>
          <cell r="M1132">
            <v>1.2</v>
          </cell>
          <cell r="N1132">
            <v>1.2</v>
          </cell>
          <cell r="O1132">
            <v>1.2</v>
          </cell>
          <cell r="P1132">
            <v>1.2</v>
          </cell>
          <cell r="Q1132">
            <v>1.2</v>
          </cell>
          <cell r="R1132">
            <v>1.2</v>
          </cell>
          <cell r="S1132">
            <v>1.2</v>
          </cell>
          <cell r="T1132">
            <v>1.21</v>
          </cell>
          <cell r="U1132">
            <v>1.21</v>
          </cell>
          <cell r="V1132">
            <v>1.21</v>
          </cell>
          <cell r="W1132">
            <v>1.21</v>
          </cell>
          <cell r="X1132">
            <v>1.21</v>
          </cell>
          <cell r="Y1132">
            <v>1.21</v>
          </cell>
          <cell r="Z1132">
            <v>1.21</v>
          </cell>
          <cell r="AA1132">
            <v>1.21</v>
          </cell>
          <cell r="AB1132">
            <v>1.21</v>
          </cell>
          <cell r="AC1132">
            <v>1.2</v>
          </cell>
          <cell r="AD1132">
            <v>1.2</v>
          </cell>
          <cell r="AE1132">
            <v>1.21</v>
          </cell>
          <cell r="AF1132">
            <v>1.21</v>
          </cell>
          <cell r="AG1132">
            <v>1.21</v>
          </cell>
          <cell r="AH1132">
            <v>1.21</v>
          </cell>
          <cell r="AI1132">
            <v>1.21</v>
          </cell>
          <cell r="AJ1132">
            <v>1.22</v>
          </cell>
          <cell r="AK1132">
            <v>1.22</v>
          </cell>
        </row>
        <row r="1133">
          <cell r="A1133" t="str">
            <v>SDGbaseTRAv2_UrbAS_BAU_wICAGRPQXcsuga</v>
          </cell>
          <cell r="B1133" t="str">
            <v>SIclos6_GOVclos11</v>
          </cell>
          <cell r="C1133" t="str">
            <v>SDGbaseTRAv2_UrbAS_BAU_wICAGR</v>
          </cell>
          <cell r="D1133" t="str">
            <v>PQX</v>
          </cell>
          <cell r="E1133" t="str">
            <v>csuga</v>
          </cell>
          <cell r="F1133">
            <v>1.5</v>
          </cell>
          <cell r="G1133">
            <v>1.5</v>
          </cell>
          <cell r="H1133">
            <v>1.49</v>
          </cell>
          <cell r="I1133">
            <v>1.49</v>
          </cell>
          <cell r="J1133">
            <v>1.49</v>
          </cell>
          <cell r="K1133">
            <v>1.48</v>
          </cell>
          <cell r="L1133">
            <v>1.48</v>
          </cell>
          <cell r="M1133">
            <v>1.48</v>
          </cell>
          <cell r="N1133">
            <v>1.48</v>
          </cell>
          <cell r="O1133">
            <v>1.46</v>
          </cell>
          <cell r="P1133">
            <v>1.47</v>
          </cell>
          <cell r="Q1133">
            <v>1.47</v>
          </cell>
          <cell r="R1133">
            <v>1.47</v>
          </cell>
          <cell r="S1133">
            <v>1.47</v>
          </cell>
          <cell r="T1133">
            <v>1.47</v>
          </cell>
          <cell r="U1133">
            <v>1.47</v>
          </cell>
          <cell r="V1133">
            <v>1.47</v>
          </cell>
          <cell r="W1133">
            <v>1.47</v>
          </cell>
          <cell r="X1133">
            <v>1.47</v>
          </cell>
          <cell r="Y1133">
            <v>1.47</v>
          </cell>
          <cell r="Z1133">
            <v>1.47</v>
          </cell>
          <cell r="AA1133">
            <v>1.47</v>
          </cell>
          <cell r="AB1133">
            <v>1.46</v>
          </cell>
          <cell r="AC1133">
            <v>1.45</v>
          </cell>
          <cell r="AD1133">
            <v>1.45</v>
          </cell>
          <cell r="AE1133">
            <v>1.45</v>
          </cell>
          <cell r="AF1133">
            <v>1.45</v>
          </cell>
          <cell r="AG1133">
            <v>1.45</v>
          </cell>
          <cell r="AH1133">
            <v>1.44</v>
          </cell>
          <cell r="AI1133">
            <v>1.42</v>
          </cell>
          <cell r="AJ1133">
            <v>1.42</v>
          </cell>
          <cell r="AK1133">
            <v>1.41</v>
          </cell>
        </row>
        <row r="1134">
          <cell r="A1134" t="str">
            <v>SDGbaseTRAv2_UrbAS_BAU_wICAGRPQXcconf</v>
          </cell>
          <cell r="B1134" t="str">
            <v>SIclos6_GOVclos11</v>
          </cell>
          <cell r="C1134" t="str">
            <v>SDGbaseTRAv2_UrbAS_BAU_wICAGR</v>
          </cell>
          <cell r="D1134" t="str">
            <v>PQX</v>
          </cell>
          <cell r="E1134" t="str">
            <v>cconf</v>
          </cell>
          <cell r="F1134">
            <v>1.34</v>
          </cell>
          <cell r="G1134">
            <v>1.32</v>
          </cell>
          <cell r="H1134">
            <v>1.33</v>
          </cell>
          <cell r="I1134">
            <v>1.33</v>
          </cell>
          <cell r="J1134">
            <v>1.32</v>
          </cell>
          <cell r="K1134">
            <v>1.32</v>
          </cell>
          <cell r="L1134">
            <v>1.32</v>
          </cell>
          <cell r="M1134">
            <v>1.33</v>
          </cell>
          <cell r="N1134">
            <v>1.33</v>
          </cell>
          <cell r="O1134">
            <v>1.33</v>
          </cell>
          <cell r="P1134">
            <v>1.33</v>
          </cell>
          <cell r="Q1134">
            <v>1.33</v>
          </cell>
          <cell r="R1134">
            <v>1.33</v>
          </cell>
          <cell r="S1134">
            <v>1.34</v>
          </cell>
          <cell r="T1134">
            <v>1.34</v>
          </cell>
          <cell r="U1134">
            <v>1.35</v>
          </cell>
          <cell r="V1134">
            <v>1.35</v>
          </cell>
          <cell r="W1134">
            <v>1.35</v>
          </cell>
          <cell r="X1134">
            <v>1.35</v>
          </cell>
          <cell r="Y1134">
            <v>1.35</v>
          </cell>
          <cell r="Z1134">
            <v>1.35</v>
          </cell>
          <cell r="AA1134">
            <v>1.35</v>
          </cell>
          <cell r="AB1134">
            <v>1.35</v>
          </cell>
          <cell r="AC1134">
            <v>1.35</v>
          </cell>
          <cell r="AD1134">
            <v>1.35</v>
          </cell>
          <cell r="AE1134">
            <v>1.35</v>
          </cell>
          <cell r="AF1134">
            <v>1.35</v>
          </cell>
          <cell r="AG1134">
            <v>1.35</v>
          </cell>
          <cell r="AH1134">
            <v>1.35</v>
          </cell>
          <cell r="AI1134">
            <v>1.34</v>
          </cell>
          <cell r="AJ1134">
            <v>1.34</v>
          </cell>
          <cell r="AK1134">
            <v>1.34</v>
          </cell>
        </row>
        <row r="1135">
          <cell r="A1135" t="str">
            <v>SDGbaseTRAv2_UrbAS_BAU_wICAGRPQXcpast</v>
          </cell>
          <cell r="B1135" t="str">
            <v>SIclos6_GOVclos11</v>
          </cell>
          <cell r="C1135" t="str">
            <v>SDGbaseTRAv2_UrbAS_BAU_wICAGR</v>
          </cell>
          <cell r="D1135" t="str">
            <v>PQX</v>
          </cell>
          <cell r="E1135" t="str">
            <v>cpast</v>
          </cell>
          <cell r="F1135">
            <v>1.44</v>
          </cell>
          <cell r="G1135">
            <v>1.39</v>
          </cell>
          <cell r="H1135">
            <v>1.39</v>
          </cell>
          <cell r="I1135">
            <v>1.38</v>
          </cell>
          <cell r="J1135">
            <v>1.38</v>
          </cell>
          <cell r="K1135">
            <v>1.38</v>
          </cell>
          <cell r="L1135">
            <v>1.38</v>
          </cell>
          <cell r="M1135">
            <v>1.38</v>
          </cell>
          <cell r="N1135">
            <v>1.39</v>
          </cell>
          <cell r="O1135">
            <v>1.4</v>
          </cell>
          <cell r="P1135">
            <v>1.4</v>
          </cell>
          <cell r="Q1135">
            <v>1.39</v>
          </cell>
          <cell r="R1135">
            <v>1.39</v>
          </cell>
          <cell r="S1135">
            <v>1.4</v>
          </cell>
          <cell r="T1135">
            <v>1.4</v>
          </cell>
          <cell r="U1135">
            <v>1.4</v>
          </cell>
          <cell r="V1135">
            <v>1.4</v>
          </cell>
          <cell r="W1135">
            <v>1.4</v>
          </cell>
          <cell r="X1135">
            <v>1.41</v>
          </cell>
          <cell r="Y1135">
            <v>1.4</v>
          </cell>
          <cell r="Z1135">
            <v>1.4</v>
          </cell>
          <cell r="AA1135">
            <v>1.4</v>
          </cell>
          <cell r="AB1135">
            <v>1.4</v>
          </cell>
          <cell r="AC1135">
            <v>1.4</v>
          </cell>
          <cell r="AD1135">
            <v>1.4</v>
          </cell>
          <cell r="AE1135">
            <v>1.39</v>
          </cell>
          <cell r="AF1135">
            <v>1.4</v>
          </cell>
          <cell r="AG1135">
            <v>1.4</v>
          </cell>
          <cell r="AH1135">
            <v>1.4</v>
          </cell>
          <cell r="AI1135">
            <v>1.41</v>
          </cell>
          <cell r="AJ1135">
            <v>1.41</v>
          </cell>
          <cell r="AK1135">
            <v>1.41</v>
          </cell>
        </row>
        <row r="1136">
          <cell r="A1136" t="str">
            <v>SDGbaseTRAv2_UrbAS_BAU_wICAGRPQXcofoo</v>
          </cell>
          <cell r="B1136" t="str">
            <v>SIclos6_GOVclos11</v>
          </cell>
          <cell r="C1136" t="str">
            <v>SDGbaseTRAv2_UrbAS_BAU_wICAGR</v>
          </cell>
          <cell r="D1136" t="str">
            <v>PQX</v>
          </cell>
          <cell r="E1136" t="str">
            <v>cofoo</v>
          </cell>
          <cell r="F1136">
            <v>1.49</v>
          </cell>
          <cell r="G1136">
            <v>1.48</v>
          </cell>
          <cell r="H1136">
            <v>1.47</v>
          </cell>
          <cell r="I1136">
            <v>1.47</v>
          </cell>
          <cell r="J1136">
            <v>1.47</v>
          </cell>
          <cell r="K1136">
            <v>1.47</v>
          </cell>
          <cell r="L1136">
            <v>1.47</v>
          </cell>
          <cell r="M1136">
            <v>1.47</v>
          </cell>
          <cell r="N1136">
            <v>1.47</v>
          </cell>
          <cell r="O1136">
            <v>1.47</v>
          </cell>
          <cell r="P1136">
            <v>1.47</v>
          </cell>
          <cell r="Q1136">
            <v>1.47</v>
          </cell>
          <cell r="R1136">
            <v>1.47</v>
          </cell>
          <cell r="S1136">
            <v>1.47</v>
          </cell>
          <cell r="T1136">
            <v>1.48</v>
          </cell>
          <cell r="U1136">
            <v>1.48</v>
          </cell>
          <cell r="V1136">
            <v>1.48</v>
          </cell>
          <cell r="W1136">
            <v>1.49</v>
          </cell>
          <cell r="X1136">
            <v>1.49</v>
          </cell>
          <cell r="Y1136">
            <v>1.49</v>
          </cell>
          <cell r="Z1136">
            <v>1.49</v>
          </cell>
          <cell r="AA1136">
            <v>1.49</v>
          </cell>
          <cell r="AB1136">
            <v>1.48</v>
          </cell>
          <cell r="AC1136">
            <v>1.48</v>
          </cell>
          <cell r="AD1136">
            <v>1.48</v>
          </cell>
          <cell r="AE1136">
            <v>1.48</v>
          </cell>
          <cell r="AF1136">
            <v>1.48</v>
          </cell>
          <cell r="AG1136">
            <v>1.48</v>
          </cell>
          <cell r="AH1136">
            <v>1.48</v>
          </cell>
          <cell r="AI1136">
            <v>1.47</v>
          </cell>
          <cell r="AJ1136">
            <v>1.47</v>
          </cell>
          <cell r="AK1136">
            <v>1.47</v>
          </cell>
        </row>
        <row r="1137">
          <cell r="A1137" t="str">
            <v>SDGbaseTRAv2_UrbAS_BAU_wICAGRPQXcbevt</v>
          </cell>
          <cell r="B1137" t="str">
            <v>SIclos6_GOVclos11</v>
          </cell>
          <cell r="C1137" t="str">
            <v>SDGbaseTRAv2_UrbAS_BAU_wICAGR</v>
          </cell>
          <cell r="D1137" t="str">
            <v>PQX</v>
          </cell>
          <cell r="E1137" t="str">
            <v>cbevt</v>
          </cell>
          <cell r="F1137">
            <v>2.2000000000000002</v>
          </cell>
          <cell r="G1137">
            <v>2.14</v>
          </cell>
          <cell r="H1137">
            <v>2.1</v>
          </cell>
          <cell r="I1137">
            <v>2.1</v>
          </cell>
          <cell r="J1137">
            <v>2.1</v>
          </cell>
          <cell r="K1137">
            <v>2.1</v>
          </cell>
          <cell r="L1137">
            <v>2.1</v>
          </cell>
          <cell r="M1137">
            <v>2.1</v>
          </cell>
          <cell r="N1137">
            <v>2.11</v>
          </cell>
          <cell r="O1137">
            <v>2.08</v>
          </cell>
          <cell r="P1137">
            <v>2.09</v>
          </cell>
          <cell r="Q1137">
            <v>2.1</v>
          </cell>
          <cell r="R1137">
            <v>2.1</v>
          </cell>
          <cell r="S1137">
            <v>2.11</v>
          </cell>
          <cell r="T1137">
            <v>2.12</v>
          </cell>
          <cell r="U1137">
            <v>2.13</v>
          </cell>
          <cell r="V1137">
            <v>2.14</v>
          </cell>
          <cell r="W1137">
            <v>2.14</v>
          </cell>
          <cell r="X1137">
            <v>2.15</v>
          </cell>
          <cell r="Y1137">
            <v>2.15</v>
          </cell>
          <cell r="Z1137">
            <v>2.16</v>
          </cell>
          <cell r="AA1137">
            <v>2.16</v>
          </cell>
          <cell r="AB1137">
            <v>2.16</v>
          </cell>
          <cell r="AC1137">
            <v>2.16</v>
          </cell>
          <cell r="AD1137">
            <v>2.16</v>
          </cell>
          <cell r="AE1137">
            <v>2.16</v>
          </cell>
          <cell r="AF1137">
            <v>2.17</v>
          </cell>
          <cell r="AG1137">
            <v>2.1800000000000002</v>
          </cell>
          <cell r="AH1137">
            <v>2.17</v>
          </cell>
          <cell r="AI1137">
            <v>2.17</v>
          </cell>
          <cell r="AJ1137">
            <v>2.17</v>
          </cell>
          <cell r="AK1137">
            <v>2.17</v>
          </cell>
        </row>
        <row r="1138">
          <cell r="A1138" t="str">
            <v>SDGbaseTRAv2_UrbAS_BAU_wICAGRPQXctext</v>
          </cell>
          <cell r="B1138" t="str">
            <v>SIclos6_GOVclos11</v>
          </cell>
          <cell r="C1138" t="str">
            <v>SDGbaseTRAv2_UrbAS_BAU_wICAGR</v>
          </cell>
          <cell r="D1138" t="str">
            <v>PQX</v>
          </cell>
          <cell r="E1138" t="str">
            <v>ctext</v>
          </cell>
          <cell r="F1138">
            <v>1.37</v>
          </cell>
          <cell r="G1138">
            <v>1.4</v>
          </cell>
          <cell r="H1138">
            <v>1.41</v>
          </cell>
          <cell r="I1138">
            <v>1.41</v>
          </cell>
          <cell r="J1138">
            <v>1.41</v>
          </cell>
          <cell r="K1138">
            <v>1.42</v>
          </cell>
          <cell r="L1138">
            <v>1.42</v>
          </cell>
          <cell r="M1138">
            <v>1.42</v>
          </cell>
          <cell r="N1138">
            <v>1.42</v>
          </cell>
          <cell r="O1138">
            <v>1.42</v>
          </cell>
          <cell r="P1138">
            <v>1.43</v>
          </cell>
          <cell r="Q1138">
            <v>1.43</v>
          </cell>
          <cell r="R1138">
            <v>1.44</v>
          </cell>
          <cell r="S1138">
            <v>1.44</v>
          </cell>
          <cell r="T1138">
            <v>1.44</v>
          </cell>
          <cell r="U1138">
            <v>1.45</v>
          </cell>
          <cell r="V1138">
            <v>1.45</v>
          </cell>
          <cell r="W1138">
            <v>1.45</v>
          </cell>
          <cell r="X1138">
            <v>1.46</v>
          </cell>
          <cell r="Y1138">
            <v>1.46</v>
          </cell>
          <cell r="Z1138">
            <v>1.46</v>
          </cell>
          <cell r="AA1138">
            <v>1.46</v>
          </cell>
          <cell r="AB1138">
            <v>1.46</v>
          </cell>
          <cell r="AC1138">
            <v>1.46</v>
          </cell>
          <cell r="AD1138">
            <v>1.46</v>
          </cell>
          <cell r="AE1138">
            <v>1.47</v>
          </cell>
          <cell r="AF1138">
            <v>1.47</v>
          </cell>
          <cell r="AG1138">
            <v>1.47</v>
          </cell>
          <cell r="AH1138">
            <v>1.46</v>
          </cell>
          <cell r="AI1138">
            <v>1.45</v>
          </cell>
          <cell r="AJ1138">
            <v>1.45</v>
          </cell>
          <cell r="AK1138">
            <v>1.44</v>
          </cell>
        </row>
        <row r="1139">
          <cell r="A1139" t="str">
            <v>SDGbaseTRAv2_UrbAS_BAU_wICAGRPQXcclth</v>
          </cell>
          <cell r="B1139" t="str">
            <v>SIclos6_GOVclos11</v>
          </cell>
          <cell r="C1139" t="str">
            <v>SDGbaseTRAv2_UrbAS_BAU_wICAGR</v>
          </cell>
          <cell r="D1139" t="str">
            <v>PQX</v>
          </cell>
          <cell r="E1139" t="str">
            <v>cclth</v>
          </cell>
          <cell r="F1139">
            <v>1.33</v>
          </cell>
          <cell r="G1139">
            <v>1.37</v>
          </cell>
          <cell r="H1139">
            <v>1.37</v>
          </cell>
          <cell r="I1139">
            <v>1.37</v>
          </cell>
          <cell r="J1139">
            <v>1.37</v>
          </cell>
          <cell r="K1139">
            <v>1.37</v>
          </cell>
          <cell r="L1139">
            <v>1.37</v>
          </cell>
          <cell r="M1139">
            <v>1.37</v>
          </cell>
          <cell r="N1139">
            <v>1.38</v>
          </cell>
          <cell r="O1139">
            <v>1.38</v>
          </cell>
          <cell r="P1139">
            <v>1.39</v>
          </cell>
          <cell r="Q1139">
            <v>1.39</v>
          </cell>
          <cell r="R1139">
            <v>1.4</v>
          </cell>
          <cell r="S1139">
            <v>1.4</v>
          </cell>
          <cell r="T1139">
            <v>1.4</v>
          </cell>
          <cell r="U1139">
            <v>1.41</v>
          </cell>
          <cell r="V1139">
            <v>1.41</v>
          </cell>
          <cell r="W1139">
            <v>1.41</v>
          </cell>
          <cell r="X1139">
            <v>1.42</v>
          </cell>
          <cell r="Y1139">
            <v>1.42</v>
          </cell>
          <cell r="Z1139">
            <v>1.42</v>
          </cell>
          <cell r="AA1139">
            <v>1.42</v>
          </cell>
          <cell r="AB1139">
            <v>1.42</v>
          </cell>
          <cell r="AC1139">
            <v>1.42</v>
          </cell>
          <cell r="AD1139">
            <v>1.42</v>
          </cell>
          <cell r="AE1139">
            <v>1.43</v>
          </cell>
          <cell r="AF1139">
            <v>1.43</v>
          </cell>
          <cell r="AG1139">
            <v>1.43</v>
          </cell>
          <cell r="AH1139">
            <v>1.42</v>
          </cell>
          <cell r="AI1139">
            <v>1.41</v>
          </cell>
          <cell r="AJ1139">
            <v>1.41</v>
          </cell>
          <cell r="AK1139">
            <v>1.4</v>
          </cell>
        </row>
        <row r="1140">
          <cell r="A1140" t="str">
            <v>SDGbaseTRAv2_UrbAS_BAU_wICAGRPQXcleat</v>
          </cell>
          <cell r="B1140" t="str">
            <v>SIclos6_GOVclos11</v>
          </cell>
          <cell r="C1140" t="str">
            <v>SDGbaseTRAv2_UrbAS_BAU_wICAGR</v>
          </cell>
          <cell r="D1140" t="str">
            <v>PQX</v>
          </cell>
          <cell r="E1140" t="str">
            <v>cleat</v>
          </cell>
          <cell r="F1140">
            <v>1.1599999999999999</v>
          </cell>
          <cell r="G1140">
            <v>1.1599999999999999</v>
          </cell>
          <cell r="H1140">
            <v>1.17</v>
          </cell>
          <cell r="I1140">
            <v>1.1599999999999999</v>
          </cell>
          <cell r="J1140">
            <v>1.1499999999999999</v>
          </cell>
          <cell r="K1140">
            <v>1.1599999999999999</v>
          </cell>
          <cell r="L1140">
            <v>1.1599999999999999</v>
          </cell>
          <cell r="M1140">
            <v>1.1599999999999999</v>
          </cell>
          <cell r="N1140">
            <v>1.1599999999999999</v>
          </cell>
          <cell r="O1140">
            <v>1.18</v>
          </cell>
          <cell r="P1140">
            <v>1.18</v>
          </cell>
          <cell r="Q1140">
            <v>1.18</v>
          </cell>
          <cell r="R1140">
            <v>1.17</v>
          </cell>
          <cell r="S1140">
            <v>1.17</v>
          </cell>
          <cell r="T1140">
            <v>1.17</v>
          </cell>
          <cell r="U1140">
            <v>1.17</v>
          </cell>
          <cell r="V1140">
            <v>1.17</v>
          </cell>
          <cell r="W1140">
            <v>1.18</v>
          </cell>
          <cell r="X1140">
            <v>1.18</v>
          </cell>
          <cell r="Y1140">
            <v>1.18</v>
          </cell>
          <cell r="Z1140">
            <v>1.18</v>
          </cell>
          <cell r="AA1140">
            <v>1.18</v>
          </cell>
          <cell r="AB1140">
            <v>1.18</v>
          </cell>
          <cell r="AC1140">
            <v>1.18</v>
          </cell>
          <cell r="AD1140">
            <v>1.18</v>
          </cell>
          <cell r="AE1140">
            <v>1.18</v>
          </cell>
          <cell r="AF1140">
            <v>1.18</v>
          </cell>
          <cell r="AG1140">
            <v>1.18</v>
          </cell>
          <cell r="AH1140">
            <v>1.18</v>
          </cell>
          <cell r="AI1140">
            <v>1.18</v>
          </cell>
          <cell r="AJ1140">
            <v>1.17</v>
          </cell>
          <cell r="AK1140">
            <v>1.17</v>
          </cell>
        </row>
        <row r="1141">
          <cell r="A1141" t="str">
            <v>SDGbaseTRAv2_UrbAS_BAU_wICAGRPQXcfoot</v>
          </cell>
          <cell r="B1141" t="str">
            <v>SIclos6_GOVclos11</v>
          </cell>
          <cell r="C1141" t="str">
            <v>SDGbaseTRAv2_UrbAS_BAU_wICAGR</v>
          </cell>
          <cell r="D1141" t="str">
            <v>PQX</v>
          </cell>
          <cell r="E1141" t="str">
            <v>cfoot</v>
          </cell>
          <cell r="F1141">
            <v>1.21</v>
          </cell>
          <cell r="G1141">
            <v>1.22</v>
          </cell>
          <cell r="H1141">
            <v>1.23</v>
          </cell>
          <cell r="I1141">
            <v>1.23</v>
          </cell>
          <cell r="J1141">
            <v>1.23</v>
          </cell>
          <cell r="K1141">
            <v>1.23</v>
          </cell>
          <cell r="L1141">
            <v>1.23</v>
          </cell>
          <cell r="M1141">
            <v>1.23</v>
          </cell>
          <cell r="N1141">
            <v>1.24</v>
          </cell>
          <cell r="O1141">
            <v>1.26</v>
          </cell>
          <cell r="P1141">
            <v>1.27</v>
          </cell>
          <cell r="Q1141">
            <v>1.27</v>
          </cell>
          <cell r="R1141">
            <v>1.27</v>
          </cell>
          <cell r="S1141">
            <v>1.27</v>
          </cell>
          <cell r="T1141">
            <v>1.28</v>
          </cell>
          <cell r="U1141">
            <v>1.28</v>
          </cell>
          <cell r="V1141">
            <v>1.28</v>
          </cell>
          <cell r="W1141">
            <v>1.28</v>
          </cell>
          <cell r="X1141">
            <v>1.29</v>
          </cell>
          <cell r="Y1141">
            <v>1.29</v>
          </cell>
          <cell r="Z1141">
            <v>1.29</v>
          </cell>
          <cell r="AA1141">
            <v>1.29</v>
          </cell>
          <cell r="AB1141">
            <v>1.29</v>
          </cell>
          <cell r="AC1141">
            <v>1.29</v>
          </cell>
          <cell r="AD1141">
            <v>1.3</v>
          </cell>
          <cell r="AE1141">
            <v>1.3</v>
          </cell>
          <cell r="AF1141">
            <v>1.3</v>
          </cell>
          <cell r="AG1141">
            <v>1.3</v>
          </cell>
          <cell r="AH1141">
            <v>1.29</v>
          </cell>
          <cell r="AI1141">
            <v>1.28</v>
          </cell>
          <cell r="AJ1141">
            <v>1.28</v>
          </cell>
          <cell r="AK1141">
            <v>1.27</v>
          </cell>
        </row>
        <row r="1142">
          <cell r="A1142" t="str">
            <v>SDGbaseTRAv2_UrbAS_BAU_wICAGRPQXcwood</v>
          </cell>
          <cell r="B1142" t="str">
            <v>SIclos6_GOVclos11</v>
          </cell>
          <cell r="C1142" t="str">
            <v>SDGbaseTRAv2_UrbAS_BAU_wICAGR</v>
          </cell>
          <cell r="D1142" t="str">
            <v>PQX</v>
          </cell>
          <cell r="E1142" t="str">
            <v>cwood</v>
          </cell>
          <cell r="F1142">
            <v>1.21</v>
          </cell>
          <cell r="G1142">
            <v>1.23</v>
          </cell>
          <cell r="H1142">
            <v>1.23</v>
          </cell>
          <cell r="I1142">
            <v>1.24</v>
          </cell>
          <cell r="J1142">
            <v>1.25</v>
          </cell>
          <cell r="K1142">
            <v>1.24</v>
          </cell>
          <cell r="L1142">
            <v>1.24</v>
          </cell>
          <cell r="M1142">
            <v>1.24</v>
          </cell>
          <cell r="N1142">
            <v>1.24</v>
          </cell>
          <cell r="O1142">
            <v>1.23</v>
          </cell>
          <cell r="P1142">
            <v>1.23</v>
          </cell>
          <cell r="Q1142">
            <v>1.23</v>
          </cell>
          <cell r="R1142">
            <v>1.23</v>
          </cell>
          <cell r="S1142">
            <v>1.23</v>
          </cell>
          <cell r="T1142">
            <v>1.23</v>
          </cell>
          <cell r="U1142">
            <v>1.23</v>
          </cell>
          <cell r="V1142">
            <v>1.24</v>
          </cell>
          <cell r="W1142">
            <v>1.24</v>
          </cell>
          <cell r="X1142">
            <v>1.24</v>
          </cell>
          <cell r="Y1142">
            <v>1.24</v>
          </cell>
          <cell r="Z1142">
            <v>1.24</v>
          </cell>
          <cell r="AA1142">
            <v>1.24</v>
          </cell>
          <cell r="AB1142">
            <v>1.23</v>
          </cell>
          <cell r="AC1142">
            <v>1.23</v>
          </cell>
          <cell r="AD1142">
            <v>1.23</v>
          </cell>
          <cell r="AE1142">
            <v>1.23</v>
          </cell>
          <cell r="AF1142">
            <v>1.23</v>
          </cell>
          <cell r="AG1142">
            <v>1.23</v>
          </cell>
          <cell r="AH1142">
            <v>1.23</v>
          </cell>
          <cell r="AI1142">
            <v>1.23</v>
          </cell>
          <cell r="AJ1142">
            <v>1.23</v>
          </cell>
          <cell r="AK1142">
            <v>1.23</v>
          </cell>
        </row>
        <row r="1143">
          <cell r="A1143" t="str">
            <v>SDGbaseTRAv2_UrbAS_BAU_wICAGRPQXcpapr</v>
          </cell>
          <cell r="B1143" t="str">
            <v>SIclos6_GOVclos11</v>
          </cell>
          <cell r="C1143" t="str">
            <v>SDGbaseTRAv2_UrbAS_BAU_wICAGR</v>
          </cell>
          <cell r="D1143" t="str">
            <v>PQX</v>
          </cell>
          <cell r="E1143" t="str">
            <v>cpapr</v>
          </cell>
          <cell r="F1143">
            <v>1.32</v>
          </cell>
          <cell r="G1143">
            <v>1.32</v>
          </cell>
          <cell r="H1143">
            <v>1.31</v>
          </cell>
          <cell r="I1143">
            <v>1.3</v>
          </cell>
          <cell r="J1143">
            <v>1.31</v>
          </cell>
          <cell r="K1143">
            <v>1.29</v>
          </cell>
          <cell r="L1143">
            <v>1.29</v>
          </cell>
          <cell r="M1143">
            <v>1.31</v>
          </cell>
          <cell r="N1143">
            <v>1.31</v>
          </cell>
          <cell r="O1143">
            <v>1.3</v>
          </cell>
          <cell r="P1143">
            <v>1.3</v>
          </cell>
          <cell r="Q1143">
            <v>1.3</v>
          </cell>
          <cell r="R1143">
            <v>1.28</v>
          </cell>
          <cell r="S1143">
            <v>1.28</v>
          </cell>
          <cell r="T1143">
            <v>1.28</v>
          </cell>
          <cell r="U1143">
            <v>1.29</v>
          </cell>
          <cell r="V1143">
            <v>1.29</v>
          </cell>
          <cell r="W1143">
            <v>1.29</v>
          </cell>
          <cell r="X1143">
            <v>1.29</v>
          </cell>
          <cell r="Y1143">
            <v>1.29</v>
          </cell>
          <cell r="Z1143">
            <v>1.29</v>
          </cell>
          <cell r="AA1143">
            <v>1.29</v>
          </cell>
          <cell r="AB1143">
            <v>1.28</v>
          </cell>
          <cell r="AC1143">
            <v>1.28</v>
          </cell>
          <cell r="AD1143">
            <v>1.28</v>
          </cell>
          <cell r="AE1143">
            <v>1.28</v>
          </cell>
          <cell r="AF1143">
            <v>1.29</v>
          </cell>
          <cell r="AG1143">
            <v>1.29</v>
          </cell>
          <cell r="AH1143">
            <v>1.28</v>
          </cell>
          <cell r="AI1143">
            <v>1.27</v>
          </cell>
          <cell r="AJ1143">
            <v>1.26</v>
          </cell>
          <cell r="AK1143">
            <v>1.26</v>
          </cell>
        </row>
        <row r="1144">
          <cell r="A1144" t="str">
            <v>SDGbaseTRAv2_UrbAS_BAU_wICAGRPQXcprnt</v>
          </cell>
          <cell r="B1144" t="str">
            <v>SIclos6_GOVclos11</v>
          </cell>
          <cell r="C1144" t="str">
            <v>SDGbaseTRAv2_UrbAS_BAU_wICAGR</v>
          </cell>
          <cell r="D1144" t="str">
            <v>PQX</v>
          </cell>
          <cell r="E1144" t="str">
            <v>cprnt</v>
          </cell>
          <cell r="F1144">
            <v>1.42</v>
          </cell>
          <cell r="G1144">
            <v>1.45</v>
          </cell>
          <cell r="H1144">
            <v>1.45</v>
          </cell>
          <cell r="I1144">
            <v>1.45</v>
          </cell>
          <cell r="J1144">
            <v>1.45</v>
          </cell>
          <cell r="K1144">
            <v>1.45</v>
          </cell>
          <cell r="L1144">
            <v>1.45</v>
          </cell>
          <cell r="M1144">
            <v>1.46</v>
          </cell>
          <cell r="N1144">
            <v>1.46</v>
          </cell>
          <cell r="O1144">
            <v>1.45</v>
          </cell>
          <cell r="P1144">
            <v>1.45</v>
          </cell>
          <cell r="Q1144">
            <v>1.45</v>
          </cell>
          <cell r="R1144">
            <v>1.45</v>
          </cell>
          <cell r="S1144">
            <v>1.46</v>
          </cell>
          <cell r="T1144">
            <v>1.46</v>
          </cell>
          <cell r="U1144">
            <v>1.46</v>
          </cell>
          <cell r="V1144">
            <v>1.47</v>
          </cell>
          <cell r="W1144">
            <v>1.47</v>
          </cell>
          <cell r="X1144">
            <v>1.47</v>
          </cell>
          <cell r="Y1144">
            <v>1.47</v>
          </cell>
          <cell r="Z1144">
            <v>1.47</v>
          </cell>
          <cell r="AA1144">
            <v>1.47</v>
          </cell>
          <cell r="AB1144">
            <v>1.46</v>
          </cell>
          <cell r="AC1144">
            <v>1.46</v>
          </cell>
          <cell r="AD1144">
            <v>1.46</v>
          </cell>
          <cell r="AE1144">
            <v>1.46</v>
          </cell>
          <cell r="AF1144">
            <v>1.47</v>
          </cell>
          <cell r="AG1144">
            <v>1.47</v>
          </cell>
          <cell r="AH1144">
            <v>1.45</v>
          </cell>
          <cell r="AI1144">
            <v>1.44</v>
          </cell>
          <cell r="AJ1144">
            <v>1.44</v>
          </cell>
          <cell r="AK1144">
            <v>1.43</v>
          </cell>
        </row>
        <row r="1145">
          <cell r="A1145" t="str">
            <v>SDGbaseTRAv2_UrbAS_BAU_wICAGRPQXcpetr-p</v>
          </cell>
          <cell r="B1145" t="str">
            <v>SIclos6_GOVclos11</v>
          </cell>
          <cell r="C1145" t="str">
            <v>SDGbaseTRAv2_UrbAS_BAU_wICAGR</v>
          </cell>
          <cell r="D1145" t="str">
            <v>PQX</v>
          </cell>
          <cell r="E1145" t="str">
            <v>cpetr-p</v>
          </cell>
          <cell r="F1145">
            <v>0.5</v>
          </cell>
          <cell r="G1145">
            <v>0.51</v>
          </cell>
          <cell r="H1145">
            <v>0.51</v>
          </cell>
          <cell r="I1145">
            <v>0.51</v>
          </cell>
          <cell r="J1145">
            <v>0.51</v>
          </cell>
          <cell r="K1145">
            <v>0.51</v>
          </cell>
          <cell r="L1145">
            <v>0.51</v>
          </cell>
          <cell r="M1145">
            <v>0.51</v>
          </cell>
          <cell r="N1145">
            <v>0.51</v>
          </cell>
          <cell r="O1145">
            <v>0.54</v>
          </cell>
          <cell r="P1145">
            <v>0.54</v>
          </cell>
          <cell r="Q1145">
            <v>0.54</v>
          </cell>
          <cell r="R1145">
            <v>0.54</v>
          </cell>
          <cell r="S1145">
            <v>0.54</v>
          </cell>
          <cell r="T1145">
            <v>0.54</v>
          </cell>
          <cell r="U1145">
            <v>0.55000000000000004</v>
          </cell>
          <cell r="V1145">
            <v>0.55000000000000004</v>
          </cell>
          <cell r="W1145">
            <v>0.55000000000000004</v>
          </cell>
          <cell r="X1145">
            <v>0.55000000000000004</v>
          </cell>
          <cell r="Y1145">
            <v>0.55000000000000004</v>
          </cell>
          <cell r="Z1145">
            <v>0.55000000000000004</v>
          </cell>
          <cell r="AA1145">
            <v>0.55000000000000004</v>
          </cell>
          <cell r="AB1145">
            <v>0.56000000000000005</v>
          </cell>
          <cell r="AC1145">
            <v>0.56000000000000005</v>
          </cell>
          <cell r="AD1145">
            <v>0.56000000000000005</v>
          </cell>
          <cell r="AE1145">
            <v>0.56000000000000005</v>
          </cell>
          <cell r="AF1145">
            <v>0.56000000000000005</v>
          </cell>
          <cell r="AG1145">
            <v>0.56000000000000005</v>
          </cell>
          <cell r="AH1145">
            <v>0.56000000000000005</v>
          </cell>
          <cell r="AI1145">
            <v>0.55000000000000004</v>
          </cell>
          <cell r="AJ1145">
            <v>0.55000000000000004</v>
          </cell>
          <cell r="AK1145">
            <v>0.55000000000000004</v>
          </cell>
        </row>
        <row r="1146">
          <cell r="A1146" t="str">
            <v>SDGbaseTRAv2_UrbAS_BAU_wICAGRPQXcpetr-d</v>
          </cell>
          <cell r="B1146" t="str">
            <v>SIclos6_GOVclos11</v>
          </cell>
          <cell r="C1146" t="str">
            <v>SDGbaseTRAv2_UrbAS_BAU_wICAGR</v>
          </cell>
          <cell r="D1146" t="str">
            <v>PQX</v>
          </cell>
          <cell r="E1146" t="str">
            <v>cpetr-d</v>
          </cell>
          <cell r="F1146">
            <v>0.42</v>
          </cell>
          <cell r="G1146">
            <v>0.42</v>
          </cell>
          <cell r="H1146">
            <v>0.43</v>
          </cell>
          <cell r="I1146">
            <v>0.42</v>
          </cell>
          <cell r="J1146">
            <v>0.42</v>
          </cell>
          <cell r="K1146">
            <v>0.42</v>
          </cell>
          <cell r="L1146">
            <v>0.42</v>
          </cell>
          <cell r="M1146">
            <v>0.43</v>
          </cell>
          <cell r="N1146">
            <v>0.43</v>
          </cell>
          <cell r="O1146">
            <v>0.44</v>
          </cell>
          <cell r="P1146">
            <v>0.44</v>
          </cell>
          <cell r="Q1146">
            <v>0.45</v>
          </cell>
          <cell r="R1146">
            <v>0.45</v>
          </cell>
          <cell r="S1146">
            <v>0.45</v>
          </cell>
          <cell r="T1146">
            <v>0.45</v>
          </cell>
          <cell r="U1146">
            <v>0.45</v>
          </cell>
          <cell r="V1146">
            <v>0.45</v>
          </cell>
          <cell r="W1146">
            <v>0.45</v>
          </cell>
          <cell r="X1146">
            <v>0.45</v>
          </cell>
          <cell r="Y1146">
            <v>0.45</v>
          </cell>
          <cell r="Z1146">
            <v>0.45</v>
          </cell>
          <cell r="AA1146">
            <v>0.45</v>
          </cell>
          <cell r="AB1146">
            <v>0.46</v>
          </cell>
          <cell r="AC1146">
            <v>0.46</v>
          </cell>
          <cell r="AD1146">
            <v>0.46</v>
          </cell>
          <cell r="AE1146">
            <v>0.46</v>
          </cell>
          <cell r="AF1146">
            <v>0.46</v>
          </cell>
          <cell r="AG1146">
            <v>0.46</v>
          </cell>
          <cell r="AH1146">
            <v>0.46</v>
          </cell>
          <cell r="AI1146">
            <v>0.45</v>
          </cell>
          <cell r="AJ1146">
            <v>0.45</v>
          </cell>
          <cell r="AK1146">
            <v>0.45</v>
          </cell>
        </row>
        <row r="1147">
          <cell r="A1147" t="str">
            <v>SDGbaseTRAv2_UrbAS_BAU_wICAGRPQXcpetr-h</v>
          </cell>
          <cell r="B1147" t="str">
            <v>SIclos6_GOVclos11</v>
          </cell>
          <cell r="C1147" t="str">
            <v>SDGbaseTRAv2_UrbAS_BAU_wICAGR</v>
          </cell>
          <cell r="D1147" t="str">
            <v>PQX</v>
          </cell>
          <cell r="E1147" t="str">
            <v>cpetr-h</v>
          </cell>
          <cell r="F1147">
            <v>0.08</v>
          </cell>
          <cell r="G1147">
            <v>0.09</v>
          </cell>
          <cell r="H1147">
            <v>0.09</v>
          </cell>
          <cell r="I1147">
            <v>0.09</v>
          </cell>
          <cell r="J1147">
            <v>0.09</v>
          </cell>
          <cell r="K1147">
            <v>0.09</v>
          </cell>
          <cell r="L1147">
            <v>0.09</v>
          </cell>
          <cell r="M1147">
            <v>0.09</v>
          </cell>
          <cell r="N1147">
            <v>0.09</v>
          </cell>
          <cell r="O1147">
            <v>0.09</v>
          </cell>
          <cell r="P1147">
            <v>0.09</v>
          </cell>
          <cell r="Q1147">
            <v>0.09</v>
          </cell>
          <cell r="R1147">
            <v>0.09</v>
          </cell>
          <cell r="S1147">
            <v>0.09</v>
          </cell>
          <cell r="T1147">
            <v>0.09</v>
          </cell>
          <cell r="U1147">
            <v>0.09</v>
          </cell>
          <cell r="V1147">
            <v>0.09</v>
          </cell>
          <cell r="W1147">
            <v>0.09</v>
          </cell>
          <cell r="X1147">
            <v>0.09</v>
          </cell>
          <cell r="Y1147">
            <v>0.09</v>
          </cell>
          <cell r="Z1147">
            <v>0.09</v>
          </cell>
          <cell r="AA1147">
            <v>0.09</v>
          </cell>
          <cell r="AB1147">
            <v>0.09</v>
          </cell>
          <cell r="AC1147">
            <v>0.09</v>
          </cell>
          <cell r="AD1147">
            <v>0.09</v>
          </cell>
          <cell r="AE1147">
            <v>0.09</v>
          </cell>
          <cell r="AF1147">
            <v>0.09</v>
          </cell>
          <cell r="AG1147">
            <v>0.09</v>
          </cell>
          <cell r="AH1147">
            <v>0.09</v>
          </cell>
          <cell r="AI1147">
            <v>0.09</v>
          </cell>
          <cell r="AJ1147">
            <v>0.09</v>
          </cell>
          <cell r="AK1147">
            <v>0.09</v>
          </cell>
        </row>
        <row r="1148">
          <cell r="A1148" t="str">
            <v>SDGbaseTRAv2_UrbAS_BAU_wICAGRPQXcpetr-k</v>
          </cell>
          <cell r="B1148" t="str">
            <v>SIclos6_GOVclos11</v>
          </cell>
          <cell r="C1148" t="str">
            <v>SDGbaseTRAv2_UrbAS_BAU_wICAGR</v>
          </cell>
          <cell r="D1148" t="str">
            <v>PQX</v>
          </cell>
          <cell r="E1148" t="str">
            <v>cpetr-k</v>
          </cell>
          <cell r="F1148">
            <v>0.26</v>
          </cell>
          <cell r="G1148">
            <v>0.26</v>
          </cell>
          <cell r="H1148">
            <v>0.27</v>
          </cell>
          <cell r="I1148">
            <v>0.26</v>
          </cell>
          <cell r="J1148">
            <v>0.26</v>
          </cell>
          <cell r="K1148">
            <v>0.26</v>
          </cell>
          <cell r="L1148">
            <v>0.26</v>
          </cell>
          <cell r="M1148">
            <v>0.27</v>
          </cell>
          <cell r="N1148">
            <v>0.27</v>
          </cell>
          <cell r="O1148">
            <v>0.28999999999999998</v>
          </cell>
          <cell r="P1148">
            <v>0.3</v>
          </cell>
          <cell r="Q1148">
            <v>0.3</v>
          </cell>
          <cell r="R1148">
            <v>0.3</v>
          </cell>
          <cell r="S1148">
            <v>0.3</v>
          </cell>
          <cell r="T1148">
            <v>0.3</v>
          </cell>
          <cell r="U1148">
            <v>0.3</v>
          </cell>
          <cell r="V1148">
            <v>0.3</v>
          </cell>
          <cell r="W1148">
            <v>0.3</v>
          </cell>
          <cell r="X1148">
            <v>0.3</v>
          </cell>
          <cell r="Y1148">
            <v>0.3</v>
          </cell>
          <cell r="Z1148">
            <v>0.3</v>
          </cell>
          <cell r="AA1148">
            <v>0.3</v>
          </cell>
          <cell r="AB1148">
            <v>0.31</v>
          </cell>
          <cell r="AC1148">
            <v>0.31</v>
          </cell>
          <cell r="AD1148">
            <v>0.31</v>
          </cell>
          <cell r="AE1148">
            <v>0.31</v>
          </cell>
          <cell r="AF1148">
            <v>0.31</v>
          </cell>
          <cell r="AG1148">
            <v>0.31</v>
          </cell>
          <cell r="AH1148">
            <v>0.31</v>
          </cell>
          <cell r="AI1148">
            <v>0.31</v>
          </cell>
          <cell r="AJ1148">
            <v>0.31</v>
          </cell>
          <cell r="AK1148">
            <v>0.31</v>
          </cell>
        </row>
        <row r="1149">
          <cell r="A1149" t="str">
            <v>SDGbaseTRAv2_UrbAS_BAU_wICAGRPQXcpetr-l</v>
          </cell>
          <cell r="B1149" t="str">
            <v>SIclos6_GOVclos11</v>
          </cell>
          <cell r="C1149" t="str">
            <v>SDGbaseTRAv2_UrbAS_BAU_wICAGR</v>
          </cell>
          <cell r="D1149" t="str">
            <v>PQX</v>
          </cell>
          <cell r="E1149" t="str">
            <v>cpetr-l</v>
          </cell>
          <cell r="F1149">
            <v>0.97</v>
          </cell>
          <cell r="G1149">
            <v>0.99</v>
          </cell>
          <cell r="H1149">
            <v>1</v>
          </cell>
          <cell r="I1149">
            <v>0.99</v>
          </cell>
          <cell r="J1149">
            <v>0.99</v>
          </cell>
          <cell r="K1149">
            <v>0.99</v>
          </cell>
          <cell r="L1149">
            <v>0.99</v>
          </cell>
          <cell r="M1149">
            <v>1</v>
          </cell>
          <cell r="N1149">
            <v>1</v>
          </cell>
          <cell r="O1149">
            <v>1.04</v>
          </cell>
          <cell r="P1149">
            <v>1.05</v>
          </cell>
          <cell r="Q1149">
            <v>1.05</v>
          </cell>
          <cell r="R1149">
            <v>1.05</v>
          </cell>
          <cell r="S1149">
            <v>1.05</v>
          </cell>
          <cell r="T1149">
            <v>1.06</v>
          </cell>
          <cell r="U1149">
            <v>1.06</v>
          </cell>
          <cell r="V1149">
            <v>1.06</v>
          </cell>
          <cell r="W1149">
            <v>1.06</v>
          </cell>
          <cell r="X1149">
            <v>1.07</v>
          </cell>
          <cell r="Y1149">
            <v>1.07</v>
          </cell>
          <cell r="Z1149">
            <v>1.07</v>
          </cell>
          <cell r="AA1149">
            <v>1.07</v>
          </cell>
          <cell r="AB1149">
            <v>1.08</v>
          </cell>
          <cell r="AC1149">
            <v>1.08</v>
          </cell>
          <cell r="AD1149">
            <v>1.0900000000000001</v>
          </cell>
          <cell r="AE1149">
            <v>1.0900000000000001</v>
          </cell>
          <cell r="AF1149">
            <v>1.0900000000000001</v>
          </cell>
          <cell r="AG1149">
            <v>1.0900000000000001</v>
          </cell>
          <cell r="AH1149">
            <v>1.08</v>
          </cell>
          <cell r="AI1149">
            <v>1.07</v>
          </cell>
          <cell r="AJ1149">
            <v>1.07</v>
          </cell>
          <cell r="AK1149">
            <v>1.06</v>
          </cell>
        </row>
        <row r="1150">
          <cell r="A1150" t="str">
            <v>SDGbaseTRAv2_UrbAS_BAU_wICAGRPQXchydr</v>
          </cell>
          <cell r="B1150" t="str">
            <v>SIclos6_GOVclos11</v>
          </cell>
          <cell r="C1150" t="str">
            <v>SDGbaseTRAv2_UrbAS_BAU_wICAGR</v>
          </cell>
          <cell r="D1150" t="str">
            <v>PQX</v>
          </cell>
          <cell r="E1150" t="str">
            <v>chydr</v>
          </cell>
          <cell r="F1150">
            <v>0.91</v>
          </cell>
          <cell r="G1150">
            <v>0.93</v>
          </cell>
          <cell r="H1150">
            <v>0.94</v>
          </cell>
          <cell r="I1150">
            <v>0.93</v>
          </cell>
          <cell r="J1150">
            <v>0.93</v>
          </cell>
          <cell r="K1150">
            <v>0.93</v>
          </cell>
          <cell r="L1150">
            <v>0.94</v>
          </cell>
          <cell r="M1150">
            <v>0.94</v>
          </cell>
          <cell r="N1150">
            <v>0.94</v>
          </cell>
          <cell r="O1150">
            <v>0.98</v>
          </cell>
          <cell r="P1150">
            <v>0.98</v>
          </cell>
          <cell r="Q1150">
            <v>0.98</v>
          </cell>
          <cell r="R1150">
            <v>0.98</v>
          </cell>
          <cell r="S1150">
            <v>0.99</v>
          </cell>
          <cell r="T1150">
            <v>0.99</v>
          </cell>
          <cell r="U1150">
            <v>0.99</v>
          </cell>
          <cell r="V1150">
            <v>0.99</v>
          </cell>
          <cell r="W1150">
            <v>0.99</v>
          </cell>
          <cell r="X1150">
            <v>1</v>
          </cell>
          <cell r="Y1150">
            <v>1</v>
          </cell>
          <cell r="Z1150">
            <v>0.99</v>
          </cell>
          <cell r="AA1150">
            <v>0.99</v>
          </cell>
          <cell r="AB1150">
            <v>1</v>
          </cell>
          <cell r="AC1150">
            <v>1</v>
          </cell>
          <cell r="AD1150">
            <v>1.01</v>
          </cell>
          <cell r="AE1150">
            <v>1.01</v>
          </cell>
          <cell r="AF1150">
            <v>1.01</v>
          </cell>
          <cell r="AG1150">
            <v>1</v>
          </cell>
          <cell r="AH1150">
            <v>1</v>
          </cell>
          <cell r="AI1150">
            <v>0.99</v>
          </cell>
          <cell r="AJ1150">
            <v>0.98</v>
          </cell>
          <cell r="AK1150">
            <v>0.98</v>
          </cell>
        </row>
        <row r="1151">
          <cell r="A1151" t="str">
            <v>SDGbaseTRAv2_UrbAS_BAU_wICAGRPQXcammo</v>
          </cell>
          <cell r="B1151" t="str">
            <v>SIclos6_GOVclos11</v>
          </cell>
          <cell r="C1151" t="str">
            <v>SDGbaseTRAv2_UrbAS_BAU_wICAGR</v>
          </cell>
          <cell r="D1151" t="str">
            <v>PQX</v>
          </cell>
          <cell r="E1151" t="str">
            <v>cammo</v>
          </cell>
          <cell r="F1151">
            <v>1.19</v>
          </cell>
          <cell r="G1151">
            <v>0.78</v>
          </cell>
          <cell r="H1151">
            <v>0.78</v>
          </cell>
          <cell r="I1151">
            <v>0.79</v>
          </cell>
          <cell r="J1151">
            <v>0.79</v>
          </cell>
          <cell r="K1151">
            <v>0.79</v>
          </cell>
          <cell r="L1151">
            <v>0.78</v>
          </cell>
          <cell r="M1151">
            <v>0.78</v>
          </cell>
          <cell r="N1151">
            <v>0.78</v>
          </cell>
          <cell r="O1151">
            <v>0.77</v>
          </cell>
          <cell r="P1151">
            <v>0.77</v>
          </cell>
          <cell r="Q1151">
            <v>0.77</v>
          </cell>
          <cell r="R1151">
            <v>0.77</v>
          </cell>
          <cell r="S1151">
            <v>0.77</v>
          </cell>
          <cell r="T1151">
            <v>0.77</v>
          </cell>
          <cell r="U1151">
            <v>0.77</v>
          </cell>
          <cell r="V1151">
            <v>0.77</v>
          </cell>
          <cell r="W1151">
            <v>0.76</v>
          </cell>
          <cell r="X1151">
            <v>0.76</v>
          </cell>
          <cell r="Y1151">
            <v>0.88</v>
          </cell>
          <cell r="Z1151">
            <v>1.01</v>
          </cell>
          <cell r="AA1151">
            <v>1.1399999999999999</v>
          </cell>
          <cell r="AB1151">
            <v>1.17</v>
          </cell>
          <cell r="AC1151">
            <v>1.2</v>
          </cell>
          <cell r="AD1151">
            <v>1.23</v>
          </cell>
          <cell r="AE1151">
            <v>1.26</v>
          </cell>
          <cell r="AF1151">
            <v>1.29</v>
          </cell>
          <cell r="AG1151">
            <v>1.32</v>
          </cell>
          <cell r="AH1151">
            <v>1.34</v>
          </cell>
          <cell r="AI1151">
            <v>1.37</v>
          </cell>
          <cell r="AJ1151">
            <v>1.39</v>
          </cell>
          <cell r="AK1151">
            <v>1.42</v>
          </cell>
        </row>
        <row r="1152">
          <cell r="A1152" t="str">
            <v>SDGbaseTRAv2_UrbAS_BAU_wICAGRPQXcbchm</v>
          </cell>
          <cell r="B1152" t="str">
            <v>SIclos6_GOVclos11</v>
          </cell>
          <cell r="C1152" t="str">
            <v>SDGbaseTRAv2_UrbAS_BAU_wICAGR</v>
          </cell>
          <cell r="D1152" t="str">
            <v>PQX</v>
          </cell>
          <cell r="E1152" t="str">
            <v>cbchm</v>
          </cell>
          <cell r="F1152">
            <v>1.19</v>
          </cell>
          <cell r="G1152">
            <v>1.22</v>
          </cell>
          <cell r="H1152">
            <v>1.23</v>
          </cell>
          <cell r="I1152">
            <v>1.23</v>
          </cell>
          <cell r="J1152">
            <v>1.22</v>
          </cell>
          <cell r="K1152">
            <v>1.23</v>
          </cell>
          <cell r="L1152">
            <v>1.23</v>
          </cell>
          <cell r="M1152">
            <v>1.23</v>
          </cell>
          <cell r="N1152">
            <v>1.24</v>
          </cell>
          <cell r="O1152">
            <v>1.28</v>
          </cell>
          <cell r="P1152">
            <v>1.29</v>
          </cell>
          <cell r="Q1152">
            <v>1.29</v>
          </cell>
          <cell r="R1152">
            <v>1.29</v>
          </cell>
          <cell r="S1152">
            <v>1.29</v>
          </cell>
          <cell r="T1152">
            <v>1.3</v>
          </cell>
          <cell r="U1152">
            <v>1.3</v>
          </cell>
          <cell r="V1152">
            <v>1.3</v>
          </cell>
          <cell r="W1152">
            <v>1.3</v>
          </cell>
          <cell r="X1152">
            <v>1.31</v>
          </cell>
          <cell r="Y1152">
            <v>1.31</v>
          </cell>
          <cell r="Z1152">
            <v>1.3</v>
          </cell>
          <cell r="AA1152">
            <v>1.31</v>
          </cell>
          <cell r="AB1152">
            <v>1.31</v>
          </cell>
          <cell r="AC1152">
            <v>1.32</v>
          </cell>
          <cell r="AD1152">
            <v>1.32</v>
          </cell>
          <cell r="AE1152">
            <v>1.32</v>
          </cell>
          <cell r="AF1152">
            <v>1.32</v>
          </cell>
          <cell r="AG1152">
            <v>1.32</v>
          </cell>
          <cell r="AH1152">
            <v>1.31</v>
          </cell>
          <cell r="AI1152">
            <v>1.3</v>
          </cell>
          <cell r="AJ1152">
            <v>1.29</v>
          </cell>
          <cell r="AK1152">
            <v>1.28</v>
          </cell>
        </row>
        <row r="1153">
          <cell r="A1153" t="str">
            <v>SDGbaseTRAv2_UrbAS_BAU_wICAGRPQXcochm</v>
          </cell>
          <cell r="B1153" t="str">
            <v>SIclos6_GOVclos11</v>
          </cell>
          <cell r="C1153" t="str">
            <v>SDGbaseTRAv2_UrbAS_BAU_wICAGR</v>
          </cell>
          <cell r="D1153" t="str">
            <v>PQX</v>
          </cell>
          <cell r="E1153" t="str">
            <v>cochm</v>
          </cell>
          <cell r="F1153">
            <v>1.3</v>
          </cell>
          <cell r="G1153">
            <v>1.33</v>
          </cell>
          <cell r="H1153">
            <v>1.34</v>
          </cell>
          <cell r="I1153">
            <v>1.34</v>
          </cell>
          <cell r="J1153">
            <v>1.33</v>
          </cell>
          <cell r="K1153">
            <v>1.34</v>
          </cell>
          <cell r="L1153">
            <v>1.34</v>
          </cell>
          <cell r="M1153">
            <v>1.34</v>
          </cell>
          <cell r="N1153">
            <v>1.35</v>
          </cell>
          <cell r="O1153">
            <v>1.39</v>
          </cell>
          <cell r="P1153">
            <v>1.41</v>
          </cell>
          <cell r="Q1153">
            <v>1.41</v>
          </cell>
          <cell r="R1153">
            <v>1.41</v>
          </cell>
          <cell r="S1153">
            <v>1.41</v>
          </cell>
          <cell r="T1153">
            <v>1.41</v>
          </cell>
          <cell r="U1153">
            <v>1.42</v>
          </cell>
          <cell r="V1153">
            <v>1.42</v>
          </cell>
          <cell r="W1153">
            <v>1.42</v>
          </cell>
          <cell r="X1153">
            <v>1.43</v>
          </cell>
          <cell r="Y1153">
            <v>1.43</v>
          </cell>
          <cell r="Z1153">
            <v>1.42</v>
          </cell>
          <cell r="AA1153">
            <v>1.43</v>
          </cell>
          <cell r="AB1153">
            <v>1.43</v>
          </cell>
          <cell r="AC1153">
            <v>1.44</v>
          </cell>
          <cell r="AD1153">
            <v>1.44</v>
          </cell>
          <cell r="AE1153">
            <v>1.44</v>
          </cell>
          <cell r="AF1153">
            <v>1.44</v>
          </cell>
          <cell r="AG1153">
            <v>1.44</v>
          </cell>
          <cell r="AH1153">
            <v>1.44</v>
          </cell>
          <cell r="AI1153">
            <v>1.42</v>
          </cell>
          <cell r="AJ1153">
            <v>1.41</v>
          </cell>
          <cell r="AK1153">
            <v>1.4</v>
          </cell>
        </row>
        <row r="1154">
          <cell r="A1154" t="str">
            <v>SDGbaseTRAv2_UrbAS_BAU_wICAGRPQXcrubb</v>
          </cell>
          <cell r="B1154" t="str">
            <v>SIclos6_GOVclos11</v>
          </cell>
          <cell r="C1154" t="str">
            <v>SDGbaseTRAv2_UrbAS_BAU_wICAGR</v>
          </cell>
          <cell r="D1154" t="str">
            <v>PQX</v>
          </cell>
          <cell r="E1154" t="str">
            <v>crubb</v>
          </cell>
          <cell r="F1154">
            <v>1.27</v>
          </cell>
          <cell r="G1154">
            <v>1.28</v>
          </cell>
          <cell r="H1154">
            <v>1.29</v>
          </cell>
          <cell r="I1154">
            <v>1.28</v>
          </cell>
          <cell r="J1154">
            <v>1.28</v>
          </cell>
          <cell r="K1154">
            <v>1.28</v>
          </cell>
          <cell r="L1154">
            <v>1.28</v>
          </cell>
          <cell r="M1154">
            <v>1.29</v>
          </cell>
          <cell r="N1154">
            <v>1.29</v>
          </cell>
          <cell r="O1154">
            <v>1.31</v>
          </cell>
          <cell r="P1154">
            <v>1.31</v>
          </cell>
          <cell r="Q1154">
            <v>1.31</v>
          </cell>
          <cell r="R1154">
            <v>1.32</v>
          </cell>
          <cell r="S1154">
            <v>1.32</v>
          </cell>
          <cell r="T1154">
            <v>1.32</v>
          </cell>
          <cell r="U1154">
            <v>1.33</v>
          </cell>
          <cell r="V1154">
            <v>1.33</v>
          </cell>
          <cell r="W1154">
            <v>1.33</v>
          </cell>
          <cell r="X1154">
            <v>1.33</v>
          </cell>
          <cell r="Y1154">
            <v>1.34</v>
          </cell>
          <cell r="Z1154">
            <v>1.34</v>
          </cell>
          <cell r="AA1154">
            <v>1.34</v>
          </cell>
          <cell r="AB1154">
            <v>1.34</v>
          </cell>
          <cell r="AC1154">
            <v>1.34</v>
          </cell>
          <cell r="AD1154">
            <v>1.35</v>
          </cell>
          <cell r="AE1154">
            <v>1.35</v>
          </cell>
          <cell r="AF1154">
            <v>1.35</v>
          </cell>
          <cell r="AG1154">
            <v>1.35</v>
          </cell>
          <cell r="AH1154">
            <v>1.34</v>
          </cell>
          <cell r="AI1154">
            <v>1.33</v>
          </cell>
          <cell r="AJ1154">
            <v>1.33</v>
          </cell>
          <cell r="AK1154">
            <v>1.32</v>
          </cell>
        </row>
        <row r="1155">
          <cell r="A1155" t="str">
            <v>SDGbaseTRAv2_UrbAS_BAU_wICAGRPQXcplas</v>
          </cell>
          <cell r="B1155" t="str">
            <v>SIclos6_GOVclos11</v>
          </cell>
          <cell r="C1155" t="str">
            <v>SDGbaseTRAv2_UrbAS_BAU_wICAGR</v>
          </cell>
          <cell r="D1155" t="str">
            <v>PQX</v>
          </cell>
          <cell r="E1155" t="str">
            <v>cplas</v>
          </cell>
          <cell r="F1155">
            <v>1.5</v>
          </cell>
          <cell r="G1155">
            <v>1.52</v>
          </cell>
          <cell r="H1155">
            <v>1.52</v>
          </cell>
          <cell r="I1155">
            <v>1.52</v>
          </cell>
          <cell r="J1155">
            <v>1.52</v>
          </cell>
          <cell r="K1155">
            <v>1.52</v>
          </cell>
          <cell r="L1155">
            <v>1.52</v>
          </cell>
          <cell r="M1155">
            <v>1.52</v>
          </cell>
          <cell r="N1155">
            <v>1.52</v>
          </cell>
          <cell r="O1155">
            <v>1.52</v>
          </cell>
          <cell r="P1155">
            <v>1.53</v>
          </cell>
          <cell r="Q1155">
            <v>1.53</v>
          </cell>
          <cell r="R1155">
            <v>1.54</v>
          </cell>
          <cell r="S1155">
            <v>1.54</v>
          </cell>
          <cell r="T1155">
            <v>1.54</v>
          </cell>
          <cell r="U1155">
            <v>1.55</v>
          </cell>
          <cell r="V1155">
            <v>1.55</v>
          </cell>
          <cell r="W1155">
            <v>1.55</v>
          </cell>
          <cell r="X1155">
            <v>1.55</v>
          </cell>
          <cell r="Y1155">
            <v>1.56</v>
          </cell>
          <cell r="Z1155">
            <v>1.56</v>
          </cell>
          <cell r="AA1155">
            <v>1.56</v>
          </cell>
          <cell r="AB1155">
            <v>1.56</v>
          </cell>
          <cell r="AC1155">
            <v>1.55</v>
          </cell>
          <cell r="AD1155">
            <v>1.56</v>
          </cell>
          <cell r="AE1155">
            <v>1.56</v>
          </cell>
          <cell r="AF1155">
            <v>1.56</v>
          </cell>
          <cell r="AG1155">
            <v>1.56</v>
          </cell>
          <cell r="AH1155">
            <v>1.55</v>
          </cell>
          <cell r="AI1155">
            <v>1.53</v>
          </cell>
          <cell r="AJ1155">
            <v>1.53</v>
          </cell>
          <cell r="AK1155">
            <v>1.52</v>
          </cell>
        </row>
        <row r="1156">
          <cell r="A1156" t="str">
            <v>SDGbaseTRAv2_UrbAS_BAU_wICAGRPQXcnmet</v>
          </cell>
          <cell r="B1156" t="str">
            <v>SIclos6_GOVclos11</v>
          </cell>
          <cell r="C1156" t="str">
            <v>SDGbaseTRAv2_UrbAS_BAU_wICAGR</v>
          </cell>
          <cell r="D1156" t="str">
            <v>PQX</v>
          </cell>
          <cell r="E1156" t="str">
            <v>cnmet</v>
          </cell>
          <cell r="F1156">
            <v>1.4</v>
          </cell>
          <cell r="G1156">
            <v>1.43</v>
          </cell>
          <cell r="H1156">
            <v>1.43</v>
          </cell>
          <cell r="I1156">
            <v>1.44</v>
          </cell>
          <cell r="J1156">
            <v>1.45</v>
          </cell>
          <cell r="K1156">
            <v>1.44</v>
          </cell>
          <cell r="L1156">
            <v>1.44</v>
          </cell>
          <cell r="M1156">
            <v>1.43</v>
          </cell>
          <cell r="N1156">
            <v>1.43</v>
          </cell>
          <cell r="O1156">
            <v>1.42</v>
          </cell>
          <cell r="P1156">
            <v>1.41</v>
          </cell>
          <cell r="Q1156">
            <v>1.41</v>
          </cell>
          <cell r="R1156">
            <v>1.42</v>
          </cell>
          <cell r="S1156">
            <v>1.42</v>
          </cell>
          <cell r="T1156">
            <v>1.42</v>
          </cell>
          <cell r="U1156">
            <v>1.42</v>
          </cell>
          <cell r="V1156">
            <v>1.42</v>
          </cell>
          <cell r="W1156">
            <v>1.43</v>
          </cell>
          <cell r="X1156">
            <v>1.43</v>
          </cell>
          <cell r="Y1156">
            <v>1.43</v>
          </cell>
          <cell r="Z1156">
            <v>1.43</v>
          </cell>
          <cell r="AA1156">
            <v>1.43</v>
          </cell>
          <cell r="AB1156">
            <v>1.42</v>
          </cell>
          <cell r="AC1156">
            <v>1.42</v>
          </cell>
          <cell r="AD1156">
            <v>1.42</v>
          </cell>
          <cell r="AE1156">
            <v>1.42</v>
          </cell>
          <cell r="AF1156">
            <v>1.43</v>
          </cell>
          <cell r="AG1156">
            <v>1.44</v>
          </cell>
          <cell r="AH1156">
            <v>1.44</v>
          </cell>
          <cell r="AI1156">
            <v>1.44</v>
          </cell>
          <cell r="AJ1156">
            <v>1.44</v>
          </cell>
          <cell r="AK1156">
            <v>1.45</v>
          </cell>
        </row>
        <row r="1157">
          <cell r="A1157" t="str">
            <v>SDGbaseTRAv2_UrbAS_BAU_wICAGRPQXciron</v>
          </cell>
          <cell r="B1157" t="str">
            <v>SIclos6_GOVclos11</v>
          </cell>
          <cell r="C1157" t="str">
            <v>SDGbaseTRAv2_UrbAS_BAU_wICAGR</v>
          </cell>
          <cell r="D1157" t="str">
            <v>PQX</v>
          </cell>
          <cell r="E1157" t="str">
            <v>ciron</v>
          </cell>
          <cell r="F1157">
            <v>1.22</v>
          </cell>
          <cell r="G1157">
            <v>1.34</v>
          </cell>
          <cell r="H1157">
            <v>1.37</v>
          </cell>
          <cell r="I1157">
            <v>1.4</v>
          </cell>
          <cell r="J1157">
            <v>1.41</v>
          </cell>
          <cell r="K1157">
            <v>1.42</v>
          </cell>
          <cell r="L1157">
            <v>1.41</v>
          </cell>
          <cell r="M1157">
            <v>1.4</v>
          </cell>
          <cell r="N1157">
            <v>1.38</v>
          </cell>
          <cell r="O1157">
            <v>1.35</v>
          </cell>
          <cell r="P1157">
            <v>1.34</v>
          </cell>
          <cell r="Q1157">
            <v>1.34</v>
          </cell>
          <cell r="R1157">
            <v>1.35</v>
          </cell>
          <cell r="S1157">
            <v>1.35</v>
          </cell>
          <cell r="T1157">
            <v>1.35</v>
          </cell>
          <cell r="U1157">
            <v>1.35</v>
          </cell>
          <cell r="V1157">
            <v>1.29</v>
          </cell>
          <cell r="W1157">
            <v>1.28</v>
          </cell>
          <cell r="X1157">
            <v>1.38</v>
          </cell>
          <cell r="Y1157">
            <v>1.37</v>
          </cell>
          <cell r="Z1157">
            <v>1.37</v>
          </cell>
          <cell r="AA1157">
            <v>1.37</v>
          </cell>
          <cell r="AB1157">
            <v>1.38</v>
          </cell>
          <cell r="AC1157">
            <v>1.38</v>
          </cell>
          <cell r="AD1157">
            <v>1.39</v>
          </cell>
          <cell r="AE1157">
            <v>1.39</v>
          </cell>
          <cell r="AF1157">
            <v>1.38</v>
          </cell>
          <cell r="AG1157">
            <v>1.39</v>
          </cell>
          <cell r="AH1157">
            <v>1.41</v>
          </cell>
          <cell r="AI1157">
            <v>1.43</v>
          </cell>
          <cell r="AJ1157">
            <v>1.44</v>
          </cell>
          <cell r="AK1157">
            <v>1.46</v>
          </cell>
        </row>
        <row r="1158">
          <cell r="A1158" t="str">
            <v>SDGbaseTRAv2_UrbAS_BAU_wICAGRPQXcnfrm</v>
          </cell>
          <cell r="B1158" t="str">
            <v>SIclos6_GOVclos11</v>
          </cell>
          <cell r="C1158" t="str">
            <v>SDGbaseTRAv2_UrbAS_BAU_wICAGR</v>
          </cell>
          <cell r="D1158" t="str">
            <v>PQX</v>
          </cell>
          <cell r="E1158" t="str">
            <v>cnfrm</v>
          </cell>
          <cell r="F1158">
            <v>1.25</v>
          </cell>
          <cell r="G1158">
            <v>1.29</v>
          </cell>
          <cell r="H1158">
            <v>1.35</v>
          </cell>
          <cell r="I1158">
            <v>1.42</v>
          </cell>
          <cell r="J1158">
            <v>1.46</v>
          </cell>
          <cell r="K1158">
            <v>1.48</v>
          </cell>
          <cell r="L1158">
            <v>1.48</v>
          </cell>
          <cell r="M1158">
            <v>1.44</v>
          </cell>
          <cell r="N1158">
            <v>1.41</v>
          </cell>
          <cell r="O1158">
            <v>1.35</v>
          </cell>
          <cell r="P1158">
            <v>1.33</v>
          </cell>
          <cell r="Q1158">
            <v>1.32</v>
          </cell>
          <cell r="R1158">
            <v>1.32</v>
          </cell>
          <cell r="S1158">
            <v>1.32</v>
          </cell>
          <cell r="T1158">
            <v>1.32</v>
          </cell>
          <cell r="U1158">
            <v>1.32</v>
          </cell>
          <cell r="V1158">
            <v>1.29</v>
          </cell>
          <cell r="W1158">
            <v>1.27</v>
          </cell>
          <cell r="X1158">
            <v>1.28</v>
          </cell>
          <cell r="Y1158">
            <v>1.28</v>
          </cell>
          <cell r="Z1158">
            <v>1.28</v>
          </cell>
          <cell r="AA1158">
            <v>1.28</v>
          </cell>
          <cell r="AB1158">
            <v>1.4</v>
          </cell>
          <cell r="AC1158">
            <v>1.47</v>
          </cell>
          <cell r="AD1158">
            <v>1.48</v>
          </cell>
          <cell r="AE1158">
            <v>1.47</v>
          </cell>
          <cell r="AF1158">
            <v>1.46</v>
          </cell>
          <cell r="AG1158">
            <v>1.47</v>
          </cell>
          <cell r="AH1158">
            <v>1.6</v>
          </cell>
          <cell r="AI1158">
            <v>1.72</v>
          </cell>
          <cell r="AJ1158">
            <v>1.77</v>
          </cell>
          <cell r="AK1158">
            <v>1.81</v>
          </cell>
        </row>
        <row r="1159">
          <cell r="A1159" t="str">
            <v>SDGbaseTRAv2_UrbAS_BAU_wICAGRPQXcmetp</v>
          </cell>
          <cell r="B1159" t="str">
            <v>SIclos6_GOVclos11</v>
          </cell>
          <cell r="C1159" t="str">
            <v>SDGbaseTRAv2_UrbAS_BAU_wICAGR</v>
          </cell>
          <cell r="D1159" t="str">
            <v>PQX</v>
          </cell>
          <cell r="E1159" t="str">
            <v>cmetp</v>
          </cell>
          <cell r="F1159">
            <v>1.27</v>
          </cell>
          <cell r="G1159">
            <v>1.36</v>
          </cell>
          <cell r="H1159">
            <v>1.37</v>
          </cell>
          <cell r="I1159">
            <v>1.38</v>
          </cell>
          <cell r="J1159">
            <v>1.39</v>
          </cell>
          <cell r="K1159">
            <v>1.39</v>
          </cell>
          <cell r="L1159">
            <v>1.39</v>
          </cell>
          <cell r="M1159">
            <v>1.38</v>
          </cell>
          <cell r="N1159">
            <v>1.38</v>
          </cell>
          <cell r="O1159">
            <v>1.36</v>
          </cell>
          <cell r="P1159">
            <v>1.36</v>
          </cell>
          <cell r="Q1159">
            <v>1.36</v>
          </cell>
          <cell r="R1159">
            <v>1.37</v>
          </cell>
          <cell r="S1159">
            <v>1.37</v>
          </cell>
          <cell r="T1159">
            <v>1.37</v>
          </cell>
          <cell r="U1159">
            <v>1.37</v>
          </cell>
          <cell r="V1159">
            <v>1.36</v>
          </cell>
          <cell r="W1159">
            <v>1.36</v>
          </cell>
          <cell r="X1159">
            <v>1.38</v>
          </cell>
          <cell r="Y1159">
            <v>1.38</v>
          </cell>
          <cell r="Z1159">
            <v>1.38</v>
          </cell>
          <cell r="AA1159">
            <v>1.38</v>
          </cell>
          <cell r="AB1159">
            <v>1.39</v>
          </cell>
          <cell r="AC1159">
            <v>1.4</v>
          </cell>
          <cell r="AD1159">
            <v>1.4</v>
          </cell>
          <cell r="AE1159">
            <v>1.4</v>
          </cell>
          <cell r="AF1159">
            <v>1.4</v>
          </cell>
          <cell r="AG1159">
            <v>1.4</v>
          </cell>
          <cell r="AH1159">
            <v>1.41</v>
          </cell>
          <cell r="AI1159">
            <v>1.42</v>
          </cell>
          <cell r="AJ1159">
            <v>1.43</v>
          </cell>
          <cell r="AK1159">
            <v>1.44</v>
          </cell>
        </row>
        <row r="1160">
          <cell r="A1160" t="str">
            <v>SDGbaseTRAv2_UrbAS_BAU_wICAGRPQXcmach</v>
          </cell>
          <cell r="B1160" t="str">
            <v>SIclos6_GOVclos11</v>
          </cell>
          <cell r="C1160" t="str">
            <v>SDGbaseTRAv2_UrbAS_BAU_wICAGR</v>
          </cell>
          <cell r="D1160" t="str">
            <v>PQX</v>
          </cell>
          <cell r="E1160" t="str">
            <v>cmach</v>
          </cell>
          <cell r="F1160">
            <v>1.1299999999999999</v>
          </cell>
          <cell r="G1160">
            <v>1.17</v>
          </cell>
          <cell r="H1160">
            <v>1.19</v>
          </cell>
          <cell r="I1160">
            <v>1.19</v>
          </cell>
          <cell r="J1160">
            <v>1.2</v>
          </cell>
          <cell r="K1160">
            <v>1.2</v>
          </cell>
          <cell r="L1160">
            <v>1.2</v>
          </cell>
          <cell r="M1160">
            <v>1.2</v>
          </cell>
          <cell r="N1160">
            <v>1.2</v>
          </cell>
          <cell r="O1160">
            <v>1.2</v>
          </cell>
          <cell r="P1160">
            <v>1.2</v>
          </cell>
          <cell r="Q1160">
            <v>1.21</v>
          </cell>
          <cell r="R1160">
            <v>1.21</v>
          </cell>
          <cell r="S1160">
            <v>1.21</v>
          </cell>
          <cell r="T1160">
            <v>1.21</v>
          </cell>
          <cell r="U1160">
            <v>1.22</v>
          </cell>
          <cell r="V1160">
            <v>1.21</v>
          </cell>
          <cell r="W1160">
            <v>1.21</v>
          </cell>
          <cell r="X1160">
            <v>1.23</v>
          </cell>
          <cell r="Y1160">
            <v>1.23</v>
          </cell>
          <cell r="Z1160">
            <v>1.22</v>
          </cell>
          <cell r="AA1160">
            <v>1.22</v>
          </cell>
          <cell r="AB1160">
            <v>1.25</v>
          </cell>
          <cell r="AC1160">
            <v>1.26</v>
          </cell>
          <cell r="AD1160">
            <v>1.26</v>
          </cell>
          <cell r="AE1160">
            <v>1.26</v>
          </cell>
          <cell r="AF1160">
            <v>1.26</v>
          </cell>
          <cell r="AG1160">
            <v>1.26</v>
          </cell>
          <cell r="AH1160">
            <v>1.28</v>
          </cell>
          <cell r="AI1160">
            <v>1.3</v>
          </cell>
          <cell r="AJ1160">
            <v>1.3</v>
          </cell>
          <cell r="AK1160">
            <v>1.31</v>
          </cell>
        </row>
        <row r="1161">
          <cell r="A1161" t="str">
            <v>SDGbaseTRAv2_UrbAS_BAU_wICAGRPQXcfcel</v>
          </cell>
          <cell r="B1161" t="str">
            <v>SIclos6_GOVclos11</v>
          </cell>
          <cell r="C1161" t="str">
            <v>SDGbaseTRAv2_UrbAS_BAU_wICAGR</v>
          </cell>
          <cell r="D1161" t="str">
            <v>PQX</v>
          </cell>
          <cell r="E1161" t="str">
            <v>cfcel</v>
          </cell>
          <cell r="F1161">
            <v>1</v>
          </cell>
          <cell r="G1161">
            <v>1.02</v>
          </cell>
          <cell r="H1161">
            <v>1.04</v>
          </cell>
          <cell r="I1161">
            <v>1.03</v>
          </cell>
          <cell r="J1161">
            <v>1.03</v>
          </cell>
          <cell r="K1161">
            <v>1.03</v>
          </cell>
          <cell r="L1161">
            <v>1.03</v>
          </cell>
          <cell r="M1161">
            <v>1.04</v>
          </cell>
          <cell r="N1161">
            <v>1.04</v>
          </cell>
          <cell r="O1161">
            <v>1.08</v>
          </cell>
          <cell r="P1161">
            <v>1.0900000000000001</v>
          </cell>
          <cell r="Q1161">
            <v>1.0900000000000001</v>
          </cell>
          <cell r="R1161">
            <v>1.0900000000000001</v>
          </cell>
          <cell r="S1161">
            <v>1.0900000000000001</v>
          </cell>
          <cell r="T1161">
            <v>1.0900000000000001</v>
          </cell>
          <cell r="U1161">
            <v>1.0900000000000001</v>
          </cell>
          <cell r="V1161">
            <v>1.0900000000000001</v>
          </cell>
          <cell r="W1161">
            <v>1.1000000000000001</v>
          </cell>
          <cell r="X1161">
            <v>1.1000000000000001</v>
          </cell>
          <cell r="Y1161">
            <v>1.1000000000000001</v>
          </cell>
          <cell r="Z1161">
            <v>1.1000000000000001</v>
          </cell>
          <cell r="AA1161">
            <v>1.1000000000000001</v>
          </cell>
          <cell r="AB1161">
            <v>1.1100000000000001</v>
          </cell>
          <cell r="AC1161">
            <v>1.1100000000000001</v>
          </cell>
          <cell r="AD1161">
            <v>1.1100000000000001</v>
          </cell>
          <cell r="AE1161">
            <v>1.1100000000000001</v>
          </cell>
          <cell r="AF1161">
            <v>1.1100000000000001</v>
          </cell>
          <cell r="AG1161">
            <v>1.1100000000000001</v>
          </cell>
          <cell r="AH1161">
            <v>1.1100000000000001</v>
          </cell>
          <cell r="AI1161">
            <v>1.1000000000000001</v>
          </cell>
          <cell r="AJ1161">
            <v>1.0900000000000001</v>
          </cell>
          <cell r="AK1161">
            <v>1.08</v>
          </cell>
        </row>
        <row r="1162">
          <cell r="A1162" t="str">
            <v>SDGbaseTRAv2_UrbAS_BAU_wICAGRPQXcelct</v>
          </cell>
          <cell r="B1162" t="str">
            <v>SIclos6_GOVclos11</v>
          </cell>
          <cell r="C1162" t="str">
            <v>SDGbaseTRAv2_UrbAS_BAU_wICAGR</v>
          </cell>
          <cell r="D1162" t="str">
            <v>PQX</v>
          </cell>
          <cell r="E1162" t="str">
            <v>celct</v>
          </cell>
          <cell r="F1162">
            <v>1</v>
          </cell>
          <cell r="G1162">
            <v>1.02</v>
          </cell>
          <cell r="H1162">
            <v>1.04</v>
          </cell>
          <cell r="I1162">
            <v>1.03</v>
          </cell>
          <cell r="J1162">
            <v>1.03</v>
          </cell>
          <cell r="K1162">
            <v>1.03</v>
          </cell>
          <cell r="L1162">
            <v>1.03</v>
          </cell>
          <cell r="M1162">
            <v>1.04</v>
          </cell>
          <cell r="N1162">
            <v>1.04</v>
          </cell>
          <cell r="O1162">
            <v>1.08</v>
          </cell>
          <cell r="P1162">
            <v>1.0900000000000001</v>
          </cell>
          <cell r="Q1162">
            <v>1.0900000000000001</v>
          </cell>
          <cell r="R1162">
            <v>1.0900000000000001</v>
          </cell>
          <cell r="S1162">
            <v>1.0900000000000001</v>
          </cell>
          <cell r="T1162">
            <v>1.0900000000000001</v>
          </cell>
          <cell r="U1162">
            <v>1.0900000000000001</v>
          </cell>
          <cell r="V1162">
            <v>1.0900000000000001</v>
          </cell>
          <cell r="W1162">
            <v>1.1000000000000001</v>
          </cell>
          <cell r="X1162">
            <v>1.1000000000000001</v>
          </cell>
          <cell r="Y1162">
            <v>1.1000000000000001</v>
          </cell>
          <cell r="Z1162">
            <v>1.1000000000000001</v>
          </cell>
          <cell r="AA1162">
            <v>1.1000000000000001</v>
          </cell>
          <cell r="AB1162">
            <v>1.1100000000000001</v>
          </cell>
          <cell r="AC1162">
            <v>1.1100000000000001</v>
          </cell>
          <cell r="AD1162">
            <v>1.1100000000000001</v>
          </cell>
          <cell r="AE1162">
            <v>1.1100000000000001</v>
          </cell>
          <cell r="AF1162">
            <v>1.1100000000000001</v>
          </cell>
          <cell r="AG1162">
            <v>1.1100000000000001</v>
          </cell>
          <cell r="AH1162">
            <v>1.1100000000000001</v>
          </cell>
          <cell r="AI1162">
            <v>1.1000000000000001</v>
          </cell>
          <cell r="AJ1162">
            <v>1.0900000000000001</v>
          </cell>
          <cell r="AK1162">
            <v>1.08</v>
          </cell>
        </row>
        <row r="1163">
          <cell r="A1163" t="str">
            <v>SDGbaseTRAv2_UrbAS_BAU_wICAGRPQXcemch</v>
          </cell>
          <cell r="B1163" t="str">
            <v>SIclos6_GOVclos11</v>
          </cell>
          <cell r="C1163" t="str">
            <v>SDGbaseTRAv2_UrbAS_BAU_wICAGR</v>
          </cell>
          <cell r="D1163" t="str">
            <v>PQX</v>
          </cell>
          <cell r="E1163" t="str">
            <v>cemch</v>
          </cell>
          <cell r="F1163">
            <v>1.25</v>
          </cell>
          <cell r="G1163">
            <v>1.28</v>
          </cell>
          <cell r="H1163">
            <v>1.29</v>
          </cell>
          <cell r="I1163">
            <v>1.3</v>
          </cell>
          <cell r="J1163">
            <v>1.31</v>
          </cell>
          <cell r="K1163">
            <v>1.31</v>
          </cell>
          <cell r="L1163">
            <v>1.31</v>
          </cell>
          <cell r="M1163">
            <v>1.31</v>
          </cell>
          <cell r="N1163">
            <v>1.31</v>
          </cell>
          <cell r="O1163">
            <v>1.31</v>
          </cell>
          <cell r="P1163">
            <v>1.31</v>
          </cell>
          <cell r="Q1163">
            <v>1.32</v>
          </cell>
          <cell r="R1163">
            <v>1.32</v>
          </cell>
          <cell r="S1163">
            <v>1.32</v>
          </cell>
          <cell r="T1163">
            <v>1.32</v>
          </cell>
          <cell r="U1163">
            <v>1.33</v>
          </cell>
          <cell r="V1163">
            <v>1.32</v>
          </cell>
          <cell r="W1163">
            <v>1.32</v>
          </cell>
          <cell r="X1163">
            <v>1.33</v>
          </cell>
          <cell r="Y1163">
            <v>1.33</v>
          </cell>
          <cell r="Z1163">
            <v>1.33</v>
          </cell>
          <cell r="AA1163">
            <v>1.33</v>
          </cell>
          <cell r="AB1163">
            <v>1.36</v>
          </cell>
          <cell r="AC1163">
            <v>1.37</v>
          </cell>
          <cell r="AD1163">
            <v>1.38</v>
          </cell>
          <cell r="AE1163">
            <v>1.38</v>
          </cell>
          <cell r="AF1163">
            <v>1.37</v>
          </cell>
          <cell r="AG1163">
            <v>1.37</v>
          </cell>
          <cell r="AH1163">
            <v>1.39</v>
          </cell>
          <cell r="AI1163">
            <v>1.41</v>
          </cell>
          <cell r="AJ1163">
            <v>1.42</v>
          </cell>
          <cell r="AK1163">
            <v>1.42</v>
          </cell>
        </row>
        <row r="1164">
          <cell r="A1164" t="str">
            <v>SDGbaseTRAv2_UrbAS_BAU_wICAGRPQXcsequ</v>
          </cell>
          <cell r="B1164" t="str">
            <v>SIclos6_GOVclos11</v>
          </cell>
          <cell r="C1164" t="str">
            <v>SDGbaseTRAv2_UrbAS_BAU_wICAGR</v>
          </cell>
          <cell r="D1164" t="str">
            <v>PQX</v>
          </cell>
          <cell r="E1164" t="str">
            <v>csequ</v>
          </cell>
          <cell r="F1164">
            <v>1.1499999999999999</v>
          </cell>
          <cell r="G1164">
            <v>1.17</v>
          </cell>
          <cell r="H1164">
            <v>1.18</v>
          </cell>
          <cell r="I1164">
            <v>1.18</v>
          </cell>
          <cell r="J1164">
            <v>1.18</v>
          </cell>
          <cell r="K1164">
            <v>1.19</v>
          </cell>
          <cell r="L1164">
            <v>1.19</v>
          </cell>
          <cell r="M1164">
            <v>1.19</v>
          </cell>
          <cell r="N1164">
            <v>1.19</v>
          </cell>
          <cell r="O1164">
            <v>1.21</v>
          </cell>
          <cell r="P1164">
            <v>1.22</v>
          </cell>
          <cell r="Q1164">
            <v>1.22</v>
          </cell>
          <cell r="R1164">
            <v>1.22</v>
          </cell>
          <cell r="S1164">
            <v>1.22</v>
          </cell>
          <cell r="T1164">
            <v>1.23</v>
          </cell>
          <cell r="U1164">
            <v>1.23</v>
          </cell>
          <cell r="V1164">
            <v>1.23</v>
          </cell>
          <cell r="W1164">
            <v>1.23</v>
          </cell>
          <cell r="X1164">
            <v>1.24</v>
          </cell>
          <cell r="Y1164">
            <v>1.24</v>
          </cell>
          <cell r="Z1164">
            <v>1.24</v>
          </cell>
          <cell r="AA1164">
            <v>1.24</v>
          </cell>
          <cell r="AB1164">
            <v>1.26</v>
          </cell>
          <cell r="AC1164">
            <v>1.27</v>
          </cell>
          <cell r="AD1164">
            <v>1.27</v>
          </cell>
          <cell r="AE1164">
            <v>1.27</v>
          </cell>
          <cell r="AF1164">
            <v>1.27</v>
          </cell>
          <cell r="AG1164">
            <v>1.27</v>
          </cell>
          <cell r="AH1164">
            <v>1.28</v>
          </cell>
          <cell r="AI1164">
            <v>1.29</v>
          </cell>
          <cell r="AJ1164">
            <v>1.3</v>
          </cell>
          <cell r="AK1164">
            <v>1.3</v>
          </cell>
        </row>
        <row r="1165">
          <cell r="A1165" t="str">
            <v>SDGbaseTRAv2_UrbAS_BAU_wICAGRPQXcvehi</v>
          </cell>
          <cell r="B1165" t="str">
            <v>SIclos6_GOVclos11</v>
          </cell>
          <cell r="C1165" t="str">
            <v>SDGbaseTRAv2_UrbAS_BAU_wICAGR</v>
          </cell>
          <cell r="D1165" t="str">
            <v>PQX</v>
          </cell>
          <cell r="E1165" t="str">
            <v>cvehi</v>
          </cell>
          <cell r="F1165">
            <v>1.27</v>
          </cell>
          <cell r="G1165">
            <v>1.29</v>
          </cell>
          <cell r="H1165">
            <v>1.31</v>
          </cell>
          <cell r="I1165">
            <v>1.32</v>
          </cell>
          <cell r="J1165">
            <v>1.33</v>
          </cell>
          <cell r="K1165">
            <v>1.33</v>
          </cell>
          <cell r="L1165">
            <v>1.33</v>
          </cell>
          <cell r="M1165">
            <v>1.33</v>
          </cell>
          <cell r="N1165">
            <v>1.32</v>
          </cell>
          <cell r="O1165">
            <v>1.32</v>
          </cell>
          <cell r="P1165">
            <v>1.32</v>
          </cell>
          <cell r="Q1165">
            <v>1.33</v>
          </cell>
          <cell r="R1165">
            <v>1.33</v>
          </cell>
          <cell r="S1165">
            <v>1.34</v>
          </cell>
          <cell r="T1165">
            <v>1.34</v>
          </cell>
          <cell r="U1165">
            <v>1.34</v>
          </cell>
          <cell r="V1165">
            <v>1.34</v>
          </cell>
          <cell r="W1165">
            <v>1.34</v>
          </cell>
          <cell r="X1165">
            <v>1.35</v>
          </cell>
          <cell r="Y1165">
            <v>1.38</v>
          </cell>
          <cell r="Z1165">
            <v>1.41</v>
          </cell>
          <cell r="AA1165">
            <v>1.43</v>
          </cell>
          <cell r="AB1165">
            <v>1.47</v>
          </cell>
          <cell r="AC1165">
            <v>1.5</v>
          </cell>
          <cell r="AD1165">
            <v>1.51</v>
          </cell>
          <cell r="AE1165">
            <v>1.51</v>
          </cell>
          <cell r="AF1165">
            <v>1.51</v>
          </cell>
          <cell r="AG1165">
            <v>1.5</v>
          </cell>
          <cell r="AH1165">
            <v>1.53</v>
          </cell>
          <cell r="AI1165">
            <v>1.57</v>
          </cell>
          <cell r="AJ1165">
            <v>1.58</v>
          </cell>
          <cell r="AK1165">
            <v>1.59</v>
          </cell>
        </row>
        <row r="1166">
          <cell r="A1166" t="str">
            <v>SDGbaseTRAv2_UrbAS_BAU_wICAGRPQXctequ</v>
          </cell>
          <cell r="B1166" t="str">
            <v>SIclos6_GOVclos11</v>
          </cell>
          <cell r="C1166" t="str">
            <v>SDGbaseTRAv2_UrbAS_BAU_wICAGR</v>
          </cell>
          <cell r="D1166" t="str">
            <v>PQX</v>
          </cell>
          <cell r="E1166" t="str">
            <v>ctequ</v>
          </cell>
          <cell r="F1166">
            <v>1.08</v>
          </cell>
          <cell r="G1166">
            <v>1.1399999999999999</v>
          </cell>
          <cell r="H1166">
            <v>1.1499999999999999</v>
          </cell>
          <cell r="I1166">
            <v>1.1599999999999999</v>
          </cell>
          <cell r="J1166">
            <v>1.18</v>
          </cell>
          <cell r="K1166">
            <v>1.18</v>
          </cell>
          <cell r="L1166">
            <v>1.18</v>
          </cell>
          <cell r="M1166">
            <v>1.17</v>
          </cell>
          <cell r="N1166">
            <v>1.17</v>
          </cell>
          <cell r="O1166">
            <v>1.1499999999999999</v>
          </cell>
          <cell r="P1166">
            <v>1.1499999999999999</v>
          </cell>
          <cell r="Q1166">
            <v>1.1499999999999999</v>
          </cell>
          <cell r="R1166">
            <v>1.1499999999999999</v>
          </cell>
          <cell r="S1166">
            <v>1.1599999999999999</v>
          </cell>
          <cell r="T1166">
            <v>1.1599999999999999</v>
          </cell>
          <cell r="U1166">
            <v>1.1599999999999999</v>
          </cell>
          <cell r="V1166">
            <v>1.1599999999999999</v>
          </cell>
          <cell r="W1166">
            <v>1.1599999999999999</v>
          </cell>
          <cell r="X1166">
            <v>1.17</v>
          </cell>
          <cell r="Y1166">
            <v>1.18</v>
          </cell>
          <cell r="Z1166">
            <v>1.18</v>
          </cell>
          <cell r="AA1166">
            <v>1.18</v>
          </cell>
          <cell r="AB1166">
            <v>1.22</v>
          </cell>
          <cell r="AC1166">
            <v>1.24</v>
          </cell>
          <cell r="AD1166">
            <v>1.25</v>
          </cell>
          <cell r="AE1166">
            <v>1.25</v>
          </cell>
          <cell r="AF1166">
            <v>1.24</v>
          </cell>
          <cell r="AG1166">
            <v>1.25</v>
          </cell>
          <cell r="AH1166">
            <v>1.28</v>
          </cell>
          <cell r="AI1166">
            <v>1.32</v>
          </cell>
          <cell r="AJ1166">
            <v>1.34</v>
          </cell>
          <cell r="AK1166">
            <v>1.35</v>
          </cell>
        </row>
        <row r="1167">
          <cell r="A1167" t="str">
            <v>SDGbaseTRAv2_UrbAS_BAU_wICAGRPQXcfurn</v>
          </cell>
          <cell r="B1167" t="str">
            <v>SIclos6_GOVclos11</v>
          </cell>
          <cell r="C1167" t="str">
            <v>SDGbaseTRAv2_UrbAS_BAU_wICAGR</v>
          </cell>
          <cell r="D1167" t="str">
            <v>PQX</v>
          </cell>
          <cell r="E1167" t="str">
            <v>cfurn</v>
          </cell>
          <cell r="F1167">
            <v>1.32</v>
          </cell>
          <cell r="G1167">
            <v>1.37</v>
          </cell>
          <cell r="H1167">
            <v>1.37</v>
          </cell>
          <cell r="I1167">
            <v>1.37</v>
          </cell>
          <cell r="J1167">
            <v>1.37</v>
          </cell>
          <cell r="K1167">
            <v>1.37</v>
          </cell>
          <cell r="L1167">
            <v>1.37</v>
          </cell>
          <cell r="M1167">
            <v>1.37</v>
          </cell>
          <cell r="N1167">
            <v>1.37</v>
          </cell>
          <cell r="O1167">
            <v>1.37</v>
          </cell>
          <cell r="P1167">
            <v>1.37</v>
          </cell>
          <cell r="Q1167">
            <v>1.37</v>
          </cell>
          <cell r="R1167">
            <v>1.37</v>
          </cell>
          <cell r="S1167">
            <v>1.38</v>
          </cell>
          <cell r="T1167">
            <v>1.38</v>
          </cell>
          <cell r="U1167">
            <v>1.38</v>
          </cell>
          <cell r="V1167">
            <v>1.38</v>
          </cell>
          <cell r="W1167">
            <v>1.38</v>
          </cell>
          <cell r="X1167">
            <v>1.39</v>
          </cell>
          <cell r="Y1167">
            <v>1.39</v>
          </cell>
          <cell r="Z1167">
            <v>1.39</v>
          </cell>
          <cell r="AA1167">
            <v>1.39</v>
          </cell>
          <cell r="AB1167">
            <v>1.39</v>
          </cell>
          <cell r="AC1167">
            <v>1.39</v>
          </cell>
          <cell r="AD1167">
            <v>1.39</v>
          </cell>
          <cell r="AE1167">
            <v>1.39</v>
          </cell>
          <cell r="AF1167">
            <v>1.39</v>
          </cell>
          <cell r="AG1167">
            <v>1.39</v>
          </cell>
          <cell r="AH1167">
            <v>1.39</v>
          </cell>
          <cell r="AI1167">
            <v>1.38</v>
          </cell>
          <cell r="AJ1167">
            <v>1.38</v>
          </cell>
          <cell r="AK1167">
            <v>1.38</v>
          </cell>
        </row>
        <row r="1168">
          <cell r="A1168" t="str">
            <v>SDGbaseTRAv2_UrbAS_BAU_wICAGRPQXcoman</v>
          </cell>
          <cell r="B1168" t="str">
            <v>SIclos6_GOVclos11</v>
          </cell>
          <cell r="C1168" t="str">
            <v>SDGbaseTRAv2_UrbAS_BAU_wICAGR</v>
          </cell>
          <cell r="D1168" t="str">
            <v>PQX</v>
          </cell>
          <cell r="E1168" t="str">
            <v>coman</v>
          </cell>
          <cell r="F1168">
            <v>1.2</v>
          </cell>
          <cell r="G1168">
            <v>1.25</v>
          </cell>
          <cell r="H1168">
            <v>1.25</v>
          </cell>
          <cell r="I1168">
            <v>1.24</v>
          </cell>
          <cell r="J1168">
            <v>1.23</v>
          </cell>
          <cell r="K1168">
            <v>1.24</v>
          </cell>
          <cell r="L1168">
            <v>1.24</v>
          </cell>
          <cell r="M1168">
            <v>1.24</v>
          </cell>
          <cell r="N1168">
            <v>1.24</v>
          </cell>
          <cell r="O1168">
            <v>1.25</v>
          </cell>
          <cell r="P1168">
            <v>1.25</v>
          </cell>
          <cell r="Q1168">
            <v>1.24</v>
          </cell>
          <cell r="R1168">
            <v>1.24</v>
          </cell>
          <cell r="S1168">
            <v>1.23</v>
          </cell>
          <cell r="T1168">
            <v>1.23</v>
          </cell>
          <cell r="U1168">
            <v>1.23</v>
          </cell>
          <cell r="V1168">
            <v>1.23</v>
          </cell>
          <cell r="W1168">
            <v>1.23</v>
          </cell>
          <cell r="X1168">
            <v>1.24</v>
          </cell>
          <cell r="Y1168">
            <v>1.24</v>
          </cell>
          <cell r="Z1168">
            <v>1.23</v>
          </cell>
          <cell r="AA1168">
            <v>1.24</v>
          </cell>
          <cell r="AB1168">
            <v>1.24</v>
          </cell>
          <cell r="AC1168">
            <v>1.24</v>
          </cell>
          <cell r="AD1168">
            <v>1.25</v>
          </cell>
          <cell r="AE1168">
            <v>1.25</v>
          </cell>
          <cell r="AF1168">
            <v>1.25</v>
          </cell>
          <cell r="AG1168">
            <v>1.25</v>
          </cell>
          <cell r="AH1168">
            <v>1.26</v>
          </cell>
          <cell r="AI1168">
            <v>1.27</v>
          </cell>
          <cell r="AJ1168">
            <v>1.27</v>
          </cell>
          <cell r="AK1168">
            <v>1.28</v>
          </cell>
        </row>
        <row r="1169">
          <cell r="A1169" t="str">
            <v>SDGbaseTRAv2_UrbAS_BAU_wICAGRPQXcelec</v>
          </cell>
          <cell r="B1169" t="str">
            <v>SIclos6_GOVclos11</v>
          </cell>
          <cell r="C1169" t="str">
            <v>SDGbaseTRAv2_UrbAS_BAU_wICAGR</v>
          </cell>
          <cell r="D1169" t="str">
            <v>PQX</v>
          </cell>
          <cell r="E1169" t="str">
            <v>celec</v>
          </cell>
          <cell r="F1169">
            <v>0.36</v>
          </cell>
          <cell r="G1169">
            <v>0.36</v>
          </cell>
          <cell r="H1169">
            <v>0.33</v>
          </cell>
          <cell r="I1169">
            <v>0.33</v>
          </cell>
          <cell r="J1169">
            <v>0.34</v>
          </cell>
          <cell r="K1169">
            <v>0.34</v>
          </cell>
          <cell r="L1169">
            <v>0.34</v>
          </cell>
          <cell r="M1169">
            <v>0.34</v>
          </cell>
          <cell r="N1169">
            <v>0.33</v>
          </cell>
          <cell r="O1169">
            <v>0.33</v>
          </cell>
          <cell r="P1169">
            <v>0.33</v>
          </cell>
          <cell r="Q1169">
            <v>0.34</v>
          </cell>
          <cell r="R1169">
            <v>0.34</v>
          </cell>
          <cell r="S1169">
            <v>0.34</v>
          </cell>
          <cell r="T1169">
            <v>0.34</v>
          </cell>
          <cell r="U1169">
            <v>0.34</v>
          </cell>
          <cell r="V1169">
            <v>0.34</v>
          </cell>
          <cell r="W1169">
            <v>0.34</v>
          </cell>
          <cell r="X1169">
            <v>0.34</v>
          </cell>
          <cell r="Y1169">
            <v>0.34</v>
          </cell>
          <cell r="Z1169">
            <v>0.34</v>
          </cell>
          <cell r="AA1169">
            <v>0.35</v>
          </cell>
          <cell r="AB1169">
            <v>0.35</v>
          </cell>
          <cell r="AC1169">
            <v>0.35</v>
          </cell>
          <cell r="AD1169">
            <v>0.36</v>
          </cell>
          <cell r="AE1169">
            <v>0.36</v>
          </cell>
          <cell r="AF1169">
            <v>0.36</v>
          </cell>
          <cell r="AG1169">
            <v>0.38</v>
          </cell>
          <cell r="AH1169">
            <v>0.4</v>
          </cell>
          <cell r="AI1169">
            <v>0.42</v>
          </cell>
          <cell r="AJ1169">
            <v>0.44</v>
          </cell>
          <cell r="AK1169">
            <v>0.46</v>
          </cell>
        </row>
        <row r="1170">
          <cell r="A1170" t="str">
            <v>SDGbaseTRAv2_UrbAS_BAU_wICAGRPQXcwatr</v>
          </cell>
          <cell r="B1170" t="str">
            <v>SIclos6_GOVclos11</v>
          </cell>
          <cell r="C1170" t="str">
            <v>SDGbaseTRAv2_UrbAS_BAU_wICAGR</v>
          </cell>
          <cell r="D1170" t="str">
            <v>PQX</v>
          </cell>
          <cell r="E1170" t="str">
            <v>cwatr</v>
          </cell>
          <cell r="F1170">
            <v>1.05</v>
          </cell>
          <cell r="G1170">
            <v>0.94</v>
          </cell>
          <cell r="H1170">
            <v>0.95</v>
          </cell>
          <cell r="I1170">
            <v>0.96</v>
          </cell>
          <cell r="J1170">
            <v>0.96</v>
          </cell>
          <cell r="K1170">
            <v>0.97</v>
          </cell>
          <cell r="L1170">
            <v>0.98</v>
          </cell>
          <cell r="M1170">
            <v>0.98</v>
          </cell>
          <cell r="N1170">
            <v>0.98</v>
          </cell>
          <cell r="O1170">
            <v>0.98</v>
          </cell>
          <cell r="P1170">
            <v>0.98</v>
          </cell>
          <cell r="Q1170">
            <v>0.98</v>
          </cell>
          <cell r="R1170">
            <v>0.98</v>
          </cell>
          <cell r="S1170">
            <v>0.99</v>
          </cell>
          <cell r="T1170">
            <v>1</v>
          </cell>
          <cell r="U1170">
            <v>1</v>
          </cell>
          <cell r="V1170">
            <v>1</v>
          </cell>
          <cell r="W1170">
            <v>1</v>
          </cell>
          <cell r="X1170">
            <v>1.01</v>
          </cell>
          <cell r="Y1170">
            <v>1</v>
          </cell>
          <cell r="Z1170">
            <v>1</v>
          </cell>
          <cell r="AA1170">
            <v>1</v>
          </cell>
          <cell r="AB1170">
            <v>1.01</v>
          </cell>
          <cell r="AC1170">
            <v>1.01</v>
          </cell>
          <cell r="AD1170">
            <v>1.02</v>
          </cell>
          <cell r="AE1170">
            <v>1.02</v>
          </cell>
          <cell r="AF1170">
            <v>1.02</v>
          </cell>
          <cell r="AG1170">
            <v>1.03</v>
          </cell>
          <cell r="AH1170">
            <v>1.04</v>
          </cell>
          <cell r="AI1170">
            <v>1.05</v>
          </cell>
          <cell r="AJ1170">
            <v>1.06</v>
          </cell>
          <cell r="AK1170">
            <v>1.06</v>
          </cell>
        </row>
        <row r="1171">
          <cell r="A1171" t="str">
            <v>SDGbaseTRAv2_UrbAS_BAU_wICAGRPQXccons</v>
          </cell>
          <cell r="B1171" t="str">
            <v>SIclos6_GOVclos11</v>
          </cell>
          <cell r="C1171" t="str">
            <v>SDGbaseTRAv2_UrbAS_BAU_wICAGR</v>
          </cell>
          <cell r="D1171" t="str">
            <v>PQX</v>
          </cell>
          <cell r="E1171" t="str">
            <v>ccons</v>
          </cell>
          <cell r="F1171">
            <v>1.01</v>
          </cell>
          <cell r="G1171">
            <v>1.07</v>
          </cell>
          <cell r="H1171">
            <v>1.06</v>
          </cell>
          <cell r="I1171">
            <v>1.07</v>
          </cell>
          <cell r="J1171">
            <v>1.1100000000000001</v>
          </cell>
          <cell r="K1171">
            <v>1.08</v>
          </cell>
          <cell r="L1171">
            <v>1.07</v>
          </cell>
          <cell r="M1171">
            <v>1.07</v>
          </cell>
          <cell r="N1171">
            <v>1.06</v>
          </cell>
          <cell r="O1171">
            <v>1.05</v>
          </cell>
          <cell r="P1171">
            <v>1.05</v>
          </cell>
          <cell r="Q1171">
            <v>1.06</v>
          </cell>
          <cell r="R1171">
            <v>1.05</v>
          </cell>
          <cell r="S1171">
            <v>1.05</v>
          </cell>
          <cell r="T1171">
            <v>1.06</v>
          </cell>
          <cell r="U1171">
            <v>1.06</v>
          </cell>
          <cell r="V1171">
            <v>1.06</v>
          </cell>
          <cell r="W1171">
            <v>1.06</v>
          </cell>
          <cell r="X1171">
            <v>1.06</v>
          </cell>
          <cell r="Y1171">
            <v>1.06</v>
          </cell>
          <cell r="Z1171">
            <v>1.06</v>
          </cell>
          <cell r="AA1171">
            <v>1.06</v>
          </cell>
          <cell r="AB1171">
            <v>1.06</v>
          </cell>
          <cell r="AC1171">
            <v>1.06</v>
          </cell>
          <cell r="AD1171">
            <v>1.06</v>
          </cell>
          <cell r="AE1171">
            <v>1.06</v>
          </cell>
          <cell r="AF1171">
            <v>1.06</v>
          </cell>
          <cell r="AG1171">
            <v>1.07</v>
          </cell>
          <cell r="AH1171">
            <v>1.07</v>
          </cell>
          <cell r="AI1171">
            <v>1.07</v>
          </cell>
          <cell r="AJ1171">
            <v>1.07</v>
          </cell>
          <cell r="AK1171">
            <v>1.07</v>
          </cell>
        </row>
        <row r="1172">
          <cell r="A1172" t="str">
            <v>SDGbaseTRAv2_UrbAS_BAU_wICAGRPQXctrad</v>
          </cell>
          <cell r="B1172" t="str">
            <v>SIclos6_GOVclos11</v>
          </cell>
          <cell r="C1172" t="str">
            <v>SDGbaseTRAv2_UrbAS_BAU_wICAGR</v>
          </cell>
          <cell r="D1172" t="str">
            <v>PQX</v>
          </cell>
          <cell r="E1172" t="str">
            <v>ctrad</v>
          </cell>
          <cell r="F1172">
            <v>1</v>
          </cell>
          <cell r="G1172">
            <v>1.01</v>
          </cell>
          <cell r="H1172">
            <v>1.01</v>
          </cell>
          <cell r="I1172">
            <v>1.02</v>
          </cell>
          <cell r="J1172">
            <v>1.02</v>
          </cell>
          <cell r="K1172">
            <v>1.01</v>
          </cell>
          <cell r="L1172">
            <v>1.01</v>
          </cell>
          <cell r="M1172">
            <v>1.02</v>
          </cell>
          <cell r="N1172">
            <v>1.02</v>
          </cell>
          <cell r="O1172">
            <v>0.99</v>
          </cell>
          <cell r="P1172">
            <v>0.99</v>
          </cell>
          <cell r="Q1172">
            <v>1</v>
          </cell>
          <cell r="R1172">
            <v>1.01</v>
          </cell>
          <cell r="S1172">
            <v>1.01</v>
          </cell>
          <cell r="T1172">
            <v>1.02</v>
          </cell>
          <cell r="U1172">
            <v>1.02</v>
          </cell>
          <cell r="V1172">
            <v>1.03</v>
          </cell>
          <cell r="W1172">
            <v>1.03</v>
          </cell>
          <cell r="X1172">
            <v>1.03</v>
          </cell>
          <cell r="Y1172">
            <v>1.03</v>
          </cell>
          <cell r="Z1172">
            <v>1.03</v>
          </cell>
          <cell r="AA1172">
            <v>1.03</v>
          </cell>
          <cell r="AB1172">
            <v>1.02</v>
          </cell>
          <cell r="AC1172">
            <v>1.01</v>
          </cell>
          <cell r="AD1172">
            <v>1.01</v>
          </cell>
          <cell r="AE1172">
            <v>1.02</v>
          </cell>
          <cell r="AF1172">
            <v>1.02</v>
          </cell>
          <cell r="AG1172">
            <v>1.02</v>
          </cell>
          <cell r="AH1172">
            <v>1.01</v>
          </cell>
          <cell r="AI1172">
            <v>1</v>
          </cell>
          <cell r="AJ1172">
            <v>1</v>
          </cell>
          <cell r="AK1172">
            <v>1</v>
          </cell>
        </row>
        <row r="1173">
          <cell r="A1173" t="str">
            <v>SDGbaseTRAv2_UrbAS_BAU_wICAGRPQXchotl</v>
          </cell>
          <cell r="B1173" t="str">
            <v>SIclos6_GOVclos11</v>
          </cell>
          <cell r="C1173" t="str">
            <v>SDGbaseTRAv2_UrbAS_BAU_wICAGR</v>
          </cell>
          <cell r="D1173" t="str">
            <v>PQX</v>
          </cell>
          <cell r="E1173" t="str">
            <v>chotl</v>
          </cell>
          <cell r="F1173">
            <v>1.08</v>
          </cell>
          <cell r="G1173">
            <v>1.08</v>
          </cell>
          <cell r="H1173">
            <v>1.08</v>
          </cell>
          <cell r="I1173">
            <v>1.07</v>
          </cell>
          <cell r="J1173">
            <v>1.07</v>
          </cell>
          <cell r="K1173">
            <v>1.07</v>
          </cell>
          <cell r="L1173">
            <v>1.07</v>
          </cell>
          <cell r="M1173">
            <v>1.07</v>
          </cell>
          <cell r="N1173">
            <v>1.08</v>
          </cell>
          <cell r="O1173">
            <v>1.08</v>
          </cell>
          <cell r="P1173">
            <v>1.08</v>
          </cell>
          <cell r="Q1173">
            <v>1.08</v>
          </cell>
          <cell r="R1173">
            <v>1.0900000000000001</v>
          </cell>
          <cell r="S1173">
            <v>1.0900000000000001</v>
          </cell>
          <cell r="T1173">
            <v>1.0900000000000001</v>
          </cell>
          <cell r="U1173">
            <v>1.1000000000000001</v>
          </cell>
          <cell r="V1173">
            <v>1.1000000000000001</v>
          </cell>
          <cell r="W1173">
            <v>1.1000000000000001</v>
          </cell>
          <cell r="X1173">
            <v>1.1100000000000001</v>
          </cell>
          <cell r="Y1173">
            <v>1.1100000000000001</v>
          </cell>
          <cell r="Z1173">
            <v>1.1100000000000001</v>
          </cell>
          <cell r="AA1173">
            <v>1.1100000000000001</v>
          </cell>
          <cell r="AB1173">
            <v>1.1100000000000001</v>
          </cell>
          <cell r="AC1173">
            <v>1.1100000000000001</v>
          </cell>
          <cell r="AD1173">
            <v>1.1100000000000001</v>
          </cell>
          <cell r="AE1173">
            <v>1.1100000000000001</v>
          </cell>
          <cell r="AF1173">
            <v>1.1100000000000001</v>
          </cell>
          <cell r="AG1173">
            <v>1.1100000000000001</v>
          </cell>
          <cell r="AH1173">
            <v>1.1100000000000001</v>
          </cell>
          <cell r="AI1173">
            <v>1.1100000000000001</v>
          </cell>
          <cell r="AJ1173">
            <v>1.1100000000000001</v>
          </cell>
          <cell r="AK1173">
            <v>1.1000000000000001</v>
          </cell>
        </row>
        <row r="1174">
          <cell r="A1174" t="str">
            <v>SDGbaseTRAv2_UrbAS_BAU_wICAGRPQXcptrp-l</v>
          </cell>
          <cell r="B1174" t="str">
            <v>SIclos6_GOVclos11</v>
          </cell>
          <cell r="C1174" t="str">
            <v>SDGbaseTRAv2_UrbAS_BAU_wICAGR</v>
          </cell>
          <cell r="D1174" t="str">
            <v>PQX</v>
          </cell>
          <cell r="E1174" t="str">
            <v>cptrp-l</v>
          </cell>
          <cell r="F1174">
            <v>0.95</v>
          </cell>
          <cell r="G1174">
            <v>0.95</v>
          </cell>
          <cell r="H1174">
            <v>0.95</v>
          </cell>
          <cell r="I1174">
            <v>0.95</v>
          </cell>
          <cell r="J1174">
            <v>0.95</v>
          </cell>
          <cell r="K1174">
            <v>0.95</v>
          </cell>
          <cell r="L1174">
            <v>0.95</v>
          </cell>
          <cell r="M1174">
            <v>0.95</v>
          </cell>
          <cell r="N1174">
            <v>0.95</v>
          </cell>
          <cell r="O1174">
            <v>0.95</v>
          </cell>
          <cell r="P1174">
            <v>0.95</v>
          </cell>
          <cell r="Q1174">
            <v>0.94</v>
          </cell>
          <cell r="R1174">
            <v>0.93</v>
          </cell>
          <cell r="S1174">
            <v>0.93</v>
          </cell>
          <cell r="T1174">
            <v>0.92</v>
          </cell>
          <cell r="U1174">
            <v>0.91</v>
          </cell>
          <cell r="V1174">
            <v>0.9</v>
          </cell>
          <cell r="W1174">
            <v>0.9</v>
          </cell>
          <cell r="X1174">
            <v>0.89</v>
          </cell>
          <cell r="Y1174">
            <v>0.88</v>
          </cell>
          <cell r="Z1174">
            <v>0.87</v>
          </cell>
          <cell r="AA1174">
            <v>0.86</v>
          </cell>
          <cell r="AB1174">
            <v>0.85</v>
          </cell>
          <cell r="AC1174">
            <v>0.85</v>
          </cell>
          <cell r="AD1174">
            <v>0.84</v>
          </cell>
          <cell r="AE1174">
            <v>0.84</v>
          </cell>
          <cell r="AF1174">
            <v>0.83</v>
          </cell>
          <cell r="AG1174">
            <v>0.83</v>
          </cell>
          <cell r="AH1174">
            <v>0.83</v>
          </cell>
          <cell r="AI1174">
            <v>0.83</v>
          </cell>
          <cell r="AJ1174">
            <v>0.84</v>
          </cell>
          <cell r="AK1174">
            <v>0.84</v>
          </cell>
        </row>
        <row r="1175">
          <cell r="A1175" t="str">
            <v>SDGbaseTRAv2_UrbAS_BAU_wICAGRPQXcftrp-l</v>
          </cell>
          <cell r="B1175" t="str">
            <v>SIclos6_GOVclos11</v>
          </cell>
          <cell r="C1175" t="str">
            <v>SDGbaseTRAv2_UrbAS_BAU_wICAGR</v>
          </cell>
          <cell r="D1175" t="str">
            <v>PQX</v>
          </cell>
          <cell r="E1175" t="str">
            <v>cftrp-l</v>
          </cell>
          <cell r="F1175">
            <v>1</v>
          </cell>
          <cell r="G1175">
            <v>0.98</v>
          </cell>
          <cell r="H1175">
            <v>0.98</v>
          </cell>
          <cell r="I1175">
            <v>0.99</v>
          </cell>
          <cell r="J1175">
            <v>0.99</v>
          </cell>
          <cell r="K1175">
            <v>0.98</v>
          </cell>
          <cell r="L1175">
            <v>0.97</v>
          </cell>
          <cell r="M1175">
            <v>0.96</v>
          </cell>
          <cell r="N1175">
            <v>0.96</v>
          </cell>
          <cell r="O1175">
            <v>0.95</v>
          </cell>
          <cell r="P1175">
            <v>0.94</v>
          </cell>
          <cell r="Q1175">
            <v>0.93</v>
          </cell>
          <cell r="R1175">
            <v>0.91</v>
          </cell>
          <cell r="S1175">
            <v>0.89</v>
          </cell>
          <cell r="T1175">
            <v>0.87</v>
          </cell>
          <cell r="U1175">
            <v>0.86</v>
          </cell>
          <cell r="V1175">
            <v>0.85</v>
          </cell>
          <cell r="W1175">
            <v>0.83</v>
          </cell>
          <cell r="X1175">
            <v>0.82</v>
          </cell>
          <cell r="Y1175">
            <v>0.81</v>
          </cell>
          <cell r="Z1175">
            <v>0.8</v>
          </cell>
          <cell r="AA1175">
            <v>0.79</v>
          </cell>
          <cell r="AB1175">
            <v>0.77</v>
          </cell>
          <cell r="AC1175">
            <v>0.76</v>
          </cell>
          <cell r="AD1175">
            <v>0.76</v>
          </cell>
          <cell r="AE1175">
            <v>0.75</v>
          </cell>
          <cell r="AF1175">
            <v>0.73</v>
          </cell>
          <cell r="AG1175">
            <v>0.72</v>
          </cell>
          <cell r="AH1175">
            <v>0.72</v>
          </cell>
          <cell r="AI1175">
            <v>0.72</v>
          </cell>
          <cell r="AJ1175">
            <v>0.73</v>
          </cell>
          <cell r="AK1175">
            <v>0.73</v>
          </cell>
        </row>
        <row r="1176">
          <cell r="A1176" t="str">
            <v>SDGbaseTRAv2_UrbAS_BAU_wICAGRPQXcptrp-o</v>
          </cell>
          <cell r="B1176" t="str">
            <v>SIclos6_GOVclos11</v>
          </cell>
          <cell r="C1176" t="str">
            <v>SDGbaseTRAv2_UrbAS_BAU_wICAGR</v>
          </cell>
          <cell r="D1176" t="str">
            <v>PQX</v>
          </cell>
          <cell r="E1176" t="str">
            <v>cptrp-o</v>
          </cell>
          <cell r="F1176">
            <v>0.95</v>
          </cell>
          <cell r="G1176">
            <v>0.94</v>
          </cell>
          <cell r="H1176">
            <v>0.91</v>
          </cell>
          <cell r="I1176">
            <v>0.89</v>
          </cell>
          <cell r="J1176">
            <v>0.88</v>
          </cell>
          <cell r="K1176">
            <v>0.87</v>
          </cell>
          <cell r="L1176">
            <v>0.86</v>
          </cell>
          <cell r="M1176">
            <v>0.85</v>
          </cell>
          <cell r="N1176">
            <v>0.85</v>
          </cell>
          <cell r="O1176">
            <v>0.87</v>
          </cell>
          <cell r="P1176">
            <v>0.87</v>
          </cell>
          <cell r="Q1176">
            <v>0.87</v>
          </cell>
          <cell r="R1176">
            <v>0.87</v>
          </cell>
          <cell r="S1176">
            <v>0.87</v>
          </cell>
          <cell r="T1176">
            <v>0.87</v>
          </cell>
          <cell r="U1176">
            <v>0.87</v>
          </cell>
          <cell r="V1176">
            <v>0.88</v>
          </cell>
          <cell r="W1176">
            <v>0.88</v>
          </cell>
          <cell r="X1176">
            <v>0.88</v>
          </cell>
          <cell r="Y1176">
            <v>0.88</v>
          </cell>
          <cell r="Z1176">
            <v>0.88</v>
          </cell>
          <cell r="AA1176">
            <v>0.88</v>
          </cell>
          <cell r="AB1176">
            <v>0.88</v>
          </cell>
          <cell r="AC1176">
            <v>0.89</v>
          </cell>
          <cell r="AD1176">
            <v>0.89</v>
          </cell>
          <cell r="AE1176">
            <v>0.89</v>
          </cell>
          <cell r="AF1176">
            <v>0.89</v>
          </cell>
          <cell r="AG1176">
            <v>0.89</v>
          </cell>
          <cell r="AH1176">
            <v>0.89</v>
          </cell>
          <cell r="AI1176">
            <v>0.89</v>
          </cell>
          <cell r="AJ1176">
            <v>0.9</v>
          </cell>
          <cell r="AK1176">
            <v>0.9</v>
          </cell>
        </row>
        <row r="1177">
          <cell r="A1177" t="str">
            <v>SDGbaseTRAv2_UrbAS_BAU_wICAGRPQXcftrp-o</v>
          </cell>
          <cell r="B1177" t="str">
            <v>SIclos6_GOVclos11</v>
          </cell>
          <cell r="C1177" t="str">
            <v>SDGbaseTRAv2_UrbAS_BAU_wICAGR</v>
          </cell>
          <cell r="D1177" t="str">
            <v>PQX</v>
          </cell>
          <cell r="E1177" t="str">
            <v>cftrp-o</v>
          </cell>
          <cell r="F1177">
            <v>0.97</v>
          </cell>
          <cell r="G1177">
            <v>0.94</v>
          </cell>
          <cell r="H1177">
            <v>0.92</v>
          </cell>
          <cell r="I1177">
            <v>0.9</v>
          </cell>
          <cell r="J1177">
            <v>0.88</v>
          </cell>
          <cell r="K1177">
            <v>0.87</v>
          </cell>
          <cell r="L1177">
            <v>0.87</v>
          </cell>
          <cell r="M1177">
            <v>0.86</v>
          </cell>
          <cell r="N1177">
            <v>0.86</v>
          </cell>
          <cell r="O1177">
            <v>0.88</v>
          </cell>
          <cell r="P1177">
            <v>0.89</v>
          </cell>
          <cell r="Q1177">
            <v>0.89</v>
          </cell>
          <cell r="R1177">
            <v>0.89</v>
          </cell>
          <cell r="S1177">
            <v>0.89</v>
          </cell>
          <cell r="T1177">
            <v>0.89</v>
          </cell>
          <cell r="U1177">
            <v>0.89</v>
          </cell>
          <cell r="V1177">
            <v>0.89</v>
          </cell>
          <cell r="W1177">
            <v>0.89</v>
          </cell>
          <cell r="X1177">
            <v>0.9</v>
          </cell>
          <cell r="Y1177">
            <v>0.9</v>
          </cell>
          <cell r="Z1177">
            <v>0.9</v>
          </cell>
          <cell r="AA1177">
            <v>0.9</v>
          </cell>
          <cell r="AB1177">
            <v>0.91</v>
          </cell>
          <cell r="AC1177">
            <v>0.91</v>
          </cell>
          <cell r="AD1177">
            <v>0.92</v>
          </cell>
          <cell r="AE1177">
            <v>0.92</v>
          </cell>
          <cell r="AF1177">
            <v>0.91</v>
          </cell>
          <cell r="AG1177">
            <v>0.91</v>
          </cell>
          <cell r="AH1177">
            <v>0.91</v>
          </cell>
          <cell r="AI1177">
            <v>0.91</v>
          </cell>
          <cell r="AJ1177">
            <v>0.91</v>
          </cell>
          <cell r="AK1177">
            <v>0.91</v>
          </cell>
        </row>
        <row r="1178">
          <cell r="A1178" t="str">
            <v>SDGbaseTRAv2_UrbAS_BAU_wICAGRPQXcprtr</v>
          </cell>
          <cell r="B1178" t="str">
            <v>SIclos6_GOVclos11</v>
          </cell>
          <cell r="C1178" t="str">
            <v>SDGbaseTRAv2_UrbAS_BAU_wICAGR</v>
          </cell>
          <cell r="D1178" t="str">
            <v>PQX</v>
          </cell>
          <cell r="E1178" t="str">
            <v>cprtr</v>
          </cell>
          <cell r="F1178">
            <v>1</v>
          </cell>
          <cell r="G1178">
            <v>1.02</v>
          </cell>
          <cell r="H1178">
            <v>1.02</v>
          </cell>
          <cell r="I1178">
            <v>1.01</v>
          </cell>
          <cell r="J1178">
            <v>1</v>
          </cell>
          <cell r="K1178">
            <v>0.99</v>
          </cell>
          <cell r="L1178">
            <v>0.98</v>
          </cell>
          <cell r="M1178">
            <v>0.96</v>
          </cell>
          <cell r="N1178">
            <v>0.95</v>
          </cell>
          <cell r="O1178">
            <v>0.97</v>
          </cell>
          <cell r="P1178">
            <v>0.93</v>
          </cell>
          <cell r="Q1178">
            <v>0.88</v>
          </cell>
          <cell r="R1178">
            <v>0.82</v>
          </cell>
          <cell r="S1178">
            <v>0.77</v>
          </cell>
          <cell r="T1178">
            <v>0.72</v>
          </cell>
          <cell r="U1178">
            <v>0.68</v>
          </cell>
          <cell r="V1178">
            <v>0.63</v>
          </cell>
          <cell r="W1178">
            <v>0.59</v>
          </cell>
          <cell r="X1178">
            <v>0.55000000000000004</v>
          </cell>
          <cell r="Y1178">
            <v>0.5</v>
          </cell>
          <cell r="Z1178">
            <v>0.46</v>
          </cell>
          <cell r="AA1178">
            <v>0.42</v>
          </cell>
          <cell r="AB1178">
            <v>0.39</v>
          </cell>
          <cell r="AC1178">
            <v>0.37</v>
          </cell>
          <cell r="AD1178">
            <v>0.34</v>
          </cell>
          <cell r="AE1178">
            <v>0.32</v>
          </cell>
          <cell r="AF1178">
            <v>0.28999999999999998</v>
          </cell>
          <cell r="AG1178">
            <v>0.28000000000000003</v>
          </cell>
          <cell r="AH1178">
            <v>0.26</v>
          </cell>
          <cell r="AI1178">
            <v>0.24</v>
          </cell>
          <cell r="AJ1178">
            <v>0.23</v>
          </cell>
          <cell r="AK1178">
            <v>0.21</v>
          </cell>
        </row>
        <row r="1179">
          <cell r="A1179" t="str">
            <v>SDGbaseTRAv2_UrbAS_BAU_wICAGRPQXctrps</v>
          </cell>
          <cell r="B1179" t="str">
            <v>SIclos6_GOVclos11</v>
          </cell>
          <cell r="C1179" t="str">
            <v>SDGbaseTRAv2_UrbAS_BAU_wICAGR</v>
          </cell>
          <cell r="D1179" t="str">
            <v>PQX</v>
          </cell>
          <cell r="E1179" t="str">
            <v>ctrps</v>
          </cell>
          <cell r="F1179">
            <v>1</v>
          </cell>
          <cell r="G1179">
            <v>1</v>
          </cell>
          <cell r="H1179">
            <v>1</v>
          </cell>
          <cell r="I1179">
            <v>1</v>
          </cell>
          <cell r="J1179">
            <v>1</v>
          </cell>
          <cell r="K1179">
            <v>1</v>
          </cell>
          <cell r="L1179">
            <v>1</v>
          </cell>
          <cell r="M1179">
            <v>1</v>
          </cell>
          <cell r="N1179">
            <v>1</v>
          </cell>
          <cell r="O1179">
            <v>0.99</v>
          </cell>
          <cell r="P1179">
            <v>0.99</v>
          </cell>
          <cell r="Q1179">
            <v>0.99</v>
          </cell>
          <cell r="R1179">
            <v>0.99</v>
          </cell>
          <cell r="S1179">
            <v>0.99</v>
          </cell>
          <cell r="T1179">
            <v>0.99</v>
          </cell>
          <cell r="U1179">
            <v>0.99</v>
          </cell>
          <cell r="V1179">
            <v>0.99</v>
          </cell>
          <cell r="W1179">
            <v>0.99</v>
          </cell>
          <cell r="X1179">
            <v>0.99</v>
          </cell>
          <cell r="Y1179">
            <v>0.99</v>
          </cell>
          <cell r="Z1179">
            <v>0.99</v>
          </cell>
          <cell r="AA1179">
            <v>0.99</v>
          </cell>
          <cell r="AB1179">
            <v>0.99</v>
          </cell>
          <cell r="AC1179">
            <v>1</v>
          </cell>
          <cell r="AD1179">
            <v>1</v>
          </cell>
          <cell r="AE1179">
            <v>1</v>
          </cell>
          <cell r="AF1179">
            <v>1.01</v>
          </cell>
          <cell r="AG1179">
            <v>1</v>
          </cell>
          <cell r="AH1179">
            <v>1</v>
          </cell>
          <cell r="AI1179">
            <v>1</v>
          </cell>
          <cell r="AJ1179">
            <v>1</v>
          </cell>
          <cell r="AK1179">
            <v>1.01</v>
          </cell>
        </row>
        <row r="1180">
          <cell r="A1180" t="str">
            <v>SDGbaseTRAv2_UrbAS_BAU_wICAGRPQXccomm</v>
          </cell>
          <cell r="B1180" t="str">
            <v>SIclos6_GOVclos11</v>
          </cell>
          <cell r="C1180" t="str">
            <v>SDGbaseTRAv2_UrbAS_BAU_wICAGR</v>
          </cell>
          <cell r="D1180" t="str">
            <v>PQX</v>
          </cell>
          <cell r="E1180" t="str">
            <v>ccomm</v>
          </cell>
          <cell r="F1180">
            <v>1</v>
          </cell>
          <cell r="G1180">
            <v>0.96</v>
          </cell>
          <cell r="H1180">
            <v>0.97</v>
          </cell>
          <cell r="I1180">
            <v>0.98</v>
          </cell>
          <cell r="J1180">
            <v>0.98</v>
          </cell>
          <cell r="K1180">
            <v>0.99</v>
          </cell>
          <cell r="L1180">
            <v>0.99</v>
          </cell>
          <cell r="M1180">
            <v>0.99</v>
          </cell>
          <cell r="N1180">
            <v>0.99</v>
          </cell>
          <cell r="O1180">
            <v>1</v>
          </cell>
          <cell r="P1180">
            <v>1</v>
          </cell>
          <cell r="Q1180">
            <v>1</v>
          </cell>
          <cell r="R1180">
            <v>1</v>
          </cell>
          <cell r="S1180">
            <v>1.01</v>
          </cell>
          <cell r="T1180">
            <v>1.01</v>
          </cell>
          <cell r="U1180">
            <v>1.01</v>
          </cell>
          <cell r="V1180">
            <v>1.02</v>
          </cell>
          <cell r="W1180">
            <v>1.02</v>
          </cell>
          <cell r="X1180">
            <v>1.02</v>
          </cell>
          <cell r="Y1180">
            <v>1.02</v>
          </cell>
          <cell r="Z1180">
            <v>1.02</v>
          </cell>
          <cell r="AA1180">
            <v>1.02</v>
          </cell>
          <cell r="AB1180">
            <v>1.02</v>
          </cell>
          <cell r="AC1180">
            <v>1.02</v>
          </cell>
          <cell r="AD1180">
            <v>1.03</v>
          </cell>
          <cell r="AE1180">
            <v>1.03</v>
          </cell>
          <cell r="AF1180">
            <v>1.03</v>
          </cell>
          <cell r="AG1180">
            <v>1.03</v>
          </cell>
          <cell r="AH1180">
            <v>1.03</v>
          </cell>
          <cell r="AI1180">
            <v>1.03</v>
          </cell>
          <cell r="AJ1180">
            <v>1.03</v>
          </cell>
          <cell r="AK1180">
            <v>1.03</v>
          </cell>
        </row>
        <row r="1181">
          <cell r="A1181" t="str">
            <v>SDGbaseTRAv2_UrbAS_BAU_wICAGRPQXcfsrv</v>
          </cell>
          <cell r="B1181" t="str">
            <v>SIclos6_GOVclos11</v>
          </cell>
          <cell r="C1181" t="str">
            <v>SDGbaseTRAv2_UrbAS_BAU_wICAGR</v>
          </cell>
          <cell r="D1181" t="str">
            <v>PQX</v>
          </cell>
          <cell r="E1181" t="str">
            <v>cfsrv</v>
          </cell>
          <cell r="F1181">
            <v>1.04</v>
          </cell>
          <cell r="G1181">
            <v>1.01</v>
          </cell>
          <cell r="H1181">
            <v>1.02</v>
          </cell>
          <cell r="I1181">
            <v>1.01</v>
          </cell>
          <cell r="J1181">
            <v>1.01</v>
          </cell>
          <cell r="K1181">
            <v>1.01</v>
          </cell>
          <cell r="L1181">
            <v>1.02</v>
          </cell>
          <cell r="M1181">
            <v>1.02</v>
          </cell>
          <cell r="N1181">
            <v>1.02</v>
          </cell>
          <cell r="O1181">
            <v>1.02</v>
          </cell>
          <cell r="P1181">
            <v>1.02</v>
          </cell>
          <cell r="Q1181">
            <v>1.03</v>
          </cell>
          <cell r="R1181">
            <v>1.03</v>
          </cell>
          <cell r="S1181">
            <v>1.04</v>
          </cell>
          <cell r="T1181">
            <v>1.04</v>
          </cell>
          <cell r="U1181">
            <v>1.05</v>
          </cell>
          <cell r="V1181">
            <v>1.05</v>
          </cell>
          <cell r="W1181">
            <v>1.06</v>
          </cell>
          <cell r="X1181">
            <v>1.06</v>
          </cell>
          <cell r="Y1181">
            <v>1.07</v>
          </cell>
          <cell r="Z1181">
            <v>1.07</v>
          </cell>
          <cell r="AA1181">
            <v>1.07</v>
          </cell>
          <cell r="AB1181">
            <v>1.06</v>
          </cell>
          <cell r="AC1181">
            <v>1.06</v>
          </cell>
          <cell r="AD1181">
            <v>1.06</v>
          </cell>
          <cell r="AE1181">
            <v>1.07</v>
          </cell>
          <cell r="AF1181">
            <v>1.07</v>
          </cell>
          <cell r="AG1181">
            <v>1.07</v>
          </cell>
          <cell r="AH1181">
            <v>1.06</v>
          </cell>
          <cell r="AI1181">
            <v>1.05</v>
          </cell>
          <cell r="AJ1181">
            <v>1.04</v>
          </cell>
          <cell r="AK1181">
            <v>1.03</v>
          </cell>
        </row>
        <row r="1182">
          <cell r="A1182" t="str">
            <v>SDGbaseTRAv2_UrbAS_BAU_wICAGRPQXcbsrv</v>
          </cell>
          <cell r="B1182" t="str">
            <v>SIclos6_GOVclos11</v>
          </cell>
          <cell r="C1182" t="str">
            <v>SDGbaseTRAv2_UrbAS_BAU_wICAGR</v>
          </cell>
          <cell r="D1182" t="str">
            <v>PQX</v>
          </cell>
          <cell r="E1182" t="str">
            <v>cbsrv</v>
          </cell>
          <cell r="F1182">
            <v>1.04</v>
          </cell>
          <cell r="G1182">
            <v>1.01</v>
          </cell>
          <cell r="H1182">
            <v>1.02</v>
          </cell>
          <cell r="I1182">
            <v>1.02</v>
          </cell>
          <cell r="J1182">
            <v>1.02</v>
          </cell>
          <cell r="K1182">
            <v>1.02</v>
          </cell>
          <cell r="L1182">
            <v>1.03</v>
          </cell>
          <cell r="M1182">
            <v>1.03</v>
          </cell>
          <cell r="N1182">
            <v>1.03</v>
          </cell>
          <cell r="O1182">
            <v>1.02</v>
          </cell>
          <cell r="P1182">
            <v>1.03</v>
          </cell>
          <cell r="Q1182">
            <v>1.03</v>
          </cell>
          <cell r="R1182">
            <v>1.03</v>
          </cell>
          <cell r="S1182">
            <v>1.03</v>
          </cell>
          <cell r="T1182">
            <v>1.04</v>
          </cell>
          <cell r="U1182">
            <v>1.04</v>
          </cell>
          <cell r="V1182">
            <v>1.04</v>
          </cell>
          <cell r="W1182">
            <v>1.04</v>
          </cell>
          <cell r="X1182">
            <v>1.04</v>
          </cell>
          <cell r="Y1182">
            <v>1.05</v>
          </cell>
          <cell r="Z1182">
            <v>1.05</v>
          </cell>
          <cell r="AA1182">
            <v>1.05</v>
          </cell>
          <cell r="AB1182">
            <v>1.04</v>
          </cell>
          <cell r="AC1182">
            <v>1.04</v>
          </cell>
          <cell r="AD1182">
            <v>1.04</v>
          </cell>
          <cell r="AE1182">
            <v>1.04</v>
          </cell>
          <cell r="AF1182">
            <v>1.05</v>
          </cell>
          <cell r="AG1182">
            <v>1.05</v>
          </cell>
          <cell r="AH1182">
            <v>1.05</v>
          </cell>
          <cell r="AI1182">
            <v>1.04</v>
          </cell>
          <cell r="AJ1182">
            <v>1.04</v>
          </cell>
          <cell r="AK1182">
            <v>1.04</v>
          </cell>
        </row>
        <row r="1183">
          <cell r="A1183" t="str">
            <v>SDGbaseTRAv2_UrbAS_BAU_wICAGRPQXcgsrv</v>
          </cell>
          <cell r="B1183" t="str">
            <v>SIclos6_GOVclos11</v>
          </cell>
          <cell r="C1183" t="str">
            <v>SDGbaseTRAv2_UrbAS_BAU_wICAGR</v>
          </cell>
          <cell r="D1183" t="str">
            <v>PQX</v>
          </cell>
          <cell r="E1183" t="str">
            <v>cgsrv</v>
          </cell>
          <cell r="F1183">
            <v>1.02</v>
          </cell>
          <cell r="G1183">
            <v>1.03</v>
          </cell>
          <cell r="H1183">
            <v>1.04</v>
          </cell>
          <cell r="I1183">
            <v>1.07</v>
          </cell>
          <cell r="J1183">
            <v>1.1200000000000001</v>
          </cell>
          <cell r="K1183">
            <v>1.1200000000000001</v>
          </cell>
          <cell r="L1183">
            <v>1.1299999999999999</v>
          </cell>
          <cell r="M1183">
            <v>1.1399999999999999</v>
          </cell>
          <cell r="N1183">
            <v>1.1399999999999999</v>
          </cell>
          <cell r="O1183">
            <v>1.1399999999999999</v>
          </cell>
          <cell r="P1183">
            <v>1.1499999999999999</v>
          </cell>
          <cell r="Q1183">
            <v>1.1599999999999999</v>
          </cell>
          <cell r="R1183">
            <v>1.1599999999999999</v>
          </cell>
          <cell r="S1183">
            <v>1.1599999999999999</v>
          </cell>
          <cell r="T1183">
            <v>1.1599999999999999</v>
          </cell>
          <cell r="U1183">
            <v>1.17</v>
          </cell>
          <cell r="V1183">
            <v>1.17</v>
          </cell>
          <cell r="W1183">
            <v>1.17</v>
          </cell>
          <cell r="X1183">
            <v>1.18</v>
          </cell>
          <cell r="Y1183">
            <v>1.18</v>
          </cell>
          <cell r="Z1183">
            <v>1.18</v>
          </cell>
          <cell r="AA1183">
            <v>1.18</v>
          </cell>
          <cell r="AB1183">
            <v>1.17</v>
          </cell>
          <cell r="AC1183">
            <v>1.17</v>
          </cell>
          <cell r="AD1183">
            <v>1.17</v>
          </cell>
          <cell r="AE1183">
            <v>1.17</v>
          </cell>
          <cell r="AF1183">
            <v>1.17</v>
          </cell>
          <cell r="AG1183">
            <v>1.17</v>
          </cell>
          <cell r="AH1183">
            <v>1.1599999999999999</v>
          </cell>
          <cell r="AI1183">
            <v>1.1399999999999999</v>
          </cell>
          <cell r="AJ1183">
            <v>1.1299999999999999</v>
          </cell>
          <cell r="AK1183">
            <v>1.1299999999999999</v>
          </cell>
        </row>
        <row r="1184">
          <cell r="A1184" t="str">
            <v>SDGbaseTRAv2_UrbAS_BAU_wICAGRPQXcosrv</v>
          </cell>
          <cell r="B1184" t="str">
            <v>SIclos6_GOVclos11</v>
          </cell>
          <cell r="C1184" t="str">
            <v>SDGbaseTRAv2_UrbAS_BAU_wICAGR</v>
          </cell>
          <cell r="D1184" t="str">
            <v>PQX</v>
          </cell>
          <cell r="E1184" t="str">
            <v>cosrv</v>
          </cell>
          <cell r="F1184">
            <v>1.07</v>
          </cell>
          <cell r="G1184">
            <v>1.1499999999999999</v>
          </cell>
          <cell r="H1184">
            <v>1.1299999999999999</v>
          </cell>
          <cell r="I1184">
            <v>1.1200000000000001</v>
          </cell>
          <cell r="J1184">
            <v>1.1200000000000001</v>
          </cell>
          <cell r="K1184">
            <v>1.1200000000000001</v>
          </cell>
          <cell r="L1184">
            <v>1.1200000000000001</v>
          </cell>
          <cell r="M1184">
            <v>1.1200000000000001</v>
          </cell>
          <cell r="N1184">
            <v>1.1200000000000001</v>
          </cell>
          <cell r="O1184">
            <v>1.1200000000000001</v>
          </cell>
          <cell r="P1184">
            <v>1.1200000000000001</v>
          </cell>
          <cell r="Q1184">
            <v>1.1200000000000001</v>
          </cell>
          <cell r="R1184">
            <v>1.1299999999999999</v>
          </cell>
          <cell r="S1184">
            <v>1.1299999999999999</v>
          </cell>
          <cell r="T1184">
            <v>1.1399999999999999</v>
          </cell>
          <cell r="U1184">
            <v>1.1399999999999999</v>
          </cell>
          <cell r="V1184">
            <v>1.1399999999999999</v>
          </cell>
          <cell r="W1184">
            <v>1.1499999999999999</v>
          </cell>
          <cell r="X1184">
            <v>1.1499999999999999</v>
          </cell>
          <cell r="Y1184">
            <v>1.1499999999999999</v>
          </cell>
          <cell r="Z1184">
            <v>1.1499999999999999</v>
          </cell>
          <cell r="AA1184">
            <v>1.1599999999999999</v>
          </cell>
          <cell r="AB1184">
            <v>1.1499999999999999</v>
          </cell>
          <cell r="AC1184">
            <v>1.1499999999999999</v>
          </cell>
          <cell r="AD1184">
            <v>1.1499999999999999</v>
          </cell>
          <cell r="AE1184">
            <v>1.1599999999999999</v>
          </cell>
          <cell r="AF1184">
            <v>1.1599999999999999</v>
          </cell>
          <cell r="AG1184">
            <v>1.1599999999999999</v>
          </cell>
          <cell r="AH1184">
            <v>1.1599999999999999</v>
          </cell>
          <cell r="AI1184">
            <v>1.1599999999999999</v>
          </cell>
          <cell r="AJ1184">
            <v>1.1599999999999999</v>
          </cell>
          <cell r="AK1184">
            <v>1.1499999999999999</v>
          </cell>
        </row>
        <row r="1185">
          <cell r="A1185" t="str">
            <v>SDGbaseTRAv2_UrbAS_BAU_wICAGRPQXcimpt</v>
          </cell>
          <cell r="B1185" t="str">
            <v>SIclos6_GOVclos11</v>
          </cell>
          <cell r="C1185" t="str">
            <v>SDGbaseTRAv2_UrbAS_BAU_wICAGR</v>
          </cell>
          <cell r="D1185" t="str">
            <v>PQX</v>
          </cell>
          <cell r="E1185" t="str">
            <v>cimpt</v>
          </cell>
          <cell r="F1185">
            <v>1.01</v>
          </cell>
          <cell r="G1185">
            <v>1.04</v>
          </cell>
          <cell r="H1185">
            <v>1.05</v>
          </cell>
          <cell r="I1185">
            <v>1.04</v>
          </cell>
          <cell r="J1185">
            <v>1.04</v>
          </cell>
          <cell r="K1185">
            <v>1.04</v>
          </cell>
          <cell r="L1185">
            <v>1.04</v>
          </cell>
          <cell r="M1185">
            <v>1.05</v>
          </cell>
          <cell r="N1185">
            <v>1.05</v>
          </cell>
          <cell r="O1185">
            <v>1.08</v>
          </cell>
          <cell r="P1185">
            <v>1.0900000000000001</v>
          </cell>
          <cell r="Q1185">
            <v>1.0900000000000001</v>
          </cell>
          <cell r="R1185">
            <v>1.0900000000000001</v>
          </cell>
          <cell r="S1185">
            <v>1.0900000000000001</v>
          </cell>
          <cell r="T1185">
            <v>1.1000000000000001</v>
          </cell>
          <cell r="U1185">
            <v>1.1000000000000001</v>
          </cell>
          <cell r="V1185">
            <v>1.1000000000000001</v>
          </cell>
          <cell r="W1185">
            <v>1.1000000000000001</v>
          </cell>
          <cell r="X1185">
            <v>1.1000000000000001</v>
          </cell>
          <cell r="Y1185">
            <v>1.1000000000000001</v>
          </cell>
          <cell r="Z1185">
            <v>1.1000000000000001</v>
          </cell>
          <cell r="AA1185">
            <v>1.1000000000000001</v>
          </cell>
          <cell r="AB1185">
            <v>1.1100000000000001</v>
          </cell>
          <cell r="AC1185">
            <v>1.1100000000000001</v>
          </cell>
          <cell r="AD1185">
            <v>1.1100000000000001</v>
          </cell>
          <cell r="AE1185">
            <v>1.1100000000000001</v>
          </cell>
          <cell r="AF1185">
            <v>1.1100000000000001</v>
          </cell>
          <cell r="AG1185">
            <v>1.1100000000000001</v>
          </cell>
          <cell r="AH1185">
            <v>1.1100000000000001</v>
          </cell>
          <cell r="AI1185">
            <v>1.1000000000000001</v>
          </cell>
          <cell r="AJ1185">
            <v>1.0900000000000001</v>
          </cell>
          <cell r="AK1185">
            <v>1.08</v>
          </cell>
        </row>
        <row r="1186">
          <cell r="A1186" t="str">
            <v>SDGbaseTRAv2_UrbAS_BAU_wICAGRC_InvValctext</v>
          </cell>
          <cell r="B1186" t="str">
            <v>SIclos6_GOVclos11</v>
          </cell>
          <cell r="C1186" t="str">
            <v>SDGbaseTRAv2_UrbAS_BAU_wICAGR</v>
          </cell>
          <cell r="D1186" t="str">
            <v>C_InvVal</v>
          </cell>
          <cell r="E1186" t="str">
            <v>ctext</v>
          </cell>
          <cell r="F1186">
            <v>0.03</v>
          </cell>
          <cell r="G1186">
            <v>0.03</v>
          </cell>
          <cell r="H1186">
            <v>0.03</v>
          </cell>
          <cell r="I1186">
            <v>0.03</v>
          </cell>
          <cell r="J1186">
            <v>0.03</v>
          </cell>
          <cell r="K1186">
            <v>0.03</v>
          </cell>
          <cell r="L1186">
            <v>0.03</v>
          </cell>
          <cell r="M1186">
            <v>0.04</v>
          </cell>
          <cell r="N1186">
            <v>0.04</v>
          </cell>
          <cell r="O1186">
            <v>0.04</v>
          </cell>
          <cell r="P1186">
            <v>0.04</v>
          </cell>
          <cell r="Q1186">
            <v>0.04</v>
          </cell>
          <cell r="R1186">
            <v>0.04</v>
          </cell>
          <cell r="S1186">
            <v>0.04</v>
          </cell>
          <cell r="T1186">
            <v>0.04</v>
          </cell>
          <cell r="U1186">
            <v>0.05</v>
          </cell>
          <cell r="V1186">
            <v>0.05</v>
          </cell>
          <cell r="W1186">
            <v>0.05</v>
          </cell>
          <cell r="X1186">
            <v>0.05</v>
          </cell>
          <cell r="Y1186">
            <v>0.05</v>
          </cell>
          <cell r="Z1186">
            <v>0.05</v>
          </cell>
          <cell r="AA1186">
            <v>0.06</v>
          </cell>
          <cell r="AB1186">
            <v>0.06</v>
          </cell>
          <cell r="AC1186">
            <v>0.06</v>
          </cell>
          <cell r="AD1186">
            <v>0.06</v>
          </cell>
          <cell r="AE1186">
            <v>0.06</v>
          </cell>
          <cell r="AF1186">
            <v>0.06</v>
          </cell>
          <cell r="AG1186">
            <v>7.0000000000000007E-2</v>
          </cell>
          <cell r="AH1186">
            <v>7.0000000000000007E-2</v>
          </cell>
          <cell r="AI1186">
            <v>0.06</v>
          </cell>
          <cell r="AJ1186">
            <v>0.06</v>
          </cell>
          <cell r="AK1186">
            <v>0.06</v>
          </cell>
        </row>
        <row r="1187">
          <cell r="A1187" t="str">
            <v>SDGbaseTRAv2_UrbAS_BAU_wICAGRC_InvValcleat</v>
          </cell>
          <cell r="B1187" t="str">
            <v>SIclos6_GOVclos11</v>
          </cell>
          <cell r="C1187" t="str">
            <v>SDGbaseTRAv2_UrbAS_BAU_wICAGR</v>
          </cell>
          <cell r="D1187" t="str">
            <v>C_InvVal</v>
          </cell>
          <cell r="E1187" t="str">
            <v>cleat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</row>
        <row r="1188">
          <cell r="A1188" t="str">
            <v>SDGbaseTRAv2_UrbAS_BAU_wICAGRC_InvValcprnt</v>
          </cell>
          <cell r="B1188" t="str">
            <v>SIclos6_GOVclos11</v>
          </cell>
          <cell r="C1188" t="str">
            <v>SDGbaseTRAv2_UrbAS_BAU_wICAGR</v>
          </cell>
          <cell r="D1188" t="str">
            <v>C_InvVal</v>
          </cell>
          <cell r="E1188" t="str">
            <v>cprnt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</row>
        <row r="1189">
          <cell r="A1189" t="str">
            <v>SDGbaseTRAv2_UrbAS_BAU_wICAGRC_InvValcrubb</v>
          </cell>
          <cell r="B1189" t="str">
            <v>SIclos6_GOVclos11</v>
          </cell>
          <cell r="C1189" t="str">
            <v>SDGbaseTRAv2_UrbAS_BAU_wICAGR</v>
          </cell>
          <cell r="D1189" t="str">
            <v>C_InvVal</v>
          </cell>
          <cell r="E1189" t="str">
            <v>crubb</v>
          </cell>
          <cell r="F1189">
            <v>0.01</v>
          </cell>
          <cell r="G1189">
            <v>0.01</v>
          </cell>
          <cell r="H1189">
            <v>0.01</v>
          </cell>
          <cell r="I1189">
            <v>0.01</v>
          </cell>
          <cell r="J1189">
            <v>0.01</v>
          </cell>
          <cell r="K1189">
            <v>0.01</v>
          </cell>
          <cell r="L1189">
            <v>0.01</v>
          </cell>
          <cell r="M1189">
            <v>0.01</v>
          </cell>
          <cell r="N1189">
            <v>0.01</v>
          </cell>
          <cell r="O1189">
            <v>0.01</v>
          </cell>
          <cell r="P1189">
            <v>0.01</v>
          </cell>
          <cell r="Q1189">
            <v>0.01</v>
          </cell>
          <cell r="R1189">
            <v>0.01</v>
          </cell>
          <cell r="S1189">
            <v>0.01</v>
          </cell>
          <cell r="T1189">
            <v>0.01</v>
          </cell>
          <cell r="U1189">
            <v>0.01</v>
          </cell>
          <cell r="V1189">
            <v>0.01</v>
          </cell>
          <cell r="W1189">
            <v>0.01</v>
          </cell>
          <cell r="X1189">
            <v>0.01</v>
          </cell>
          <cell r="Y1189">
            <v>0.01</v>
          </cell>
          <cell r="Z1189">
            <v>0.01</v>
          </cell>
          <cell r="AA1189">
            <v>0.01</v>
          </cell>
          <cell r="AB1189">
            <v>0.01</v>
          </cell>
          <cell r="AC1189">
            <v>0.01</v>
          </cell>
          <cell r="AD1189">
            <v>0.01</v>
          </cell>
          <cell r="AE1189">
            <v>0.01</v>
          </cell>
          <cell r="AF1189">
            <v>0.01</v>
          </cell>
          <cell r="AG1189">
            <v>0.01</v>
          </cell>
          <cell r="AH1189">
            <v>0.01</v>
          </cell>
          <cell r="AI1189">
            <v>0.01</v>
          </cell>
          <cell r="AJ1189">
            <v>0.01</v>
          </cell>
          <cell r="AK1189">
            <v>0.01</v>
          </cell>
        </row>
        <row r="1190">
          <cell r="A1190" t="str">
            <v>SDGbaseTRAv2_UrbAS_BAU_wICAGRC_InvValcplas</v>
          </cell>
          <cell r="B1190" t="str">
            <v>SIclos6_GOVclos11</v>
          </cell>
          <cell r="C1190" t="str">
            <v>SDGbaseTRAv2_UrbAS_BAU_wICAGR</v>
          </cell>
          <cell r="D1190" t="str">
            <v>C_InvVal</v>
          </cell>
          <cell r="E1190" t="str">
            <v>cplas</v>
          </cell>
          <cell r="F1190">
            <v>0.01</v>
          </cell>
          <cell r="G1190">
            <v>0.01</v>
          </cell>
          <cell r="H1190">
            <v>0.01</v>
          </cell>
          <cell r="I1190">
            <v>0.01</v>
          </cell>
          <cell r="J1190">
            <v>0.01</v>
          </cell>
          <cell r="K1190">
            <v>0.01</v>
          </cell>
          <cell r="L1190">
            <v>0.01</v>
          </cell>
          <cell r="M1190">
            <v>0.02</v>
          </cell>
          <cell r="N1190">
            <v>0.02</v>
          </cell>
          <cell r="O1190">
            <v>0.02</v>
          </cell>
          <cell r="P1190">
            <v>0.02</v>
          </cell>
          <cell r="Q1190">
            <v>0.02</v>
          </cell>
          <cell r="R1190">
            <v>0.02</v>
          </cell>
          <cell r="S1190">
            <v>0.02</v>
          </cell>
          <cell r="T1190">
            <v>0.02</v>
          </cell>
          <cell r="U1190">
            <v>0.02</v>
          </cell>
          <cell r="V1190">
            <v>0.02</v>
          </cell>
          <cell r="W1190">
            <v>0.02</v>
          </cell>
          <cell r="X1190">
            <v>0.02</v>
          </cell>
          <cell r="Y1190">
            <v>0.02</v>
          </cell>
          <cell r="Z1190">
            <v>0.02</v>
          </cell>
          <cell r="AA1190">
            <v>0.02</v>
          </cell>
          <cell r="AB1190">
            <v>0.02</v>
          </cell>
          <cell r="AC1190">
            <v>0.02</v>
          </cell>
          <cell r="AD1190">
            <v>0.03</v>
          </cell>
          <cell r="AE1190">
            <v>0.03</v>
          </cell>
          <cell r="AF1190">
            <v>0.03</v>
          </cell>
          <cell r="AG1190">
            <v>0.03</v>
          </cell>
          <cell r="AH1190">
            <v>0.03</v>
          </cell>
          <cell r="AI1190">
            <v>0.03</v>
          </cell>
          <cell r="AJ1190">
            <v>0.03</v>
          </cell>
          <cell r="AK1190">
            <v>0.03</v>
          </cell>
        </row>
        <row r="1191">
          <cell r="A1191" t="str">
            <v>SDGbaseTRAv2_UrbAS_BAU_wICAGRC_InvValcnmet</v>
          </cell>
          <cell r="B1191" t="str">
            <v>SIclos6_GOVclos11</v>
          </cell>
          <cell r="C1191" t="str">
            <v>SDGbaseTRAv2_UrbAS_BAU_wICAGR</v>
          </cell>
          <cell r="D1191" t="str">
            <v>C_InvVal</v>
          </cell>
          <cell r="E1191" t="str">
            <v>cnmet</v>
          </cell>
          <cell r="F1191">
            <v>0.03</v>
          </cell>
          <cell r="G1191">
            <v>0.03</v>
          </cell>
          <cell r="H1191">
            <v>0.03</v>
          </cell>
          <cell r="I1191">
            <v>0.03</v>
          </cell>
          <cell r="J1191">
            <v>0.03</v>
          </cell>
          <cell r="K1191">
            <v>0.03</v>
          </cell>
          <cell r="L1191">
            <v>0.03</v>
          </cell>
          <cell r="M1191">
            <v>0.03</v>
          </cell>
          <cell r="N1191">
            <v>0.03</v>
          </cell>
          <cell r="O1191">
            <v>0.03</v>
          </cell>
          <cell r="P1191">
            <v>0.03</v>
          </cell>
          <cell r="Q1191">
            <v>0.03</v>
          </cell>
          <cell r="R1191">
            <v>0.04</v>
          </cell>
          <cell r="S1191">
            <v>0.04</v>
          </cell>
          <cell r="T1191">
            <v>0.04</v>
          </cell>
          <cell r="U1191">
            <v>0.04</v>
          </cell>
          <cell r="V1191">
            <v>0.04</v>
          </cell>
          <cell r="W1191">
            <v>0.04</v>
          </cell>
          <cell r="X1191">
            <v>0.04</v>
          </cell>
          <cell r="Y1191">
            <v>0.05</v>
          </cell>
          <cell r="Z1191">
            <v>0.05</v>
          </cell>
          <cell r="AA1191">
            <v>0.05</v>
          </cell>
          <cell r="AB1191">
            <v>0.05</v>
          </cell>
          <cell r="AC1191">
            <v>0.05</v>
          </cell>
          <cell r="AD1191">
            <v>0.05</v>
          </cell>
          <cell r="AE1191">
            <v>0.05</v>
          </cell>
          <cell r="AF1191">
            <v>0.05</v>
          </cell>
          <cell r="AG1191">
            <v>0.06</v>
          </cell>
          <cell r="AH1191">
            <v>0.06</v>
          </cell>
          <cell r="AI1191">
            <v>0.06</v>
          </cell>
          <cell r="AJ1191">
            <v>0.06</v>
          </cell>
          <cell r="AK1191">
            <v>0.06</v>
          </cell>
        </row>
        <row r="1192">
          <cell r="A1192" t="str">
            <v>SDGbaseTRAv2_UrbAS_BAU_wICAGRC_InvValcnfrm</v>
          </cell>
          <cell r="B1192" t="str">
            <v>SIclos6_GOVclos11</v>
          </cell>
          <cell r="C1192" t="str">
            <v>SDGbaseTRAv2_UrbAS_BAU_wICAGR</v>
          </cell>
          <cell r="D1192" t="str">
            <v>C_InvVal</v>
          </cell>
          <cell r="E1192" t="str">
            <v>cnfrm</v>
          </cell>
          <cell r="F1192">
            <v>1.58</v>
          </cell>
          <cell r="G1192">
            <v>1.49</v>
          </cell>
          <cell r="H1192">
            <v>1.61</v>
          </cell>
          <cell r="I1192">
            <v>1.72</v>
          </cell>
          <cell r="J1192">
            <v>1.81</v>
          </cell>
          <cell r="K1192">
            <v>1.87</v>
          </cell>
          <cell r="L1192">
            <v>1.92</v>
          </cell>
          <cell r="M1192">
            <v>1.91</v>
          </cell>
          <cell r="N1192">
            <v>1.93</v>
          </cell>
          <cell r="O1192">
            <v>1.9</v>
          </cell>
          <cell r="P1192">
            <v>1.93</v>
          </cell>
          <cell r="Q1192">
            <v>1.97</v>
          </cell>
          <cell r="R1192">
            <v>2.02</v>
          </cell>
          <cell r="S1192">
            <v>2.08</v>
          </cell>
          <cell r="T1192">
            <v>2.15</v>
          </cell>
          <cell r="U1192">
            <v>2.2200000000000002</v>
          </cell>
          <cell r="V1192">
            <v>2.25</v>
          </cell>
          <cell r="W1192">
            <v>2.29</v>
          </cell>
          <cell r="X1192">
            <v>2.38</v>
          </cell>
          <cell r="Y1192">
            <v>2.4500000000000002</v>
          </cell>
          <cell r="Z1192">
            <v>2.52</v>
          </cell>
          <cell r="AA1192">
            <v>2.59</v>
          </cell>
          <cell r="AB1192">
            <v>2.91</v>
          </cell>
          <cell r="AC1192">
            <v>3.13</v>
          </cell>
          <cell r="AD1192">
            <v>3.24</v>
          </cell>
          <cell r="AE1192">
            <v>3.32</v>
          </cell>
          <cell r="AF1192">
            <v>3.4</v>
          </cell>
          <cell r="AG1192">
            <v>3.51</v>
          </cell>
          <cell r="AH1192">
            <v>3.8</v>
          </cell>
          <cell r="AI1192">
            <v>4.0599999999999996</v>
          </cell>
          <cell r="AJ1192">
            <v>4.17</v>
          </cell>
          <cell r="AK1192">
            <v>4.24</v>
          </cell>
        </row>
        <row r="1193">
          <cell r="A1193" t="str">
            <v>SDGbaseTRAv2_UrbAS_BAU_wICAGRC_InvValcmetp</v>
          </cell>
          <cell r="B1193" t="str">
            <v>SIclos6_GOVclos11</v>
          </cell>
          <cell r="C1193" t="str">
            <v>SDGbaseTRAv2_UrbAS_BAU_wICAGR</v>
          </cell>
          <cell r="D1193" t="str">
            <v>C_InvVal</v>
          </cell>
          <cell r="E1193" t="str">
            <v>cmetp</v>
          </cell>
          <cell r="F1193">
            <v>2.84</v>
          </cell>
          <cell r="G1193">
            <v>2.77</v>
          </cell>
          <cell r="H1193">
            <v>2.88</v>
          </cell>
          <cell r="I1193">
            <v>2.98</v>
          </cell>
          <cell r="J1193">
            <v>3.05</v>
          </cell>
          <cell r="K1193">
            <v>3.11</v>
          </cell>
          <cell r="L1193">
            <v>3.18</v>
          </cell>
          <cell r="M1193">
            <v>3.25</v>
          </cell>
          <cell r="N1193">
            <v>3.33</v>
          </cell>
          <cell r="O1193">
            <v>3.4</v>
          </cell>
          <cell r="P1193">
            <v>3.49</v>
          </cell>
          <cell r="Q1193">
            <v>3.6</v>
          </cell>
          <cell r="R1193">
            <v>3.7</v>
          </cell>
          <cell r="S1193">
            <v>3.82</v>
          </cell>
          <cell r="T1193">
            <v>3.95</v>
          </cell>
          <cell r="U1193">
            <v>4.0999999999999996</v>
          </cell>
          <cell r="V1193">
            <v>4.21</v>
          </cell>
          <cell r="W1193">
            <v>4.3499999999999996</v>
          </cell>
          <cell r="X1193">
            <v>4.55</v>
          </cell>
          <cell r="Y1193">
            <v>4.6900000000000004</v>
          </cell>
          <cell r="Z1193">
            <v>4.83</v>
          </cell>
          <cell r="AA1193">
            <v>4.96</v>
          </cell>
          <cell r="AB1193">
            <v>5.12</v>
          </cell>
          <cell r="AC1193">
            <v>5.28</v>
          </cell>
          <cell r="AD1193">
            <v>5.43</v>
          </cell>
          <cell r="AE1193">
            <v>5.6</v>
          </cell>
          <cell r="AF1193">
            <v>5.76</v>
          </cell>
          <cell r="AG1193">
            <v>5.95</v>
          </cell>
          <cell r="AH1193">
            <v>5.96</v>
          </cell>
          <cell r="AI1193">
            <v>5.96</v>
          </cell>
          <cell r="AJ1193">
            <v>5.96</v>
          </cell>
          <cell r="AK1193">
            <v>5.95</v>
          </cell>
        </row>
        <row r="1194">
          <cell r="A1194" t="str">
            <v>SDGbaseTRAv2_UrbAS_BAU_wICAGRC_InvValcmach</v>
          </cell>
          <cell r="B1194" t="str">
            <v>SIclos6_GOVclos11</v>
          </cell>
          <cell r="C1194" t="str">
            <v>SDGbaseTRAv2_UrbAS_BAU_wICAGR</v>
          </cell>
          <cell r="D1194" t="str">
            <v>C_InvVal</v>
          </cell>
          <cell r="E1194" t="str">
            <v>cmach</v>
          </cell>
          <cell r="F1194">
            <v>159.36000000000001</v>
          </cell>
          <cell r="G1194">
            <v>150.75</v>
          </cell>
          <cell r="H1194">
            <v>156.97999999999999</v>
          </cell>
          <cell r="I1194">
            <v>161.74</v>
          </cell>
          <cell r="J1194">
            <v>165.38</v>
          </cell>
          <cell r="K1194">
            <v>169.06</v>
          </cell>
          <cell r="L1194">
            <v>173.24</v>
          </cell>
          <cell r="M1194">
            <v>177.3</v>
          </cell>
          <cell r="N1194">
            <v>181.95</v>
          </cell>
          <cell r="O1194">
            <v>188.66</v>
          </cell>
          <cell r="P1194">
            <v>194.74</v>
          </cell>
          <cell r="Q1194">
            <v>200.45</v>
          </cell>
          <cell r="R1194">
            <v>206.31</v>
          </cell>
          <cell r="S1194">
            <v>213.23</v>
          </cell>
          <cell r="T1194">
            <v>220.56</v>
          </cell>
          <cell r="U1194">
            <v>228.96</v>
          </cell>
          <cell r="V1194">
            <v>236.64</v>
          </cell>
          <cell r="W1194">
            <v>245.11</v>
          </cell>
          <cell r="X1194">
            <v>254.73</v>
          </cell>
          <cell r="Y1194">
            <v>262.41000000000003</v>
          </cell>
          <cell r="Z1194">
            <v>270.38</v>
          </cell>
          <cell r="AA1194">
            <v>278.37</v>
          </cell>
          <cell r="AB1194">
            <v>290.33999999999997</v>
          </cell>
          <cell r="AC1194">
            <v>300.54000000000002</v>
          </cell>
          <cell r="AD1194">
            <v>309.58</v>
          </cell>
          <cell r="AE1194">
            <v>318.68</v>
          </cell>
          <cell r="AF1194">
            <v>328.05</v>
          </cell>
          <cell r="AG1194">
            <v>337.75</v>
          </cell>
          <cell r="AH1194">
            <v>341.63</v>
          </cell>
          <cell r="AI1194">
            <v>343.66</v>
          </cell>
          <cell r="AJ1194">
            <v>344.26</v>
          </cell>
          <cell r="AK1194">
            <v>343.8</v>
          </cell>
        </row>
        <row r="1195">
          <cell r="A1195" t="str">
            <v>SDGbaseTRAv2_UrbAS_BAU_wICAGRC_InvValcemch</v>
          </cell>
          <cell r="B1195" t="str">
            <v>SIclos6_GOVclos11</v>
          </cell>
          <cell r="C1195" t="str">
            <v>SDGbaseTRAv2_UrbAS_BAU_wICAGR</v>
          </cell>
          <cell r="D1195" t="str">
            <v>C_InvVal</v>
          </cell>
          <cell r="E1195" t="str">
            <v>cemch</v>
          </cell>
          <cell r="F1195">
            <v>74.739999999999995</v>
          </cell>
          <cell r="G1195">
            <v>69.61</v>
          </cell>
          <cell r="H1195">
            <v>72.650000000000006</v>
          </cell>
          <cell r="I1195">
            <v>74.98</v>
          </cell>
          <cell r="J1195">
            <v>76.709999999999994</v>
          </cell>
          <cell r="K1195">
            <v>78.47</v>
          </cell>
          <cell r="L1195">
            <v>80.42</v>
          </cell>
          <cell r="M1195">
            <v>82.24</v>
          </cell>
          <cell r="N1195">
            <v>84.38</v>
          </cell>
          <cell r="O1195">
            <v>87.34</v>
          </cell>
          <cell r="P1195">
            <v>90.15</v>
          </cell>
          <cell r="Q1195">
            <v>92.83</v>
          </cell>
          <cell r="R1195">
            <v>95.56</v>
          </cell>
          <cell r="S1195">
            <v>98.73</v>
          </cell>
          <cell r="T1195">
            <v>102.11</v>
          </cell>
          <cell r="U1195">
            <v>105.96</v>
          </cell>
          <cell r="V1195">
            <v>109.56</v>
          </cell>
          <cell r="W1195">
            <v>113.38</v>
          </cell>
          <cell r="X1195">
            <v>117.49</v>
          </cell>
          <cell r="Y1195">
            <v>121.04</v>
          </cell>
          <cell r="Z1195">
            <v>124.73</v>
          </cell>
          <cell r="AA1195">
            <v>128.41999999999999</v>
          </cell>
          <cell r="AB1195">
            <v>134.29</v>
          </cell>
          <cell r="AC1195">
            <v>139.18</v>
          </cell>
          <cell r="AD1195">
            <v>143.36000000000001</v>
          </cell>
          <cell r="AE1195">
            <v>147.53</v>
          </cell>
          <cell r="AF1195">
            <v>151.80000000000001</v>
          </cell>
          <cell r="AG1195">
            <v>155.91</v>
          </cell>
          <cell r="AH1195">
            <v>157.78</v>
          </cell>
          <cell r="AI1195">
            <v>158.59</v>
          </cell>
          <cell r="AJ1195">
            <v>158.58000000000001</v>
          </cell>
          <cell r="AK1195">
            <v>158.25</v>
          </cell>
        </row>
        <row r="1196">
          <cell r="A1196" t="str">
            <v>SDGbaseTRAv2_UrbAS_BAU_wICAGRC_InvValcsequ</v>
          </cell>
          <cell r="B1196" t="str">
            <v>SIclos6_GOVclos11</v>
          </cell>
          <cell r="C1196" t="str">
            <v>SDGbaseTRAv2_UrbAS_BAU_wICAGR</v>
          </cell>
          <cell r="D1196" t="str">
            <v>C_InvVal</v>
          </cell>
          <cell r="E1196" t="str">
            <v>csequ</v>
          </cell>
          <cell r="F1196">
            <v>34.74</v>
          </cell>
          <cell r="G1196">
            <v>32.020000000000003</v>
          </cell>
          <cell r="H1196">
            <v>33.340000000000003</v>
          </cell>
          <cell r="I1196">
            <v>34.21</v>
          </cell>
          <cell r="J1196">
            <v>34.89</v>
          </cell>
          <cell r="K1196">
            <v>35.69</v>
          </cell>
          <cell r="L1196">
            <v>36.6</v>
          </cell>
          <cell r="M1196">
            <v>37.54</v>
          </cell>
          <cell r="N1196">
            <v>38.590000000000003</v>
          </cell>
          <cell r="O1196">
            <v>40.49</v>
          </cell>
          <cell r="P1196">
            <v>41.89</v>
          </cell>
          <cell r="Q1196">
            <v>43.12</v>
          </cell>
          <cell r="R1196">
            <v>44.35</v>
          </cell>
          <cell r="S1196">
            <v>45.82</v>
          </cell>
          <cell r="T1196">
            <v>47.39</v>
          </cell>
          <cell r="U1196">
            <v>49.19</v>
          </cell>
          <cell r="V1196">
            <v>51.02</v>
          </cell>
          <cell r="W1196">
            <v>52.87</v>
          </cell>
          <cell r="X1196">
            <v>54.63</v>
          </cell>
          <cell r="Y1196">
            <v>56.28</v>
          </cell>
          <cell r="Z1196">
            <v>57.97</v>
          </cell>
          <cell r="AA1196">
            <v>59.7</v>
          </cell>
          <cell r="AB1196">
            <v>62.21</v>
          </cell>
          <cell r="AC1196">
            <v>64.34</v>
          </cell>
          <cell r="AD1196">
            <v>66.27</v>
          </cell>
          <cell r="AE1196">
            <v>68.209999999999994</v>
          </cell>
          <cell r="AF1196">
            <v>70.22</v>
          </cell>
          <cell r="AG1196">
            <v>72.19</v>
          </cell>
          <cell r="AH1196">
            <v>72.790000000000006</v>
          </cell>
          <cell r="AI1196">
            <v>72.819999999999993</v>
          </cell>
          <cell r="AJ1196">
            <v>72.680000000000007</v>
          </cell>
          <cell r="AK1196">
            <v>72.31</v>
          </cell>
        </row>
        <row r="1197">
          <cell r="A1197" t="str">
            <v>SDGbaseTRAv2_UrbAS_BAU_wICAGRC_InvValcvehi</v>
          </cell>
          <cell r="B1197" t="str">
            <v>SIclos6_GOVclos11</v>
          </cell>
          <cell r="C1197" t="str">
            <v>SDGbaseTRAv2_UrbAS_BAU_wICAGR</v>
          </cell>
          <cell r="D1197" t="str">
            <v>C_InvVal</v>
          </cell>
          <cell r="E1197" t="str">
            <v>cvehi</v>
          </cell>
          <cell r="F1197">
            <v>115.65</v>
          </cell>
          <cell r="G1197">
            <v>107.23</v>
          </cell>
          <cell r="H1197">
            <v>111.8</v>
          </cell>
          <cell r="I1197">
            <v>115.59</v>
          </cell>
          <cell r="J1197">
            <v>118.42</v>
          </cell>
          <cell r="K1197">
            <v>121.16</v>
          </cell>
          <cell r="L1197">
            <v>124.14</v>
          </cell>
          <cell r="M1197">
            <v>126.67</v>
          </cell>
          <cell r="N1197">
            <v>129.80000000000001</v>
          </cell>
          <cell r="O1197">
            <v>133.74</v>
          </cell>
          <cell r="P1197">
            <v>137.99</v>
          </cell>
          <cell r="Q1197">
            <v>142.13999999999999</v>
          </cell>
          <cell r="R1197">
            <v>146.44</v>
          </cell>
          <cell r="S1197">
            <v>151.4</v>
          </cell>
          <cell r="T1197">
            <v>156.6</v>
          </cell>
          <cell r="U1197">
            <v>162.52000000000001</v>
          </cell>
          <cell r="V1197">
            <v>168.18</v>
          </cell>
          <cell r="W1197">
            <v>174.13</v>
          </cell>
          <cell r="X1197">
            <v>180.43</v>
          </cell>
          <cell r="Y1197">
            <v>189.57</v>
          </cell>
          <cell r="Z1197">
            <v>199.41</v>
          </cell>
          <cell r="AA1197">
            <v>209.29</v>
          </cell>
          <cell r="AB1197">
            <v>220.41</v>
          </cell>
          <cell r="AC1197">
            <v>229.73</v>
          </cell>
          <cell r="AD1197">
            <v>237.35</v>
          </cell>
          <cell r="AE1197">
            <v>244.69</v>
          </cell>
          <cell r="AF1197">
            <v>252.12</v>
          </cell>
          <cell r="AG1197">
            <v>258.76</v>
          </cell>
          <cell r="AH1197">
            <v>262.99</v>
          </cell>
          <cell r="AI1197">
            <v>266.45</v>
          </cell>
          <cell r="AJ1197">
            <v>267.94</v>
          </cell>
          <cell r="AK1197">
            <v>268.22000000000003</v>
          </cell>
        </row>
        <row r="1198">
          <cell r="A1198" t="str">
            <v>SDGbaseTRAv2_UrbAS_BAU_wICAGRC_InvValctequ</v>
          </cell>
          <cell r="B1198" t="str">
            <v>SIclos6_GOVclos11</v>
          </cell>
          <cell r="C1198" t="str">
            <v>SDGbaseTRAv2_UrbAS_BAU_wICAGR</v>
          </cell>
          <cell r="D1198" t="str">
            <v>C_InvVal</v>
          </cell>
          <cell r="E1198" t="str">
            <v>ctequ</v>
          </cell>
          <cell r="F1198">
            <v>11.68</v>
          </cell>
          <cell r="G1198">
            <v>11.17</v>
          </cell>
          <cell r="H1198">
            <v>11.62</v>
          </cell>
          <cell r="I1198">
            <v>12.05</v>
          </cell>
          <cell r="J1198">
            <v>12.39</v>
          </cell>
          <cell r="K1198">
            <v>12.67</v>
          </cell>
          <cell r="L1198">
            <v>12.98</v>
          </cell>
          <cell r="M1198">
            <v>13.21</v>
          </cell>
          <cell r="N1198">
            <v>13.51</v>
          </cell>
          <cell r="O1198">
            <v>13.75</v>
          </cell>
          <cell r="P1198">
            <v>14.13</v>
          </cell>
          <cell r="Q1198">
            <v>14.54</v>
          </cell>
          <cell r="R1198">
            <v>14.99</v>
          </cell>
          <cell r="S1198">
            <v>15.51</v>
          </cell>
          <cell r="T1198">
            <v>16.05</v>
          </cell>
          <cell r="U1198">
            <v>16.670000000000002</v>
          </cell>
          <cell r="V1198">
            <v>17.239999999999998</v>
          </cell>
          <cell r="W1198">
            <v>17.86</v>
          </cell>
          <cell r="X1198">
            <v>18.559999999999999</v>
          </cell>
          <cell r="Y1198">
            <v>19.16</v>
          </cell>
          <cell r="Z1198">
            <v>19.809999999999999</v>
          </cell>
          <cell r="AA1198">
            <v>20.43</v>
          </cell>
          <cell r="AB1198">
            <v>21.62</v>
          </cell>
          <cell r="AC1198">
            <v>22.56</v>
          </cell>
          <cell r="AD1198">
            <v>23.25</v>
          </cell>
          <cell r="AE1198">
            <v>23.93</v>
          </cell>
          <cell r="AF1198">
            <v>24.6</v>
          </cell>
          <cell r="AG1198">
            <v>25.35</v>
          </cell>
          <cell r="AH1198">
            <v>26.04</v>
          </cell>
          <cell r="AI1198">
            <v>26.62</v>
          </cell>
          <cell r="AJ1198">
            <v>26.87</v>
          </cell>
          <cell r="AK1198">
            <v>26.99</v>
          </cell>
        </row>
        <row r="1199">
          <cell r="A1199" t="str">
            <v>SDGbaseTRAv2_UrbAS_BAU_wICAGRC_InvValcfurn</v>
          </cell>
          <cell r="B1199" t="str">
            <v>SIclos6_GOVclos11</v>
          </cell>
          <cell r="C1199" t="str">
            <v>SDGbaseTRAv2_UrbAS_BAU_wICAGR</v>
          </cell>
          <cell r="D1199" t="str">
            <v>C_InvVal</v>
          </cell>
          <cell r="E1199" t="str">
            <v>cfurn</v>
          </cell>
          <cell r="F1199">
            <v>28.64</v>
          </cell>
          <cell r="G1199">
            <v>27.16</v>
          </cell>
          <cell r="H1199">
            <v>27.97</v>
          </cell>
          <cell r="I1199">
            <v>28.69</v>
          </cell>
          <cell r="J1199">
            <v>29.26</v>
          </cell>
          <cell r="K1199">
            <v>29.8</v>
          </cell>
          <cell r="L1199">
            <v>30.5</v>
          </cell>
          <cell r="M1199">
            <v>31.33</v>
          </cell>
          <cell r="N1199">
            <v>32.19</v>
          </cell>
          <cell r="O1199">
            <v>33.08</v>
          </cell>
          <cell r="P1199">
            <v>34.1</v>
          </cell>
          <cell r="Q1199">
            <v>35.11</v>
          </cell>
          <cell r="R1199">
            <v>36.11</v>
          </cell>
          <cell r="S1199">
            <v>37.299999999999997</v>
          </cell>
          <cell r="T1199">
            <v>38.56</v>
          </cell>
          <cell r="U1199">
            <v>40.020000000000003</v>
          </cell>
          <cell r="V1199">
            <v>41.47</v>
          </cell>
          <cell r="W1199">
            <v>42.94</v>
          </cell>
          <cell r="X1199">
            <v>44.4</v>
          </cell>
          <cell r="Y1199">
            <v>45.73</v>
          </cell>
          <cell r="Z1199">
            <v>47.13</v>
          </cell>
          <cell r="AA1199">
            <v>48.5</v>
          </cell>
          <cell r="AB1199">
            <v>49.6</v>
          </cell>
          <cell r="AC1199">
            <v>50.79</v>
          </cell>
          <cell r="AD1199">
            <v>52.26</v>
          </cell>
          <cell r="AE1199">
            <v>53.87</v>
          </cell>
          <cell r="AF1199">
            <v>55.56</v>
          </cell>
          <cell r="AG1199">
            <v>57.24</v>
          </cell>
          <cell r="AH1199">
            <v>56.81</v>
          </cell>
          <cell r="AI1199">
            <v>56.23</v>
          </cell>
          <cell r="AJ1199">
            <v>55.97</v>
          </cell>
          <cell r="AK1199">
            <v>55.66</v>
          </cell>
        </row>
        <row r="1200">
          <cell r="A1200" t="str">
            <v>SDGbaseTRAv2_UrbAS_BAU_wICAGRC_InvValcoman</v>
          </cell>
          <cell r="B1200" t="str">
            <v>SIclos6_GOVclos11</v>
          </cell>
          <cell r="C1200" t="str">
            <v>SDGbaseTRAv2_UrbAS_BAU_wICAGR</v>
          </cell>
          <cell r="D1200" t="str">
            <v>C_InvVal</v>
          </cell>
          <cell r="E1200" t="str">
            <v>coman</v>
          </cell>
          <cell r="F1200">
            <v>1.75</v>
          </cell>
          <cell r="G1200">
            <v>1.66</v>
          </cell>
          <cell r="H1200">
            <v>1.7</v>
          </cell>
          <cell r="I1200">
            <v>1.73</v>
          </cell>
          <cell r="J1200">
            <v>1.76</v>
          </cell>
          <cell r="K1200">
            <v>1.79</v>
          </cell>
          <cell r="L1200">
            <v>1.84</v>
          </cell>
          <cell r="M1200">
            <v>1.89</v>
          </cell>
          <cell r="N1200">
            <v>1.94</v>
          </cell>
          <cell r="O1200">
            <v>2.0299999999999998</v>
          </cell>
          <cell r="P1200">
            <v>2.08</v>
          </cell>
          <cell r="Q1200">
            <v>2.12</v>
          </cell>
          <cell r="R1200">
            <v>2.17</v>
          </cell>
          <cell r="S1200">
            <v>2.23</v>
          </cell>
          <cell r="T1200">
            <v>2.31</v>
          </cell>
          <cell r="U1200">
            <v>2.39</v>
          </cell>
          <cell r="V1200">
            <v>2.4700000000000002</v>
          </cell>
          <cell r="W1200">
            <v>2.56</v>
          </cell>
          <cell r="X1200">
            <v>2.64</v>
          </cell>
          <cell r="Y1200">
            <v>2.72</v>
          </cell>
          <cell r="Z1200">
            <v>2.8</v>
          </cell>
          <cell r="AA1200">
            <v>2.88</v>
          </cell>
          <cell r="AB1200">
            <v>2.96</v>
          </cell>
          <cell r="AC1200">
            <v>3.04</v>
          </cell>
          <cell r="AD1200">
            <v>3.13</v>
          </cell>
          <cell r="AE1200">
            <v>3.23</v>
          </cell>
          <cell r="AF1200">
            <v>3.34</v>
          </cell>
          <cell r="AG1200">
            <v>3.44</v>
          </cell>
          <cell r="AH1200">
            <v>3.45</v>
          </cell>
          <cell r="AI1200">
            <v>3.44</v>
          </cell>
          <cell r="AJ1200">
            <v>3.45</v>
          </cell>
          <cell r="AK1200">
            <v>3.45</v>
          </cell>
        </row>
        <row r="1201">
          <cell r="A1201" t="str">
            <v>SDGbaseTRAv2_UrbAS_BAU_wICAGRC_InvValccons</v>
          </cell>
          <cell r="B1201" t="str">
            <v>SIclos6_GOVclos11</v>
          </cell>
          <cell r="C1201" t="str">
            <v>SDGbaseTRAv2_UrbAS_BAU_wICAGR</v>
          </cell>
          <cell r="D1201" t="str">
            <v>C_InvVal</v>
          </cell>
          <cell r="E1201" t="str">
            <v>ccons</v>
          </cell>
          <cell r="F1201">
            <v>407.96</v>
          </cell>
          <cell r="G1201">
            <v>394.33</v>
          </cell>
          <cell r="H1201">
            <v>403.85</v>
          </cell>
          <cell r="I1201">
            <v>417.39</v>
          </cell>
          <cell r="J1201">
            <v>438.5</v>
          </cell>
          <cell r="K1201">
            <v>437.6</v>
          </cell>
          <cell r="L1201">
            <v>443.34</v>
          </cell>
          <cell r="M1201">
            <v>452.96</v>
          </cell>
          <cell r="N1201">
            <v>463.94</v>
          </cell>
          <cell r="O1201">
            <v>475.52</v>
          </cell>
          <cell r="P1201">
            <v>489.35</v>
          </cell>
          <cell r="Q1201">
            <v>503.48</v>
          </cell>
          <cell r="R1201">
            <v>515.64</v>
          </cell>
          <cell r="S1201">
            <v>531.9</v>
          </cell>
          <cell r="T1201">
            <v>549.30999999999995</v>
          </cell>
          <cell r="U1201">
            <v>569.44000000000005</v>
          </cell>
          <cell r="V1201">
            <v>589.55999999999995</v>
          </cell>
          <cell r="W1201">
            <v>610.28</v>
          </cell>
          <cell r="X1201">
            <v>631.74</v>
          </cell>
          <cell r="Y1201">
            <v>650.64</v>
          </cell>
          <cell r="Z1201">
            <v>670.84</v>
          </cell>
          <cell r="AA1201">
            <v>690.01</v>
          </cell>
          <cell r="AB1201">
            <v>704.9</v>
          </cell>
          <cell r="AC1201">
            <v>721.88</v>
          </cell>
          <cell r="AD1201">
            <v>743.37</v>
          </cell>
          <cell r="AE1201">
            <v>766.93</v>
          </cell>
          <cell r="AF1201">
            <v>791.39</v>
          </cell>
          <cell r="AG1201">
            <v>815.89</v>
          </cell>
          <cell r="AH1201">
            <v>813.4</v>
          </cell>
          <cell r="AI1201">
            <v>808.2</v>
          </cell>
          <cell r="AJ1201">
            <v>806.66</v>
          </cell>
          <cell r="AK1201">
            <v>804.16</v>
          </cell>
        </row>
        <row r="1202">
          <cell r="A1202" t="str">
            <v>SDGbaseTRAv2_UrbAS_BAU_wICAGRC_InvValcbsrv</v>
          </cell>
          <cell r="B1202" t="str">
            <v>SIclos6_GOVclos11</v>
          </cell>
          <cell r="C1202" t="str">
            <v>SDGbaseTRAv2_UrbAS_BAU_wICAGR</v>
          </cell>
          <cell r="D1202" t="str">
            <v>C_InvVal</v>
          </cell>
          <cell r="E1202" t="str">
            <v>cbsrv</v>
          </cell>
          <cell r="F1202">
            <v>64.14</v>
          </cell>
          <cell r="G1202">
            <v>56.74</v>
          </cell>
          <cell r="H1202">
            <v>58.83</v>
          </cell>
          <cell r="I1202">
            <v>60.5</v>
          </cell>
          <cell r="J1202">
            <v>61.75</v>
          </cell>
          <cell r="K1202">
            <v>63.12</v>
          </cell>
          <cell r="L1202">
            <v>64.69</v>
          </cell>
          <cell r="M1202">
            <v>66.48</v>
          </cell>
          <cell r="N1202">
            <v>68.34</v>
          </cell>
          <cell r="O1202">
            <v>70.41</v>
          </cell>
          <cell r="P1202">
            <v>72.599999999999994</v>
          </cell>
          <cell r="Q1202">
            <v>74.75</v>
          </cell>
          <cell r="R1202">
            <v>76.91</v>
          </cell>
          <cell r="S1202">
            <v>79.510000000000005</v>
          </cell>
          <cell r="T1202">
            <v>82.22</v>
          </cell>
          <cell r="U1202">
            <v>85.3</v>
          </cell>
          <cell r="V1202">
            <v>88.58</v>
          </cell>
          <cell r="W1202">
            <v>91.8</v>
          </cell>
          <cell r="X1202">
            <v>94.74</v>
          </cell>
          <cell r="Y1202">
            <v>97.62</v>
          </cell>
          <cell r="Z1202">
            <v>100.64</v>
          </cell>
          <cell r="AA1202">
            <v>103.53</v>
          </cell>
          <cell r="AB1202">
            <v>105.84</v>
          </cell>
          <cell r="AC1202">
            <v>108.36</v>
          </cell>
          <cell r="AD1202">
            <v>111.5</v>
          </cell>
          <cell r="AE1202">
            <v>114.97</v>
          </cell>
          <cell r="AF1202">
            <v>118.61</v>
          </cell>
          <cell r="AG1202">
            <v>122.09</v>
          </cell>
          <cell r="AH1202">
            <v>121.6</v>
          </cell>
          <cell r="AI1202">
            <v>120.55</v>
          </cell>
          <cell r="AJ1202">
            <v>119.91</v>
          </cell>
          <cell r="AK1202">
            <v>119.08</v>
          </cell>
        </row>
        <row r="1203">
          <cell r="A1203" t="str">
            <v>SDGbaseTRAv2_UrbAS_BAU_wICAGRC_InvValcimpt</v>
          </cell>
          <cell r="B1203" t="str">
            <v>SIclos6_GOVclos11</v>
          </cell>
          <cell r="C1203" t="str">
            <v>SDGbaseTRAv2_UrbAS_BAU_wICAGR</v>
          </cell>
          <cell r="D1203" t="str">
            <v>C_InvVal</v>
          </cell>
          <cell r="E1203" t="str">
            <v>cimpt</v>
          </cell>
          <cell r="F1203">
            <v>2.86</v>
          </cell>
          <cell r="G1203">
            <v>2.92</v>
          </cell>
          <cell r="H1203">
            <v>2.95</v>
          </cell>
          <cell r="I1203">
            <v>2.94</v>
          </cell>
          <cell r="J1203">
            <v>2.93</v>
          </cell>
          <cell r="K1203">
            <v>2.94</v>
          </cell>
          <cell r="L1203">
            <v>2.94</v>
          </cell>
          <cell r="M1203">
            <v>2.95</v>
          </cell>
          <cell r="N1203">
            <v>2.96</v>
          </cell>
          <cell r="O1203">
            <v>3.05</v>
          </cell>
          <cell r="P1203">
            <v>3.07</v>
          </cell>
          <cell r="Q1203">
            <v>3.08</v>
          </cell>
          <cell r="R1203">
            <v>3.08</v>
          </cell>
          <cell r="S1203">
            <v>3.08</v>
          </cell>
          <cell r="T1203">
            <v>3.09</v>
          </cell>
          <cell r="U1203">
            <v>3.1</v>
          </cell>
          <cell r="V1203">
            <v>3.1</v>
          </cell>
          <cell r="W1203">
            <v>3.1</v>
          </cell>
          <cell r="X1203">
            <v>3.11</v>
          </cell>
          <cell r="Y1203">
            <v>3.11</v>
          </cell>
          <cell r="Z1203">
            <v>3.11</v>
          </cell>
          <cell r="AA1203">
            <v>3.11</v>
          </cell>
          <cell r="AB1203">
            <v>3.13</v>
          </cell>
          <cell r="AC1203">
            <v>3.13</v>
          </cell>
          <cell r="AD1203">
            <v>3.14</v>
          </cell>
          <cell r="AE1203">
            <v>3.14</v>
          </cell>
          <cell r="AF1203">
            <v>3.14</v>
          </cell>
          <cell r="AG1203">
            <v>3.13</v>
          </cell>
          <cell r="AH1203">
            <v>3.12</v>
          </cell>
          <cell r="AI1203">
            <v>3.09</v>
          </cell>
          <cell r="AJ1203">
            <v>3.07</v>
          </cell>
          <cell r="AK1203">
            <v>3.05</v>
          </cell>
        </row>
        <row r="1204">
          <cell r="A1204" t="str">
            <v>SDGbaseTRAv2_UrbAS_BAU_wICAGRC_InvValtotal</v>
          </cell>
          <cell r="B1204" t="str">
            <v>SIclos6_GOVclos11</v>
          </cell>
          <cell r="C1204" t="str">
            <v>SDGbaseTRAv2_UrbAS_BAU_wICAGR</v>
          </cell>
          <cell r="D1204" t="str">
            <v>C_InvVal</v>
          </cell>
          <cell r="E1204" t="str">
            <v>total</v>
          </cell>
          <cell r="F1204">
            <v>906.02</v>
          </cell>
          <cell r="G1204">
            <v>857.92</v>
          </cell>
          <cell r="H1204">
            <v>886.25</v>
          </cell>
          <cell r="I1204">
            <v>914.62</v>
          </cell>
          <cell r="J1204">
            <v>946.94</v>
          </cell>
          <cell r="K1204">
            <v>957.36</v>
          </cell>
          <cell r="L1204">
            <v>975.87</v>
          </cell>
          <cell r="M1204">
            <v>997.83</v>
          </cell>
          <cell r="N1204">
            <v>1022.95</v>
          </cell>
          <cell r="O1204">
            <v>1053.46</v>
          </cell>
          <cell r="P1204">
            <v>1085.6199999999999</v>
          </cell>
          <cell r="Q1204">
            <v>1117.29</v>
          </cell>
          <cell r="R1204">
            <v>1147.3800000000001</v>
          </cell>
          <cell r="S1204">
            <v>1184.73</v>
          </cell>
          <cell r="T1204">
            <v>1224.4000000000001</v>
          </cell>
          <cell r="U1204">
            <v>1269.97</v>
          </cell>
          <cell r="V1204">
            <v>1314.39</v>
          </cell>
          <cell r="W1204">
            <v>1360.8</v>
          </cell>
          <cell r="X1204">
            <v>1409.53</v>
          </cell>
          <cell r="Y1204">
            <v>1455.56</v>
          </cell>
          <cell r="Z1204">
            <v>1504.3</v>
          </cell>
          <cell r="AA1204">
            <v>1551.95</v>
          </cell>
          <cell r="AB1204">
            <v>1603.45</v>
          </cell>
          <cell r="AC1204">
            <v>1652.11</v>
          </cell>
          <cell r="AD1204">
            <v>1702.05</v>
          </cell>
          <cell r="AE1204">
            <v>1754.25</v>
          </cell>
          <cell r="AF1204">
            <v>1808.16</v>
          </cell>
          <cell r="AG1204">
            <v>1861.38</v>
          </cell>
          <cell r="AH1204">
            <v>1869.55</v>
          </cell>
          <cell r="AI1204">
            <v>1869.85</v>
          </cell>
          <cell r="AJ1204">
            <v>1869.7</v>
          </cell>
          <cell r="AK1204">
            <v>1865.34</v>
          </cell>
        </row>
        <row r="1205">
          <cell r="A1205" t="str">
            <v>SDGbaseTRAv2_UrbAS_BAU_wICAGRIADJXtotal</v>
          </cell>
          <cell r="B1205" t="str">
            <v>SIclos6_GOVclos11</v>
          </cell>
          <cell r="C1205" t="str">
            <v>SDGbaseTRAv2_UrbAS_BAU_wICAGR</v>
          </cell>
          <cell r="D1205" t="str">
            <v>IADJX</v>
          </cell>
          <cell r="E1205" t="str">
            <v>total</v>
          </cell>
          <cell r="F1205">
            <v>1</v>
          </cell>
          <cell r="G1205">
            <v>0.91</v>
          </cell>
          <cell r="H1205">
            <v>0.94</v>
          </cell>
          <cell r="I1205">
            <v>0.96</v>
          </cell>
          <cell r="J1205">
            <v>0.98</v>
          </cell>
          <cell r="K1205">
            <v>1</v>
          </cell>
          <cell r="L1205">
            <v>1.02</v>
          </cell>
          <cell r="M1205">
            <v>1.05</v>
          </cell>
          <cell r="N1205">
            <v>1.08</v>
          </cell>
          <cell r="O1205">
            <v>1.1200000000000001</v>
          </cell>
          <cell r="P1205">
            <v>1.1499999999999999</v>
          </cell>
          <cell r="Q1205">
            <v>1.18</v>
          </cell>
          <cell r="R1205">
            <v>1.21</v>
          </cell>
          <cell r="S1205">
            <v>1.25</v>
          </cell>
          <cell r="T1205">
            <v>1.29</v>
          </cell>
          <cell r="U1205">
            <v>1.34</v>
          </cell>
          <cell r="V1205">
            <v>1.39</v>
          </cell>
          <cell r="W1205">
            <v>1.44</v>
          </cell>
          <cell r="X1205">
            <v>1.48</v>
          </cell>
          <cell r="Y1205">
            <v>1.53</v>
          </cell>
          <cell r="Z1205">
            <v>1.58</v>
          </cell>
          <cell r="AA1205">
            <v>1.62</v>
          </cell>
          <cell r="AB1205">
            <v>1.67</v>
          </cell>
          <cell r="AC1205">
            <v>1.71</v>
          </cell>
          <cell r="AD1205">
            <v>1.76</v>
          </cell>
          <cell r="AE1205">
            <v>1.81</v>
          </cell>
          <cell r="AF1205">
            <v>1.87</v>
          </cell>
          <cell r="AG1205">
            <v>1.92</v>
          </cell>
          <cell r="AH1205">
            <v>1.91</v>
          </cell>
          <cell r="AI1205">
            <v>1.9</v>
          </cell>
          <cell r="AJ1205">
            <v>1.89</v>
          </cell>
          <cell r="AK1205">
            <v>1.88</v>
          </cell>
        </row>
        <row r="1206">
          <cell r="A1206" t="str">
            <v>SDGbaseTRAv2_UrbAS_BAU_wICAGRC_QINV_IADJtotal</v>
          </cell>
          <cell r="B1206" t="str">
            <v>SIclos6_GOVclos11</v>
          </cell>
          <cell r="C1206" t="str">
            <v>SDGbaseTRAv2_UrbAS_BAU_wICAGR</v>
          </cell>
          <cell r="D1206" t="str">
            <v>C_QINV_IADJ</v>
          </cell>
          <cell r="E1206" t="str">
            <v>total</v>
          </cell>
          <cell r="F1206">
            <v>906.02</v>
          </cell>
          <cell r="G1206">
            <v>944.64</v>
          </cell>
          <cell r="H1206">
            <v>946.96</v>
          </cell>
          <cell r="I1206">
            <v>953.29</v>
          </cell>
          <cell r="J1206">
            <v>968.94</v>
          </cell>
          <cell r="K1206">
            <v>959.61</v>
          </cell>
          <cell r="L1206">
            <v>954.62</v>
          </cell>
          <cell r="M1206">
            <v>950.14</v>
          </cell>
          <cell r="N1206">
            <v>947.55</v>
          </cell>
          <cell r="O1206">
            <v>943.58</v>
          </cell>
          <cell r="P1206">
            <v>943.75</v>
          </cell>
          <cell r="Q1206">
            <v>944.84</v>
          </cell>
          <cell r="R1206">
            <v>944.7</v>
          </cell>
          <cell r="S1206">
            <v>945.3</v>
          </cell>
          <cell r="T1206">
            <v>945.96</v>
          </cell>
          <cell r="U1206">
            <v>946.42</v>
          </cell>
          <cell r="V1206">
            <v>944.84</v>
          </cell>
          <cell r="W1206">
            <v>945.19</v>
          </cell>
          <cell r="X1206">
            <v>949.58</v>
          </cell>
          <cell r="Y1206">
            <v>951.41</v>
          </cell>
          <cell r="Z1206">
            <v>953.23</v>
          </cell>
          <cell r="AA1206">
            <v>955.11</v>
          </cell>
          <cell r="AB1206">
            <v>962.58</v>
          </cell>
          <cell r="AC1206">
            <v>967.65</v>
          </cell>
          <cell r="AD1206">
            <v>969.12</v>
          </cell>
          <cell r="AE1206">
            <v>969.54</v>
          </cell>
          <cell r="AF1206">
            <v>969.39</v>
          </cell>
          <cell r="AG1206">
            <v>969.41</v>
          </cell>
          <cell r="AH1206">
            <v>977.22</v>
          </cell>
          <cell r="AI1206">
            <v>984.65</v>
          </cell>
          <cell r="AJ1206">
            <v>988.56</v>
          </cell>
          <cell r="AK1206">
            <v>992.08</v>
          </cell>
        </row>
        <row r="1207">
          <cell r="A1207" t="str">
            <v>SDGbaseTRAv2_UrbAS_BAU_wICAGRtrnsfrx_govent-n</v>
          </cell>
          <cell r="B1207" t="str">
            <v>SIclos6_GOVclos11</v>
          </cell>
          <cell r="C1207" t="str">
            <v>SDGbaseTRAv2_UrbAS_BAU_wICAGR</v>
          </cell>
          <cell r="D1207" t="str">
            <v>trnsfrx_gov</v>
          </cell>
          <cell r="E1207" t="str">
            <v>ent-n</v>
          </cell>
          <cell r="F1207">
            <v>182.31</v>
          </cell>
          <cell r="G1207">
            <v>182.31</v>
          </cell>
          <cell r="H1207">
            <v>182.31</v>
          </cell>
          <cell r="I1207">
            <v>182.31</v>
          </cell>
          <cell r="J1207">
            <v>182.31</v>
          </cell>
          <cell r="K1207">
            <v>182.31</v>
          </cell>
          <cell r="L1207">
            <v>182.31</v>
          </cell>
          <cell r="M1207">
            <v>182.31</v>
          </cell>
          <cell r="N1207">
            <v>182.31</v>
          </cell>
          <cell r="O1207">
            <v>182.31</v>
          </cell>
          <cell r="P1207">
            <v>182.31</v>
          </cell>
          <cell r="Q1207">
            <v>182.31</v>
          </cell>
          <cell r="R1207">
            <v>182.31</v>
          </cell>
          <cell r="S1207">
            <v>182.31</v>
          </cell>
          <cell r="T1207">
            <v>182.31</v>
          </cell>
          <cell r="U1207">
            <v>182.31</v>
          </cell>
          <cell r="V1207">
            <v>182.31</v>
          </cell>
          <cell r="W1207">
            <v>182.31</v>
          </cell>
          <cell r="X1207">
            <v>182.31</v>
          </cell>
          <cell r="Y1207">
            <v>182.31</v>
          </cell>
          <cell r="Z1207">
            <v>182.31</v>
          </cell>
          <cell r="AA1207">
            <v>182.31</v>
          </cell>
          <cell r="AB1207">
            <v>182.31</v>
          </cell>
          <cell r="AC1207">
            <v>182.31</v>
          </cell>
          <cell r="AD1207">
            <v>182.31</v>
          </cell>
          <cell r="AE1207">
            <v>182.31</v>
          </cell>
          <cell r="AF1207">
            <v>182.31</v>
          </cell>
          <cell r="AG1207">
            <v>182.31</v>
          </cell>
          <cell r="AH1207">
            <v>182.31</v>
          </cell>
          <cell r="AI1207">
            <v>182.31</v>
          </cell>
          <cell r="AJ1207">
            <v>182.31</v>
          </cell>
          <cell r="AK1207">
            <v>182.31</v>
          </cell>
        </row>
        <row r="1208">
          <cell r="A1208" t="str">
            <v>SDGbaseTRAv2_UrbAS_BAU_wICAGRtrnsfrx_govhhd-0</v>
          </cell>
          <cell r="B1208" t="str">
            <v>SIclos6_GOVclos11</v>
          </cell>
          <cell r="C1208" t="str">
            <v>SDGbaseTRAv2_UrbAS_BAU_wICAGR</v>
          </cell>
          <cell r="D1208" t="str">
            <v>trnsfrx_gov</v>
          </cell>
          <cell r="E1208" t="str">
            <v>hhd-0</v>
          </cell>
          <cell r="F1208">
            <v>42.27</v>
          </cell>
          <cell r="G1208">
            <v>42.27</v>
          </cell>
          <cell r="H1208">
            <v>40.130000000000003</v>
          </cell>
          <cell r="I1208">
            <v>41.62</v>
          </cell>
          <cell r="J1208">
            <v>42.78</v>
          </cell>
          <cell r="K1208">
            <v>43.8</v>
          </cell>
          <cell r="L1208">
            <v>44.98</v>
          </cell>
          <cell r="M1208">
            <v>46.31</v>
          </cell>
          <cell r="N1208">
            <v>47.67</v>
          </cell>
          <cell r="O1208">
            <v>49.16</v>
          </cell>
          <cell r="P1208">
            <v>50.86</v>
          </cell>
          <cell r="Q1208">
            <v>52.67</v>
          </cell>
          <cell r="R1208">
            <v>54.47</v>
          </cell>
          <cell r="S1208">
            <v>56.58</v>
          </cell>
          <cell r="T1208">
            <v>58.75</v>
          </cell>
          <cell r="U1208">
            <v>61.03</v>
          </cell>
          <cell r="V1208">
            <v>63.62</v>
          </cell>
          <cell r="W1208">
            <v>66.16</v>
          </cell>
          <cell r="X1208">
            <v>68.819999999999993</v>
          </cell>
          <cell r="Y1208">
            <v>71.61</v>
          </cell>
          <cell r="Z1208">
            <v>74.28</v>
          </cell>
          <cell r="AA1208">
            <v>77.11</v>
          </cell>
          <cell r="AB1208">
            <v>79.900000000000006</v>
          </cell>
          <cell r="AC1208">
            <v>83</v>
          </cell>
          <cell r="AD1208">
            <v>85.95</v>
          </cell>
          <cell r="AE1208">
            <v>88.95</v>
          </cell>
          <cell r="AF1208">
            <v>92.08</v>
          </cell>
          <cell r="AG1208">
            <v>95.33</v>
          </cell>
          <cell r="AH1208">
            <v>98.59</v>
          </cell>
          <cell r="AI1208">
            <v>99.57</v>
          </cell>
          <cell r="AJ1208">
            <v>100.16</v>
          </cell>
          <cell r="AK1208">
            <v>100.69</v>
          </cell>
        </row>
        <row r="1209">
          <cell r="A1209" t="str">
            <v>SDGbaseTRAv2_UrbAS_BAU_wICAGRtrnsfrx_govhhd-1</v>
          </cell>
          <cell r="B1209" t="str">
            <v>SIclos6_GOVclos11</v>
          </cell>
          <cell r="C1209" t="str">
            <v>SDGbaseTRAv2_UrbAS_BAU_wICAGR</v>
          </cell>
          <cell r="D1209" t="str">
            <v>trnsfrx_gov</v>
          </cell>
          <cell r="E1209" t="str">
            <v>hhd-1</v>
          </cell>
          <cell r="F1209">
            <v>53.47</v>
          </cell>
          <cell r="G1209">
            <v>53.47</v>
          </cell>
          <cell r="H1209">
            <v>50.76</v>
          </cell>
          <cell r="I1209">
            <v>52.65</v>
          </cell>
          <cell r="J1209">
            <v>54.12</v>
          </cell>
          <cell r="K1209">
            <v>55.41</v>
          </cell>
          <cell r="L1209">
            <v>56.9</v>
          </cell>
          <cell r="M1209">
            <v>58.58</v>
          </cell>
          <cell r="N1209">
            <v>60.3</v>
          </cell>
          <cell r="O1209">
            <v>62.18</v>
          </cell>
          <cell r="P1209">
            <v>64.34</v>
          </cell>
          <cell r="Q1209">
            <v>66.63</v>
          </cell>
          <cell r="R1209">
            <v>68.91</v>
          </cell>
          <cell r="S1209">
            <v>71.58</v>
          </cell>
          <cell r="T1209">
            <v>74.31</v>
          </cell>
          <cell r="U1209">
            <v>77.2</v>
          </cell>
          <cell r="V1209">
            <v>80.47</v>
          </cell>
          <cell r="W1209">
            <v>83.69</v>
          </cell>
          <cell r="X1209">
            <v>87.05</v>
          </cell>
          <cell r="Y1209">
            <v>90.58</v>
          </cell>
          <cell r="Z1209">
            <v>93.96</v>
          </cell>
          <cell r="AA1209">
            <v>97.54</v>
          </cell>
          <cell r="AB1209">
            <v>101.07</v>
          </cell>
          <cell r="AC1209">
            <v>104.99</v>
          </cell>
          <cell r="AD1209">
            <v>108.72</v>
          </cell>
          <cell r="AE1209">
            <v>112.52</v>
          </cell>
          <cell r="AF1209">
            <v>116.47</v>
          </cell>
          <cell r="AG1209">
            <v>120.59</v>
          </cell>
          <cell r="AH1209">
            <v>124.71</v>
          </cell>
          <cell r="AI1209">
            <v>125.95</v>
          </cell>
          <cell r="AJ1209">
            <v>126.7</v>
          </cell>
          <cell r="AK1209">
            <v>127.37</v>
          </cell>
        </row>
        <row r="1210">
          <cell r="A1210" t="str">
            <v>SDGbaseTRAv2_UrbAS_BAU_wICAGRtrnsfrx_govhhd-2</v>
          </cell>
          <cell r="B1210" t="str">
            <v>SIclos6_GOVclos11</v>
          </cell>
          <cell r="C1210" t="str">
            <v>SDGbaseTRAv2_UrbAS_BAU_wICAGR</v>
          </cell>
          <cell r="D1210" t="str">
            <v>trnsfrx_gov</v>
          </cell>
          <cell r="E1210" t="str">
            <v>hhd-2</v>
          </cell>
          <cell r="F1210">
            <v>58.1</v>
          </cell>
          <cell r="G1210">
            <v>58.1</v>
          </cell>
          <cell r="H1210">
            <v>55.15</v>
          </cell>
          <cell r="I1210">
            <v>57.2</v>
          </cell>
          <cell r="J1210">
            <v>58.8</v>
          </cell>
          <cell r="K1210">
            <v>60.2</v>
          </cell>
          <cell r="L1210">
            <v>61.82</v>
          </cell>
          <cell r="M1210">
            <v>63.64</v>
          </cell>
          <cell r="N1210">
            <v>65.52</v>
          </cell>
          <cell r="O1210">
            <v>67.56</v>
          </cell>
          <cell r="P1210">
            <v>69.900000000000006</v>
          </cell>
          <cell r="Q1210">
            <v>72.39</v>
          </cell>
          <cell r="R1210">
            <v>74.86</v>
          </cell>
          <cell r="S1210">
            <v>77.77</v>
          </cell>
          <cell r="T1210">
            <v>80.739999999999995</v>
          </cell>
          <cell r="U1210">
            <v>83.88</v>
          </cell>
          <cell r="V1210">
            <v>87.43</v>
          </cell>
          <cell r="W1210">
            <v>90.93</v>
          </cell>
          <cell r="X1210">
            <v>94.58</v>
          </cell>
          <cell r="Y1210">
            <v>98.41</v>
          </cell>
          <cell r="Z1210">
            <v>102.08</v>
          </cell>
          <cell r="AA1210">
            <v>105.97</v>
          </cell>
          <cell r="AB1210">
            <v>109.81</v>
          </cell>
          <cell r="AC1210">
            <v>114.07</v>
          </cell>
          <cell r="AD1210">
            <v>118.12</v>
          </cell>
          <cell r="AE1210">
            <v>122.25</v>
          </cell>
          <cell r="AF1210">
            <v>126.55</v>
          </cell>
          <cell r="AG1210">
            <v>131.01</v>
          </cell>
          <cell r="AH1210">
            <v>135.49</v>
          </cell>
          <cell r="AI1210">
            <v>136.85</v>
          </cell>
          <cell r="AJ1210">
            <v>137.66</v>
          </cell>
          <cell r="AK1210">
            <v>138.38999999999999</v>
          </cell>
        </row>
        <row r="1211">
          <cell r="A1211" t="str">
            <v>SDGbaseTRAv2_UrbAS_BAU_wICAGRtrnsfrx_govhhd-3</v>
          </cell>
          <cell r="B1211" t="str">
            <v>SIclos6_GOVclos11</v>
          </cell>
          <cell r="C1211" t="str">
            <v>SDGbaseTRAv2_UrbAS_BAU_wICAGR</v>
          </cell>
          <cell r="D1211" t="str">
            <v>trnsfrx_gov</v>
          </cell>
          <cell r="E1211" t="str">
            <v>hhd-3</v>
          </cell>
          <cell r="F1211">
            <v>61.81</v>
          </cell>
          <cell r="G1211">
            <v>61.81</v>
          </cell>
          <cell r="H1211">
            <v>58.67</v>
          </cell>
          <cell r="I1211">
            <v>60.85</v>
          </cell>
          <cell r="J1211">
            <v>62.55</v>
          </cell>
          <cell r="K1211">
            <v>64.040000000000006</v>
          </cell>
          <cell r="L1211">
            <v>65.77</v>
          </cell>
          <cell r="M1211">
            <v>67.709999999999994</v>
          </cell>
          <cell r="N1211">
            <v>69.7</v>
          </cell>
          <cell r="O1211">
            <v>71.87</v>
          </cell>
          <cell r="P1211">
            <v>74.37</v>
          </cell>
          <cell r="Q1211">
            <v>77.010000000000005</v>
          </cell>
          <cell r="R1211">
            <v>79.650000000000006</v>
          </cell>
          <cell r="S1211">
            <v>82.73</v>
          </cell>
          <cell r="T1211">
            <v>85.9</v>
          </cell>
          <cell r="U1211">
            <v>89.23</v>
          </cell>
          <cell r="V1211">
            <v>93.01</v>
          </cell>
          <cell r="W1211">
            <v>96.74</v>
          </cell>
          <cell r="X1211">
            <v>100.62</v>
          </cell>
          <cell r="Y1211">
            <v>104.7</v>
          </cell>
          <cell r="Z1211">
            <v>108.6</v>
          </cell>
          <cell r="AA1211">
            <v>112.74</v>
          </cell>
          <cell r="AB1211">
            <v>116.82</v>
          </cell>
          <cell r="AC1211">
            <v>121.36</v>
          </cell>
          <cell r="AD1211">
            <v>125.67</v>
          </cell>
          <cell r="AE1211">
            <v>130.06</v>
          </cell>
          <cell r="AF1211">
            <v>134.63</v>
          </cell>
          <cell r="AG1211">
            <v>139.38</v>
          </cell>
          <cell r="AH1211">
            <v>144.13999999999999</v>
          </cell>
          <cell r="AI1211">
            <v>145.59</v>
          </cell>
          <cell r="AJ1211">
            <v>146.44999999999999</v>
          </cell>
          <cell r="AK1211">
            <v>147.22999999999999</v>
          </cell>
        </row>
        <row r="1212">
          <cell r="A1212" t="str">
            <v>SDGbaseTRAv2_UrbAS_BAU_wICAGRtrnsfrx_govhhd-4</v>
          </cell>
          <cell r="B1212" t="str">
            <v>SIclos6_GOVclos11</v>
          </cell>
          <cell r="C1212" t="str">
            <v>SDGbaseTRAv2_UrbAS_BAU_wICAGR</v>
          </cell>
          <cell r="D1212" t="str">
            <v>trnsfrx_gov</v>
          </cell>
          <cell r="E1212" t="str">
            <v>hhd-4</v>
          </cell>
          <cell r="F1212">
            <v>54.28</v>
          </cell>
          <cell r="G1212">
            <v>54.28</v>
          </cell>
          <cell r="H1212">
            <v>51.52</v>
          </cell>
          <cell r="I1212">
            <v>53.44</v>
          </cell>
          <cell r="J1212">
            <v>54.93</v>
          </cell>
          <cell r="K1212">
            <v>56.24</v>
          </cell>
          <cell r="L1212">
            <v>57.76</v>
          </cell>
          <cell r="M1212">
            <v>59.46</v>
          </cell>
          <cell r="N1212">
            <v>61.21</v>
          </cell>
          <cell r="O1212">
            <v>63.11</v>
          </cell>
          <cell r="P1212">
            <v>65.3</v>
          </cell>
          <cell r="Q1212">
            <v>67.63</v>
          </cell>
          <cell r="R1212">
            <v>69.94</v>
          </cell>
          <cell r="S1212">
            <v>72.650000000000006</v>
          </cell>
          <cell r="T1212">
            <v>75.430000000000007</v>
          </cell>
          <cell r="U1212">
            <v>78.36</v>
          </cell>
          <cell r="V1212">
            <v>81.680000000000007</v>
          </cell>
          <cell r="W1212">
            <v>84.95</v>
          </cell>
          <cell r="X1212">
            <v>88.36</v>
          </cell>
          <cell r="Y1212">
            <v>91.94</v>
          </cell>
          <cell r="Z1212">
            <v>95.37</v>
          </cell>
          <cell r="AA1212">
            <v>99</v>
          </cell>
          <cell r="AB1212">
            <v>102.59</v>
          </cell>
          <cell r="AC1212">
            <v>106.57</v>
          </cell>
          <cell r="AD1212">
            <v>110.36</v>
          </cell>
          <cell r="AE1212">
            <v>114.21</v>
          </cell>
          <cell r="AF1212">
            <v>118.22</v>
          </cell>
          <cell r="AG1212">
            <v>122.4</v>
          </cell>
          <cell r="AH1212">
            <v>126.58</v>
          </cell>
          <cell r="AI1212">
            <v>127.85</v>
          </cell>
          <cell r="AJ1212">
            <v>128.61000000000001</v>
          </cell>
          <cell r="AK1212">
            <v>129.29</v>
          </cell>
        </row>
        <row r="1213">
          <cell r="A1213" t="str">
            <v>SDGbaseTRAv2_UrbAS_BAU_wICAGRtrnsfrx_govhhd-5</v>
          </cell>
          <cell r="B1213" t="str">
            <v>SIclos6_GOVclos11</v>
          </cell>
          <cell r="C1213" t="str">
            <v>SDGbaseTRAv2_UrbAS_BAU_wICAGR</v>
          </cell>
          <cell r="D1213" t="str">
            <v>trnsfrx_gov</v>
          </cell>
          <cell r="E1213" t="str">
            <v>hhd-5</v>
          </cell>
          <cell r="F1213">
            <v>51.45</v>
          </cell>
          <cell r="G1213">
            <v>51.45</v>
          </cell>
          <cell r="H1213">
            <v>48.84</v>
          </cell>
          <cell r="I1213">
            <v>50.65</v>
          </cell>
          <cell r="J1213">
            <v>52.07</v>
          </cell>
          <cell r="K1213">
            <v>53.31</v>
          </cell>
          <cell r="L1213">
            <v>54.75</v>
          </cell>
          <cell r="M1213">
            <v>56.36</v>
          </cell>
          <cell r="N1213">
            <v>58.02</v>
          </cell>
          <cell r="O1213">
            <v>59.82</v>
          </cell>
          <cell r="P1213">
            <v>61.9</v>
          </cell>
          <cell r="Q1213">
            <v>64.099999999999994</v>
          </cell>
          <cell r="R1213">
            <v>66.3</v>
          </cell>
          <cell r="S1213">
            <v>68.87</v>
          </cell>
          <cell r="T1213">
            <v>71.5</v>
          </cell>
          <cell r="U1213">
            <v>74.28</v>
          </cell>
          <cell r="V1213">
            <v>77.42</v>
          </cell>
          <cell r="W1213">
            <v>80.52</v>
          </cell>
          <cell r="X1213">
            <v>83.76</v>
          </cell>
          <cell r="Y1213">
            <v>87.15</v>
          </cell>
          <cell r="Z1213">
            <v>90.4</v>
          </cell>
          <cell r="AA1213">
            <v>93.84</v>
          </cell>
          <cell r="AB1213">
            <v>97.24</v>
          </cell>
          <cell r="AC1213">
            <v>101.02</v>
          </cell>
          <cell r="AD1213">
            <v>104.6</v>
          </cell>
          <cell r="AE1213">
            <v>108.26</v>
          </cell>
          <cell r="AF1213">
            <v>112.06</v>
          </cell>
          <cell r="AG1213">
            <v>116.02</v>
          </cell>
          <cell r="AH1213">
            <v>119.98</v>
          </cell>
          <cell r="AI1213">
            <v>121.18</v>
          </cell>
          <cell r="AJ1213">
            <v>121.9</v>
          </cell>
          <cell r="AK1213">
            <v>122.55</v>
          </cell>
        </row>
        <row r="1214">
          <cell r="A1214" t="str">
            <v>SDGbaseTRAv2_UrbAS_BAU_wICAGRtrnsfrx_govhhd-6</v>
          </cell>
          <cell r="B1214" t="str">
            <v>SIclos6_GOVclos11</v>
          </cell>
          <cell r="C1214" t="str">
            <v>SDGbaseTRAv2_UrbAS_BAU_wICAGR</v>
          </cell>
          <cell r="D1214" t="str">
            <v>trnsfrx_gov</v>
          </cell>
          <cell r="E1214" t="str">
            <v>hhd-6</v>
          </cell>
          <cell r="F1214">
            <v>33.299999999999997</v>
          </cell>
          <cell r="G1214">
            <v>33.299999999999997</v>
          </cell>
          <cell r="H1214">
            <v>31.61</v>
          </cell>
          <cell r="I1214">
            <v>32.79</v>
          </cell>
          <cell r="J1214">
            <v>33.71</v>
          </cell>
          <cell r="K1214">
            <v>34.51</v>
          </cell>
          <cell r="L1214">
            <v>35.44</v>
          </cell>
          <cell r="M1214">
            <v>36.479999999999997</v>
          </cell>
          <cell r="N1214">
            <v>37.56</v>
          </cell>
          <cell r="O1214">
            <v>38.729999999999997</v>
          </cell>
          <cell r="P1214">
            <v>40.07</v>
          </cell>
          <cell r="Q1214">
            <v>41.5</v>
          </cell>
          <cell r="R1214">
            <v>42.92</v>
          </cell>
          <cell r="S1214">
            <v>44.58</v>
          </cell>
          <cell r="T1214">
            <v>46.28</v>
          </cell>
          <cell r="U1214">
            <v>48.08</v>
          </cell>
          <cell r="V1214">
            <v>50.12</v>
          </cell>
          <cell r="W1214">
            <v>52.13</v>
          </cell>
          <cell r="X1214">
            <v>54.22</v>
          </cell>
          <cell r="Y1214">
            <v>56.41</v>
          </cell>
          <cell r="Z1214">
            <v>58.52</v>
          </cell>
          <cell r="AA1214">
            <v>60.75</v>
          </cell>
          <cell r="AB1214">
            <v>62.95</v>
          </cell>
          <cell r="AC1214">
            <v>65.39</v>
          </cell>
          <cell r="AD1214">
            <v>67.709999999999994</v>
          </cell>
          <cell r="AE1214">
            <v>70.08</v>
          </cell>
          <cell r="AF1214">
            <v>72.540000000000006</v>
          </cell>
          <cell r="AG1214">
            <v>75.099999999999994</v>
          </cell>
          <cell r="AH1214">
            <v>77.67</v>
          </cell>
          <cell r="AI1214">
            <v>78.45</v>
          </cell>
          <cell r="AJ1214">
            <v>78.91</v>
          </cell>
          <cell r="AK1214">
            <v>79.33</v>
          </cell>
        </row>
        <row r="1215">
          <cell r="A1215" t="str">
            <v>SDGbaseTRAv2_UrbAS_BAU_wICAGRtrnsfrx_govhhd-7</v>
          </cell>
          <cell r="B1215" t="str">
            <v>SIclos6_GOVclos11</v>
          </cell>
          <cell r="C1215" t="str">
            <v>SDGbaseTRAv2_UrbAS_BAU_wICAGR</v>
          </cell>
          <cell r="D1215" t="str">
            <v>trnsfrx_gov</v>
          </cell>
          <cell r="E1215" t="str">
            <v>hhd-7</v>
          </cell>
          <cell r="F1215">
            <v>17.170000000000002</v>
          </cell>
          <cell r="G1215">
            <v>17.170000000000002</v>
          </cell>
          <cell r="H1215">
            <v>16.29</v>
          </cell>
          <cell r="I1215">
            <v>16.899999999999999</v>
          </cell>
          <cell r="J1215">
            <v>17.37</v>
          </cell>
          <cell r="K1215">
            <v>17.79</v>
          </cell>
          <cell r="L1215">
            <v>18.27</v>
          </cell>
          <cell r="M1215">
            <v>18.8</v>
          </cell>
          <cell r="N1215">
            <v>19.36</v>
          </cell>
          <cell r="O1215">
            <v>19.96</v>
          </cell>
          <cell r="P1215">
            <v>20.65</v>
          </cell>
          <cell r="Q1215">
            <v>21.39</v>
          </cell>
          <cell r="R1215">
            <v>22.12</v>
          </cell>
          <cell r="S1215">
            <v>22.98</v>
          </cell>
          <cell r="T1215">
            <v>23.86</v>
          </cell>
          <cell r="U1215">
            <v>24.78</v>
          </cell>
          <cell r="V1215">
            <v>25.83</v>
          </cell>
          <cell r="W1215">
            <v>26.87</v>
          </cell>
          <cell r="X1215">
            <v>27.95</v>
          </cell>
          <cell r="Y1215">
            <v>29.08</v>
          </cell>
          <cell r="Z1215">
            <v>30.16</v>
          </cell>
          <cell r="AA1215">
            <v>31.31</v>
          </cell>
          <cell r="AB1215">
            <v>32.450000000000003</v>
          </cell>
          <cell r="AC1215">
            <v>33.700000000000003</v>
          </cell>
          <cell r="AD1215">
            <v>34.9</v>
          </cell>
          <cell r="AE1215">
            <v>36.119999999999997</v>
          </cell>
          <cell r="AF1215">
            <v>37.39</v>
          </cell>
          <cell r="AG1215">
            <v>38.71</v>
          </cell>
          <cell r="AH1215">
            <v>40.03</v>
          </cell>
          <cell r="AI1215">
            <v>40.43</v>
          </cell>
          <cell r="AJ1215">
            <v>40.67</v>
          </cell>
          <cell r="AK1215">
            <v>40.89</v>
          </cell>
        </row>
        <row r="1216">
          <cell r="A1216" t="str">
            <v>SDGbaseTRAv2_UrbAS_BAU_wICAGRtrnsfrx_govhhd-8</v>
          </cell>
          <cell r="B1216" t="str">
            <v>SIclos6_GOVclos11</v>
          </cell>
          <cell r="C1216" t="str">
            <v>SDGbaseTRAv2_UrbAS_BAU_wICAGR</v>
          </cell>
          <cell r="D1216" t="str">
            <v>trnsfrx_gov</v>
          </cell>
          <cell r="E1216" t="str">
            <v>hhd-8</v>
          </cell>
          <cell r="F1216">
            <v>-31.54</v>
          </cell>
          <cell r="G1216">
            <v>-31.54</v>
          </cell>
          <cell r="H1216">
            <v>-29.94</v>
          </cell>
          <cell r="I1216">
            <v>-31.05</v>
          </cell>
          <cell r="J1216">
            <v>-31.92</v>
          </cell>
          <cell r="K1216">
            <v>-32.68</v>
          </cell>
          <cell r="L1216">
            <v>-33.56</v>
          </cell>
          <cell r="M1216">
            <v>-34.549999999999997</v>
          </cell>
          <cell r="N1216">
            <v>-35.57</v>
          </cell>
          <cell r="O1216">
            <v>-36.67</v>
          </cell>
          <cell r="P1216">
            <v>-37.950000000000003</v>
          </cell>
          <cell r="Q1216">
            <v>-39.299999999999997</v>
          </cell>
          <cell r="R1216">
            <v>-40.64</v>
          </cell>
          <cell r="S1216">
            <v>-42.22</v>
          </cell>
          <cell r="T1216">
            <v>-43.83</v>
          </cell>
          <cell r="U1216">
            <v>-45.53</v>
          </cell>
          <cell r="V1216">
            <v>-47.46</v>
          </cell>
          <cell r="W1216">
            <v>-49.36</v>
          </cell>
          <cell r="X1216">
            <v>-51.35</v>
          </cell>
          <cell r="Y1216">
            <v>-53.42</v>
          </cell>
          <cell r="Z1216">
            <v>-55.42</v>
          </cell>
          <cell r="AA1216">
            <v>-57.53</v>
          </cell>
          <cell r="AB1216">
            <v>-59.61</v>
          </cell>
          <cell r="AC1216">
            <v>-61.93</v>
          </cell>
          <cell r="AD1216">
            <v>-64.13</v>
          </cell>
          <cell r="AE1216">
            <v>-66.37</v>
          </cell>
          <cell r="AF1216">
            <v>-68.7</v>
          </cell>
          <cell r="AG1216">
            <v>-71.12</v>
          </cell>
          <cell r="AH1216">
            <v>-73.55</v>
          </cell>
          <cell r="AI1216">
            <v>-74.290000000000006</v>
          </cell>
          <cell r="AJ1216">
            <v>-74.73</v>
          </cell>
          <cell r="AK1216">
            <v>-75.13</v>
          </cell>
        </row>
        <row r="1217">
          <cell r="A1217" t="str">
            <v>SDGbaseTRAv2_UrbAS_BAU_wICAGRtrnsfrx_govhhd-9</v>
          </cell>
          <cell r="B1217" t="str">
            <v>SIclos6_GOVclos11</v>
          </cell>
          <cell r="C1217" t="str">
            <v>SDGbaseTRAv2_UrbAS_BAU_wICAGR</v>
          </cell>
          <cell r="D1217" t="str">
            <v>trnsfrx_gov</v>
          </cell>
          <cell r="E1217" t="str">
            <v>hhd-9</v>
          </cell>
          <cell r="F1217">
            <v>-164.45</v>
          </cell>
          <cell r="G1217">
            <v>-164.45</v>
          </cell>
          <cell r="H1217">
            <v>-156.11000000000001</v>
          </cell>
          <cell r="I1217">
            <v>-161.91999999999999</v>
          </cell>
          <cell r="J1217">
            <v>-166.43</v>
          </cell>
          <cell r="K1217">
            <v>-170.4</v>
          </cell>
          <cell r="L1217">
            <v>-175</v>
          </cell>
          <cell r="M1217">
            <v>-180.15</v>
          </cell>
          <cell r="N1217">
            <v>-185.45</v>
          </cell>
          <cell r="O1217">
            <v>-191.23</v>
          </cell>
          <cell r="P1217">
            <v>-197.86</v>
          </cell>
          <cell r="Q1217">
            <v>-204.9</v>
          </cell>
          <cell r="R1217">
            <v>-211.91</v>
          </cell>
          <cell r="S1217">
            <v>-220.12</v>
          </cell>
          <cell r="T1217">
            <v>-228.54</v>
          </cell>
          <cell r="U1217">
            <v>-237.42</v>
          </cell>
          <cell r="V1217">
            <v>-247.48</v>
          </cell>
          <cell r="W1217">
            <v>-257.39</v>
          </cell>
          <cell r="X1217">
            <v>-267.72000000000003</v>
          </cell>
          <cell r="Y1217">
            <v>-278.57</v>
          </cell>
          <cell r="Z1217">
            <v>-288.95</v>
          </cell>
          <cell r="AA1217">
            <v>-299.97000000000003</v>
          </cell>
          <cell r="AB1217">
            <v>-310.83</v>
          </cell>
          <cell r="AC1217">
            <v>-322.89</v>
          </cell>
          <cell r="AD1217">
            <v>-334.36</v>
          </cell>
          <cell r="AE1217">
            <v>-346.05</v>
          </cell>
          <cell r="AF1217">
            <v>-358.2</v>
          </cell>
          <cell r="AG1217">
            <v>-370.85</v>
          </cell>
          <cell r="AH1217">
            <v>-383.52</v>
          </cell>
          <cell r="AI1217">
            <v>-387.36</v>
          </cell>
          <cell r="AJ1217">
            <v>-389.66</v>
          </cell>
          <cell r="AK1217">
            <v>-391.72</v>
          </cell>
        </row>
        <row r="1218">
          <cell r="A1218" t="str">
            <v>SDGbaseTRAv2_UrbAS_BAU_wICAGRtrnsfrx_rowent-e</v>
          </cell>
          <cell r="B1218" t="str">
            <v>SIclos6_GOVclos11</v>
          </cell>
          <cell r="C1218" t="str">
            <v>SDGbaseTRAv2_UrbAS_BAU_wICAGR</v>
          </cell>
          <cell r="D1218" t="str">
            <v>trnsfrx_row</v>
          </cell>
          <cell r="E1218" t="str">
            <v>ent-e</v>
          </cell>
          <cell r="F1218">
            <v>-32.42</v>
          </cell>
          <cell r="G1218">
            <v>-32.42</v>
          </cell>
          <cell r="H1218">
            <v>-32.42</v>
          </cell>
          <cell r="I1218">
            <v>-32.42</v>
          </cell>
          <cell r="J1218">
            <v>-32.42</v>
          </cell>
          <cell r="K1218">
            <v>-32.42</v>
          </cell>
          <cell r="L1218">
            <v>-32.42</v>
          </cell>
          <cell r="M1218">
            <v>-32.42</v>
          </cell>
          <cell r="N1218">
            <v>-32.42</v>
          </cell>
          <cell r="O1218">
            <v>-32.42</v>
          </cell>
          <cell r="P1218">
            <v>-32.42</v>
          </cell>
          <cell r="Q1218">
            <v>-32.42</v>
          </cell>
          <cell r="R1218">
            <v>-32.42</v>
          </cell>
          <cell r="S1218">
            <v>-32.42</v>
          </cell>
          <cell r="T1218">
            <v>-32.42</v>
          </cell>
          <cell r="U1218">
            <v>-32.42</v>
          </cell>
          <cell r="V1218">
            <v>-32.42</v>
          </cell>
          <cell r="W1218">
            <v>-32.42</v>
          </cell>
          <cell r="X1218">
            <v>-32.42</v>
          </cell>
          <cell r="Y1218">
            <v>-32.42</v>
          </cell>
          <cell r="Z1218">
            <v>-32.42</v>
          </cell>
          <cell r="AA1218">
            <v>-32.42</v>
          </cell>
          <cell r="AB1218">
            <v>-32.42</v>
          </cell>
          <cell r="AC1218">
            <v>-32.42</v>
          </cell>
          <cell r="AD1218">
            <v>-32.42</v>
          </cell>
          <cell r="AE1218">
            <v>-32.42</v>
          </cell>
          <cell r="AF1218">
            <v>-32.42</v>
          </cell>
          <cell r="AG1218">
            <v>-32.42</v>
          </cell>
          <cell r="AH1218">
            <v>-32.42</v>
          </cell>
          <cell r="AI1218">
            <v>-32.42</v>
          </cell>
          <cell r="AJ1218">
            <v>-32.42</v>
          </cell>
          <cell r="AK1218">
            <v>-32.42</v>
          </cell>
        </row>
        <row r="1219">
          <cell r="A1219" t="str">
            <v>SDGbaseTRAv2_UrbAS_BAU_wICAGRtrnsfrx_rowhhd-0</v>
          </cell>
          <cell r="B1219" t="str">
            <v>SIclos6_GOVclos11</v>
          </cell>
          <cell r="C1219" t="str">
            <v>SDGbaseTRAv2_UrbAS_BAU_wICAGR</v>
          </cell>
          <cell r="D1219" t="str">
            <v>trnsfrx_row</v>
          </cell>
          <cell r="E1219" t="str">
            <v>hhd-0</v>
          </cell>
          <cell r="F1219">
            <v>0.03</v>
          </cell>
          <cell r="G1219">
            <v>0.03</v>
          </cell>
          <cell r="H1219">
            <v>0.03</v>
          </cell>
          <cell r="I1219">
            <v>0.03</v>
          </cell>
          <cell r="J1219">
            <v>0.03</v>
          </cell>
          <cell r="K1219">
            <v>0.03</v>
          </cell>
          <cell r="L1219">
            <v>0.03</v>
          </cell>
          <cell r="M1219">
            <v>0.03</v>
          </cell>
          <cell r="N1219">
            <v>0.03</v>
          </cell>
          <cell r="O1219">
            <v>0.03</v>
          </cell>
          <cell r="P1219">
            <v>0.03</v>
          </cell>
          <cell r="Q1219">
            <v>0.03</v>
          </cell>
          <cell r="R1219">
            <v>0.03</v>
          </cell>
          <cell r="S1219">
            <v>0.03</v>
          </cell>
          <cell r="T1219">
            <v>0.03</v>
          </cell>
          <cell r="U1219">
            <v>0.03</v>
          </cell>
          <cell r="V1219">
            <v>0.03</v>
          </cell>
          <cell r="W1219">
            <v>0.03</v>
          </cell>
          <cell r="X1219">
            <v>0.03</v>
          </cell>
          <cell r="Y1219">
            <v>0.03</v>
          </cell>
          <cell r="Z1219">
            <v>0.03</v>
          </cell>
          <cell r="AA1219">
            <v>0.03</v>
          </cell>
          <cell r="AB1219">
            <v>0.03</v>
          </cell>
          <cell r="AC1219">
            <v>0.03</v>
          </cell>
          <cell r="AD1219">
            <v>0.03</v>
          </cell>
          <cell r="AE1219">
            <v>0.03</v>
          </cell>
          <cell r="AF1219">
            <v>0.03</v>
          </cell>
          <cell r="AG1219">
            <v>0.03</v>
          </cell>
          <cell r="AH1219">
            <v>0.03</v>
          </cell>
          <cell r="AI1219">
            <v>0.03</v>
          </cell>
          <cell r="AJ1219">
            <v>0.03</v>
          </cell>
          <cell r="AK1219">
            <v>0.03</v>
          </cell>
        </row>
        <row r="1220">
          <cell r="A1220" t="str">
            <v>SDGbaseTRAv2_UrbAS_BAU_wICAGRtrnsfrx_rowhhd-1</v>
          </cell>
          <cell r="B1220" t="str">
            <v>SIclos6_GOVclos11</v>
          </cell>
          <cell r="C1220" t="str">
            <v>SDGbaseTRAv2_UrbAS_BAU_wICAGR</v>
          </cell>
          <cell r="D1220" t="str">
            <v>trnsfrx_row</v>
          </cell>
          <cell r="E1220" t="str">
            <v>hhd-1</v>
          </cell>
          <cell r="F1220">
            <v>0.06</v>
          </cell>
          <cell r="G1220">
            <v>0.06</v>
          </cell>
          <cell r="H1220">
            <v>0.06</v>
          </cell>
          <cell r="I1220">
            <v>0.06</v>
          </cell>
          <cell r="J1220">
            <v>0.06</v>
          </cell>
          <cell r="K1220">
            <v>0.06</v>
          </cell>
          <cell r="L1220">
            <v>0.06</v>
          </cell>
          <cell r="M1220">
            <v>0.06</v>
          </cell>
          <cell r="N1220">
            <v>0.06</v>
          </cell>
          <cell r="O1220">
            <v>0.06</v>
          </cell>
          <cell r="P1220">
            <v>0.06</v>
          </cell>
          <cell r="Q1220">
            <v>0.06</v>
          </cell>
          <cell r="R1220">
            <v>0.06</v>
          </cell>
          <cell r="S1220">
            <v>0.06</v>
          </cell>
          <cell r="T1220">
            <v>0.06</v>
          </cell>
          <cell r="U1220">
            <v>0.06</v>
          </cell>
          <cell r="V1220">
            <v>0.06</v>
          </cell>
          <cell r="W1220">
            <v>0.06</v>
          </cell>
          <cell r="X1220">
            <v>0.06</v>
          </cell>
          <cell r="Y1220">
            <v>0.06</v>
          </cell>
          <cell r="Z1220">
            <v>0.06</v>
          </cell>
          <cell r="AA1220">
            <v>0.06</v>
          </cell>
          <cell r="AB1220">
            <v>0.06</v>
          </cell>
          <cell r="AC1220">
            <v>0.06</v>
          </cell>
          <cell r="AD1220">
            <v>0.06</v>
          </cell>
          <cell r="AE1220">
            <v>0.06</v>
          </cell>
          <cell r="AF1220">
            <v>0.06</v>
          </cell>
          <cell r="AG1220">
            <v>0.06</v>
          </cell>
          <cell r="AH1220">
            <v>0.06</v>
          </cell>
          <cell r="AI1220">
            <v>0.06</v>
          </cell>
          <cell r="AJ1220">
            <v>0.06</v>
          </cell>
          <cell r="AK1220">
            <v>0.06</v>
          </cell>
        </row>
        <row r="1221">
          <cell r="A1221" t="str">
            <v>SDGbaseTRAv2_UrbAS_BAU_wICAGRtrnsfrx_rowhhd-2</v>
          </cell>
          <cell r="B1221" t="str">
            <v>SIclos6_GOVclos11</v>
          </cell>
          <cell r="C1221" t="str">
            <v>SDGbaseTRAv2_UrbAS_BAU_wICAGR</v>
          </cell>
          <cell r="D1221" t="str">
            <v>trnsfrx_row</v>
          </cell>
          <cell r="E1221" t="str">
            <v>hhd-2</v>
          </cell>
          <cell r="F1221">
            <v>0.13</v>
          </cell>
          <cell r="G1221">
            <v>0.13</v>
          </cell>
          <cell r="H1221">
            <v>0.13</v>
          </cell>
          <cell r="I1221">
            <v>0.13</v>
          </cell>
          <cell r="J1221">
            <v>0.13</v>
          </cell>
          <cell r="K1221">
            <v>0.13</v>
          </cell>
          <cell r="L1221">
            <v>0.13</v>
          </cell>
          <cell r="M1221">
            <v>0.13</v>
          </cell>
          <cell r="N1221">
            <v>0.13</v>
          </cell>
          <cell r="O1221">
            <v>0.13</v>
          </cell>
          <cell r="P1221">
            <v>0.13</v>
          </cell>
          <cell r="Q1221">
            <v>0.13</v>
          </cell>
          <cell r="R1221">
            <v>0.13</v>
          </cell>
          <cell r="S1221">
            <v>0.13</v>
          </cell>
          <cell r="T1221">
            <v>0.13</v>
          </cell>
          <cell r="U1221">
            <v>0.13</v>
          </cell>
          <cell r="V1221">
            <v>0.13</v>
          </cell>
          <cell r="W1221">
            <v>0.13</v>
          </cell>
          <cell r="X1221">
            <v>0.13</v>
          </cell>
          <cell r="Y1221">
            <v>0.13</v>
          </cell>
          <cell r="Z1221">
            <v>0.13</v>
          </cell>
          <cell r="AA1221">
            <v>0.13</v>
          </cell>
          <cell r="AB1221">
            <v>0.13</v>
          </cell>
          <cell r="AC1221">
            <v>0.13</v>
          </cell>
          <cell r="AD1221">
            <v>0.13</v>
          </cell>
          <cell r="AE1221">
            <v>0.13</v>
          </cell>
          <cell r="AF1221">
            <v>0.13</v>
          </cell>
          <cell r="AG1221">
            <v>0.13</v>
          </cell>
          <cell r="AH1221">
            <v>0.13</v>
          </cell>
          <cell r="AI1221">
            <v>0.13</v>
          </cell>
          <cell r="AJ1221">
            <v>0.13</v>
          </cell>
          <cell r="AK1221">
            <v>0.13</v>
          </cell>
        </row>
        <row r="1222">
          <cell r="A1222" t="str">
            <v>SDGbaseTRAv2_UrbAS_BAU_wICAGRtrnsfrx_rowhhd-3</v>
          </cell>
          <cell r="B1222" t="str">
            <v>SIclos6_GOVclos11</v>
          </cell>
          <cell r="C1222" t="str">
            <v>SDGbaseTRAv2_UrbAS_BAU_wICAGR</v>
          </cell>
          <cell r="D1222" t="str">
            <v>trnsfrx_row</v>
          </cell>
          <cell r="E1222" t="str">
            <v>hhd-3</v>
          </cell>
          <cell r="F1222">
            <v>0.21</v>
          </cell>
          <cell r="G1222">
            <v>0.21</v>
          </cell>
          <cell r="H1222">
            <v>0.21</v>
          </cell>
          <cell r="I1222">
            <v>0.21</v>
          </cell>
          <cell r="J1222">
            <v>0.21</v>
          </cell>
          <cell r="K1222">
            <v>0.21</v>
          </cell>
          <cell r="L1222">
            <v>0.21</v>
          </cell>
          <cell r="M1222">
            <v>0.21</v>
          </cell>
          <cell r="N1222">
            <v>0.21</v>
          </cell>
          <cell r="O1222">
            <v>0.21</v>
          </cell>
          <cell r="P1222">
            <v>0.21</v>
          </cell>
          <cell r="Q1222">
            <v>0.21</v>
          </cell>
          <cell r="R1222">
            <v>0.21</v>
          </cell>
          <cell r="S1222">
            <v>0.21</v>
          </cell>
          <cell r="T1222">
            <v>0.21</v>
          </cell>
          <cell r="U1222">
            <v>0.21</v>
          </cell>
          <cell r="V1222">
            <v>0.21</v>
          </cell>
          <cell r="W1222">
            <v>0.21</v>
          </cell>
          <cell r="X1222">
            <v>0.21</v>
          </cell>
          <cell r="Y1222">
            <v>0.21</v>
          </cell>
          <cell r="Z1222">
            <v>0.21</v>
          </cell>
          <cell r="AA1222">
            <v>0.21</v>
          </cell>
          <cell r="AB1222">
            <v>0.21</v>
          </cell>
          <cell r="AC1222">
            <v>0.21</v>
          </cell>
          <cell r="AD1222">
            <v>0.21</v>
          </cell>
          <cell r="AE1222">
            <v>0.21</v>
          </cell>
          <cell r="AF1222">
            <v>0.21</v>
          </cell>
          <cell r="AG1222">
            <v>0.21</v>
          </cell>
          <cell r="AH1222">
            <v>0.21</v>
          </cell>
          <cell r="AI1222">
            <v>0.21</v>
          </cell>
          <cell r="AJ1222">
            <v>0.21</v>
          </cell>
          <cell r="AK1222">
            <v>0.21</v>
          </cell>
        </row>
        <row r="1223">
          <cell r="A1223" t="str">
            <v>SDGbaseTRAv2_UrbAS_BAU_wICAGRtrnsfrx_rowhhd-4</v>
          </cell>
          <cell r="B1223" t="str">
            <v>SIclos6_GOVclos11</v>
          </cell>
          <cell r="C1223" t="str">
            <v>SDGbaseTRAv2_UrbAS_BAU_wICAGR</v>
          </cell>
          <cell r="D1223" t="str">
            <v>trnsfrx_row</v>
          </cell>
          <cell r="E1223" t="str">
            <v>hhd-4</v>
          </cell>
          <cell r="F1223">
            <v>0.21</v>
          </cell>
          <cell r="G1223">
            <v>0.21</v>
          </cell>
          <cell r="H1223">
            <v>0.21</v>
          </cell>
          <cell r="I1223">
            <v>0.21</v>
          </cell>
          <cell r="J1223">
            <v>0.21</v>
          </cell>
          <cell r="K1223">
            <v>0.21</v>
          </cell>
          <cell r="L1223">
            <v>0.21</v>
          </cell>
          <cell r="M1223">
            <v>0.21</v>
          </cell>
          <cell r="N1223">
            <v>0.21</v>
          </cell>
          <cell r="O1223">
            <v>0.21</v>
          </cell>
          <cell r="P1223">
            <v>0.21</v>
          </cell>
          <cell r="Q1223">
            <v>0.21</v>
          </cell>
          <cell r="R1223">
            <v>0.21</v>
          </cell>
          <cell r="S1223">
            <v>0.21</v>
          </cell>
          <cell r="T1223">
            <v>0.21</v>
          </cell>
          <cell r="U1223">
            <v>0.21</v>
          </cell>
          <cell r="V1223">
            <v>0.21</v>
          </cell>
          <cell r="W1223">
            <v>0.21</v>
          </cell>
          <cell r="X1223">
            <v>0.21</v>
          </cell>
          <cell r="Y1223">
            <v>0.21</v>
          </cell>
          <cell r="Z1223">
            <v>0.21</v>
          </cell>
          <cell r="AA1223">
            <v>0.21</v>
          </cell>
          <cell r="AB1223">
            <v>0.21</v>
          </cell>
          <cell r="AC1223">
            <v>0.21</v>
          </cell>
          <cell r="AD1223">
            <v>0.21</v>
          </cell>
          <cell r="AE1223">
            <v>0.21</v>
          </cell>
          <cell r="AF1223">
            <v>0.21</v>
          </cell>
          <cell r="AG1223">
            <v>0.21</v>
          </cell>
          <cell r="AH1223">
            <v>0.21</v>
          </cell>
          <cell r="AI1223">
            <v>0.21</v>
          </cell>
          <cell r="AJ1223">
            <v>0.21</v>
          </cell>
          <cell r="AK1223">
            <v>0.21</v>
          </cell>
        </row>
        <row r="1224">
          <cell r="A1224" t="str">
            <v>SDGbaseTRAv2_UrbAS_BAU_wICAGRtrnsfrx_rowhhd-5</v>
          </cell>
          <cell r="B1224" t="str">
            <v>SIclos6_GOVclos11</v>
          </cell>
          <cell r="C1224" t="str">
            <v>SDGbaseTRAv2_UrbAS_BAU_wICAGR</v>
          </cell>
          <cell r="D1224" t="str">
            <v>trnsfrx_row</v>
          </cell>
          <cell r="E1224" t="str">
            <v>hhd-5</v>
          </cell>
          <cell r="F1224">
            <v>0.3</v>
          </cell>
          <cell r="G1224">
            <v>0.3</v>
          </cell>
          <cell r="H1224">
            <v>0.3</v>
          </cell>
          <cell r="I1224">
            <v>0.3</v>
          </cell>
          <cell r="J1224">
            <v>0.3</v>
          </cell>
          <cell r="K1224">
            <v>0.3</v>
          </cell>
          <cell r="L1224">
            <v>0.3</v>
          </cell>
          <cell r="M1224">
            <v>0.3</v>
          </cell>
          <cell r="N1224">
            <v>0.3</v>
          </cell>
          <cell r="O1224">
            <v>0.3</v>
          </cell>
          <cell r="P1224">
            <v>0.3</v>
          </cell>
          <cell r="Q1224">
            <v>0.3</v>
          </cell>
          <cell r="R1224">
            <v>0.3</v>
          </cell>
          <cell r="S1224">
            <v>0.3</v>
          </cell>
          <cell r="T1224">
            <v>0.3</v>
          </cell>
          <cell r="U1224">
            <v>0.3</v>
          </cell>
          <cell r="V1224">
            <v>0.3</v>
          </cell>
          <cell r="W1224">
            <v>0.3</v>
          </cell>
          <cell r="X1224">
            <v>0.3</v>
          </cell>
          <cell r="Y1224">
            <v>0.3</v>
          </cell>
          <cell r="Z1224">
            <v>0.3</v>
          </cell>
          <cell r="AA1224">
            <v>0.3</v>
          </cell>
          <cell r="AB1224">
            <v>0.3</v>
          </cell>
          <cell r="AC1224">
            <v>0.3</v>
          </cell>
          <cell r="AD1224">
            <v>0.3</v>
          </cell>
          <cell r="AE1224">
            <v>0.3</v>
          </cell>
          <cell r="AF1224">
            <v>0.3</v>
          </cell>
          <cell r="AG1224">
            <v>0.3</v>
          </cell>
          <cell r="AH1224">
            <v>0.3</v>
          </cell>
          <cell r="AI1224">
            <v>0.3</v>
          </cell>
          <cell r="AJ1224">
            <v>0.3</v>
          </cell>
          <cell r="AK1224">
            <v>0.3</v>
          </cell>
        </row>
        <row r="1225">
          <cell r="A1225" t="str">
            <v>SDGbaseTRAv2_UrbAS_BAU_wICAGRtrnsfrx_rowhhd-6</v>
          </cell>
          <cell r="B1225" t="str">
            <v>SIclos6_GOVclos11</v>
          </cell>
          <cell r="C1225" t="str">
            <v>SDGbaseTRAv2_UrbAS_BAU_wICAGR</v>
          </cell>
          <cell r="D1225" t="str">
            <v>trnsfrx_row</v>
          </cell>
          <cell r="E1225" t="str">
            <v>hhd-6</v>
          </cell>
          <cell r="F1225">
            <v>0.56000000000000005</v>
          </cell>
          <cell r="G1225">
            <v>0.56000000000000005</v>
          </cell>
          <cell r="H1225">
            <v>0.56000000000000005</v>
          </cell>
          <cell r="I1225">
            <v>0.56000000000000005</v>
          </cell>
          <cell r="J1225">
            <v>0.56000000000000005</v>
          </cell>
          <cell r="K1225">
            <v>0.56000000000000005</v>
          </cell>
          <cell r="L1225">
            <v>0.56000000000000005</v>
          </cell>
          <cell r="M1225">
            <v>0.56000000000000005</v>
          </cell>
          <cell r="N1225">
            <v>0.56000000000000005</v>
          </cell>
          <cell r="O1225">
            <v>0.56000000000000005</v>
          </cell>
          <cell r="P1225">
            <v>0.56000000000000005</v>
          </cell>
          <cell r="Q1225">
            <v>0.56000000000000005</v>
          </cell>
          <cell r="R1225">
            <v>0.56000000000000005</v>
          </cell>
          <cell r="S1225">
            <v>0.56000000000000005</v>
          </cell>
          <cell r="T1225">
            <v>0.56000000000000005</v>
          </cell>
          <cell r="U1225">
            <v>0.56000000000000005</v>
          </cell>
          <cell r="V1225">
            <v>0.56000000000000005</v>
          </cell>
          <cell r="W1225">
            <v>0.56000000000000005</v>
          </cell>
          <cell r="X1225">
            <v>0.56000000000000005</v>
          </cell>
          <cell r="Y1225">
            <v>0.56000000000000005</v>
          </cell>
          <cell r="Z1225">
            <v>0.56000000000000005</v>
          </cell>
          <cell r="AA1225">
            <v>0.56000000000000005</v>
          </cell>
          <cell r="AB1225">
            <v>0.56000000000000005</v>
          </cell>
          <cell r="AC1225">
            <v>0.56000000000000005</v>
          </cell>
          <cell r="AD1225">
            <v>0.56000000000000005</v>
          </cell>
          <cell r="AE1225">
            <v>0.56000000000000005</v>
          </cell>
          <cell r="AF1225">
            <v>0.56000000000000005</v>
          </cell>
          <cell r="AG1225">
            <v>0.56000000000000005</v>
          </cell>
          <cell r="AH1225">
            <v>0.56000000000000005</v>
          </cell>
          <cell r="AI1225">
            <v>0.56000000000000005</v>
          </cell>
          <cell r="AJ1225">
            <v>0.56000000000000005</v>
          </cell>
          <cell r="AK1225">
            <v>0.56000000000000005</v>
          </cell>
        </row>
        <row r="1226">
          <cell r="A1226" t="str">
            <v>SDGbaseTRAv2_UrbAS_BAU_wICAGRtrnsfrx_rowhhd-7</v>
          </cell>
          <cell r="B1226" t="str">
            <v>SIclos6_GOVclos11</v>
          </cell>
          <cell r="C1226" t="str">
            <v>SDGbaseTRAv2_UrbAS_BAU_wICAGR</v>
          </cell>
          <cell r="D1226" t="str">
            <v>trnsfrx_row</v>
          </cell>
          <cell r="E1226" t="str">
            <v>hhd-7</v>
          </cell>
          <cell r="F1226">
            <v>0.68</v>
          </cell>
          <cell r="G1226">
            <v>0.68</v>
          </cell>
          <cell r="H1226">
            <v>0.68</v>
          </cell>
          <cell r="I1226">
            <v>0.68</v>
          </cell>
          <cell r="J1226">
            <v>0.68</v>
          </cell>
          <cell r="K1226">
            <v>0.68</v>
          </cell>
          <cell r="L1226">
            <v>0.68</v>
          </cell>
          <cell r="M1226">
            <v>0.68</v>
          </cell>
          <cell r="N1226">
            <v>0.68</v>
          </cell>
          <cell r="O1226">
            <v>0.68</v>
          </cell>
          <cell r="P1226">
            <v>0.68</v>
          </cell>
          <cell r="Q1226">
            <v>0.68</v>
          </cell>
          <cell r="R1226">
            <v>0.68</v>
          </cell>
          <cell r="S1226">
            <v>0.68</v>
          </cell>
          <cell r="T1226">
            <v>0.68</v>
          </cell>
          <cell r="U1226">
            <v>0.68</v>
          </cell>
          <cell r="V1226">
            <v>0.68</v>
          </cell>
          <cell r="W1226">
            <v>0.68</v>
          </cell>
          <cell r="X1226">
            <v>0.68</v>
          </cell>
          <cell r="Y1226">
            <v>0.68</v>
          </cell>
          <cell r="Z1226">
            <v>0.68</v>
          </cell>
          <cell r="AA1226">
            <v>0.68</v>
          </cell>
          <cell r="AB1226">
            <v>0.68</v>
          </cell>
          <cell r="AC1226">
            <v>0.68</v>
          </cell>
          <cell r="AD1226">
            <v>0.68</v>
          </cell>
          <cell r="AE1226">
            <v>0.68</v>
          </cell>
          <cell r="AF1226">
            <v>0.68</v>
          </cell>
          <cell r="AG1226">
            <v>0.68</v>
          </cell>
          <cell r="AH1226">
            <v>0.68</v>
          </cell>
          <cell r="AI1226">
            <v>0.68</v>
          </cell>
          <cell r="AJ1226">
            <v>0.68</v>
          </cell>
          <cell r="AK1226">
            <v>0.68</v>
          </cell>
        </row>
        <row r="1227">
          <cell r="A1227" t="str">
            <v>SDGbaseTRAv2_UrbAS_BAU_wICAGRtrnsfrx_rowhhd-8</v>
          </cell>
          <cell r="B1227" t="str">
            <v>SIclos6_GOVclos11</v>
          </cell>
          <cell r="C1227" t="str">
            <v>SDGbaseTRAv2_UrbAS_BAU_wICAGR</v>
          </cell>
          <cell r="D1227" t="str">
            <v>trnsfrx_row</v>
          </cell>
          <cell r="E1227" t="str">
            <v>hhd-8</v>
          </cell>
          <cell r="F1227">
            <v>2.34</v>
          </cell>
          <cell r="G1227">
            <v>2.34</v>
          </cell>
          <cell r="H1227">
            <v>2.34</v>
          </cell>
          <cell r="I1227">
            <v>2.34</v>
          </cell>
          <cell r="J1227">
            <v>2.34</v>
          </cell>
          <cell r="K1227">
            <v>2.34</v>
          </cell>
          <cell r="L1227">
            <v>2.34</v>
          </cell>
          <cell r="M1227">
            <v>2.34</v>
          </cell>
          <cell r="N1227">
            <v>2.34</v>
          </cell>
          <cell r="O1227">
            <v>2.34</v>
          </cell>
          <cell r="P1227">
            <v>2.34</v>
          </cell>
          <cell r="Q1227">
            <v>2.34</v>
          </cell>
          <cell r="R1227">
            <v>2.34</v>
          </cell>
          <cell r="S1227">
            <v>2.34</v>
          </cell>
          <cell r="T1227">
            <v>2.34</v>
          </cell>
          <cell r="U1227">
            <v>2.34</v>
          </cell>
          <cell r="V1227">
            <v>2.34</v>
          </cell>
          <cell r="W1227">
            <v>2.34</v>
          </cell>
          <cell r="X1227">
            <v>2.34</v>
          </cell>
          <cell r="Y1227">
            <v>2.34</v>
          </cell>
          <cell r="Z1227">
            <v>2.34</v>
          </cell>
          <cell r="AA1227">
            <v>2.34</v>
          </cell>
          <cell r="AB1227">
            <v>2.34</v>
          </cell>
          <cell r="AC1227">
            <v>2.34</v>
          </cell>
          <cell r="AD1227">
            <v>2.34</v>
          </cell>
          <cell r="AE1227">
            <v>2.34</v>
          </cell>
          <cell r="AF1227">
            <v>2.34</v>
          </cell>
          <cell r="AG1227">
            <v>2.34</v>
          </cell>
          <cell r="AH1227">
            <v>2.34</v>
          </cell>
          <cell r="AI1227">
            <v>2.34</v>
          </cell>
          <cell r="AJ1227">
            <v>2.34</v>
          </cell>
          <cell r="AK1227">
            <v>2.34</v>
          </cell>
        </row>
        <row r="1228">
          <cell r="A1228" t="str">
            <v>SDGbaseTRAv2_UrbAS_BAU_wICAGRtrnsfrx_rowhhd-9</v>
          </cell>
          <cell r="B1228" t="str">
            <v>SIclos6_GOVclos11</v>
          </cell>
          <cell r="C1228" t="str">
            <v>SDGbaseTRAv2_UrbAS_BAU_wICAGR</v>
          </cell>
          <cell r="D1228" t="str">
            <v>trnsfrx_row</v>
          </cell>
          <cell r="E1228" t="str">
            <v>hhd-9</v>
          </cell>
          <cell r="F1228">
            <v>8.82</v>
          </cell>
          <cell r="G1228">
            <v>8.82</v>
          </cell>
          <cell r="H1228">
            <v>8.82</v>
          </cell>
          <cell r="I1228">
            <v>8.82</v>
          </cell>
          <cell r="J1228">
            <v>8.82</v>
          </cell>
          <cell r="K1228">
            <v>8.82</v>
          </cell>
          <cell r="L1228">
            <v>8.82</v>
          </cell>
          <cell r="M1228">
            <v>8.82</v>
          </cell>
          <cell r="N1228">
            <v>8.82</v>
          </cell>
          <cell r="O1228">
            <v>8.82</v>
          </cell>
          <cell r="P1228">
            <v>8.82</v>
          </cell>
          <cell r="Q1228">
            <v>8.82</v>
          </cell>
          <cell r="R1228">
            <v>8.82</v>
          </cell>
          <cell r="S1228">
            <v>8.82</v>
          </cell>
          <cell r="T1228">
            <v>8.82</v>
          </cell>
          <cell r="U1228">
            <v>8.82</v>
          </cell>
          <cell r="V1228">
            <v>8.82</v>
          </cell>
          <cell r="W1228">
            <v>8.82</v>
          </cell>
          <cell r="X1228">
            <v>8.82</v>
          </cell>
          <cell r="Y1228">
            <v>8.82</v>
          </cell>
          <cell r="Z1228">
            <v>8.82</v>
          </cell>
          <cell r="AA1228">
            <v>8.82</v>
          </cell>
          <cell r="AB1228">
            <v>8.82</v>
          </cell>
          <cell r="AC1228">
            <v>8.82</v>
          </cell>
          <cell r="AD1228">
            <v>8.82</v>
          </cell>
          <cell r="AE1228">
            <v>8.82</v>
          </cell>
          <cell r="AF1228">
            <v>8.82</v>
          </cell>
          <cell r="AG1228">
            <v>8.82</v>
          </cell>
          <cell r="AH1228">
            <v>8.82</v>
          </cell>
          <cell r="AI1228">
            <v>8.82</v>
          </cell>
          <cell r="AJ1228">
            <v>8.82</v>
          </cell>
          <cell r="AK1228">
            <v>8.82</v>
          </cell>
        </row>
        <row r="1229">
          <cell r="A1229" t="str">
            <v>SDGbaseTRAv2_UrbAS_BAU_wICAGRtrnsfrx_rowgov</v>
          </cell>
          <cell r="B1229" t="str">
            <v>SIclos6_GOVclos11</v>
          </cell>
          <cell r="C1229" t="str">
            <v>SDGbaseTRAv2_UrbAS_BAU_wICAGR</v>
          </cell>
          <cell r="D1229" t="str">
            <v>trnsfrx_row</v>
          </cell>
          <cell r="E1229" t="str">
            <v>gov</v>
          </cell>
          <cell r="F1229">
            <v>-48.31</v>
          </cell>
          <cell r="G1229">
            <v>-48.31</v>
          </cell>
          <cell r="H1229">
            <v>-48.31</v>
          </cell>
          <cell r="I1229">
            <v>-48.31</v>
          </cell>
          <cell r="J1229">
            <v>-48.31</v>
          </cell>
          <cell r="K1229">
            <v>-48.31</v>
          </cell>
          <cell r="L1229">
            <v>-48.31</v>
          </cell>
          <cell r="M1229">
            <v>-48.31</v>
          </cell>
          <cell r="N1229">
            <v>-48.31</v>
          </cell>
          <cell r="O1229">
            <v>-48.31</v>
          </cell>
          <cell r="P1229">
            <v>-48.31</v>
          </cell>
          <cell r="Q1229">
            <v>-48.31</v>
          </cell>
          <cell r="R1229">
            <v>-48.31</v>
          </cell>
          <cell r="S1229">
            <v>-48.31</v>
          </cell>
          <cell r="T1229">
            <v>-48.31</v>
          </cell>
          <cell r="U1229">
            <v>-48.31</v>
          </cell>
          <cell r="V1229">
            <v>-48.31</v>
          </cell>
          <cell r="W1229">
            <v>-48.31</v>
          </cell>
          <cell r="X1229">
            <v>-48.31</v>
          </cell>
          <cell r="Y1229">
            <v>-48.31</v>
          </cell>
          <cell r="Z1229">
            <v>-48.31</v>
          </cell>
          <cell r="AA1229">
            <v>-48.31</v>
          </cell>
          <cell r="AB1229">
            <v>-48.31</v>
          </cell>
          <cell r="AC1229">
            <v>-48.31</v>
          </cell>
          <cell r="AD1229">
            <v>-48.31</v>
          </cell>
          <cell r="AE1229">
            <v>-48.31</v>
          </cell>
          <cell r="AF1229">
            <v>-48.31</v>
          </cell>
          <cell r="AG1229">
            <v>-48.31</v>
          </cell>
          <cell r="AH1229">
            <v>-48.31</v>
          </cell>
          <cell r="AI1229">
            <v>-48.31</v>
          </cell>
          <cell r="AJ1229">
            <v>-48.31</v>
          </cell>
          <cell r="AK1229">
            <v>-48.31</v>
          </cell>
        </row>
        <row r="1230">
          <cell r="A1230" t="str">
            <v>SDGbaseTRAv2_UrbAS_BAU_wICAGRC_NetTrnsGov2Instotal</v>
          </cell>
          <cell r="B1230" t="str">
            <v>SIclos6_GOVclos11</v>
          </cell>
          <cell r="C1230" t="str">
            <v>SDGbaseTRAv2_UrbAS_BAU_wICAGR</v>
          </cell>
          <cell r="D1230" t="str">
            <v>C_NetTrnsGov2Ins</v>
          </cell>
          <cell r="E1230" t="str">
            <v>total</v>
          </cell>
          <cell r="F1230">
            <v>406.48</v>
          </cell>
          <cell r="G1230">
            <v>406.48</v>
          </cell>
          <cell r="H1230">
            <v>397.55</v>
          </cell>
          <cell r="I1230">
            <v>403.76</v>
          </cell>
          <cell r="J1230">
            <v>408.59</v>
          </cell>
          <cell r="K1230">
            <v>412.84</v>
          </cell>
          <cell r="L1230">
            <v>417.75</v>
          </cell>
          <cell r="M1230">
            <v>423.27</v>
          </cell>
          <cell r="N1230">
            <v>428.93</v>
          </cell>
          <cell r="O1230">
            <v>435.11</v>
          </cell>
          <cell r="P1230">
            <v>442.2</v>
          </cell>
          <cell r="Q1230">
            <v>449.73</v>
          </cell>
          <cell r="R1230">
            <v>457.22</v>
          </cell>
          <cell r="S1230">
            <v>466.01</v>
          </cell>
          <cell r="T1230">
            <v>475.01</v>
          </cell>
          <cell r="U1230">
            <v>484.5</v>
          </cell>
          <cell r="V1230">
            <v>495.26</v>
          </cell>
          <cell r="W1230">
            <v>505.86</v>
          </cell>
          <cell r="X1230">
            <v>516.91</v>
          </cell>
          <cell r="Y1230">
            <v>528.5</v>
          </cell>
          <cell r="Z1230">
            <v>539.61</v>
          </cell>
          <cell r="AA1230">
            <v>551.39</v>
          </cell>
          <cell r="AB1230">
            <v>563.01</v>
          </cell>
          <cell r="AC1230">
            <v>575.9</v>
          </cell>
          <cell r="AD1230">
            <v>588.16999999999996</v>
          </cell>
          <cell r="AE1230">
            <v>600.66</v>
          </cell>
          <cell r="AF1230">
            <v>613.66</v>
          </cell>
          <cell r="AG1230">
            <v>627.19000000000005</v>
          </cell>
          <cell r="AH1230">
            <v>640.73</v>
          </cell>
          <cell r="AI1230">
            <v>644.84</v>
          </cell>
          <cell r="AJ1230">
            <v>647.29999999999995</v>
          </cell>
          <cell r="AK1230">
            <v>649.5</v>
          </cell>
        </row>
        <row r="1231">
          <cell r="A1231" t="str">
            <v>SDGbaseTRAv2_UrbAS_BAU_wICAGRQFSXflab-p</v>
          </cell>
          <cell r="B1231" t="str">
            <v>SIclos6_GOVclos11</v>
          </cell>
          <cell r="C1231" t="str">
            <v>SDGbaseTRAv2_UrbAS_BAU_wICAGR</v>
          </cell>
          <cell r="D1231" t="str">
            <v>QFSX</v>
          </cell>
          <cell r="E1231" t="str">
            <v>flab-p</v>
          </cell>
          <cell r="F1231">
            <v>3154.55</v>
          </cell>
          <cell r="G1231">
            <v>2922.81</v>
          </cell>
          <cell r="H1231">
            <v>3033.61</v>
          </cell>
          <cell r="I1231">
            <v>3139.68</v>
          </cell>
          <cell r="J1231">
            <v>3237.55</v>
          </cell>
          <cell r="K1231">
            <v>3319.45</v>
          </cell>
          <cell r="L1231">
            <v>3397.53</v>
          </cell>
          <cell r="M1231">
            <v>3475.22</v>
          </cell>
          <cell r="N1231">
            <v>3556.23</v>
          </cell>
          <cell r="O1231">
            <v>3646.7</v>
          </cell>
          <cell r="P1231">
            <v>3744.8</v>
          </cell>
          <cell r="Q1231">
            <v>3845.91</v>
          </cell>
          <cell r="R1231">
            <v>3955.46</v>
          </cell>
          <cell r="S1231">
            <v>4071.04</v>
          </cell>
          <cell r="T1231">
            <v>4192.66</v>
          </cell>
          <cell r="U1231">
            <v>4324.4399999999996</v>
          </cell>
          <cell r="V1231">
            <v>4462.0200000000004</v>
          </cell>
          <cell r="W1231">
            <v>4604.8</v>
          </cell>
          <cell r="X1231">
            <v>4754.45</v>
          </cell>
          <cell r="Y1231">
            <v>4904.3999999999996</v>
          </cell>
          <cell r="Z1231">
            <v>5055.33</v>
          </cell>
          <cell r="AA1231">
            <v>5207.38</v>
          </cell>
          <cell r="AB1231">
            <v>5366.29</v>
          </cell>
          <cell r="AC1231">
            <v>5525.45</v>
          </cell>
          <cell r="AD1231">
            <v>5687.03</v>
          </cell>
          <cell r="AE1231">
            <v>5852.77</v>
          </cell>
          <cell r="AF1231">
            <v>6023.44</v>
          </cell>
          <cell r="AG1231">
            <v>6193.85</v>
          </cell>
          <cell r="AH1231">
            <v>6310.67</v>
          </cell>
          <cell r="AI1231">
            <v>6385.03</v>
          </cell>
          <cell r="AJ1231">
            <v>6436.18</v>
          </cell>
          <cell r="AK1231">
            <v>6470.55</v>
          </cell>
        </row>
        <row r="1232">
          <cell r="A1232" t="str">
            <v>SDGbaseTRAv2_UrbAS_BAU_wICAGRQFSXflab-m</v>
          </cell>
          <cell r="B1232" t="str">
            <v>SIclos6_GOVclos11</v>
          </cell>
          <cell r="C1232" t="str">
            <v>SDGbaseTRAv2_UrbAS_BAU_wICAGR</v>
          </cell>
          <cell r="D1232" t="str">
            <v>QFSX</v>
          </cell>
          <cell r="E1232" t="str">
            <v>flab-m</v>
          </cell>
          <cell r="F1232">
            <v>5235.99</v>
          </cell>
          <cell r="G1232">
            <v>4887.8</v>
          </cell>
          <cell r="H1232">
            <v>5092.79</v>
          </cell>
          <cell r="I1232">
            <v>5270.35</v>
          </cell>
          <cell r="J1232">
            <v>5434.07</v>
          </cell>
          <cell r="K1232">
            <v>5570.25</v>
          </cell>
          <cell r="L1232">
            <v>5700.31</v>
          </cell>
          <cell r="M1232">
            <v>5831.67</v>
          </cell>
          <cell r="N1232">
            <v>5968.48</v>
          </cell>
          <cell r="O1232">
            <v>6109.31</v>
          </cell>
          <cell r="P1232">
            <v>6263.29</v>
          </cell>
          <cell r="Q1232">
            <v>6422.56</v>
          </cell>
          <cell r="R1232">
            <v>6597.65</v>
          </cell>
          <cell r="S1232">
            <v>6786.76</v>
          </cell>
          <cell r="T1232">
            <v>6988.88</v>
          </cell>
          <cell r="U1232">
            <v>7210.73</v>
          </cell>
          <cell r="V1232">
            <v>7447.01</v>
          </cell>
          <cell r="W1232">
            <v>7693.83</v>
          </cell>
          <cell r="X1232">
            <v>7949.45</v>
          </cell>
          <cell r="Y1232">
            <v>8201.6</v>
          </cell>
          <cell r="Z1232">
            <v>8451.77</v>
          </cell>
          <cell r="AA1232">
            <v>8702.14</v>
          </cell>
          <cell r="AB1232">
            <v>8955.81</v>
          </cell>
          <cell r="AC1232">
            <v>9208.9</v>
          </cell>
          <cell r="AD1232">
            <v>9469.23</v>
          </cell>
          <cell r="AE1232">
            <v>9739.59</v>
          </cell>
          <cell r="AF1232">
            <v>10021.14</v>
          </cell>
          <cell r="AG1232">
            <v>10298.950000000001</v>
          </cell>
          <cell r="AH1232">
            <v>10465.06</v>
          </cell>
          <cell r="AI1232">
            <v>10547.08</v>
          </cell>
          <cell r="AJ1232">
            <v>10583.98</v>
          </cell>
          <cell r="AK1232">
            <v>10589.26</v>
          </cell>
        </row>
        <row r="1233">
          <cell r="A1233" t="str">
            <v>SDGbaseTRAv2_UrbAS_BAU_wICAGRQFSXflab-s</v>
          </cell>
          <cell r="B1233" t="str">
            <v>SIclos6_GOVclos11</v>
          </cell>
          <cell r="C1233" t="str">
            <v>SDGbaseTRAv2_UrbAS_BAU_wICAGR</v>
          </cell>
          <cell r="D1233" t="str">
            <v>QFSX</v>
          </cell>
          <cell r="E1233" t="str">
            <v>flab-s</v>
          </cell>
          <cell r="F1233">
            <v>4708.9399999999996</v>
          </cell>
          <cell r="G1233">
            <v>4347.71</v>
          </cell>
          <cell r="H1233">
            <v>4510.29</v>
          </cell>
          <cell r="I1233">
            <v>4666.99</v>
          </cell>
          <cell r="J1233">
            <v>4808.12</v>
          </cell>
          <cell r="K1233">
            <v>4936.09</v>
          </cell>
          <cell r="L1233">
            <v>5060.3100000000004</v>
          </cell>
          <cell r="M1233">
            <v>5185.07</v>
          </cell>
          <cell r="N1233">
            <v>5312.61</v>
          </cell>
          <cell r="O1233">
            <v>5433.6</v>
          </cell>
          <cell r="P1233">
            <v>5567.89</v>
          </cell>
          <cell r="Q1233">
            <v>5709.43</v>
          </cell>
          <cell r="R1233">
            <v>5862.69</v>
          </cell>
          <cell r="S1233">
            <v>6026.34</v>
          </cell>
          <cell r="T1233">
            <v>6200.1</v>
          </cell>
          <cell r="U1233">
            <v>6388.21</v>
          </cell>
          <cell r="V1233">
            <v>6588.44</v>
          </cell>
          <cell r="W1233">
            <v>6798.56</v>
          </cell>
          <cell r="X1233">
            <v>7017.28</v>
          </cell>
          <cell r="Y1233">
            <v>7235.9</v>
          </cell>
          <cell r="Z1233">
            <v>7454.06</v>
          </cell>
          <cell r="AA1233">
            <v>7673.83</v>
          </cell>
          <cell r="AB1233">
            <v>7889.08</v>
          </cell>
          <cell r="AC1233">
            <v>8103.57</v>
          </cell>
          <cell r="AD1233">
            <v>8325.02</v>
          </cell>
          <cell r="AE1233">
            <v>8555.7199999999993</v>
          </cell>
          <cell r="AF1233">
            <v>8796.41</v>
          </cell>
          <cell r="AG1233">
            <v>9037.41</v>
          </cell>
          <cell r="AH1233">
            <v>9206.66</v>
          </cell>
          <cell r="AI1233">
            <v>9317.31</v>
          </cell>
          <cell r="AJ1233">
            <v>9391.73</v>
          </cell>
          <cell r="AK1233">
            <v>9438.68</v>
          </cell>
        </row>
        <row r="1234">
          <cell r="A1234" t="str">
            <v>SDGbaseTRAv2_UrbAS_BAU_wICAGRQFSXflab-t</v>
          </cell>
          <cell r="B1234" t="str">
            <v>SIclos6_GOVclos11</v>
          </cell>
          <cell r="C1234" t="str">
            <v>SDGbaseTRAv2_UrbAS_BAU_wICAGR</v>
          </cell>
          <cell r="D1234" t="str">
            <v>QFSX</v>
          </cell>
          <cell r="E1234" t="str">
            <v>flab-t</v>
          </cell>
          <cell r="F1234">
            <v>3319.1</v>
          </cell>
          <cell r="G1234">
            <v>3025.14</v>
          </cell>
          <cell r="H1234">
            <v>3112.01</v>
          </cell>
          <cell r="I1234">
            <v>3202.23</v>
          </cell>
          <cell r="J1234">
            <v>3282.06</v>
          </cell>
          <cell r="K1234">
            <v>3358.41</v>
          </cell>
          <cell r="L1234">
            <v>3435.36</v>
          </cell>
          <cell r="M1234">
            <v>3514.47</v>
          </cell>
          <cell r="N1234">
            <v>3596.55</v>
          </cell>
          <cell r="O1234">
            <v>3672.93</v>
          </cell>
          <cell r="P1234">
            <v>3759.44</v>
          </cell>
          <cell r="Q1234">
            <v>3852.39</v>
          </cell>
          <cell r="R1234">
            <v>3955.33</v>
          </cell>
          <cell r="S1234">
            <v>4066.32</v>
          </cell>
          <cell r="T1234">
            <v>4184.8</v>
          </cell>
          <cell r="U1234">
            <v>4312.7700000000004</v>
          </cell>
          <cell r="V1234">
            <v>4447.66</v>
          </cell>
          <cell r="W1234">
            <v>4589.5200000000004</v>
          </cell>
          <cell r="X1234">
            <v>4740</v>
          </cell>
          <cell r="Y1234">
            <v>4890.57</v>
          </cell>
          <cell r="Z1234">
            <v>5041.6400000000003</v>
          </cell>
          <cell r="AA1234">
            <v>5193.9799999999996</v>
          </cell>
          <cell r="AB1234">
            <v>5343.7</v>
          </cell>
          <cell r="AC1234">
            <v>5491.7</v>
          </cell>
          <cell r="AD1234">
            <v>5642.77</v>
          </cell>
          <cell r="AE1234">
            <v>5798.86</v>
          </cell>
          <cell r="AF1234">
            <v>5960.96</v>
          </cell>
          <cell r="AG1234">
            <v>6124.62</v>
          </cell>
          <cell r="AH1234">
            <v>6243.56</v>
          </cell>
          <cell r="AI1234">
            <v>6324.65</v>
          </cell>
          <cell r="AJ1234">
            <v>6381.87</v>
          </cell>
          <cell r="AK1234">
            <v>6421.04</v>
          </cell>
        </row>
        <row r="1235">
          <cell r="A1235" t="str">
            <v>SDGbaseTRAv2_UrbAS_BAU_wICAGRQFSXfcap</v>
          </cell>
          <cell r="B1235" t="str">
            <v>SIclos6_GOVclos11</v>
          </cell>
          <cell r="C1235" t="str">
            <v>SDGbaseTRAv2_UrbAS_BAU_wICAGR</v>
          </cell>
          <cell r="D1235" t="str">
            <v>QFSX</v>
          </cell>
          <cell r="E1235" t="str">
            <v>fcap</v>
          </cell>
          <cell r="F1235">
            <v>3799.09</v>
          </cell>
          <cell r="G1235">
            <v>3955.03</v>
          </cell>
          <cell r="H1235">
            <v>4074.85</v>
          </cell>
          <cell r="I1235">
            <v>4156.16</v>
          </cell>
          <cell r="J1235">
            <v>4236.34</v>
          </cell>
          <cell r="K1235">
            <v>4336.8100000000004</v>
          </cell>
          <cell r="L1235">
            <v>4458.8100000000004</v>
          </cell>
          <cell r="M1235">
            <v>4581.05</v>
          </cell>
          <cell r="N1235">
            <v>4700.58</v>
          </cell>
          <cell r="O1235">
            <v>4798.74</v>
          </cell>
          <cell r="P1235">
            <v>4895.46</v>
          </cell>
          <cell r="Q1235">
            <v>4990.13</v>
          </cell>
          <cell r="R1235">
            <v>5129.97</v>
          </cell>
          <cell r="S1235">
            <v>5271.18</v>
          </cell>
          <cell r="T1235">
            <v>5422.32</v>
          </cell>
          <cell r="U1235">
            <v>5605.11</v>
          </cell>
          <cell r="V1235">
            <v>5773.69</v>
          </cell>
          <cell r="W1235">
            <v>5954.7</v>
          </cell>
          <cell r="X1235">
            <v>6148.5</v>
          </cell>
          <cell r="Y1235">
            <v>6328.27</v>
          </cell>
          <cell r="Z1235">
            <v>6509.77</v>
          </cell>
          <cell r="AA1235">
            <v>6696.91</v>
          </cell>
          <cell r="AB1235">
            <v>6889.28</v>
          </cell>
          <cell r="AC1235">
            <v>7069.78</v>
          </cell>
          <cell r="AD1235">
            <v>7257.21</v>
          </cell>
          <cell r="AE1235">
            <v>7453.37</v>
          </cell>
          <cell r="AF1235">
            <v>7659.17</v>
          </cell>
          <cell r="AG1235">
            <v>7851.79</v>
          </cell>
          <cell r="AH1235">
            <v>7708.91</v>
          </cell>
          <cell r="AI1235">
            <v>7578.47</v>
          </cell>
          <cell r="AJ1235">
            <v>7481.63</v>
          </cell>
          <cell r="AK1235">
            <v>7388.49</v>
          </cell>
        </row>
        <row r="1236">
          <cell r="A1236" t="str">
            <v>SDGbaseTRAv2_UrbAS_BAU_wICAGRQFSXfegy</v>
          </cell>
          <cell r="B1236" t="str">
            <v>SIclos6_GOVclos11</v>
          </cell>
          <cell r="C1236" t="str">
            <v>SDGbaseTRAv2_UrbAS_BAU_wICAGR</v>
          </cell>
          <cell r="D1236" t="str">
            <v>QFSX</v>
          </cell>
          <cell r="E1236" t="str">
            <v>fegy</v>
          </cell>
          <cell r="F1236">
            <v>200.18</v>
          </cell>
          <cell r="G1236">
            <v>215.84</v>
          </cell>
          <cell r="H1236">
            <v>219.02</v>
          </cell>
          <cell r="I1236">
            <v>222.91</v>
          </cell>
          <cell r="J1236">
            <v>226.16</v>
          </cell>
          <cell r="K1236">
            <v>235.6</v>
          </cell>
          <cell r="L1236">
            <v>245.81</v>
          </cell>
          <cell r="M1236">
            <v>247.14</v>
          </cell>
          <cell r="N1236">
            <v>244.62</v>
          </cell>
          <cell r="O1236">
            <v>244.71</v>
          </cell>
          <cell r="P1236">
            <v>250.72</v>
          </cell>
          <cell r="Q1236">
            <v>257.85000000000002</v>
          </cell>
          <cell r="R1236">
            <v>271.94</v>
          </cell>
          <cell r="S1236">
            <v>282.31</v>
          </cell>
          <cell r="T1236">
            <v>292.86</v>
          </cell>
          <cell r="U1236">
            <v>302.95</v>
          </cell>
          <cell r="V1236">
            <v>302.93</v>
          </cell>
          <cell r="W1236">
            <v>311.10000000000002</v>
          </cell>
          <cell r="X1236">
            <v>333.44</v>
          </cell>
          <cell r="Y1236">
            <v>354.26</v>
          </cell>
          <cell r="Z1236">
            <v>376.26</v>
          </cell>
          <cell r="AA1236">
            <v>398.28</v>
          </cell>
          <cell r="AB1236">
            <v>413.86</v>
          </cell>
          <cell r="AC1236">
            <v>430.49</v>
          </cell>
          <cell r="AD1236">
            <v>448.98</v>
          </cell>
          <cell r="AE1236">
            <v>468.05</v>
          </cell>
          <cell r="AF1236">
            <v>487.44</v>
          </cell>
          <cell r="AG1236">
            <v>569.4</v>
          </cell>
          <cell r="AH1236">
            <v>644.72</v>
          </cell>
          <cell r="AI1236">
            <v>712.38</v>
          </cell>
          <cell r="AJ1236">
            <v>781.1</v>
          </cell>
          <cell r="AK1236">
            <v>846.93</v>
          </cell>
        </row>
        <row r="1237">
          <cell r="A1237" t="str">
            <v>SDGbaseTRAv2_UrbAS_BAU_wICAGRQFSXfland</v>
          </cell>
          <cell r="B1237" t="str">
            <v>SIclos6_GOVclos11</v>
          </cell>
          <cell r="C1237" t="str">
            <v>SDGbaseTRAv2_UrbAS_BAU_wICAGR</v>
          </cell>
          <cell r="D1237" t="str">
            <v>QFSX</v>
          </cell>
          <cell r="E1237" t="str">
            <v>fland</v>
          </cell>
          <cell r="F1237">
            <v>17.03</v>
          </cell>
          <cell r="G1237">
            <v>17.2</v>
          </cell>
          <cell r="H1237">
            <v>17.37</v>
          </cell>
          <cell r="I1237">
            <v>17.54</v>
          </cell>
          <cell r="J1237">
            <v>17.72</v>
          </cell>
          <cell r="K1237">
            <v>17.899999999999999</v>
          </cell>
          <cell r="L1237">
            <v>18.07</v>
          </cell>
          <cell r="M1237">
            <v>18.260000000000002</v>
          </cell>
          <cell r="N1237">
            <v>18.440000000000001</v>
          </cell>
          <cell r="O1237">
            <v>18.62</v>
          </cell>
          <cell r="P1237">
            <v>18.809999999999999</v>
          </cell>
          <cell r="Q1237">
            <v>19</v>
          </cell>
          <cell r="R1237">
            <v>19.190000000000001</v>
          </cell>
          <cell r="S1237">
            <v>19.38</v>
          </cell>
          <cell r="T1237">
            <v>19.57</v>
          </cell>
          <cell r="U1237">
            <v>19.77</v>
          </cell>
          <cell r="V1237">
            <v>19.97</v>
          </cell>
          <cell r="W1237">
            <v>20.170000000000002</v>
          </cell>
          <cell r="X1237">
            <v>20.37</v>
          </cell>
          <cell r="Y1237">
            <v>20.57</v>
          </cell>
          <cell r="Z1237">
            <v>20.78</v>
          </cell>
          <cell r="AA1237">
            <v>20.98</v>
          </cell>
          <cell r="AB1237">
            <v>21.19</v>
          </cell>
          <cell r="AC1237">
            <v>21.41</v>
          </cell>
          <cell r="AD1237">
            <v>21.62</v>
          </cell>
          <cell r="AE1237">
            <v>21.84</v>
          </cell>
          <cell r="AF1237">
            <v>22.05</v>
          </cell>
          <cell r="AG1237">
            <v>22.28</v>
          </cell>
          <cell r="AH1237">
            <v>22.5</v>
          </cell>
          <cell r="AI1237">
            <v>22.72</v>
          </cell>
          <cell r="AJ1237">
            <v>22.95</v>
          </cell>
          <cell r="AK1237">
            <v>23.18</v>
          </cell>
        </row>
        <row r="1238">
          <cell r="A1238" t="str">
            <v>SDGbaseTRAv2_UrbAS_BAU_wICAGRP_ActivePoptotal</v>
          </cell>
          <cell r="B1238" t="str">
            <v>SIclos6_GOVclos11</v>
          </cell>
          <cell r="C1238" t="str">
            <v>SDGbaseTRAv2_UrbAS_BAU_wICAGR</v>
          </cell>
          <cell r="D1238" t="str">
            <v>P_ActivePop</v>
          </cell>
          <cell r="E1238" t="str">
            <v>total</v>
          </cell>
          <cell r="G1238">
            <v>24292.9</v>
          </cell>
          <cell r="H1238">
            <v>24642.6</v>
          </cell>
          <cell r="I1238">
            <v>24992.2</v>
          </cell>
          <cell r="J1238">
            <v>25341.9</v>
          </cell>
          <cell r="K1238">
            <v>25691.599999999999</v>
          </cell>
          <cell r="L1238">
            <v>26041.200000000001</v>
          </cell>
          <cell r="M1238">
            <v>26390.6</v>
          </cell>
          <cell r="N1238">
            <v>26740</v>
          </cell>
          <cell r="O1238">
            <v>27089.3</v>
          </cell>
          <cell r="P1238">
            <v>27438.7</v>
          </cell>
          <cell r="Q1238">
            <v>27788.1</v>
          </cell>
          <cell r="R1238">
            <v>28086.2</v>
          </cell>
          <cell r="S1238">
            <v>28384.400000000001</v>
          </cell>
          <cell r="T1238">
            <v>28682.5</v>
          </cell>
          <cell r="U1238">
            <v>28980.7</v>
          </cell>
          <cell r="V1238">
            <v>29278.799999999999</v>
          </cell>
          <cell r="W1238">
            <v>29514.3</v>
          </cell>
          <cell r="X1238">
            <v>29749.7</v>
          </cell>
          <cell r="Y1238">
            <v>29985.200000000001</v>
          </cell>
          <cell r="Z1238">
            <v>30220.7</v>
          </cell>
          <cell r="AA1238">
            <v>30456.1</v>
          </cell>
          <cell r="AB1238">
            <v>30638.2</v>
          </cell>
          <cell r="AC1238">
            <v>30820.3</v>
          </cell>
          <cell r="AD1238">
            <v>31002.3</v>
          </cell>
          <cell r="AE1238">
            <v>31184.400000000001</v>
          </cell>
          <cell r="AF1238">
            <v>31366.5</v>
          </cell>
          <cell r="AG1238">
            <v>31469.200000000001</v>
          </cell>
          <cell r="AH1238">
            <v>31571.9</v>
          </cell>
          <cell r="AI1238">
            <v>31674.6</v>
          </cell>
          <cell r="AJ1238">
            <v>31777.4</v>
          </cell>
          <cell r="AK1238">
            <v>31880.1</v>
          </cell>
        </row>
        <row r="1239">
          <cell r="A1239" t="str">
            <v>SDGbaseTRAv2_UrbAS_BAU_wICAGRP_WAgePoptotal</v>
          </cell>
          <cell r="B1239" t="str">
            <v>SIclos6_GOVclos11</v>
          </cell>
          <cell r="C1239" t="str">
            <v>SDGbaseTRAv2_UrbAS_BAU_wICAGR</v>
          </cell>
          <cell r="D1239" t="str">
            <v>P_WAgePop</v>
          </cell>
          <cell r="E1239" t="str">
            <v>total</v>
          </cell>
          <cell r="G1239">
            <v>38959.5</v>
          </cell>
          <cell r="H1239">
            <v>39520.300000000003</v>
          </cell>
          <cell r="I1239">
            <v>40081.1</v>
          </cell>
          <cell r="J1239">
            <v>40641.9</v>
          </cell>
          <cell r="K1239">
            <v>41202.699999999997</v>
          </cell>
          <cell r="L1239">
            <v>41763.4</v>
          </cell>
          <cell r="M1239">
            <v>42323.7</v>
          </cell>
          <cell r="N1239">
            <v>42884</v>
          </cell>
          <cell r="O1239">
            <v>43444.3</v>
          </cell>
          <cell r="P1239">
            <v>44004.6</v>
          </cell>
          <cell r="Q1239">
            <v>44564.9</v>
          </cell>
          <cell r="R1239">
            <v>45043.1</v>
          </cell>
          <cell r="S1239">
            <v>45521.2</v>
          </cell>
          <cell r="T1239">
            <v>45999.4</v>
          </cell>
          <cell r="U1239">
            <v>46477.5</v>
          </cell>
          <cell r="V1239">
            <v>46955.7</v>
          </cell>
          <cell r="W1239">
            <v>47333.3</v>
          </cell>
          <cell r="X1239">
            <v>47710.9</v>
          </cell>
          <cell r="Y1239">
            <v>48088.6</v>
          </cell>
          <cell r="Z1239">
            <v>48466.2</v>
          </cell>
          <cell r="AA1239">
            <v>48843.8</v>
          </cell>
          <cell r="AB1239">
            <v>49135.8</v>
          </cell>
          <cell r="AC1239">
            <v>49427.8</v>
          </cell>
          <cell r="AD1239">
            <v>49719.8</v>
          </cell>
          <cell r="AE1239">
            <v>50011.8</v>
          </cell>
          <cell r="AF1239">
            <v>50303.8</v>
          </cell>
          <cell r="AG1239">
            <v>50468.5</v>
          </cell>
          <cell r="AH1239">
            <v>50633.3</v>
          </cell>
          <cell r="AI1239">
            <v>50798</v>
          </cell>
          <cell r="AJ1239">
            <v>50962.7</v>
          </cell>
          <cell r="AK1239">
            <v>51127.5</v>
          </cell>
        </row>
        <row r="1240">
          <cell r="A1240" t="str">
            <v>SDGbaseTRAv2_UrbAS_BAU_wICAGRC_BroadUnEmpRatetotal</v>
          </cell>
          <cell r="B1240" t="str">
            <v>SIclos6_GOVclos11</v>
          </cell>
          <cell r="C1240" t="str">
            <v>SDGbaseTRAv2_UrbAS_BAU_wICAGR</v>
          </cell>
          <cell r="D1240" t="str">
            <v>C_BroadUnEmpRate</v>
          </cell>
          <cell r="E1240" t="str">
            <v>total</v>
          </cell>
          <cell r="G1240">
            <v>0.37</v>
          </cell>
          <cell r="H1240">
            <v>0.36</v>
          </cell>
          <cell r="I1240">
            <v>0.35</v>
          </cell>
          <cell r="J1240">
            <v>0.34</v>
          </cell>
          <cell r="K1240">
            <v>0.33</v>
          </cell>
          <cell r="L1240">
            <v>0.32</v>
          </cell>
          <cell r="M1240">
            <v>0.32</v>
          </cell>
          <cell r="N1240">
            <v>0.31</v>
          </cell>
          <cell r="O1240">
            <v>0.3</v>
          </cell>
          <cell r="P1240">
            <v>0.3</v>
          </cell>
          <cell r="Q1240">
            <v>0.28999999999999998</v>
          </cell>
          <cell r="R1240">
            <v>0.27</v>
          </cell>
          <cell r="S1240">
            <v>0.26</v>
          </cell>
          <cell r="T1240">
            <v>0.25</v>
          </cell>
          <cell r="U1240">
            <v>0.23</v>
          </cell>
          <cell r="V1240">
            <v>0.22</v>
          </cell>
          <cell r="W1240">
            <v>0.2</v>
          </cell>
          <cell r="X1240">
            <v>0.18</v>
          </cell>
          <cell r="Y1240">
            <v>0.16</v>
          </cell>
          <cell r="Z1240">
            <v>0.14000000000000001</v>
          </cell>
          <cell r="AA1240">
            <v>0.12</v>
          </cell>
          <cell r="AB1240">
            <v>0.1</v>
          </cell>
          <cell r="AC1240">
            <v>0.08</v>
          </cell>
          <cell r="AD1240">
            <v>0.06</v>
          </cell>
          <cell r="AE1240">
            <v>0.04</v>
          </cell>
          <cell r="AF1240">
            <v>0.02</v>
          </cell>
          <cell r="AG1240">
            <v>-0.01</v>
          </cell>
          <cell r="AH1240">
            <v>-0.02</v>
          </cell>
          <cell r="AI1240">
            <v>-0.03</v>
          </cell>
          <cell r="AJ1240">
            <v>-0.03</v>
          </cell>
          <cell r="AK1240">
            <v>-0.03</v>
          </cell>
        </row>
        <row r="1241">
          <cell r="A1241" t="str">
            <v>SDGbaseTRAv2_UrbAS_BAU_wICAGRC_LabForceParttotal</v>
          </cell>
          <cell r="B1241" t="str">
            <v>SIclos6_GOVclos11</v>
          </cell>
          <cell r="C1241" t="str">
            <v>SDGbaseTRAv2_UrbAS_BAU_wICAGR</v>
          </cell>
          <cell r="D1241" t="str">
            <v>C_LabForcePart</v>
          </cell>
          <cell r="E1241" t="str">
            <v>total</v>
          </cell>
          <cell r="G1241">
            <v>0.39</v>
          </cell>
          <cell r="H1241">
            <v>0.4</v>
          </cell>
          <cell r="I1241">
            <v>0.41</v>
          </cell>
          <cell r="J1241">
            <v>0.41</v>
          </cell>
          <cell r="K1241">
            <v>0.42</v>
          </cell>
          <cell r="L1241">
            <v>0.42</v>
          </cell>
          <cell r="M1241">
            <v>0.43</v>
          </cell>
          <cell r="N1241">
            <v>0.43</v>
          </cell>
          <cell r="O1241">
            <v>0.43</v>
          </cell>
          <cell r="P1241">
            <v>0.44</v>
          </cell>
          <cell r="Q1241">
            <v>0.44</v>
          </cell>
          <cell r="R1241">
            <v>0.45</v>
          </cell>
          <cell r="S1241">
            <v>0.46</v>
          </cell>
          <cell r="T1241">
            <v>0.47</v>
          </cell>
          <cell r="U1241">
            <v>0.48</v>
          </cell>
          <cell r="V1241">
            <v>0.49</v>
          </cell>
          <cell r="W1241">
            <v>0.5</v>
          </cell>
          <cell r="X1241">
            <v>0.51</v>
          </cell>
          <cell r="Y1241">
            <v>0.52</v>
          </cell>
          <cell r="Z1241">
            <v>0.54</v>
          </cell>
          <cell r="AA1241">
            <v>0.55000000000000004</v>
          </cell>
          <cell r="AB1241">
            <v>0.56000000000000005</v>
          </cell>
          <cell r="AC1241">
            <v>0.56999999999999995</v>
          </cell>
          <cell r="AD1241">
            <v>0.59</v>
          </cell>
          <cell r="AE1241">
            <v>0.6</v>
          </cell>
          <cell r="AF1241">
            <v>0.61</v>
          </cell>
          <cell r="AG1241">
            <v>0.63</v>
          </cell>
          <cell r="AH1241">
            <v>0.64</v>
          </cell>
          <cell r="AI1241">
            <v>0.64</v>
          </cell>
          <cell r="AJ1241">
            <v>0.64</v>
          </cell>
          <cell r="AK1241">
            <v>0.64</v>
          </cell>
        </row>
        <row r="1242">
          <cell r="A1242" t="str">
            <v>SDGbaseTRAv2_UrbAS_BAU_wICAGRQVAXaawhe</v>
          </cell>
          <cell r="B1242" t="str">
            <v>SIclos6_GOVclos11</v>
          </cell>
          <cell r="C1242" t="str">
            <v>SDGbaseTRAv2_UrbAS_BAU_wICAGR</v>
          </cell>
          <cell r="D1242" t="str">
            <v>QVAX</v>
          </cell>
          <cell r="E1242" t="str">
            <v>aawhe</v>
          </cell>
          <cell r="F1242">
            <v>2.66</v>
          </cell>
          <cell r="G1242">
            <v>2.64</v>
          </cell>
          <cell r="H1242">
            <v>2.7</v>
          </cell>
          <cell r="I1242">
            <v>2.73</v>
          </cell>
          <cell r="J1242">
            <v>2.75</v>
          </cell>
          <cell r="K1242">
            <v>2.78</v>
          </cell>
          <cell r="L1242">
            <v>2.82</v>
          </cell>
          <cell r="M1242">
            <v>2.85</v>
          </cell>
          <cell r="N1242">
            <v>2.88</v>
          </cell>
          <cell r="O1242">
            <v>2.95</v>
          </cell>
          <cell r="P1242">
            <v>3</v>
          </cell>
          <cell r="Q1242">
            <v>3.03</v>
          </cell>
          <cell r="R1242">
            <v>3.08</v>
          </cell>
          <cell r="S1242">
            <v>3.13</v>
          </cell>
          <cell r="T1242">
            <v>3.18</v>
          </cell>
          <cell r="U1242">
            <v>3.23</v>
          </cell>
          <cell r="V1242">
            <v>3.28</v>
          </cell>
          <cell r="W1242">
            <v>3.32</v>
          </cell>
          <cell r="X1242">
            <v>3.37</v>
          </cell>
          <cell r="Y1242">
            <v>3.41</v>
          </cell>
          <cell r="Z1242">
            <v>3.45</v>
          </cell>
          <cell r="AA1242">
            <v>3.5</v>
          </cell>
          <cell r="AB1242">
            <v>3.55</v>
          </cell>
          <cell r="AC1242">
            <v>3.6</v>
          </cell>
          <cell r="AD1242">
            <v>3.65</v>
          </cell>
          <cell r="AE1242">
            <v>3.69</v>
          </cell>
          <cell r="AF1242">
            <v>3.74</v>
          </cell>
          <cell r="AG1242">
            <v>3.78</v>
          </cell>
          <cell r="AH1242">
            <v>3.78</v>
          </cell>
          <cell r="AI1242">
            <v>3.77</v>
          </cell>
          <cell r="AJ1242">
            <v>3.76</v>
          </cell>
          <cell r="AK1242">
            <v>3.75</v>
          </cell>
        </row>
        <row r="1243">
          <cell r="A1243" t="str">
            <v>SDGbaseTRAv2_UrbAS_BAU_wICAGRQVAXaamai</v>
          </cell>
          <cell r="B1243" t="str">
            <v>SIclos6_GOVclos11</v>
          </cell>
          <cell r="C1243" t="str">
            <v>SDGbaseTRAv2_UrbAS_BAU_wICAGR</v>
          </cell>
          <cell r="D1243" t="str">
            <v>QVAX</v>
          </cell>
          <cell r="E1243" t="str">
            <v>aamai</v>
          </cell>
          <cell r="F1243">
            <v>11.93</v>
          </cell>
          <cell r="G1243">
            <v>11.8</v>
          </cell>
          <cell r="H1243">
            <v>12.08</v>
          </cell>
          <cell r="I1243">
            <v>12.25</v>
          </cell>
          <cell r="J1243">
            <v>12.4</v>
          </cell>
          <cell r="K1243">
            <v>12.55</v>
          </cell>
          <cell r="L1243">
            <v>12.73</v>
          </cell>
          <cell r="M1243">
            <v>12.88</v>
          </cell>
          <cell r="N1243">
            <v>13.04</v>
          </cell>
          <cell r="O1243">
            <v>13.43</v>
          </cell>
          <cell r="P1243">
            <v>13.67</v>
          </cell>
          <cell r="Q1243">
            <v>13.84</v>
          </cell>
          <cell r="R1243">
            <v>14.07</v>
          </cell>
          <cell r="S1243">
            <v>14.29</v>
          </cell>
          <cell r="T1243">
            <v>14.5</v>
          </cell>
          <cell r="U1243">
            <v>14.74</v>
          </cell>
          <cell r="V1243">
            <v>14.92</v>
          </cell>
          <cell r="W1243">
            <v>15.1</v>
          </cell>
          <cell r="X1243">
            <v>15.28</v>
          </cell>
          <cell r="Y1243">
            <v>15.46</v>
          </cell>
          <cell r="Z1243">
            <v>15.64</v>
          </cell>
          <cell r="AA1243">
            <v>15.82</v>
          </cell>
          <cell r="AB1243">
            <v>16.09</v>
          </cell>
          <cell r="AC1243">
            <v>16.309999999999999</v>
          </cell>
          <cell r="AD1243">
            <v>16.510000000000002</v>
          </cell>
          <cell r="AE1243">
            <v>16.7</v>
          </cell>
          <cell r="AF1243">
            <v>16.89</v>
          </cell>
          <cell r="AG1243">
            <v>17.03</v>
          </cell>
          <cell r="AH1243">
            <v>16.95</v>
          </cell>
          <cell r="AI1243">
            <v>16.84</v>
          </cell>
          <cell r="AJ1243">
            <v>16.739999999999998</v>
          </cell>
          <cell r="AK1243">
            <v>16.62</v>
          </cell>
        </row>
        <row r="1244">
          <cell r="A1244" t="str">
            <v>SDGbaseTRAv2_UrbAS_BAU_wICAGRQVAXaaoce</v>
          </cell>
          <cell r="B1244" t="str">
            <v>SIclos6_GOVclos11</v>
          </cell>
          <cell r="C1244" t="str">
            <v>SDGbaseTRAv2_UrbAS_BAU_wICAGR</v>
          </cell>
          <cell r="D1244" t="str">
            <v>QVAX</v>
          </cell>
          <cell r="E1244" t="str">
            <v>aaoce</v>
          </cell>
          <cell r="F1244">
            <v>0.82</v>
          </cell>
          <cell r="G1244">
            <v>0.81</v>
          </cell>
          <cell r="H1244">
            <v>0.83</v>
          </cell>
          <cell r="I1244">
            <v>0.84</v>
          </cell>
          <cell r="J1244">
            <v>0.85</v>
          </cell>
          <cell r="K1244">
            <v>0.85</v>
          </cell>
          <cell r="L1244">
            <v>0.87</v>
          </cell>
          <cell r="M1244">
            <v>0.88</v>
          </cell>
          <cell r="N1244">
            <v>0.89</v>
          </cell>
          <cell r="O1244">
            <v>0.91</v>
          </cell>
          <cell r="P1244">
            <v>0.92</v>
          </cell>
          <cell r="Q1244">
            <v>0.94</v>
          </cell>
          <cell r="R1244">
            <v>0.96</v>
          </cell>
          <cell r="S1244">
            <v>0.97</v>
          </cell>
          <cell r="T1244">
            <v>0.99</v>
          </cell>
          <cell r="U1244">
            <v>1.01</v>
          </cell>
          <cell r="V1244">
            <v>1.02</v>
          </cell>
          <cell r="W1244">
            <v>1.04</v>
          </cell>
          <cell r="X1244">
            <v>1.05</v>
          </cell>
          <cell r="Y1244">
            <v>1.07</v>
          </cell>
          <cell r="Z1244">
            <v>1.08</v>
          </cell>
          <cell r="AA1244">
            <v>1.1000000000000001</v>
          </cell>
          <cell r="AB1244">
            <v>1.1200000000000001</v>
          </cell>
          <cell r="AC1244">
            <v>1.1299999999999999</v>
          </cell>
          <cell r="AD1244">
            <v>1.1499999999999999</v>
          </cell>
          <cell r="AE1244">
            <v>1.17</v>
          </cell>
          <cell r="AF1244">
            <v>1.18</v>
          </cell>
          <cell r="AG1244">
            <v>1.2</v>
          </cell>
          <cell r="AH1244">
            <v>1.2</v>
          </cell>
          <cell r="AI1244">
            <v>1.2</v>
          </cell>
          <cell r="AJ1244">
            <v>1.2</v>
          </cell>
          <cell r="AK1244">
            <v>1.2</v>
          </cell>
        </row>
        <row r="1245">
          <cell r="A1245" t="str">
            <v>SDGbaseTRAv2_UrbAS_BAU_wICAGRQVAXaaveg</v>
          </cell>
          <cell r="B1245" t="str">
            <v>SIclos6_GOVclos11</v>
          </cell>
          <cell r="C1245" t="str">
            <v>SDGbaseTRAv2_UrbAS_BAU_wICAGR</v>
          </cell>
          <cell r="D1245" t="str">
            <v>QVAX</v>
          </cell>
          <cell r="E1245" t="str">
            <v>aaveg</v>
          </cell>
          <cell r="F1245">
            <v>6.73</v>
          </cell>
          <cell r="G1245">
            <v>6.43</v>
          </cell>
          <cell r="H1245">
            <v>6.53</v>
          </cell>
          <cell r="I1245">
            <v>6.63</v>
          </cell>
          <cell r="J1245">
            <v>6.71</v>
          </cell>
          <cell r="K1245">
            <v>6.77</v>
          </cell>
          <cell r="L1245">
            <v>6.85</v>
          </cell>
          <cell r="M1245">
            <v>6.91</v>
          </cell>
          <cell r="N1245">
            <v>6.97</v>
          </cell>
          <cell r="O1245">
            <v>7.11</v>
          </cell>
          <cell r="P1245">
            <v>7.19</v>
          </cell>
          <cell r="Q1245">
            <v>7.24</v>
          </cell>
          <cell r="R1245">
            <v>7.35</v>
          </cell>
          <cell r="S1245">
            <v>7.46</v>
          </cell>
          <cell r="T1245">
            <v>7.57</v>
          </cell>
          <cell r="U1245">
            <v>7.69</v>
          </cell>
          <cell r="V1245">
            <v>7.79</v>
          </cell>
          <cell r="W1245">
            <v>7.88</v>
          </cell>
          <cell r="X1245">
            <v>7.98</v>
          </cell>
          <cell r="Y1245">
            <v>8.09</v>
          </cell>
          <cell r="Z1245">
            <v>8.1999999999999993</v>
          </cell>
          <cell r="AA1245">
            <v>8.31</v>
          </cell>
          <cell r="AB1245">
            <v>8.4600000000000009</v>
          </cell>
          <cell r="AC1245">
            <v>8.57</v>
          </cell>
          <cell r="AD1245">
            <v>8.68</v>
          </cell>
          <cell r="AE1245">
            <v>8.7899999999999991</v>
          </cell>
          <cell r="AF1245">
            <v>8.92</v>
          </cell>
          <cell r="AG1245">
            <v>9.0299999999999994</v>
          </cell>
          <cell r="AH1245">
            <v>9.01</v>
          </cell>
          <cell r="AI1245">
            <v>8.98</v>
          </cell>
          <cell r="AJ1245">
            <v>8.9600000000000009</v>
          </cell>
          <cell r="AK1245">
            <v>8.93</v>
          </cell>
        </row>
        <row r="1246">
          <cell r="A1246" t="str">
            <v>SDGbaseTRAv2_UrbAS_BAU_wICAGRQVAXaaofr</v>
          </cell>
          <cell r="B1246" t="str">
            <v>SIclos6_GOVclos11</v>
          </cell>
          <cell r="C1246" t="str">
            <v>SDGbaseTRAv2_UrbAS_BAU_wICAGR</v>
          </cell>
          <cell r="D1246" t="str">
            <v>QVAX</v>
          </cell>
          <cell r="E1246" t="str">
            <v>aaofr</v>
          </cell>
          <cell r="F1246">
            <v>13</v>
          </cell>
          <cell r="G1246">
            <v>12.57</v>
          </cell>
          <cell r="H1246">
            <v>12.95</v>
          </cell>
          <cell r="I1246">
            <v>13.12</v>
          </cell>
          <cell r="J1246">
            <v>13.3</v>
          </cell>
          <cell r="K1246">
            <v>13.51</v>
          </cell>
          <cell r="L1246">
            <v>13.74</v>
          </cell>
          <cell r="M1246">
            <v>13.93</v>
          </cell>
          <cell r="N1246">
            <v>14.13</v>
          </cell>
          <cell r="O1246">
            <v>14.86</v>
          </cell>
          <cell r="P1246">
            <v>15.17</v>
          </cell>
          <cell r="Q1246">
            <v>15.36</v>
          </cell>
          <cell r="R1246">
            <v>15.66</v>
          </cell>
          <cell r="S1246">
            <v>15.97</v>
          </cell>
          <cell r="T1246">
            <v>16.29</v>
          </cell>
          <cell r="U1246">
            <v>16.64</v>
          </cell>
          <cell r="V1246">
            <v>16.940000000000001</v>
          </cell>
          <cell r="W1246">
            <v>17.25</v>
          </cell>
          <cell r="X1246">
            <v>17.55</v>
          </cell>
          <cell r="Y1246">
            <v>17.84</v>
          </cell>
          <cell r="Z1246">
            <v>18.13</v>
          </cell>
          <cell r="AA1246">
            <v>18.440000000000001</v>
          </cell>
          <cell r="AB1246">
            <v>18.940000000000001</v>
          </cell>
          <cell r="AC1246">
            <v>19.32</v>
          </cell>
          <cell r="AD1246">
            <v>19.66</v>
          </cell>
          <cell r="AE1246">
            <v>19.98</v>
          </cell>
          <cell r="AF1246">
            <v>20.34</v>
          </cell>
          <cell r="AG1246">
            <v>20.63</v>
          </cell>
          <cell r="AH1246">
            <v>20.59</v>
          </cell>
          <cell r="AI1246">
            <v>20.41</v>
          </cell>
          <cell r="AJ1246">
            <v>20.25</v>
          </cell>
          <cell r="AK1246">
            <v>20.07</v>
          </cell>
        </row>
        <row r="1247">
          <cell r="A1247" t="str">
            <v>SDGbaseTRAv2_UrbAS_BAU_wICAGRQVAXaagra</v>
          </cell>
          <cell r="B1247" t="str">
            <v>SIclos6_GOVclos11</v>
          </cell>
          <cell r="C1247" t="str">
            <v>SDGbaseTRAv2_UrbAS_BAU_wICAGR</v>
          </cell>
          <cell r="D1247" t="str">
            <v>QVAX</v>
          </cell>
          <cell r="E1247" t="str">
            <v>aagra</v>
          </cell>
          <cell r="F1247">
            <v>6.2</v>
          </cell>
          <cell r="G1247">
            <v>6.02</v>
          </cell>
          <cell r="H1247">
            <v>6.27</v>
          </cell>
          <cell r="I1247">
            <v>6.33</v>
          </cell>
          <cell r="J1247">
            <v>6.38</v>
          </cell>
          <cell r="K1247">
            <v>6.5</v>
          </cell>
          <cell r="L1247">
            <v>6.63</v>
          </cell>
          <cell r="M1247">
            <v>6.76</v>
          </cell>
          <cell r="N1247">
            <v>6.9</v>
          </cell>
          <cell r="O1247">
            <v>7.37</v>
          </cell>
          <cell r="P1247">
            <v>7.59</v>
          </cell>
          <cell r="Q1247">
            <v>7.73</v>
          </cell>
          <cell r="R1247">
            <v>7.93</v>
          </cell>
          <cell r="S1247">
            <v>8.1300000000000008</v>
          </cell>
          <cell r="T1247">
            <v>8.36</v>
          </cell>
          <cell r="U1247">
            <v>8.61</v>
          </cell>
          <cell r="V1247">
            <v>8.83</v>
          </cell>
          <cell r="W1247">
            <v>9.07</v>
          </cell>
          <cell r="X1247">
            <v>9.33</v>
          </cell>
          <cell r="Y1247">
            <v>9.56</v>
          </cell>
          <cell r="Z1247">
            <v>9.7799999999999994</v>
          </cell>
          <cell r="AA1247">
            <v>10.01</v>
          </cell>
          <cell r="AB1247">
            <v>10.4</v>
          </cell>
          <cell r="AC1247">
            <v>10.71</v>
          </cell>
          <cell r="AD1247">
            <v>10.97</v>
          </cell>
          <cell r="AE1247">
            <v>11.2</v>
          </cell>
          <cell r="AF1247">
            <v>11.44</v>
          </cell>
          <cell r="AG1247">
            <v>11.64</v>
          </cell>
          <cell r="AH1247">
            <v>11.69</v>
          </cell>
          <cell r="AI1247">
            <v>11.6</v>
          </cell>
          <cell r="AJ1247">
            <v>11.5</v>
          </cell>
          <cell r="AK1247">
            <v>11.38</v>
          </cell>
        </row>
        <row r="1248">
          <cell r="A1248" t="str">
            <v>SDGbaseTRAv2_UrbAS_BAU_wICAGRQVAXaaoil</v>
          </cell>
          <cell r="B1248" t="str">
            <v>SIclos6_GOVclos11</v>
          </cell>
          <cell r="C1248" t="str">
            <v>SDGbaseTRAv2_UrbAS_BAU_wICAGR</v>
          </cell>
          <cell r="D1248" t="str">
            <v>QVAX</v>
          </cell>
          <cell r="E1248" t="str">
            <v>aaoil</v>
          </cell>
          <cell r="F1248">
            <v>5.45</v>
          </cell>
          <cell r="G1248">
            <v>5.35</v>
          </cell>
          <cell r="H1248">
            <v>5.45</v>
          </cell>
          <cell r="I1248">
            <v>5.52</v>
          </cell>
          <cell r="J1248">
            <v>5.58</v>
          </cell>
          <cell r="K1248">
            <v>5.64</v>
          </cell>
          <cell r="L1248">
            <v>5.71</v>
          </cell>
          <cell r="M1248">
            <v>5.78</v>
          </cell>
          <cell r="N1248">
            <v>5.85</v>
          </cell>
          <cell r="O1248">
            <v>5.97</v>
          </cell>
          <cell r="P1248">
            <v>6.06</v>
          </cell>
          <cell r="Q1248">
            <v>6.14</v>
          </cell>
          <cell r="R1248">
            <v>6.26</v>
          </cell>
          <cell r="S1248">
            <v>6.37</v>
          </cell>
          <cell r="T1248">
            <v>6.48</v>
          </cell>
          <cell r="U1248">
            <v>6.61</v>
          </cell>
          <cell r="V1248">
            <v>6.72</v>
          </cell>
          <cell r="W1248">
            <v>6.82</v>
          </cell>
          <cell r="X1248">
            <v>6.94</v>
          </cell>
          <cell r="Y1248">
            <v>7.05</v>
          </cell>
          <cell r="Z1248">
            <v>7.16</v>
          </cell>
          <cell r="AA1248">
            <v>7.27</v>
          </cell>
          <cell r="AB1248">
            <v>7.41</v>
          </cell>
          <cell r="AC1248">
            <v>7.53</v>
          </cell>
          <cell r="AD1248">
            <v>7.64</v>
          </cell>
          <cell r="AE1248">
            <v>7.75</v>
          </cell>
          <cell r="AF1248">
            <v>7.88</v>
          </cell>
          <cell r="AG1248">
            <v>8</v>
          </cell>
          <cell r="AH1248">
            <v>8</v>
          </cell>
          <cell r="AI1248">
            <v>8.01</v>
          </cell>
          <cell r="AJ1248">
            <v>8.02</v>
          </cell>
          <cell r="AK1248">
            <v>8.0299999999999994</v>
          </cell>
        </row>
        <row r="1249">
          <cell r="A1249" t="str">
            <v>SDGbaseTRAv2_UrbAS_BAU_wICAGRQVAXaatub</v>
          </cell>
          <cell r="B1249" t="str">
            <v>SIclos6_GOVclos11</v>
          </cell>
          <cell r="C1249" t="str">
            <v>SDGbaseTRAv2_UrbAS_BAU_wICAGR</v>
          </cell>
          <cell r="D1249" t="str">
            <v>QVAX</v>
          </cell>
          <cell r="E1249" t="str">
            <v>aatub</v>
          </cell>
          <cell r="F1249">
            <v>2.95</v>
          </cell>
          <cell r="G1249">
            <v>2.82</v>
          </cell>
          <cell r="H1249">
            <v>2.87</v>
          </cell>
          <cell r="I1249">
            <v>2.91</v>
          </cell>
          <cell r="J1249">
            <v>2.95</v>
          </cell>
          <cell r="K1249">
            <v>2.98</v>
          </cell>
          <cell r="L1249">
            <v>3.02</v>
          </cell>
          <cell r="M1249">
            <v>3.05</v>
          </cell>
          <cell r="N1249">
            <v>3.08</v>
          </cell>
          <cell r="O1249">
            <v>3.15</v>
          </cell>
          <cell r="P1249">
            <v>3.19</v>
          </cell>
          <cell r="Q1249">
            <v>3.22</v>
          </cell>
          <cell r="R1249">
            <v>3.28</v>
          </cell>
          <cell r="S1249">
            <v>3.33</v>
          </cell>
          <cell r="T1249">
            <v>3.38</v>
          </cell>
          <cell r="U1249">
            <v>3.44</v>
          </cell>
          <cell r="V1249">
            <v>3.49</v>
          </cell>
          <cell r="W1249">
            <v>3.54</v>
          </cell>
          <cell r="X1249">
            <v>3.58</v>
          </cell>
          <cell r="Y1249">
            <v>3.63</v>
          </cell>
          <cell r="Z1249">
            <v>3.68</v>
          </cell>
          <cell r="AA1249">
            <v>3.73</v>
          </cell>
          <cell r="AB1249">
            <v>3.8</v>
          </cell>
          <cell r="AC1249">
            <v>3.86</v>
          </cell>
          <cell r="AD1249">
            <v>3.91</v>
          </cell>
          <cell r="AE1249">
            <v>3.96</v>
          </cell>
          <cell r="AF1249">
            <v>4.0199999999999996</v>
          </cell>
          <cell r="AG1249">
            <v>4.0599999999999996</v>
          </cell>
          <cell r="AH1249">
            <v>4.03</v>
          </cell>
          <cell r="AI1249">
            <v>3.99</v>
          </cell>
          <cell r="AJ1249">
            <v>3.97</v>
          </cell>
          <cell r="AK1249">
            <v>3.93</v>
          </cell>
        </row>
        <row r="1250">
          <cell r="A1250" t="str">
            <v>SDGbaseTRAv2_UrbAS_BAU_wICAGRQVAXaapul</v>
          </cell>
          <cell r="B1250" t="str">
            <v>SIclos6_GOVclos11</v>
          </cell>
          <cell r="C1250" t="str">
            <v>SDGbaseTRAv2_UrbAS_BAU_wICAGR</v>
          </cell>
          <cell r="D1250" t="str">
            <v>QVAX</v>
          </cell>
          <cell r="E1250" t="str">
            <v>aapul</v>
          </cell>
          <cell r="F1250">
            <v>0.52</v>
          </cell>
          <cell r="G1250">
            <v>0.52</v>
          </cell>
          <cell r="H1250">
            <v>0.52</v>
          </cell>
          <cell r="I1250">
            <v>0.53</v>
          </cell>
          <cell r="J1250">
            <v>0.54</v>
          </cell>
          <cell r="K1250">
            <v>0.54</v>
          </cell>
          <cell r="L1250">
            <v>0.55000000000000004</v>
          </cell>
          <cell r="M1250">
            <v>0.56000000000000005</v>
          </cell>
          <cell r="N1250">
            <v>0.56000000000000005</v>
          </cell>
          <cell r="O1250">
            <v>0.56999999999999995</v>
          </cell>
          <cell r="P1250">
            <v>0.57999999999999996</v>
          </cell>
          <cell r="Q1250">
            <v>0.57999999999999996</v>
          </cell>
          <cell r="R1250">
            <v>0.59</v>
          </cell>
          <cell r="S1250">
            <v>0.6</v>
          </cell>
          <cell r="T1250">
            <v>0.61</v>
          </cell>
          <cell r="U1250">
            <v>0.61</v>
          </cell>
          <cell r="V1250">
            <v>0.62</v>
          </cell>
          <cell r="W1250">
            <v>0.63</v>
          </cell>
          <cell r="X1250">
            <v>0.64</v>
          </cell>
          <cell r="Y1250">
            <v>0.64</v>
          </cell>
          <cell r="Z1250">
            <v>0.65</v>
          </cell>
          <cell r="AA1250">
            <v>0.66</v>
          </cell>
          <cell r="AB1250">
            <v>0.67</v>
          </cell>
          <cell r="AC1250">
            <v>0.68</v>
          </cell>
          <cell r="AD1250">
            <v>0.69</v>
          </cell>
          <cell r="AE1250">
            <v>0.69</v>
          </cell>
          <cell r="AF1250">
            <v>0.7</v>
          </cell>
          <cell r="AG1250">
            <v>0.71</v>
          </cell>
          <cell r="AH1250">
            <v>0.71</v>
          </cell>
          <cell r="AI1250">
            <v>0.71</v>
          </cell>
          <cell r="AJ1250">
            <v>0.71</v>
          </cell>
          <cell r="AK1250">
            <v>0.71</v>
          </cell>
        </row>
        <row r="1251">
          <cell r="A1251" t="str">
            <v>SDGbaseTRAv2_UrbAS_BAU_wICAGRQVAXaasug</v>
          </cell>
          <cell r="B1251" t="str">
            <v>SIclos6_GOVclos11</v>
          </cell>
          <cell r="C1251" t="str">
            <v>SDGbaseTRAv2_UrbAS_BAU_wICAGR</v>
          </cell>
          <cell r="D1251" t="str">
            <v>QVAX</v>
          </cell>
          <cell r="E1251" t="str">
            <v>aasug</v>
          </cell>
          <cell r="F1251">
            <v>3.82</v>
          </cell>
          <cell r="G1251">
            <v>3.74</v>
          </cell>
          <cell r="H1251">
            <v>3.8</v>
          </cell>
          <cell r="I1251">
            <v>3.85</v>
          </cell>
          <cell r="J1251">
            <v>3.9</v>
          </cell>
          <cell r="K1251">
            <v>3.94</v>
          </cell>
          <cell r="L1251">
            <v>3.98</v>
          </cell>
          <cell r="M1251">
            <v>4.01</v>
          </cell>
          <cell r="N1251">
            <v>4.05</v>
          </cell>
          <cell r="O1251">
            <v>4.16</v>
          </cell>
          <cell r="P1251">
            <v>4.21</v>
          </cell>
          <cell r="Q1251">
            <v>4.2300000000000004</v>
          </cell>
          <cell r="R1251">
            <v>4.28</v>
          </cell>
          <cell r="S1251">
            <v>4.34</v>
          </cell>
          <cell r="T1251">
            <v>4.3899999999999997</v>
          </cell>
          <cell r="U1251">
            <v>4.45</v>
          </cell>
          <cell r="V1251">
            <v>4.49</v>
          </cell>
          <cell r="W1251">
            <v>4.54</v>
          </cell>
          <cell r="X1251">
            <v>4.59</v>
          </cell>
          <cell r="Y1251">
            <v>4.6399999999999997</v>
          </cell>
          <cell r="Z1251">
            <v>4.6900000000000004</v>
          </cell>
          <cell r="AA1251">
            <v>4.74</v>
          </cell>
          <cell r="AB1251">
            <v>4.8099999999999996</v>
          </cell>
          <cell r="AC1251">
            <v>4.8600000000000003</v>
          </cell>
          <cell r="AD1251">
            <v>4.9000000000000004</v>
          </cell>
          <cell r="AE1251">
            <v>4.9400000000000004</v>
          </cell>
          <cell r="AF1251">
            <v>4.99</v>
          </cell>
          <cell r="AG1251">
            <v>5.04</v>
          </cell>
          <cell r="AH1251">
            <v>5.04</v>
          </cell>
          <cell r="AI1251">
            <v>5.03</v>
          </cell>
          <cell r="AJ1251">
            <v>5.03</v>
          </cell>
          <cell r="AK1251">
            <v>5.01</v>
          </cell>
        </row>
        <row r="1252">
          <cell r="A1252" t="str">
            <v>SDGbaseTRAv2_UrbAS_BAU_wICAGRQVAXaaoth</v>
          </cell>
          <cell r="B1252" t="str">
            <v>SIclos6_GOVclos11</v>
          </cell>
          <cell r="C1252" t="str">
            <v>SDGbaseTRAv2_UrbAS_BAU_wICAGR</v>
          </cell>
          <cell r="D1252" t="str">
            <v>QVAX</v>
          </cell>
          <cell r="E1252" t="str">
            <v>aaoth</v>
          </cell>
          <cell r="F1252">
            <v>7.29</v>
          </cell>
          <cell r="G1252">
            <v>7.3</v>
          </cell>
          <cell r="H1252">
            <v>7.41</v>
          </cell>
          <cell r="I1252">
            <v>7.44</v>
          </cell>
          <cell r="J1252">
            <v>7.48</v>
          </cell>
          <cell r="K1252">
            <v>7.53</v>
          </cell>
          <cell r="L1252">
            <v>7.59</v>
          </cell>
          <cell r="M1252">
            <v>7.66</v>
          </cell>
          <cell r="N1252">
            <v>7.75</v>
          </cell>
          <cell r="O1252">
            <v>7.89</v>
          </cell>
          <cell r="P1252">
            <v>8.0299999999999994</v>
          </cell>
          <cell r="Q1252">
            <v>8.15</v>
          </cell>
          <cell r="R1252">
            <v>8.2899999999999991</v>
          </cell>
          <cell r="S1252">
            <v>8.43</v>
          </cell>
          <cell r="T1252">
            <v>8.57</v>
          </cell>
          <cell r="U1252">
            <v>8.73</v>
          </cell>
          <cell r="V1252">
            <v>8.8699999999999992</v>
          </cell>
          <cell r="W1252">
            <v>9.01</v>
          </cell>
          <cell r="X1252">
            <v>9.16</v>
          </cell>
          <cell r="Y1252">
            <v>9.31</v>
          </cell>
          <cell r="Z1252">
            <v>9.4600000000000009</v>
          </cell>
          <cell r="AA1252">
            <v>9.61</v>
          </cell>
          <cell r="AB1252">
            <v>9.77</v>
          </cell>
          <cell r="AC1252">
            <v>9.93</v>
          </cell>
          <cell r="AD1252">
            <v>10.08</v>
          </cell>
          <cell r="AE1252">
            <v>10.23</v>
          </cell>
          <cell r="AF1252">
            <v>10.38</v>
          </cell>
          <cell r="AG1252">
            <v>10.53</v>
          </cell>
          <cell r="AH1252">
            <v>10.6</v>
          </cell>
          <cell r="AI1252">
            <v>10.65</v>
          </cell>
          <cell r="AJ1252">
            <v>10.71</v>
          </cell>
          <cell r="AK1252">
            <v>10.76</v>
          </cell>
        </row>
        <row r="1253">
          <cell r="A1253" t="str">
            <v>SDGbaseTRAv2_UrbAS_BAU_wICAGRQVAXalani</v>
          </cell>
          <cell r="B1253" t="str">
            <v>SIclos6_GOVclos11</v>
          </cell>
          <cell r="C1253" t="str">
            <v>SDGbaseTRAv2_UrbAS_BAU_wICAGR</v>
          </cell>
          <cell r="D1253" t="str">
            <v>QVAX</v>
          </cell>
          <cell r="E1253" t="str">
            <v>alani</v>
          </cell>
          <cell r="F1253">
            <v>27.55</v>
          </cell>
          <cell r="G1253">
            <v>27.71</v>
          </cell>
          <cell r="H1253">
            <v>28.21</v>
          </cell>
          <cell r="I1253">
            <v>28.38</v>
          </cell>
          <cell r="J1253">
            <v>28.49</v>
          </cell>
          <cell r="K1253">
            <v>28.8</v>
          </cell>
          <cell r="L1253">
            <v>29.29</v>
          </cell>
          <cell r="M1253">
            <v>29.86</v>
          </cell>
          <cell r="N1253">
            <v>30.48</v>
          </cell>
          <cell r="O1253">
            <v>31.53</v>
          </cell>
          <cell r="P1253">
            <v>32.520000000000003</v>
          </cell>
          <cell r="Q1253">
            <v>33.33</v>
          </cell>
          <cell r="R1253">
            <v>34.36</v>
          </cell>
          <cell r="S1253">
            <v>35.36</v>
          </cell>
          <cell r="T1253">
            <v>36.44</v>
          </cell>
          <cell r="U1253">
            <v>37.72</v>
          </cell>
          <cell r="V1253">
            <v>38.86</v>
          </cell>
          <cell r="W1253">
            <v>40.06</v>
          </cell>
          <cell r="X1253">
            <v>41.36</v>
          </cell>
          <cell r="Y1253">
            <v>42.57</v>
          </cell>
          <cell r="Z1253">
            <v>43.78</v>
          </cell>
          <cell r="AA1253">
            <v>44.99</v>
          </cell>
          <cell r="AB1253">
            <v>46.45</v>
          </cell>
          <cell r="AC1253">
            <v>47.8</v>
          </cell>
          <cell r="AD1253">
            <v>49.1</v>
          </cell>
          <cell r="AE1253">
            <v>50.39</v>
          </cell>
          <cell r="AF1253">
            <v>51.71</v>
          </cell>
          <cell r="AG1253">
            <v>52.97</v>
          </cell>
          <cell r="AH1253">
            <v>52.45</v>
          </cell>
          <cell r="AI1253">
            <v>51.82</v>
          </cell>
          <cell r="AJ1253">
            <v>51.33</v>
          </cell>
          <cell r="AK1253">
            <v>50.78</v>
          </cell>
        </row>
        <row r="1254">
          <cell r="A1254" t="str">
            <v>SDGbaseTRAv2_UrbAS_BAU_wICAGRQVAXafore</v>
          </cell>
          <cell r="B1254" t="str">
            <v>SIclos6_GOVclos11</v>
          </cell>
          <cell r="C1254" t="str">
            <v>SDGbaseTRAv2_UrbAS_BAU_wICAGR</v>
          </cell>
          <cell r="D1254" t="str">
            <v>QVAX</v>
          </cell>
          <cell r="E1254" t="str">
            <v>afore</v>
          </cell>
          <cell r="F1254">
            <v>6.49</v>
          </cell>
          <cell r="G1254">
            <v>6.15</v>
          </cell>
          <cell r="H1254">
            <v>6.32</v>
          </cell>
          <cell r="I1254">
            <v>6.43</v>
          </cell>
          <cell r="J1254">
            <v>6.52</v>
          </cell>
          <cell r="K1254">
            <v>6.6</v>
          </cell>
          <cell r="L1254">
            <v>6.69</v>
          </cell>
          <cell r="M1254">
            <v>6.76</v>
          </cell>
          <cell r="N1254">
            <v>6.86</v>
          </cell>
          <cell r="O1254">
            <v>7.08</v>
          </cell>
          <cell r="P1254">
            <v>7.22</v>
          </cell>
          <cell r="Q1254">
            <v>7.29</v>
          </cell>
          <cell r="R1254">
            <v>7.42</v>
          </cell>
          <cell r="S1254">
            <v>7.54</v>
          </cell>
          <cell r="T1254">
            <v>7.65</v>
          </cell>
          <cell r="U1254">
            <v>7.83</v>
          </cell>
          <cell r="V1254">
            <v>7.99</v>
          </cell>
          <cell r="W1254">
            <v>8.17</v>
          </cell>
          <cell r="X1254">
            <v>8.3699999999999992</v>
          </cell>
          <cell r="Y1254">
            <v>8.59</v>
          </cell>
          <cell r="Z1254">
            <v>8.7799999999999994</v>
          </cell>
          <cell r="AA1254">
            <v>8.9499999999999993</v>
          </cell>
          <cell r="AB1254">
            <v>9.16</v>
          </cell>
          <cell r="AC1254">
            <v>9.33</v>
          </cell>
          <cell r="AD1254">
            <v>9.49</v>
          </cell>
          <cell r="AE1254">
            <v>9.65</v>
          </cell>
          <cell r="AF1254">
            <v>9.82</v>
          </cell>
          <cell r="AG1254">
            <v>9.9700000000000006</v>
          </cell>
          <cell r="AH1254">
            <v>9.91</v>
          </cell>
          <cell r="AI1254">
            <v>9.82</v>
          </cell>
          <cell r="AJ1254">
            <v>9.75</v>
          </cell>
          <cell r="AK1254">
            <v>9.66</v>
          </cell>
        </row>
        <row r="1255">
          <cell r="A1255" t="str">
            <v>SDGbaseTRAv2_UrbAS_BAU_wICAGRQVAXafish</v>
          </cell>
          <cell r="B1255" t="str">
            <v>SIclos6_GOVclos11</v>
          </cell>
          <cell r="C1255" t="str">
            <v>SDGbaseTRAv2_UrbAS_BAU_wICAGR</v>
          </cell>
          <cell r="D1255" t="str">
            <v>QVAX</v>
          </cell>
          <cell r="E1255" t="str">
            <v>afish</v>
          </cell>
          <cell r="F1255">
            <v>7.37</v>
          </cell>
          <cell r="G1255">
            <v>7.41</v>
          </cell>
          <cell r="H1255">
            <v>7.69</v>
          </cell>
          <cell r="I1255">
            <v>7.8</v>
          </cell>
          <cell r="J1255">
            <v>7.87</v>
          </cell>
          <cell r="K1255">
            <v>7.99</v>
          </cell>
          <cell r="L1255">
            <v>8.14</v>
          </cell>
          <cell r="M1255">
            <v>8.3000000000000007</v>
          </cell>
          <cell r="N1255">
            <v>8.48</v>
          </cell>
          <cell r="O1255">
            <v>8.81</v>
          </cell>
          <cell r="P1255">
            <v>9.08</v>
          </cell>
          <cell r="Q1255">
            <v>9.32</v>
          </cell>
          <cell r="R1255">
            <v>9.6199999999999992</v>
          </cell>
          <cell r="S1255">
            <v>9.9</v>
          </cell>
          <cell r="T1255">
            <v>10.210000000000001</v>
          </cell>
          <cell r="U1255">
            <v>10.57</v>
          </cell>
          <cell r="V1255">
            <v>10.89</v>
          </cell>
          <cell r="W1255">
            <v>11.23</v>
          </cell>
          <cell r="X1255">
            <v>11.6</v>
          </cell>
          <cell r="Y1255">
            <v>11.94</v>
          </cell>
          <cell r="Z1255">
            <v>12.28</v>
          </cell>
          <cell r="AA1255">
            <v>12.64</v>
          </cell>
          <cell r="AB1255">
            <v>13.08</v>
          </cell>
          <cell r="AC1255">
            <v>13.49</v>
          </cell>
          <cell r="AD1255">
            <v>13.88</v>
          </cell>
          <cell r="AE1255">
            <v>14.27</v>
          </cell>
          <cell r="AF1255">
            <v>14.67</v>
          </cell>
          <cell r="AG1255">
            <v>15.07</v>
          </cell>
          <cell r="AH1255">
            <v>14.97</v>
          </cell>
          <cell r="AI1255">
            <v>14.8</v>
          </cell>
          <cell r="AJ1255">
            <v>14.66</v>
          </cell>
          <cell r="AK1255">
            <v>14.5</v>
          </cell>
        </row>
        <row r="1256">
          <cell r="A1256" t="str">
            <v>SDGbaseTRAv2_UrbAS_BAU_wICAGRQVAXacoal</v>
          </cell>
          <cell r="B1256" t="str">
            <v>SIclos6_GOVclos11</v>
          </cell>
          <cell r="C1256" t="str">
            <v>SDGbaseTRAv2_UrbAS_BAU_wICAGR</v>
          </cell>
          <cell r="D1256" t="str">
            <v>QVAX</v>
          </cell>
          <cell r="E1256" t="str">
            <v>acoal</v>
          </cell>
          <cell r="F1256">
            <v>112.99</v>
          </cell>
          <cell r="G1256">
            <v>109.36</v>
          </cell>
          <cell r="H1256">
            <v>107.45</v>
          </cell>
          <cell r="I1256">
            <v>105.72</v>
          </cell>
          <cell r="J1256">
            <v>102.52</v>
          </cell>
          <cell r="K1256">
            <v>101.16</v>
          </cell>
          <cell r="L1256">
            <v>99.17</v>
          </cell>
          <cell r="M1256">
            <v>97.19</v>
          </cell>
          <cell r="N1256">
            <v>96.06</v>
          </cell>
          <cell r="O1256">
            <v>94.64</v>
          </cell>
          <cell r="P1256">
            <v>91.74</v>
          </cell>
          <cell r="Q1256">
            <v>86.89</v>
          </cell>
          <cell r="R1256">
            <v>83.69</v>
          </cell>
          <cell r="S1256">
            <v>83.67</v>
          </cell>
          <cell r="T1256">
            <v>82.78</v>
          </cell>
          <cell r="U1256">
            <v>82.35</v>
          </cell>
          <cell r="V1256">
            <v>81.459999999999994</v>
          </cell>
          <cell r="W1256">
            <v>81.2</v>
          </cell>
          <cell r="X1256">
            <v>79.099999999999994</v>
          </cell>
          <cell r="Y1256">
            <v>77.180000000000007</v>
          </cell>
          <cell r="Z1256">
            <v>75.260000000000005</v>
          </cell>
          <cell r="AA1256">
            <v>73.33</v>
          </cell>
          <cell r="AB1256">
            <v>69.11</v>
          </cell>
          <cell r="AC1256">
            <v>64.88</v>
          </cell>
          <cell r="AD1256">
            <v>60.66</v>
          </cell>
          <cell r="AE1256">
            <v>56.43</v>
          </cell>
          <cell r="AF1256">
            <v>52.21</v>
          </cell>
          <cell r="AG1256">
            <v>44.49</v>
          </cell>
          <cell r="AH1256">
            <v>36.770000000000003</v>
          </cell>
          <cell r="AI1256">
            <v>29.05</v>
          </cell>
          <cell r="AJ1256">
            <v>21.33</v>
          </cell>
          <cell r="AK1256">
            <v>13.61</v>
          </cell>
        </row>
        <row r="1257">
          <cell r="A1257" t="str">
            <v>SDGbaseTRAv2_UrbAS_BAU_wICAGRQVAXagold</v>
          </cell>
          <cell r="B1257" t="str">
            <v>SIclos6_GOVclos11</v>
          </cell>
          <cell r="C1257" t="str">
            <v>SDGbaseTRAv2_UrbAS_BAU_wICAGR</v>
          </cell>
          <cell r="D1257" t="str">
            <v>QVAX</v>
          </cell>
          <cell r="E1257" t="str">
            <v>agold</v>
          </cell>
          <cell r="F1257">
            <v>61.14</v>
          </cell>
          <cell r="G1257">
            <v>61.08</v>
          </cell>
          <cell r="H1257">
            <v>60.95</v>
          </cell>
          <cell r="I1257">
            <v>60.89</v>
          </cell>
          <cell r="J1257">
            <v>60.83</v>
          </cell>
          <cell r="K1257">
            <v>60.77</v>
          </cell>
          <cell r="L1257">
            <v>60.71</v>
          </cell>
          <cell r="M1257">
            <v>60.65</v>
          </cell>
          <cell r="N1257">
            <v>60.59</v>
          </cell>
          <cell r="O1257">
            <v>60.53</v>
          </cell>
          <cell r="P1257">
            <v>60.47</v>
          </cell>
          <cell r="Q1257">
            <v>60.41</v>
          </cell>
          <cell r="R1257">
            <v>60.35</v>
          </cell>
          <cell r="S1257">
            <v>60.29</v>
          </cell>
          <cell r="T1257">
            <v>60.23</v>
          </cell>
          <cell r="U1257">
            <v>60.17</v>
          </cell>
          <cell r="V1257">
            <v>60.11</v>
          </cell>
          <cell r="W1257">
            <v>60.05</v>
          </cell>
          <cell r="X1257">
            <v>59.99</v>
          </cell>
          <cell r="Y1257">
            <v>59.93</v>
          </cell>
          <cell r="Z1257">
            <v>59.87</v>
          </cell>
          <cell r="AA1257">
            <v>59.81</v>
          </cell>
          <cell r="AB1257">
            <v>59.75</v>
          </cell>
          <cell r="AC1257">
            <v>59.69</v>
          </cell>
          <cell r="AD1257">
            <v>59.63</v>
          </cell>
          <cell r="AE1257">
            <v>59.57</v>
          </cell>
          <cell r="AF1257">
            <v>59.51</v>
          </cell>
          <cell r="AG1257">
            <v>59.45</v>
          </cell>
          <cell r="AH1257">
            <v>59.39</v>
          </cell>
          <cell r="AI1257">
            <v>59.33</v>
          </cell>
          <cell r="AJ1257">
            <v>59.27</v>
          </cell>
          <cell r="AK1257">
            <v>59.21</v>
          </cell>
        </row>
        <row r="1258">
          <cell r="A1258" t="str">
            <v>SDGbaseTRAv2_UrbAS_BAU_wICAGRQVAXangas</v>
          </cell>
          <cell r="B1258" t="str">
            <v>SIclos6_GOVclos11</v>
          </cell>
          <cell r="C1258" t="str">
            <v>SDGbaseTRAv2_UrbAS_BAU_wICAGR</v>
          </cell>
          <cell r="D1258" t="str">
            <v>QVAX</v>
          </cell>
          <cell r="E1258" t="str">
            <v>angas</v>
          </cell>
          <cell r="F1258">
            <v>0.94</v>
          </cell>
          <cell r="G1258">
            <v>0.8</v>
          </cell>
          <cell r="H1258">
            <v>0.76</v>
          </cell>
          <cell r="I1258">
            <v>0.71</v>
          </cell>
          <cell r="J1258">
            <v>0.67</v>
          </cell>
          <cell r="K1258">
            <v>0.63</v>
          </cell>
          <cell r="L1258">
            <v>0.6</v>
          </cell>
          <cell r="M1258">
            <v>0.56999999999999995</v>
          </cell>
          <cell r="N1258">
            <v>0.54</v>
          </cell>
          <cell r="O1258">
            <v>0.53</v>
          </cell>
          <cell r="P1258">
            <v>0.51</v>
          </cell>
          <cell r="Q1258">
            <v>0.49</v>
          </cell>
          <cell r="R1258">
            <v>0.46</v>
          </cell>
          <cell r="S1258">
            <v>0.44</v>
          </cell>
          <cell r="T1258">
            <v>0.42</v>
          </cell>
          <cell r="U1258">
            <v>0.4</v>
          </cell>
          <cell r="V1258">
            <v>0.38</v>
          </cell>
          <cell r="W1258">
            <v>0.36</v>
          </cell>
          <cell r="X1258">
            <v>0.34</v>
          </cell>
          <cell r="Y1258">
            <v>0.33</v>
          </cell>
          <cell r="Z1258">
            <v>0.31</v>
          </cell>
          <cell r="AA1258">
            <v>0.3</v>
          </cell>
          <cell r="AB1258">
            <v>0.28000000000000003</v>
          </cell>
          <cell r="AC1258">
            <v>0.27</v>
          </cell>
          <cell r="AD1258">
            <v>0.26</v>
          </cell>
          <cell r="AE1258">
            <v>0.25</v>
          </cell>
          <cell r="AF1258">
            <v>0.23</v>
          </cell>
          <cell r="AG1258">
            <v>0.22</v>
          </cell>
          <cell r="AH1258">
            <v>0.21</v>
          </cell>
          <cell r="AI1258">
            <v>0.2</v>
          </cell>
          <cell r="AJ1258">
            <v>0.19</v>
          </cell>
          <cell r="AK1258">
            <v>0.18</v>
          </cell>
        </row>
        <row r="1259">
          <cell r="A1259" t="str">
            <v>SDGbaseTRAv2_UrbAS_BAU_wICAGRQVAXapgm</v>
          </cell>
          <cell r="B1259" t="str">
            <v>SIclos6_GOVclos11</v>
          </cell>
          <cell r="C1259" t="str">
            <v>SDGbaseTRAv2_UrbAS_BAU_wICAGR</v>
          </cell>
          <cell r="D1259" t="str">
            <v>QVAX</v>
          </cell>
          <cell r="E1259" t="str">
            <v>apgm</v>
          </cell>
          <cell r="F1259">
            <v>97.82</v>
          </cell>
          <cell r="G1259">
            <v>74.040000000000006</v>
          </cell>
          <cell r="H1259">
            <v>78.069999999999993</v>
          </cell>
          <cell r="I1259">
            <v>81.97</v>
          </cell>
          <cell r="J1259">
            <v>85.91</v>
          </cell>
          <cell r="K1259">
            <v>89.95</v>
          </cell>
          <cell r="L1259">
            <v>94.04</v>
          </cell>
          <cell r="M1259">
            <v>94.59</v>
          </cell>
          <cell r="N1259">
            <v>95.13</v>
          </cell>
          <cell r="O1259">
            <v>95.94</v>
          </cell>
          <cell r="P1259">
            <v>96.54</v>
          </cell>
          <cell r="Q1259">
            <v>97.05</v>
          </cell>
          <cell r="R1259">
            <v>99.09</v>
          </cell>
          <cell r="S1259">
            <v>101.15</v>
          </cell>
          <cell r="T1259">
            <v>103.24</v>
          </cell>
          <cell r="U1259">
            <v>105.36</v>
          </cell>
          <cell r="V1259">
            <v>107.59</v>
          </cell>
          <cell r="W1259">
            <v>109.79</v>
          </cell>
          <cell r="X1259">
            <v>111.89</v>
          </cell>
          <cell r="Y1259">
            <v>114.01</v>
          </cell>
          <cell r="Z1259">
            <v>116.09</v>
          </cell>
          <cell r="AA1259">
            <v>118.22</v>
          </cell>
          <cell r="AB1259">
            <v>140.96</v>
          </cell>
          <cell r="AC1259">
            <v>163.98</v>
          </cell>
          <cell r="AD1259">
            <v>187.26</v>
          </cell>
          <cell r="AE1259">
            <v>210.6</v>
          </cell>
          <cell r="AF1259">
            <v>233.98</v>
          </cell>
          <cell r="AG1259">
            <v>257.3</v>
          </cell>
          <cell r="AH1259">
            <v>279.89</v>
          </cell>
          <cell r="AI1259">
            <v>302.58999999999997</v>
          </cell>
          <cell r="AJ1259">
            <v>325.47000000000003</v>
          </cell>
          <cell r="AK1259">
            <v>348.39</v>
          </cell>
        </row>
        <row r="1260">
          <cell r="A1260" t="str">
            <v>SDGbaseTRAv2_UrbAS_BAU_wICAGRQVAXamore</v>
          </cell>
          <cell r="B1260" t="str">
            <v>SIclos6_GOVclos11</v>
          </cell>
          <cell r="C1260" t="str">
            <v>SDGbaseTRAv2_UrbAS_BAU_wICAGR</v>
          </cell>
          <cell r="D1260" t="str">
            <v>QVAX</v>
          </cell>
          <cell r="E1260" t="str">
            <v>amore</v>
          </cell>
          <cell r="F1260">
            <v>78.23</v>
          </cell>
          <cell r="G1260">
            <v>72.510000000000005</v>
          </cell>
          <cell r="H1260">
            <v>75.83</v>
          </cell>
          <cell r="I1260">
            <v>77.45</v>
          </cell>
          <cell r="J1260">
            <v>79.05</v>
          </cell>
          <cell r="K1260">
            <v>80.95</v>
          </cell>
          <cell r="L1260">
            <v>83</v>
          </cell>
          <cell r="M1260">
            <v>85.36</v>
          </cell>
          <cell r="N1260">
            <v>87.85</v>
          </cell>
          <cell r="O1260">
            <v>93.51</v>
          </cell>
          <cell r="P1260">
            <v>97.4</v>
          </cell>
          <cell r="Q1260">
            <v>100.48</v>
          </cell>
          <cell r="R1260">
            <v>103.74</v>
          </cell>
          <cell r="S1260">
            <v>106.91</v>
          </cell>
          <cell r="T1260">
            <v>110.16</v>
          </cell>
          <cell r="U1260">
            <v>113.69</v>
          </cell>
          <cell r="V1260">
            <v>116.67</v>
          </cell>
          <cell r="W1260">
            <v>119.85</v>
          </cell>
          <cell r="X1260">
            <v>123.45</v>
          </cell>
          <cell r="Y1260">
            <v>126.45</v>
          </cell>
          <cell r="Z1260">
            <v>129.11000000000001</v>
          </cell>
          <cell r="AA1260">
            <v>131.93</v>
          </cell>
          <cell r="AB1260">
            <v>135.53</v>
          </cell>
          <cell r="AC1260">
            <v>138.36000000000001</v>
          </cell>
          <cell r="AD1260">
            <v>140.72999999999999</v>
          </cell>
          <cell r="AE1260">
            <v>142.87</v>
          </cell>
          <cell r="AF1260">
            <v>145.02000000000001</v>
          </cell>
          <cell r="AG1260">
            <v>146.68</v>
          </cell>
          <cell r="AH1260">
            <v>145.34</v>
          </cell>
          <cell r="AI1260">
            <v>142.22</v>
          </cell>
          <cell r="AJ1260">
            <v>139.11000000000001</v>
          </cell>
          <cell r="AK1260">
            <v>135.31</v>
          </cell>
        </row>
        <row r="1261">
          <cell r="A1261" t="str">
            <v>SDGbaseTRAv2_UrbAS_BAU_wICAGRQVAXamine</v>
          </cell>
          <cell r="B1261" t="str">
            <v>SIclos6_GOVclos11</v>
          </cell>
          <cell r="C1261" t="str">
            <v>SDGbaseTRAv2_UrbAS_BAU_wICAGR</v>
          </cell>
          <cell r="D1261" t="str">
            <v>QVAX</v>
          </cell>
          <cell r="E1261" t="str">
            <v>amine</v>
          </cell>
          <cell r="F1261">
            <v>57.01</v>
          </cell>
          <cell r="G1261">
            <v>52.95</v>
          </cell>
          <cell r="H1261">
            <v>54.93</v>
          </cell>
          <cell r="I1261">
            <v>56.31</v>
          </cell>
          <cell r="J1261">
            <v>58.32</v>
          </cell>
          <cell r="K1261">
            <v>59.9</v>
          </cell>
          <cell r="L1261">
            <v>61.64</v>
          </cell>
          <cell r="M1261">
            <v>63.54</v>
          </cell>
          <cell r="N1261">
            <v>65.45</v>
          </cell>
          <cell r="O1261">
            <v>68.36</v>
          </cell>
          <cell r="P1261">
            <v>70.55</v>
          </cell>
          <cell r="Q1261">
            <v>72.5</v>
          </cell>
          <cell r="R1261">
            <v>74.66</v>
          </cell>
          <cell r="S1261">
            <v>76.849999999999994</v>
          </cell>
          <cell r="T1261">
            <v>79.209999999999994</v>
          </cell>
          <cell r="U1261">
            <v>81.790000000000006</v>
          </cell>
          <cell r="V1261">
            <v>84.07</v>
          </cell>
          <cell r="W1261">
            <v>86.58</v>
          </cell>
          <cell r="X1261">
            <v>89.63</v>
          </cell>
          <cell r="Y1261">
            <v>92.42</v>
          </cell>
          <cell r="Z1261">
            <v>95.17</v>
          </cell>
          <cell r="AA1261">
            <v>98.01</v>
          </cell>
          <cell r="AB1261">
            <v>100.99</v>
          </cell>
          <cell r="AC1261">
            <v>103.45</v>
          </cell>
          <cell r="AD1261">
            <v>105.75</v>
          </cell>
          <cell r="AE1261">
            <v>108.05</v>
          </cell>
          <cell r="AF1261">
            <v>110.57</v>
          </cell>
          <cell r="AG1261">
            <v>113.28</v>
          </cell>
          <cell r="AH1261">
            <v>113.01</v>
          </cell>
          <cell r="AI1261">
            <v>111.97</v>
          </cell>
          <cell r="AJ1261">
            <v>111.23</v>
          </cell>
          <cell r="AK1261">
            <v>110.35</v>
          </cell>
        </row>
        <row r="1262">
          <cell r="A1262" t="str">
            <v>SDGbaseTRAv2_UrbAS_BAU_wICAGRQVAXameat</v>
          </cell>
          <cell r="B1262" t="str">
            <v>SIclos6_GOVclos11</v>
          </cell>
          <cell r="C1262" t="str">
            <v>SDGbaseTRAv2_UrbAS_BAU_wICAGR</v>
          </cell>
          <cell r="D1262" t="str">
            <v>QVAX</v>
          </cell>
          <cell r="E1262" t="str">
            <v>ameat</v>
          </cell>
          <cell r="F1262">
            <v>14.3</v>
          </cell>
          <cell r="G1262">
            <v>14.32</v>
          </cell>
          <cell r="H1262">
            <v>14.64</v>
          </cell>
          <cell r="I1262">
            <v>14.8</v>
          </cell>
          <cell r="J1262">
            <v>14.92</v>
          </cell>
          <cell r="K1262">
            <v>15.1</v>
          </cell>
          <cell r="L1262">
            <v>15.35</v>
          </cell>
          <cell r="M1262">
            <v>15.63</v>
          </cell>
          <cell r="N1262">
            <v>15.93</v>
          </cell>
          <cell r="O1262">
            <v>16.37</v>
          </cell>
          <cell r="P1262">
            <v>16.77</v>
          </cell>
          <cell r="Q1262">
            <v>17.11</v>
          </cell>
          <cell r="R1262">
            <v>17.579999999999998</v>
          </cell>
          <cell r="S1262">
            <v>18.05</v>
          </cell>
          <cell r="T1262">
            <v>18.55</v>
          </cell>
          <cell r="U1262">
            <v>19.13</v>
          </cell>
          <cell r="V1262">
            <v>19.64</v>
          </cell>
          <cell r="W1262">
            <v>20.170000000000002</v>
          </cell>
          <cell r="X1262">
            <v>20.73</v>
          </cell>
          <cell r="Y1262">
            <v>21.23</v>
          </cell>
          <cell r="Z1262">
            <v>21.72</v>
          </cell>
          <cell r="AA1262">
            <v>22.2</v>
          </cell>
          <cell r="AB1262">
            <v>22.79</v>
          </cell>
          <cell r="AC1262">
            <v>23.3</v>
          </cell>
          <cell r="AD1262">
            <v>23.79</v>
          </cell>
          <cell r="AE1262">
            <v>24.26</v>
          </cell>
          <cell r="AF1262">
            <v>24.77</v>
          </cell>
          <cell r="AG1262">
            <v>25.26</v>
          </cell>
          <cell r="AH1262">
            <v>25.05</v>
          </cell>
          <cell r="AI1262">
            <v>24.83</v>
          </cell>
          <cell r="AJ1262">
            <v>24.68</v>
          </cell>
          <cell r="AK1262">
            <v>24.5</v>
          </cell>
        </row>
        <row r="1263">
          <cell r="A1263" t="str">
            <v>SDGbaseTRAv2_UrbAS_BAU_wICAGRQVAXapfis</v>
          </cell>
          <cell r="B1263" t="str">
            <v>SIclos6_GOVclos11</v>
          </cell>
          <cell r="C1263" t="str">
            <v>SDGbaseTRAv2_UrbAS_BAU_wICAGR</v>
          </cell>
          <cell r="D1263" t="str">
            <v>QVAX</v>
          </cell>
          <cell r="E1263" t="str">
            <v>apfis</v>
          </cell>
          <cell r="F1263">
            <v>6.32</v>
          </cell>
          <cell r="G1263">
            <v>6.24</v>
          </cell>
          <cell r="H1263">
            <v>6.44</v>
          </cell>
          <cell r="I1263">
            <v>6.52</v>
          </cell>
          <cell r="J1263">
            <v>6.58</v>
          </cell>
          <cell r="K1263">
            <v>6.67</v>
          </cell>
          <cell r="L1263">
            <v>6.78</v>
          </cell>
          <cell r="M1263">
            <v>6.9</v>
          </cell>
          <cell r="N1263">
            <v>7.03</v>
          </cell>
          <cell r="O1263">
            <v>7.34</v>
          </cell>
          <cell r="P1263">
            <v>7.54</v>
          </cell>
          <cell r="Q1263">
            <v>7.68</v>
          </cell>
          <cell r="R1263">
            <v>7.88</v>
          </cell>
          <cell r="S1263">
            <v>8.09</v>
          </cell>
          <cell r="T1263">
            <v>8.31</v>
          </cell>
          <cell r="U1263">
            <v>8.56</v>
          </cell>
          <cell r="V1263">
            <v>8.7799999999999994</v>
          </cell>
          <cell r="W1263">
            <v>9.02</v>
          </cell>
          <cell r="X1263">
            <v>9.2899999999999991</v>
          </cell>
          <cell r="Y1263">
            <v>9.52</v>
          </cell>
          <cell r="Z1263">
            <v>9.75</v>
          </cell>
          <cell r="AA1263">
            <v>9.98</v>
          </cell>
          <cell r="AB1263">
            <v>10.32</v>
          </cell>
          <cell r="AC1263">
            <v>10.61</v>
          </cell>
          <cell r="AD1263">
            <v>10.86</v>
          </cell>
          <cell r="AE1263">
            <v>11.11</v>
          </cell>
          <cell r="AF1263">
            <v>11.36</v>
          </cell>
          <cell r="AG1263">
            <v>11.61</v>
          </cell>
          <cell r="AH1263">
            <v>11.57</v>
          </cell>
          <cell r="AI1263">
            <v>11.49</v>
          </cell>
          <cell r="AJ1263">
            <v>11.4</v>
          </cell>
          <cell r="AK1263">
            <v>11.3</v>
          </cell>
        </row>
        <row r="1264">
          <cell r="A1264" t="str">
            <v>SDGbaseTRAv2_UrbAS_BAU_wICAGRQVAXavege</v>
          </cell>
          <cell r="B1264" t="str">
            <v>SIclos6_GOVclos11</v>
          </cell>
          <cell r="C1264" t="str">
            <v>SDGbaseTRAv2_UrbAS_BAU_wICAGR</v>
          </cell>
          <cell r="D1264" t="str">
            <v>QVAX</v>
          </cell>
          <cell r="E1264" t="str">
            <v>avege</v>
          </cell>
          <cell r="F1264">
            <v>10.97</v>
          </cell>
          <cell r="G1264">
            <v>10.63</v>
          </cell>
          <cell r="H1264">
            <v>10.99</v>
          </cell>
          <cell r="I1264">
            <v>11.11</v>
          </cell>
          <cell r="J1264">
            <v>11.17</v>
          </cell>
          <cell r="K1264">
            <v>11.37</v>
          </cell>
          <cell r="L1264">
            <v>11.58</v>
          </cell>
          <cell r="M1264">
            <v>11.79</v>
          </cell>
          <cell r="N1264">
            <v>12.02</v>
          </cell>
          <cell r="O1264">
            <v>12.64</v>
          </cell>
          <cell r="P1264">
            <v>12.99</v>
          </cell>
          <cell r="Q1264">
            <v>13.25</v>
          </cell>
          <cell r="R1264">
            <v>13.62</v>
          </cell>
          <cell r="S1264">
            <v>13.99</v>
          </cell>
          <cell r="T1264">
            <v>14.4</v>
          </cell>
          <cell r="U1264">
            <v>14.86</v>
          </cell>
          <cell r="V1264">
            <v>15.26</v>
          </cell>
          <cell r="W1264">
            <v>15.7</v>
          </cell>
          <cell r="X1264">
            <v>16.18</v>
          </cell>
          <cell r="Y1264">
            <v>16.62</v>
          </cell>
          <cell r="Z1264">
            <v>17.04</v>
          </cell>
          <cell r="AA1264">
            <v>17.47</v>
          </cell>
          <cell r="AB1264">
            <v>18.13</v>
          </cell>
          <cell r="AC1264">
            <v>18.66</v>
          </cell>
          <cell r="AD1264">
            <v>19.12</v>
          </cell>
          <cell r="AE1264">
            <v>19.55</v>
          </cell>
          <cell r="AF1264">
            <v>20.010000000000002</v>
          </cell>
          <cell r="AG1264">
            <v>20.440000000000001</v>
          </cell>
          <cell r="AH1264">
            <v>20.48</v>
          </cell>
          <cell r="AI1264">
            <v>20.37</v>
          </cell>
          <cell r="AJ1264">
            <v>20.23</v>
          </cell>
          <cell r="AK1264">
            <v>20.04</v>
          </cell>
        </row>
        <row r="1265">
          <cell r="A1265" t="str">
            <v>SDGbaseTRAv2_UrbAS_BAU_wICAGRQVAXafats</v>
          </cell>
          <cell r="B1265" t="str">
            <v>SIclos6_GOVclos11</v>
          </cell>
          <cell r="C1265" t="str">
            <v>SDGbaseTRAv2_UrbAS_BAU_wICAGR</v>
          </cell>
          <cell r="D1265" t="str">
            <v>QVAX</v>
          </cell>
          <cell r="E1265" t="str">
            <v>afats</v>
          </cell>
          <cell r="F1265">
            <v>3.48</v>
          </cell>
          <cell r="G1265">
            <v>3.56</v>
          </cell>
          <cell r="H1265">
            <v>3.7</v>
          </cell>
          <cell r="I1265">
            <v>3.76</v>
          </cell>
          <cell r="J1265">
            <v>3.8</v>
          </cell>
          <cell r="K1265">
            <v>3.86</v>
          </cell>
          <cell r="L1265">
            <v>3.94</v>
          </cell>
          <cell r="M1265">
            <v>4.0199999999999996</v>
          </cell>
          <cell r="N1265">
            <v>4.0999999999999996</v>
          </cell>
          <cell r="O1265">
            <v>4.3</v>
          </cell>
          <cell r="P1265">
            <v>4.47</v>
          </cell>
          <cell r="Q1265">
            <v>4.5999999999999996</v>
          </cell>
          <cell r="R1265">
            <v>4.74</v>
          </cell>
          <cell r="S1265">
            <v>4.87</v>
          </cell>
          <cell r="T1265">
            <v>4.99</v>
          </cell>
          <cell r="U1265">
            <v>5.13</v>
          </cell>
          <cell r="V1265">
            <v>5.24</v>
          </cell>
          <cell r="W1265">
            <v>5.35</v>
          </cell>
          <cell r="X1265">
            <v>5.47</v>
          </cell>
          <cell r="Y1265">
            <v>5.58</v>
          </cell>
          <cell r="Z1265">
            <v>5.69</v>
          </cell>
          <cell r="AA1265">
            <v>5.79</v>
          </cell>
          <cell r="AB1265">
            <v>5.95</v>
          </cell>
          <cell r="AC1265">
            <v>6.09</v>
          </cell>
          <cell r="AD1265">
            <v>6.21</v>
          </cell>
          <cell r="AE1265">
            <v>6.31</v>
          </cell>
          <cell r="AF1265">
            <v>6.41</v>
          </cell>
          <cell r="AG1265">
            <v>6.5</v>
          </cell>
          <cell r="AH1265">
            <v>6.42</v>
          </cell>
          <cell r="AI1265">
            <v>6.31</v>
          </cell>
          <cell r="AJ1265">
            <v>6.21</v>
          </cell>
          <cell r="AK1265">
            <v>6.11</v>
          </cell>
        </row>
        <row r="1266">
          <cell r="A1266" t="str">
            <v>SDGbaseTRAv2_UrbAS_BAU_wICAGRQVAXadair</v>
          </cell>
          <cell r="B1266" t="str">
            <v>SIclos6_GOVclos11</v>
          </cell>
          <cell r="C1266" t="str">
            <v>SDGbaseTRAv2_UrbAS_BAU_wICAGR</v>
          </cell>
          <cell r="D1266" t="str">
            <v>QVAX</v>
          </cell>
          <cell r="E1266" t="str">
            <v>adair</v>
          </cell>
          <cell r="F1266">
            <v>10.56</v>
          </cell>
          <cell r="G1266">
            <v>10.33</v>
          </cell>
          <cell r="H1266">
            <v>10.57</v>
          </cell>
          <cell r="I1266">
            <v>10.66</v>
          </cell>
          <cell r="J1266">
            <v>10.72</v>
          </cell>
          <cell r="K1266">
            <v>10.88</v>
          </cell>
          <cell r="L1266">
            <v>11.07</v>
          </cell>
          <cell r="M1266">
            <v>11.26</v>
          </cell>
          <cell r="N1266">
            <v>11.48</v>
          </cell>
          <cell r="O1266">
            <v>11.96</v>
          </cell>
          <cell r="P1266">
            <v>12.26</v>
          </cell>
          <cell r="Q1266">
            <v>12.47</v>
          </cell>
          <cell r="R1266">
            <v>12.79</v>
          </cell>
          <cell r="S1266">
            <v>13.12</v>
          </cell>
          <cell r="T1266">
            <v>13.47</v>
          </cell>
          <cell r="U1266">
            <v>13.88</v>
          </cell>
          <cell r="V1266">
            <v>14.24</v>
          </cell>
          <cell r="W1266">
            <v>14.63</v>
          </cell>
          <cell r="X1266">
            <v>15.07</v>
          </cell>
          <cell r="Y1266">
            <v>15.47</v>
          </cell>
          <cell r="Z1266">
            <v>15.86</v>
          </cell>
          <cell r="AA1266">
            <v>16.25</v>
          </cell>
          <cell r="AB1266">
            <v>16.8</v>
          </cell>
          <cell r="AC1266">
            <v>17.25</v>
          </cell>
          <cell r="AD1266">
            <v>17.64</v>
          </cell>
          <cell r="AE1266">
            <v>18.010000000000002</v>
          </cell>
          <cell r="AF1266">
            <v>18.41</v>
          </cell>
          <cell r="AG1266">
            <v>18.78</v>
          </cell>
          <cell r="AH1266">
            <v>18.77</v>
          </cell>
          <cell r="AI1266">
            <v>18.690000000000001</v>
          </cell>
          <cell r="AJ1266">
            <v>18.600000000000001</v>
          </cell>
          <cell r="AK1266">
            <v>18.46</v>
          </cell>
        </row>
        <row r="1267">
          <cell r="A1267" t="str">
            <v>SDGbaseTRAv2_UrbAS_BAU_wICAGRQVAXagrai</v>
          </cell>
          <cell r="B1267" t="str">
            <v>SIclos6_GOVclos11</v>
          </cell>
          <cell r="C1267" t="str">
            <v>SDGbaseTRAv2_UrbAS_BAU_wICAGR</v>
          </cell>
          <cell r="D1267" t="str">
            <v>QVAX</v>
          </cell>
          <cell r="E1267" t="str">
            <v>agrai</v>
          </cell>
          <cell r="F1267">
            <v>8.56</v>
          </cell>
          <cell r="G1267">
            <v>8.4</v>
          </cell>
          <cell r="H1267">
            <v>8.52</v>
          </cell>
          <cell r="I1267">
            <v>8.65</v>
          </cell>
          <cell r="J1267">
            <v>8.77</v>
          </cell>
          <cell r="K1267">
            <v>8.82</v>
          </cell>
          <cell r="L1267">
            <v>8.9</v>
          </cell>
          <cell r="M1267">
            <v>8.9499999999999993</v>
          </cell>
          <cell r="N1267">
            <v>9.01</v>
          </cell>
          <cell r="O1267">
            <v>9.1999999999999993</v>
          </cell>
          <cell r="P1267">
            <v>9.2899999999999991</v>
          </cell>
          <cell r="Q1267">
            <v>9.33</v>
          </cell>
          <cell r="R1267">
            <v>9.42</v>
          </cell>
          <cell r="S1267">
            <v>9.49</v>
          </cell>
          <cell r="T1267">
            <v>9.56</v>
          </cell>
          <cell r="U1267">
            <v>9.65</v>
          </cell>
          <cell r="V1267">
            <v>9.69</v>
          </cell>
          <cell r="W1267">
            <v>9.7200000000000006</v>
          </cell>
          <cell r="X1267">
            <v>9.77</v>
          </cell>
          <cell r="Y1267">
            <v>9.81</v>
          </cell>
          <cell r="Z1267">
            <v>9.8699999999999992</v>
          </cell>
          <cell r="AA1267">
            <v>9.93</v>
          </cell>
          <cell r="AB1267">
            <v>10.050000000000001</v>
          </cell>
          <cell r="AC1267">
            <v>10.130000000000001</v>
          </cell>
          <cell r="AD1267">
            <v>10.19</v>
          </cell>
          <cell r="AE1267">
            <v>10.25</v>
          </cell>
          <cell r="AF1267">
            <v>10.31</v>
          </cell>
          <cell r="AG1267">
            <v>10.33</v>
          </cell>
          <cell r="AH1267">
            <v>10.23</v>
          </cell>
          <cell r="AI1267">
            <v>10.15</v>
          </cell>
          <cell r="AJ1267">
            <v>10.09</v>
          </cell>
          <cell r="AK1267">
            <v>10.02</v>
          </cell>
        </row>
        <row r="1268">
          <cell r="A1268" t="str">
            <v>SDGbaseTRAv2_UrbAS_BAU_wICAGRQVAXastar</v>
          </cell>
          <cell r="B1268" t="str">
            <v>SIclos6_GOVclos11</v>
          </cell>
          <cell r="C1268" t="str">
            <v>SDGbaseTRAv2_UrbAS_BAU_wICAGR</v>
          </cell>
          <cell r="D1268" t="str">
            <v>QVAX</v>
          </cell>
          <cell r="E1268" t="str">
            <v>astar</v>
          </cell>
          <cell r="F1268">
            <v>7.25</v>
          </cell>
          <cell r="G1268">
            <v>7.16</v>
          </cell>
          <cell r="H1268">
            <v>7.32</v>
          </cell>
          <cell r="I1268">
            <v>7.44</v>
          </cell>
          <cell r="J1268">
            <v>7.53</v>
          </cell>
          <cell r="K1268">
            <v>7.6</v>
          </cell>
          <cell r="L1268">
            <v>7.68</v>
          </cell>
          <cell r="M1268">
            <v>7.75</v>
          </cell>
          <cell r="N1268">
            <v>7.83</v>
          </cell>
          <cell r="O1268">
            <v>8</v>
          </cell>
          <cell r="P1268">
            <v>8.09</v>
          </cell>
          <cell r="Q1268">
            <v>8.15</v>
          </cell>
          <cell r="R1268">
            <v>8.23</v>
          </cell>
          <cell r="S1268">
            <v>8.2899999999999991</v>
          </cell>
          <cell r="T1268">
            <v>8.35</v>
          </cell>
          <cell r="U1268">
            <v>8.42</v>
          </cell>
          <cell r="V1268">
            <v>8.4499999999999993</v>
          </cell>
          <cell r="W1268">
            <v>8.4700000000000006</v>
          </cell>
          <cell r="X1268">
            <v>8.51</v>
          </cell>
          <cell r="Y1268">
            <v>8.5299999999999994</v>
          </cell>
          <cell r="Z1268">
            <v>8.56</v>
          </cell>
          <cell r="AA1268">
            <v>8.58</v>
          </cell>
          <cell r="AB1268">
            <v>8.65</v>
          </cell>
          <cell r="AC1268">
            <v>8.68</v>
          </cell>
          <cell r="AD1268">
            <v>8.6999999999999993</v>
          </cell>
          <cell r="AE1268">
            <v>8.7200000000000006</v>
          </cell>
          <cell r="AF1268">
            <v>8.74</v>
          </cell>
          <cell r="AG1268">
            <v>8.59</v>
          </cell>
          <cell r="AH1268">
            <v>8.33</v>
          </cell>
          <cell r="AI1268">
            <v>8.07</v>
          </cell>
          <cell r="AJ1268">
            <v>7.82</v>
          </cell>
          <cell r="AK1268">
            <v>7.57</v>
          </cell>
        </row>
        <row r="1269">
          <cell r="A1269" t="str">
            <v>SDGbaseTRAv2_UrbAS_BAU_wICAGRQVAXafeed</v>
          </cell>
          <cell r="B1269" t="str">
            <v>SIclos6_GOVclos11</v>
          </cell>
          <cell r="C1269" t="str">
            <v>SDGbaseTRAv2_UrbAS_BAU_wICAGR</v>
          </cell>
          <cell r="D1269" t="str">
            <v>QVAX</v>
          </cell>
          <cell r="E1269" t="str">
            <v>afeed</v>
          </cell>
          <cell r="F1269">
            <v>6.55</v>
          </cell>
          <cell r="G1269">
            <v>6.51</v>
          </cell>
          <cell r="H1269">
            <v>6.63</v>
          </cell>
          <cell r="I1269">
            <v>6.66</v>
          </cell>
          <cell r="J1269">
            <v>6.65</v>
          </cell>
          <cell r="K1269">
            <v>6.73</v>
          </cell>
          <cell r="L1269">
            <v>6.85</v>
          </cell>
          <cell r="M1269">
            <v>6.98</v>
          </cell>
          <cell r="N1269">
            <v>7.14</v>
          </cell>
          <cell r="O1269">
            <v>7.37</v>
          </cell>
          <cell r="P1269">
            <v>7.6</v>
          </cell>
          <cell r="Q1269">
            <v>7.79</v>
          </cell>
          <cell r="R1269">
            <v>8.0500000000000007</v>
          </cell>
          <cell r="S1269">
            <v>8.31</v>
          </cell>
          <cell r="T1269">
            <v>8.6</v>
          </cell>
          <cell r="U1269">
            <v>8.94</v>
          </cell>
          <cell r="V1269">
            <v>9.26</v>
          </cell>
          <cell r="W1269">
            <v>9.61</v>
          </cell>
          <cell r="X1269">
            <v>9.9700000000000006</v>
          </cell>
          <cell r="Y1269">
            <v>10.32</v>
          </cell>
          <cell r="Z1269">
            <v>10.68</v>
          </cell>
          <cell r="AA1269">
            <v>11.05</v>
          </cell>
          <cell r="AB1269">
            <v>11.48</v>
          </cell>
          <cell r="AC1269">
            <v>11.88</v>
          </cell>
          <cell r="AD1269">
            <v>12.27</v>
          </cell>
          <cell r="AE1269">
            <v>12.67</v>
          </cell>
          <cell r="AF1269">
            <v>13.06</v>
          </cell>
          <cell r="AG1269">
            <v>13.45</v>
          </cell>
          <cell r="AH1269">
            <v>13.39</v>
          </cell>
          <cell r="AI1269">
            <v>13.31</v>
          </cell>
          <cell r="AJ1269">
            <v>13.25</v>
          </cell>
          <cell r="AK1269">
            <v>13.16</v>
          </cell>
        </row>
        <row r="1270">
          <cell r="A1270" t="str">
            <v>SDGbaseTRAv2_UrbAS_BAU_wICAGRQVAXabake</v>
          </cell>
          <cell r="B1270" t="str">
            <v>SIclos6_GOVclos11</v>
          </cell>
          <cell r="C1270" t="str">
            <v>SDGbaseTRAv2_UrbAS_BAU_wICAGR</v>
          </cell>
          <cell r="D1270" t="str">
            <v>QVAX</v>
          </cell>
          <cell r="E1270" t="str">
            <v>abake</v>
          </cell>
          <cell r="F1270">
            <v>22.28</v>
          </cell>
          <cell r="G1270">
            <v>21.34</v>
          </cell>
          <cell r="H1270">
            <v>21.76</v>
          </cell>
          <cell r="I1270">
            <v>22.11</v>
          </cell>
          <cell r="J1270">
            <v>22.36</v>
          </cell>
          <cell r="K1270">
            <v>22.66</v>
          </cell>
          <cell r="L1270">
            <v>23.01</v>
          </cell>
          <cell r="M1270">
            <v>23.34</v>
          </cell>
          <cell r="N1270">
            <v>23.7</v>
          </cell>
          <cell r="O1270">
            <v>24.31</v>
          </cell>
          <cell r="P1270">
            <v>24.75</v>
          </cell>
          <cell r="Q1270">
            <v>25.1</v>
          </cell>
          <cell r="R1270">
            <v>25.63</v>
          </cell>
          <cell r="S1270">
            <v>26.15</v>
          </cell>
          <cell r="T1270">
            <v>26.68</v>
          </cell>
          <cell r="U1270">
            <v>27.27</v>
          </cell>
          <cell r="V1270">
            <v>27.78</v>
          </cell>
          <cell r="W1270">
            <v>28.31</v>
          </cell>
          <cell r="X1270">
            <v>28.92</v>
          </cell>
          <cell r="Y1270">
            <v>29.49</v>
          </cell>
          <cell r="Z1270">
            <v>30.04</v>
          </cell>
          <cell r="AA1270">
            <v>30.56</v>
          </cell>
          <cell r="AB1270">
            <v>31.25</v>
          </cell>
          <cell r="AC1270">
            <v>31.82</v>
          </cell>
          <cell r="AD1270">
            <v>32.340000000000003</v>
          </cell>
          <cell r="AE1270">
            <v>32.85</v>
          </cell>
          <cell r="AF1270">
            <v>33.409999999999997</v>
          </cell>
          <cell r="AG1270">
            <v>33.85</v>
          </cell>
          <cell r="AH1270">
            <v>33.76</v>
          </cell>
          <cell r="AI1270">
            <v>33.65</v>
          </cell>
          <cell r="AJ1270">
            <v>33.549999999999997</v>
          </cell>
          <cell r="AK1270">
            <v>33.380000000000003</v>
          </cell>
        </row>
        <row r="1271">
          <cell r="A1271" t="str">
            <v>SDGbaseTRAv2_UrbAS_BAU_wICAGRQVAXasuga</v>
          </cell>
          <cell r="B1271" t="str">
            <v>SIclos6_GOVclos11</v>
          </cell>
          <cell r="C1271" t="str">
            <v>SDGbaseTRAv2_UrbAS_BAU_wICAGR</v>
          </cell>
          <cell r="D1271" t="str">
            <v>QVAX</v>
          </cell>
          <cell r="E1271" t="str">
            <v>asuga</v>
          </cell>
          <cell r="F1271">
            <v>8.52</v>
          </cell>
          <cell r="G1271">
            <v>8.2899999999999991</v>
          </cell>
          <cell r="H1271">
            <v>8.4700000000000006</v>
          </cell>
          <cell r="I1271">
            <v>8.6</v>
          </cell>
          <cell r="J1271">
            <v>8.7100000000000009</v>
          </cell>
          <cell r="K1271">
            <v>8.81</v>
          </cell>
          <cell r="L1271">
            <v>8.93</v>
          </cell>
          <cell r="M1271">
            <v>9.02</v>
          </cell>
          <cell r="N1271">
            <v>9.11</v>
          </cell>
          <cell r="O1271">
            <v>9.41</v>
          </cell>
          <cell r="P1271">
            <v>9.5299999999999994</v>
          </cell>
          <cell r="Q1271">
            <v>9.59</v>
          </cell>
          <cell r="R1271">
            <v>9.7200000000000006</v>
          </cell>
          <cell r="S1271">
            <v>9.8699999999999992</v>
          </cell>
          <cell r="T1271">
            <v>10.01</v>
          </cell>
          <cell r="U1271">
            <v>10.17</v>
          </cell>
          <cell r="V1271">
            <v>10.27</v>
          </cell>
          <cell r="W1271">
            <v>10.38</v>
          </cell>
          <cell r="X1271">
            <v>10.53</v>
          </cell>
          <cell r="Y1271">
            <v>10.66</v>
          </cell>
          <cell r="Z1271">
            <v>10.78</v>
          </cell>
          <cell r="AA1271">
            <v>10.89</v>
          </cell>
          <cell r="AB1271">
            <v>11.1</v>
          </cell>
          <cell r="AC1271">
            <v>11.22</v>
          </cell>
          <cell r="AD1271">
            <v>11.33</v>
          </cell>
          <cell r="AE1271">
            <v>11.42</v>
          </cell>
          <cell r="AF1271">
            <v>11.54</v>
          </cell>
          <cell r="AG1271">
            <v>11.68</v>
          </cell>
          <cell r="AH1271">
            <v>11.67</v>
          </cell>
          <cell r="AI1271">
            <v>11.64</v>
          </cell>
          <cell r="AJ1271">
            <v>11.63</v>
          </cell>
          <cell r="AK1271">
            <v>11.6</v>
          </cell>
        </row>
        <row r="1272">
          <cell r="A1272" t="str">
            <v>SDGbaseTRAv2_UrbAS_BAU_wICAGRQVAXaconf</v>
          </cell>
          <cell r="B1272" t="str">
            <v>SIclos6_GOVclos11</v>
          </cell>
          <cell r="C1272" t="str">
            <v>SDGbaseTRAv2_UrbAS_BAU_wICAGR</v>
          </cell>
          <cell r="D1272" t="str">
            <v>QVAX</v>
          </cell>
          <cell r="E1272" t="str">
            <v>aconf</v>
          </cell>
          <cell r="F1272">
            <v>2.4900000000000002</v>
          </cell>
          <cell r="G1272">
            <v>2.4</v>
          </cell>
          <cell r="H1272">
            <v>2.48</v>
          </cell>
          <cell r="I1272">
            <v>2.4900000000000002</v>
          </cell>
          <cell r="J1272">
            <v>2.4900000000000002</v>
          </cell>
          <cell r="K1272">
            <v>2.5299999999999998</v>
          </cell>
          <cell r="L1272">
            <v>2.59</v>
          </cell>
          <cell r="M1272">
            <v>2.64</v>
          </cell>
          <cell r="N1272">
            <v>2.7</v>
          </cell>
          <cell r="O1272">
            <v>2.82</v>
          </cell>
          <cell r="P1272">
            <v>2.91</v>
          </cell>
          <cell r="Q1272">
            <v>2.98</v>
          </cell>
          <cell r="R1272">
            <v>3.09</v>
          </cell>
          <cell r="S1272">
            <v>3.2</v>
          </cell>
          <cell r="T1272">
            <v>3.33</v>
          </cell>
          <cell r="U1272">
            <v>3.48</v>
          </cell>
          <cell r="V1272">
            <v>3.61</v>
          </cell>
          <cell r="W1272">
            <v>3.75</v>
          </cell>
          <cell r="X1272">
            <v>3.9</v>
          </cell>
          <cell r="Y1272">
            <v>4.04</v>
          </cell>
          <cell r="Z1272">
            <v>4.18</v>
          </cell>
          <cell r="AA1272">
            <v>4.33</v>
          </cell>
          <cell r="AB1272">
            <v>4.53</v>
          </cell>
          <cell r="AC1272">
            <v>4.7</v>
          </cell>
          <cell r="AD1272">
            <v>4.8600000000000003</v>
          </cell>
          <cell r="AE1272">
            <v>5.0199999999999996</v>
          </cell>
          <cell r="AF1272">
            <v>5.19</v>
          </cell>
          <cell r="AG1272">
            <v>5.34</v>
          </cell>
          <cell r="AH1272">
            <v>5.38</v>
          </cell>
          <cell r="AI1272">
            <v>5.37</v>
          </cell>
          <cell r="AJ1272">
            <v>5.35</v>
          </cell>
          <cell r="AK1272">
            <v>5.31</v>
          </cell>
        </row>
        <row r="1273">
          <cell r="A1273" t="str">
            <v>SDGbaseTRAv2_UrbAS_BAU_wICAGRQVAXapast</v>
          </cell>
          <cell r="B1273" t="str">
            <v>SIclos6_GOVclos11</v>
          </cell>
          <cell r="C1273" t="str">
            <v>SDGbaseTRAv2_UrbAS_BAU_wICAGR</v>
          </cell>
          <cell r="D1273" t="str">
            <v>QVAX</v>
          </cell>
          <cell r="E1273" t="str">
            <v>apast</v>
          </cell>
          <cell r="F1273">
            <v>0.65</v>
          </cell>
          <cell r="G1273">
            <v>0.66</v>
          </cell>
          <cell r="H1273">
            <v>0.68</v>
          </cell>
          <cell r="I1273">
            <v>0.7</v>
          </cell>
          <cell r="J1273">
            <v>0.7</v>
          </cell>
          <cell r="K1273">
            <v>0.71</v>
          </cell>
          <cell r="L1273">
            <v>0.73</v>
          </cell>
          <cell r="M1273">
            <v>0.75</v>
          </cell>
          <cell r="N1273">
            <v>0.77</v>
          </cell>
          <cell r="O1273">
            <v>0.8</v>
          </cell>
          <cell r="P1273">
            <v>0.83</v>
          </cell>
          <cell r="Q1273">
            <v>0.85</v>
          </cell>
          <cell r="R1273">
            <v>0.88</v>
          </cell>
          <cell r="S1273">
            <v>0.91</v>
          </cell>
          <cell r="T1273">
            <v>0.94</v>
          </cell>
          <cell r="U1273">
            <v>0.98</v>
          </cell>
          <cell r="V1273">
            <v>1.02</v>
          </cell>
          <cell r="W1273">
            <v>1.05</v>
          </cell>
          <cell r="X1273">
            <v>1.0900000000000001</v>
          </cell>
          <cell r="Y1273">
            <v>1.1299999999999999</v>
          </cell>
          <cell r="Z1273">
            <v>1.17</v>
          </cell>
          <cell r="AA1273">
            <v>1.2</v>
          </cell>
          <cell r="AB1273">
            <v>1.24</v>
          </cell>
          <cell r="AC1273">
            <v>1.28</v>
          </cell>
          <cell r="AD1273">
            <v>1.31</v>
          </cell>
          <cell r="AE1273">
            <v>1.35</v>
          </cell>
          <cell r="AF1273">
            <v>1.38</v>
          </cell>
          <cell r="AG1273">
            <v>1.42</v>
          </cell>
          <cell r="AH1273">
            <v>1.4</v>
          </cell>
          <cell r="AI1273">
            <v>1.38</v>
          </cell>
          <cell r="AJ1273">
            <v>1.37</v>
          </cell>
          <cell r="AK1273">
            <v>1.35</v>
          </cell>
        </row>
        <row r="1274">
          <cell r="A1274" t="str">
            <v>SDGbaseTRAv2_UrbAS_BAU_wICAGRQVAXaofoo</v>
          </cell>
          <cell r="B1274" t="str">
            <v>SIclos6_GOVclos11</v>
          </cell>
          <cell r="C1274" t="str">
            <v>SDGbaseTRAv2_UrbAS_BAU_wICAGR</v>
          </cell>
          <cell r="D1274" t="str">
            <v>QVAX</v>
          </cell>
          <cell r="E1274" t="str">
            <v>aofoo</v>
          </cell>
          <cell r="F1274">
            <v>12.41</v>
          </cell>
          <cell r="G1274">
            <v>12.12</v>
          </cell>
          <cell r="H1274">
            <v>12.48</v>
          </cell>
          <cell r="I1274">
            <v>12.61</v>
          </cell>
          <cell r="J1274">
            <v>12.7</v>
          </cell>
          <cell r="K1274">
            <v>12.91</v>
          </cell>
          <cell r="L1274">
            <v>13.15</v>
          </cell>
          <cell r="M1274">
            <v>13.4</v>
          </cell>
          <cell r="N1274">
            <v>13.67</v>
          </cell>
          <cell r="O1274">
            <v>14.33</v>
          </cell>
          <cell r="P1274">
            <v>14.71</v>
          </cell>
          <cell r="Q1274">
            <v>14.99</v>
          </cell>
          <cell r="R1274">
            <v>15.38</v>
          </cell>
          <cell r="S1274">
            <v>15.78</v>
          </cell>
          <cell r="T1274">
            <v>16.23</v>
          </cell>
          <cell r="U1274">
            <v>16.72</v>
          </cell>
          <cell r="V1274">
            <v>17.149999999999999</v>
          </cell>
          <cell r="W1274">
            <v>17.64</v>
          </cell>
          <cell r="X1274">
            <v>18.170000000000002</v>
          </cell>
          <cell r="Y1274">
            <v>18.649999999999999</v>
          </cell>
          <cell r="Z1274">
            <v>19.11</v>
          </cell>
          <cell r="AA1274">
            <v>19.559999999999999</v>
          </cell>
          <cell r="AB1274">
            <v>20.23</v>
          </cell>
          <cell r="AC1274">
            <v>20.74</v>
          </cell>
          <cell r="AD1274">
            <v>21.2</v>
          </cell>
          <cell r="AE1274">
            <v>21.63</v>
          </cell>
          <cell r="AF1274">
            <v>22.09</v>
          </cell>
          <cell r="AG1274">
            <v>22.56</v>
          </cell>
          <cell r="AH1274">
            <v>22.56</v>
          </cell>
          <cell r="AI1274">
            <v>22.44</v>
          </cell>
          <cell r="AJ1274">
            <v>22.3</v>
          </cell>
          <cell r="AK1274">
            <v>22.12</v>
          </cell>
        </row>
        <row r="1275">
          <cell r="A1275" t="str">
            <v>SDGbaseTRAv2_UrbAS_BAU_wICAGRQVAXabevt</v>
          </cell>
          <cell r="B1275" t="str">
            <v>SIclos6_GOVclos11</v>
          </cell>
          <cell r="C1275" t="str">
            <v>SDGbaseTRAv2_UrbAS_BAU_wICAGR</v>
          </cell>
          <cell r="D1275" t="str">
            <v>QVAX</v>
          </cell>
          <cell r="E1275" t="str">
            <v>abevt</v>
          </cell>
          <cell r="F1275">
            <v>40.840000000000003</v>
          </cell>
          <cell r="G1275">
            <v>40.22</v>
          </cell>
          <cell r="H1275">
            <v>42.19</v>
          </cell>
          <cell r="I1275">
            <v>42.66</v>
          </cell>
          <cell r="J1275">
            <v>42.86</v>
          </cell>
          <cell r="K1275">
            <v>43.88</v>
          </cell>
          <cell r="L1275">
            <v>44.94</v>
          </cell>
          <cell r="M1275">
            <v>46.03</v>
          </cell>
          <cell r="N1275">
            <v>47.19</v>
          </cell>
          <cell r="O1275">
            <v>50.65</v>
          </cell>
          <cell r="P1275">
            <v>52.44</v>
          </cell>
          <cell r="Q1275">
            <v>53.61</v>
          </cell>
          <cell r="R1275">
            <v>55.3</v>
          </cell>
          <cell r="S1275">
            <v>57.06</v>
          </cell>
          <cell r="T1275">
            <v>59.02</v>
          </cell>
          <cell r="U1275">
            <v>61.15</v>
          </cell>
          <cell r="V1275">
            <v>62.98</v>
          </cell>
          <cell r="W1275">
            <v>65.069999999999993</v>
          </cell>
          <cell r="X1275">
            <v>67.41</v>
          </cell>
          <cell r="Y1275">
            <v>69.38</v>
          </cell>
          <cell r="Z1275">
            <v>71.209999999999994</v>
          </cell>
          <cell r="AA1275">
            <v>73.16</v>
          </cell>
          <cell r="AB1275">
            <v>76.41</v>
          </cell>
          <cell r="AC1275">
            <v>79</v>
          </cell>
          <cell r="AD1275">
            <v>81.09</v>
          </cell>
          <cell r="AE1275">
            <v>82.97</v>
          </cell>
          <cell r="AF1275">
            <v>84.96</v>
          </cell>
          <cell r="AG1275">
            <v>86.95</v>
          </cell>
          <cell r="AH1275">
            <v>87.53</v>
          </cell>
          <cell r="AI1275">
            <v>87.19</v>
          </cell>
          <cell r="AJ1275">
            <v>86.75</v>
          </cell>
          <cell r="AK1275">
            <v>86.08</v>
          </cell>
        </row>
        <row r="1276">
          <cell r="A1276" t="str">
            <v>SDGbaseTRAv2_UrbAS_BAU_wICAGRQVAXatext</v>
          </cell>
          <cell r="B1276" t="str">
            <v>SIclos6_GOVclos11</v>
          </cell>
          <cell r="C1276" t="str">
            <v>SDGbaseTRAv2_UrbAS_BAU_wICAGR</v>
          </cell>
          <cell r="D1276" t="str">
            <v>QVAX</v>
          </cell>
          <cell r="E1276" t="str">
            <v>atext</v>
          </cell>
          <cell r="F1276">
            <v>6.57</v>
          </cell>
          <cell r="G1276">
            <v>6.07</v>
          </cell>
          <cell r="H1276">
            <v>6.24</v>
          </cell>
          <cell r="I1276">
            <v>6.29</v>
          </cell>
          <cell r="J1276">
            <v>6.34</v>
          </cell>
          <cell r="K1276">
            <v>6.46</v>
          </cell>
          <cell r="L1276">
            <v>6.6</v>
          </cell>
          <cell r="M1276">
            <v>6.76</v>
          </cell>
          <cell r="N1276">
            <v>6.92</v>
          </cell>
          <cell r="O1276">
            <v>7.29</v>
          </cell>
          <cell r="P1276">
            <v>7.5</v>
          </cell>
          <cell r="Q1276">
            <v>7.67</v>
          </cell>
          <cell r="R1276">
            <v>7.88</v>
          </cell>
          <cell r="S1276">
            <v>8.11</v>
          </cell>
          <cell r="T1276">
            <v>8.35</v>
          </cell>
          <cell r="U1276">
            <v>8.6199999999999992</v>
          </cell>
          <cell r="V1276">
            <v>8.8800000000000008</v>
          </cell>
          <cell r="W1276">
            <v>9.17</v>
          </cell>
          <cell r="X1276">
            <v>9.5</v>
          </cell>
          <cell r="Y1276">
            <v>9.7899999999999991</v>
          </cell>
          <cell r="Z1276">
            <v>10.06</v>
          </cell>
          <cell r="AA1276">
            <v>10.34</v>
          </cell>
          <cell r="AB1276">
            <v>10.71</v>
          </cell>
          <cell r="AC1276">
            <v>11.01</v>
          </cell>
          <cell r="AD1276">
            <v>11.29</v>
          </cell>
          <cell r="AE1276">
            <v>11.57</v>
          </cell>
          <cell r="AF1276">
            <v>11.87</v>
          </cell>
          <cell r="AG1276">
            <v>12.21</v>
          </cell>
          <cell r="AH1276">
            <v>12.28</v>
          </cell>
          <cell r="AI1276">
            <v>12.26</v>
          </cell>
          <cell r="AJ1276">
            <v>12.22</v>
          </cell>
          <cell r="AK1276">
            <v>12.16</v>
          </cell>
        </row>
        <row r="1277">
          <cell r="A1277" t="str">
            <v>SDGbaseTRAv2_UrbAS_BAU_wICAGRQVAXaclth</v>
          </cell>
          <cell r="B1277" t="str">
            <v>SIclos6_GOVclos11</v>
          </cell>
          <cell r="C1277" t="str">
            <v>SDGbaseTRAv2_UrbAS_BAU_wICAGR</v>
          </cell>
          <cell r="D1277" t="str">
            <v>QVAX</v>
          </cell>
          <cell r="E1277" t="str">
            <v>aclth</v>
          </cell>
          <cell r="F1277">
            <v>6.76</v>
          </cell>
          <cell r="G1277">
            <v>6.2</v>
          </cell>
          <cell r="H1277">
            <v>6.37</v>
          </cell>
          <cell r="I1277">
            <v>6.45</v>
          </cell>
          <cell r="J1277">
            <v>6.48</v>
          </cell>
          <cell r="K1277">
            <v>6.59</v>
          </cell>
          <cell r="L1277">
            <v>6.71</v>
          </cell>
          <cell r="M1277">
            <v>6.83</v>
          </cell>
          <cell r="N1277">
            <v>6.96</v>
          </cell>
          <cell r="O1277">
            <v>7.24</v>
          </cell>
          <cell r="P1277">
            <v>7.42</v>
          </cell>
          <cell r="Q1277">
            <v>7.55</v>
          </cell>
          <cell r="R1277">
            <v>7.74</v>
          </cell>
          <cell r="S1277">
            <v>7.95</v>
          </cell>
          <cell r="T1277">
            <v>8.16</v>
          </cell>
          <cell r="U1277">
            <v>8.41</v>
          </cell>
          <cell r="V1277">
            <v>8.64</v>
          </cell>
          <cell r="W1277">
            <v>8.8800000000000008</v>
          </cell>
          <cell r="X1277">
            <v>9.15</v>
          </cell>
          <cell r="Y1277">
            <v>9.4</v>
          </cell>
          <cell r="Z1277">
            <v>9.64</v>
          </cell>
          <cell r="AA1277">
            <v>9.8699999999999992</v>
          </cell>
          <cell r="AB1277">
            <v>10.199999999999999</v>
          </cell>
          <cell r="AC1277">
            <v>10.47</v>
          </cell>
          <cell r="AD1277">
            <v>10.71</v>
          </cell>
          <cell r="AE1277">
            <v>10.93</v>
          </cell>
          <cell r="AF1277">
            <v>11.18</v>
          </cell>
          <cell r="AG1277">
            <v>11.45</v>
          </cell>
          <cell r="AH1277">
            <v>11.53</v>
          </cell>
          <cell r="AI1277">
            <v>11.55</v>
          </cell>
          <cell r="AJ1277">
            <v>11.56</v>
          </cell>
          <cell r="AK1277">
            <v>11.53</v>
          </cell>
        </row>
        <row r="1278">
          <cell r="A1278" t="str">
            <v>SDGbaseTRAv2_UrbAS_BAU_wICAGRQVAXaleat</v>
          </cell>
          <cell r="B1278" t="str">
            <v>SIclos6_GOVclos11</v>
          </cell>
          <cell r="C1278" t="str">
            <v>SDGbaseTRAv2_UrbAS_BAU_wICAGR</v>
          </cell>
          <cell r="D1278" t="str">
            <v>QVAX</v>
          </cell>
          <cell r="E1278" t="str">
            <v>aleat</v>
          </cell>
          <cell r="F1278">
            <v>2.4500000000000002</v>
          </cell>
          <cell r="G1278">
            <v>2.44</v>
          </cell>
          <cell r="H1278">
            <v>2.56</v>
          </cell>
          <cell r="I1278">
            <v>2.59</v>
          </cell>
          <cell r="J1278">
            <v>2.62</v>
          </cell>
          <cell r="K1278">
            <v>2.66</v>
          </cell>
          <cell r="L1278">
            <v>2.71</v>
          </cell>
          <cell r="M1278">
            <v>2.79</v>
          </cell>
          <cell r="N1278">
            <v>2.87</v>
          </cell>
          <cell r="O1278">
            <v>3.09</v>
          </cell>
          <cell r="P1278">
            <v>3.27</v>
          </cell>
          <cell r="Q1278">
            <v>3.4</v>
          </cell>
          <cell r="R1278">
            <v>3.55</v>
          </cell>
          <cell r="S1278">
            <v>3.68</v>
          </cell>
          <cell r="T1278">
            <v>3.82</v>
          </cell>
          <cell r="U1278">
            <v>3.97</v>
          </cell>
          <cell r="V1278">
            <v>4.1100000000000003</v>
          </cell>
          <cell r="W1278">
            <v>4.26</v>
          </cell>
          <cell r="X1278">
            <v>4.42</v>
          </cell>
          <cell r="Y1278">
            <v>4.5599999999999996</v>
          </cell>
          <cell r="Z1278">
            <v>4.68</v>
          </cell>
          <cell r="AA1278">
            <v>4.8099999999999996</v>
          </cell>
          <cell r="AB1278">
            <v>5</v>
          </cell>
          <cell r="AC1278">
            <v>5.18</v>
          </cell>
          <cell r="AD1278">
            <v>5.35</v>
          </cell>
          <cell r="AE1278">
            <v>5.51</v>
          </cell>
          <cell r="AF1278">
            <v>5.66</v>
          </cell>
          <cell r="AG1278">
            <v>5.81</v>
          </cell>
          <cell r="AH1278">
            <v>5.71</v>
          </cell>
          <cell r="AI1278">
            <v>5.56</v>
          </cell>
          <cell r="AJ1278">
            <v>5.44</v>
          </cell>
          <cell r="AK1278">
            <v>5.3</v>
          </cell>
        </row>
        <row r="1279">
          <cell r="A1279" t="str">
            <v>SDGbaseTRAv2_UrbAS_BAU_wICAGRQVAXafoot</v>
          </cell>
          <cell r="B1279" t="str">
            <v>SIclos6_GOVclos11</v>
          </cell>
          <cell r="C1279" t="str">
            <v>SDGbaseTRAv2_UrbAS_BAU_wICAGR</v>
          </cell>
          <cell r="D1279" t="str">
            <v>QVAX</v>
          </cell>
          <cell r="E1279" t="str">
            <v>afoot</v>
          </cell>
          <cell r="F1279">
            <v>1.91</v>
          </cell>
          <cell r="G1279">
            <v>1.82</v>
          </cell>
          <cell r="H1279">
            <v>1.87</v>
          </cell>
          <cell r="I1279">
            <v>1.9</v>
          </cell>
          <cell r="J1279">
            <v>1.92</v>
          </cell>
          <cell r="K1279">
            <v>1.95</v>
          </cell>
          <cell r="L1279">
            <v>1.99</v>
          </cell>
          <cell r="M1279">
            <v>2.0299999999999998</v>
          </cell>
          <cell r="N1279">
            <v>2.0699999999999998</v>
          </cell>
          <cell r="O1279">
            <v>2.16</v>
          </cell>
          <cell r="P1279">
            <v>2.2200000000000002</v>
          </cell>
          <cell r="Q1279">
            <v>2.27</v>
          </cell>
          <cell r="R1279">
            <v>2.33</v>
          </cell>
          <cell r="S1279">
            <v>2.39</v>
          </cell>
          <cell r="T1279">
            <v>2.4500000000000002</v>
          </cell>
          <cell r="U1279">
            <v>2.52</v>
          </cell>
          <cell r="V1279">
            <v>2.58</v>
          </cell>
          <cell r="W1279">
            <v>2.66</v>
          </cell>
          <cell r="X1279">
            <v>2.73</v>
          </cell>
          <cell r="Y1279">
            <v>2.81</v>
          </cell>
          <cell r="Z1279">
            <v>2.88</v>
          </cell>
          <cell r="AA1279">
            <v>2.95</v>
          </cell>
          <cell r="AB1279">
            <v>3.06</v>
          </cell>
          <cell r="AC1279">
            <v>3.15</v>
          </cell>
          <cell r="AD1279">
            <v>3.22</v>
          </cell>
          <cell r="AE1279">
            <v>3.3</v>
          </cell>
          <cell r="AF1279">
            <v>3.38</v>
          </cell>
          <cell r="AG1279">
            <v>3.46</v>
          </cell>
          <cell r="AH1279">
            <v>3.48</v>
          </cell>
          <cell r="AI1279">
            <v>3.48</v>
          </cell>
          <cell r="AJ1279">
            <v>3.48</v>
          </cell>
          <cell r="AK1279">
            <v>3.47</v>
          </cell>
        </row>
        <row r="1280">
          <cell r="A1280" t="str">
            <v>SDGbaseTRAv2_UrbAS_BAU_wICAGRQVAXawood</v>
          </cell>
          <cell r="B1280" t="str">
            <v>SIclos6_GOVclos11</v>
          </cell>
          <cell r="C1280" t="str">
            <v>SDGbaseTRAv2_UrbAS_BAU_wICAGR</v>
          </cell>
          <cell r="D1280" t="str">
            <v>QVAX</v>
          </cell>
          <cell r="E1280" t="str">
            <v>awood</v>
          </cell>
          <cell r="F1280">
            <v>23.69</v>
          </cell>
          <cell r="G1280">
            <v>22.02</v>
          </cell>
          <cell r="H1280">
            <v>22.75</v>
          </cell>
          <cell r="I1280">
            <v>23.18</v>
          </cell>
          <cell r="J1280">
            <v>23.65</v>
          </cell>
          <cell r="K1280">
            <v>24.13</v>
          </cell>
          <cell r="L1280">
            <v>24.65</v>
          </cell>
          <cell r="M1280">
            <v>25.2</v>
          </cell>
          <cell r="N1280">
            <v>25.8</v>
          </cell>
          <cell r="O1280">
            <v>26.74</v>
          </cell>
          <cell r="P1280">
            <v>27.43</v>
          </cell>
          <cell r="Q1280">
            <v>28.05</v>
          </cell>
          <cell r="R1280">
            <v>28.81</v>
          </cell>
          <cell r="S1280">
            <v>29.6</v>
          </cell>
          <cell r="T1280">
            <v>30.47</v>
          </cell>
          <cell r="U1280">
            <v>31.44</v>
          </cell>
          <cell r="V1280">
            <v>32.36</v>
          </cell>
          <cell r="W1280">
            <v>33.35</v>
          </cell>
          <cell r="X1280">
            <v>34.44</v>
          </cell>
          <cell r="Y1280">
            <v>35.44</v>
          </cell>
          <cell r="Z1280">
            <v>36.43</v>
          </cell>
          <cell r="AA1280">
            <v>37.42</v>
          </cell>
          <cell r="AB1280">
            <v>38.51</v>
          </cell>
          <cell r="AC1280">
            <v>39.44</v>
          </cell>
          <cell r="AD1280">
            <v>40.35</v>
          </cell>
          <cell r="AE1280">
            <v>41.29</v>
          </cell>
          <cell r="AF1280">
            <v>42.29</v>
          </cell>
          <cell r="AG1280">
            <v>43.28</v>
          </cell>
          <cell r="AH1280">
            <v>43.26</v>
          </cell>
          <cell r="AI1280">
            <v>42.96</v>
          </cell>
          <cell r="AJ1280">
            <v>42.69</v>
          </cell>
          <cell r="AK1280">
            <v>42.36</v>
          </cell>
        </row>
        <row r="1281">
          <cell r="A1281" t="str">
            <v>SDGbaseTRAv2_UrbAS_BAU_wICAGRQVAXapapr</v>
          </cell>
          <cell r="B1281" t="str">
            <v>SIclos6_GOVclos11</v>
          </cell>
          <cell r="C1281" t="str">
            <v>SDGbaseTRAv2_UrbAS_BAU_wICAGR</v>
          </cell>
          <cell r="D1281" t="str">
            <v>QVAX</v>
          </cell>
          <cell r="E1281" t="str">
            <v>apapr</v>
          </cell>
          <cell r="F1281">
            <v>24.02</v>
          </cell>
          <cell r="G1281">
            <v>22.72</v>
          </cell>
          <cell r="H1281">
            <v>23.56</v>
          </cell>
          <cell r="I1281">
            <v>23.96</v>
          </cell>
          <cell r="J1281">
            <v>24.18</v>
          </cell>
          <cell r="K1281">
            <v>24.7</v>
          </cell>
          <cell r="L1281">
            <v>25.21</v>
          </cell>
          <cell r="M1281">
            <v>25.57</v>
          </cell>
          <cell r="N1281">
            <v>26.15</v>
          </cell>
          <cell r="O1281">
            <v>27.15</v>
          </cell>
          <cell r="P1281">
            <v>27.82</v>
          </cell>
          <cell r="Q1281">
            <v>28.42</v>
          </cell>
          <cell r="R1281">
            <v>29.57</v>
          </cell>
          <cell r="S1281">
            <v>30.4</v>
          </cell>
          <cell r="T1281">
            <v>31.29</v>
          </cell>
          <cell r="U1281">
            <v>32.31</v>
          </cell>
          <cell r="V1281">
            <v>33.25</v>
          </cell>
          <cell r="W1281">
            <v>34.270000000000003</v>
          </cell>
          <cell r="X1281">
            <v>35.39</v>
          </cell>
          <cell r="Y1281">
            <v>36.409999999999997</v>
          </cell>
          <cell r="Z1281">
            <v>37.409999999999997</v>
          </cell>
          <cell r="AA1281">
            <v>38.44</v>
          </cell>
          <cell r="AB1281">
            <v>39.61</v>
          </cell>
          <cell r="AC1281">
            <v>40.57</v>
          </cell>
          <cell r="AD1281">
            <v>41.48</v>
          </cell>
          <cell r="AE1281">
            <v>42.39</v>
          </cell>
          <cell r="AF1281">
            <v>43.35</v>
          </cell>
          <cell r="AG1281">
            <v>44.31</v>
          </cell>
          <cell r="AH1281">
            <v>44.27</v>
          </cell>
          <cell r="AI1281">
            <v>43.97</v>
          </cell>
          <cell r="AJ1281">
            <v>43.67</v>
          </cell>
          <cell r="AK1281">
            <v>43.31</v>
          </cell>
        </row>
        <row r="1282">
          <cell r="A1282" t="str">
            <v>SDGbaseTRAv2_UrbAS_BAU_wICAGRQVAXaprnt</v>
          </cell>
          <cell r="B1282" t="str">
            <v>SIclos6_GOVclos11</v>
          </cell>
          <cell r="C1282" t="str">
            <v>SDGbaseTRAv2_UrbAS_BAU_wICAGR</v>
          </cell>
          <cell r="D1282" t="str">
            <v>QVAX</v>
          </cell>
          <cell r="E1282" t="str">
            <v>aprnt</v>
          </cell>
          <cell r="F1282">
            <v>16.78</v>
          </cell>
          <cell r="G1282">
            <v>15.58</v>
          </cell>
          <cell r="H1282">
            <v>16.09</v>
          </cell>
          <cell r="I1282">
            <v>16.350000000000001</v>
          </cell>
          <cell r="J1282">
            <v>16.47</v>
          </cell>
          <cell r="K1282">
            <v>16.78</v>
          </cell>
          <cell r="L1282">
            <v>17.13</v>
          </cell>
          <cell r="M1282">
            <v>17.5</v>
          </cell>
          <cell r="N1282">
            <v>17.91</v>
          </cell>
          <cell r="O1282">
            <v>18.28</v>
          </cell>
          <cell r="P1282">
            <v>18.71</v>
          </cell>
          <cell r="Q1282">
            <v>19.170000000000002</v>
          </cell>
          <cell r="R1282">
            <v>19.78</v>
          </cell>
          <cell r="S1282">
            <v>20.39</v>
          </cell>
          <cell r="T1282">
            <v>21.05</v>
          </cell>
          <cell r="U1282">
            <v>21.8</v>
          </cell>
          <cell r="V1282">
            <v>22.54</v>
          </cell>
          <cell r="W1282">
            <v>23.32</v>
          </cell>
          <cell r="X1282">
            <v>24.16</v>
          </cell>
          <cell r="Y1282">
            <v>24.96</v>
          </cell>
          <cell r="Z1282">
            <v>25.77</v>
          </cell>
          <cell r="AA1282">
            <v>26.58</v>
          </cell>
          <cell r="AB1282">
            <v>27.35</v>
          </cell>
          <cell r="AC1282">
            <v>28.07</v>
          </cell>
          <cell r="AD1282">
            <v>28.81</v>
          </cell>
          <cell r="AE1282">
            <v>29.59</v>
          </cell>
          <cell r="AF1282">
            <v>30.41</v>
          </cell>
          <cell r="AG1282">
            <v>31.23</v>
          </cell>
          <cell r="AH1282">
            <v>31.24</v>
          </cell>
          <cell r="AI1282">
            <v>31.13</v>
          </cell>
          <cell r="AJ1282">
            <v>31.02</v>
          </cell>
          <cell r="AK1282">
            <v>30.86</v>
          </cell>
        </row>
        <row r="1283">
          <cell r="A1283" t="str">
            <v>SDGbaseTRAv2_UrbAS_BAU_wICAGRQVAXapetr</v>
          </cell>
          <cell r="B1283" t="str">
            <v>SIclos6_GOVclos11</v>
          </cell>
          <cell r="C1283" t="str">
            <v>SDGbaseTRAv2_UrbAS_BAU_wICAGR</v>
          </cell>
          <cell r="D1283" t="str">
            <v>QVAX</v>
          </cell>
          <cell r="E1283" t="str">
            <v>apetr</v>
          </cell>
          <cell r="F1283">
            <v>46.32</v>
          </cell>
          <cell r="G1283">
            <v>28.85</v>
          </cell>
          <cell r="H1283">
            <v>33.28</v>
          </cell>
          <cell r="I1283">
            <v>38.35</v>
          </cell>
          <cell r="J1283">
            <v>38.35</v>
          </cell>
          <cell r="K1283">
            <v>38.35</v>
          </cell>
          <cell r="L1283">
            <v>38.35</v>
          </cell>
          <cell r="M1283">
            <v>38.35</v>
          </cell>
          <cell r="N1283">
            <v>38.299999999999997</v>
          </cell>
          <cell r="O1283">
            <v>16.66</v>
          </cell>
          <cell r="P1283">
            <v>10.65</v>
          </cell>
          <cell r="Q1283">
            <v>10.57</v>
          </cell>
          <cell r="R1283">
            <v>10.57</v>
          </cell>
          <cell r="S1283">
            <v>10.57</v>
          </cell>
          <cell r="T1283">
            <v>10.57</v>
          </cell>
          <cell r="U1283">
            <v>10.57</v>
          </cell>
          <cell r="V1283">
            <v>10.52</v>
          </cell>
          <cell r="W1283">
            <v>10.52</v>
          </cell>
          <cell r="X1283">
            <v>10.57</v>
          </cell>
          <cell r="Y1283">
            <v>10.5</v>
          </cell>
          <cell r="Z1283">
            <v>10.43</v>
          </cell>
          <cell r="AA1283">
            <v>10.37</v>
          </cell>
          <cell r="AB1283">
            <v>9.4499999999999993</v>
          </cell>
          <cell r="AC1283">
            <v>8.5299999999999994</v>
          </cell>
          <cell r="AD1283">
            <v>7.61</v>
          </cell>
          <cell r="AE1283">
            <v>6.69</v>
          </cell>
          <cell r="AF1283">
            <v>5.78</v>
          </cell>
          <cell r="AG1283">
            <v>4.82</v>
          </cell>
          <cell r="AH1283">
            <v>3.86</v>
          </cell>
          <cell r="AI1283">
            <v>2.9</v>
          </cell>
          <cell r="AJ1283">
            <v>1.94</v>
          </cell>
          <cell r="AK1283">
            <v>0.99</v>
          </cell>
        </row>
        <row r="1284">
          <cell r="A1284" t="str">
            <v>SDGbaseTRAv2_UrbAS_BAU_wICAGRQVAXahydr</v>
          </cell>
          <cell r="B1284" t="str">
            <v>SIclos6_GOVclos11</v>
          </cell>
          <cell r="C1284" t="str">
            <v>SDGbaseTRAv2_UrbAS_BAU_wICAGR</v>
          </cell>
          <cell r="D1284" t="str">
            <v>QVAX</v>
          </cell>
          <cell r="E1284" t="str">
            <v>ahydr</v>
          </cell>
          <cell r="F1284">
            <v>0.12</v>
          </cell>
          <cell r="G1284">
            <v>0.13</v>
          </cell>
          <cell r="H1284">
            <v>0.31</v>
          </cell>
          <cell r="I1284">
            <v>0.74</v>
          </cell>
          <cell r="J1284">
            <v>0.74</v>
          </cell>
          <cell r="K1284">
            <v>0.74</v>
          </cell>
          <cell r="L1284">
            <v>0.74</v>
          </cell>
          <cell r="M1284">
            <v>0.74</v>
          </cell>
          <cell r="N1284">
            <v>0.74</v>
          </cell>
          <cell r="O1284">
            <v>0.74</v>
          </cell>
          <cell r="P1284">
            <v>0.74</v>
          </cell>
          <cell r="Q1284">
            <v>0.74</v>
          </cell>
          <cell r="R1284">
            <v>0.74</v>
          </cell>
          <cell r="S1284">
            <v>0.74</v>
          </cell>
          <cell r="T1284">
            <v>0.74</v>
          </cell>
          <cell r="U1284">
            <v>0.74</v>
          </cell>
          <cell r="V1284">
            <v>0.74</v>
          </cell>
          <cell r="W1284">
            <v>0.74</v>
          </cell>
          <cell r="X1284">
            <v>2.37</v>
          </cell>
          <cell r="Y1284">
            <v>3.57</v>
          </cell>
          <cell r="Z1284">
            <v>4.7699999999999996</v>
          </cell>
          <cell r="AA1284">
            <v>5.98</v>
          </cell>
          <cell r="AB1284">
            <v>6.46</v>
          </cell>
          <cell r="AC1284">
            <v>6.95</v>
          </cell>
          <cell r="AD1284">
            <v>7.44</v>
          </cell>
          <cell r="AE1284">
            <v>7.93</v>
          </cell>
          <cell r="AF1284">
            <v>8.42</v>
          </cell>
          <cell r="AG1284">
            <v>9.49</v>
          </cell>
          <cell r="AH1284">
            <v>10.55</v>
          </cell>
          <cell r="AI1284">
            <v>11.62</v>
          </cell>
          <cell r="AJ1284">
            <v>12.69</v>
          </cell>
          <cell r="AK1284">
            <v>13.76</v>
          </cell>
        </row>
        <row r="1285">
          <cell r="A1285" t="str">
            <v>SDGbaseTRAv2_UrbAS_BAU_wICAGRQVAXaammo</v>
          </cell>
          <cell r="B1285" t="str">
            <v>SIclos6_GOVclos11</v>
          </cell>
          <cell r="C1285" t="str">
            <v>SDGbaseTRAv2_UrbAS_BAU_wICAGR</v>
          </cell>
          <cell r="D1285" t="str">
            <v>QVAX</v>
          </cell>
          <cell r="E1285" t="str">
            <v>aammo</v>
          </cell>
          <cell r="F1285">
            <v>2.4900000000000002</v>
          </cell>
          <cell r="G1285">
            <v>2.34</v>
          </cell>
          <cell r="H1285">
            <v>2.35</v>
          </cell>
          <cell r="I1285">
            <v>2.38</v>
          </cell>
          <cell r="J1285">
            <v>2.39</v>
          </cell>
          <cell r="K1285">
            <v>2.41</v>
          </cell>
          <cell r="L1285">
            <v>2.44</v>
          </cell>
          <cell r="M1285">
            <v>2.4700000000000002</v>
          </cell>
          <cell r="N1285">
            <v>2.5</v>
          </cell>
          <cell r="O1285">
            <v>2.48</v>
          </cell>
          <cell r="P1285">
            <v>2.4900000000000002</v>
          </cell>
          <cell r="Q1285">
            <v>2.52</v>
          </cell>
          <cell r="R1285">
            <v>2.56</v>
          </cell>
          <cell r="S1285">
            <v>2.6</v>
          </cell>
          <cell r="T1285">
            <v>2.65</v>
          </cell>
          <cell r="U1285">
            <v>2.7</v>
          </cell>
          <cell r="V1285">
            <v>2.76</v>
          </cell>
          <cell r="W1285">
            <v>2.82</v>
          </cell>
          <cell r="X1285">
            <v>2.88</v>
          </cell>
          <cell r="Y1285">
            <v>2.94</v>
          </cell>
          <cell r="Z1285">
            <v>2.99</v>
          </cell>
          <cell r="AA1285">
            <v>3.02</v>
          </cell>
          <cell r="AB1285">
            <v>2.94</v>
          </cell>
          <cell r="AC1285">
            <v>2.85</v>
          </cell>
          <cell r="AD1285">
            <v>2.79</v>
          </cell>
          <cell r="AE1285">
            <v>2.75</v>
          </cell>
          <cell r="AF1285">
            <v>2.71</v>
          </cell>
          <cell r="AG1285">
            <v>2.68</v>
          </cell>
          <cell r="AH1285">
            <v>2.57</v>
          </cell>
          <cell r="AI1285">
            <v>2.46</v>
          </cell>
          <cell r="AJ1285">
            <v>2.35</v>
          </cell>
          <cell r="AK1285">
            <v>2.2599999999999998</v>
          </cell>
        </row>
        <row r="1286">
          <cell r="A1286" t="str">
            <v>SDGbaseTRAv2_UrbAS_BAU_wICAGRQVAXabchm</v>
          </cell>
          <cell r="B1286" t="str">
            <v>SIclos6_GOVclos11</v>
          </cell>
          <cell r="C1286" t="str">
            <v>SDGbaseTRAv2_UrbAS_BAU_wICAGR</v>
          </cell>
          <cell r="D1286" t="str">
            <v>QVAX</v>
          </cell>
          <cell r="E1286" t="str">
            <v>abchm</v>
          </cell>
          <cell r="F1286">
            <v>22.37</v>
          </cell>
          <cell r="G1286">
            <v>22.37</v>
          </cell>
          <cell r="H1286">
            <v>21.77</v>
          </cell>
          <cell r="I1286">
            <v>21.8</v>
          </cell>
          <cell r="J1286">
            <v>21.91</v>
          </cell>
          <cell r="K1286">
            <v>21.95</v>
          </cell>
          <cell r="L1286">
            <v>22</v>
          </cell>
          <cell r="M1286">
            <v>22.07</v>
          </cell>
          <cell r="N1286">
            <v>22.07</v>
          </cell>
          <cell r="O1286">
            <v>22.23</v>
          </cell>
          <cell r="P1286">
            <v>22.18</v>
          </cell>
          <cell r="Q1286">
            <v>22.13</v>
          </cell>
          <cell r="R1286">
            <v>22.19</v>
          </cell>
          <cell r="S1286">
            <v>22.29</v>
          </cell>
          <cell r="T1286">
            <v>22.39</v>
          </cell>
          <cell r="U1286">
            <v>22.51</v>
          </cell>
          <cell r="V1286">
            <v>22.56</v>
          </cell>
          <cell r="W1286">
            <v>22.7</v>
          </cell>
          <cell r="X1286">
            <v>22.92</v>
          </cell>
          <cell r="Y1286">
            <v>23.09</v>
          </cell>
          <cell r="Z1286">
            <v>23.21</v>
          </cell>
          <cell r="AA1286">
            <v>22.95</v>
          </cell>
          <cell r="AB1286">
            <v>21.51</v>
          </cell>
          <cell r="AC1286">
            <v>19.850000000000001</v>
          </cell>
          <cell r="AD1286">
            <v>18.3</v>
          </cell>
          <cell r="AE1286">
            <v>16.91</v>
          </cell>
          <cell r="AF1286">
            <v>15.65</v>
          </cell>
          <cell r="AG1286">
            <v>14.45</v>
          </cell>
          <cell r="AH1286">
            <v>13.33</v>
          </cell>
          <cell r="AI1286">
            <v>12</v>
          </cell>
          <cell r="AJ1286">
            <v>10.74</v>
          </cell>
          <cell r="AK1286">
            <v>9.6199999999999992</v>
          </cell>
        </row>
        <row r="1287">
          <cell r="A1287" t="str">
            <v>SDGbaseTRAv2_UrbAS_BAU_wICAGRQVAXaochm</v>
          </cell>
          <cell r="B1287" t="str">
            <v>SIclos6_GOVclos11</v>
          </cell>
          <cell r="C1287" t="str">
            <v>SDGbaseTRAv2_UrbAS_BAU_wICAGR</v>
          </cell>
          <cell r="D1287" t="str">
            <v>QVAX</v>
          </cell>
          <cell r="E1287" t="str">
            <v>aochm</v>
          </cell>
          <cell r="F1287">
            <v>34.24</v>
          </cell>
          <cell r="G1287">
            <v>34.24</v>
          </cell>
          <cell r="H1287">
            <v>33.31</v>
          </cell>
          <cell r="I1287">
            <v>33.36</v>
          </cell>
          <cell r="J1287">
            <v>33.53</v>
          </cell>
          <cell r="K1287">
            <v>33.590000000000003</v>
          </cell>
          <cell r="L1287">
            <v>33.67</v>
          </cell>
          <cell r="M1287">
            <v>33.770000000000003</v>
          </cell>
          <cell r="N1287">
            <v>33.78</v>
          </cell>
          <cell r="O1287">
            <v>34.01</v>
          </cell>
          <cell r="P1287">
            <v>33.94</v>
          </cell>
          <cell r="Q1287">
            <v>33.86</v>
          </cell>
          <cell r="R1287">
            <v>33.96</v>
          </cell>
          <cell r="S1287">
            <v>34.11</v>
          </cell>
          <cell r="T1287">
            <v>34.270000000000003</v>
          </cell>
          <cell r="U1287">
            <v>34.44</v>
          </cell>
          <cell r="V1287">
            <v>34.53</v>
          </cell>
          <cell r="W1287">
            <v>34.74</v>
          </cell>
          <cell r="X1287">
            <v>35.08</v>
          </cell>
          <cell r="Y1287">
            <v>35.33</v>
          </cell>
          <cell r="Z1287">
            <v>35.520000000000003</v>
          </cell>
          <cell r="AA1287">
            <v>35.119999999999997</v>
          </cell>
          <cell r="AB1287">
            <v>32.909999999999997</v>
          </cell>
          <cell r="AC1287">
            <v>30.38</v>
          </cell>
          <cell r="AD1287">
            <v>28.01</v>
          </cell>
          <cell r="AE1287">
            <v>25.87</v>
          </cell>
          <cell r="AF1287">
            <v>23.94</v>
          </cell>
          <cell r="AG1287">
            <v>22.11</v>
          </cell>
          <cell r="AH1287">
            <v>20.39</v>
          </cell>
          <cell r="AI1287">
            <v>18.36</v>
          </cell>
          <cell r="AJ1287">
            <v>16.440000000000001</v>
          </cell>
          <cell r="AK1287">
            <v>14.72</v>
          </cell>
        </row>
        <row r="1288">
          <cell r="A1288" t="str">
            <v>SDGbaseTRAv2_UrbAS_BAU_wICAGRQVAXarubb</v>
          </cell>
          <cell r="B1288" t="str">
            <v>SIclos6_GOVclos11</v>
          </cell>
          <cell r="C1288" t="str">
            <v>SDGbaseTRAv2_UrbAS_BAU_wICAGR</v>
          </cell>
          <cell r="D1288" t="str">
            <v>QVAX</v>
          </cell>
          <cell r="E1288" t="str">
            <v>arubb</v>
          </cell>
          <cell r="F1288">
            <v>6.77</v>
          </cell>
          <cell r="G1288">
            <v>6.4</v>
          </cell>
          <cell r="H1288">
            <v>6.65</v>
          </cell>
          <cell r="I1288">
            <v>6.73</v>
          </cell>
          <cell r="J1288">
            <v>6.77</v>
          </cell>
          <cell r="K1288">
            <v>6.92</v>
          </cell>
          <cell r="L1288">
            <v>7.08</v>
          </cell>
          <cell r="M1288">
            <v>7.24</v>
          </cell>
          <cell r="N1288">
            <v>7.43</v>
          </cell>
          <cell r="O1288">
            <v>7.83</v>
          </cell>
          <cell r="P1288">
            <v>8.08</v>
          </cell>
          <cell r="Q1288">
            <v>8.2899999999999991</v>
          </cell>
          <cell r="R1288">
            <v>8.56</v>
          </cell>
          <cell r="S1288">
            <v>8.83</v>
          </cell>
          <cell r="T1288">
            <v>9.1199999999999992</v>
          </cell>
          <cell r="U1288">
            <v>9.4499999999999993</v>
          </cell>
          <cell r="V1288">
            <v>9.77</v>
          </cell>
          <cell r="W1288">
            <v>10.119999999999999</v>
          </cell>
          <cell r="X1288">
            <v>10.47</v>
          </cell>
          <cell r="Y1288">
            <v>10.78</v>
          </cell>
          <cell r="Z1288">
            <v>11.1</v>
          </cell>
          <cell r="AA1288">
            <v>11.42</v>
          </cell>
          <cell r="AB1288">
            <v>11.93</v>
          </cell>
          <cell r="AC1288">
            <v>12.38</v>
          </cell>
          <cell r="AD1288">
            <v>12.81</v>
          </cell>
          <cell r="AE1288">
            <v>13.24</v>
          </cell>
          <cell r="AF1288">
            <v>13.68</v>
          </cell>
          <cell r="AG1288">
            <v>14.11</v>
          </cell>
          <cell r="AH1288">
            <v>14.26</v>
          </cell>
          <cell r="AI1288">
            <v>14.3</v>
          </cell>
          <cell r="AJ1288">
            <v>14.33</v>
          </cell>
          <cell r="AK1288">
            <v>14.31</v>
          </cell>
        </row>
        <row r="1289">
          <cell r="A1289" t="str">
            <v>SDGbaseTRAv2_UrbAS_BAU_wICAGRQVAXaplas</v>
          </cell>
          <cell r="B1289" t="str">
            <v>SIclos6_GOVclos11</v>
          </cell>
          <cell r="C1289" t="str">
            <v>SDGbaseTRAv2_UrbAS_BAU_wICAGR</v>
          </cell>
          <cell r="D1289" t="str">
            <v>QVAX</v>
          </cell>
          <cell r="E1289" t="str">
            <v>aplas</v>
          </cell>
          <cell r="F1289">
            <v>15.43</v>
          </cell>
          <cell r="G1289">
            <v>14.48</v>
          </cell>
          <cell r="H1289">
            <v>14.91</v>
          </cell>
          <cell r="I1289">
            <v>15.18</v>
          </cell>
          <cell r="J1289">
            <v>15.57</v>
          </cell>
          <cell r="K1289">
            <v>15.87</v>
          </cell>
          <cell r="L1289">
            <v>16.2</v>
          </cell>
          <cell r="M1289">
            <v>16.55</v>
          </cell>
          <cell r="N1289">
            <v>16.940000000000001</v>
          </cell>
          <cell r="O1289">
            <v>17.579999999999998</v>
          </cell>
          <cell r="P1289">
            <v>18.03</v>
          </cell>
          <cell r="Q1289">
            <v>18.420000000000002</v>
          </cell>
          <cell r="R1289">
            <v>18.91</v>
          </cell>
          <cell r="S1289">
            <v>19.43</v>
          </cell>
          <cell r="T1289">
            <v>19.989999999999998</v>
          </cell>
          <cell r="U1289">
            <v>20.62</v>
          </cell>
          <cell r="V1289">
            <v>21.22</v>
          </cell>
          <cell r="W1289">
            <v>21.87</v>
          </cell>
          <cell r="X1289">
            <v>22.6</v>
          </cell>
          <cell r="Y1289">
            <v>23.26</v>
          </cell>
          <cell r="Z1289">
            <v>23.9</v>
          </cell>
          <cell r="AA1289">
            <v>24.54</v>
          </cell>
          <cell r="AB1289">
            <v>25.17</v>
          </cell>
          <cell r="AC1289">
            <v>25.71</v>
          </cell>
          <cell r="AD1289">
            <v>26.26</v>
          </cell>
          <cell r="AE1289">
            <v>26.84</v>
          </cell>
          <cell r="AF1289">
            <v>27.47</v>
          </cell>
          <cell r="AG1289">
            <v>28.07</v>
          </cell>
          <cell r="AH1289">
            <v>28</v>
          </cell>
          <cell r="AI1289">
            <v>27.84</v>
          </cell>
          <cell r="AJ1289">
            <v>27.65</v>
          </cell>
          <cell r="AK1289">
            <v>27.41</v>
          </cell>
        </row>
        <row r="1290">
          <cell r="A1290" t="str">
            <v>SDGbaseTRAv2_UrbAS_BAU_wICAGRQVAXanmet</v>
          </cell>
          <cell r="B1290" t="str">
            <v>SIclos6_GOVclos11</v>
          </cell>
          <cell r="C1290" t="str">
            <v>SDGbaseTRAv2_UrbAS_BAU_wICAGR</v>
          </cell>
          <cell r="D1290" t="str">
            <v>QVAX</v>
          </cell>
          <cell r="E1290" t="str">
            <v>anmet</v>
          </cell>
          <cell r="F1290">
            <v>17.63</v>
          </cell>
          <cell r="G1290">
            <v>16.309999999999999</v>
          </cell>
          <cell r="H1290">
            <v>16.93</v>
          </cell>
          <cell r="I1290">
            <v>17.5</v>
          </cell>
          <cell r="J1290">
            <v>18.739999999999998</v>
          </cell>
          <cell r="K1290">
            <v>19.22</v>
          </cell>
          <cell r="L1290">
            <v>19.739999999999998</v>
          </cell>
          <cell r="M1290">
            <v>20.309999999999999</v>
          </cell>
          <cell r="N1290">
            <v>20.93</v>
          </cell>
          <cell r="O1290">
            <v>21.89</v>
          </cell>
          <cell r="P1290">
            <v>22.64</v>
          </cell>
          <cell r="Q1290">
            <v>23.32</v>
          </cell>
          <cell r="R1290">
            <v>24</v>
          </cell>
          <cell r="S1290">
            <v>24.73</v>
          </cell>
          <cell r="T1290">
            <v>25.51</v>
          </cell>
          <cell r="U1290">
            <v>26.4</v>
          </cell>
          <cell r="V1290">
            <v>27.28</v>
          </cell>
          <cell r="W1290">
            <v>28.2</v>
          </cell>
          <cell r="X1290">
            <v>29.13</v>
          </cell>
          <cell r="Y1290">
            <v>30.03</v>
          </cell>
          <cell r="Z1290">
            <v>30.95</v>
          </cell>
          <cell r="AA1290">
            <v>31.87</v>
          </cell>
          <cell r="AB1290">
            <v>32.86</v>
          </cell>
          <cell r="AC1290">
            <v>33.770000000000003</v>
          </cell>
          <cell r="AD1290">
            <v>34.700000000000003</v>
          </cell>
          <cell r="AE1290">
            <v>35.67</v>
          </cell>
          <cell r="AF1290">
            <v>36.69</v>
          </cell>
          <cell r="AG1290">
            <v>37.630000000000003</v>
          </cell>
          <cell r="AH1290">
            <v>37.64</v>
          </cell>
          <cell r="AI1290">
            <v>37.479999999999997</v>
          </cell>
          <cell r="AJ1290">
            <v>37.340000000000003</v>
          </cell>
          <cell r="AK1290">
            <v>37.14</v>
          </cell>
        </row>
        <row r="1291">
          <cell r="A1291" t="str">
            <v>SDGbaseTRAv2_UrbAS_BAU_wICAGRQVAXairon</v>
          </cell>
          <cell r="B1291" t="str">
            <v>SIclos6_GOVclos11</v>
          </cell>
          <cell r="C1291" t="str">
            <v>SDGbaseTRAv2_UrbAS_BAU_wICAGR</v>
          </cell>
          <cell r="D1291" t="str">
            <v>QVAX</v>
          </cell>
          <cell r="E1291" t="str">
            <v>airon</v>
          </cell>
          <cell r="F1291">
            <v>20.84</v>
          </cell>
          <cell r="G1291">
            <v>19.59</v>
          </cell>
          <cell r="H1291">
            <v>19.88</v>
          </cell>
          <cell r="I1291">
            <v>19.97</v>
          </cell>
          <cell r="J1291">
            <v>20.309999999999999</v>
          </cell>
          <cell r="K1291">
            <v>20.55</v>
          </cell>
          <cell r="L1291">
            <v>20.88</v>
          </cell>
          <cell r="M1291">
            <v>21.36</v>
          </cell>
          <cell r="N1291">
            <v>21.82</v>
          </cell>
          <cell r="O1291">
            <v>22.77</v>
          </cell>
          <cell r="P1291">
            <v>23.37</v>
          </cell>
          <cell r="Q1291">
            <v>23.81</v>
          </cell>
          <cell r="R1291">
            <v>24.27</v>
          </cell>
          <cell r="S1291">
            <v>24.79</v>
          </cell>
          <cell r="T1291">
            <v>25.36</v>
          </cell>
          <cell r="U1291">
            <v>26.03</v>
          </cell>
          <cell r="V1291">
            <v>26.84</v>
          </cell>
          <cell r="W1291">
            <v>27.62</v>
          </cell>
          <cell r="X1291">
            <v>28.31</v>
          </cell>
          <cell r="Y1291">
            <v>29.06</v>
          </cell>
          <cell r="Z1291">
            <v>29.75</v>
          </cell>
          <cell r="AA1291">
            <v>30.55</v>
          </cell>
          <cell r="AB1291">
            <v>30.5</v>
          </cell>
          <cell r="AC1291">
            <v>30.83</v>
          </cell>
          <cell r="AD1291">
            <v>31.5</v>
          </cell>
          <cell r="AE1291">
            <v>32.299999999999997</v>
          </cell>
          <cell r="AF1291">
            <v>33.17</v>
          </cell>
          <cell r="AG1291">
            <v>33.93</v>
          </cell>
          <cell r="AH1291">
            <v>33.32</v>
          </cell>
          <cell r="AI1291">
            <v>32.93</v>
          </cell>
          <cell r="AJ1291">
            <v>32.69</v>
          </cell>
          <cell r="AK1291">
            <v>32.47</v>
          </cell>
        </row>
        <row r="1292">
          <cell r="A1292" t="str">
            <v>SDGbaseTRAv2_UrbAS_BAU_wICAGRQVAXanfrm</v>
          </cell>
          <cell r="B1292" t="str">
            <v>SIclos6_GOVclos11</v>
          </cell>
          <cell r="C1292" t="str">
            <v>SDGbaseTRAv2_UrbAS_BAU_wICAGR</v>
          </cell>
          <cell r="D1292" t="str">
            <v>QVAX</v>
          </cell>
          <cell r="E1292" t="str">
            <v>anfrm</v>
          </cell>
          <cell r="F1292">
            <v>13.07</v>
          </cell>
          <cell r="G1292">
            <v>11.73</v>
          </cell>
          <cell r="H1292">
            <v>11.33</v>
          </cell>
          <cell r="I1292">
            <v>10.52</v>
          </cell>
          <cell r="J1292">
            <v>10.130000000000001</v>
          </cell>
          <cell r="K1292">
            <v>10.130000000000001</v>
          </cell>
          <cell r="L1292">
            <v>10.36</v>
          </cell>
          <cell r="M1292">
            <v>11.22</v>
          </cell>
          <cell r="N1292">
            <v>11.92</v>
          </cell>
          <cell r="O1292">
            <v>14.21</v>
          </cell>
          <cell r="P1292">
            <v>15.32</v>
          </cell>
          <cell r="Q1292">
            <v>15.83</v>
          </cell>
          <cell r="R1292">
            <v>16.27</v>
          </cell>
          <cell r="S1292">
            <v>16.8</v>
          </cell>
          <cell r="T1292">
            <v>17.39</v>
          </cell>
          <cell r="U1292">
            <v>18.190000000000001</v>
          </cell>
          <cell r="V1292">
            <v>19.760000000000002</v>
          </cell>
          <cell r="W1292">
            <v>21.13</v>
          </cell>
          <cell r="X1292">
            <v>21.72</v>
          </cell>
          <cell r="Y1292">
            <v>22.7</v>
          </cell>
          <cell r="Z1292">
            <v>23.43</v>
          </cell>
          <cell r="AA1292">
            <v>24.53</v>
          </cell>
          <cell r="AB1292">
            <v>21.06</v>
          </cell>
          <cell r="AC1292">
            <v>19.8</v>
          </cell>
          <cell r="AD1292">
            <v>20.149999999999999</v>
          </cell>
          <cell r="AE1292">
            <v>20.91</v>
          </cell>
          <cell r="AF1292">
            <v>21.81</v>
          </cell>
          <cell r="AG1292">
            <v>22.33</v>
          </cell>
          <cell r="AH1292">
            <v>19.100000000000001</v>
          </cell>
          <cell r="AI1292">
            <v>17.03</v>
          </cell>
          <cell r="AJ1292">
            <v>16.059999999999999</v>
          </cell>
          <cell r="AK1292">
            <v>15.35</v>
          </cell>
        </row>
        <row r="1293">
          <cell r="A1293" t="str">
            <v>SDGbaseTRAv2_UrbAS_BAU_wICAGRQVAXametp</v>
          </cell>
          <cell r="B1293" t="str">
            <v>SIclos6_GOVclos11</v>
          </cell>
          <cell r="C1293" t="str">
            <v>SDGbaseTRAv2_UrbAS_BAU_wICAGR</v>
          </cell>
          <cell r="D1293" t="str">
            <v>QVAX</v>
          </cell>
          <cell r="E1293" t="str">
            <v>ametp</v>
          </cell>
          <cell r="F1293">
            <v>33.25</v>
          </cell>
          <cell r="G1293">
            <v>29.97</v>
          </cell>
          <cell r="H1293">
            <v>30.98</v>
          </cell>
          <cell r="I1293">
            <v>31.65</v>
          </cell>
          <cell r="J1293">
            <v>32.97</v>
          </cell>
          <cell r="K1293">
            <v>33.69</v>
          </cell>
          <cell r="L1293">
            <v>34.53</v>
          </cell>
          <cell r="M1293">
            <v>35.51</v>
          </cell>
          <cell r="N1293">
            <v>36.520000000000003</v>
          </cell>
          <cell r="O1293">
            <v>38.450000000000003</v>
          </cell>
          <cell r="P1293">
            <v>39.69</v>
          </cell>
          <cell r="Q1293">
            <v>40.71</v>
          </cell>
          <cell r="R1293">
            <v>41.8</v>
          </cell>
          <cell r="S1293">
            <v>43.03</v>
          </cell>
          <cell r="T1293">
            <v>44.35</v>
          </cell>
          <cell r="U1293">
            <v>45.85</v>
          </cell>
          <cell r="V1293">
            <v>47.54</v>
          </cell>
          <cell r="W1293">
            <v>49.13</v>
          </cell>
          <cell r="X1293">
            <v>50.45</v>
          </cell>
          <cell r="Y1293">
            <v>52.04</v>
          </cell>
          <cell r="Z1293">
            <v>53.59</v>
          </cell>
          <cell r="AA1293">
            <v>55.23</v>
          </cell>
          <cell r="AB1293">
            <v>56.78</v>
          </cell>
          <cell r="AC1293">
            <v>58.31</v>
          </cell>
          <cell r="AD1293">
            <v>60.06</v>
          </cell>
          <cell r="AE1293">
            <v>61.92</v>
          </cell>
          <cell r="AF1293">
            <v>63.9</v>
          </cell>
          <cell r="AG1293">
            <v>65.73</v>
          </cell>
          <cell r="AH1293">
            <v>65.58</v>
          </cell>
          <cell r="AI1293">
            <v>65.19</v>
          </cell>
          <cell r="AJ1293">
            <v>64.989999999999995</v>
          </cell>
          <cell r="AK1293">
            <v>64.73</v>
          </cell>
        </row>
        <row r="1294">
          <cell r="A1294" t="str">
            <v>SDGbaseTRAv2_UrbAS_BAU_wICAGRQVAXamach</v>
          </cell>
          <cell r="B1294" t="str">
            <v>SIclos6_GOVclos11</v>
          </cell>
          <cell r="C1294" t="str">
            <v>SDGbaseTRAv2_UrbAS_BAU_wICAGR</v>
          </cell>
          <cell r="D1294" t="str">
            <v>QVAX</v>
          </cell>
          <cell r="E1294" t="str">
            <v>amach</v>
          </cell>
          <cell r="F1294">
            <v>38.67</v>
          </cell>
          <cell r="G1294">
            <v>34.78</v>
          </cell>
          <cell r="H1294">
            <v>35.86</v>
          </cell>
          <cell r="I1294">
            <v>36.35</v>
          </cell>
          <cell r="J1294">
            <v>36.78</v>
          </cell>
          <cell r="K1294">
            <v>37.51</v>
          </cell>
          <cell r="L1294">
            <v>38.44</v>
          </cell>
          <cell r="M1294">
            <v>39.64</v>
          </cell>
          <cell r="N1294">
            <v>40.81</v>
          </cell>
          <cell r="O1294">
            <v>43.1</v>
          </cell>
          <cell r="P1294">
            <v>44.51</v>
          </cell>
          <cell r="Q1294">
            <v>45.64</v>
          </cell>
          <cell r="R1294">
            <v>46.8</v>
          </cell>
          <cell r="S1294">
            <v>48.18</v>
          </cell>
          <cell r="T1294">
            <v>49.69</v>
          </cell>
          <cell r="U1294">
            <v>51.43</v>
          </cell>
          <cell r="V1294">
            <v>53.33</v>
          </cell>
          <cell r="W1294">
            <v>55.14</v>
          </cell>
          <cell r="X1294">
            <v>56.71</v>
          </cell>
          <cell r="Y1294">
            <v>58.57</v>
          </cell>
          <cell r="Z1294">
            <v>60.4</v>
          </cell>
          <cell r="AA1294">
            <v>62.35</v>
          </cell>
          <cell r="AB1294">
            <v>63.5</v>
          </cell>
          <cell r="AC1294">
            <v>64.92</v>
          </cell>
          <cell r="AD1294">
            <v>66.91</v>
          </cell>
          <cell r="AE1294">
            <v>69.13</v>
          </cell>
          <cell r="AF1294">
            <v>71.48</v>
          </cell>
          <cell r="AG1294">
            <v>73.58</v>
          </cell>
          <cell r="AH1294">
            <v>72.510000000000005</v>
          </cell>
          <cell r="AI1294">
            <v>71.349999999999994</v>
          </cell>
          <cell r="AJ1294">
            <v>70.709999999999994</v>
          </cell>
          <cell r="AK1294">
            <v>70.06</v>
          </cell>
        </row>
        <row r="1295">
          <cell r="A1295" t="str">
            <v>SDGbaseTRAv2_UrbAS_BAU_wICAGRQVAXafcel</v>
          </cell>
          <cell r="B1295" t="str">
            <v>SIclos6_GOVclos11</v>
          </cell>
          <cell r="C1295" t="str">
            <v>SDGbaseTRAv2_UrbAS_BAU_wICAGR</v>
          </cell>
          <cell r="D1295" t="str">
            <v>QVAX</v>
          </cell>
          <cell r="E1295" t="str">
            <v>afcel</v>
          </cell>
          <cell r="F1295">
            <v>0.28999999999999998</v>
          </cell>
          <cell r="G1295">
            <v>0.28999999999999998</v>
          </cell>
          <cell r="H1295">
            <v>0.28999999999999998</v>
          </cell>
          <cell r="I1295">
            <v>0.28999999999999998</v>
          </cell>
          <cell r="J1295">
            <v>0.28999999999999998</v>
          </cell>
          <cell r="K1295">
            <v>0.28999999999999998</v>
          </cell>
          <cell r="L1295">
            <v>0.28999999999999998</v>
          </cell>
          <cell r="M1295">
            <v>0.28999999999999998</v>
          </cell>
          <cell r="N1295">
            <v>0.28999999999999998</v>
          </cell>
          <cell r="O1295">
            <v>0.28999999999999998</v>
          </cell>
          <cell r="P1295">
            <v>0.28999999999999998</v>
          </cell>
          <cell r="Q1295">
            <v>0.28999999999999998</v>
          </cell>
          <cell r="R1295">
            <v>0.28999999999999998</v>
          </cell>
          <cell r="S1295">
            <v>0.28999999999999998</v>
          </cell>
          <cell r="T1295">
            <v>0.28999999999999998</v>
          </cell>
          <cell r="U1295">
            <v>0.28999999999999998</v>
          </cell>
          <cell r="V1295">
            <v>0.28999999999999998</v>
          </cell>
          <cell r="W1295">
            <v>0.28999999999999998</v>
          </cell>
          <cell r="X1295">
            <v>0.28999999999999998</v>
          </cell>
          <cell r="Y1295">
            <v>4.22</v>
          </cell>
          <cell r="Z1295">
            <v>8.44</v>
          </cell>
          <cell r="AA1295">
            <v>12.66</v>
          </cell>
          <cell r="AB1295">
            <v>13.65</v>
          </cell>
          <cell r="AC1295">
            <v>14.64</v>
          </cell>
          <cell r="AD1295">
            <v>15.63</v>
          </cell>
          <cell r="AE1295">
            <v>16.62</v>
          </cell>
          <cell r="AF1295">
            <v>17.61</v>
          </cell>
          <cell r="AG1295">
            <v>17.559999999999999</v>
          </cell>
          <cell r="AH1295">
            <v>17.52</v>
          </cell>
          <cell r="AI1295">
            <v>17.47</v>
          </cell>
          <cell r="AJ1295">
            <v>17.43</v>
          </cell>
          <cell r="AK1295">
            <v>17.38</v>
          </cell>
        </row>
        <row r="1296">
          <cell r="A1296" t="str">
            <v>SDGbaseTRAv2_UrbAS_BAU_wICAGRQVAXaelct</v>
          </cell>
          <cell r="B1296" t="str">
            <v>SIclos6_GOVclos11</v>
          </cell>
          <cell r="C1296" t="str">
            <v>SDGbaseTRAv2_UrbAS_BAU_wICAGR</v>
          </cell>
          <cell r="D1296" t="str">
            <v>QVAX</v>
          </cell>
          <cell r="E1296" t="str">
            <v>aelct</v>
          </cell>
          <cell r="F1296">
            <v>0.08</v>
          </cell>
          <cell r="G1296">
            <v>0.08</v>
          </cell>
          <cell r="H1296">
            <v>0.08</v>
          </cell>
          <cell r="I1296">
            <v>0.08</v>
          </cell>
          <cell r="J1296">
            <v>0.08</v>
          </cell>
          <cell r="K1296">
            <v>0.08</v>
          </cell>
          <cell r="L1296">
            <v>0.08</v>
          </cell>
          <cell r="M1296">
            <v>0.08</v>
          </cell>
          <cell r="N1296">
            <v>0.08</v>
          </cell>
          <cell r="O1296">
            <v>0.08</v>
          </cell>
          <cell r="P1296">
            <v>0.08</v>
          </cell>
          <cell r="Q1296">
            <v>0.08</v>
          </cell>
          <cell r="R1296">
            <v>0.08</v>
          </cell>
          <cell r="S1296">
            <v>0.08</v>
          </cell>
          <cell r="T1296">
            <v>0.08</v>
          </cell>
          <cell r="U1296">
            <v>0.08</v>
          </cell>
          <cell r="V1296">
            <v>0.08</v>
          </cell>
          <cell r="W1296">
            <v>0.08</v>
          </cell>
          <cell r="X1296">
            <v>3.19</v>
          </cell>
          <cell r="Y1296">
            <v>3.19</v>
          </cell>
          <cell r="Z1296">
            <v>1.76</v>
          </cell>
          <cell r="AA1296">
            <v>1.76</v>
          </cell>
          <cell r="AB1296">
            <v>1.76</v>
          </cell>
          <cell r="AC1296">
            <v>1.76</v>
          </cell>
          <cell r="AD1296">
            <v>0.99</v>
          </cell>
          <cell r="AE1296">
            <v>0.99</v>
          </cell>
          <cell r="AF1296">
            <v>0.99</v>
          </cell>
          <cell r="AG1296">
            <v>0.99</v>
          </cell>
          <cell r="AH1296">
            <v>0.99</v>
          </cell>
          <cell r="AI1296">
            <v>7.46</v>
          </cell>
          <cell r="AJ1296">
            <v>7.46</v>
          </cell>
          <cell r="AK1296">
            <v>7.46</v>
          </cell>
        </row>
        <row r="1297">
          <cell r="A1297" t="str">
            <v>SDGbaseTRAv2_UrbAS_BAU_wICAGRQVAXaemch</v>
          </cell>
          <cell r="B1297" t="str">
            <v>SIclos6_GOVclos11</v>
          </cell>
          <cell r="C1297" t="str">
            <v>SDGbaseTRAv2_UrbAS_BAU_wICAGR</v>
          </cell>
          <cell r="D1297" t="str">
            <v>QVAX</v>
          </cell>
          <cell r="E1297" t="str">
            <v>aemch</v>
          </cell>
          <cell r="F1297">
            <v>8.99</v>
          </cell>
          <cell r="G1297">
            <v>8.2200000000000006</v>
          </cell>
          <cell r="H1297">
            <v>8.44</v>
          </cell>
          <cell r="I1297">
            <v>8.5</v>
          </cell>
          <cell r="J1297">
            <v>8.6199999999999992</v>
          </cell>
          <cell r="K1297">
            <v>8.7799999999999994</v>
          </cell>
          <cell r="L1297">
            <v>8.99</v>
          </cell>
          <cell r="M1297">
            <v>9.32</v>
          </cell>
          <cell r="N1297">
            <v>9.6300000000000008</v>
          </cell>
          <cell r="O1297">
            <v>10.28</v>
          </cell>
          <cell r="P1297">
            <v>10.64</v>
          </cell>
          <cell r="Q1297">
            <v>10.92</v>
          </cell>
          <cell r="R1297">
            <v>11.19</v>
          </cell>
          <cell r="S1297">
            <v>11.53</v>
          </cell>
          <cell r="T1297">
            <v>11.9</v>
          </cell>
          <cell r="U1297">
            <v>12.33</v>
          </cell>
          <cell r="V1297">
            <v>12.8</v>
          </cell>
          <cell r="W1297">
            <v>13.26</v>
          </cell>
          <cell r="X1297">
            <v>13.68</v>
          </cell>
          <cell r="Y1297">
            <v>14.14</v>
          </cell>
          <cell r="Z1297">
            <v>14.59</v>
          </cell>
          <cell r="AA1297">
            <v>15.07</v>
          </cell>
          <cell r="AB1297">
            <v>15.11</v>
          </cell>
          <cell r="AC1297">
            <v>15.3</v>
          </cell>
          <cell r="AD1297">
            <v>15.73</v>
          </cell>
          <cell r="AE1297">
            <v>16.23</v>
          </cell>
          <cell r="AF1297">
            <v>16.77</v>
          </cell>
          <cell r="AG1297">
            <v>17.309999999999999</v>
          </cell>
          <cell r="AH1297">
            <v>16.84</v>
          </cell>
          <cell r="AI1297">
            <v>16.350000000000001</v>
          </cell>
          <cell r="AJ1297">
            <v>16.12</v>
          </cell>
          <cell r="AK1297">
            <v>15.9</v>
          </cell>
        </row>
        <row r="1298">
          <cell r="A1298" t="str">
            <v>SDGbaseTRAv2_UrbAS_BAU_wICAGRQVAXasequ</v>
          </cell>
          <cell r="B1298" t="str">
            <v>SIclos6_GOVclos11</v>
          </cell>
          <cell r="C1298" t="str">
            <v>SDGbaseTRAv2_UrbAS_BAU_wICAGR</v>
          </cell>
          <cell r="D1298" t="str">
            <v>QVAX</v>
          </cell>
          <cell r="E1298" t="str">
            <v>asequ</v>
          </cell>
          <cell r="F1298">
            <v>8.7799999999999994</v>
          </cell>
          <cell r="G1298">
            <v>8.33</v>
          </cell>
          <cell r="H1298">
            <v>8.57</v>
          </cell>
          <cell r="I1298">
            <v>8.59</v>
          </cell>
          <cell r="J1298">
            <v>8.59</v>
          </cell>
          <cell r="K1298">
            <v>8.73</v>
          </cell>
          <cell r="L1298">
            <v>8.93</v>
          </cell>
          <cell r="M1298">
            <v>9.25</v>
          </cell>
          <cell r="N1298">
            <v>9.5500000000000007</v>
          </cell>
          <cell r="O1298">
            <v>10.17</v>
          </cell>
          <cell r="P1298">
            <v>10.52</v>
          </cell>
          <cell r="Q1298">
            <v>10.79</v>
          </cell>
          <cell r="R1298">
            <v>11.1</v>
          </cell>
          <cell r="S1298">
            <v>11.43</v>
          </cell>
          <cell r="T1298">
            <v>11.8</v>
          </cell>
          <cell r="U1298">
            <v>12.24</v>
          </cell>
          <cell r="V1298">
            <v>12.66</v>
          </cell>
          <cell r="W1298">
            <v>13.1</v>
          </cell>
          <cell r="X1298">
            <v>13.6</v>
          </cell>
          <cell r="Y1298">
            <v>14.08</v>
          </cell>
          <cell r="Z1298">
            <v>14.55</v>
          </cell>
          <cell r="AA1298">
            <v>15.06</v>
          </cell>
          <cell r="AB1298">
            <v>15.1</v>
          </cell>
          <cell r="AC1298">
            <v>15.29</v>
          </cell>
          <cell r="AD1298">
            <v>15.71</v>
          </cell>
          <cell r="AE1298">
            <v>16.2</v>
          </cell>
          <cell r="AF1298">
            <v>16.739999999999998</v>
          </cell>
          <cell r="AG1298">
            <v>17.239999999999998</v>
          </cell>
          <cell r="AH1298">
            <v>16.66</v>
          </cell>
          <cell r="AI1298">
            <v>16.079999999999998</v>
          </cell>
          <cell r="AJ1298">
            <v>15.77</v>
          </cell>
          <cell r="AK1298">
            <v>15.5</v>
          </cell>
        </row>
        <row r="1299">
          <cell r="A1299" t="str">
            <v>SDGbaseTRAv2_UrbAS_BAU_wICAGRQVAXavehi</v>
          </cell>
          <cell r="B1299" t="str">
            <v>SIclos6_GOVclos11</v>
          </cell>
          <cell r="C1299" t="str">
            <v>SDGbaseTRAv2_UrbAS_BAU_wICAGR</v>
          </cell>
          <cell r="D1299" t="str">
            <v>QVAX</v>
          </cell>
          <cell r="E1299" t="str">
            <v>avehi</v>
          </cell>
          <cell r="F1299">
            <v>39.57</v>
          </cell>
          <cell r="G1299">
            <v>36.26</v>
          </cell>
          <cell r="H1299">
            <v>37.380000000000003</v>
          </cell>
          <cell r="I1299">
            <v>37.44</v>
          </cell>
          <cell r="J1299">
            <v>37.159999999999997</v>
          </cell>
          <cell r="K1299">
            <v>37.93</v>
          </cell>
          <cell r="L1299">
            <v>38.83</v>
          </cell>
          <cell r="M1299">
            <v>40.090000000000003</v>
          </cell>
          <cell r="N1299">
            <v>41.33</v>
          </cell>
          <cell r="O1299">
            <v>43.3</v>
          </cell>
          <cell r="P1299">
            <v>44.73</v>
          </cell>
          <cell r="Q1299">
            <v>45.98</v>
          </cell>
          <cell r="R1299">
            <v>47.59</v>
          </cell>
          <cell r="S1299">
            <v>49.3</v>
          </cell>
          <cell r="T1299">
            <v>51.18</v>
          </cell>
          <cell r="U1299">
            <v>53.37</v>
          </cell>
          <cell r="V1299">
            <v>55.7</v>
          </cell>
          <cell r="W1299">
            <v>58.06</v>
          </cell>
          <cell r="X1299">
            <v>60.25</v>
          </cell>
          <cell r="Y1299">
            <v>61.44</v>
          </cell>
          <cell r="Z1299">
            <v>62.62</v>
          </cell>
          <cell r="AA1299">
            <v>63.85</v>
          </cell>
          <cell r="AB1299">
            <v>64.739999999999995</v>
          </cell>
          <cell r="AC1299">
            <v>66.03</v>
          </cell>
          <cell r="AD1299">
            <v>68.08</v>
          </cell>
          <cell r="AE1299">
            <v>70.44</v>
          </cell>
          <cell r="AF1299">
            <v>72.959999999999994</v>
          </cell>
          <cell r="AG1299">
            <v>75.599999999999994</v>
          </cell>
          <cell r="AH1299">
            <v>74.48</v>
          </cell>
          <cell r="AI1299">
            <v>72.819999999999993</v>
          </cell>
          <cell r="AJ1299">
            <v>71.86</v>
          </cell>
          <cell r="AK1299">
            <v>70.97</v>
          </cell>
        </row>
        <row r="1300">
          <cell r="A1300" t="str">
            <v>SDGbaseTRAv2_UrbAS_BAU_wICAGRQVAXatequ</v>
          </cell>
          <cell r="B1300" t="str">
            <v>SIclos6_GOVclos11</v>
          </cell>
          <cell r="C1300" t="str">
            <v>SDGbaseTRAv2_UrbAS_BAU_wICAGR</v>
          </cell>
          <cell r="D1300" t="str">
            <v>QVAX</v>
          </cell>
          <cell r="E1300" t="str">
            <v>atequ</v>
          </cell>
          <cell r="F1300">
            <v>7.09</v>
          </cell>
          <cell r="G1300">
            <v>6.13</v>
          </cell>
          <cell r="H1300">
            <v>6.34</v>
          </cell>
          <cell r="I1300">
            <v>6.24</v>
          </cell>
          <cell r="J1300">
            <v>6.17</v>
          </cell>
          <cell r="K1300">
            <v>6.28</v>
          </cell>
          <cell r="L1300">
            <v>6.44</v>
          </cell>
          <cell r="M1300">
            <v>6.77</v>
          </cell>
          <cell r="N1300">
            <v>7.05</v>
          </cell>
          <cell r="O1300">
            <v>8.0399999999999991</v>
          </cell>
          <cell r="P1300">
            <v>8.4600000000000009</v>
          </cell>
          <cell r="Q1300">
            <v>8.69</v>
          </cell>
          <cell r="R1300">
            <v>8.85</v>
          </cell>
          <cell r="S1300">
            <v>9.09</v>
          </cell>
          <cell r="T1300">
            <v>9.3699999999999992</v>
          </cell>
          <cell r="U1300">
            <v>9.7100000000000009</v>
          </cell>
          <cell r="V1300">
            <v>10.1</v>
          </cell>
          <cell r="W1300">
            <v>10.46</v>
          </cell>
          <cell r="X1300">
            <v>10.73</v>
          </cell>
          <cell r="Y1300">
            <v>11.07</v>
          </cell>
          <cell r="Z1300">
            <v>11.38</v>
          </cell>
          <cell r="AA1300">
            <v>11.76</v>
          </cell>
          <cell r="AB1300">
            <v>11.43</v>
          </cell>
          <cell r="AC1300">
            <v>11.39</v>
          </cell>
          <cell r="AD1300">
            <v>11.7</v>
          </cell>
          <cell r="AE1300">
            <v>12.11</v>
          </cell>
          <cell r="AF1300">
            <v>12.56</v>
          </cell>
          <cell r="AG1300">
            <v>12.87</v>
          </cell>
          <cell r="AH1300">
            <v>12.07</v>
          </cell>
          <cell r="AI1300">
            <v>11.35</v>
          </cell>
          <cell r="AJ1300">
            <v>10.98</v>
          </cell>
          <cell r="AK1300">
            <v>10.67</v>
          </cell>
        </row>
        <row r="1301">
          <cell r="A1301" t="str">
            <v>SDGbaseTRAv2_UrbAS_BAU_wICAGRQVAXafurn</v>
          </cell>
          <cell r="B1301" t="str">
            <v>SIclos6_GOVclos11</v>
          </cell>
          <cell r="C1301" t="str">
            <v>SDGbaseTRAv2_UrbAS_BAU_wICAGR</v>
          </cell>
          <cell r="D1301" t="str">
            <v>QVAX</v>
          </cell>
          <cell r="E1301" t="str">
            <v>afurn</v>
          </cell>
          <cell r="F1301">
            <v>6.09</v>
          </cell>
          <cell r="G1301">
            <v>5.45</v>
          </cell>
          <cell r="H1301">
            <v>5.66</v>
          </cell>
          <cell r="I1301">
            <v>5.76</v>
          </cell>
          <cell r="J1301">
            <v>5.84</v>
          </cell>
          <cell r="K1301">
            <v>5.98</v>
          </cell>
          <cell r="L1301">
            <v>6.14</v>
          </cell>
          <cell r="M1301">
            <v>6.33</v>
          </cell>
          <cell r="N1301">
            <v>6.52</v>
          </cell>
          <cell r="O1301">
            <v>6.88</v>
          </cell>
          <cell r="P1301">
            <v>7.12</v>
          </cell>
          <cell r="Q1301">
            <v>7.32</v>
          </cell>
          <cell r="R1301">
            <v>7.53</v>
          </cell>
          <cell r="S1301">
            <v>7.78</v>
          </cell>
          <cell r="T1301">
            <v>8.0500000000000007</v>
          </cell>
          <cell r="U1301">
            <v>8.34</v>
          </cell>
          <cell r="V1301">
            <v>8.65</v>
          </cell>
          <cell r="W1301">
            <v>8.9700000000000006</v>
          </cell>
          <cell r="X1301">
            <v>9.2799999999999994</v>
          </cell>
          <cell r="Y1301">
            <v>9.6</v>
          </cell>
          <cell r="Z1301">
            <v>9.91</v>
          </cell>
          <cell r="AA1301">
            <v>10.220000000000001</v>
          </cell>
          <cell r="AB1301">
            <v>10.57</v>
          </cell>
          <cell r="AC1301">
            <v>10.87</v>
          </cell>
          <cell r="AD1301">
            <v>11.18</v>
          </cell>
          <cell r="AE1301">
            <v>11.51</v>
          </cell>
          <cell r="AF1301">
            <v>11.86</v>
          </cell>
          <cell r="AG1301">
            <v>12.19</v>
          </cell>
          <cell r="AH1301">
            <v>12.19</v>
          </cell>
          <cell r="AI1301">
            <v>12.09</v>
          </cell>
          <cell r="AJ1301">
            <v>12</v>
          </cell>
          <cell r="AK1301">
            <v>11.89</v>
          </cell>
        </row>
        <row r="1302">
          <cell r="A1302" t="str">
            <v>SDGbaseTRAv2_UrbAS_BAU_wICAGRQVAXaoman</v>
          </cell>
          <cell r="B1302" t="str">
            <v>SIclos6_GOVclos11</v>
          </cell>
          <cell r="C1302" t="str">
            <v>SDGbaseTRAv2_UrbAS_BAU_wICAGR</v>
          </cell>
          <cell r="D1302" t="str">
            <v>QVAX</v>
          </cell>
          <cell r="E1302" t="str">
            <v>aoman</v>
          </cell>
          <cell r="F1302">
            <v>25.46</v>
          </cell>
          <cell r="G1302">
            <v>23.29</v>
          </cell>
          <cell r="H1302">
            <v>24.36</v>
          </cell>
          <cell r="I1302">
            <v>24.8</v>
          </cell>
          <cell r="J1302">
            <v>25.04</v>
          </cell>
          <cell r="K1302">
            <v>25.48</v>
          </cell>
          <cell r="L1302">
            <v>26.03</v>
          </cell>
          <cell r="M1302">
            <v>26.69</v>
          </cell>
          <cell r="N1302">
            <v>27.42</v>
          </cell>
          <cell r="O1302">
            <v>28.87</v>
          </cell>
          <cell r="P1302">
            <v>30.1</v>
          </cell>
          <cell r="Q1302">
            <v>31.11</v>
          </cell>
          <cell r="R1302">
            <v>32.28</v>
          </cell>
          <cell r="S1302">
            <v>33.39</v>
          </cell>
          <cell r="T1302">
            <v>34.54</v>
          </cell>
          <cell r="U1302">
            <v>35.85</v>
          </cell>
          <cell r="V1302">
            <v>37</v>
          </cell>
          <cell r="W1302">
            <v>38.21</v>
          </cell>
          <cell r="X1302">
            <v>39.479999999999997</v>
          </cell>
          <cell r="Y1302">
            <v>40.619999999999997</v>
          </cell>
          <cell r="Z1302">
            <v>41.72</v>
          </cell>
          <cell r="AA1302">
            <v>42.86</v>
          </cell>
          <cell r="AB1302">
            <v>44.03</v>
          </cell>
          <cell r="AC1302">
            <v>45.04</v>
          </cell>
          <cell r="AD1302">
            <v>46.07</v>
          </cell>
          <cell r="AE1302">
            <v>47.13</v>
          </cell>
          <cell r="AF1302">
            <v>48.25</v>
          </cell>
          <cell r="AG1302">
            <v>49.3</v>
          </cell>
          <cell r="AH1302">
            <v>48.5</v>
          </cell>
          <cell r="AI1302">
            <v>47.43</v>
          </cell>
          <cell r="AJ1302">
            <v>46.51</v>
          </cell>
          <cell r="AK1302">
            <v>45.55</v>
          </cell>
        </row>
        <row r="1303">
          <cell r="A1303" t="str">
            <v>SDGbaseTRAv2_UrbAS_BAU_wICAGRQVAXaelec</v>
          </cell>
          <cell r="B1303" t="str">
            <v>SIclos6_GOVclos11</v>
          </cell>
          <cell r="C1303" t="str">
            <v>SDGbaseTRAv2_UrbAS_BAU_wICAGR</v>
          </cell>
          <cell r="D1303" t="str">
            <v>QVAX</v>
          </cell>
          <cell r="E1303" t="str">
            <v>aelec</v>
          </cell>
          <cell r="F1303">
            <v>142.19999999999999</v>
          </cell>
          <cell r="G1303">
            <v>136.74</v>
          </cell>
          <cell r="H1303">
            <v>141.6</v>
          </cell>
          <cell r="I1303">
            <v>140.91999999999999</v>
          </cell>
          <cell r="J1303">
            <v>136.65</v>
          </cell>
          <cell r="K1303">
            <v>136.38</v>
          </cell>
          <cell r="L1303">
            <v>136.99</v>
          </cell>
          <cell r="M1303">
            <v>137.69999999999999</v>
          </cell>
          <cell r="N1303">
            <v>138.88999999999999</v>
          </cell>
          <cell r="O1303">
            <v>139.29</v>
          </cell>
          <cell r="P1303">
            <v>140.72</v>
          </cell>
          <cell r="Q1303">
            <v>141.58000000000001</v>
          </cell>
          <cell r="R1303">
            <v>144.63</v>
          </cell>
          <cell r="S1303">
            <v>148.84</v>
          </cell>
          <cell r="T1303">
            <v>152.33000000000001</v>
          </cell>
          <cell r="U1303">
            <v>156.56</v>
          </cell>
          <cell r="V1303">
            <v>157.21</v>
          </cell>
          <cell r="W1303">
            <v>160.76</v>
          </cell>
          <cell r="X1303">
            <v>171.89</v>
          </cell>
          <cell r="Y1303">
            <v>178.49</v>
          </cell>
          <cell r="Z1303">
            <v>185.67</v>
          </cell>
          <cell r="AA1303">
            <v>192.83</v>
          </cell>
          <cell r="AB1303">
            <v>196.48</v>
          </cell>
          <cell r="AC1303">
            <v>200.69</v>
          </cell>
          <cell r="AD1303">
            <v>205.79</v>
          </cell>
          <cell r="AE1303">
            <v>211.17</v>
          </cell>
          <cell r="AF1303">
            <v>216.69</v>
          </cell>
          <cell r="AG1303">
            <v>228.95</v>
          </cell>
          <cell r="AH1303">
            <v>239.36</v>
          </cell>
          <cell r="AI1303">
            <v>247.8</v>
          </cell>
          <cell r="AJ1303">
            <v>257.35000000000002</v>
          </cell>
          <cell r="AK1303">
            <v>266.5</v>
          </cell>
        </row>
        <row r="1304">
          <cell r="A1304" t="str">
            <v>SDGbaseTRAv2_UrbAS_BAU_wICAGRQVAXawatr</v>
          </cell>
          <cell r="B1304" t="str">
            <v>SIclos6_GOVclos11</v>
          </cell>
          <cell r="C1304" t="str">
            <v>SDGbaseTRAv2_UrbAS_BAU_wICAGR</v>
          </cell>
          <cell r="D1304" t="str">
            <v>QVAX</v>
          </cell>
          <cell r="E1304" t="str">
            <v>awatr</v>
          </cell>
          <cell r="F1304">
            <v>38.119999999999997</v>
          </cell>
          <cell r="G1304">
            <v>37.61</v>
          </cell>
          <cell r="H1304">
            <v>38.57</v>
          </cell>
          <cell r="I1304">
            <v>38.93</v>
          </cell>
          <cell r="J1304">
            <v>39.130000000000003</v>
          </cell>
          <cell r="K1304">
            <v>39.79</v>
          </cell>
          <cell r="L1304">
            <v>40.64</v>
          </cell>
          <cell r="M1304">
            <v>41.57</v>
          </cell>
          <cell r="N1304">
            <v>42.58</v>
          </cell>
          <cell r="O1304">
            <v>43.88</v>
          </cell>
          <cell r="P1304">
            <v>45.03</v>
          </cell>
          <cell r="Q1304">
            <v>46.11</v>
          </cell>
          <cell r="R1304">
            <v>47.62</v>
          </cell>
          <cell r="S1304">
            <v>49.22</v>
          </cell>
          <cell r="T1304">
            <v>50.99</v>
          </cell>
          <cell r="U1304">
            <v>53.02</v>
          </cell>
          <cell r="V1304">
            <v>54.91</v>
          </cell>
          <cell r="W1304">
            <v>56.95</v>
          </cell>
          <cell r="X1304">
            <v>59.09</v>
          </cell>
          <cell r="Y1304">
            <v>61.09</v>
          </cell>
          <cell r="Z1304">
            <v>63.1</v>
          </cell>
          <cell r="AA1304">
            <v>65.13</v>
          </cell>
          <cell r="AB1304">
            <v>67.62</v>
          </cell>
          <cell r="AC1304">
            <v>69.98</v>
          </cell>
          <cell r="AD1304">
            <v>72.39</v>
          </cell>
          <cell r="AE1304">
            <v>74.900000000000006</v>
          </cell>
          <cell r="AF1304">
            <v>77.569999999999993</v>
          </cell>
          <cell r="AG1304">
            <v>80.290000000000006</v>
          </cell>
          <cell r="AH1304">
            <v>80.459999999999994</v>
          </cell>
          <cell r="AI1304">
            <v>80.44</v>
          </cell>
          <cell r="AJ1304">
            <v>80.58</v>
          </cell>
          <cell r="AK1304">
            <v>80.64</v>
          </cell>
        </row>
        <row r="1305">
          <cell r="A1305" t="str">
            <v>SDGbaseTRAv2_UrbAS_BAU_wICAGRQVAXacons</v>
          </cell>
          <cell r="B1305" t="str">
            <v>SIclos6_GOVclos11</v>
          </cell>
          <cell r="C1305" t="str">
            <v>SDGbaseTRAv2_UrbAS_BAU_wICAGR</v>
          </cell>
          <cell r="D1305" t="str">
            <v>QVAX</v>
          </cell>
          <cell r="E1305" t="str">
            <v>acons</v>
          </cell>
          <cell r="F1305">
            <v>140.65</v>
          </cell>
          <cell r="G1305">
            <v>129.58000000000001</v>
          </cell>
          <cell r="H1305">
            <v>134.41</v>
          </cell>
          <cell r="I1305">
            <v>140.88</v>
          </cell>
          <cell r="J1305">
            <v>156.62</v>
          </cell>
          <cell r="K1305">
            <v>160.58000000000001</v>
          </cell>
          <cell r="L1305">
            <v>165.09</v>
          </cell>
          <cell r="M1305">
            <v>170.06</v>
          </cell>
          <cell r="N1305">
            <v>175.39</v>
          </cell>
          <cell r="O1305">
            <v>182.12</v>
          </cell>
          <cell r="P1305">
            <v>188.4</v>
          </cell>
          <cell r="Q1305">
            <v>194.54</v>
          </cell>
          <cell r="R1305">
            <v>199.93</v>
          </cell>
          <cell r="S1305">
            <v>206.03</v>
          </cell>
          <cell r="T1305">
            <v>212.53</v>
          </cell>
          <cell r="U1305">
            <v>219.9</v>
          </cell>
          <cell r="V1305">
            <v>227.4</v>
          </cell>
          <cell r="W1305">
            <v>235.01</v>
          </cell>
          <cell r="X1305">
            <v>242.35</v>
          </cell>
          <cell r="Y1305">
            <v>249.74</v>
          </cell>
          <cell r="Z1305">
            <v>257.44</v>
          </cell>
          <cell r="AA1305">
            <v>265.04000000000002</v>
          </cell>
          <cell r="AB1305">
            <v>272.29000000000002</v>
          </cell>
          <cell r="AC1305">
            <v>279.39999999999998</v>
          </cell>
          <cell r="AD1305">
            <v>287.23</v>
          </cell>
          <cell r="AE1305">
            <v>295.58</v>
          </cell>
          <cell r="AF1305">
            <v>304.33999999999997</v>
          </cell>
          <cell r="AG1305">
            <v>313.05</v>
          </cell>
          <cell r="AH1305">
            <v>313.58</v>
          </cell>
          <cell r="AI1305">
            <v>313.05</v>
          </cell>
          <cell r="AJ1305">
            <v>313.13</v>
          </cell>
          <cell r="AK1305">
            <v>312.77</v>
          </cell>
        </row>
        <row r="1306">
          <cell r="A1306" t="str">
            <v>SDGbaseTRAv2_UrbAS_BAU_wICAGRQVAXatrad</v>
          </cell>
          <cell r="B1306" t="str">
            <v>SIclos6_GOVclos11</v>
          </cell>
          <cell r="C1306" t="str">
            <v>SDGbaseTRAv2_UrbAS_BAU_wICAGR</v>
          </cell>
          <cell r="D1306" t="str">
            <v>QVAX</v>
          </cell>
          <cell r="E1306" t="str">
            <v>atrad</v>
          </cell>
          <cell r="F1306">
            <v>482.47</v>
          </cell>
          <cell r="G1306">
            <v>441.07</v>
          </cell>
          <cell r="H1306">
            <v>454.65</v>
          </cell>
          <cell r="I1306">
            <v>464.17</v>
          </cell>
          <cell r="J1306">
            <v>468.9</v>
          </cell>
          <cell r="K1306">
            <v>475.83</v>
          </cell>
          <cell r="L1306">
            <v>483.91</v>
          </cell>
          <cell r="M1306">
            <v>493.3</v>
          </cell>
          <cell r="N1306">
            <v>503.28</v>
          </cell>
          <cell r="O1306">
            <v>496.91</v>
          </cell>
          <cell r="P1306">
            <v>503.25</v>
          </cell>
          <cell r="Q1306">
            <v>513.49</v>
          </cell>
          <cell r="R1306">
            <v>526.78</v>
          </cell>
          <cell r="S1306">
            <v>540.73</v>
          </cell>
          <cell r="T1306">
            <v>555.79999999999995</v>
          </cell>
          <cell r="U1306">
            <v>573</v>
          </cell>
          <cell r="V1306">
            <v>590.20000000000005</v>
          </cell>
          <cell r="W1306">
            <v>608.20000000000005</v>
          </cell>
          <cell r="X1306">
            <v>626.57000000000005</v>
          </cell>
          <cell r="Y1306">
            <v>643.36</v>
          </cell>
          <cell r="Z1306">
            <v>659.51</v>
          </cell>
          <cell r="AA1306">
            <v>675.8</v>
          </cell>
          <cell r="AB1306">
            <v>685.14</v>
          </cell>
          <cell r="AC1306">
            <v>695.07</v>
          </cell>
          <cell r="AD1306">
            <v>707.4</v>
          </cell>
          <cell r="AE1306">
            <v>721.03</v>
          </cell>
          <cell r="AF1306">
            <v>736.03</v>
          </cell>
          <cell r="AG1306">
            <v>750.33</v>
          </cell>
          <cell r="AH1306">
            <v>742.34</v>
          </cell>
          <cell r="AI1306">
            <v>732.35</v>
          </cell>
          <cell r="AJ1306">
            <v>724.17</v>
          </cell>
          <cell r="AK1306">
            <v>715.54</v>
          </cell>
        </row>
        <row r="1307">
          <cell r="A1307" t="str">
            <v>SDGbaseTRAv2_UrbAS_BAU_wICAGRQVAXahotl</v>
          </cell>
          <cell r="B1307" t="str">
            <v>SIclos6_GOVclos11</v>
          </cell>
          <cell r="C1307" t="str">
            <v>SDGbaseTRAv2_UrbAS_BAU_wICAGR</v>
          </cell>
          <cell r="D1307" t="str">
            <v>QVAX</v>
          </cell>
          <cell r="E1307" t="str">
            <v>ahotl</v>
          </cell>
          <cell r="F1307">
            <v>37.69</v>
          </cell>
          <cell r="G1307">
            <v>35.22</v>
          </cell>
          <cell r="H1307">
            <v>36.770000000000003</v>
          </cell>
          <cell r="I1307">
            <v>37.270000000000003</v>
          </cell>
          <cell r="J1307">
            <v>37.39</v>
          </cell>
          <cell r="K1307">
            <v>38.200000000000003</v>
          </cell>
          <cell r="L1307">
            <v>39.1</v>
          </cell>
          <cell r="M1307">
            <v>40.049999999999997</v>
          </cell>
          <cell r="N1307">
            <v>41.08</v>
          </cell>
          <cell r="O1307">
            <v>42.79</v>
          </cell>
          <cell r="P1307">
            <v>44.14</v>
          </cell>
          <cell r="Q1307">
            <v>45.33</v>
          </cell>
          <cell r="R1307">
            <v>46.97</v>
          </cell>
          <cell r="S1307">
            <v>48.65</v>
          </cell>
          <cell r="T1307">
            <v>50.5</v>
          </cell>
          <cell r="U1307">
            <v>52.59</v>
          </cell>
          <cell r="V1307">
            <v>54.56</v>
          </cell>
          <cell r="W1307">
            <v>56.74</v>
          </cell>
          <cell r="X1307">
            <v>59.1</v>
          </cell>
          <cell r="Y1307">
            <v>61.34</v>
          </cell>
          <cell r="Z1307">
            <v>63.59</v>
          </cell>
          <cell r="AA1307">
            <v>65.900000000000006</v>
          </cell>
          <cell r="AB1307">
            <v>68.680000000000007</v>
          </cell>
          <cell r="AC1307">
            <v>71.17</v>
          </cell>
          <cell r="AD1307">
            <v>73.53</v>
          </cell>
          <cell r="AE1307">
            <v>75.92</v>
          </cell>
          <cell r="AF1307">
            <v>78.430000000000007</v>
          </cell>
          <cell r="AG1307">
            <v>81</v>
          </cell>
          <cell r="AH1307">
            <v>81.39</v>
          </cell>
          <cell r="AI1307">
            <v>81.22</v>
          </cell>
          <cell r="AJ1307">
            <v>80.98</v>
          </cell>
          <cell r="AK1307">
            <v>80.58</v>
          </cell>
        </row>
        <row r="1308">
          <cell r="A1308" t="str">
            <v>SDGbaseTRAv2_UrbAS_BAU_wICAGRQVAXaltrp-p</v>
          </cell>
          <cell r="B1308" t="str">
            <v>SIclos6_GOVclos11</v>
          </cell>
          <cell r="C1308" t="str">
            <v>SDGbaseTRAv2_UrbAS_BAU_wICAGR</v>
          </cell>
          <cell r="D1308" t="str">
            <v>QVAX</v>
          </cell>
          <cell r="E1308" t="str">
            <v>altrp-p</v>
          </cell>
          <cell r="F1308">
            <v>60.68</v>
          </cell>
          <cell r="G1308">
            <v>58.24</v>
          </cell>
          <cell r="H1308">
            <v>59.69</v>
          </cell>
          <cell r="I1308">
            <v>60.42</v>
          </cell>
          <cell r="J1308">
            <v>60.88</v>
          </cell>
          <cell r="K1308">
            <v>61.66</v>
          </cell>
          <cell r="L1308">
            <v>62.68</v>
          </cell>
          <cell r="M1308">
            <v>63.89</v>
          </cell>
          <cell r="N1308">
            <v>65.36</v>
          </cell>
          <cell r="O1308">
            <v>67.55</v>
          </cell>
          <cell r="P1308">
            <v>69.61</v>
          </cell>
          <cell r="Q1308">
            <v>71.510000000000005</v>
          </cell>
          <cell r="R1308">
            <v>74.06</v>
          </cell>
          <cell r="S1308">
            <v>76.66</v>
          </cell>
          <cell r="T1308">
            <v>79.45</v>
          </cell>
          <cell r="U1308">
            <v>82.69</v>
          </cell>
          <cell r="V1308">
            <v>85.7</v>
          </cell>
          <cell r="W1308">
            <v>88.8</v>
          </cell>
          <cell r="X1308">
            <v>92.12</v>
          </cell>
          <cell r="Y1308">
            <v>95.14</v>
          </cell>
          <cell r="Z1308">
            <v>98.09</v>
          </cell>
          <cell r="AA1308">
            <v>100.99</v>
          </cell>
          <cell r="AB1308">
            <v>104.22</v>
          </cell>
          <cell r="AC1308">
            <v>107.02</v>
          </cell>
          <cell r="AD1308">
            <v>109.61</v>
          </cell>
          <cell r="AE1308">
            <v>112.06</v>
          </cell>
          <cell r="AF1308">
            <v>114.58</v>
          </cell>
          <cell r="AG1308">
            <v>116.98</v>
          </cell>
          <cell r="AH1308">
            <v>116.04</v>
          </cell>
          <cell r="AI1308">
            <v>114.82</v>
          </cell>
          <cell r="AJ1308">
            <v>113.93</v>
          </cell>
          <cell r="AK1308">
            <v>112.83</v>
          </cell>
        </row>
        <row r="1309">
          <cell r="A1309" t="str">
            <v>SDGbaseTRAv2_UrbAS_BAU_wICAGRQVAXaltrp-f</v>
          </cell>
          <cell r="B1309" t="str">
            <v>SIclos6_GOVclos11</v>
          </cell>
          <cell r="C1309" t="str">
            <v>SDGbaseTRAv2_UrbAS_BAU_wICAGR</v>
          </cell>
          <cell r="D1309" t="str">
            <v>QVAX</v>
          </cell>
          <cell r="E1309" t="str">
            <v>altrp-f</v>
          </cell>
          <cell r="F1309">
            <v>247.43</v>
          </cell>
          <cell r="G1309">
            <v>233.99</v>
          </cell>
          <cell r="H1309">
            <v>239.61</v>
          </cell>
          <cell r="I1309">
            <v>245.71</v>
          </cell>
          <cell r="J1309">
            <v>250.28</v>
          </cell>
          <cell r="K1309">
            <v>255.07</v>
          </cell>
          <cell r="L1309">
            <v>260.48</v>
          </cell>
          <cell r="M1309">
            <v>266.05</v>
          </cell>
          <cell r="N1309">
            <v>273.01</v>
          </cell>
          <cell r="O1309">
            <v>281.82</v>
          </cell>
          <cell r="P1309">
            <v>291.25</v>
          </cell>
          <cell r="Q1309">
            <v>301.64999999999998</v>
          </cell>
          <cell r="R1309">
            <v>313.26</v>
          </cell>
          <cell r="S1309">
            <v>322.88</v>
          </cell>
          <cell r="T1309">
            <v>332.52</v>
          </cell>
          <cell r="U1309">
            <v>345.23</v>
          </cell>
          <cell r="V1309">
            <v>357.57</v>
          </cell>
          <cell r="W1309">
            <v>368.35</v>
          </cell>
          <cell r="X1309">
            <v>380.46</v>
          </cell>
          <cell r="Y1309">
            <v>392.72</v>
          </cell>
          <cell r="Z1309">
            <v>406.74</v>
          </cell>
          <cell r="AA1309">
            <v>421.69</v>
          </cell>
          <cell r="AB1309">
            <v>436.25</v>
          </cell>
          <cell r="AC1309">
            <v>450.16</v>
          </cell>
          <cell r="AD1309">
            <v>463.81</v>
          </cell>
          <cell r="AE1309">
            <v>477.49</v>
          </cell>
          <cell r="AF1309">
            <v>490.08</v>
          </cell>
          <cell r="AG1309">
            <v>501.15</v>
          </cell>
          <cell r="AH1309">
            <v>498.27</v>
          </cell>
          <cell r="AI1309">
            <v>494.99</v>
          </cell>
          <cell r="AJ1309">
            <v>493.05</v>
          </cell>
          <cell r="AK1309">
            <v>490.82</v>
          </cell>
        </row>
        <row r="1310">
          <cell r="A1310" t="str">
            <v>SDGbaseTRAv2_UrbAS_BAU_wICAGRQVAXaotrp-p</v>
          </cell>
          <cell r="B1310" t="str">
            <v>SIclos6_GOVclos11</v>
          </cell>
          <cell r="C1310" t="str">
            <v>SDGbaseTRAv2_UrbAS_BAU_wICAGR</v>
          </cell>
          <cell r="D1310" t="str">
            <v>QVAX</v>
          </cell>
          <cell r="E1310" t="str">
            <v>aotrp-p</v>
          </cell>
          <cell r="F1310">
            <v>8.1</v>
          </cell>
          <cell r="G1310">
            <v>7.97</v>
          </cell>
          <cell r="H1310">
            <v>8.41</v>
          </cell>
          <cell r="I1310">
            <v>8.7899999999999991</v>
          </cell>
          <cell r="J1310">
            <v>9.09</v>
          </cell>
          <cell r="K1310">
            <v>9.41</v>
          </cell>
          <cell r="L1310">
            <v>9.7200000000000006</v>
          </cell>
          <cell r="M1310">
            <v>10</v>
          </cell>
          <cell r="N1310">
            <v>10.27</v>
          </cell>
          <cell r="O1310">
            <v>10.38</v>
          </cell>
          <cell r="P1310">
            <v>10.58</v>
          </cell>
          <cell r="Q1310">
            <v>10.78</v>
          </cell>
          <cell r="R1310">
            <v>11.06</v>
          </cell>
          <cell r="S1310">
            <v>11.35</v>
          </cell>
          <cell r="T1310">
            <v>11.64</v>
          </cell>
          <cell r="U1310">
            <v>11.97</v>
          </cell>
          <cell r="V1310">
            <v>12.28</v>
          </cell>
          <cell r="W1310">
            <v>12.58</v>
          </cell>
          <cell r="X1310">
            <v>12.87</v>
          </cell>
          <cell r="Y1310">
            <v>13.12</v>
          </cell>
          <cell r="Z1310">
            <v>13.36</v>
          </cell>
          <cell r="AA1310">
            <v>13.56</v>
          </cell>
          <cell r="AB1310">
            <v>13.72</v>
          </cell>
          <cell r="AC1310">
            <v>13.87</v>
          </cell>
          <cell r="AD1310">
            <v>14.04</v>
          </cell>
          <cell r="AE1310">
            <v>14.2</v>
          </cell>
          <cell r="AF1310">
            <v>14.41</v>
          </cell>
          <cell r="AG1310">
            <v>14.63</v>
          </cell>
          <cell r="AH1310">
            <v>14.51</v>
          </cell>
          <cell r="AI1310">
            <v>14.43</v>
          </cell>
          <cell r="AJ1310">
            <v>14.39</v>
          </cell>
          <cell r="AK1310">
            <v>14.34</v>
          </cell>
        </row>
        <row r="1311">
          <cell r="A1311" t="str">
            <v>SDGbaseTRAv2_UrbAS_BAU_wICAGRQVAXaotrp-f</v>
          </cell>
          <cell r="B1311" t="str">
            <v>SIclos6_GOVclos11</v>
          </cell>
          <cell r="C1311" t="str">
            <v>SDGbaseTRAv2_UrbAS_BAU_wICAGR</v>
          </cell>
          <cell r="D1311" t="str">
            <v>QVAX</v>
          </cell>
          <cell r="E1311" t="str">
            <v>aotrp-f</v>
          </cell>
          <cell r="F1311">
            <v>7.29</v>
          </cell>
          <cell r="G1311">
            <v>6.95</v>
          </cell>
          <cell r="H1311">
            <v>7.23</v>
          </cell>
          <cell r="I1311">
            <v>7.43</v>
          </cell>
          <cell r="J1311">
            <v>7.55</v>
          </cell>
          <cell r="K1311">
            <v>7.69</v>
          </cell>
          <cell r="L1311">
            <v>7.84</v>
          </cell>
          <cell r="M1311">
            <v>7.99</v>
          </cell>
          <cell r="N1311">
            <v>8.18</v>
          </cell>
          <cell r="O1311">
            <v>8.35</v>
          </cell>
          <cell r="P1311">
            <v>8.56</v>
          </cell>
          <cell r="Q1311">
            <v>8.8000000000000007</v>
          </cell>
          <cell r="R1311">
            <v>9.09</v>
          </cell>
          <cell r="S1311">
            <v>9.32</v>
          </cell>
          <cell r="T1311">
            <v>9.56</v>
          </cell>
          <cell r="U1311">
            <v>9.8699999999999992</v>
          </cell>
          <cell r="V1311">
            <v>10.18</v>
          </cell>
          <cell r="W1311">
            <v>10.44</v>
          </cell>
          <cell r="X1311">
            <v>10.72</v>
          </cell>
          <cell r="Y1311">
            <v>11</v>
          </cell>
          <cell r="Z1311">
            <v>11.32</v>
          </cell>
          <cell r="AA1311">
            <v>11.65</v>
          </cell>
          <cell r="AB1311">
            <v>11.93</v>
          </cell>
          <cell r="AC1311">
            <v>12.22</v>
          </cell>
          <cell r="AD1311">
            <v>12.51</v>
          </cell>
          <cell r="AE1311">
            <v>12.8</v>
          </cell>
          <cell r="AF1311">
            <v>13.07</v>
          </cell>
          <cell r="AG1311">
            <v>13.3</v>
          </cell>
          <cell r="AH1311">
            <v>13.22</v>
          </cell>
          <cell r="AI1311">
            <v>13.14</v>
          </cell>
          <cell r="AJ1311">
            <v>13.09</v>
          </cell>
          <cell r="AK1311">
            <v>13.03</v>
          </cell>
        </row>
        <row r="1312">
          <cell r="A1312" t="str">
            <v>SDGbaseTRAv2_UrbAS_BAU_wICAGRQVAXaprtr</v>
          </cell>
          <cell r="B1312" t="str">
            <v>SIclos6_GOVclos11</v>
          </cell>
          <cell r="C1312" t="str">
            <v>SDGbaseTRAv2_UrbAS_BAU_wICAGR</v>
          </cell>
          <cell r="D1312" t="str">
            <v>QVAX</v>
          </cell>
          <cell r="E1312" t="str">
            <v>aprtr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</row>
        <row r="1313">
          <cell r="A1313" t="str">
            <v>SDGbaseTRAv2_UrbAS_BAU_wICAGRQVAXatrps</v>
          </cell>
          <cell r="B1313" t="str">
            <v>SIclos6_GOVclos11</v>
          </cell>
          <cell r="C1313" t="str">
            <v>SDGbaseTRAv2_UrbAS_BAU_wICAGR</v>
          </cell>
          <cell r="D1313" t="str">
            <v>QVAX</v>
          </cell>
          <cell r="E1313" t="str">
            <v>atrps</v>
          </cell>
          <cell r="F1313">
            <v>54.94</v>
          </cell>
          <cell r="G1313">
            <v>50.45</v>
          </cell>
          <cell r="H1313">
            <v>51.67</v>
          </cell>
          <cell r="I1313">
            <v>52.22</v>
          </cell>
          <cell r="J1313">
            <v>52.66</v>
          </cell>
          <cell r="K1313">
            <v>53.52</v>
          </cell>
          <cell r="L1313">
            <v>54.43</v>
          </cell>
          <cell r="M1313">
            <v>55.2</v>
          </cell>
          <cell r="N1313">
            <v>56.04</v>
          </cell>
          <cell r="O1313">
            <v>57.28</v>
          </cell>
          <cell r="P1313">
            <v>58.22</v>
          </cell>
          <cell r="Q1313">
            <v>58.95</v>
          </cell>
          <cell r="R1313">
            <v>60.19</v>
          </cell>
          <cell r="S1313">
            <v>61.73</v>
          </cell>
          <cell r="T1313">
            <v>63.33</v>
          </cell>
          <cell r="U1313">
            <v>65.16</v>
          </cell>
          <cell r="V1313">
            <v>66.849999999999994</v>
          </cell>
          <cell r="W1313">
            <v>68.78</v>
          </cell>
          <cell r="X1313">
            <v>70.66</v>
          </cell>
          <cell r="Y1313">
            <v>72.52</v>
          </cell>
          <cell r="Z1313">
            <v>74.39</v>
          </cell>
          <cell r="AA1313">
            <v>76.28</v>
          </cell>
          <cell r="AB1313">
            <v>79.59</v>
          </cell>
          <cell r="AC1313">
            <v>82.78</v>
          </cell>
          <cell r="AD1313">
            <v>86.01</v>
          </cell>
          <cell r="AE1313">
            <v>89.34</v>
          </cell>
          <cell r="AF1313">
            <v>92.82</v>
          </cell>
          <cell r="AG1313">
            <v>96.03</v>
          </cell>
          <cell r="AH1313">
            <v>97.23</v>
          </cell>
          <cell r="AI1313">
            <v>98.09</v>
          </cell>
          <cell r="AJ1313">
            <v>98.94</v>
          </cell>
          <cell r="AK1313">
            <v>99.65</v>
          </cell>
        </row>
        <row r="1314">
          <cell r="A1314" t="str">
            <v>SDGbaseTRAv2_UrbAS_BAU_wICAGRQVAXacomm</v>
          </cell>
          <cell r="B1314" t="str">
            <v>SIclos6_GOVclos11</v>
          </cell>
          <cell r="C1314" t="str">
            <v>SDGbaseTRAv2_UrbAS_BAU_wICAGR</v>
          </cell>
          <cell r="D1314" t="str">
            <v>QVAX</v>
          </cell>
          <cell r="E1314" t="str">
            <v>acomm</v>
          </cell>
          <cell r="F1314">
            <v>84.05</v>
          </cell>
          <cell r="G1314">
            <v>79.650000000000006</v>
          </cell>
          <cell r="H1314">
            <v>82.07</v>
          </cell>
          <cell r="I1314">
            <v>83.09</v>
          </cell>
          <cell r="J1314">
            <v>83.62</v>
          </cell>
          <cell r="K1314">
            <v>85.25</v>
          </cell>
          <cell r="L1314">
            <v>87.08</v>
          </cell>
          <cell r="M1314">
            <v>89.14</v>
          </cell>
          <cell r="N1314">
            <v>91.36</v>
          </cell>
          <cell r="O1314">
            <v>94.34</v>
          </cell>
          <cell r="P1314">
            <v>96.94</v>
          </cell>
          <cell r="Q1314">
            <v>99.39</v>
          </cell>
          <cell r="R1314">
            <v>102.63</v>
          </cell>
          <cell r="S1314">
            <v>105.97</v>
          </cell>
          <cell r="T1314">
            <v>109.62</v>
          </cell>
          <cell r="U1314">
            <v>113.74</v>
          </cell>
          <cell r="V1314">
            <v>117.73</v>
          </cell>
          <cell r="W1314">
            <v>122.05</v>
          </cell>
          <cell r="X1314">
            <v>126.64</v>
          </cell>
          <cell r="Y1314">
            <v>131.07</v>
          </cell>
          <cell r="Z1314">
            <v>135.56</v>
          </cell>
          <cell r="AA1314">
            <v>140.11000000000001</v>
          </cell>
          <cell r="AB1314">
            <v>144.66</v>
          </cell>
          <cell r="AC1314">
            <v>148.88</v>
          </cell>
          <cell r="AD1314">
            <v>153.22999999999999</v>
          </cell>
          <cell r="AE1314">
            <v>157.77000000000001</v>
          </cell>
          <cell r="AF1314">
            <v>162.59</v>
          </cell>
          <cell r="AG1314">
            <v>167.45</v>
          </cell>
          <cell r="AH1314">
            <v>167.6</v>
          </cell>
          <cell r="AI1314">
            <v>167.06</v>
          </cell>
          <cell r="AJ1314">
            <v>166.6</v>
          </cell>
          <cell r="AK1314">
            <v>165.91</v>
          </cell>
        </row>
        <row r="1315">
          <cell r="A1315" t="str">
            <v>SDGbaseTRAv2_UrbAS_BAU_wICAGRQVAXafsrv</v>
          </cell>
          <cell r="B1315" t="str">
            <v>SIclos6_GOVclos11</v>
          </cell>
          <cell r="C1315" t="str">
            <v>SDGbaseTRAv2_UrbAS_BAU_wICAGR</v>
          </cell>
          <cell r="D1315" t="str">
            <v>QVAX</v>
          </cell>
          <cell r="E1315" t="str">
            <v>afsrv</v>
          </cell>
          <cell r="F1315">
            <v>413.44</v>
          </cell>
          <cell r="G1315">
            <v>391.13</v>
          </cell>
          <cell r="H1315">
            <v>404.43</v>
          </cell>
          <cell r="I1315">
            <v>409.1</v>
          </cell>
          <cell r="J1315">
            <v>410.82</v>
          </cell>
          <cell r="K1315">
            <v>419.02</v>
          </cell>
          <cell r="L1315">
            <v>427.82</v>
          </cell>
          <cell r="M1315">
            <v>437.2</v>
          </cell>
          <cell r="N1315">
            <v>447.67</v>
          </cell>
          <cell r="O1315">
            <v>462.71</v>
          </cell>
          <cell r="P1315">
            <v>475.49</v>
          </cell>
          <cell r="Q1315">
            <v>487.57</v>
          </cell>
          <cell r="R1315">
            <v>503.98</v>
          </cell>
          <cell r="S1315">
            <v>521.04999999999995</v>
          </cell>
          <cell r="T1315">
            <v>539.74</v>
          </cell>
          <cell r="U1315">
            <v>560.88</v>
          </cell>
          <cell r="V1315">
            <v>581.35</v>
          </cell>
          <cell r="W1315">
            <v>603.75</v>
          </cell>
          <cell r="X1315">
            <v>628.23</v>
          </cell>
          <cell r="Y1315">
            <v>652.13</v>
          </cell>
          <cell r="Z1315">
            <v>676.56</v>
          </cell>
          <cell r="AA1315">
            <v>701.33</v>
          </cell>
          <cell r="AB1315">
            <v>729.94</v>
          </cell>
          <cell r="AC1315">
            <v>756.32</v>
          </cell>
          <cell r="AD1315">
            <v>781.97</v>
          </cell>
          <cell r="AE1315">
            <v>808.3</v>
          </cell>
          <cell r="AF1315">
            <v>835.56</v>
          </cell>
          <cell r="AG1315">
            <v>863.7</v>
          </cell>
          <cell r="AH1315">
            <v>872.78</v>
          </cell>
          <cell r="AI1315">
            <v>876.69</v>
          </cell>
          <cell r="AJ1315">
            <v>878.52</v>
          </cell>
          <cell r="AK1315">
            <v>878.32</v>
          </cell>
        </row>
        <row r="1316">
          <cell r="A1316" t="str">
            <v>SDGbaseTRAv2_UrbAS_BAU_wICAGRQVAXabsrv</v>
          </cell>
          <cell r="B1316" t="str">
            <v>SIclos6_GOVclos11</v>
          </cell>
          <cell r="C1316" t="str">
            <v>SDGbaseTRAv2_UrbAS_BAU_wICAGR</v>
          </cell>
          <cell r="D1316" t="str">
            <v>QVAX</v>
          </cell>
          <cell r="E1316" t="str">
            <v>absrv</v>
          </cell>
          <cell r="F1316">
            <v>367.48</v>
          </cell>
          <cell r="G1316">
            <v>348.28</v>
          </cell>
          <cell r="H1316">
            <v>359</v>
          </cell>
          <cell r="I1316">
            <v>363.69</v>
          </cell>
          <cell r="J1316">
            <v>366.12</v>
          </cell>
          <cell r="K1316">
            <v>373.42</v>
          </cell>
          <cell r="L1316">
            <v>381.48</v>
          </cell>
          <cell r="M1316">
            <v>390.22</v>
          </cell>
          <cell r="N1316">
            <v>399.8</v>
          </cell>
          <cell r="O1316">
            <v>412.29</v>
          </cell>
          <cell r="P1316">
            <v>423.57</v>
          </cell>
          <cell r="Q1316">
            <v>434.37</v>
          </cell>
          <cell r="R1316">
            <v>448.76</v>
          </cell>
          <cell r="S1316">
            <v>463.55</v>
          </cell>
          <cell r="T1316">
            <v>479.63</v>
          </cell>
          <cell r="U1316">
            <v>497.8</v>
          </cell>
          <cell r="V1316">
            <v>515.44000000000005</v>
          </cell>
          <cell r="W1316">
            <v>534.45000000000005</v>
          </cell>
          <cell r="X1316">
            <v>554.63</v>
          </cell>
          <cell r="Y1316">
            <v>574.13</v>
          </cell>
          <cell r="Z1316">
            <v>593.97</v>
          </cell>
          <cell r="AA1316">
            <v>613.96</v>
          </cell>
          <cell r="AB1316">
            <v>635.47</v>
          </cell>
          <cell r="AC1316">
            <v>655</v>
          </cell>
          <cell r="AD1316">
            <v>674.43</v>
          </cell>
          <cell r="AE1316">
            <v>694.56</v>
          </cell>
          <cell r="AF1316">
            <v>715.83</v>
          </cell>
          <cell r="AG1316">
            <v>737.41</v>
          </cell>
          <cell r="AH1316">
            <v>740.01</v>
          </cell>
          <cell r="AI1316">
            <v>739.33</v>
          </cell>
          <cell r="AJ1316">
            <v>738.22</v>
          </cell>
          <cell r="AK1316">
            <v>735.91</v>
          </cell>
        </row>
        <row r="1317">
          <cell r="A1317" t="str">
            <v>SDGbaseTRAv2_UrbAS_BAU_wICAGRQVAXagsrv</v>
          </cell>
          <cell r="B1317" t="str">
            <v>SIclos6_GOVclos11</v>
          </cell>
          <cell r="C1317" t="str">
            <v>SDGbaseTRAv2_UrbAS_BAU_wICAGR</v>
          </cell>
          <cell r="D1317" t="str">
            <v>QVAX</v>
          </cell>
          <cell r="E1317" t="str">
            <v>agsrv</v>
          </cell>
          <cell r="F1317">
            <v>789.44</v>
          </cell>
          <cell r="G1317">
            <v>739.15</v>
          </cell>
          <cell r="H1317">
            <v>760.43</v>
          </cell>
          <cell r="I1317">
            <v>797.7</v>
          </cell>
          <cell r="J1317">
            <v>811.1</v>
          </cell>
          <cell r="K1317">
            <v>826.71</v>
          </cell>
          <cell r="L1317">
            <v>843.4</v>
          </cell>
          <cell r="M1317">
            <v>860.57</v>
          </cell>
          <cell r="N1317">
            <v>880.22</v>
          </cell>
          <cell r="O1317">
            <v>908.57</v>
          </cell>
          <cell r="P1317">
            <v>934.12</v>
          </cell>
          <cell r="Q1317">
            <v>959.29</v>
          </cell>
          <cell r="R1317">
            <v>982.68</v>
          </cell>
          <cell r="S1317">
            <v>1006.66</v>
          </cell>
          <cell r="T1317">
            <v>1031.32</v>
          </cell>
          <cell r="U1317">
            <v>1056.6300000000001</v>
          </cell>
          <cell r="V1317">
            <v>1082.44</v>
          </cell>
          <cell r="W1317">
            <v>1109.1099999999999</v>
          </cell>
          <cell r="X1317">
            <v>1136.55</v>
          </cell>
          <cell r="Y1317">
            <v>1164.52</v>
          </cell>
          <cell r="Z1317">
            <v>1193.1300000000001</v>
          </cell>
          <cell r="AA1317">
            <v>1222.3399999999999</v>
          </cell>
          <cell r="AB1317">
            <v>1252.55</v>
          </cell>
          <cell r="AC1317">
            <v>1283.1600000000001</v>
          </cell>
          <cell r="AD1317">
            <v>1314.33</v>
          </cell>
          <cell r="AE1317">
            <v>1346.28</v>
          </cell>
          <cell r="AF1317">
            <v>1379.06</v>
          </cell>
          <cell r="AG1317">
            <v>1412.72</v>
          </cell>
          <cell r="AH1317">
            <v>1445.63</v>
          </cell>
          <cell r="AI1317">
            <v>1478.63</v>
          </cell>
          <cell r="AJ1317">
            <v>1511.91</v>
          </cell>
          <cell r="AK1317">
            <v>1545.71</v>
          </cell>
        </row>
        <row r="1318">
          <cell r="A1318" t="str">
            <v>SDGbaseTRAv2_UrbAS_BAU_wICAGRQVAXaosrv</v>
          </cell>
          <cell r="B1318" t="str">
            <v>SIclos6_GOVclos11</v>
          </cell>
          <cell r="C1318" t="str">
            <v>SDGbaseTRAv2_UrbAS_BAU_wICAGR</v>
          </cell>
          <cell r="D1318" t="str">
            <v>QVAX</v>
          </cell>
          <cell r="E1318" t="str">
            <v>aosrv</v>
          </cell>
          <cell r="F1318">
            <v>475.08</v>
          </cell>
          <cell r="G1318">
            <v>430.04</v>
          </cell>
          <cell r="H1318">
            <v>447.24</v>
          </cell>
          <cell r="I1318">
            <v>455.29</v>
          </cell>
          <cell r="J1318">
            <v>460.65</v>
          </cell>
          <cell r="K1318">
            <v>470.31</v>
          </cell>
          <cell r="L1318">
            <v>480.9</v>
          </cell>
          <cell r="M1318">
            <v>492.1</v>
          </cell>
          <cell r="N1318">
            <v>504.31</v>
          </cell>
          <cell r="O1318">
            <v>519.91</v>
          </cell>
          <cell r="P1318">
            <v>534.26</v>
          </cell>
          <cell r="Q1318">
            <v>548</v>
          </cell>
          <cell r="R1318">
            <v>566.33000000000004</v>
          </cell>
          <cell r="S1318">
            <v>584.99</v>
          </cell>
          <cell r="T1318">
            <v>605.27</v>
          </cell>
          <cell r="U1318">
            <v>628.52</v>
          </cell>
          <cell r="V1318">
            <v>650.89</v>
          </cell>
          <cell r="W1318">
            <v>674.86</v>
          </cell>
          <cell r="X1318">
            <v>700.7</v>
          </cell>
          <cell r="Y1318">
            <v>725.59</v>
          </cell>
          <cell r="Z1318">
            <v>750.95</v>
          </cell>
          <cell r="AA1318">
            <v>776.67</v>
          </cell>
          <cell r="AB1318">
            <v>804.53</v>
          </cell>
          <cell r="AC1318">
            <v>830.1</v>
          </cell>
          <cell r="AD1318">
            <v>855.43</v>
          </cell>
          <cell r="AE1318">
            <v>881.55</v>
          </cell>
          <cell r="AF1318">
            <v>908.7</v>
          </cell>
          <cell r="AG1318">
            <v>936.12</v>
          </cell>
          <cell r="AH1318">
            <v>937.93</v>
          </cell>
          <cell r="AI1318">
            <v>935.89</v>
          </cell>
          <cell r="AJ1318">
            <v>933.44</v>
          </cell>
          <cell r="AK1318">
            <v>929.45</v>
          </cell>
        </row>
        <row r="1319">
          <cell r="A1319" t="str">
            <v>SDGbaseTRAv2_UrbAS_BAU_wICAGRPVAXaawhe</v>
          </cell>
          <cell r="B1319" t="str">
            <v>SIclos6_GOVclos11</v>
          </cell>
          <cell r="C1319" t="str">
            <v>SDGbaseTRAv2_UrbAS_BAU_wICAGR</v>
          </cell>
          <cell r="D1319" t="str">
            <v>PVAX</v>
          </cell>
          <cell r="E1319" t="str">
            <v>aawhe</v>
          </cell>
          <cell r="F1319">
            <v>1</v>
          </cell>
          <cell r="G1319">
            <v>0.94</v>
          </cell>
          <cell r="H1319">
            <v>0.95</v>
          </cell>
          <cell r="I1319">
            <v>0.96</v>
          </cell>
          <cell r="J1319">
            <v>0.97</v>
          </cell>
          <cell r="K1319">
            <v>0.97</v>
          </cell>
          <cell r="L1319">
            <v>0.98</v>
          </cell>
          <cell r="M1319">
            <v>0.98</v>
          </cell>
          <cell r="N1319">
            <v>0.97</v>
          </cell>
          <cell r="O1319">
            <v>1</v>
          </cell>
          <cell r="P1319">
            <v>1</v>
          </cell>
          <cell r="Q1319">
            <v>0.99</v>
          </cell>
          <cell r="R1319">
            <v>0.99</v>
          </cell>
          <cell r="S1319">
            <v>0.99</v>
          </cell>
          <cell r="T1319">
            <v>0.99</v>
          </cell>
          <cell r="U1319">
            <v>0.99</v>
          </cell>
          <cell r="V1319">
            <v>1</v>
          </cell>
          <cell r="W1319">
            <v>1</v>
          </cell>
          <cell r="X1319">
            <v>1</v>
          </cell>
          <cell r="Y1319">
            <v>1</v>
          </cell>
          <cell r="Z1319">
            <v>1</v>
          </cell>
          <cell r="AA1319">
            <v>1</v>
          </cell>
          <cell r="AB1319">
            <v>1.01</v>
          </cell>
          <cell r="AC1319">
            <v>1.02</v>
          </cell>
          <cell r="AD1319">
            <v>1.02</v>
          </cell>
          <cell r="AE1319">
            <v>1.02</v>
          </cell>
          <cell r="AF1319">
            <v>1.03</v>
          </cell>
          <cell r="AG1319">
            <v>1.03</v>
          </cell>
          <cell r="AH1319">
            <v>1.01</v>
          </cell>
          <cell r="AI1319">
            <v>0.99</v>
          </cell>
          <cell r="AJ1319">
            <v>0.98</v>
          </cell>
          <cell r="AK1319">
            <v>0.97</v>
          </cell>
        </row>
        <row r="1320">
          <cell r="A1320" t="str">
            <v>SDGbaseTRAv2_UrbAS_BAU_wICAGRPVAXaamai</v>
          </cell>
          <cell r="B1320" t="str">
            <v>SIclos6_GOVclos11</v>
          </cell>
          <cell r="C1320" t="str">
            <v>SDGbaseTRAv2_UrbAS_BAU_wICAGR</v>
          </cell>
          <cell r="D1320" t="str">
            <v>PVAX</v>
          </cell>
          <cell r="E1320" t="str">
            <v>aamai</v>
          </cell>
          <cell r="F1320">
            <v>1</v>
          </cell>
          <cell r="G1320">
            <v>0.95</v>
          </cell>
          <cell r="H1320">
            <v>0.97</v>
          </cell>
          <cell r="I1320">
            <v>0.99</v>
          </cell>
          <cell r="J1320">
            <v>1.01</v>
          </cell>
          <cell r="K1320">
            <v>1.01</v>
          </cell>
          <cell r="L1320">
            <v>1.01</v>
          </cell>
          <cell r="M1320">
            <v>1.01</v>
          </cell>
          <cell r="N1320">
            <v>1.01</v>
          </cell>
          <cell r="O1320">
            <v>1.06</v>
          </cell>
          <cell r="P1320">
            <v>1.05</v>
          </cell>
          <cell r="Q1320">
            <v>1.04</v>
          </cell>
          <cell r="R1320">
            <v>1.03</v>
          </cell>
          <cell r="S1320">
            <v>1.03</v>
          </cell>
          <cell r="T1320">
            <v>1.03</v>
          </cell>
          <cell r="U1320">
            <v>1.03</v>
          </cell>
          <cell r="V1320">
            <v>1.03</v>
          </cell>
          <cell r="W1320">
            <v>1.03</v>
          </cell>
          <cell r="X1320">
            <v>1.03</v>
          </cell>
          <cell r="Y1320">
            <v>1.02</v>
          </cell>
          <cell r="Z1320">
            <v>1.03</v>
          </cell>
          <cell r="AA1320">
            <v>1.03</v>
          </cell>
          <cell r="AB1320">
            <v>1.04</v>
          </cell>
          <cell r="AC1320">
            <v>1.05</v>
          </cell>
          <cell r="AD1320">
            <v>1.05</v>
          </cell>
          <cell r="AE1320">
            <v>1.05</v>
          </cell>
          <cell r="AF1320">
            <v>1.05</v>
          </cell>
          <cell r="AG1320">
            <v>1.04</v>
          </cell>
          <cell r="AH1320">
            <v>1</v>
          </cell>
          <cell r="AI1320">
            <v>0.97</v>
          </cell>
          <cell r="AJ1320">
            <v>0.95</v>
          </cell>
          <cell r="AK1320">
            <v>0.93</v>
          </cell>
        </row>
        <row r="1321">
          <cell r="A1321" t="str">
            <v>SDGbaseTRAv2_UrbAS_BAU_wICAGRPVAXaaoce</v>
          </cell>
          <cell r="B1321" t="str">
            <v>SIclos6_GOVclos11</v>
          </cell>
          <cell r="C1321" t="str">
            <v>SDGbaseTRAv2_UrbAS_BAU_wICAGR</v>
          </cell>
          <cell r="D1321" t="str">
            <v>PVAX</v>
          </cell>
          <cell r="E1321" t="str">
            <v>aaoce</v>
          </cell>
          <cell r="F1321">
            <v>1</v>
          </cell>
          <cell r="G1321">
            <v>0.93</v>
          </cell>
          <cell r="H1321">
            <v>0.95</v>
          </cell>
          <cell r="I1321">
            <v>0.98</v>
          </cell>
          <cell r="J1321">
            <v>1</v>
          </cell>
          <cell r="K1321">
            <v>1.01</v>
          </cell>
          <cell r="L1321">
            <v>1.02</v>
          </cell>
          <cell r="M1321">
            <v>1.02</v>
          </cell>
          <cell r="N1321">
            <v>1.02</v>
          </cell>
          <cell r="O1321">
            <v>1.08</v>
          </cell>
          <cell r="P1321">
            <v>1.08</v>
          </cell>
          <cell r="Q1321">
            <v>1.07</v>
          </cell>
          <cell r="R1321">
            <v>1.08</v>
          </cell>
          <cell r="S1321">
            <v>1.08</v>
          </cell>
          <cell r="T1321">
            <v>1.0900000000000001</v>
          </cell>
          <cell r="U1321">
            <v>1.1000000000000001</v>
          </cell>
          <cell r="V1321">
            <v>1.1000000000000001</v>
          </cell>
          <cell r="W1321">
            <v>1.1000000000000001</v>
          </cell>
          <cell r="X1321">
            <v>1.1100000000000001</v>
          </cell>
          <cell r="Y1321">
            <v>1.1100000000000001</v>
          </cell>
          <cell r="Z1321">
            <v>1.1200000000000001</v>
          </cell>
          <cell r="AA1321">
            <v>1.1200000000000001</v>
          </cell>
          <cell r="AB1321">
            <v>1.1499999999999999</v>
          </cell>
          <cell r="AC1321">
            <v>1.1599999999999999</v>
          </cell>
          <cell r="AD1321">
            <v>1.17</v>
          </cell>
          <cell r="AE1321">
            <v>1.17</v>
          </cell>
          <cell r="AF1321">
            <v>1.18</v>
          </cell>
          <cell r="AG1321">
            <v>1.18</v>
          </cell>
          <cell r="AH1321">
            <v>1.1499999999999999</v>
          </cell>
          <cell r="AI1321">
            <v>1.1100000000000001</v>
          </cell>
          <cell r="AJ1321">
            <v>1.0900000000000001</v>
          </cell>
          <cell r="AK1321">
            <v>1.06</v>
          </cell>
        </row>
        <row r="1322">
          <cell r="A1322" t="str">
            <v>SDGbaseTRAv2_UrbAS_BAU_wICAGRPVAXaaveg</v>
          </cell>
          <cell r="B1322" t="str">
            <v>SIclos6_GOVclos11</v>
          </cell>
          <cell r="C1322" t="str">
            <v>SDGbaseTRAv2_UrbAS_BAU_wICAGR</v>
          </cell>
          <cell r="D1322" t="str">
            <v>PVAX</v>
          </cell>
          <cell r="E1322" t="str">
            <v>aaveg</v>
          </cell>
          <cell r="F1322">
            <v>1</v>
          </cell>
          <cell r="G1322">
            <v>1</v>
          </cell>
          <cell r="H1322">
            <v>0.99</v>
          </cell>
          <cell r="I1322">
            <v>0.99</v>
          </cell>
          <cell r="J1322">
            <v>1</v>
          </cell>
          <cell r="K1322">
            <v>0.99</v>
          </cell>
          <cell r="L1322">
            <v>0.99</v>
          </cell>
          <cell r="M1322">
            <v>0.99</v>
          </cell>
          <cell r="N1322">
            <v>0.99</v>
          </cell>
          <cell r="O1322">
            <v>0.99</v>
          </cell>
          <cell r="P1322">
            <v>0.99</v>
          </cell>
          <cell r="Q1322">
            <v>0.98</v>
          </cell>
          <cell r="R1322">
            <v>0.99</v>
          </cell>
          <cell r="S1322">
            <v>0.99</v>
          </cell>
          <cell r="T1322">
            <v>0.99</v>
          </cell>
          <cell r="U1322">
            <v>0.99</v>
          </cell>
          <cell r="V1322">
            <v>1</v>
          </cell>
          <cell r="W1322">
            <v>1</v>
          </cell>
          <cell r="X1322">
            <v>1</v>
          </cell>
          <cell r="Y1322">
            <v>1</v>
          </cell>
          <cell r="Z1322">
            <v>1</v>
          </cell>
          <cell r="AA1322">
            <v>1</v>
          </cell>
          <cell r="AB1322">
            <v>1</v>
          </cell>
          <cell r="AC1322">
            <v>1</v>
          </cell>
          <cell r="AD1322">
            <v>1</v>
          </cell>
          <cell r="AE1322">
            <v>1</v>
          </cell>
          <cell r="AF1322">
            <v>1</v>
          </cell>
          <cell r="AG1322">
            <v>1</v>
          </cell>
          <cell r="AH1322">
            <v>0.99</v>
          </cell>
          <cell r="AI1322">
            <v>0.97</v>
          </cell>
          <cell r="AJ1322">
            <v>0.97</v>
          </cell>
          <cell r="AK1322">
            <v>0.96</v>
          </cell>
        </row>
        <row r="1323">
          <cell r="A1323" t="str">
            <v>SDGbaseTRAv2_UrbAS_BAU_wICAGRPVAXaaofr</v>
          </cell>
          <cell r="B1323" t="str">
            <v>SIclos6_GOVclos11</v>
          </cell>
          <cell r="C1323" t="str">
            <v>SDGbaseTRAv2_UrbAS_BAU_wICAGR</v>
          </cell>
          <cell r="D1323" t="str">
            <v>PVAX</v>
          </cell>
          <cell r="E1323" t="str">
            <v>aaofr</v>
          </cell>
          <cell r="F1323">
            <v>1</v>
          </cell>
          <cell r="G1323">
            <v>1.01</v>
          </cell>
          <cell r="H1323">
            <v>1</v>
          </cell>
          <cell r="I1323">
            <v>1</v>
          </cell>
          <cell r="J1323">
            <v>1</v>
          </cell>
          <cell r="K1323">
            <v>1</v>
          </cell>
          <cell r="L1323">
            <v>1</v>
          </cell>
          <cell r="M1323">
            <v>1</v>
          </cell>
          <cell r="N1323">
            <v>0.99</v>
          </cell>
          <cell r="O1323">
            <v>1.01</v>
          </cell>
          <cell r="P1323">
            <v>1.01</v>
          </cell>
          <cell r="Q1323">
            <v>1</v>
          </cell>
          <cell r="R1323">
            <v>1</v>
          </cell>
          <cell r="S1323">
            <v>1</v>
          </cell>
          <cell r="T1323">
            <v>1</v>
          </cell>
          <cell r="U1323">
            <v>1</v>
          </cell>
          <cell r="V1323">
            <v>1.01</v>
          </cell>
          <cell r="W1323">
            <v>1.01</v>
          </cell>
          <cell r="X1323">
            <v>1.01</v>
          </cell>
          <cell r="Y1323">
            <v>1.01</v>
          </cell>
          <cell r="Z1323">
            <v>1.01</v>
          </cell>
          <cell r="AA1323">
            <v>1.01</v>
          </cell>
          <cell r="AB1323">
            <v>1.01</v>
          </cell>
          <cell r="AC1323">
            <v>1.01</v>
          </cell>
          <cell r="AD1323">
            <v>1.01</v>
          </cell>
          <cell r="AE1323">
            <v>1.01</v>
          </cell>
          <cell r="AF1323">
            <v>1.01</v>
          </cell>
          <cell r="AG1323">
            <v>1.01</v>
          </cell>
          <cell r="AH1323">
            <v>0.99</v>
          </cell>
          <cell r="AI1323">
            <v>0.98</v>
          </cell>
          <cell r="AJ1323">
            <v>0.97</v>
          </cell>
          <cell r="AK1323">
            <v>0.96</v>
          </cell>
        </row>
        <row r="1324">
          <cell r="A1324" t="str">
            <v>SDGbaseTRAv2_UrbAS_BAU_wICAGRPVAXaagra</v>
          </cell>
          <cell r="B1324" t="str">
            <v>SIclos6_GOVclos11</v>
          </cell>
          <cell r="C1324" t="str">
            <v>SDGbaseTRAv2_UrbAS_BAU_wICAGR</v>
          </cell>
          <cell r="D1324" t="str">
            <v>PVAX</v>
          </cell>
          <cell r="E1324" t="str">
            <v>aagra</v>
          </cell>
          <cell r="F1324">
            <v>1</v>
          </cell>
          <cell r="G1324">
            <v>1.03</v>
          </cell>
          <cell r="H1324">
            <v>1.03</v>
          </cell>
          <cell r="I1324">
            <v>1.02</v>
          </cell>
          <cell r="J1324">
            <v>1.02</v>
          </cell>
          <cell r="K1324">
            <v>1.02</v>
          </cell>
          <cell r="L1324">
            <v>1.02</v>
          </cell>
          <cell r="M1324">
            <v>1.02</v>
          </cell>
          <cell r="N1324">
            <v>1.03</v>
          </cell>
          <cell r="O1324">
            <v>1.05</v>
          </cell>
          <cell r="P1324">
            <v>1.05</v>
          </cell>
          <cell r="Q1324">
            <v>1.04</v>
          </cell>
          <cell r="R1324">
            <v>1.04</v>
          </cell>
          <cell r="S1324">
            <v>1.04</v>
          </cell>
          <cell r="T1324">
            <v>1.05</v>
          </cell>
          <cell r="U1324">
            <v>1.05</v>
          </cell>
          <cell r="V1324">
            <v>1.05</v>
          </cell>
          <cell r="W1324">
            <v>1.06</v>
          </cell>
          <cell r="X1324">
            <v>1.06</v>
          </cell>
          <cell r="Y1324">
            <v>1.06</v>
          </cell>
          <cell r="Z1324">
            <v>1.06</v>
          </cell>
          <cell r="AA1324">
            <v>1.06</v>
          </cell>
          <cell r="AB1324">
            <v>1.06</v>
          </cell>
          <cell r="AC1324">
            <v>1.06</v>
          </cell>
          <cell r="AD1324">
            <v>1.06</v>
          </cell>
          <cell r="AE1324">
            <v>1.06</v>
          </cell>
          <cell r="AF1324">
            <v>1.06</v>
          </cell>
          <cell r="AG1324">
            <v>1.06</v>
          </cell>
          <cell r="AH1324">
            <v>1.04</v>
          </cell>
          <cell r="AI1324">
            <v>1.02</v>
          </cell>
          <cell r="AJ1324">
            <v>1</v>
          </cell>
          <cell r="AK1324">
            <v>0.99</v>
          </cell>
        </row>
        <row r="1325">
          <cell r="A1325" t="str">
            <v>SDGbaseTRAv2_UrbAS_BAU_wICAGRPVAXaaoil</v>
          </cell>
          <cell r="B1325" t="str">
            <v>SIclos6_GOVclos11</v>
          </cell>
          <cell r="C1325" t="str">
            <v>SDGbaseTRAv2_UrbAS_BAU_wICAGR</v>
          </cell>
          <cell r="D1325" t="str">
            <v>PVAX</v>
          </cell>
          <cell r="E1325" t="str">
            <v>aaoil</v>
          </cell>
          <cell r="F1325">
            <v>1</v>
          </cell>
          <cell r="G1325">
            <v>0.92</v>
          </cell>
          <cell r="H1325">
            <v>0.93</v>
          </cell>
          <cell r="I1325">
            <v>0.96</v>
          </cell>
          <cell r="J1325">
            <v>0.98</v>
          </cell>
          <cell r="K1325">
            <v>0.99</v>
          </cell>
          <cell r="L1325">
            <v>1</v>
          </cell>
          <cell r="M1325">
            <v>1</v>
          </cell>
          <cell r="N1325">
            <v>1</v>
          </cell>
          <cell r="O1325">
            <v>1.02</v>
          </cell>
          <cell r="P1325">
            <v>1.02</v>
          </cell>
          <cell r="Q1325">
            <v>1.01</v>
          </cell>
          <cell r="R1325">
            <v>1.02</v>
          </cell>
          <cell r="S1325">
            <v>1.03</v>
          </cell>
          <cell r="T1325">
            <v>1.04</v>
          </cell>
          <cell r="U1325">
            <v>1.05</v>
          </cell>
          <cell r="V1325">
            <v>1.06</v>
          </cell>
          <cell r="W1325">
            <v>1.06</v>
          </cell>
          <cell r="X1325">
            <v>1.07</v>
          </cell>
          <cell r="Y1325">
            <v>1.08</v>
          </cell>
          <cell r="Z1325">
            <v>1.0900000000000001</v>
          </cell>
          <cell r="AA1325">
            <v>1.0900000000000001</v>
          </cell>
          <cell r="AB1325">
            <v>1.1100000000000001</v>
          </cell>
          <cell r="AC1325">
            <v>1.1100000000000001</v>
          </cell>
          <cell r="AD1325">
            <v>1.1200000000000001</v>
          </cell>
          <cell r="AE1325">
            <v>1.1200000000000001</v>
          </cell>
          <cell r="AF1325">
            <v>1.1399999999999999</v>
          </cell>
          <cell r="AG1325">
            <v>1.1399999999999999</v>
          </cell>
          <cell r="AH1325">
            <v>1.1100000000000001</v>
          </cell>
          <cell r="AI1325">
            <v>1.0900000000000001</v>
          </cell>
          <cell r="AJ1325">
            <v>1.08</v>
          </cell>
          <cell r="AK1325">
            <v>1.07</v>
          </cell>
        </row>
        <row r="1326">
          <cell r="A1326" t="str">
            <v>SDGbaseTRAv2_UrbAS_BAU_wICAGRPVAXaatub</v>
          </cell>
          <cell r="B1326" t="str">
            <v>SIclos6_GOVclos11</v>
          </cell>
          <cell r="C1326" t="str">
            <v>SDGbaseTRAv2_UrbAS_BAU_wICAGR</v>
          </cell>
          <cell r="D1326" t="str">
            <v>PVAX</v>
          </cell>
          <cell r="E1326" t="str">
            <v>aatub</v>
          </cell>
          <cell r="F1326">
            <v>1</v>
          </cell>
          <cell r="G1326">
            <v>0.98</v>
          </cell>
          <cell r="H1326">
            <v>0.97</v>
          </cell>
          <cell r="I1326">
            <v>0.98</v>
          </cell>
          <cell r="J1326">
            <v>0.98</v>
          </cell>
          <cell r="K1326">
            <v>0.98</v>
          </cell>
          <cell r="L1326">
            <v>0.98</v>
          </cell>
          <cell r="M1326">
            <v>0.98</v>
          </cell>
          <cell r="N1326">
            <v>0.97</v>
          </cell>
          <cell r="O1326">
            <v>0.98</v>
          </cell>
          <cell r="P1326">
            <v>0.97</v>
          </cell>
          <cell r="Q1326">
            <v>0.97</v>
          </cell>
          <cell r="R1326">
            <v>0.97</v>
          </cell>
          <cell r="S1326">
            <v>0.98</v>
          </cell>
          <cell r="T1326">
            <v>0.98</v>
          </cell>
          <cell r="U1326">
            <v>0.98</v>
          </cell>
          <cell r="V1326">
            <v>0.98</v>
          </cell>
          <cell r="W1326">
            <v>0.98</v>
          </cell>
          <cell r="X1326">
            <v>0.98</v>
          </cell>
          <cell r="Y1326">
            <v>0.98</v>
          </cell>
          <cell r="Z1326">
            <v>0.98</v>
          </cell>
          <cell r="AA1326">
            <v>0.98</v>
          </cell>
          <cell r="AB1326">
            <v>0.98</v>
          </cell>
          <cell r="AC1326">
            <v>0.98</v>
          </cell>
          <cell r="AD1326">
            <v>0.98</v>
          </cell>
          <cell r="AE1326">
            <v>0.99</v>
          </cell>
          <cell r="AF1326">
            <v>0.99</v>
          </cell>
          <cell r="AG1326">
            <v>0.99</v>
          </cell>
          <cell r="AH1326">
            <v>0.97</v>
          </cell>
          <cell r="AI1326">
            <v>0.95</v>
          </cell>
          <cell r="AJ1326">
            <v>0.95</v>
          </cell>
          <cell r="AK1326">
            <v>0.94</v>
          </cell>
        </row>
        <row r="1327">
          <cell r="A1327" t="str">
            <v>SDGbaseTRAv2_UrbAS_BAU_wICAGRPVAXaapul</v>
          </cell>
          <cell r="B1327" t="str">
            <v>SIclos6_GOVclos11</v>
          </cell>
          <cell r="C1327" t="str">
            <v>SDGbaseTRAv2_UrbAS_BAU_wICAGR</v>
          </cell>
          <cell r="D1327" t="str">
            <v>PVAX</v>
          </cell>
          <cell r="E1327" t="str">
            <v>aapul</v>
          </cell>
          <cell r="F1327">
            <v>1</v>
          </cell>
          <cell r="G1327">
            <v>0.95</v>
          </cell>
          <cell r="H1327">
            <v>0.94</v>
          </cell>
          <cell r="I1327">
            <v>0.96</v>
          </cell>
          <cell r="J1327">
            <v>0.97</v>
          </cell>
          <cell r="K1327">
            <v>0.97</v>
          </cell>
          <cell r="L1327">
            <v>0.97</v>
          </cell>
          <cell r="M1327">
            <v>0.96</v>
          </cell>
          <cell r="N1327">
            <v>0.95</v>
          </cell>
          <cell r="O1327">
            <v>0.95</v>
          </cell>
          <cell r="P1327">
            <v>0.94</v>
          </cell>
          <cell r="Q1327">
            <v>0.94</v>
          </cell>
          <cell r="R1327">
            <v>0.94</v>
          </cell>
          <cell r="S1327">
            <v>0.95</v>
          </cell>
          <cell r="T1327">
            <v>0.95</v>
          </cell>
          <cell r="U1327">
            <v>0.95</v>
          </cell>
          <cell r="V1327">
            <v>0.95</v>
          </cell>
          <cell r="W1327">
            <v>0.95</v>
          </cell>
          <cell r="X1327">
            <v>0.95</v>
          </cell>
          <cell r="Y1327">
            <v>0.95</v>
          </cell>
          <cell r="Z1327">
            <v>0.96</v>
          </cell>
          <cell r="AA1327">
            <v>0.96</v>
          </cell>
          <cell r="AB1327">
            <v>0.96</v>
          </cell>
          <cell r="AC1327">
            <v>0.96</v>
          </cell>
          <cell r="AD1327">
            <v>0.96</v>
          </cell>
          <cell r="AE1327">
            <v>0.97</v>
          </cell>
          <cell r="AF1327">
            <v>0.98</v>
          </cell>
          <cell r="AG1327">
            <v>0.98</v>
          </cell>
          <cell r="AH1327">
            <v>0.97</v>
          </cell>
          <cell r="AI1327">
            <v>0.96</v>
          </cell>
          <cell r="AJ1327">
            <v>0.97</v>
          </cell>
          <cell r="AK1327">
            <v>0.97</v>
          </cell>
        </row>
        <row r="1328">
          <cell r="A1328" t="str">
            <v>SDGbaseTRAv2_UrbAS_BAU_wICAGRPVAXaasug</v>
          </cell>
          <cell r="B1328" t="str">
            <v>SIclos6_GOVclos11</v>
          </cell>
          <cell r="C1328" t="str">
            <v>SDGbaseTRAv2_UrbAS_BAU_wICAGR</v>
          </cell>
          <cell r="D1328" t="str">
            <v>PVAX</v>
          </cell>
          <cell r="E1328" t="str">
            <v>aasug</v>
          </cell>
          <cell r="F1328">
            <v>1</v>
          </cell>
          <cell r="G1328">
            <v>0.98</v>
          </cell>
          <cell r="H1328">
            <v>0.97</v>
          </cell>
          <cell r="I1328">
            <v>0.97</v>
          </cell>
          <cell r="J1328">
            <v>0.98</v>
          </cell>
          <cell r="K1328">
            <v>0.98</v>
          </cell>
          <cell r="L1328">
            <v>0.98</v>
          </cell>
          <cell r="M1328">
            <v>0.97</v>
          </cell>
          <cell r="N1328">
            <v>0.97</v>
          </cell>
          <cell r="O1328">
            <v>0.99</v>
          </cell>
          <cell r="P1328">
            <v>0.98</v>
          </cell>
          <cell r="Q1328">
            <v>0.97</v>
          </cell>
          <cell r="R1328">
            <v>0.96</v>
          </cell>
          <cell r="S1328">
            <v>0.97</v>
          </cell>
          <cell r="T1328">
            <v>0.97</v>
          </cell>
          <cell r="U1328">
            <v>0.97</v>
          </cell>
          <cell r="V1328">
            <v>0.97</v>
          </cell>
          <cell r="W1328">
            <v>0.97</v>
          </cell>
          <cell r="X1328">
            <v>0.97</v>
          </cell>
          <cell r="Y1328">
            <v>0.97</v>
          </cell>
          <cell r="Z1328">
            <v>0.97</v>
          </cell>
          <cell r="AA1328">
            <v>0.97</v>
          </cell>
          <cell r="AB1328">
            <v>0.97</v>
          </cell>
          <cell r="AC1328">
            <v>0.97</v>
          </cell>
          <cell r="AD1328">
            <v>0.97</v>
          </cell>
          <cell r="AE1328">
            <v>0.97</v>
          </cell>
          <cell r="AF1328">
            <v>0.97</v>
          </cell>
          <cell r="AG1328">
            <v>0.97</v>
          </cell>
          <cell r="AH1328">
            <v>0.96</v>
          </cell>
          <cell r="AI1328">
            <v>0.95</v>
          </cell>
          <cell r="AJ1328">
            <v>0.94</v>
          </cell>
          <cell r="AK1328">
            <v>0.94</v>
          </cell>
        </row>
        <row r="1329">
          <cell r="A1329" t="str">
            <v>SDGbaseTRAv2_UrbAS_BAU_wICAGRPVAXaaoth</v>
          </cell>
          <cell r="B1329" t="str">
            <v>SIclos6_GOVclos11</v>
          </cell>
          <cell r="C1329" t="str">
            <v>SDGbaseTRAv2_UrbAS_BAU_wICAGR</v>
          </cell>
          <cell r="D1329" t="str">
            <v>PVAX</v>
          </cell>
          <cell r="E1329" t="str">
            <v>aaoth</v>
          </cell>
          <cell r="F1329">
            <v>1</v>
          </cell>
          <cell r="G1329">
            <v>0.93</v>
          </cell>
          <cell r="H1329">
            <v>0.96</v>
          </cell>
          <cell r="I1329">
            <v>0.97</v>
          </cell>
          <cell r="J1329">
            <v>0.97</v>
          </cell>
          <cell r="K1329">
            <v>0.99</v>
          </cell>
          <cell r="L1329">
            <v>1.01</v>
          </cell>
          <cell r="M1329">
            <v>1.03</v>
          </cell>
          <cell r="N1329">
            <v>1.05</v>
          </cell>
          <cell r="O1329">
            <v>1.1299999999999999</v>
          </cell>
          <cell r="P1329">
            <v>1.1499999999999999</v>
          </cell>
          <cell r="Q1329">
            <v>1.1499999999999999</v>
          </cell>
          <cell r="R1329">
            <v>1.17</v>
          </cell>
          <cell r="S1329">
            <v>1.19</v>
          </cell>
          <cell r="T1329">
            <v>1.21</v>
          </cell>
          <cell r="U1329">
            <v>1.24</v>
          </cell>
          <cell r="V1329">
            <v>1.27</v>
          </cell>
          <cell r="W1329">
            <v>1.3</v>
          </cell>
          <cell r="X1329">
            <v>1.34</v>
          </cell>
          <cell r="Y1329">
            <v>1.37</v>
          </cell>
          <cell r="Z1329">
            <v>1.4</v>
          </cell>
          <cell r="AA1329">
            <v>1.43</v>
          </cell>
          <cell r="AB1329">
            <v>1.47</v>
          </cell>
          <cell r="AC1329">
            <v>1.49</v>
          </cell>
          <cell r="AD1329">
            <v>1.52</v>
          </cell>
          <cell r="AE1329">
            <v>1.54</v>
          </cell>
          <cell r="AF1329">
            <v>1.56</v>
          </cell>
          <cell r="AG1329">
            <v>1.59</v>
          </cell>
          <cell r="AH1329">
            <v>1.55</v>
          </cell>
          <cell r="AI1329">
            <v>1.49</v>
          </cell>
          <cell r="AJ1329">
            <v>1.44</v>
          </cell>
          <cell r="AK1329">
            <v>1.38</v>
          </cell>
        </row>
        <row r="1330">
          <cell r="A1330" t="str">
            <v>SDGbaseTRAv2_UrbAS_BAU_wICAGRPVAXalani</v>
          </cell>
          <cell r="B1330" t="str">
            <v>SIclos6_GOVclos11</v>
          </cell>
          <cell r="C1330" t="str">
            <v>SDGbaseTRAv2_UrbAS_BAU_wICAGR</v>
          </cell>
          <cell r="D1330" t="str">
            <v>PVAX</v>
          </cell>
          <cell r="E1330" t="str">
            <v>alani</v>
          </cell>
          <cell r="F1330">
            <v>1</v>
          </cell>
          <cell r="G1330">
            <v>0.8</v>
          </cell>
          <cell r="H1330">
            <v>0.85</v>
          </cell>
          <cell r="I1330">
            <v>0.86</v>
          </cell>
          <cell r="J1330">
            <v>0.86</v>
          </cell>
          <cell r="K1330">
            <v>0.89</v>
          </cell>
          <cell r="L1330">
            <v>0.89</v>
          </cell>
          <cell r="M1330">
            <v>0.89</v>
          </cell>
          <cell r="N1330">
            <v>0.9</v>
          </cell>
          <cell r="O1330">
            <v>0.95</v>
          </cell>
          <cell r="P1330">
            <v>0.94</v>
          </cell>
          <cell r="Q1330">
            <v>0.92</v>
          </cell>
          <cell r="R1330">
            <v>0.92</v>
          </cell>
          <cell r="S1330">
            <v>0.92</v>
          </cell>
          <cell r="T1330">
            <v>0.92</v>
          </cell>
          <cell r="U1330">
            <v>0.92</v>
          </cell>
          <cell r="V1330">
            <v>0.92</v>
          </cell>
          <cell r="W1330">
            <v>0.93</v>
          </cell>
          <cell r="X1330">
            <v>0.93</v>
          </cell>
          <cell r="Y1330">
            <v>0.93</v>
          </cell>
          <cell r="Z1330">
            <v>0.93</v>
          </cell>
          <cell r="AA1330">
            <v>0.93</v>
          </cell>
          <cell r="AB1330">
            <v>0.95</v>
          </cell>
          <cell r="AC1330">
            <v>0.95</v>
          </cell>
          <cell r="AD1330">
            <v>0.94</v>
          </cell>
          <cell r="AE1330">
            <v>0.94</v>
          </cell>
          <cell r="AF1330">
            <v>0.94</v>
          </cell>
          <cell r="AG1330">
            <v>0.94</v>
          </cell>
          <cell r="AH1330">
            <v>0.97</v>
          </cell>
          <cell r="AI1330">
            <v>0.98</v>
          </cell>
          <cell r="AJ1330">
            <v>0.98</v>
          </cell>
          <cell r="AK1330">
            <v>0.98</v>
          </cell>
        </row>
        <row r="1331">
          <cell r="A1331" t="str">
            <v>SDGbaseTRAv2_UrbAS_BAU_wICAGRPVAXafore</v>
          </cell>
          <cell r="B1331" t="str">
            <v>SIclos6_GOVclos11</v>
          </cell>
          <cell r="C1331" t="str">
            <v>SDGbaseTRAv2_UrbAS_BAU_wICAGR</v>
          </cell>
          <cell r="D1331" t="str">
            <v>PVAX</v>
          </cell>
          <cell r="E1331" t="str">
            <v>afore</v>
          </cell>
          <cell r="F1331">
            <v>1</v>
          </cell>
          <cell r="G1331">
            <v>0.96</v>
          </cell>
          <cell r="H1331">
            <v>0.95</v>
          </cell>
          <cell r="I1331">
            <v>0.96</v>
          </cell>
          <cell r="J1331">
            <v>0.97</v>
          </cell>
          <cell r="K1331">
            <v>0.96</v>
          </cell>
          <cell r="L1331">
            <v>0.96</v>
          </cell>
          <cell r="M1331">
            <v>0.96</v>
          </cell>
          <cell r="N1331">
            <v>0.96</v>
          </cell>
          <cell r="O1331">
            <v>0.97</v>
          </cell>
          <cell r="P1331">
            <v>0.97</v>
          </cell>
          <cell r="Q1331">
            <v>0.96</v>
          </cell>
          <cell r="R1331">
            <v>0.96</v>
          </cell>
          <cell r="S1331">
            <v>0.96</v>
          </cell>
          <cell r="T1331">
            <v>0.95</v>
          </cell>
          <cell r="U1331">
            <v>0.96</v>
          </cell>
          <cell r="V1331">
            <v>0.97</v>
          </cell>
          <cell r="W1331">
            <v>0.97</v>
          </cell>
          <cell r="X1331">
            <v>0.98</v>
          </cell>
          <cell r="Y1331">
            <v>0.98</v>
          </cell>
          <cell r="Z1331">
            <v>0.98</v>
          </cell>
          <cell r="AA1331">
            <v>0.98</v>
          </cell>
          <cell r="AB1331">
            <v>0.98</v>
          </cell>
          <cell r="AC1331">
            <v>0.97</v>
          </cell>
          <cell r="AD1331">
            <v>0.97</v>
          </cell>
          <cell r="AE1331">
            <v>0.97</v>
          </cell>
          <cell r="AF1331">
            <v>0.98</v>
          </cell>
          <cell r="AG1331">
            <v>0.97</v>
          </cell>
          <cell r="AH1331">
            <v>0.96</v>
          </cell>
          <cell r="AI1331">
            <v>0.95</v>
          </cell>
          <cell r="AJ1331">
            <v>0.95</v>
          </cell>
          <cell r="AK1331">
            <v>0.95</v>
          </cell>
        </row>
        <row r="1332">
          <cell r="A1332" t="str">
            <v>SDGbaseTRAv2_UrbAS_BAU_wICAGRPVAXafish</v>
          </cell>
          <cell r="B1332" t="str">
            <v>SIclos6_GOVclos11</v>
          </cell>
          <cell r="C1332" t="str">
            <v>SDGbaseTRAv2_UrbAS_BAU_wICAGR</v>
          </cell>
          <cell r="D1332" t="str">
            <v>PVAX</v>
          </cell>
          <cell r="E1332" t="str">
            <v>afish</v>
          </cell>
          <cell r="F1332">
            <v>1</v>
          </cell>
          <cell r="G1332">
            <v>0.93</v>
          </cell>
          <cell r="H1332">
            <v>0.94</v>
          </cell>
          <cell r="I1332">
            <v>0.92</v>
          </cell>
          <cell r="J1332">
            <v>0.91</v>
          </cell>
          <cell r="K1332">
            <v>0.92</v>
          </cell>
          <cell r="L1332">
            <v>0.92</v>
          </cell>
          <cell r="M1332">
            <v>0.92</v>
          </cell>
          <cell r="N1332">
            <v>0.92</v>
          </cell>
          <cell r="O1332">
            <v>0.96</v>
          </cell>
          <cell r="P1332">
            <v>0.96</v>
          </cell>
          <cell r="Q1332">
            <v>0.95</v>
          </cell>
          <cell r="R1332">
            <v>0.95</v>
          </cell>
          <cell r="S1332">
            <v>0.94</v>
          </cell>
          <cell r="T1332">
            <v>0.94</v>
          </cell>
          <cell r="U1332">
            <v>0.94</v>
          </cell>
          <cell r="V1332">
            <v>0.94</v>
          </cell>
          <cell r="W1332">
            <v>0.95</v>
          </cell>
          <cell r="X1332">
            <v>0.95</v>
          </cell>
          <cell r="Y1332">
            <v>0.95</v>
          </cell>
          <cell r="Z1332">
            <v>0.95</v>
          </cell>
          <cell r="AA1332">
            <v>0.95</v>
          </cell>
          <cell r="AB1332">
            <v>0.97</v>
          </cell>
          <cell r="AC1332">
            <v>0.97</v>
          </cell>
          <cell r="AD1332">
            <v>0.97</v>
          </cell>
          <cell r="AE1332">
            <v>0.97</v>
          </cell>
          <cell r="AF1332">
            <v>0.97</v>
          </cell>
          <cell r="AG1332">
            <v>0.97</v>
          </cell>
          <cell r="AH1332">
            <v>0.98</v>
          </cell>
          <cell r="AI1332">
            <v>0.98</v>
          </cell>
          <cell r="AJ1332">
            <v>0.98</v>
          </cell>
          <cell r="AK1332">
            <v>0.98</v>
          </cell>
        </row>
        <row r="1333">
          <cell r="A1333" t="str">
            <v>SDGbaseTRAv2_UrbAS_BAU_wICAGRPVAXacoal</v>
          </cell>
          <cell r="B1333" t="str">
            <v>SIclos6_GOVclos11</v>
          </cell>
          <cell r="C1333" t="str">
            <v>SDGbaseTRAv2_UrbAS_BAU_wICAGR</v>
          </cell>
          <cell r="D1333" t="str">
            <v>PVAX</v>
          </cell>
          <cell r="E1333" t="str">
            <v>acoal</v>
          </cell>
          <cell r="F1333">
            <v>1</v>
          </cell>
          <cell r="G1333">
            <v>1.03</v>
          </cell>
          <cell r="H1333">
            <v>1.05</v>
          </cell>
          <cell r="I1333">
            <v>1.04</v>
          </cell>
          <cell r="J1333">
            <v>1.04</v>
          </cell>
          <cell r="K1333">
            <v>1.04</v>
          </cell>
          <cell r="L1333">
            <v>1.04</v>
          </cell>
          <cell r="M1333">
            <v>1.05</v>
          </cell>
          <cell r="N1333">
            <v>1.05</v>
          </cell>
          <cell r="O1333">
            <v>1.1000000000000001</v>
          </cell>
          <cell r="P1333">
            <v>1.1200000000000001</v>
          </cell>
          <cell r="Q1333">
            <v>1.1299999999999999</v>
          </cell>
          <cell r="R1333">
            <v>1.1299999999999999</v>
          </cell>
          <cell r="S1333">
            <v>1.1399999999999999</v>
          </cell>
          <cell r="T1333">
            <v>1.1499999999999999</v>
          </cell>
          <cell r="U1333">
            <v>1.1599999999999999</v>
          </cell>
          <cell r="V1333">
            <v>1.1499999999999999</v>
          </cell>
          <cell r="W1333">
            <v>1.1599999999999999</v>
          </cell>
          <cell r="X1333">
            <v>1.17</v>
          </cell>
          <cell r="Y1333">
            <v>1.18</v>
          </cell>
          <cell r="Z1333">
            <v>1.19</v>
          </cell>
          <cell r="AA1333">
            <v>1.21</v>
          </cell>
          <cell r="AB1333">
            <v>1.23</v>
          </cell>
          <cell r="AC1333">
            <v>1.25</v>
          </cell>
          <cell r="AD1333">
            <v>1.27</v>
          </cell>
          <cell r="AE1333">
            <v>1.28</v>
          </cell>
          <cell r="AF1333">
            <v>1.31</v>
          </cell>
          <cell r="AG1333">
            <v>1.34</v>
          </cell>
          <cell r="AH1333">
            <v>1.38</v>
          </cell>
          <cell r="AI1333">
            <v>1.42</v>
          </cell>
          <cell r="AJ1333">
            <v>1.51</v>
          </cell>
          <cell r="AK1333">
            <v>1.68</v>
          </cell>
        </row>
        <row r="1334">
          <cell r="A1334" t="str">
            <v>SDGbaseTRAv2_UrbAS_BAU_wICAGRPVAXagold</v>
          </cell>
          <cell r="B1334" t="str">
            <v>SIclos6_GOVclos11</v>
          </cell>
          <cell r="C1334" t="str">
            <v>SDGbaseTRAv2_UrbAS_BAU_wICAGR</v>
          </cell>
          <cell r="D1334" t="str">
            <v>PVAX</v>
          </cell>
          <cell r="E1334" t="str">
            <v>agold</v>
          </cell>
          <cell r="F1334">
            <v>1</v>
          </cell>
          <cell r="G1334">
            <v>0.98</v>
          </cell>
          <cell r="H1334">
            <v>1</v>
          </cell>
          <cell r="I1334">
            <v>1</v>
          </cell>
          <cell r="J1334">
            <v>1</v>
          </cell>
          <cell r="K1334">
            <v>1.01</v>
          </cell>
          <cell r="L1334">
            <v>1.02</v>
          </cell>
          <cell r="M1334">
            <v>1.04</v>
          </cell>
          <cell r="N1334">
            <v>1.07</v>
          </cell>
          <cell r="O1334">
            <v>1.1499999999999999</v>
          </cell>
          <cell r="P1334">
            <v>1.18</v>
          </cell>
          <cell r="Q1334">
            <v>1.19</v>
          </cell>
          <cell r="R1334">
            <v>1.2</v>
          </cell>
          <cell r="S1334">
            <v>1.21</v>
          </cell>
          <cell r="T1334">
            <v>1.23</v>
          </cell>
          <cell r="U1334">
            <v>1.24</v>
          </cell>
          <cell r="V1334">
            <v>1.26</v>
          </cell>
          <cell r="W1334">
            <v>1.27</v>
          </cell>
          <cell r="X1334">
            <v>1.3</v>
          </cell>
          <cell r="Y1334">
            <v>1.31</v>
          </cell>
          <cell r="Z1334">
            <v>1.32</v>
          </cell>
          <cell r="AA1334">
            <v>1.33</v>
          </cell>
          <cell r="AB1334">
            <v>1.35</v>
          </cell>
          <cell r="AC1334">
            <v>1.37</v>
          </cell>
          <cell r="AD1334">
            <v>1.38</v>
          </cell>
          <cell r="AE1334">
            <v>1.38</v>
          </cell>
          <cell r="AF1334">
            <v>1.39</v>
          </cell>
          <cell r="AG1334">
            <v>1.35</v>
          </cell>
          <cell r="AH1334">
            <v>1.3</v>
          </cell>
          <cell r="AI1334">
            <v>1.21</v>
          </cell>
          <cell r="AJ1334">
            <v>1.1399999999999999</v>
          </cell>
          <cell r="AK1334">
            <v>1.06</v>
          </cell>
        </row>
        <row r="1335">
          <cell r="A1335" t="str">
            <v>SDGbaseTRAv2_UrbAS_BAU_wICAGRPVAXangas</v>
          </cell>
          <cell r="B1335" t="str">
            <v>SIclos6_GOVclos11</v>
          </cell>
          <cell r="C1335" t="str">
            <v>SDGbaseTRAv2_UrbAS_BAU_wICAGR</v>
          </cell>
          <cell r="D1335" t="str">
            <v>PVAX</v>
          </cell>
          <cell r="E1335" t="str">
            <v>angas</v>
          </cell>
          <cell r="F1335">
            <v>1</v>
          </cell>
          <cell r="G1335">
            <v>1.05</v>
          </cell>
          <cell r="H1335">
            <v>1.06</v>
          </cell>
          <cell r="I1335">
            <v>1.05</v>
          </cell>
          <cell r="J1335">
            <v>1.04</v>
          </cell>
          <cell r="K1335">
            <v>1.05</v>
          </cell>
          <cell r="L1335">
            <v>1.05</v>
          </cell>
          <cell r="M1335">
            <v>1.07</v>
          </cell>
          <cell r="N1335">
            <v>1.08</v>
          </cell>
          <cell r="O1335">
            <v>1.1499999999999999</v>
          </cell>
          <cell r="P1335">
            <v>1.17</v>
          </cell>
          <cell r="Q1335">
            <v>1.17</v>
          </cell>
          <cell r="R1335">
            <v>1.17</v>
          </cell>
          <cell r="S1335">
            <v>1.18</v>
          </cell>
          <cell r="T1335">
            <v>1.18</v>
          </cell>
          <cell r="U1335">
            <v>1.19</v>
          </cell>
          <cell r="V1335">
            <v>1.19</v>
          </cell>
          <cell r="W1335">
            <v>1.2</v>
          </cell>
          <cell r="X1335">
            <v>1.21</v>
          </cell>
          <cell r="Y1335">
            <v>1.21</v>
          </cell>
          <cell r="Z1335">
            <v>1.21</v>
          </cell>
          <cell r="AA1335">
            <v>1.21</v>
          </cell>
          <cell r="AB1335">
            <v>1.23</v>
          </cell>
          <cell r="AC1335">
            <v>1.24</v>
          </cell>
          <cell r="AD1335">
            <v>1.24</v>
          </cell>
          <cell r="AE1335">
            <v>1.24</v>
          </cell>
          <cell r="AF1335">
            <v>1.24</v>
          </cell>
          <cell r="AG1335">
            <v>1.24</v>
          </cell>
          <cell r="AH1335">
            <v>1.23</v>
          </cell>
          <cell r="AI1335">
            <v>1.21</v>
          </cell>
          <cell r="AJ1335">
            <v>1.19</v>
          </cell>
          <cell r="AK1335">
            <v>1.1599999999999999</v>
          </cell>
        </row>
        <row r="1336">
          <cell r="A1336" t="str">
            <v>SDGbaseTRAv2_UrbAS_BAU_wICAGRPVAXapgm</v>
          </cell>
          <cell r="B1336" t="str">
            <v>SIclos6_GOVclos11</v>
          </cell>
          <cell r="C1336" t="str">
            <v>SDGbaseTRAv2_UrbAS_BAU_wICAGR</v>
          </cell>
          <cell r="D1336" t="str">
            <v>PVAX</v>
          </cell>
          <cell r="E1336" t="str">
            <v>apgm</v>
          </cell>
          <cell r="F1336">
            <v>1</v>
          </cell>
          <cell r="G1336">
            <v>0.69</v>
          </cell>
          <cell r="H1336">
            <v>0.83</v>
          </cell>
          <cell r="I1336">
            <v>0.96</v>
          </cell>
          <cell r="J1336">
            <v>1.06</v>
          </cell>
          <cell r="K1336">
            <v>1.0900000000000001</v>
          </cell>
          <cell r="L1336">
            <v>1.1000000000000001</v>
          </cell>
          <cell r="M1336">
            <v>1.02</v>
          </cell>
          <cell r="N1336">
            <v>0.98</v>
          </cell>
          <cell r="O1336">
            <v>0.96</v>
          </cell>
          <cell r="P1336">
            <v>0.95</v>
          </cell>
          <cell r="Q1336">
            <v>0.95</v>
          </cell>
          <cell r="R1336">
            <v>0.97</v>
          </cell>
          <cell r="S1336">
            <v>0.98</v>
          </cell>
          <cell r="T1336">
            <v>0.99</v>
          </cell>
          <cell r="U1336">
            <v>0.99</v>
          </cell>
          <cell r="V1336">
            <v>0.99</v>
          </cell>
          <cell r="W1336">
            <v>1</v>
          </cell>
          <cell r="X1336">
            <v>0.99</v>
          </cell>
          <cell r="Y1336">
            <v>1</v>
          </cell>
          <cell r="Z1336">
            <v>1</v>
          </cell>
          <cell r="AA1336">
            <v>1</v>
          </cell>
          <cell r="AB1336">
            <v>1.39</v>
          </cell>
          <cell r="AC1336">
            <v>1.52</v>
          </cell>
          <cell r="AD1336">
            <v>1.49</v>
          </cell>
          <cell r="AE1336">
            <v>1.43</v>
          </cell>
          <cell r="AF1336">
            <v>1.39</v>
          </cell>
          <cell r="AG1336">
            <v>1.35</v>
          </cell>
          <cell r="AH1336">
            <v>1.54</v>
          </cell>
          <cell r="AI1336">
            <v>1.66</v>
          </cell>
          <cell r="AJ1336">
            <v>1.67</v>
          </cell>
          <cell r="AK1336">
            <v>1.66</v>
          </cell>
        </row>
        <row r="1337">
          <cell r="A1337" t="str">
            <v>SDGbaseTRAv2_UrbAS_BAU_wICAGRPVAXamore</v>
          </cell>
          <cell r="B1337" t="str">
            <v>SIclos6_GOVclos11</v>
          </cell>
          <cell r="C1337" t="str">
            <v>SDGbaseTRAv2_UrbAS_BAU_wICAGR</v>
          </cell>
          <cell r="D1337" t="str">
            <v>PVAX</v>
          </cell>
          <cell r="E1337" t="str">
            <v>amore</v>
          </cell>
          <cell r="F1337">
            <v>1</v>
          </cell>
          <cell r="G1337">
            <v>1.06</v>
          </cell>
          <cell r="H1337">
            <v>1.07</v>
          </cell>
          <cell r="I1337">
            <v>1.06</v>
          </cell>
          <cell r="J1337">
            <v>1.06</v>
          </cell>
          <cell r="K1337">
            <v>1.06</v>
          </cell>
          <cell r="L1337">
            <v>1.06</v>
          </cell>
          <cell r="M1337">
            <v>1.06</v>
          </cell>
          <cell r="N1337">
            <v>1.06</v>
          </cell>
          <cell r="O1337">
            <v>1.0900000000000001</v>
          </cell>
          <cell r="P1337">
            <v>1.0900000000000001</v>
          </cell>
          <cell r="Q1337">
            <v>1.0900000000000001</v>
          </cell>
          <cell r="R1337">
            <v>1.08</v>
          </cell>
          <cell r="S1337">
            <v>1.07</v>
          </cell>
          <cell r="T1337">
            <v>1.07</v>
          </cell>
          <cell r="U1337">
            <v>1.06</v>
          </cell>
          <cell r="V1337">
            <v>1.06</v>
          </cell>
          <cell r="W1337">
            <v>1.06</v>
          </cell>
          <cell r="X1337">
            <v>1.06</v>
          </cell>
          <cell r="Y1337">
            <v>1.06</v>
          </cell>
          <cell r="Z1337">
            <v>1.05</v>
          </cell>
          <cell r="AA1337">
            <v>1.05</v>
          </cell>
          <cell r="AB1337">
            <v>1.05</v>
          </cell>
          <cell r="AC1337">
            <v>1.04</v>
          </cell>
          <cell r="AD1337">
            <v>1.04</v>
          </cell>
          <cell r="AE1337">
            <v>1.04</v>
          </cell>
          <cell r="AF1337">
            <v>1.04</v>
          </cell>
          <cell r="AG1337">
            <v>1.03</v>
          </cell>
          <cell r="AH1337">
            <v>1.01</v>
          </cell>
          <cell r="AI1337">
            <v>0.99</v>
          </cell>
          <cell r="AJ1337">
            <v>0.97</v>
          </cell>
          <cell r="AK1337">
            <v>0.96</v>
          </cell>
        </row>
        <row r="1338">
          <cell r="A1338" t="str">
            <v>SDGbaseTRAv2_UrbAS_BAU_wICAGRPVAXamine</v>
          </cell>
          <cell r="B1338" t="str">
            <v>SIclos6_GOVclos11</v>
          </cell>
          <cell r="C1338" t="str">
            <v>SDGbaseTRAv2_UrbAS_BAU_wICAGR</v>
          </cell>
          <cell r="D1338" t="str">
            <v>PVAX</v>
          </cell>
          <cell r="E1338" t="str">
            <v>amine</v>
          </cell>
          <cell r="F1338">
            <v>1</v>
          </cell>
          <cell r="G1338">
            <v>1.03</v>
          </cell>
          <cell r="H1338">
            <v>1.04</v>
          </cell>
          <cell r="I1338">
            <v>1.05</v>
          </cell>
          <cell r="J1338">
            <v>1.08</v>
          </cell>
          <cell r="K1338">
            <v>1.07</v>
          </cell>
          <cell r="L1338">
            <v>1.06</v>
          </cell>
          <cell r="M1338">
            <v>1.06</v>
          </cell>
          <cell r="N1338">
            <v>1.06</v>
          </cell>
          <cell r="O1338">
            <v>1.06</v>
          </cell>
          <cell r="P1338">
            <v>1.06</v>
          </cell>
          <cell r="Q1338">
            <v>1.05</v>
          </cell>
          <cell r="R1338">
            <v>1.05</v>
          </cell>
          <cell r="S1338">
            <v>1.04</v>
          </cell>
          <cell r="T1338">
            <v>1.04</v>
          </cell>
          <cell r="U1338">
            <v>1.04</v>
          </cell>
          <cell r="V1338">
            <v>1.04</v>
          </cell>
          <cell r="W1338">
            <v>1.04</v>
          </cell>
          <cell r="X1338">
            <v>1.05</v>
          </cell>
          <cell r="Y1338">
            <v>1.06</v>
          </cell>
          <cell r="Z1338">
            <v>1.06</v>
          </cell>
          <cell r="AA1338">
            <v>1.06</v>
          </cell>
          <cell r="AB1338">
            <v>1.05</v>
          </cell>
          <cell r="AC1338">
            <v>1.04</v>
          </cell>
          <cell r="AD1338">
            <v>1.04</v>
          </cell>
          <cell r="AE1338">
            <v>1.04</v>
          </cell>
          <cell r="AF1338">
            <v>1.04</v>
          </cell>
          <cell r="AG1338">
            <v>1.05</v>
          </cell>
          <cell r="AH1338">
            <v>1.05</v>
          </cell>
          <cell r="AI1338">
            <v>1.04</v>
          </cell>
          <cell r="AJ1338">
            <v>1.03</v>
          </cell>
          <cell r="AK1338">
            <v>1.03</v>
          </cell>
        </row>
        <row r="1339">
          <cell r="A1339" t="str">
            <v>SDGbaseTRAv2_UrbAS_BAU_wICAGRPVAXameat</v>
          </cell>
          <cell r="B1339" t="str">
            <v>SIclos6_GOVclos11</v>
          </cell>
          <cell r="C1339" t="str">
            <v>SDGbaseTRAv2_UrbAS_BAU_wICAGR</v>
          </cell>
          <cell r="D1339" t="str">
            <v>PVAX</v>
          </cell>
          <cell r="E1339" t="str">
            <v>ameat</v>
          </cell>
          <cell r="F1339">
            <v>1</v>
          </cell>
          <cell r="G1339">
            <v>0.96</v>
          </cell>
          <cell r="H1339">
            <v>0.93</v>
          </cell>
          <cell r="I1339">
            <v>0.93</v>
          </cell>
          <cell r="J1339">
            <v>0.93</v>
          </cell>
          <cell r="K1339">
            <v>0.92</v>
          </cell>
          <cell r="L1339">
            <v>0.93</v>
          </cell>
          <cell r="M1339">
            <v>0.93</v>
          </cell>
          <cell r="N1339">
            <v>0.93</v>
          </cell>
          <cell r="O1339">
            <v>0.93</v>
          </cell>
          <cell r="P1339">
            <v>0.94</v>
          </cell>
          <cell r="Q1339">
            <v>0.94</v>
          </cell>
          <cell r="R1339">
            <v>0.94</v>
          </cell>
          <cell r="S1339">
            <v>0.95</v>
          </cell>
          <cell r="T1339">
            <v>0.95</v>
          </cell>
          <cell r="U1339">
            <v>0.95</v>
          </cell>
          <cell r="V1339">
            <v>0.95</v>
          </cell>
          <cell r="W1339">
            <v>0.95</v>
          </cell>
          <cell r="X1339">
            <v>0.95</v>
          </cell>
          <cell r="Y1339">
            <v>0.95</v>
          </cell>
          <cell r="Z1339">
            <v>0.95</v>
          </cell>
          <cell r="AA1339">
            <v>0.95</v>
          </cell>
          <cell r="AB1339">
            <v>0.95</v>
          </cell>
          <cell r="AC1339">
            <v>0.95</v>
          </cell>
          <cell r="AD1339">
            <v>0.95</v>
          </cell>
          <cell r="AE1339">
            <v>0.95</v>
          </cell>
          <cell r="AF1339">
            <v>0.95</v>
          </cell>
          <cell r="AG1339">
            <v>0.95</v>
          </cell>
          <cell r="AH1339">
            <v>0.95</v>
          </cell>
          <cell r="AI1339">
            <v>0.96</v>
          </cell>
          <cell r="AJ1339">
            <v>0.96</v>
          </cell>
          <cell r="AK1339">
            <v>0.97</v>
          </cell>
        </row>
        <row r="1340">
          <cell r="A1340" t="str">
            <v>SDGbaseTRAv2_UrbAS_BAU_wICAGRPVAXapfis</v>
          </cell>
          <cell r="B1340" t="str">
            <v>SIclos6_GOVclos11</v>
          </cell>
          <cell r="C1340" t="str">
            <v>SDGbaseTRAv2_UrbAS_BAU_wICAGR</v>
          </cell>
          <cell r="D1340" t="str">
            <v>PVAX</v>
          </cell>
          <cell r="E1340" t="str">
            <v>apfis</v>
          </cell>
          <cell r="F1340">
            <v>1</v>
          </cell>
          <cell r="G1340">
            <v>1</v>
          </cell>
          <cell r="H1340">
            <v>1</v>
          </cell>
          <cell r="I1340">
            <v>0.99</v>
          </cell>
          <cell r="J1340">
            <v>0.98</v>
          </cell>
          <cell r="K1340">
            <v>0.98</v>
          </cell>
          <cell r="L1340">
            <v>0.98</v>
          </cell>
          <cell r="M1340">
            <v>0.98</v>
          </cell>
          <cell r="N1340">
            <v>0.98</v>
          </cell>
          <cell r="O1340">
            <v>0.99</v>
          </cell>
          <cell r="P1340">
            <v>0.99</v>
          </cell>
          <cell r="Q1340">
            <v>0.99</v>
          </cell>
          <cell r="R1340">
            <v>0.99</v>
          </cell>
          <cell r="S1340">
            <v>0.99</v>
          </cell>
          <cell r="T1340">
            <v>0.99</v>
          </cell>
          <cell r="U1340">
            <v>1</v>
          </cell>
          <cell r="V1340">
            <v>1</v>
          </cell>
          <cell r="W1340">
            <v>1</v>
          </cell>
          <cell r="X1340">
            <v>1</v>
          </cell>
          <cell r="Y1340">
            <v>1</v>
          </cell>
          <cell r="Z1340">
            <v>1</v>
          </cell>
          <cell r="AA1340">
            <v>1</v>
          </cell>
          <cell r="AB1340">
            <v>1</v>
          </cell>
          <cell r="AC1340">
            <v>1</v>
          </cell>
          <cell r="AD1340">
            <v>1</v>
          </cell>
          <cell r="AE1340">
            <v>1</v>
          </cell>
          <cell r="AF1340">
            <v>1</v>
          </cell>
          <cell r="AG1340">
            <v>1</v>
          </cell>
          <cell r="AH1340">
            <v>0.99</v>
          </cell>
          <cell r="AI1340">
            <v>0.98</v>
          </cell>
          <cell r="AJ1340">
            <v>0.97</v>
          </cell>
          <cell r="AK1340">
            <v>0.96</v>
          </cell>
        </row>
        <row r="1341">
          <cell r="A1341" t="str">
            <v>SDGbaseTRAv2_UrbAS_BAU_wICAGRPVAXavege</v>
          </cell>
          <cell r="B1341" t="str">
            <v>SIclos6_GOVclos11</v>
          </cell>
          <cell r="C1341" t="str">
            <v>SDGbaseTRAv2_UrbAS_BAU_wICAGR</v>
          </cell>
          <cell r="D1341" t="str">
            <v>PVAX</v>
          </cell>
          <cell r="E1341" t="str">
            <v>avege</v>
          </cell>
          <cell r="F1341">
            <v>1</v>
          </cell>
          <cell r="G1341">
            <v>0.98</v>
          </cell>
          <cell r="H1341">
            <v>0.99</v>
          </cell>
          <cell r="I1341">
            <v>0.98</v>
          </cell>
          <cell r="J1341">
            <v>0.97</v>
          </cell>
          <cell r="K1341">
            <v>0.97</v>
          </cell>
          <cell r="L1341">
            <v>0.98</v>
          </cell>
          <cell r="M1341">
            <v>0.98</v>
          </cell>
          <cell r="N1341">
            <v>0.98</v>
          </cell>
          <cell r="O1341">
            <v>1</v>
          </cell>
          <cell r="P1341">
            <v>1</v>
          </cell>
          <cell r="Q1341">
            <v>0.99</v>
          </cell>
          <cell r="R1341">
            <v>0.99</v>
          </cell>
          <cell r="S1341">
            <v>1</v>
          </cell>
          <cell r="T1341">
            <v>1</v>
          </cell>
          <cell r="U1341">
            <v>1</v>
          </cell>
          <cell r="V1341">
            <v>1</v>
          </cell>
          <cell r="W1341">
            <v>1.01</v>
          </cell>
          <cell r="X1341">
            <v>1.01</v>
          </cell>
          <cell r="Y1341">
            <v>1.01</v>
          </cell>
          <cell r="Z1341">
            <v>1</v>
          </cell>
          <cell r="AA1341">
            <v>1</v>
          </cell>
          <cell r="AB1341">
            <v>1.01</v>
          </cell>
          <cell r="AC1341">
            <v>1.01</v>
          </cell>
          <cell r="AD1341">
            <v>1.01</v>
          </cell>
          <cell r="AE1341">
            <v>1.01</v>
          </cell>
          <cell r="AF1341">
            <v>1.01</v>
          </cell>
          <cell r="AG1341">
            <v>1</v>
          </cell>
          <cell r="AH1341">
            <v>1</v>
          </cell>
          <cell r="AI1341">
            <v>0.98</v>
          </cell>
          <cell r="AJ1341">
            <v>0.97</v>
          </cell>
          <cell r="AK1341">
            <v>0.97</v>
          </cell>
        </row>
        <row r="1342">
          <cell r="A1342" t="str">
            <v>SDGbaseTRAv2_UrbAS_BAU_wICAGRPVAXafats</v>
          </cell>
          <cell r="B1342" t="str">
            <v>SIclos6_GOVclos11</v>
          </cell>
          <cell r="C1342" t="str">
            <v>SDGbaseTRAv2_UrbAS_BAU_wICAGR</v>
          </cell>
          <cell r="D1342" t="str">
            <v>PVAX</v>
          </cell>
          <cell r="E1342" t="str">
            <v>afats</v>
          </cell>
          <cell r="F1342">
            <v>1</v>
          </cell>
          <cell r="G1342">
            <v>0.97</v>
          </cell>
          <cell r="H1342">
            <v>0.96</v>
          </cell>
          <cell r="I1342">
            <v>0.93</v>
          </cell>
          <cell r="J1342">
            <v>0.92</v>
          </cell>
          <cell r="K1342">
            <v>0.92</v>
          </cell>
          <cell r="L1342">
            <v>0.92</v>
          </cell>
          <cell r="M1342">
            <v>0.92</v>
          </cell>
          <cell r="N1342">
            <v>0.91</v>
          </cell>
          <cell r="O1342">
            <v>1.01</v>
          </cell>
          <cell r="P1342">
            <v>0.99</v>
          </cell>
          <cell r="Q1342">
            <v>0.96</v>
          </cell>
          <cell r="R1342">
            <v>0.94</v>
          </cell>
          <cell r="S1342">
            <v>0.93</v>
          </cell>
          <cell r="T1342">
            <v>0.92</v>
          </cell>
          <cell r="U1342">
            <v>0.91</v>
          </cell>
          <cell r="V1342">
            <v>0.9</v>
          </cell>
          <cell r="W1342">
            <v>0.9</v>
          </cell>
          <cell r="X1342">
            <v>0.91</v>
          </cell>
          <cell r="Y1342">
            <v>0.91</v>
          </cell>
          <cell r="Z1342">
            <v>0.9</v>
          </cell>
          <cell r="AA1342">
            <v>0.9</v>
          </cell>
          <cell r="AB1342">
            <v>0.93</v>
          </cell>
          <cell r="AC1342">
            <v>0.93</v>
          </cell>
          <cell r="AD1342">
            <v>0.92</v>
          </cell>
          <cell r="AE1342">
            <v>0.91</v>
          </cell>
          <cell r="AF1342">
            <v>0.91</v>
          </cell>
          <cell r="AG1342">
            <v>0.9</v>
          </cell>
          <cell r="AH1342">
            <v>0.91</v>
          </cell>
          <cell r="AI1342">
            <v>0.91</v>
          </cell>
          <cell r="AJ1342">
            <v>0.91</v>
          </cell>
          <cell r="AK1342">
            <v>0.91</v>
          </cell>
        </row>
        <row r="1343">
          <cell r="A1343" t="str">
            <v>SDGbaseTRAv2_UrbAS_BAU_wICAGRPVAXadair</v>
          </cell>
          <cell r="B1343" t="str">
            <v>SIclos6_GOVclos11</v>
          </cell>
          <cell r="C1343" t="str">
            <v>SDGbaseTRAv2_UrbAS_BAU_wICAGR</v>
          </cell>
          <cell r="D1343" t="str">
            <v>PVAX</v>
          </cell>
          <cell r="E1343" t="str">
            <v>adair</v>
          </cell>
          <cell r="F1343">
            <v>1</v>
          </cell>
          <cell r="G1343">
            <v>0.99</v>
          </cell>
          <cell r="H1343">
            <v>0.98</v>
          </cell>
          <cell r="I1343">
            <v>0.97</v>
          </cell>
          <cell r="J1343">
            <v>0.97</v>
          </cell>
          <cell r="K1343">
            <v>0.97</v>
          </cell>
          <cell r="L1343">
            <v>0.97</v>
          </cell>
          <cell r="M1343">
            <v>0.98</v>
          </cell>
          <cell r="N1343">
            <v>0.98</v>
          </cell>
          <cell r="O1343">
            <v>0.99</v>
          </cell>
          <cell r="P1343">
            <v>0.99</v>
          </cell>
          <cell r="Q1343">
            <v>0.98</v>
          </cell>
          <cell r="R1343">
            <v>0.99</v>
          </cell>
          <cell r="S1343">
            <v>0.99</v>
          </cell>
          <cell r="T1343">
            <v>0.99</v>
          </cell>
          <cell r="U1343">
            <v>1</v>
          </cell>
          <cell r="V1343">
            <v>1</v>
          </cell>
          <cell r="W1343">
            <v>1</v>
          </cell>
          <cell r="X1343">
            <v>1</v>
          </cell>
          <cell r="Y1343">
            <v>1</v>
          </cell>
          <cell r="Z1343">
            <v>1</v>
          </cell>
          <cell r="AA1343">
            <v>1</v>
          </cell>
          <cell r="AB1343">
            <v>1.01</v>
          </cell>
          <cell r="AC1343">
            <v>1</v>
          </cell>
          <cell r="AD1343">
            <v>1</v>
          </cell>
          <cell r="AE1343">
            <v>1</v>
          </cell>
          <cell r="AF1343">
            <v>1</v>
          </cell>
          <cell r="AG1343">
            <v>1</v>
          </cell>
          <cell r="AH1343">
            <v>0.99</v>
          </cell>
          <cell r="AI1343">
            <v>0.98</v>
          </cell>
          <cell r="AJ1343">
            <v>0.97</v>
          </cell>
          <cell r="AK1343">
            <v>0.97</v>
          </cell>
        </row>
        <row r="1344">
          <cell r="A1344" t="str">
            <v>SDGbaseTRAv2_UrbAS_BAU_wICAGRPVAXagrai</v>
          </cell>
          <cell r="B1344" t="str">
            <v>SIclos6_GOVclos11</v>
          </cell>
          <cell r="C1344" t="str">
            <v>SDGbaseTRAv2_UrbAS_BAU_wICAGR</v>
          </cell>
          <cell r="D1344" t="str">
            <v>PVAX</v>
          </cell>
          <cell r="E1344" t="str">
            <v>agrai</v>
          </cell>
          <cell r="F1344">
            <v>1</v>
          </cell>
          <cell r="G1344">
            <v>1</v>
          </cell>
          <cell r="H1344">
            <v>0.98</v>
          </cell>
          <cell r="I1344">
            <v>0.98</v>
          </cell>
          <cell r="J1344">
            <v>0.98</v>
          </cell>
          <cell r="K1344">
            <v>0.97</v>
          </cell>
          <cell r="L1344">
            <v>0.96</v>
          </cell>
          <cell r="M1344">
            <v>0.96</v>
          </cell>
          <cell r="N1344">
            <v>0.96</v>
          </cell>
          <cell r="O1344">
            <v>0.96</v>
          </cell>
          <cell r="P1344">
            <v>0.95</v>
          </cell>
          <cell r="Q1344">
            <v>0.95</v>
          </cell>
          <cell r="R1344">
            <v>0.95</v>
          </cell>
          <cell r="S1344">
            <v>0.95</v>
          </cell>
          <cell r="T1344">
            <v>0.94</v>
          </cell>
          <cell r="U1344">
            <v>0.94</v>
          </cell>
          <cell r="V1344">
            <v>0.94</v>
          </cell>
          <cell r="W1344">
            <v>0.94</v>
          </cell>
          <cell r="X1344">
            <v>0.94</v>
          </cell>
          <cell r="Y1344">
            <v>0.94</v>
          </cell>
          <cell r="Z1344">
            <v>0.94</v>
          </cell>
          <cell r="AA1344">
            <v>0.94</v>
          </cell>
          <cell r="AB1344">
            <v>0.94</v>
          </cell>
          <cell r="AC1344">
            <v>0.94</v>
          </cell>
          <cell r="AD1344">
            <v>0.95</v>
          </cell>
          <cell r="AE1344">
            <v>0.95</v>
          </cell>
          <cell r="AF1344">
            <v>0.95</v>
          </cell>
          <cell r="AG1344">
            <v>0.95</v>
          </cell>
          <cell r="AH1344">
            <v>0.93</v>
          </cell>
          <cell r="AI1344">
            <v>0.93</v>
          </cell>
          <cell r="AJ1344">
            <v>0.93</v>
          </cell>
          <cell r="AK1344">
            <v>0.93</v>
          </cell>
        </row>
        <row r="1345">
          <cell r="A1345" t="str">
            <v>SDGbaseTRAv2_UrbAS_BAU_wICAGRPVAXastar</v>
          </cell>
          <cell r="B1345" t="str">
            <v>SIclos6_GOVclos11</v>
          </cell>
          <cell r="C1345" t="str">
            <v>SDGbaseTRAv2_UrbAS_BAU_wICAGR</v>
          </cell>
          <cell r="D1345" t="str">
            <v>PVAX</v>
          </cell>
          <cell r="E1345" t="str">
            <v>astar</v>
          </cell>
          <cell r="F1345">
            <v>1</v>
          </cell>
          <cell r="G1345">
            <v>0.99</v>
          </cell>
          <cell r="H1345">
            <v>0.98</v>
          </cell>
          <cell r="I1345">
            <v>0.97</v>
          </cell>
          <cell r="J1345">
            <v>0.97</v>
          </cell>
          <cell r="K1345">
            <v>0.96</v>
          </cell>
          <cell r="L1345">
            <v>0.96</v>
          </cell>
          <cell r="M1345">
            <v>0.95</v>
          </cell>
          <cell r="N1345">
            <v>0.95</v>
          </cell>
          <cell r="O1345">
            <v>0.95</v>
          </cell>
          <cell r="P1345">
            <v>0.94</v>
          </cell>
          <cell r="Q1345">
            <v>0.94</v>
          </cell>
          <cell r="R1345">
            <v>0.94</v>
          </cell>
          <cell r="S1345">
            <v>0.93</v>
          </cell>
          <cell r="T1345">
            <v>0.93</v>
          </cell>
          <cell r="U1345">
            <v>0.93</v>
          </cell>
          <cell r="V1345">
            <v>0.93</v>
          </cell>
          <cell r="W1345">
            <v>0.92</v>
          </cell>
          <cell r="X1345">
            <v>0.92</v>
          </cell>
          <cell r="Y1345">
            <v>0.92</v>
          </cell>
          <cell r="Z1345">
            <v>0.92</v>
          </cell>
          <cell r="AA1345">
            <v>0.92</v>
          </cell>
          <cell r="AB1345">
            <v>0.92</v>
          </cell>
          <cell r="AC1345">
            <v>0.92</v>
          </cell>
          <cell r="AD1345">
            <v>0.92</v>
          </cell>
          <cell r="AE1345">
            <v>0.92</v>
          </cell>
          <cell r="AF1345">
            <v>0.92</v>
          </cell>
          <cell r="AG1345">
            <v>0.9</v>
          </cell>
          <cell r="AH1345">
            <v>0.87</v>
          </cell>
          <cell r="AI1345">
            <v>0.85</v>
          </cell>
          <cell r="AJ1345">
            <v>0.84</v>
          </cell>
          <cell r="AK1345">
            <v>0.83</v>
          </cell>
        </row>
        <row r="1346">
          <cell r="A1346" t="str">
            <v>SDGbaseTRAv2_UrbAS_BAU_wICAGRPVAXafeed</v>
          </cell>
          <cell r="B1346" t="str">
            <v>SIclos6_GOVclos11</v>
          </cell>
          <cell r="C1346" t="str">
            <v>SDGbaseTRAv2_UrbAS_BAU_wICAGR</v>
          </cell>
          <cell r="D1346" t="str">
            <v>PVAX</v>
          </cell>
          <cell r="E1346" t="str">
            <v>afeed</v>
          </cell>
          <cell r="F1346">
            <v>1</v>
          </cell>
          <cell r="G1346">
            <v>0.78</v>
          </cell>
          <cell r="H1346">
            <v>0.86</v>
          </cell>
          <cell r="I1346">
            <v>0.86</v>
          </cell>
          <cell r="J1346">
            <v>0.84</v>
          </cell>
          <cell r="K1346">
            <v>0.9</v>
          </cell>
          <cell r="L1346">
            <v>0.9</v>
          </cell>
          <cell r="M1346">
            <v>0.9</v>
          </cell>
          <cell r="N1346">
            <v>0.91</v>
          </cell>
          <cell r="O1346">
            <v>0.94</v>
          </cell>
          <cell r="P1346">
            <v>0.94</v>
          </cell>
          <cell r="Q1346">
            <v>0.93</v>
          </cell>
          <cell r="R1346">
            <v>0.94</v>
          </cell>
          <cell r="S1346">
            <v>0.95</v>
          </cell>
          <cell r="T1346">
            <v>0.95</v>
          </cell>
          <cell r="U1346">
            <v>0.95</v>
          </cell>
          <cell r="V1346">
            <v>0.96</v>
          </cell>
          <cell r="W1346">
            <v>0.96</v>
          </cell>
          <cell r="X1346">
            <v>0.96</v>
          </cell>
          <cell r="Y1346">
            <v>0.97</v>
          </cell>
          <cell r="Z1346">
            <v>0.97</v>
          </cell>
          <cell r="AA1346">
            <v>0.97</v>
          </cell>
          <cell r="AB1346">
            <v>0.99</v>
          </cell>
          <cell r="AC1346">
            <v>0.98</v>
          </cell>
          <cell r="AD1346">
            <v>0.98</v>
          </cell>
          <cell r="AE1346">
            <v>0.98</v>
          </cell>
          <cell r="AF1346">
            <v>0.97</v>
          </cell>
          <cell r="AG1346">
            <v>0.97</v>
          </cell>
          <cell r="AH1346">
            <v>1.02</v>
          </cell>
          <cell r="AI1346">
            <v>1.05</v>
          </cell>
          <cell r="AJ1346">
            <v>1.04</v>
          </cell>
          <cell r="AK1346">
            <v>1.03</v>
          </cell>
        </row>
        <row r="1347">
          <cell r="A1347" t="str">
            <v>SDGbaseTRAv2_UrbAS_BAU_wICAGRPVAXabake</v>
          </cell>
          <cell r="B1347" t="str">
            <v>SIclos6_GOVclos11</v>
          </cell>
          <cell r="C1347" t="str">
            <v>SDGbaseTRAv2_UrbAS_BAU_wICAGR</v>
          </cell>
          <cell r="D1347" t="str">
            <v>PVAX</v>
          </cell>
          <cell r="E1347" t="str">
            <v>abake</v>
          </cell>
          <cell r="F1347">
            <v>1</v>
          </cell>
          <cell r="G1347">
            <v>1.01</v>
          </cell>
          <cell r="H1347">
            <v>1</v>
          </cell>
          <cell r="I1347">
            <v>1</v>
          </cell>
          <cell r="J1347">
            <v>1</v>
          </cell>
          <cell r="K1347">
            <v>1</v>
          </cell>
          <cell r="L1347">
            <v>1</v>
          </cell>
          <cell r="M1347">
            <v>1</v>
          </cell>
          <cell r="N1347">
            <v>1</v>
          </cell>
          <cell r="O1347">
            <v>1</v>
          </cell>
          <cell r="P1347">
            <v>1</v>
          </cell>
          <cell r="Q1347">
            <v>1</v>
          </cell>
          <cell r="R1347">
            <v>1</v>
          </cell>
          <cell r="S1347">
            <v>1.01</v>
          </cell>
          <cell r="T1347">
            <v>1.01</v>
          </cell>
          <cell r="U1347">
            <v>1.01</v>
          </cell>
          <cell r="V1347">
            <v>1.01</v>
          </cell>
          <cell r="W1347">
            <v>1.02</v>
          </cell>
          <cell r="X1347">
            <v>1.02</v>
          </cell>
          <cell r="Y1347">
            <v>1.02</v>
          </cell>
          <cell r="Z1347">
            <v>1.02</v>
          </cell>
          <cell r="AA1347">
            <v>1.02</v>
          </cell>
          <cell r="AB1347">
            <v>1.01</v>
          </cell>
          <cell r="AC1347">
            <v>1.01</v>
          </cell>
          <cell r="AD1347">
            <v>1.01</v>
          </cell>
          <cell r="AE1347">
            <v>1.01</v>
          </cell>
          <cell r="AF1347">
            <v>1.02</v>
          </cell>
          <cell r="AG1347">
            <v>1.01</v>
          </cell>
          <cell r="AH1347">
            <v>0.99</v>
          </cell>
          <cell r="AI1347">
            <v>0.98</v>
          </cell>
          <cell r="AJ1347">
            <v>0.97</v>
          </cell>
          <cell r="AK1347">
            <v>0.96</v>
          </cell>
        </row>
        <row r="1348">
          <cell r="A1348" t="str">
            <v>SDGbaseTRAv2_UrbAS_BAU_wICAGRPVAXasuga</v>
          </cell>
          <cell r="B1348" t="str">
            <v>SIclos6_GOVclos11</v>
          </cell>
          <cell r="C1348" t="str">
            <v>SDGbaseTRAv2_UrbAS_BAU_wICAGR</v>
          </cell>
          <cell r="D1348" t="str">
            <v>PVAX</v>
          </cell>
          <cell r="E1348" t="str">
            <v>asuga</v>
          </cell>
          <cell r="F1348">
            <v>1</v>
          </cell>
          <cell r="G1348">
            <v>1.01</v>
          </cell>
          <cell r="H1348">
            <v>1</v>
          </cell>
          <cell r="I1348">
            <v>1</v>
          </cell>
          <cell r="J1348">
            <v>0.99</v>
          </cell>
          <cell r="K1348">
            <v>0.99</v>
          </cell>
          <cell r="L1348">
            <v>0.99</v>
          </cell>
          <cell r="M1348">
            <v>0.99</v>
          </cell>
          <cell r="N1348">
            <v>0.98</v>
          </cell>
          <cell r="O1348">
            <v>0.99</v>
          </cell>
          <cell r="P1348">
            <v>0.98</v>
          </cell>
          <cell r="Q1348">
            <v>0.98</v>
          </cell>
          <cell r="R1348">
            <v>0.98</v>
          </cell>
          <cell r="S1348">
            <v>0.98</v>
          </cell>
          <cell r="T1348">
            <v>0.98</v>
          </cell>
          <cell r="U1348">
            <v>0.98</v>
          </cell>
          <cell r="V1348">
            <v>0.98</v>
          </cell>
          <cell r="W1348">
            <v>0.98</v>
          </cell>
          <cell r="X1348">
            <v>0.99</v>
          </cell>
          <cell r="Y1348">
            <v>0.99</v>
          </cell>
          <cell r="Z1348">
            <v>0.98</v>
          </cell>
          <cell r="AA1348">
            <v>0.98</v>
          </cell>
          <cell r="AB1348">
            <v>0.98</v>
          </cell>
          <cell r="AC1348">
            <v>0.98</v>
          </cell>
          <cell r="AD1348">
            <v>0.98</v>
          </cell>
          <cell r="AE1348">
            <v>0.98</v>
          </cell>
          <cell r="AF1348">
            <v>0.98</v>
          </cell>
          <cell r="AG1348">
            <v>0.98</v>
          </cell>
          <cell r="AH1348">
            <v>0.97</v>
          </cell>
          <cell r="AI1348">
            <v>0.96</v>
          </cell>
          <cell r="AJ1348">
            <v>0.96</v>
          </cell>
          <cell r="AK1348">
            <v>0.96</v>
          </cell>
        </row>
        <row r="1349">
          <cell r="A1349" t="str">
            <v>SDGbaseTRAv2_UrbAS_BAU_wICAGRPVAXaconf</v>
          </cell>
          <cell r="B1349" t="str">
            <v>SIclos6_GOVclos11</v>
          </cell>
          <cell r="C1349" t="str">
            <v>SDGbaseTRAv2_UrbAS_BAU_wICAGR</v>
          </cell>
          <cell r="D1349" t="str">
            <v>PVAX</v>
          </cell>
          <cell r="E1349" t="str">
            <v>aconf</v>
          </cell>
          <cell r="F1349">
            <v>1</v>
          </cell>
          <cell r="G1349">
            <v>1</v>
          </cell>
          <cell r="H1349">
            <v>1.01</v>
          </cell>
          <cell r="I1349">
            <v>1</v>
          </cell>
          <cell r="J1349">
            <v>0.98</v>
          </cell>
          <cell r="K1349">
            <v>0.99</v>
          </cell>
          <cell r="L1349">
            <v>1</v>
          </cell>
          <cell r="M1349">
            <v>1</v>
          </cell>
          <cell r="N1349">
            <v>1</v>
          </cell>
          <cell r="O1349">
            <v>1.01</v>
          </cell>
          <cell r="P1349">
            <v>1.01</v>
          </cell>
          <cell r="Q1349">
            <v>1.01</v>
          </cell>
          <cell r="R1349">
            <v>1.02</v>
          </cell>
          <cell r="S1349">
            <v>1.03</v>
          </cell>
          <cell r="T1349">
            <v>1.03</v>
          </cell>
          <cell r="U1349">
            <v>1.04</v>
          </cell>
          <cell r="V1349">
            <v>1.04</v>
          </cell>
          <cell r="W1349">
            <v>1.05</v>
          </cell>
          <cell r="X1349">
            <v>1.05</v>
          </cell>
          <cell r="Y1349">
            <v>1.05</v>
          </cell>
          <cell r="Z1349">
            <v>1.05</v>
          </cell>
          <cell r="AA1349">
            <v>1.05</v>
          </cell>
          <cell r="AB1349">
            <v>1.05</v>
          </cell>
          <cell r="AC1349">
            <v>1.05</v>
          </cell>
          <cell r="AD1349">
            <v>1.05</v>
          </cell>
          <cell r="AE1349">
            <v>1.05</v>
          </cell>
          <cell r="AF1349">
            <v>1.05</v>
          </cell>
          <cell r="AG1349">
            <v>1.04</v>
          </cell>
          <cell r="AH1349">
            <v>1.03</v>
          </cell>
          <cell r="AI1349">
            <v>1.01</v>
          </cell>
          <cell r="AJ1349">
            <v>1</v>
          </cell>
          <cell r="AK1349">
            <v>0.99</v>
          </cell>
        </row>
        <row r="1350">
          <cell r="A1350" t="str">
            <v>SDGbaseTRAv2_UrbAS_BAU_wICAGRPVAXapast</v>
          </cell>
          <cell r="B1350" t="str">
            <v>SIclos6_GOVclos11</v>
          </cell>
          <cell r="C1350" t="str">
            <v>SDGbaseTRAv2_UrbAS_BAU_wICAGR</v>
          </cell>
          <cell r="D1350" t="str">
            <v>PVAX</v>
          </cell>
          <cell r="E1350" t="str">
            <v>apast</v>
          </cell>
          <cell r="F1350">
            <v>1</v>
          </cell>
          <cell r="G1350">
            <v>0.93</v>
          </cell>
          <cell r="H1350">
            <v>0.94</v>
          </cell>
          <cell r="I1350">
            <v>0.92</v>
          </cell>
          <cell r="J1350">
            <v>0.9</v>
          </cell>
          <cell r="K1350">
            <v>0.92</v>
          </cell>
          <cell r="L1350">
            <v>0.92</v>
          </cell>
          <cell r="M1350">
            <v>0.93</v>
          </cell>
          <cell r="N1350">
            <v>0.93</v>
          </cell>
          <cell r="O1350">
            <v>0.97</v>
          </cell>
          <cell r="P1350">
            <v>0.97</v>
          </cell>
          <cell r="Q1350">
            <v>0.95</v>
          </cell>
          <cell r="R1350">
            <v>0.95</v>
          </cell>
          <cell r="S1350">
            <v>0.95</v>
          </cell>
          <cell r="T1350">
            <v>0.96</v>
          </cell>
          <cell r="U1350">
            <v>0.96</v>
          </cell>
          <cell r="V1350">
            <v>0.96</v>
          </cell>
          <cell r="W1350">
            <v>0.96</v>
          </cell>
          <cell r="X1350">
            <v>0.96</v>
          </cell>
          <cell r="Y1350">
            <v>0.96</v>
          </cell>
          <cell r="Z1350">
            <v>0.95</v>
          </cell>
          <cell r="AA1350">
            <v>0.95</v>
          </cell>
          <cell r="AB1350">
            <v>0.96</v>
          </cell>
          <cell r="AC1350">
            <v>0.96</v>
          </cell>
          <cell r="AD1350">
            <v>0.96</v>
          </cell>
          <cell r="AE1350">
            <v>0.95</v>
          </cell>
          <cell r="AF1350">
            <v>0.95</v>
          </cell>
          <cell r="AG1350">
            <v>0.95</v>
          </cell>
          <cell r="AH1350">
            <v>0.96</v>
          </cell>
          <cell r="AI1350">
            <v>0.96</v>
          </cell>
          <cell r="AJ1350">
            <v>0.96</v>
          </cell>
          <cell r="AK1350">
            <v>0.96</v>
          </cell>
        </row>
        <row r="1351">
          <cell r="A1351" t="str">
            <v>SDGbaseTRAv2_UrbAS_BAU_wICAGRPVAXaofoo</v>
          </cell>
          <cell r="B1351" t="str">
            <v>SIclos6_GOVclos11</v>
          </cell>
          <cell r="C1351" t="str">
            <v>SDGbaseTRAv2_UrbAS_BAU_wICAGR</v>
          </cell>
          <cell r="D1351" t="str">
            <v>PVAX</v>
          </cell>
          <cell r="E1351" t="str">
            <v>aofoo</v>
          </cell>
          <cell r="F1351">
            <v>1</v>
          </cell>
          <cell r="G1351">
            <v>0.96</v>
          </cell>
          <cell r="H1351">
            <v>0.96</v>
          </cell>
          <cell r="I1351">
            <v>0.96</v>
          </cell>
          <cell r="J1351">
            <v>0.95</v>
          </cell>
          <cell r="K1351">
            <v>0.96</v>
          </cell>
          <cell r="L1351">
            <v>0.96</v>
          </cell>
          <cell r="M1351">
            <v>0.96</v>
          </cell>
          <cell r="N1351">
            <v>0.96</v>
          </cell>
          <cell r="O1351">
            <v>0.99</v>
          </cell>
          <cell r="P1351">
            <v>0.98</v>
          </cell>
          <cell r="Q1351">
            <v>0.97</v>
          </cell>
          <cell r="R1351">
            <v>0.97</v>
          </cell>
          <cell r="S1351">
            <v>0.98</v>
          </cell>
          <cell r="T1351">
            <v>0.98</v>
          </cell>
          <cell r="U1351">
            <v>0.98</v>
          </cell>
          <cell r="V1351">
            <v>0.98</v>
          </cell>
          <cell r="W1351">
            <v>0.98</v>
          </cell>
          <cell r="X1351">
            <v>0.99</v>
          </cell>
          <cell r="Y1351">
            <v>0.99</v>
          </cell>
          <cell r="Z1351">
            <v>0.98</v>
          </cell>
          <cell r="AA1351">
            <v>0.98</v>
          </cell>
          <cell r="AB1351">
            <v>0.99</v>
          </cell>
          <cell r="AC1351">
            <v>0.99</v>
          </cell>
          <cell r="AD1351">
            <v>0.98</v>
          </cell>
          <cell r="AE1351">
            <v>0.98</v>
          </cell>
          <cell r="AF1351">
            <v>0.98</v>
          </cell>
          <cell r="AG1351">
            <v>0.98</v>
          </cell>
          <cell r="AH1351">
            <v>0.98</v>
          </cell>
          <cell r="AI1351">
            <v>0.98</v>
          </cell>
          <cell r="AJ1351">
            <v>0.97</v>
          </cell>
          <cell r="AK1351">
            <v>0.97</v>
          </cell>
        </row>
        <row r="1352">
          <cell r="A1352" t="str">
            <v>SDGbaseTRAv2_UrbAS_BAU_wICAGRPVAXabevt</v>
          </cell>
          <cell r="B1352" t="str">
            <v>SIclos6_GOVclos11</v>
          </cell>
          <cell r="C1352" t="str">
            <v>SDGbaseTRAv2_UrbAS_BAU_wICAGR</v>
          </cell>
          <cell r="D1352" t="str">
            <v>PVAX</v>
          </cell>
          <cell r="E1352" t="str">
            <v>abevt</v>
          </cell>
          <cell r="F1352">
            <v>1</v>
          </cell>
          <cell r="G1352">
            <v>1</v>
          </cell>
          <cell r="H1352">
            <v>1.01</v>
          </cell>
          <cell r="I1352">
            <v>1</v>
          </cell>
          <cell r="J1352">
            <v>0.98</v>
          </cell>
          <cell r="K1352">
            <v>0.99</v>
          </cell>
          <cell r="L1352">
            <v>0.99</v>
          </cell>
          <cell r="M1352">
            <v>1</v>
          </cell>
          <cell r="N1352">
            <v>1</v>
          </cell>
          <cell r="O1352">
            <v>1.03</v>
          </cell>
          <cell r="P1352">
            <v>1.03</v>
          </cell>
          <cell r="Q1352">
            <v>1.01</v>
          </cell>
          <cell r="R1352">
            <v>1.01</v>
          </cell>
          <cell r="S1352">
            <v>1.01</v>
          </cell>
          <cell r="T1352">
            <v>1.02</v>
          </cell>
          <cell r="U1352">
            <v>1.02</v>
          </cell>
          <cell r="V1352">
            <v>1.02</v>
          </cell>
          <cell r="W1352">
            <v>1.02</v>
          </cell>
          <cell r="X1352">
            <v>1.02</v>
          </cell>
          <cell r="Y1352">
            <v>1.02</v>
          </cell>
          <cell r="Z1352">
            <v>1.01</v>
          </cell>
          <cell r="AA1352">
            <v>1.01</v>
          </cell>
          <cell r="AB1352">
            <v>1.02</v>
          </cell>
          <cell r="AC1352">
            <v>1.02</v>
          </cell>
          <cell r="AD1352">
            <v>1.02</v>
          </cell>
          <cell r="AE1352">
            <v>1.02</v>
          </cell>
          <cell r="AF1352">
            <v>1.01</v>
          </cell>
          <cell r="AG1352">
            <v>1.01</v>
          </cell>
          <cell r="AH1352">
            <v>1.01</v>
          </cell>
          <cell r="AI1352">
            <v>1</v>
          </cell>
          <cell r="AJ1352">
            <v>0.99</v>
          </cell>
          <cell r="AK1352">
            <v>0.98</v>
          </cell>
        </row>
        <row r="1353">
          <cell r="A1353" t="str">
            <v>SDGbaseTRAv2_UrbAS_BAU_wICAGRPVAXatext</v>
          </cell>
          <cell r="B1353" t="str">
            <v>SIclos6_GOVclos11</v>
          </cell>
          <cell r="C1353" t="str">
            <v>SDGbaseTRAv2_UrbAS_BAU_wICAGR</v>
          </cell>
          <cell r="D1353" t="str">
            <v>PVAX</v>
          </cell>
          <cell r="E1353" t="str">
            <v>atext</v>
          </cell>
          <cell r="F1353">
            <v>1</v>
          </cell>
          <cell r="G1353">
            <v>1.1000000000000001</v>
          </cell>
          <cell r="H1353">
            <v>1.0900000000000001</v>
          </cell>
          <cell r="I1353">
            <v>1.08</v>
          </cell>
          <cell r="J1353">
            <v>1.08</v>
          </cell>
          <cell r="K1353">
            <v>1.08</v>
          </cell>
          <cell r="L1353">
            <v>1.08</v>
          </cell>
          <cell r="M1353">
            <v>1.0900000000000001</v>
          </cell>
          <cell r="N1353">
            <v>1.0900000000000001</v>
          </cell>
          <cell r="O1353">
            <v>1.0900000000000001</v>
          </cell>
          <cell r="P1353">
            <v>1.0900000000000001</v>
          </cell>
          <cell r="Q1353">
            <v>1.0900000000000001</v>
          </cell>
          <cell r="R1353">
            <v>1.1000000000000001</v>
          </cell>
          <cell r="S1353">
            <v>1.1000000000000001</v>
          </cell>
          <cell r="T1353">
            <v>1.1000000000000001</v>
          </cell>
          <cell r="U1353">
            <v>1.1100000000000001</v>
          </cell>
          <cell r="V1353">
            <v>1.1100000000000001</v>
          </cell>
          <cell r="W1353">
            <v>1.1200000000000001</v>
          </cell>
          <cell r="X1353">
            <v>1.1200000000000001</v>
          </cell>
          <cell r="Y1353">
            <v>1.1200000000000001</v>
          </cell>
          <cell r="Z1353">
            <v>1.1200000000000001</v>
          </cell>
          <cell r="AA1353">
            <v>1.1200000000000001</v>
          </cell>
          <cell r="AB1353">
            <v>1.1100000000000001</v>
          </cell>
          <cell r="AC1353">
            <v>1.1100000000000001</v>
          </cell>
          <cell r="AD1353">
            <v>1.1100000000000001</v>
          </cell>
          <cell r="AE1353">
            <v>1.1100000000000001</v>
          </cell>
          <cell r="AF1353">
            <v>1.1100000000000001</v>
          </cell>
          <cell r="AG1353">
            <v>1.1100000000000001</v>
          </cell>
          <cell r="AH1353">
            <v>1.08</v>
          </cell>
          <cell r="AI1353">
            <v>1.05</v>
          </cell>
          <cell r="AJ1353">
            <v>1.04</v>
          </cell>
          <cell r="AK1353">
            <v>1.02</v>
          </cell>
        </row>
        <row r="1354">
          <cell r="A1354" t="str">
            <v>SDGbaseTRAv2_UrbAS_BAU_wICAGRPVAXaclth</v>
          </cell>
          <cell r="B1354" t="str">
            <v>SIclos6_GOVclos11</v>
          </cell>
          <cell r="C1354" t="str">
            <v>SDGbaseTRAv2_UrbAS_BAU_wICAGR</v>
          </cell>
          <cell r="D1354" t="str">
            <v>PVAX</v>
          </cell>
          <cell r="E1354" t="str">
            <v>aclth</v>
          </cell>
          <cell r="F1354">
            <v>1</v>
          </cell>
          <cell r="G1354">
            <v>1.1000000000000001</v>
          </cell>
          <cell r="H1354">
            <v>1.1000000000000001</v>
          </cell>
          <cell r="I1354">
            <v>1.1000000000000001</v>
          </cell>
          <cell r="J1354">
            <v>1.1000000000000001</v>
          </cell>
          <cell r="K1354">
            <v>1.1000000000000001</v>
          </cell>
          <cell r="L1354">
            <v>1.1000000000000001</v>
          </cell>
          <cell r="M1354">
            <v>1.1100000000000001</v>
          </cell>
          <cell r="N1354">
            <v>1.1100000000000001</v>
          </cell>
          <cell r="O1354">
            <v>1.1100000000000001</v>
          </cell>
          <cell r="P1354">
            <v>1.1100000000000001</v>
          </cell>
          <cell r="Q1354">
            <v>1.1100000000000001</v>
          </cell>
          <cell r="R1354">
            <v>1.1200000000000001</v>
          </cell>
          <cell r="S1354">
            <v>1.1200000000000001</v>
          </cell>
          <cell r="T1354">
            <v>1.1299999999999999</v>
          </cell>
          <cell r="U1354">
            <v>1.1299999999999999</v>
          </cell>
          <cell r="V1354">
            <v>1.1399999999999999</v>
          </cell>
          <cell r="W1354">
            <v>1.1399999999999999</v>
          </cell>
          <cell r="X1354">
            <v>1.1499999999999999</v>
          </cell>
          <cell r="Y1354">
            <v>1.1399999999999999</v>
          </cell>
          <cell r="Z1354">
            <v>1.1399999999999999</v>
          </cell>
          <cell r="AA1354">
            <v>1.1399999999999999</v>
          </cell>
          <cell r="AB1354">
            <v>1.1399999999999999</v>
          </cell>
          <cell r="AC1354">
            <v>1.1299999999999999</v>
          </cell>
          <cell r="AD1354">
            <v>1.1299999999999999</v>
          </cell>
          <cell r="AE1354">
            <v>1.1299999999999999</v>
          </cell>
          <cell r="AF1354">
            <v>1.1299999999999999</v>
          </cell>
          <cell r="AG1354">
            <v>1.1299999999999999</v>
          </cell>
          <cell r="AH1354">
            <v>1.1000000000000001</v>
          </cell>
          <cell r="AI1354">
            <v>1.07</v>
          </cell>
          <cell r="AJ1354">
            <v>1.05</v>
          </cell>
          <cell r="AK1354">
            <v>1.04</v>
          </cell>
        </row>
        <row r="1355">
          <cell r="A1355" t="str">
            <v>SDGbaseTRAv2_UrbAS_BAU_wICAGRPVAXaleat</v>
          </cell>
          <cell r="B1355" t="str">
            <v>SIclos6_GOVclos11</v>
          </cell>
          <cell r="C1355" t="str">
            <v>SDGbaseTRAv2_UrbAS_BAU_wICAGR</v>
          </cell>
          <cell r="D1355" t="str">
            <v>PVAX</v>
          </cell>
          <cell r="E1355" t="str">
            <v>aleat</v>
          </cell>
          <cell r="F1355">
            <v>1</v>
          </cell>
          <cell r="G1355">
            <v>1.0900000000000001</v>
          </cell>
          <cell r="H1355">
            <v>1.05</v>
          </cell>
          <cell r="I1355">
            <v>1</v>
          </cell>
          <cell r="J1355">
            <v>0.98</v>
          </cell>
          <cell r="K1355">
            <v>0.97</v>
          </cell>
          <cell r="L1355">
            <v>0.98</v>
          </cell>
          <cell r="M1355">
            <v>0.99</v>
          </cell>
          <cell r="N1355">
            <v>1</v>
          </cell>
          <cell r="O1355">
            <v>1.1000000000000001</v>
          </cell>
          <cell r="P1355">
            <v>1.1000000000000001</v>
          </cell>
          <cell r="Q1355">
            <v>1.08</v>
          </cell>
          <cell r="R1355">
            <v>1.06</v>
          </cell>
          <cell r="S1355">
            <v>1.04</v>
          </cell>
          <cell r="T1355">
            <v>1.03</v>
          </cell>
          <cell r="U1355">
            <v>1.03</v>
          </cell>
          <cell r="V1355">
            <v>1.02</v>
          </cell>
          <cell r="W1355">
            <v>1.02</v>
          </cell>
          <cell r="X1355">
            <v>1.03</v>
          </cell>
          <cell r="Y1355">
            <v>1.02</v>
          </cell>
          <cell r="Z1355">
            <v>1.01</v>
          </cell>
          <cell r="AA1355">
            <v>1.01</v>
          </cell>
          <cell r="AB1355">
            <v>1.02</v>
          </cell>
          <cell r="AC1355">
            <v>1.03</v>
          </cell>
          <cell r="AD1355">
            <v>1.03</v>
          </cell>
          <cell r="AE1355">
            <v>1.03</v>
          </cell>
          <cell r="AF1355">
            <v>1.02</v>
          </cell>
          <cell r="AG1355">
            <v>1.02</v>
          </cell>
          <cell r="AH1355">
            <v>0.99</v>
          </cell>
          <cell r="AI1355">
            <v>0.95</v>
          </cell>
          <cell r="AJ1355">
            <v>0.93</v>
          </cell>
          <cell r="AK1355">
            <v>0.91</v>
          </cell>
        </row>
        <row r="1356">
          <cell r="A1356" t="str">
            <v>SDGbaseTRAv2_UrbAS_BAU_wICAGRPVAXafoot</v>
          </cell>
          <cell r="B1356" t="str">
            <v>SIclos6_GOVclos11</v>
          </cell>
          <cell r="C1356" t="str">
            <v>SDGbaseTRAv2_UrbAS_BAU_wICAGR</v>
          </cell>
          <cell r="D1356" t="str">
            <v>PVAX</v>
          </cell>
          <cell r="E1356" t="str">
            <v>afoot</v>
          </cell>
          <cell r="F1356">
            <v>1</v>
          </cell>
          <cell r="G1356">
            <v>1.0900000000000001</v>
          </cell>
          <cell r="H1356">
            <v>1.0900000000000001</v>
          </cell>
          <cell r="I1356">
            <v>1.0900000000000001</v>
          </cell>
          <cell r="J1356">
            <v>1.0900000000000001</v>
          </cell>
          <cell r="K1356">
            <v>1.08</v>
          </cell>
          <cell r="L1356">
            <v>1.0900000000000001</v>
          </cell>
          <cell r="M1356">
            <v>1.0900000000000001</v>
          </cell>
          <cell r="N1356">
            <v>1.0900000000000001</v>
          </cell>
          <cell r="O1356">
            <v>1.0900000000000001</v>
          </cell>
          <cell r="P1356">
            <v>1.0900000000000001</v>
          </cell>
          <cell r="Q1356">
            <v>1.0900000000000001</v>
          </cell>
          <cell r="R1356">
            <v>1.1000000000000001</v>
          </cell>
          <cell r="S1356">
            <v>1.1000000000000001</v>
          </cell>
          <cell r="T1356">
            <v>1.1100000000000001</v>
          </cell>
          <cell r="U1356">
            <v>1.1100000000000001</v>
          </cell>
          <cell r="V1356">
            <v>1.1100000000000001</v>
          </cell>
          <cell r="W1356">
            <v>1.1200000000000001</v>
          </cell>
          <cell r="X1356">
            <v>1.1200000000000001</v>
          </cell>
          <cell r="Y1356">
            <v>1.1200000000000001</v>
          </cell>
          <cell r="Z1356">
            <v>1.1200000000000001</v>
          </cell>
          <cell r="AA1356">
            <v>1.1200000000000001</v>
          </cell>
          <cell r="AB1356">
            <v>1.1100000000000001</v>
          </cell>
          <cell r="AC1356">
            <v>1.1100000000000001</v>
          </cell>
          <cell r="AD1356">
            <v>1.1100000000000001</v>
          </cell>
          <cell r="AE1356">
            <v>1.1100000000000001</v>
          </cell>
          <cell r="AF1356">
            <v>1.1100000000000001</v>
          </cell>
          <cell r="AG1356">
            <v>1.1100000000000001</v>
          </cell>
          <cell r="AH1356">
            <v>1.08</v>
          </cell>
          <cell r="AI1356">
            <v>1.06</v>
          </cell>
          <cell r="AJ1356">
            <v>1.04</v>
          </cell>
          <cell r="AK1356">
            <v>1.03</v>
          </cell>
        </row>
        <row r="1357">
          <cell r="A1357" t="str">
            <v>SDGbaseTRAv2_UrbAS_BAU_wICAGRPVAXawood</v>
          </cell>
          <cell r="B1357" t="str">
            <v>SIclos6_GOVclos11</v>
          </cell>
          <cell r="C1357" t="str">
            <v>SDGbaseTRAv2_UrbAS_BAU_wICAGR</v>
          </cell>
          <cell r="D1357" t="str">
            <v>PVAX</v>
          </cell>
          <cell r="E1357" t="str">
            <v>awood</v>
          </cell>
          <cell r="F1357">
            <v>1</v>
          </cell>
          <cell r="G1357">
            <v>1.02</v>
          </cell>
          <cell r="H1357">
            <v>1.01</v>
          </cell>
          <cell r="I1357">
            <v>1.01</v>
          </cell>
          <cell r="J1357">
            <v>1.02</v>
          </cell>
          <cell r="K1357">
            <v>1.02</v>
          </cell>
          <cell r="L1357">
            <v>1.02</v>
          </cell>
          <cell r="M1357">
            <v>1.02</v>
          </cell>
          <cell r="N1357">
            <v>1.02</v>
          </cell>
          <cell r="O1357">
            <v>1.03</v>
          </cell>
          <cell r="P1357">
            <v>1.03</v>
          </cell>
          <cell r="Q1357">
            <v>1.02</v>
          </cell>
          <cell r="R1357">
            <v>1.02</v>
          </cell>
          <cell r="S1357">
            <v>1.03</v>
          </cell>
          <cell r="T1357">
            <v>1.03</v>
          </cell>
          <cell r="U1357">
            <v>1.03</v>
          </cell>
          <cell r="V1357">
            <v>1.03</v>
          </cell>
          <cell r="W1357">
            <v>1.04</v>
          </cell>
          <cell r="X1357">
            <v>1.04</v>
          </cell>
          <cell r="Y1357">
            <v>1.04</v>
          </cell>
          <cell r="Z1357">
            <v>1.04</v>
          </cell>
          <cell r="AA1357">
            <v>1.04</v>
          </cell>
          <cell r="AB1357">
            <v>1.04</v>
          </cell>
          <cell r="AC1357">
            <v>1.03</v>
          </cell>
          <cell r="AD1357">
            <v>1.03</v>
          </cell>
          <cell r="AE1357">
            <v>1.03</v>
          </cell>
          <cell r="AF1357">
            <v>1.04</v>
          </cell>
          <cell r="AG1357">
            <v>1.03</v>
          </cell>
          <cell r="AH1357">
            <v>1.03</v>
          </cell>
          <cell r="AI1357">
            <v>1.01</v>
          </cell>
          <cell r="AJ1357">
            <v>1.01</v>
          </cell>
          <cell r="AK1357">
            <v>1.01</v>
          </cell>
        </row>
        <row r="1358">
          <cell r="A1358" t="str">
            <v>SDGbaseTRAv2_UrbAS_BAU_wICAGRPVAXapapr</v>
          </cell>
          <cell r="B1358" t="str">
            <v>SIclos6_GOVclos11</v>
          </cell>
          <cell r="C1358" t="str">
            <v>SDGbaseTRAv2_UrbAS_BAU_wICAGR</v>
          </cell>
          <cell r="D1358" t="str">
            <v>PVAX</v>
          </cell>
          <cell r="E1358" t="str">
            <v>apapr</v>
          </cell>
          <cell r="F1358">
            <v>1</v>
          </cell>
          <cell r="G1358">
            <v>1.04</v>
          </cell>
          <cell r="H1358">
            <v>1.04</v>
          </cell>
          <cell r="I1358">
            <v>1.04</v>
          </cell>
          <cell r="J1358">
            <v>1.03</v>
          </cell>
          <cell r="K1358">
            <v>1.03</v>
          </cell>
          <cell r="L1358">
            <v>1.03</v>
          </cell>
          <cell r="M1358">
            <v>1.02</v>
          </cell>
          <cell r="N1358">
            <v>1.03</v>
          </cell>
          <cell r="O1358">
            <v>1.03</v>
          </cell>
          <cell r="P1358">
            <v>1.03</v>
          </cell>
          <cell r="Q1358">
            <v>1.03</v>
          </cell>
          <cell r="R1358">
            <v>1.05</v>
          </cell>
          <cell r="S1358">
            <v>1.05</v>
          </cell>
          <cell r="T1358">
            <v>1.05</v>
          </cell>
          <cell r="U1358">
            <v>1.05</v>
          </cell>
          <cell r="V1358">
            <v>1.05</v>
          </cell>
          <cell r="W1358">
            <v>1.05</v>
          </cell>
          <cell r="X1358">
            <v>1.06</v>
          </cell>
          <cell r="Y1358">
            <v>1.06</v>
          </cell>
          <cell r="Z1358">
            <v>1.05</v>
          </cell>
          <cell r="AA1358">
            <v>1.05</v>
          </cell>
          <cell r="AB1358">
            <v>1.05</v>
          </cell>
          <cell r="AC1358">
            <v>1.04</v>
          </cell>
          <cell r="AD1358">
            <v>1.04</v>
          </cell>
          <cell r="AE1358">
            <v>1.04</v>
          </cell>
          <cell r="AF1358">
            <v>1.05</v>
          </cell>
          <cell r="AG1358">
            <v>1.05</v>
          </cell>
          <cell r="AH1358">
            <v>1.03</v>
          </cell>
          <cell r="AI1358">
            <v>1.01</v>
          </cell>
          <cell r="AJ1358">
            <v>1</v>
          </cell>
          <cell r="AK1358">
            <v>0.99</v>
          </cell>
        </row>
        <row r="1359">
          <cell r="A1359" t="str">
            <v>SDGbaseTRAv2_UrbAS_BAU_wICAGRPVAXaprnt</v>
          </cell>
          <cell r="B1359" t="str">
            <v>SIclos6_GOVclos11</v>
          </cell>
          <cell r="C1359" t="str">
            <v>SDGbaseTRAv2_UrbAS_BAU_wICAGR</v>
          </cell>
          <cell r="D1359" t="str">
            <v>PVAX</v>
          </cell>
          <cell r="E1359" t="str">
            <v>aprnt</v>
          </cell>
          <cell r="F1359">
            <v>1</v>
          </cell>
          <cell r="G1359">
            <v>1.1000000000000001</v>
          </cell>
          <cell r="H1359">
            <v>1.1000000000000001</v>
          </cell>
          <cell r="I1359">
            <v>1.1000000000000001</v>
          </cell>
          <cell r="J1359">
            <v>1.1000000000000001</v>
          </cell>
          <cell r="K1359">
            <v>1.1000000000000001</v>
          </cell>
          <cell r="L1359">
            <v>1.1000000000000001</v>
          </cell>
          <cell r="M1359">
            <v>1.1000000000000001</v>
          </cell>
          <cell r="N1359">
            <v>1.1100000000000001</v>
          </cell>
          <cell r="O1359">
            <v>1.1000000000000001</v>
          </cell>
          <cell r="P1359">
            <v>1.1000000000000001</v>
          </cell>
          <cell r="Q1359">
            <v>1.1100000000000001</v>
          </cell>
          <cell r="R1359">
            <v>1.1100000000000001</v>
          </cell>
          <cell r="S1359">
            <v>1.1200000000000001</v>
          </cell>
          <cell r="T1359">
            <v>1.1200000000000001</v>
          </cell>
          <cell r="U1359">
            <v>1.1299999999999999</v>
          </cell>
          <cell r="V1359">
            <v>1.1299999999999999</v>
          </cell>
          <cell r="W1359">
            <v>1.1399999999999999</v>
          </cell>
          <cell r="X1359">
            <v>1.1399999999999999</v>
          </cell>
          <cell r="Y1359">
            <v>1.1399999999999999</v>
          </cell>
          <cell r="Z1359">
            <v>1.1399999999999999</v>
          </cell>
          <cell r="AA1359">
            <v>1.1399999999999999</v>
          </cell>
          <cell r="AB1359">
            <v>1.1299999999999999</v>
          </cell>
          <cell r="AC1359">
            <v>1.1299999999999999</v>
          </cell>
          <cell r="AD1359">
            <v>1.1299999999999999</v>
          </cell>
          <cell r="AE1359">
            <v>1.1299999999999999</v>
          </cell>
          <cell r="AF1359">
            <v>1.1299999999999999</v>
          </cell>
          <cell r="AG1359">
            <v>1.1299999999999999</v>
          </cell>
          <cell r="AH1359">
            <v>1.0900000000000001</v>
          </cell>
          <cell r="AI1359">
            <v>1.06</v>
          </cell>
          <cell r="AJ1359">
            <v>1.04</v>
          </cell>
          <cell r="AK1359">
            <v>1.03</v>
          </cell>
        </row>
        <row r="1360">
          <cell r="A1360" t="str">
            <v>SDGbaseTRAv2_UrbAS_BAU_wICAGRPVAXapetr</v>
          </cell>
          <cell r="B1360" t="str">
            <v>SIclos6_GOVclos11</v>
          </cell>
          <cell r="C1360" t="str">
            <v>SDGbaseTRAv2_UrbAS_BAU_wICAGR</v>
          </cell>
          <cell r="D1360" t="str">
            <v>PVAX</v>
          </cell>
          <cell r="E1360" t="str">
            <v>apetr</v>
          </cell>
          <cell r="F1360">
            <v>1</v>
          </cell>
          <cell r="G1360">
            <v>1.1599999999999999</v>
          </cell>
          <cell r="H1360">
            <v>0.84</v>
          </cell>
          <cell r="I1360">
            <v>0.64</v>
          </cell>
          <cell r="J1360">
            <v>0.57999999999999996</v>
          </cell>
          <cell r="K1360">
            <v>0.56000000000000005</v>
          </cell>
          <cell r="L1360">
            <v>0.54</v>
          </cell>
          <cell r="M1360">
            <v>0.55000000000000004</v>
          </cell>
          <cell r="N1360">
            <v>0.56999999999999995</v>
          </cell>
          <cell r="O1360">
            <v>1.1100000000000001</v>
          </cell>
          <cell r="P1360">
            <v>1.48</v>
          </cell>
          <cell r="Q1360">
            <v>1.41</v>
          </cell>
          <cell r="R1360">
            <v>1.38</v>
          </cell>
          <cell r="S1360">
            <v>1.37</v>
          </cell>
          <cell r="T1360">
            <v>1.36</v>
          </cell>
          <cell r="U1360">
            <v>1.36</v>
          </cell>
          <cell r="V1360">
            <v>1.35</v>
          </cell>
          <cell r="W1360">
            <v>1.36</v>
          </cell>
          <cell r="X1360">
            <v>1.4</v>
          </cell>
          <cell r="Y1360">
            <v>1.39</v>
          </cell>
          <cell r="Z1360">
            <v>1.37</v>
          </cell>
          <cell r="AA1360">
            <v>1.37</v>
          </cell>
          <cell r="AB1360">
            <v>1.44</v>
          </cell>
          <cell r="AC1360">
            <v>1.45</v>
          </cell>
          <cell r="AD1360">
            <v>1.43</v>
          </cell>
          <cell r="AE1360">
            <v>1.4</v>
          </cell>
          <cell r="AF1360">
            <v>1.36</v>
          </cell>
          <cell r="AG1360">
            <v>1.24</v>
          </cell>
          <cell r="AH1360">
            <v>1.1399999999999999</v>
          </cell>
          <cell r="AI1360">
            <v>0.96</v>
          </cell>
          <cell r="AJ1360">
            <v>0.77</v>
          </cell>
          <cell r="AK1360">
            <v>0.49</v>
          </cell>
        </row>
        <row r="1361">
          <cell r="A1361" t="str">
            <v>SDGbaseTRAv2_UrbAS_BAU_wICAGRPVAXahydr</v>
          </cell>
          <cell r="B1361" t="str">
            <v>SIclos6_GOVclos11</v>
          </cell>
          <cell r="C1361" t="str">
            <v>SDGbaseTRAv2_UrbAS_BAU_wICAGR</v>
          </cell>
          <cell r="D1361" t="str">
            <v>PVAX</v>
          </cell>
          <cell r="E1361" t="str">
            <v>ahydr</v>
          </cell>
          <cell r="F1361">
            <v>1</v>
          </cell>
          <cell r="G1361">
            <v>2.6</v>
          </cell>
          <cell r="H1361">
            <v>2.71</v>
          </cell>
          <cell r="I1361">
            <v>2.67</v>
          </cell>
          <cell r="J1361">
            <v>2.64</v>
          </cell>
          <cell r="K1361">
            <v>2.66</v>
          </cell>
          <cell r="L1361">
            <v>2.68</v>
          </cell>
          <cell r="M1361">
            <v>2.72</v>
          </cell>
          <cell r="N1361">
            <v>2.76</v>
          </cell>
          <cell r="O1361">
            <v>2.97</v>
          </cell>
          <cell r="P1361">
            <v>3.03</v>
          </cell>
          <cell r="Q1361">
            <v>3.39</v>
          </cell>
          <cell r="R1361">
            <v>3.41</v>
          </cell>
          <cell r="S1361">
            <v>3.43</v>
          </cell>
          <cell r="T1361">
            <v>3.46</v>
          </cell>
          <cell r="U1361">
            <v>3.48</v>
          </cell>
          <cell r="V1361">
            <v>3.49</v>
          </cell>
          <cell r="W1361">
            <v>3.52</v>
          </cell>
          <cell r="X1361">
            <v>-0.92</v>
          </cell>
          <cell r="Y1361">
            <v>-0.73</v>
          </cell>
          <cell r="Z1361">
            <v>1.88</v>
          </cell>
          <cell r="AA1361">
            <v>1.94</v>
          </cell>
          <cell r="AB1361">
            <v>1.99</v>
          </cell>
          <cell r="AC1361">
            <v>1.99</v>
          </cell>
          <cell r="AD1361">
            <v>1.97</v>
          </cell>
          <cell r="AE1361">
            <v>1.95</v>
          </cell>
          <cell r="AF1361">
            <v>1.93</v>
          </cell>
          <cell r="AG1361">
            <v>1.73</v>
          </cell>
          <cell r="AH1361">
            <v>1.55</v>
          </cell>
          <cell r="AI1361">
            <v>1.22</v>
          </cell>
          <cell r="AJ1361">
            <v>0.93</v>
          </cell>
          <cell r="AK1361">
            <v>0.69</v>
          </cell>
        </row>
        <row r="1362">
          <cell r="A1362" t="str">
            <v>SDGbaseTRAv2_UrbAS_BAU_wICAGRPVAXaammo</v>
          </cell>
          <cell r="B1362" t="str">
            <v>SIclos6_GOVclos11</v>
          </cell>
          <cell r="C1362" t="str">
            <v>SDGbaseTRAv2_UrbAS_BAU_wICAGR</v>
          </cell>
          <cell r="D1362" t="str">
            <v>PVAX</v>
          </cell>
          <cell r="E1362" t="str">
            <v>aammo</v>
          </cell>
          <cell r="F1362">
            <v>1</v>
          </cell>
          <cell r="G1362">
            <v>1.03</v>
          </cell>
          <cell r="H1362">
            <v>1.03</v>
          </cell>
          <cell r="I1362">
            <v>1.02</v>
          </cell>
          <cell r="J1362">
            <v>1.02</v>
          </cell>
          <cell r="K1362">
            <v>1.02</v>
          </cell>
          <cell r="L1362">
            <v>1.02</v>
          </cell>
          <cell r="M1362">
            <v>1.03</v>
          </cell>
          <cell r="N1362">
            <v>1.03</v>
          </cell>
          <cell r="O1362">
            <v>1.02</v>
          </cell>
          <cell r="P1362">
            <v>1.02</v>
          </cell>
          <cell r="Q1362">
            <v>1.02</v>
          </cell>
          <cell r="R1362">
            <v>1.03</v>
          </cell>
          <cell r="S1362">
            <v>1.03</v>
          </cell>
          <cell r="T1362">
            <v>1.04</v>
          </cell>
          <cell r="U1362">
            <v>1.04</v>
          </cell>
          <cell r="V1362">
            <v>1.05</v>
          </cell>
          <cell r="W1362">
            <v>1.05</v>
          </cell>
          <cell r="X1362">
            <v>1.06</v>
          </cell>
          <cell r="Y1362">
            <v>1.06</v>
          </cell>
          <cell r="Z1362">
            <v>1.05</v>
          </cell>
          <cell r="AA1362">
            <v>1.05</v>
          </cell>
          <cell r="AB1362">
            <v>1.03</v>
          </cell>
          <cell r="AC1362">
            <v>1.01</v>
          </cell>
          <cell r="AD1362">
            <v>1.01</v>
          </cell>
          <cell r="AE1362">
            <v>1.01</v>
          </cell>
          <cell r="AF1362">
            <v>1.01</v>
          </cell>
          <cell r="AG1362">
            <v>1.01</v>
          </cell>
          <cell r="AH1362">
            <v>0.97</v>
          </cell>
          <cell r="AI1362">
            <v>0.94</v>
          </cell>
          <cell r="AJ1362">
            <v>0.93</v>
          </cell>
          <cell r="AK1362">
            <v>0.91</v>
          </cell>
        </row>
        <row r="1363">
          <cell r="A1363" t="str">
            <v>SDGbaseTRAv2_UrbAS_BAU_wICAGRPVAXabchm</v>
          </cell>
          <cell r="B1363" t="str">
            <v>SIclos6_GOVclos11</v>
          </cell>
          <cell r="C1363" t="str">
            <v>SDGbaseTRAv2_UrbAS_BAU_wICAGR</v>
          </cell>
          <cell r="D1363" t="str">
            <v>PVAX</v>
          </cell>
          <cell r="E1363" t="str">
            <v>abchm</v>
          </cell>
          <cell r="F1363">
            <v>1</v>
          </cell>
          <cell r="G1363">
            <v>1.26</v>
          </cell>
          <cell r="H1363">
            <v>1.37</v>
          </cell>
          <cell r="I1363">
            <v>1.33</v>
          </cell>
          <cell r="J1363">
            <v>1.33</v>
          </cell>
          <cell r="K1363">
            <v>1.37</v>
          </cell>
          <cell r="L1363">
            <v>1.41</v>
          </cell>
          <cell r="M1363">
            <v>1.46</v>
          </cell>
          <cell r="N1363">
            <v>1.51</v>
          </cell>
          <cell r="O1363">
            <v>1.8</v>
          </cell>
          <cell r="P1363">
            <v>1.87</v>
          </cell>
          <cell r="Q1363">
            <v>1.88</v>
          </cell>
          <cell r="R1363">
            <v>1.9</v>
          </cell>
          <cell r="S1363">
            <v>1.91</v>
          </cell>
          <cell r="T1363">
            <v>1.93</v>
          </cell>
          <cell r="U1363">
            <v>1.95</v>
          </cell>
          <cell r="V1363">
            <v>1.96</v>
          </cell>
          <cell r="W1363">
            <v>1.98</v>
          </cell>
          <cell r="X1363">
            <v>2.0099999999999998</v>
          </cell>
          <cell r="Y1363">
            <v>2</v>
          </cell>
          <cell r="Z1363">
            <v>1.98</v>
          </cell>
          <cell r="AA1363">
            <v>1.96</v>
          </cell>
          <cell r="AB1363">
            <v>2.04</v>
          </cell>
          <cell r="AC1363">
            <v>2.08</v>
          </cell>
          <cell r="AD1363">
            <v>2.08</v>
          </cell>
          <cell r="AE1363">
            <v>2.08</v>
          </cell>
          <cell r="AF1363">
            <v>2.09</v>
          </cell>
          <cell r="AG1363">
            <v>2.04</v>
          </cell>
          <cell r="AH1363">
            <v>1.98</v>
          </cell>
          <cell r="AI1363">
            <v>1.86</v>
          </cell>
          <cell r="AJ1363">
            <v>1.76</v>
          </cell>
          <cell r="AK1363">
            <v>1.65</v>
          </cell>
        </row>
        <row r="1364">
          <cell r="A1364" t="str">
            <v>SDGbaseTRAv2_UrbAS_BAU_wICAGRPVAXaochm</v>
          </cell>
          <cell r="B1364" t="str">
            <v>SIclos6_GOVclos11</v>
          </cell>
          <cell r="C1364" t="str">
            <v>SDGbaseTRAv2_UrbAS_BAU_wICAGR</v>
          </cell>
          <cell r="D1364" t="str">
            <v>PVAX</v>
          </cell>
          <cell r="E1364" t="str">
            <v>aochm</v>
          </cell>
          <cell r="F1364">
            <v>1</v>
          </cell>
          <cell r="G1364">
            <v>1.19</v>
          </cell>
          <cell r="H1364">
            <v>1.26</v>
          </cell>
          <cell r="I1364">
            <v>1.23</v>
          </cell>
          <cell r="J1364">
            <v>1.22</v>
          </cell>
          <cell r="K1364">
            <v>1.24</v>
          </cell>
          <cell r="L1364">
            <v>1.26</v>
          </cell>
          <cell r="M1364">
            <v>1.29</v>
          </cell>
          <cell r="N1364">
            <v>1.32</v>
          </cell>
          <cell r="O1364">
            <v>1.57</v>
          </cell>
          <cell r="P1364">
            <v>1.62</v>
          </cell>
          <cell r="Q1364">
            <v>1.62</v>
          </cell>
          <cell r="R1364">
            <v>1.62</v>
          </cell>
          <cell r="S1364">
            <v>1.62</v>
          </cell>
          <cell r="T1364">
            <v>1.63</v>
          </cell>
          <cell r="U1364">
            <v>1.64</v>
          </cell>
          <cell r="V1364">
            <v>1.63</v>
          </cell>
          <cell r="W1364">
            <v>1.64</v>
          </cell>
          <cell r="X1364">
            <v>1.66</v>
          </cell>
          <cell r="Y1364">
            <v>1.65</v>
          </cell>
          <cell r="Z1364">
            <v>1.63</v>
          </cell>
          <cell r="AA1364">
            <v>1.63</v>
          </cell>
          <cell r="AB1364">
            <v>1.69</v>
          </cell>
          <cell r="AC1364">
            <v>1.72</v>
          </cell>
          <cell r="AD1364">
            <v>1.72</v>
          </cell>
          <cell r="AE1364">
            <v>1.72</v>
          </cell>
          <cell r="AF1364">
            <v>1.71</v>
          </cell>
          <cell r="AG1364">
            <v>1.69</v>
          </cell>
          <cell r="AH1364">
            <v>1.66</v>
          </cell>
          <cell r="AI1364">
            <v>1.59</v>
          </cell>
          <cell r="AJ1364">
            <v>1.53</v>
          </cell>
          <cell r="AK1364">
            <v>1.46</v>
          </cell>
        </row>
        <row r="1365">
          <cell r="A1365" t="str">
            <v>SDGbaseTRAv2_UrbAS_BAU_wICAGRPVAXarubb</v>
          </cell>
          <cell r="B1365" t="str">
            <v>SIclos6_GOVclos11</v>
          </cell>
          <cell r="C1365" t="str">
            <v>SDGbaseTRAv2_UrbAS_BAU_wICAGR</v>
          </cell>
          <cell r="D1365" t="str">
            <v>PVAX</v>
          </cell>
          <cell r="E1365" t="str">
            <v>arubb</v>
          </cell>
          <cell r="F1365">
            <v>1</v>
          </cell>
          <cell r="G1365">
            <v>1.01</v>
          </cell>
          <cell r="H1365">
            <v>1.01</v>
          </cell>
          <cell r="I1365">
            <v>1</v>
          </cell>
          <cell r="J1365">
            <v>1</v>
          </cell>
          <cell r="K1365">
            <v>1</v>
          </cell>
          <cell r="L1365">
            <v>1.01</v>
          </cell>
          <cell r="M1365">
            <v>1.01</v>
          </cell>
          <cell r="N1365">
            <v>1.01</v>
          </cell>
          <cell r="O1365">
            <v>1.02</v>
          </cell>
          <cell r="P1365">
            <v>1.03</v>
          </cell>
          <cell r="Q1365">
            <v>1.02</v>
          </cell>
          <cell r="R1365">
            <v>1.03</v>
          </cell>
          <cell r="S1365">
            <v>1.03</v>
          </cell>
          <cell r="T1365">
            <v>1.03</v>
          </cell>
          <cell r="U1365">
            <v>1.04</v>
          </cell>
          <cell r="V1365">
            <v>1.04</v>
          </cell>
          <cell r="W1365">
            <v>1.04</v>
          </cell>
          <cell r="X1365">
            <v>1.04</v>
          </cell>
          <cell r="Y1365">
            <v>1.04</v>
          </cell>
          <cell r="Z1365">
            <v>1.04</v>
          </cell>
          <cell r="AA1365">
            <v>1.04</v>
          </cell>
          <cell r="AB1365">
            <v>1.04</v>
          </cell>
          <cell r="AC1365">
            <v>1.04</v>
          </cell>
          <cell r="AD1365">
            <v>1.04</v>
          </cell>
          <cell r="AE1365">
            <v>1.05</v>
          </cell>
          <cell r="AF1365">
            <v>1.05</v>
          </cell>
          <cell r="AG1365">
            <v>1.05</v>
          </cell>
          <cell r="AH1365">
            <v>1.03</v>
          </cell>
          <cell r="AI1365">
            <v>1.02</v>
          </cell>
          <cell r="AJ1365">
            <v>1.01</v>
          </cell>
          <cell r="AK1365">
            <v>1</v>
          </cell>
        </row>
        <row r="1366">
          <cell r="A1366" t="str">
            <v>SDGbaseTRAv2_UrbAS_BAU_wICAGRPVAXaplas</v>
          </cell>
          <cell r="B1366" t="str">
            <v>SIclos6_GOVclos11</v>
          </cell>
          <cell r="C1366" t="str">
            <v>SDGbaseTRAv2_UrbAS_BAU_wICAGR</v>
          </cell>
          <cell r="D1366" t="str">
            <v>PVAX</v>
          </cell>
          <cell r="E1366" t="str">
            <v>aplas</v>
          </cell>
          <cell r="F1366">
            <v>1</v>
          </cell>
          <cell r="G1366">
            <v>1.06</v>
          </cell>
          <cell r="H1366">
            <v>1.06</v>
          </cell>
          <cell r="I1366">
            <v>1.05</v>
          </cell>
          <cell r="J1366">
            <v>1.05</v>
          </cell>
          <cell r="K1366">
            <v>1.05</v>
          </cell>
          <cell r="L1366">
            <v>1.05</v>
          </cell>
          <cell r="M1366">
            <v>1.06</v>
          </cell>
          <cell r="N1366">
            <v>1.06</v>
          </cell>
          <cell r="O1366">
            <v>1.06</v>
          </cell>
          <cell r="P1366">
            <v>1.06</v>
          </cell>
          <cell r="Q1366">
            <v>1.06</v>
          </cell>
          <cell r="R1366">
            <v>1.07</v>
          </cell>
          <cell r="S1366">
            <v>1.07</v>
          </cell>
          <cell r="T1366">
            <v>1.07</v>
          </cell>
          <cell r="U1366">
            <v>1.08</v>
          </cell>
          <cell r="V1366">
            <v>1.08</v>
          </cell>
          <cell r="W1366">
            <v>1.0900000000000001</v>
          </cell>
          <cell r="X1366">
            <v>1.0900000000000001</v>
          </cell>
          <cell r="Y1366">
            <v>1.0900000000000001</v>
          </cell>
          <cell r="Z1366">
            <v>1.0900000000000001</v>
          </cell>
          <cell r="AA1366">
            <v>1.0900000000000001</v>
          </cell>
          <cell r="AB1366">
            <v>1.08</v>
          </cell>
          <cell r="AC1366">
            <v>1.08</v>
          </cell>
          <cell r="AD1366">
            <v>1.08</v>
          </cell>
          <cell r="AE1366">
            <v>1.08</v>
          </cell>
          <cell r="AF1366">
            <v>1.08</v>
          </cell>
          <cell r="AG1366">
            <v>1.08</v>
          </cell>
          <cell r="AH1366">
            <v>1.05</v>
          </cell>
          <cell r="AI1366">
            <v>1.02</v>
          </cell>
          <cell r="AJ1366">
            <v>1</v>
          </cell>
          <cell r="AK1366">
            <v>0.99</v>
          </cell>
        </row>
        <row r="1367">
          <cell r="A1367" t="str">
            <v>SDGbaseTRAv2_UrbAS_BAU_wICAGRPVAXanmet</v>
          </cell>
          <cell r="B1367" t="str">
            <v>SIclos6_GOVclos11</v>
          </cell>
          <cell r="C1367" t="str">
            <v>SDGbaseTRAv2_UrbAS_BAU_wICAGR</v>
          </cell>
          <cell r="D1367" t="str">
            <v>PVAX</v>
          </cell>
          <cell r="E1367" t="str">
            <v>anmet</v>
          </cell>
          <cell r="F1367">
            <v>1</v>
          </cell>
          <cell r="G1367">
            <v>1.08</v>
          </cell>
          <cell r="H1367">
            <v>1.07</v>
          </cell>
          <cell r="I1367">
            <v>1.08</v>
          </cell>
          <cell r="J1367">
            <v>1.1100000000000001</v>
          </cell>
          <cell r="K1367">
            <v>1.1000000000000001</v>
          </cell>
          <cell r="L1367">
            <v>1.0900000000000001</v>
          </cell>
          <cell r="M1367">
            <v>1.0900000000000001</v>
          </cell>
          <cell r="N1367">
            <v>1.08</v>
          </cell>
          <cell r="O1367">
            <v>1.08</v>
          </cell>
          <cell r="P1367">
            <v>1.08</v>
          </cell>
          <cell r="Q1367">
            <v>1.08</v>
          </cell>
          <cell r="R1367">
            <v>1.08</v>
          </cell>
          <cell r="S1367">
            <v>1.08</v>
          </cell>
          <cell r="T1367">
            <v>1.08</v>
          </cell>
          <cell r="U1367">
            <v>1.08</v>
          </cell>
          <cell r="V1367">
            <v>1.0900000000000001</v>
          </cell>
          <cell r="W1367">
            <v>1.0900000000000001</v>
          </cell>
          <cell r="X1367">
            <v>1.0900000000000001</v>
          </cell>
          <cell r="Y1367">
            <v>1.0900000000000001</v>
          </cell>
          <cell r="Z1367">
            <v>1.0900000000000001</v>
          </cell>
          <cell r="AA1367">
            <v>1.0900000000000001</v>
          </cell>
          <cell r="AB1367">
            <v>1.08</v>
          </cell>
          <cell r="AC1367">
            <v>1.08</v>
          </cell>
          <cell r="AD1367">
            <v>1.08</v>
          </cell>
          <cell r="AE1367">
            <v>1.08</v>
          </cell>
          <cell r="AF1367">
            <v>1.0900000000000001</v>
          </cell>
          <cell r="AG1367">
            <v>1.08</v>
          </cell>
          <cell r="AH1367">
            <v>1.06</v>
          </cell>
          <cell r="AI1367">
            <v>1.05</v>
          </cell>
          <cell r="AJ1367">
            <v>1.04</v>
          </cell>
          <cell r="AK1367">
            <v>1.03</v>
          </cell>
        </row>
        <row r="1368">
          <cell r="A1368" t="str">
            <v>SDGbaseTRAv2_UrbAS_BAU_wICAGRPVAXairon</v>
          </cell>
          <cell r="B1368" t="str">
            <v>SIclos6_GOVclos11</v>
          </cell>
          <cell r="C1368" t="str">
            <v>SDGbaseTRAv2_UrbAS_BAU_wICAGR</v>
          </cell>
          <cell r="D1368" t="str">
            <v>PVAX</v>
          </cell>
          <cell r="E1368" t="str">
            <v>airon</v>
          </cell>
          <cell r="F1368">
            <v>1</v>
          </cell>
          <cell r="G1368">
            <v>1.2</v>
          </cell>
          <cell r="H1368">
            <v>1.18</v>
          </cell>
          <cell r="I1368">
            <v>1.1599999999999999</v>
          </cell>
          <cell r="J1368">
            <v>1.1599999999999999</v>
          </cell>
          <cell r="K1368">
            <v>1.1499999999999999</v>
          </cell>
          <cell r="L1368">
            <v>1.1499999999999999</v>
          </cell>
          <cell r="M1368">
            <v>1.1499999999999999</v>
          </cell>
          <cell r="N1368">
            <v>1.1499999999999999</v>
          </cell>
          <cell r="O1368">
            <v>1.1499999999999999</v>
          </cell>
          <cell r="P1368">
            <v>1.1599999999999999</v>
          </cell>
          <cell r="Q1368">
            <v>1.1499999999999999</v>
          </cell>
          <cell r="R1368">
            <v>1.1499999999999999</v>
          </cell>
          <cell r="S1368">
            <v>1.1599999999999999</v>
          </cell>
          <cell r="T1368">
            <v>1.1599999999999999</v>
          </cell>
          <cell r="U1368">
            <v>1.1599999999999999</v>
          </cell>
          <cell r="V1368">
            <v>1.17</v>
          </cell>
          <cell r="W1368">
            <v>1.18</v>
          </cell>
          <cell r="X1368">
            <v>1.18</v>
          </cell>
          <cell r="Y1368">
            <v>1.18</v>
          </cell>
          <cell r="Z1368">
            <v>1.17</v>
          </cell>
          <cell r="AA1368">
            <v>1.17</v>
          </cell>
          <cell r="AB1368">
            <v>1.1599999999999999</v>
          </cell>
          <cell r="AC1368">
            <v>1.1499999999999999</v>
          </cell>
          <cell r="AD1368">
            <v>1.1499999999999999</v>
          </cell>
          <cell r="AE1368">
            <v>1.1599999999999999</v>
          </cell>
          <cell r="AF1368">
            <v>1.1599999999999999</v>
          </cell>
          <cell r="AG1368">
            <v>1.1599999999999999</v>
          </cell>
          <cell r="AH1368">
            <v>1.1299999999999999</v>
          </cell>
          <cell r="AI1368">
            <v>1.1000000000000001</v>
          </cell>
          <cell r="AJ1368">
            <v>1.0900000000000001</v>
          </cell>
          <cell r="AK1368">
            <v>1.08</v>
          </cell>
        </row>
        <row r="1369">
          <cell r="A1369" t="str">
            <v>SDGbaseTRAv2_UrbAS_BAU_wICAGRPVAXanfrm</v>
          </cell>
          <cell r="B1369" t="str">
            <v>SIclos6_GOVclos11</v>
          </cell>
          <cell r="C1369" t="str">
            <v>SDGbaseTRAv2_UrbAS_BAU_wICAGR</v>
          </cell>
          <cell r="D1369" t="str">
            <v>PVAX</v>
          </cell>
          <cell r="E1369" t="str">
            <v>anfrm</v>
          </cell>
          <cell r="F1369">
            <v>1</v>
          </cell>
          <cell r="G1369">
            <v>1.17</v>
          </cell>
          <cell r="H1369">
            <v>1.1100000000000001</v>
          </cell>
          <cell r="I1369">
            <v>1.05</v>
          </cell>
          <cell r="J1369">
            <v>1.04</v>
          </cell>
          <cell r="K1369">
            <v>1.05</v>
          </cell>
          <cell r="L1369">
            <v>1.07</v>
          </cell>
          <cell r="M1369">
            <v>1.1200000000000001</v>
          </cell>
          <cell r="N1369">
            <v>1.1499999999999999</v>
          </cell>
          <cell r="O1369">
            <v>1.24</v>
          </cell>
          <cell r="P1369">
            <v>1.24</v>
          </cell>
          <cell r="Q1369">
            <v>1.21</v>
          </cell>
          <cell r="R1369">
            <v>1.19</v>
          </cell>
          <cell r="S1369">
            <v>1.18</v>
          </cell>
          <cell r="T1369">
            <v>1.17</v>
          </cell>
          <cell r="U1369">
            <v>1.18</v>
          </cell>
          <cell r="V1369">
            <v>1.21</v>
          </cell>
          <cell r="W1369">
            <v>1.22</v>
          </cell>
          <cell r="X1369">
            <v>1.2</v>
          </cell>
          <cell r="Y1369">
            <v>1.19</v>
          </cell>
          <cell r="Z1369">
            <v>1.18</v>
          </cell>
          <cell r="AA1369">
            <v>1.19</v>
          </cell>
          <cell r="AB1369">
            <v>1.06</v>
          </cell>
          <cell r="AC1369">
            <v>1.02</v>
          </cell>
          <cell r="AD1369">
            <v>1.05</v>
          </cell>
          <cell r="AE1369">
            <v>1.08</v>
          </cell>
          <cell r="AF1369">
            <v>1.1100000000000001</v>
          </cell>
          <cell r="AG1369">
            <v>1.1100000000000001</v>
          </cell>
          <cell r="AH1369">
            <v>1</v>
          </cell>
          <cell r="AI1369">
            <v>0.94</v>
          </cell>
          <cell r="AJ1369">
            <v>0.92</v>
          </cell>
          <cell r="AK1369">
            <v>0.9</v>
          </cell>
        </row>
        <row r="1370">
          <cell r="A1370" t="str">
            <v>SDGbaseTRAv2_UrbAS_BAU_wICAGRPVAXametp</v>
          </cell>
          <cell r="B1370" t="str">
            <v>SIclos6_GOVclos11</v>
          </cell>
          <cell r="C1370" t="str">
            <v>SDGbaseTRAv2_UrbAS_BAU_wICAGR</v>
          </cell>
          <cell r="D1370" t="str">
            <v>PVAX</v>
          </cell>
          <cell r="E1370" t="str">
            <v>ametp</v>
          </cell>
          <cell r="F1370">
            <v>1</v>
          </cell>
          <cell r="G1370">
            <v>1.19</v>
          </cell>
          <cell r="H1370">
            <v>1.19</v>
          </cell>
          <cell r="I1370">
            <v>1.18</v>
          </cell>
          <cell r="J1370">
            <v>1.19</v>
          </cell>
          <cell r="K1370">
            <v>1.18</v>
          </cell>
          <cell r="L1370">
            <v>1.18</v>
          </cell>
          <cell r="M1370">
            <v>1.19</v>
          </cell>
          <cell r="N1370">
            <v>1.19</v>
          </cell>
          <cell r="O1370">
            <v>1.19</v>
          </cell>
          <cell r="P1370">
            <v>1.19</v>
          </cell>
          <cell r="Q1370">
            <v>1.19</v>
          </cell>
          <cell r="R1370">
            <v>1.2</v>
          </cell>
          <cell r="S1370">
            <v>1.2</v>
          </cell>
          <cell r="T1370">
            <v>1.2</v>
          </cell>
          <cell r="U1370">
            <v>1.21</v>
          </cell>
          <cell r="V1370">
            <v>1.22</v>
          </cell>
          <cell r="W1370">
            <v>1.22</v>
          </cell>
          <cell r="X1370">
            <v>1.22</v>
          </cell>
          <cell r="Y1370">
            <v>1.22</v>
          </cell>
          <cell r="Z1370">
            <v>1.22</v>
          </cell>
          <cell r="AA1370">
            <v>1.22</v>
          </cell>
          <cell r="AB1370">
            <v>1.21</v>
          </cell>
          <cell r="AC1370">
            <v>1.21</v>
          </cell>
          <cell r="AD1370">
            <v>1.21</v>
          </cell>
          <cell r="AE1370">
            <v>1.21</v>
          </cell>
          <cell r="AF1370">
            <v>1.21</v>
          </cell>
          <cell r="AG1370">
            <v>1.21</v>
          </cell>
          <cell r="AH1370">
            <v>1.17</v>
          </cell>
          <cell r="AI1370">
            <v>1.1399999999999999</v>
          </cell>
          <cell r="AJ1370">
            <v>1.1299999999999999</v>
          </cell>
          <cell r="AK1370">
            <v>1.1100000000000001</v>
          </cell>
        </row>
        <row r="1371">
          <cell r="A1371" t="str">
            <v>SDGbaseTRAv2_UrbAS_BAU_wICAGRPVAXamach</v>
          </cell>
          <cell r="B1371" t="str">
            <v>SIclos6_GOVclos11</v>
          </cell>
          <cell r="C1371" t="str">
            <v>SDGbaseTRAv2_UrbAS_BAU_wICAGR</v>
          </cell>
          <cell r="D1371" t="str">
            <v>PVAX</v>
          </cell>
          <cell r="E1371" t="str">
            <v>amach</v>
          </cell>
          <cell r="F1371">
            <v>1</v>
          </cell>
          <cell r="G1371">
            <v>1.18</v>
          </cell>
          <cell r="H1371">
            <v>1.17</v>
          </cell>
          <cell r="I1371">
            <v>1.1499999999999999</v>
          </cell>
          <cell r="J1371">
            <v>1.1499999999999999</v>
          </cell>
          <cell r="K1371">
            <v>1.1499999999999999</v>
          </cell>
          <cell r="L1371">
            <v>1.1499999999999999</v>
          </cell>
          <cell r="M1371">
            <v>1.1499999999999999</v>
          </cell>
          <cell r="N1371">
            <v>1.1599999999999999</v>
          </cell>
          <cell r="O1371">
            <v>1.1599999999999999</v>
          </cell>
          <cell r="P1371">
            <v>1.1599999999999999</v>
          </cell>
          <cell r="Q1371">
            <v>1.1599999999999999</v>
          </cell>
          <cell r="R1371">
            <v>1.1599999999999999</v>
          </cell>
          <cell r="S1371">
            <v>1.1599999999999999</v>
          </cell>
          <cell r="T1371">
            <v>1.17</v>
          </cell>
          <cell r="U1371">
            <v>1.17</v>
          </cell>
          <cell r="V1371">
            <v>1.18</v>
          </cell>
          <cell r="W1371">
            <v>1.18</v>
          </cell>
          <cell r="X1371">
            <v>1.18</v>
          </cell>
          <cell r="Y1371">
            <v>1.18</v>
          </cell>
          <cell r="Z1371">
            <v>1.18</v>
          </cell>
          <cell r="AA1371">
            <v>1.18</v>
          </cell>
          <cell r="AB1371">
            <v>1.17</v>
          </cell>
          <cell r="AC1371">
            <v>1.1599999999999999</v>
          </cell>
          <cell r="AD1371">
            <v>1.17</v>
          </cell>
          <cell r="AE1371">
            <v>1.17</v>
          </cell>
          <cell r="AF1371">
            <v>1.18</v>
          </cell>
          <cell r="AG1371">
            <v>1.17</v>
          </cell>
          <cell r="AH1371">
            <v>1.1399999999999999</v>
          </cell>
          <cell r="AI1371">
            <v>1.1100000000000001</v>
          </cell>
          <cell r="AJ1371">
            <v>1.0900000000000001</v>
          </cell>
          <cell r="AK1371">
            <v>1.08</v>
          </cell>
        </row>
        <row r="1372">
          <cell r="A1372" t="str">
            <v>SDGbaseTRAv2_UrbAS_BAU_wICAGRPVAXafcel</v>
          </cell>
          <cell r="B1372" t="str">
            <v>SIclos6_GOVclos11</v>
          </cell>
          <cell r="C1372" t="str">
            <v>SDGbaseTRAv2_UrbAS_BAU_wICAGR</v>
          </cell>
          <cell r="D1372" t="str">
            <v>PVAX</v>
          </cell>
          <cell r="E1372" t="str">
            <v>afcel</v>
          </cell>
          <cell r="F1372">
            <v>1</v>
          </cell>
          <cell r="G1372">
            <v>1</v>
          </cell>
          <cell r="H1372">
            <v>1.01</v>
          </cell>
          <cell r="I1372">
            <v>0.95</v>
          </cell>
          <cell r="J1372">
            <v>0.92</v>
          </cell>
          <cell r="K1372">
            <v>0.92</v>
          </cell>
          <cell r="L1372">
            <v>0.92</v>
          </cell>
          <cell r="M1372">
            <v>0.96</v>
          </cell>
          <cell r="N1372">
            <v>0.99</v>
          </cell>
          <cell r="O1372">
            <v>1.1299999999999999</v>
          </cell>
          <cell r="P1372">
            <v>1.17</v>
          </cell>
          <cell r="Q1372">
            <v>1.17</v>
          </cell>
          <cell r="R1372">
            <v>1.17</v>
          </cell>
          <cell r="S1372">
            <v>1.17</v>
          </cell>
          <cell r="T1372">
            <v>1.17</v>
          </cell>
          <cell r="U1372">
            <v>1.18</v>
          </cell>
          <cell r="V1372">
            <v>1.21</v>
          </cell>
          <cell r="W1372">
            <v>1.22</v>
          </cell>
          <cell r="X1372">
            <v>1.2</v>
          </cell>
          <cell r="Y1372">
            <v>1.2</v>
          </cell>
          <cell r="Z1372">
            <v>1.19</v>
          </cell>
          <cell r="AA1372">
            <v>1.19</v>
          </cell>
          <cell r="AB1372">
            <v>1.1499999999999999</v>
          </cell>
          <cell r="AC1372">
            <v>1.1299999999999999</v>
          </cell>
          <cell r="AD1372">
            <v>1.1200000000000001</v>
          </cell>
          <cell r="AE1372">
            <v>1.1299999999999999</v>
          </cell>
          <cell r="AF1372">
            <v>1.1299999999999999</v>
          </cell>
          <cell r="AG1372">
            <v>1.1200000000000001</v>
          </cell>
          <cell r="AH1372">
            <v>1.04</v>
          </cell>
          <cell r="AI1372">
            <v>0.95</v>
          </cell>
          <cell r="AJ1372">
            <v>0.9</v>
          </cell>
          <cell r="AK1372">
            <v>0.85</v>
          </cell>
        </row>
        <row r="1373">
          <cell r="A1373" t="str">
            <v>SDGbaseTRAv2_UrbAS_BAU_wICAGRPVAXaelct</v>
          </cell>
          <cell r="B1373" t="str">
            <v>SIclos6_GOVclos11</v>
          </cell>
          <cell r="C1373" t="str">
            <v>SDGbaseTRAv2_UrbAS_BAU_wICAGR</v>
          </cell>
          <cell r="D1373" t="str">
            <v>PVAX</v>
          </cell>
          <cell r="E1373" t="str">
            <v>aelct</v>
          </cell>
          <cell r="F1373">
            <v>1</v>
          </cell>
          <cell r="G1373">
            <v>1</v>
          </cell>
          <cell r="H1373">
            <v>1.01</v>
          </cell>
          <cell r="I1373">
            <v>0.96</v>
          </cell>
          <cell r="J1373">
            <v>0.93</v>
          </cell>
          <cell r="K1373">
            <v>0.93</v>
          </cell>
          <cell r="L1373">
            <v>0.93</v>
          </cell>
          <cell r="M1373">
            <v>0.97</v>
          </cell>
          <cell r="N1373">
            <v>0.99</v>
          </cell>
          <cell r="O1373">
            <v>1.1299999999999999</v>
          </cell>
          <cell r="P1373">
            <v>1.1599999999999999</v>
          </cell>
          <cell r="Q1373">
            <v>1.1599999999999999</v>
          </cell>
          <cell r="R1373">
            <v>1.1599999999999999</v>
          </cell>
          <cell r="S1373">
            <v>1.1599999999999999</v>
          </cell>
          <cell r="T1373">
            <v>1.17</v>
          </cell>
          <cell r="U1373">
            <v>1.17</v>
          </cell>
          <cell r="V1373">
            <v>1.2</v>
          </cell>
          <cell r="W1373">
            <v>1.21</v>
          </cell>
          <cell r="X1373">
            <v>1.19</v>
          </cell>
          <cell r="Y1373">
            <v>1.19</v>
          </cell>
          <cell r="Z1373">
            <v>1.18</v>
          </cell>
          <cell r="AA1373">
            <v>1.18</v>
          </cell>
          <cell r="AB1373">
            <v>1.1499999999999999</v>
          </cell>
          <cell r="AC1373">
            <v>1.1299999999999999</v>
          </cell>
          <cell r="AD1373">
            <v>1.1200000000000001</v>
          </cell>
          <cell r="AE1373">
            <v>1.1200000000000001</v>
          </cell>
          <cell r="AF1373">
            <v>1.1299999999999999</v>
          </cell>
          <cell r="AG1373">
            <v>1.1200000000000001</v>
          </cell>
          <cell r="AH1373">
            <v>1.05</v>
          </cell>
          <cell r="AI1373">
            <v>0.96</v>
          </cell>
          <cell r="AJ1373">
            <v>0.91</v>
          </cell>
          <cell r="AK1373">
            <v>0.87</v>
          </cell>
        </row>
        <row r="1374">
          <cell r="A1374" t="str">
            <v>SDGbaseTRAv2_UrbAS_BAU_wICAGRPVAXaemch</v>
          </cell>
          <cell r="B1374" t="str">
            <v>SIclos6_GOVclos11</v>
          </cell>
          <cell r="C1374" t="str">
            <v>SDGbaseTRAv2_UrbAS_BAU_wICAGR</v>
          </cell>
          <cell r="D1374" t="str">
            <v>PVAX</v>
          </cell>
          <cell r="E1374" t="str">
            <v>aemch</v>
          </cell>
          <cell r="F1374">
            <v>1</v>
          </cell>
          <cell r="G1374">
            <v>1.19</v>
          </cell>
          <cell r="H1374">
            <v>1.19</v>
          </cell>
          <cell r="I1374">
            <v>1.19</v>
          </cell>
          <cell r="J1374">
            <v>1.19</v>
          </cell>
          <cell r="K1374">
            <v>1.18</v>
          </cell>
          <cell r="L1374">
            <v>1.19</v>
          </cell>
          <cell r="M1374">
            <v>1.19</v>
          </cell>
          <cell r="N1374">
            <v>1.2</v>
          </cell>
          <cell r="O1374">
            <v>1.19</v>
          </cell>
          <cell r="P1374">
            <v>1.2</v>
          </cell>
          <cell r="Q1374">
            <v>1.2</v>
          </cell>
          <cell r="R1374">
            <v>1.2</v>
          </cell>
          <cell r="S1374">
            <v>1.21</v>
          </cell>
          <cell r="T1374">
            <v>1.21</v>
          </cell>
          <cell r="U1374">
            <v>1.22</v>
          </cell>
          <cell r="V1374">
            <v>1.23</v>
          </cell>
          <cell r="W1374">
            <v>1.23</v>
          </cell>
          <cell r="X1374">
            <v>1.23</v>
          </cell>
          <cell r="Y1374">
            <v>1.23</v>
          </cell>
          <cell r="Z1374">
            <v>1.23</v>
          </cell>
          <cell r="AA1374">
            <v>1.23</v>
          </cell>
          <cell r="AB1374">
            <v>1.22</v>
          </cell>
          <cell r="AC1374">
            <v>1.22</v>
          </cell>
          <cell r="AD1374">
            <v>1.22</v>
          </cell>
          <cell r="AE1374">
            <v>1.22</v>
          </cell>
          <cell r="AF1374">
            <v>1.22</v>
          </cell>
          <cell r="AG1374">
            <v>1.22</v>
          </cell>
          <cell r="AH1374">
            <v>1.18</v>
          </cell>
          <cell r="AI1374">
            <v>1.1499999999999999</v>
          </cell>
          <cell r="AJ1374">
            <v>1.1299999999999999</v>
          </cell>
          <cell r="AK1374">
            <v>1.1100000000000001</v>
          </cell>
        </row>
        <row r="1375">
          <cell r="A1375" t="str">
            <v>SDGbaseTRAv2_UrbAS_BAU_wICAGRPVAXasequ</v>
          </cell>
          <cell r="B1375" t="str">
            <v>SIclos6_GOVclos11</v>
          </cell>
          <cell r="C1375" t="str">
            <v>SDGbaseTRAv2_UrbAS_BAU_wICAGR</v>
          </cell>
          <cell r="D1375" t="str">
            <v>PVAX</v>
          </cell>
          <cell r="E1375" t="str">
            <v>asequ</v>
          </cell>
          <cell r="F1375">
            <v>1</v>
          </cell>
          <cell r="G1375">
            <v>1.2</v>
          </cell>
          <cell r="H1375">
            <v>1.17</v>
          </cell>
          <cell r="I1375">
            <v>1.1399999999999999</v>
          </cell>
          <cell r="J1375">
            <v>1.1200000000000001</v>
          </cell>
          <cell r="K1375">
            <v>1.1200000000000001</v>
          </cell>
          <cell r="L1375">
            <v>1.1200000000000001</v>
          </cell>
          <cell r="M1375">
            <v>1.1299999999999999</v>
          </cell>
          <cell r="N1375">
            <v>1.1399999999999999</v>
          </cell>
          <cell r="O1375">
            <v>1.1499999999999999</v>
          </cell>
          <cell r="P1375">
            <v>1.1499999999999999</v>
          </cell>
          <cell r="Q1375">
            <v>1.1399999999999999</v>
          </cell>
          <cell r="R1375">
            <v>1.1399999999999999</v>
          </cell>
          <cell r="S1375">
            <v>1.1399999999999999</v>
          </cell>
          <cell r="T1375">
            <v>1.1499999999999999</v>
          </cell>
          <cell r="U1375">
            <v>1.1499999999999999</v>
          </cell>
          <cell r="V1375">
            <v>1.1599999999999999</v>
          </cell>
          <cell r="W1375">
            <v>1.1599999999999999</v>
          </cell>
          <cell r="X1375">
            <v>1.1599999999999999</v>
          </cell>
          <cell r="Y1375">
            <v>1.1599999999999999</v>
          </cell>
          <cell r="Z1375">
            <v>1.1599999999999999</v>
          </cell>
          <cell r="AA1375">
            <v>1.1599999999999999</v>
          </cell>
          <cell r="AB1375">
            <v>1.1299999999999999</v>
          </cell>
          <cell r="AC1375">
            <v>1.1200000000000001</v>
          </cell>
          <cell r="AD1375">
            <v>1.1299999999999999</v>
          </cell>
          <cell r="AE1375">
            <v>1.1399999999999999</v>
          </cell>
          <cell r="AF1375">
            <v>1.1499999999999999</v>
          </cell>
          <cell r="AG1375">
            <v>1.1499999999999999</v>
          </cell>
          <cell r="AH1375">
            <v>1.1000000000000001</v>
          </cell>
          <cell r="AI1375">
            <v>1.06</v>
          </cell>
          <cell r="AJ1375">
            <v>1.04</v>
          </cell>
          <cell r="AK1375">
            <v>1.03</v>
          </cell>
        </row>
        <row r="1376">
          <cell r="A1376" t="str">
            <v>SDGbaseTRAv2_UrbAS_BAU_wICAGRPVAXavehi</v>
          </cell>
          <cell r="B1376" t="str">
            <v>SIclos6_GOVclos11</v>
          </cell>
          <cell r="C1376" t="str">
            <v>SDGbaseTRAv2_UrbAS_BAU_wICAGR</v>
          </cell>
          <cell r="D1376" t="str">
            <v>PVAX</v>
          </cell>
          <cell r="E1376" t="str">
            <v>avehi</v>
          </cell>
          <cell r="F1376">
            <v>1</v>
          </cell>
          <cell r="G1376">
            <v>1.18</v>
          </cell>
          <cell r="H1376">
            <v>1.18</v>
          </cell>
          <cell r="I1376">
            <v>1.17</v>
          </cell>
          <cell r="J1376">
            <v>1.1599999999999999</v>
          </cell>
          <cell r="K1376">
            <v>1.1499999999999999</v>
          </cell>
          <cell r="L1376">
            <v>1.1599999999999999</v>
          </cell>
          <cell r="M1376">
            <v>1.17</v>
          </cell>
          <cell r="N1376">
            <v>1.17</v>
          </cell>
          <cell r="O1376">
            <v>1.17</v>
          </cell>
          <cell r="P1376">
            <v>1.17</v>
          </cell>
          <cell r="Q1376">
            <v>1.17</v>
          </cell>
          <cell r="R1376">
            <v>1.18</v>
          </cell>
          <cell r="S1376">
            <v>1.18</v>
          </cell>
          <cell r="T1376">
            <v>1.19</v>
          </cell>
          <cell r="U1376">
            <v>1.19</v>
          </cell>
          <cell r="V1376">
            <v>1.2</v>
          </cell>
          <cell r="W1376">
            <v>1.21</v>
          </cell>
          <cell r="X1376">
            <v>1.21</v>
          </cell>
          <cell r="Y1376">
            <v>1.2</v>
          </cell>
          <cell r="Z1376">
            <v>1.19</v>
          </cell>
          <cell r="AA1376">
            <v>1.19</v>
          </cell>
          <cell r="AB1376">
            <v>1.18</v>
          </cell>
          <cell r="AC1376">
            <v>1.18</v>
          </cell>
          <cell r="AD1376">
            <v>1.18</v>
          </cell>
          <cell r="AE1376">
            <v>1.18</v>
          </cell>
          <cell r="AF1376">
            <v>1.19</v>
          </cell>
          <cell r="AG1376">
            <v>1.19</v>
          </cell>
          <cell r="AH1376">
            <v>1.1499999999999999</v>
          </cell>
          <cell r="AI1376">
            <v>1.1200000000000001</v>
          </cell>
          <cell r="AJ1376">
            <v>1.1000000000000001</v>
          </cell>
          <cell r="AK1376">
            <v>1.0900000000000001</v>
          </cell>
        </row>
        <row r="1377">
          <cell r="A1377" t="str">
            <v>SDGbaseTRAv2_UrbAS_BAU_wICAGRPVAXatequ</v>
          </cell>
          <cell r="B1377" t="str">
            <v>SIclos6_GOVclos11</v>
          </cell>
          <cell r="C1377" t="str">
            <v>SDGbaseTRAv2_UrbAS_BAU_wICAGR</v>
          </cell>
          <cell r="D1377" t="str">
            <v>PVAX</v>
          </cell>
          <cell r="E1377" t="str">
            <v>atequ</v>
          </cell>
          <cell r="F1377">
            <v>1</v>
          </cell>
          <cell r="G1377">
            <v>1.18</v>
          </cell>
          <cell r="H1377">
            <v>1.18</v>
          </cell>
          <cell r="I1377">
            <v>1.1599999999999999</v>
          </cell>
          <cell r="J1377">
            <v>1.1599999999999999</v>
          </cell>
          <cell r="K1377">
            <v>1.1499999999999999</v>
          </cell>
          <cell r="L1377">
            <v>1.1599999999999999</v>
          </cell>
          <cell r="M1377">
            <v>1.17</v>
          </cell>
          <cell r="N1377">
            <v>1.17</v>
          </cell>
          <cell r="O1377">
            <v>1.18</v>
          </cell>
          <cell r="P1377">
            <v>1.19</v>
          </cell>
          <cell r="Q1377">
            <v>1.18</v>
          </cell>
          <cell r="R1377">
            <v>1.18</v>
          </cell>
          <cell r="S1377">
            <v>1.19</v>
          </cell>
          <cell r="T1377">
            <v>1.19</v>
          </cell>
          <cell r="U1377">
            <v>1.19</v>
          </cell>
          <cell r="V1377">
            <v>1.2</v>
          </cell>
          <cell r="W1377">
            <v>1.2</v>
          </cell>
          <cell r="X1377">
            <v>1.2</v>
          </cell>
          <cell r="Y1377">
            <v>1.2</v>
          </cell>
          <cell r="Z1377">
            <v>1.2</v>
          </cell>
          <cell r="AA1377">
            <v>1.2</v>
          </cell>
          <cell r="AB1377">
            <v>1.18</v>
          </cell>
          <cell r="AC1377">
            <v>1.18</v>
          </cell>
          <cell r="AD1377">
            <v>1.18</v>
          </cell>
          <cell r="AE1377">
            <v>1.18</v>
          </cell>
          <cell r="AF1377">
            <v>1.19</v>
          </cell>
          <cell r="AG1377">
            <v>1.18</v>
          </cell>
          <cell r="AH1377">
            <v>1.1399999999999999</v>
          </cell>
          <cell r="AI1377">
            <v>1.1000000000000001</v>
          </cell>
          <cell r="AJ1377">
            <v>1.08</v>
          </cell>
          <cell r="AK1377">
            <v>1.07</v>
          </cell>
        </row>
        <row r="1378">
          <cell r="A1378" t="str">
            <v>SDGbaseTRAv2_UrbAS_BAU_wICAGRPVAXafurn</v>
          </cell>
          <cell r="B1378" t="str">
            <v>SIclos6_GOVclos11</v>
          </cell>
          <cell r="C1378" t="str">
            <v>SDGbaseTRAv2_UrbAS_BAU_wICAGR</v>
          </cell>
          <cell r="D1378" t="str">
            <v>PVAX</v>
          </cell>
          <cell r="E1378" t="str">
            <v>afurn</v>
          </cell>
          <cell r="F1378">
            <v>1</v>
          </cell>
          <cell r="G1378">
            <v>1.19</v>
          </cell>
          <cell r="H1378">
            <v>1.18</v>
          </cell>
          <cell r="I1378">
            <v>1.1599999999999999</v>
          </cell>
          <cell r="J1378">
            <v>1.1599999999999999</v>
          </cell>
          <cell r="K1378">
            <v>1.1599999999999999</v>
          </cell>
          <cell r="L1378">
            <v>1.1599999999999999</v>
          </cell>
          <cell r="M1378">
            <v>1.1599999999999999</v>
          </cell>
          <cell r="N1378">
            <v>1.17</v>
          </cell>
          <cell r="O1378">
            <v>1.17</v>
          </cell>
          <cell r="P1378">
            <v>1.17</v>
          </cell>
          <cell r="Q1378">
            <v>1.17</v>
          </cell>
          <cell r="R1378">
            <v>1.17</v>
          </cell>
          <cell r="S1378">
            <v>1.18</v>
          </cell>
          <cell r="T1378">
            <v>1.18</v>
          </cell>
          <cell r="U1378">
            <v>1.18</v>
          </cell>
          <cell r="V1378">
            <v>1.19</v>
          </cell>
          <cell r="W1378">
            <v>1.19</v>
          </cell>
          <cell r="X1378">
            <v>1.19</v>
          </cell>
          <cell r="Y1378">
            <v>1.19</v>
          </cell>
          <cell r="Z1378">
            <v>1.19</v>
          </cell>
          <cell r="AA1378">
            <v>1.19</v>
          </cell>
          <cell r="AB1378">
            <v>1.19</v>
          </cell>
          <cell r="AC1378">
            <v>1.18</v>
          </cell>
          <cell r="AD1378">
            <v>1.18</v>
          </cell>
          <cell r="AE1378">
            <v>1.18</v>
          </cell>
          <cell r="AF1378">
            <v>1.18</v>
          </cell>
          <cell r="AG1378">
            <v>1.18</v>
          </cell>
          <cell r="AH1378">
            <v>1.1499999999999999</v>
          </cell>
          <cell r="AI1378">
            <v>1.1299999999999999</v>
          </cell>
          <cell r="AJ1378">
            <v>1.1100000000000001</v>
          </cell>
          <cell r="AK1378">
            <v>1.1000000000000001</v>
          </cell>
        </row>
        <row r="1379">
          <cell r="A1379" t="str">
            <v>SDGbaseTRAv2_UrbAS_BAU_wICAGRPVAXaoman</v>
          </cell>
          <cell r="B1379" t="str">
            <v>SIclos6_GOVclos11</v>
          </cell>
          <cell r="C1379" t="str">
            <v>SDGbaseTRAv2_UrbAS_BAU_wICAGR</v>
          </cell>
          <cell r="D1379" t="str">
            <v>PVAX</v>
          </cell>
          <cell r="E1379" t="str">
            <v>aoman</v>
          </cell>
          <cell r="F1379">
            <v>1</v>
          </cell>
          <cell r="G1379">
            <v>1.1200000000000001</v>
          </cell>
          <cell r="H1379">
            <v>1.1000000000000001</v>
          </cell>
          <cell r="I1379">
            <v>1.06</v>
          </cell>
          <cell r="J1379">
            <v>1.04</v>
          </cell>
          <cell r="K1379">
            <v>1.04</v>
          </cell>
          <cell r="L1379">
            <v>1.04</v>
          </cell>
          <cell r="M1379">
            <v>1.06</v>
          </cell>
          <cell r="N1379">
            <v>1.06</v>
          </cell>
          <cell r="O1379">
            <v>1.1399999999999999</v>
          </cell>
          <cell r="P1379">
            <v>1.1299999999999999</v>
          </cell>
          <cell r="Q1379">
            <v>1.1100000000000001</v>
          </cell>
          <cell r="R1379">
            <v>1.0900000000000001</v>
          </cell>
          <cell r="S1379">
            <v>1.08</v>
          </cell>
          <cell r="T1379">
            <v>1.08</v>
          </cell>
          <cell r="U1379">
            <v>1.08</v>
          </cell>
          <cell r="V1379">
            <v>1.07</v>
          </cell>
          <cell r="W1379">
            <v>1.07</v>
          </cell>
          <cell r="X1379">
            <v>1.07</v>
          </cell>
          <cell r="Y1379">
            <v>1.07</v>
          </cell>
          <cell r="Z1379">
            <v>1.06</v>
          </cell>
          <cell r="AA1379">
            <v>1.06</v>
          </cell>
          <cell r="AB1379">
            <v>1.05</v>
          </cell>
          <cell r="AC1379">
            <v>1.05</v>
          </cell>
          <cell r="AD1379">
            <v>1.05</v>
          </cell>
          <cell r="AE1379">
            <v>1.06</v>
          </cell>
          <cell r="AF1379">
            <v>1.06</v>
          </cell>
          <cell r="AG1379">
            <v>1.06</v>
          </cell>
          <cell r="AH1379">
            <v>1.04</v>
          </cell>
          <cell r="AI1379">
            <v>1.01</v>
          </cell>
          <cell r="AJ1379">
            <v>1</v>
          </cell>
          <cell r="AK1379">
            <v>0.99</v>
          </cell>
        </row>
        <row r="1380">
          <cell r="A1380" t="str">
            <v>SDGbaseTRAv2_UrbAS_BAU_wICAGRPVAXaelec</v>
          </cell>
          <cell r="B1380" t="str">
            <v>SIclos6_GOVclos11</v>
          </cell>
          <cell r="C1380" t="str">
            <v>SDGbaseTRAv2_UrbAS_BAU_wICAGR</v>
          </cell>
          <cell r="D1380" t="str">
            <v>PVAX</v>
          </cell>
          <cell r="E1380" t="str">
            <v>aelec</v>
          </cell>
          <cell r="F1380">
            <v>1</v>
          </cell>
          <cell r="G1380">
            <v>1.1200000000000001</v>
          </cell>
          <cell r="H1380">
            <v>1</v>
          </cell>
          <cell r="I1380">
            <v>1.01</v>
          </cell>
          <cell r="J1380">
            <v>1.05</v>
          </cell>
          <cell r="K1380">
            <v>1.08</v>
          </cell>
          <cell r="L1380">
            <v>1.0900000000000001</v>
          </cell>
          <cell r="M1380">
            <v>1.08</v>
          </cell>
          <cell r="N1380">
            <v>1.05</v>
          </cell>
          <cell r="O1380">
            <v>1.04</v>
          </cell>
          <cell r="P1380">
            <v>1.05</v>
          </cell>
          <cell r="Q1380">
            <v>1.08</v>
          </cell>
          <cell r="R1380">
            <v>1.1299999999999999</v>
          </cell>
          <cell r="S1380">
            <v>1.1399999999999999</v>
          </cell>
          <cell r="T1380">
            <v>1.1599999999999999</v>
          </cell>
          <cell r="U1380">
            <v>1.17</v>
          </cell>
          <cell r="V1380">
            <v>1.17</v>
          </cell>
          <cell r="W1380">
            <v>1.18</v>
          </cell>
          <cell r="X1380">
            <v>1.18</v>
          </cell>
          <cell r="Y1380">
            <v>1.21</v>
          </cell>
          <cell r="Z1380">
            <v>1.23</v>
          </cell>
          <cell r="AA1380">
            <v>1.25</v>
          </cell>
          <cell r="AB1380">
            <v>1.28</v>
          </cell>
          <cell r="AC1380">
            <v>1.31</v>
          </cell>
          <cell r="AD1380">
            <v>1.33</v>
          </cell>
          <cell r="AE1380">
            <v>1.36</v>
          </cell>
          <cell r="AF1380">
            <v>1.38</v>
          </cell>
          <cell r="AG1380">
            <v>1.5</v>
          </cell>
          <cell r="AH1380">
            <v>1.58</v>
          </cell>
          <cell r="AI1380">
            <v>1.7</v>
          </cell>
          <cell r="AJ1380">
            <v>1.81</v>
          </cell>
          <cell r="AK1380">
            <v>1.91</v>
          </cell>
        </row>
        <row r="1381">
          <cell r="A1381" t="str">
            <v>SDGbaseTRAv2_UrbAS_BAU_wICAGRPVAXawatr</v>
          </cell>
          <cell r="B1381" t="str">
            <v>SIclos6_GOVclos11</v>
          </cell>
          <cell r="C1381" t="str">
            <v>SDGbaseTRAv2_UrbAS_BAU_wICAGR</v>
          </cell>
          <cell r="D1381" t="str">
            <v>PVAX</v>
          </cell>
          <cell r="E1381" t="str">
            <v>awatr</v>
          </cell>
          <cell r="F1381">
            <v>1</v>
          </cell>
          <cell r="G1381">
            <v>0.85</v>
          </cell>
          <cell r="H1381">
            <v>0.89</v>
          </cell>
          <cell r="I1381">
            <v>0.9</v>
          </cell>
          <cell r="J1381">
            <v>0.89</v>
          </cell>
          <cell r="K1381">
            <v>0.92</v>
          </cell>
          <cell r="L1381">
            <v>0.93</v>
          </cell>
          <cell r="M1381">
            <v>0.93</v>
          </cell>
          <cell r="N1381">
            <v>0.93</v>
          </cell>
          <cell r="O1381">
            <v>0.93</v>
          </cell>
          <cell r="P1381">
            <v>0.94</v>
          </cell>
          <cell r="Q1381">
            <v>0.94</v>
          </cell>
          <cell r="R1381">
            <v>0.95</v>
          </cell>
          <cell r="S1381">
            <v>0.96</v>
          </cell>
          <cell r="T1381">
            <v>0.97</v>
          </cell>
          <cell r="U1381">
            <v>0.97</v>
          </cell>
          <cell r="V1381">
            <v>0.97</v>
          </cell>
          <cell r="W1381">
            <v>0.97</v>
          </cell>
          <cell r="X1381">
            <v>0.97</v>
          </cell>
          <cell r="Y1381">
            <v>0.97</v>
          </cell>
          <cell r="Z1381">
            <v>0.97</v>
          </cell>
          <cell r="AA1381">
            <v>0.97</v>
          </cell>
          <cell r="AB1381">
            <v>0.98</v>
          </cell>
          <cell r="AC1381">
            <v>0.99</v>
          </cell>
          <cell r="AD1381">
            <v>0.99</v>
          </cell>
          <cell r="AE1381">
            <v>1</v>
          </cell>
          <cell r="AF1381">
            <v>1</v>
          </cell>
          <cell r="AG1381">
            <v>1</v>
          </cell>
          <cell r="AH1381">
            <v>1.02</v>
          </cell>
          <cell r="AI1381">
            <v>1.04</v>
          </cell>
          <cell r="AJ1381">
            <v>1.04</v>
          </cell>
          <cell r="AK1381">
            <v>1.05</v>
          </cell>
        </row>
        <row r="1382">
          <cell r="A1382" t="str">
            <v>SDGbaseTRAv2_UrbAS_BAU_wICAGRPVAXacons</v>
          </cell>
          <cell r="B1382" t="str">
            <v>SIclos6_GOVclos11</v>
          </cell>
          <cell r="C1382" t="str">
            <v>SDGbaseTRAv2_UrbAS_BAU_wICAGR</v>
          </cell>
          <cell r="D1382" t="str">
            <v>PVAX</v>
          </cell>
          <cell r="E1382" t="str">
            <v>acons</v>
          </cell>
          <cell r="F1382">
            <v>1</v>
          </cell>
          <cell r="G1382">
            <v>1.1599999999999999</v>
          </cell>
          <cell r="H1382">
            <v>1.1299999999999999</v>
          </cell>
          <cell r="I1382">
            <v>1.1599999999999999</v>
          </cell>
          <cell r="J1382">
            <v>1.27</v>
          </cell>
          <cell r="K1382">
            <v>1.19</v>
          </cell>
          <cell r="L1382">
            <v>1.1499999999999999</v>
          </cell>
          <cell r="M1382">
            <v>1.1299999999999999</v>
          </cell>
          <cell r="N1382">
            <v>1.1299999999999999</v>
          </cell>
          <cell r="O1382">
            <v>1.1200000000000001</v>
          </cell>
          <cell r="P1382">
            <v>1.1200000000000001</v>
          </cell>
          <cell r="Q1382">
            <v>1.1200000000000001</v>
          </cell>
          <cell r="R1382">
            <v>1.1100000000000001</v>
          </cell>
          <cell r="S1382">
            <v>1.1100000000000001</v>
          </cell>
          <cell r="T1382">
            <v>1.1100000000000001</v>
          </cell>
          <cell r="U1382">
            <v>1.1100000000000001</v>
          </cell>
          <cell r="V1382">
            <v>1.1200000000000001</v>
          </cell>
          <cell r="W1382">
            <v>1.1200000000000001</v>
          </cell>
          <cell r="X1382">
            <v>1.1200000000000001</v>
          </cell>
          <cell r="Y1382">
            <v>1.1200000000000001</v>
          </cell>
          <cell r="Z1382">
            <v>1.1200000000000001</v>
          </cell>
          <cell r="AA1382">
            <v>1.1200000000000001</v>
          </cell>
          <cell r="AB1382">
            <v>1.1100000000000001</v>
          </cell>
          <cell r="AC1382">
            <v>1.1100000000000001</v>
          </cell>
          <cell r="AD1382">
            <v>1.1100000000000001</v>
          </cell>
          <cell r="AE1382">
            <v>1.1200000000000001</v>
          </cell>
          <cell r="AF1382">
            <v>1.1299999999999999</v>
          </cell>
          <cell r="AG1382">
            <v>1.1299999999999999</v>
          </cell>
          <cell r="AH1382">
            <v>1.1200000000000001</v>
          </cell>
          <cell r="AI1382">
            <v>1.1100000000000001</v>
          </cell>
          <cell r="AJ1382">
            <v>1.1100000000000001</v>
          </cell>
          <cell r="AK1382">
            <v>1.1100000000000001</v>
          </cell>
        </row>
        <row r="1383">
          <cell r="A1383" t="str">
            <v>SDGbaseTRAv2_UrbAS_BAU_wICAGRPVAXatrad</v>
          </cell>
          <cell r="B1383" t="str">
            <v>SIclos6_GOVclos11</v>
          </cell>
          <cell r="C1383" t="str">
            <v>SDGbaseTRAv2_UrbAS_BAU_wICAGR</v>
          </cell>
          <cell r="D1383" t="str">
            <v>PVAX</v>
          </cell>
          <cell r="E1383" t="str">
            <v>atrad</v>
          </cell>
          <cell r="F1383">
            <v>1</v>
          </cell>
          <cell r="G1383">
            <v>1.01</v>
          </cell>
          <cell r="H1383">
            <v>1.02</v>
          </cell>
          <cell r="I1383">
            <v>1.03</v>
          </cell>
          <cell r="J1383">
            <v>1.02</v>
          </cell>
          <cell r="K1383">
            <v>1.02</v>
          </cell>
          <cell r="L1383">
            <v>1.02</v>
          </cell>
          <cell r="M1383">
            <v>1.02</v>
          </cell>
          <cell r="N1383">
            <v>1.03</v>
          </cell>
          <cell r="O1383">
            <v>0.98</v>
          </cell>
          <cell r="P1383">
            <v>0.98</v>
          </cell>
          <cell r="Q1383">
            <v>1</v>
          </cell>
          <cell r="R1383">
            <v>1.01</v>
          </cell>
          <cell r="S1383">
            <v>1.02</v>
          </cell>
          <cell r="T1383">
            <v>1.03</v>
          </cell>
          <cell r="U1383">
            <v>1.04</v>
          </cell>
          <cell r="V1383">
            <v>1.05</v>
          </cell>
          <cell r="W1383">
            <v>1.05</v>
          </cell>
          <cell r="X1383">
            <v>1.05</v>
          </cell>
          <cell r="Y1383">
            <v>1.05</v>
          </cell>
          <cell r="Z1383">
            <v>1.05</v>
          </cell>
          <cell r="AA1383">
            <v>1.05</v>
          </cell>
          <cell r="AB1383">
            <v>1.03</v>
          </cell>
          <cell r="AC1383">
            <v>1.02</v>
          </cell>
          <cell r="AD1383">
            <v>1.02</v>
          </cell>
          <cell r="AE1383">
            <v>1.03</v>
          </cell>
          <cell r="AF1383">
            <v>1.04</v>
          </cell>
          <cell r="AG1383">
            <v>1.04</v>
          </cell>
          <cell r="AH1383">
            <v>1.02</v>
          </cell>
          <cell r="AI1383">
            <v>1</v>
          </cell>
          <cell r="AJ1383">
            <v>0.99</v>
          </cell>
          <cell r="AK1383">
            <v>0.99</v>
          </cell>
        </row>
        <row r="1384">
          <cell r="A1384" t="str">
            <v>SDGbaseTRAv2_UrbAS_BAU_wICAGRPVAXahotl</v>
          </cell>
          <cell r="B1384" t="str">
            <v>SIclos6_GOVclos11</v>
          </cell>
          <cell r="C1384" t="str">
            <v>SDGbaseTRAv2_UrbAS_BAU_wICAGR</v>
          </cell>
          <cell r="D1384" t="str">
            <v>PVAX</v>
          </cell>
          <cell r="E1384" t="str">
            <v>ahotl</v>
          </cell>
          <cell r="F1384">
            <v>1</v>
          </cell>
          <cell r="G1384">
            <v>1.02</v>
          </cell>
          <cell r="H1384">
            <v>1.03</v>
          </cell>
          <cell r="I1384">
            <v>1.02</v>
          </cell>
          <cell r="J1384">
            <v>1</v>
          </cell>
          <cell r="K1384">
            <v>1.01</v>
          </cell>
          <cell r="L1384">
            <v>1.02</v>
          </cell>
          <cell r="M1384">
            <v>1.02</v>
          </cell>
          <cell r="N1384">
            <v>1.03</v>
          </cell>
          <cell r="O1384">
            <v>1.04</v>
          </cell>
          <cell r="P1384">
            <v>1.04</v>
          </cell>
          <cell r="Q1384">
            <v>1.04</v>
          </cell>
          <cell r="R1384">
            <v>1.04</v>
          </cell>
          <cell r="S1384">
            <v>1.05</v>
          </cell>
          <cell r="T1384">
            <v>1.06</v>
          </cell>
          <cell r="U1384">
            <v>1.06</v>
          </cell>
          <cell r="V1384">
            <v>1.06</v>
          </cell>
          <cell r="W1384">
            <v>1.07</v>
          </cell>
          <cell r="X1384">
            <v>1.07</v>
          </cell>
          <cell r="Y1384">
            <v>1.07</v>
          </cell>
          <cell r="Z1384">
            <v>1.07</v>
          </cell>
          <cell r="AA1384">
            <v>1.07</v>
          </cell>
          <cell r="AB1384">
            <v>1.07</v>
          </cell>
          <cell r="AC1384">
            <v>1.07</v>
          </cell>
          <cell r="AD1384">
            <v>1.07</v>
          </cell>
          <cell r="AE1384">
            <v>1.07</v>
          </cell>
          <cell r="AF1384">
            <v>1.07</v>
          </cell>
          <cell r="AG1384">
            <v>1.07</v>
          </cell>
          <cell r="AH1384">
            <v>1.07</v>
          </cell>
          <cell r="AI1384">
            <v>1.06</v>
          </cell>
          <cell r="AJ1384">
            <v>1.06</v>
          </cell>
          <cell r="AK1384">
            <v>1.05</v>
          </cell>
        </row>
        <row r="1385">
          <cell r="A1385" t="str">
            <v>SDGbaseTRAv2_UrbAS_BAU_wICAGRPVAXaltrp-p</v>
          </cell>
          <cell r="B1385" t="str">
            <v>SIclos6_GOVclos11</v>
          </cell>
          <cell r="C1385" t="str">
            <v>SDGbaseTRAv2_UrbAS_BAU_wICAGR</v>
          </cell>
          <cell r="D1385" t="str">
            <v>PVAX</v>
          </cell>
          <cell r="E1385" t="str">
            <v>altrp-p</v>
          </cell>
          <cell r="F1385">
            <v>1</v>
          </cell>
          <cell r="G1385">
            <v>0.98</v>
          </cell>
          <cell r="H1385">
            <v>0.96</v>
          </cell>
          <cell r="I1385">
            <v>0.96</v>
          </cell>
          <cell r="J1385">
            <v>0.96</v>
          </cell>
          <cell r="K1385">
            <v>0.96</v>
          </cell>
          <cell r="L1385">
            <v>0.96</v>
          </cell>
          <cell r="M1385">
            <v>0.97</v>
          </cell>
          <cell r="N1385">
            <v>0.98</v>
          </cell>
          <cell r="O1385">
            <v>0.99</v>
          </cell>
          <cell r="P1385">
            <v>1</v>
          </cell>
          <cell r="Q1385">
            <v>1</v>
          </cell>
          <cell r="R1385">
            <v>1.01</v>
          </cell>
          <cell r="S1385">
            <v>1.02</v>
          </cell>
          <cell r="T1385">
            <v>1.02</v>
          </cell>
          <cell r="U1385">
            <v>1.02</v>
          </cell>
          <cell r="V1385">
            <v>1.02</v>
          </cell>
          <cell r="W1385">
            <v>1.02</v>
          </cell>
          <cell r="X1385">
            <v>1.03</v>
          </cell>
          <cell r="Y1385">
            <v>1.02</v>
          </cell>
          <cell r="Z1385">
            <v>1.02</v>
          </cell>
          <cell r="AA1385">
            <v>1.01</v>
          </cell>
          <cell r="AB1385">
            <v>1.01</v>
          </cell>
          <cell r="AC1385">
            <v>1.01</v>
          </cell>
          <cell r="AD1385">
            <v>1</v>
          </cell>
          <cell r="AE1385">
            <v>1</v>
          </cell>
          <cell r="AF1385">
            <v>1</v>
          </cell>
          <cell r="AG1385">
            <v>0.99</v>
          </cell>
          <cell r="AH1385">
            <v>1</v>
          </cell>
          <cell r="AI1385">
            <v>1</v>
          </cell>
          <cell r="AJ1385">
            <v>1.01</v>
          </cell>
          <cell r="AK1385">
            <v>1.01</v>
          </cell>
        </row>
        <row r="1386">
          <cell r="A1386" t="str">
            <v>SDGbaseTRAv2_UrbAS_BAU_wICAGRPVAXaltrp-f</v>
          </cell>
          <cell r="B1386" t="str">
            <v>SIclos6_GOVclos11</v>
          </cell>
          <cell r="C1386" t="str">
            <v>SDGbaseTRAv2_UrbAS_BAU_wICAGR</v>
          </cell>
          <cell r="D1386" t="str">
            <v>PVAX</v>
          </cell>
          <cell r="E1386" t="str">
            <v>altrp-f</v>
          </cell>
          <cell r="F1386">
            <v>1</v>
          </cell>
          <cell r="G1386">
            <v>0.94</v>
          </cell>
          <cell r="H1386">
            <v>0.94</v>
          </cell>
          <cell r="I1386">
            <v>0.99</v>
          </cell>
          <cell r="J1386">
            <v>1</v>
          </cell>
          <cell r="K1386">
            <v>0.99</v>
          </cell>
          <cell r="L1386">
            <v>0.98</v>
          </cell>
          <cell r="M1386">
            <v>0.98</v>
          </cell>
          <cell r="N1386">
            <v>0.99</v>
          </cell>
          <cell r="O1386">
            <v>0.99</v>
          </cell>
          <cell r="P1386">
            <v>1.01</v>
          </cell>
          <cell r="Q1386">
            <v>1.03</v>
          </cell>
          <cell r="R1386">
            <v>1.03</v>
          </cell>
          <cell r="S1386">
            <v>1.01</v>
          </cell>
          <cell r="T1386">
            <v>1</v>
          </cell>
          <cell r="U1386">
            <v>1.01</v>
          </cell>
          <cell r="V1386">
            <v>1.02</v>
          </cell>
          <cell r="W1386">
            <v>1</v>
          </cell>
          <cell r="X1386">
            <v>1.01</v>
          </cell>
          <cell r="Y1386">
            <v>1.01</v>
          </cell>
          <cell r="Z1386">
            <v>1.03</v>
          </cell>
          <cell r="AA1386">
            <v>1.04</v>
          </cell>
          <cell r="AB1386">
            <v>1.03</v>
          </cell>
          <cell r="AC1386">
            <v>1.03</v>
          </cell>
          <cell r="AD1386">
            <v>1.03</v>
          </cell>
          <cell r="AE1386">
            <v>1.03</v>
          </cell>
          <cell r="AF1386">
            <v>1.02</v>
          </cell>
          <cell r="AG1386">
            <v>1.01</v>
          </cell>
          <cell r="AH1386">
            <v>1.01</v>
          </cell>
          <cell r="AI1386">
            <v>1.03</v>
          </cell>
          <cell r="AJ1386">
            <v>1.04</v>
          </cell>
          <cell r="AK1386">
            <v>1.05</v>
          </cell>
        </row>
        <row r="1387">
          <cell r="A1387" t="str">
            <v>SDGbaseTRAv2_UrbAS_BAU_wICAGRPVAXaotrp-p</v>
          </cell>
          <cell r="B1387" t="str">
            <v>SIclos6_GOVclos11</v>
          </cell>
          <cell r="C1387" t="str">
            <v>SDGbaseTRAv2_UrbAS_BAU_wICAGR</v>
          </cell>
          <cell r="D1387" t="str">
            <v>PVAX</v>
          </cell>
          <cell r="E1387" t="str">
            <v>aotrp-p</v>
          </cell>
          <cell r="F1387">
            <v>1</v>
          </cell>
          <cell r="G1387">
            <v>1.08</v>
          </cell>
          <cell r="H1387">
            <v>1.08</v>
          </cell>
          <cell r="I1387">
            <v>1.1000000000000001</v>
          </cell>
          <cell r="J1387">
            <v>1.08</v>
          </cell>
          <cell r="K1387">
            <v>1.07</v>
          </cell>
          <cell r="L1387">
            <v>1.05</v>
          </cell>
          <cell r="M1387">
            <v>1.04</v>
          </cell>
          <cell r="N1387">
            <v>1.02</v>
          </cell>
          <cell r="O1387">
            <v>0.97</v>
          </cell>
          <cell r="P1387">
            <v>0.97</v>
          </cell>
          <cell r="Q1387">
            <v>0.98</v>
          </cell>
          <cell r="R1387">
            <v>0.99</v>
          </cell>
          <cell r="S1387">
            <v>0.99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0.99</v>
          </cell>
          <cell r="Y1387">
            <v>0.99</v>
          </cell>
          <cell r="Z1387">
            <v>0.98</v>
          </cell>
          <cell r="AA1387">
            <v>0.98</v>
          </cell>
          <cell r="AB1387">
            <v>0.96</v>
          </cell>
          <cell r="AC1387">
            <v>0.96</v>
          </cell>
          <cell r="AD1387">
            <v>0.96</v>
          </cell>
          <cell r="AE1387">
            <v>0.96</v>
          </cell>
          <cell r="AF1387">
            <v>0.97</v>
          </cell>
          <cell r="AG1387">
            <v>0.98</v>
          </cell>
          <cell r="AH1387">
            <v>0.98</v>
          </cell>
          <cell r="AI1387">
            <v>0.99</v>
          </cell>
          <cell r="AJ1387">
            <v>1</v>
          </cell>
          <cell r="AK1387">
            <v>1.02</v>
          </cell>
        </row>
        <row r="1388">
          <cell r="A1388" t="str">
            <v>SDGbaseTRAv2_UrbAS_BAU_wICAGRPVAXaotrp-f</v>
          </cell>
          <cell r="B1388" t="str">
            <v>SIclos6_GOVclos11</v>
          </cell>
          <cell r="C1388" t="str">
            <v>SDGbaseTRAv2_UrbAS_BAU_wICAGR</v>
          </cell>
          <cell r="D1388" t="str">
            <v>PVAX</v>
          </cell>
          <cell r="E1388" t="str">
            <v>aotrp-f</v>
          </cell>
          <cell r="F1388">
            <v>1</v>
          </cell>
          <cell r="G1388">
            <v>1.01</v>
          </cell>
          <cell r="H1388">
            <v>1.02</v>
          </cell>
          <cell r="I1388">
            <v>1.03</v>
          </cell>
          <cell r="J1388">
            <v>1.02</v>
          </cell>
          <cell r="K1388">
            <v>1.01</v>
          </cell>
          <cell r="L1388">
            <v>1</v>
          </cell>
          <cell r="M1388">
            <v>1</v>
          </cell>
          <cell r="N1388">
            <v>1</v>
          </cell>
          <cell r="O1388">
            <v>0.98</v>
          </cell>
          <cell r="P1388">
            <v>0.99</v>
          </cell>
          <cell r="Q1388">
            <v>1.01</v>
          </cell>
          <cell r="R1388">
            <v>1.01</v>
          </cell>
          <cell r="S1388">
            <v>1.01</v>
          </cell>
          <cell r="T1388">
            <v>1</v>
          </cell>
          <cell r="U1388">
            <v>1.01</v>
          </cell>
          <cell r="V1388">
            <v>1.02</v>
          </cell>
          <cell r="W1388">
            <v>1.01</v>
          </cell>
          <cell r="X1388">
            <v>1.01</v>
          </cell>
          <cell r="Y1388">
            <v>1.01</v>
          </cell>
          <cell r="Z1388">
            <v>1.02</v>
          </cell>
          <cell r="AA1388">
            <v>1.02</v>
          </cell>
          <cell r="AB1388">
            <v>1.01</v>
          </cell>
          <cell r="AC1388">
            <v>1.01</v>
          </cell>
          <cell r="AD1388">
            <v>1.01</v>
          </cell>
          <cell r="AE1388">
            <v>1.01</v>
          </cell>
          <cell r="AF1388">
            <v>1.01</v>
          </cell>
          <cell r="AG1388">
            <v>1</v>
          </cell>
          <cell r="AH1388">
            <v>1</v>
          </cell>
          <cell r="AI1388">
            <v>1.01</v>
          </cell>
          <cell r="AJ1388">
            <v>1.01</v>
          </cell>
          <cell r="AK1388">
            <v>1.02</v>
          </cell>
        </row>
        <row r="1389">
          <cell r="A1389" t="str">
            <v>SDGbaseTRAv2_UrbAS_BAU_wICAGRPVAXaprtr</v>
          </cell>
          <cell r="B1389" t="str">
            <v>SIclos6_GOVclos11</v>
          </cell>
          <cell r="C1389" t="str">
            <v>SDGbaseTRAv2_UrbAS_BAU_wICAGR</v>
          </cell>
          <cell r="D1389" t="str">
            <v>PVAX</v>
          </cell>
          <cell r="E1389" t="str">
            <v>aprtr</v>
          </cell>
          <cell r="F1389">
            <v>1</v>
          </cell>
          <cell r="G1389">
            <v>1.02</v>
          </cell>
          <cell r="H1389">
            <v>1.02</v>
          </cell>
          <cell r="I1389">
            <v>1</v>
          </cell>
          <cell r="J1389">
            <v>0.99</v>
          </cell>
          <cell r="K1389">
            <v>0.98</v>
          </cell>
          <cell r="L1389">
            <v>0.98</v>
          </cell>
          <cell r="M1389">
            <v>0.98</v>
          </cell>
          <cell r="N1389">
            <v>0.98</v>
          </cell>
          <cell r="O1389">
            <v>0.97</v>
          </cell>
          <cell r="P1389">
            <v>0.98</v>
          </cell>
          <cell r="Q1389">
            <v>0.98</v>
          </cell>
          <cell r="R1389">
            <v>1</v>
          </cell>
          <cell r="S1389">
            <v>1.01</v>
          </cell>
          <cell r="T1389">
            <v>1.02</v>
          </cell>
          <cell r="U1389">
            <v>1.02</v>
          </cell>
          <cell r="V1389">
            <v>1.03</v>
          </cell>
          <cell r="W1389">
            <v>1.04</v>
          </cell>
          <cell r="X1389">
            <v>1.04</v>
          </cell>
          <cell r="Y1389">
            <v>1.04</v>
          </cell>
          <cell r="Z1389">
            <v>1.04</v>
          </cell>
          <cell r="AA1389">
            <v>1.04</v>
          </cell>
          <cell r="AB1389">
            <v>1.04</v>
          </cell>
          <cell r="AC1389">
            <v>1.03</v>
          </cell>
          <cell r="AD1389">
            <v>1.03</v>
          </cell>
          <cell r="AE1389">
            <v>1.03</v>
          </cell>
          <cell r="AF1389">
            <v>1.04</v>
          </cell>
          <cell r="AG1389">
            <v>1.03</v>
          </cell>
          <cell r="AH1389">
            <v>1.01</v>
          </cell>
          <cell r="AI1389">
            <v>0.98</v>
          </cell>
          <cell r="AJ1389">
            <v>0.97</v>
          </cell>
          <cell r="AK1389">
            <v>0.95</v>
          </cell>
        </row>
        <row r="1390">
          <cell r="A1390" t="str">
            <v>SDGbaseTRAv2_UrbAS_BAU_wICAGRPVAXatrps</v>
          </cell>
          <cell r="B1390" t="str">
            <v>SIclos6_GOVclos11</v>
          </cell>
          <cell r="C1390" t="str">
            <v>SDGbaseTRAv2_UrbAS_BAU_wICAGR</v>
          </cell>
          <cell r="D1390" t="str">
            <v>PVAX</v>
          </cell>
          <cell r="E1390" t="str">
            <v>atrps</v>
          </cell>
          <cell r="F1390">
            <v>1</v>
          </cell>
          <cell r="G1390">
            <v>1</v>
          </cell>
          <cell r="H1390">
            <v>1</v>
          </cell>
          <cell r="I1390">
            <v>1</v>
          </cell>
          <cell r="J1390">
            <v>1</v>
          </cell>
          <cell r="K1390">
            <v>1</v>
          </cell>
          <cell r="L1390">
            <v>1</v>
          </cell>
          <cell r="M1390">
            <v>1</v>
          </cell>
          <cell r="N1390">
            <v>1</v>
          </cell>
          <cell r="O1390">
            <v>1</v>
          </cell>
          <cell r="P1390">
            <v>0.99</v>
          </cell>
          <cell r="Q1390">
            <v>0.99</v>
          </cell>
          <cell r="R1390">
            <v>1</v>
          </cell>
          <cell r="S1390">
            <v>1.01</v>
          </cell>
          <cell r="T1390">
            <v>1.01</v>
          </cell>
          <cell r="U1390">
            <v>1.02</v>
          </cell>
          <cell r="V1390">
            <v>1.02</v>
          </cell>
          <cell r="W1390">
            <v>1.03</v>
          </cell>
          <cell r="X1390">
            <v>1.03</v>
          </cell>
          <cell r="Y1390">
            <v>1.03</v>
          </cell>
          <cell r="Z1390">
            <v>1.03</v>
          </cell>
          <cell r="AA1390">
            <v>1.03</v>
          </cell>
          <cell r="AB1390">
            <v>1.05</v>
          </cell>
          <cell r="AC1390">
            <v>1.06</v>
          </cell>
          <cell r="AD1390">
            <v>1.07</v>
          </cell>
          <cell r="AE1390">
            <v>1.08</v>
          </cell>
          <cell r="AF1390">
            <v>1.08</v>
          </cell>
          <cell r="AG1390">
            <v>1.08</v>
          </cell>
          <cell r="AH1390">
            <v>1.08</v>
          </cell>
          <cell r="AI1390">
            <v>1.08</v>
          </cell>
          <cell r="AJ1390">
            <v>1.08</v>
          </cell>
          <cell r="AK1390">
            <v>1.0900000000000001</v>
          </cell>
        </row>
        <row r="1391">
          <cell r="A1391" t="str">
            <v>SDGbaseTRAv2_UrbAS_BAU_wICAGRPVAXacomm</v>
          </cell>
          <cell r="B1391" t="str">
            <v>SIclos6_GOVclos11</v>
          </cell>
          <cell r="C1391" t="str">
            <v>SDGbaseTRAv2_UrbAS_BAU_wICAGR</v>
          </cell>
          <cell r="D1391" t="str">
            <v>PVAX</v>
          </cell>
          <cell r="E1391" t="str">
            <v>acomm</v>
          </cell>
          <cell r="F1391">
            <v>1</v>
          </cell>
          <cell r="G1391">
            <v>0.88</v>
          </cell>
          <cell r="H1391">
            <v>0.92</v>
          </cell>
          <cell r="I1391">
            <v>0.93</v>
          </cell>
          <cell r="J1391">
            <v>0.93</v>
          </cell>
          <cell r="K1391">
            <v>0.94</v>
          </cell>
          <cell r="L1391">
            <v>0.95</v>
          </cell>
          <cell r="M1391">
            <v>0.96</v>
          </cell>
          <cell r="N1391">
            <v>0.96</v>
          </cell>
          <cell r="O1391">
            <v>0.96</v>
          </cell>
          <cell r="P1391">
            <v>0.96</v>
          </cell>
          <cell r="Q1391">
            <v>0.97</v>
          </cell>
          <cell r="R1391">
            <v>0.97</v>
          </cell>
          <cell r="S1391">
            <v>0.98</v>
          </cell>
          <cell r="T1391">
            <v>0.98</v>
          </cell>
          <cell r="U1391">
            <v>0.99</v>
          </cell>
          <cell r="V1391">
            <v>0.99</v>
          </cell>
          <cell r="W1391">
            <v>1</v>
          </cell>
          <cell r="X1391">
            <v>1</v>
          </cell>
          <cell r="Y1391">
            <v>1</v>
          </cell>
          <cell r="Z1391">
            <v>1</v>
          </cell>
          <cell r="AA1391">
            <v>1</v>
          </cell>
          <cell r="AB1391">
            <v>0.99</v>
          </cell>
          <cell r="AC1391">
            <v>0.99</v>
          </cell>
          <cell r="AD1391">
            <v>0.99</v>
          </cell>
          <cell r="AE1391">
            <v>1</v>
          </cell>
          <cell r="AF1391">
            <v>1</v>
          </cell>
          <cell r="AG1391">
            <v>1</v>
          </cell>
          <cell r="AH1391">
            <v>1</v>
          </cell>
          <cell r="AI1391">
            <v>1</v>
          </cell>
          <cell r="AJ1391">
            <v>1</v>
          </cell>
          <cell r="AK1391">
            <v>1</v>
          </cell>
        </row>
        <row r="1392">
          <cell r="A1392" t="str">
            <v>SDGbaseTRAv2_UrbAS_BAU_wICAGRPVAXafsrv</v>
          </cell>
          <cell r="B1392" t="str">
            <v>SIclos6_GOVclos11</v>
          </cell>
          <cell r="C1392" t="str">
            <v>SDGbaseTRAv2_UrbAS_BAU_wICAGR</v>
          </cell>
          <cell r="D1392" t="str">
            <v>PVAX</v>
          </cell>
          <cell r="E1392" t="str">
            <v>afsrv</v>
          </cell>
          <cell r="F1392">
            <v>1</v>
          </cell>
          <cell r="G1392">
            <v>0.96</v>
          </cell>
          <cell r="H1392">
            <v>0.97</v>
          </cell>
          <cell r="I1392">
            <v>0.97</v>
          </cell>
          <cell r="J1392">
            <v>0.96</v>
          </cell>
          <cell r="K1392">
            <v>0.97</v>
          </cell>
          <cell r="L1392">
            <v>0.98</v>
          </cell>
          <cell r="M1392">
            <v>0.98</v>
          </cell>
          <cell r="N1392">
            <v>0.99</v>
          </cell>
          <cell r="O1392">
            <v>0.98</v>
          </cell>
          <cell r="P1392">
            <v>0.99</v>
          </cell>
          <cell r="Q1392">
            <v>0.99</v>
          </cell>
          <cell r="R1392">
            <v>1</v>
          </cell>
          <cell r="S1392">
            <v>1</v>
          </cell>
          <cell r="T1392">
            <v>1.01</v>
          </cell>
          <cell r="U1392">
            <v>1.01</v>
          </cell>
          <cell r="V1392">
            <v>1.02</v>
          </cell>
          <cell r="W1392">
            <v>1.02</v>
          </cell>
          <cell r="X1392">
            <v>1.03</v>
          </cell>
          <cell r="Y1392">
            <v>1.03</v>
          </cell>
          <cell r="Z1392">
            <v>1.03</v>
          </cell>
          <cell r="AA1392">
            <v>1.03</v>
          </cell>
          <cell r="AB1392">
            <v>1.03</v>
          </cell>
          <cell r="AC1392">
            <v>1.03</v>
          </cell>
          <cell r="AD1392">
            <v>1.03</v>
          </cell>
          <cell r="AE1392">
            <v>1.03</v>
          </cell>
          <cell r="AF1392">
            <v>1.03</v>
          </cell>
          <cell r="AG1392">
            <v>1.03</v>
          </cell>
          <cell r="AH1392">
            <v>1.02</v>
          </cell>
          <cell r="AI1392">
            <v>1.01</v>
          </cell>
          <cell r="AJ1392">
            <v>1</v>
          </cell>
          <cell r="AK1392">
            <v>0.99</v>
          </cell>
        </row>
        <row r="1393">
          <cell r="A1393" t="str">
            <v>SDGbaseTRAv2_UrbAS_BAU_wICAGRPVAXabsrv</v>
          </cell>
          <cell r="B1393" t="str">
            <v>SIclos6_GOVclos11</v>
          </cell>
          <cell r="C1393" t="str">
            <v>SDGbaseTRAv2_UrbAS_BAU_wICAGR</v>
          </cell>
          <cell r="D1393" t="str">
            <v>PVAX</v>
          </cell>
          <cell r="E1393" t="str">
            <v>absrv</v>
          </cell>
          <cell r="F1393">
            <v>1</v>
          </cell>
          <cell r="G1393">
            <v>0.89</v>
          </cell>
          <cell r="H1393">
            <v>0.91</v>
          </cell>
          <cell r="I1393">
            <v>0.92</v>
          </cell>
          <cell r="J1393">
            <v>0.92</v>
          </cell>
          <cell r="K1393">
            <v>0.94</v>
          </cell>
          <cell r="L1393">
            <v>0.94</v>
          </cell>
          <cell r="M1393">
            <v>0.95</v>
          </cell>
          <cell r="N1393">
            <v>0.95</v>
          </cell>
          <cell r="O1393">
            <v>0.95</v>
          </cell>
          <cell r="P1393">
            <v>0.96</v>
          </cell>
          <cell r="Q1393">
            <v>0.96</v>
          </cell>
          <cell r="R1393">
            <v>0.97</v>
          </cell>
          <cell r="S1393">
            <v>0.97</v>
          </cell>
          <cell r="T1393">
            <v>0.98</v>
          </cell>
          <cell r="U1393">
            <v>0.98</v>
          </cell>
          <cell r="V1393">
            <v>0.99</v>
          </cell>
          <cell r="W1393">
            <v>0.99</v>
          </cell>
          <cell r="X1393">
            <v>0.99</v>
          </cell>
          <cell r="Y1393">
            <v>0.99</v>
          </cell>
          <cell r="Z1393">
            <v>0.99</v>
          </cell>
          <cell r="AA1393">
            <v>0.99</v>
          </cell>
          <cell r="AB1393">
            <v>0.99</v>
          </cell>
          <cell r="AC1393">
            <v>0.99</v>
          </cell>
          <cell r="AD1393">
            <v>0.99</v>
          </cell>
          <cell r="AE1393">
            <v>0.99</v>
          </cell>
          <cell r="AF1393">
            <v>0.99</v>
          </cell>
          <cell r="AG1393">
            <v>0.99</v>
          </cell>
          <cell r="AH1393">
            <v>0.99</v>
          </cell>
          <cell r="AI1393">
            <v>0.99</v>
          </cell>
          <cell r="AJ1393">
            <v>0.99</v>
          </cell>
          <cell r="AK1393">
            <v>0.99</v>
          </cell>
        </row>
        <row r="1394">
          <cell r="A1394" t="str">
            <v>SDGbaseTRAv2_UrbAS_BAU_wICAGRPVAXagsrv</v>
          </cell>
          <cell r="B1394" t="str">
            <v>SIclos6_GOVclos11</v>
          </cell>
          <cell r="C1394" t="str">
            <v>SDGbaseTRAv2_UrbAS_BAU_wICAGR</v>
          </cell>
          <cell r="D1394" t="str">
            <v>PVAX</v>
          </cell>
          <cell r="E1394" t="str">
            <v>agsrv</v>
          </cell>
          <cell r="F1394">
            <v>1</v>
          </cell>
          <cell r="G1394">
            <v>1.01</v>
          </cell>
          <cell r="H1394">
            <v>1.02</v>
          </cell>
          <cell r="I1394">
            <v>1.02</v>
          </cell>
          <cell r="J1394">
            <v>1.02</v>
          </cell>
          <cell r="K1394">
            <v>1.02</v>
          </cell>
          <cell r="L1394">
            <v>1.02</v>
          </cell>
          <cell r="M1394">
            <v>1.03</v>
          </cell>
          <cell r="N1394">
            <v>1.03</v>
          </cell>
          <cell r="O1394">
            <v>1.03</v>
          </cell>
          <cell r="P1394">
            <v>1.03</v>
          </cell>
          <cell r="Q1394">
            <v>1.03</v>
          </cell>
          <cell r="R1394">
            <v>1.04</v>
          </cell>
          <cell r="S1394">
            <v>1.04</v>
          </cell>
          <cell r="T1394">
            <v>1.04</v>
          </cell>
          <cell r="U1394">
            <v>1.05</v>
          </cell>
          <cell r="V1394">
            <v>1.05</v>
          </cell>
          <cell r="W1394">
            <v>1.05</v>
          </cell>
          <cell r="X1394">
            <v>1.06</v>
          </cell>
          <cell r="Y1394">
            <v>1.06</v>
          </cell>
          <cell r="Z1394">
            <v>1.06</v>
          </cell>
          <cell r="AA1394">
            <v>1.05</v>
          </cell>
          <cell r="AB1394">
            <v>1.05</v>
          </cell>
          <cell r="AC1394">
            <v>1.05</v>
          </cell>
          <cell r="AD1394">
            <v>1.05</v>
          </cell>
          <cell r="AE1394">
            <v>1.05</v>
          </cell>
          <cell r="AF1394">
            <v>1.05</v>
          </cell>
          <cell r="AG1394">
            <v>1.05</v>
          </cell>
          <cell r="AH1394">
            <v>1.03</v>
          </cell>
          <cell r="AI1394">
            <v>1.01</v>
          </cell>
          <cell r="AJ1394">
            <v>0.99</v>
          </cell>
          <cell r="AK1394">
            <v>0.98</v>
          </cell>
        </row>
        <row r="1395">
          <cell r="A1395" t="str">
            <v>SDGbaseTRAv2_UrbAS_BAU_wICAGRPVAXaosrv</v>
          </cell>
          <cell r="B1395" t="str">
            <v>SIclos6_GOVclos11</v>
          </cell>
          <cell r="C1395" t="str">
            <v>SDGbaseTRAv2_UrbAS_BAU_wICAGR</v>
          </cell>
          <cell r="D1395" t="str">
            <v>PVAX</v>
          </cell>
          <cell r="E1395" t="str">
            <v>aosrv</v>
          </cell>
          <cell r="F1395">
            <v>1</v>
          </cell>
          <cell r="G1395">
            <v>1.1399999999999999</v>
          </cell>
          <cell r="H1395">
            <v>1.1200000000000001</v>
          </cell>
          <cell r="I1395">
            <v>1.1000000000000001</v>
          </cell>
          <cell r="J1395">
            <v>1.0900000000000001</v>
          </cell>
          <cell r="K1395">
            <v>1.0900000000000001</v>
          </cell>
          <cell r="L1395">
            <v>1.0900000000000001</v>
          </cell>
          <cell r="M1395">
            <v>1.0900000000000001</v>
          </cell>
          <cell r="N1395">
            <v>1.0900000000000001</v>
          </cell>
          <cell r="O1395">
            <v>1.0900000000000001</v>
          </cell>
          <cell r="P1395">
            <v>1.0900000000000001</v>
          </cell>
          <cell r="Q1395">
            <v>1.1000000000000001</v>
          </cell>
          <cell r="R1395">
            <v>1.1000000000000001</v>
          </cell>
          <cell r="S1395">
            <v>1.1100000000000001</v>
          </cell>
          <cell r="T1395">
            <v>1.1100000000000001</v>
          </cell>
          <cell r="U1395">
            <v>1.1200000000000001</v>
          </cell>
          <cell r="V1395">
            <v>1.1200000000000001</v>
          </cell>
          <cell r="W1395">
            <v>1.1299999999999999</v>
          </cell>
          <cell r="X1395">
            <v>1.1299999999999999</v>
          </cell>
          <cell r="Y1395">
            <v>1.1299999999999999</v>
          </cell>
          <cell r="Z1395">
            <v>1.1299999999999999</v>
          </cell>
          <cell r="AA1395">
            <v>1.1299999999999999</v>
          </cell>
          <cell r="AB1395">
            <v>1.1299999999999999</v>
          </cell>
          <cell r="AC1395">
            <v>1.1299999999999999</v>
          </cell>
          <cell r="AD1395">
            <v>1.1299999999999999</v>
          </cell>
          <cell r="AE1395">
            <v>1.1299999999999999</v>
          </cell>
          <cell r="AF1395">
            <v>1.1299999999999999</v>
          </cell>
          <cell r="AG1395">
            <v>1.1299999999999999</v>
          </cell>
          <cell r="AH1395">
            <v>1.1299999999999999</v>
          </cell>
          <cell r="AI1395">
            <v>1.1299999999999999</v>
          </cell>
          <cell r="AJ1395">
            <v>1.1299999999999999</v>
          </cell>
          <cell r="AK1395">
            <v>1.1299999999999999</v>
          </cell>
        </row>
        <row r="1396">
          <cell r="A1396" t="str">
            <v>SDGbaseTRAv2_UrbAS_BAU_wICAGRutaxbase</v>
          </cell>
          <cell r="B1396" t="str">
            <v>SIclos6_GOVclos11</v>
          </cell>
          <cell r="C1396" t="str">
            <v>SDGbaseTRAv2_UrbAS_BAU_wICAGR</v>
          </cell>
          <cell r="D1396" t="str">
            <v>utax</v>
          </cell>
          <cell r="E1396" t="str">
            <v>base</v>
          </cell>
          <cell r="F1396">
            <v>58.648751329495703</v>
          </cell>
          <cell r="G1396">
            <v>55.563298427929404</v>
          </cell>
          <cell r="H1396">
            <v>57.134741619112297</v>
          </cell>
          <cell r="I1396">
            <v>57.748216359480601</v>
          </cell>
          <cell r="J1396">
            <v>53.4128751628541</v>
          </cell>
          <cell r="K1396">
            <v>54.396650412478103</v>
          </cell>
          <cell r="L1396">
            <v>55.444083514295698</v>
          </cell>
          <cell r="M1396">
            <v>56.212730243552599</v>
          </cell>
          <cell r="N1396">
            <v>56.044076765392703</v>
          </cell>
          <cell r="O1396">
            <v>55.861039886532602</v>
          </cell>
          <cell r="P1396">
            <v>56.315480248969699</v>
          </cell>
          <cell r="Q1396">
            <v>56.717492822629502</v>
          </cell>
          <cell r="R1396">
            <v>58.398745199703498</v>
          </cell>
          <cell r="S1396">
            <v>60.706436509793399</v>
          </cell>
          <cell r="T1396">
            <v>62.367782027197798</v>
          </cell>
          <cell r="U1396">
            <v>64.231760814983105</v>
          </cell>
          <cell r="V1396">
            <v>66.112804201990002</v>
          </cell>
          <cell r="W1396">
            <v>68.143896785372803</v>
          </cell>
          <cell r="X1396">
            <v>70.274651251343002</v>
          </cell>
          <cell r="Y1396">
            <v>71.369195618306705</v>
          </cell>
          <cell r="Z1396">
            <v>73.342434603523898</v>
          </cell>
          <cell r="AA1396">
            <v>75.254167492650794</v>
          </cell>
          <cell r="AB1396">
            <v>76.887285665185999</v>
          </cell>
          <cell r="AC1396">
            <v>78.406488188562193</v>
          </cell>
          <cell r="AD1396">
            <v>80.241014862130996</v>
          </cell>
          <cell r="AE1396">
            <v>82.076147201337406</v>
          </cell>
          <cell r="AF1396">
            <v>83.934618676576605</v>
          </cell>
          <cell r="AG1396">
            <v>85.369497885470494</v>
          </cell>
          <cell r="AH1396">
            <v>88.886226720150702</v>
          </cell>
          <cell r="AI1396">
            <v>90.807153441640295</v>
          </cell>
          <cell r="AJ1396">
            <v>94.358612621595995</v>
          </cell>
          <cell r="AK1396">
            <v>97.107981391154297</v>
          </cell>
        </row>
        <row r="1397">
          <cell r="A1397" t="str">
            <v>SDGbaseTRAv2_UrbAS_BAU_wICAGRimptaxbase</v>
          </cell>
          <cell r="B1397" t="str">
            <v>SIclos6_GOVclos11</v>
          </cell>
          <cell r="C1397" t="str">
            <v>SDGbaseTRAv2_UrbAS_BAU_wICAGR</v>
          </cell>
          <cell r="D1397" t="str">
            <v>imptax</v>
          </cell>
          <cell r="E1397" t="str">
            <v>base</v>
          </cell>
          <cell r="F1397">
            <v>53.826071644541003</v>
          </cell>
          <cell r="G1397">
            <v>51.072333764605297</v>
          </cell>
          <cell r="H1397">
            <v>53.104285095592701</v>
          </cell>
          <cell r="I1397">
            <v>53.707289641046302</v>
          </cell>
          <cell r="J1397">
            <v>54.0616242347729</v>
          </cell>
          <cell r="K1397">
            <v>55.216530667036203</v>
          </cell>
          <cell r="L1397">
            <v>56.495838817301397</v>
          </cell>
          <cell r="M1397">
            <v>57.949293049958897</v>
          </cell>
          <cell r="N1397">
            <v>59.467783571735602</v>
          </cell>
          <cell r="O1397">
            <v>62.576720942937797</v>
          </cell>
          <cell r="P1397">
            <v>64.537573012323705</v>
          </cell>
          <cell r="Q1397">
            <v>66.128255416720904</v>
          </cell>
          <cell r="R1397">
            <v>68.248116416677405</v>
          </cell>
          <cell r="S1397">
            <v>70.522116036776197</v>
          </cell>
          <cell r="T1397">
            <v>72.995556343458404</v>
          </cell>
          <cell r="U1397">
            <v>75.790509554919296</v>
          </cell>
          <cell r="V1397">
            <v>78.450615203263496</v>
          </cell>
          <cell r="W1397">
            <v>81.360907714255305</v>
          </cell>
          <cell r="X1397">
            <v>84.494095661743003</v>
          </cell>
          <cell r="Y1397">
            <v>87.118245784615596</v>
          </cell>
          <cell r="Z1397">
            <v>89.653991656355799</v>
          </cell>
          <cell r="AA1397">
            <v>92.320225521959699</v>
          </cell>
          <cell r="AB1397">
            <v>95.526702697269201</v>
          </cell>
          <cell r="AC1397">
            <v>98.3725793088431</v>
          </cell>
          <cell r="AD1397">
            <v>101.251183607611</v>
          </cell>
          <cell r="AE1397">
            <v>104.222648224351</v>
          </cell>
          <cell r="AF1397">
            <v>107.390250865553</v>
          </cell>
          <cell r="AG1397">
            <v>110.55580292863399</v>
          </cell>
          <cell r="AH1397">
            <v>110.49444907888901</v>
          </cell>
          <cell r="AI1397">
            <v>109.66091537233299</v>
          </cell>
          <cell r="AJ1397">
            <v>109.014470312838</v>
          </cell>
          <cell r="AK1397">
            <v>108.245113604048</v>
          </cell>
        </row>
        <row r="1398">
          <cell r="A1398" t="str">
            <v>SDGbaseTRAv2_UrbAS_BAU_wICAGRvataxbase</v>
          </cell>
          <cell r="B1398" t="str">
            <v>SIclos6_GOVclos11</v>
          </cell>
          <cell r="C1398" t="str">
            <v>SDGbaseTRAv2_UrbAS_BAU_wICAGR</v>
          </cell>
          <cell r="D1398" t="str">
            <v>vatax</v>
          </cell>
          <cell r="E1398" t="str">
            <v>base</v>
          </cell>
          <cell r="F1398">
            <v>2.2587798931727801E-11</v>
          </cell>
          <cell r="G1398">
            <v>4.3087311273373798E-11</v>
          </cell>
          <cell r="H1398">
            <v>1.13914203155496E-10</v>
          </cell>
          <cell r="I1398">
            <v>-1.74168236725831E-10</v>
          </cell>
          <cell r="J1398">
            <v>6.1390899238257798E-12</v>
          </cell>
          <cell r="K1398">
            <v>2.9558589159935E-12</v>
          </cell>
          <cell r="L1398">
            <v>9.4188310961443403E-12</v>
          </cell>
          <cell r="M1398">
            <v>-1.1368685367616601E-12</v>
          </cell>
          <cell r="N1398">
            <v>8.5265136926703503E-13</v>
          </cell>
          <cell r="O1398">
            <v>2.2737372518836098E-12</v>
          </cell>
          <cell r="P1398">
            <v>-3.0127019375258201E-12</v>
          </cell>
          <cell r="Q1398">
            <v>4.3769445923880804E-12</v>
          </cell>
          <cell r="R1398">
            <v>-2.5011114579286498E-12</v>
          </cell>
          <cell r="S1398">
            <v>9.0949500341372496E-13</v>
          </cell>
          <cell r="T1398">
            <v>-3.9790405257006199E-13</v>
          </cell>
          <cell r="U1398">
            <v>-1.9895202678759901E-12</v>
          </cell>
          <cell r="V1398">
            <v>-2.1032069543168401E-12</v>
          </cell>
          <cell r="W1398">
            <v>2.0747849921742298E-12</v>
          </cell>
          <cell r="X1398">
            <v>-1.08002498016072E-12</v>
          </cell>
          <cell r="Y1398">
            <v>4.5474735750281395E-13</v>
          </cell>
          <cell r="Z1398">
            <v>-1.2164491728991499E-11</v>
          </cell>
          <cell r="AA1398">
            <v>-1.5916157322119701E-12</v>
          </cell>
          <cell r="AB1398">
            <v>1.13686964699087E-12</v>
          </cell>
          <cell r="AC1398">
            <v>3.63797991909859E-12</v>
          </cell>
          <cell r="AD1398">
            <v>1.36424248923126E-12</v>
          </cell>
          <cell r="AE1398">
            <v>4.0927261578531702E-12</v>
          </cell>
          <cell r="AF1398">
            <v>-1.4779288913321701E-11</v>
          </cell>
          <cell r="AG1398">
            <v>1.1368683777776899E-13</v>
          </cell>
          <cell r="AH1398">
            <v>2.7284884765952002E-12</v>
          </cell>
          <cell r="AI1398">
            <v>-5.2295945328286703E-12</v>
          </cell>
          <cell r="AJ1398">
            <v>-1.2391865311756E-11</v>
          </cell>
          <cell r="AK1398">
            <v>4.45113210499688E-12</v>
          </cell>
        </row>
        <row r="1399">
          <cell r="A1399" t="str">
            <v>SDGbaseTRAv2_UrbAS_BAU_wICAGRacttaxbase</v>
          </cell>
          <cell r="B1399" t="str">
            <v>SIclos6_GOVclos11</v>
          </cell>
          <cell r="C1399" t="str">
            <v>SDGbaseTRAv2_UrbAS_BAU_wICAGR</v>
          </cell>
          <cell r="D1399" t="str">
            <v>acttax</v>
          </cell>
          <cell r="E1399" t="str">
            <v>base</v>
          </cell>
          <cell r="F1399">
            <v>94.683488898731298</v>
          </cell>
          <cell r="G1399">
            <v>84.015392117718406</v>
          </cell>
          <cell r="H1399">
            <v>84.491461648881497</v>
          </cell>
          <cell r="I1399">
            <v>86.4930948975598</v>
          </cell>
          <cell r="J1399">
            <v>89.009498689157795</v>
          </cell>
          <cell r="K1399">
            <v>90.353552708552698</v>
          </cell>
          <cell r="L1399">
            <v>92.181007770184394</v>
          </cell>
          <cell r="M1399">
            <v>94.289322692196393</v>
          </cell>
          <cell r="N1399">
            <v>96.9302678549316</v>
          </cell>
          <cell r="O1399">
            <v>98.8776002882244</v>
          </cell>
          <cell r="P1399">
            <v>102.093514282897</v>
          </cell>
          <cell r="Q1399">
            <v>105.60496036330601</v>
          </cell>
          <cell r="R1399">
            <v>109.362848284416</v>
          </cell>
          <cell r="S1399">
            <v>113.09801244024899</v>
          </cell>
          <cell r="T1399">
            <v>117.107222426449</v>
          </cell>
          <cell r="U1399">
            <v>121.73724204014501</v>
          </cell>
          <cell r="V1399">
            <v>126.388102400156</v>
          </cell>
          <cell r="W1399">
            <v>131.06249746778599</v>
          </cell>
          <cell r="X1399">
            <v>135.91521727503201</v>
          </cell>
          <cell r="Y1399">
            <v>140.93777845841299</v>
          </cell>
          <cell r="Z1399">
            <v>146.12506952838399</v>
          </cell>
          <cell r="AA1399">
            <v>151.248231161289</v>
          </cell>
          <cell r="AB1399">
            <v>156.35062373699699</v>
          </cell>
          <cell r="AC1399">
            <v>161.45034441773299</v>
          </cell>
          <cell r="AD1399">
            <v>166.71315975320601</v>
          </cell>
          <cell r="AE1399">
            <v>172.23666717020899</v>
          </cell>
          <cell r="AF1399">
            <v>177.85232872537901</v>
          </cell>
          <cell r="AG1399">
            <v>183.23917951205601</v>
          </cell>
          <cell r="AH1399">
            <v>184.074822356677</v>
          </cell>
          <cell r="AI1399">
            <v>184.63252937461601</v>
          </cell>
          <cell r="AJ1399">
            <v>184.89285429163601</v>
          </cell>
          <cell r="AK1399">
            <v>184.881598968688</v>
          </cell>
        </row>
        <row r="1400">
          <cell r="A1400" t="str">
            <v>SDGbaseTRAv2_UrbAS_BAU_wICAGRcomtaxbase</v>
          </cell>
          <cell r="B1400" t="str">
            <v>SIclos6_GOVclos11</v>
          </cell>
          <cell r="C1400" t="str">
            <v>SDGbaseTRAv2_UrbAS_BAU_wICAGR</v>
          </cell>
          <cell r="D1400" t="str">
            <v>comtax</v>
          </cell>
          <cell r="E1400" t="str">
            <v>base</v>
          </cell>
          <cell r="F1400">
            <v>497.90817031404998</v>
          </cell>
          <cell r="G1400">
            <v>448.33056760307699</v>
          </cell>
          <cell r="H1400">
            <v>447.65528964215503</v>
          </cell>
          <cell r="I1400">
            <v>454.15061878514098</v>
          </cell>
          <cell r="J1400">
            <v>463.85575746680797</v>
          </cell>
          <cell r="K1400">
            <v>470.20604735337901</v>
          </cell>
          <cell r="L1400">
            <v>479.08401874031102</v>
          </cell>
          <cell r="M1400">
            <v>489.325516944801</v>
          </cell>
          <cell r="N1400">
            <v>501.68614290206898</v>
          </cell>
          <cell r="O1400">
            <v>516.13079936346196</v>
          </cell>
          <cell r="P1400">
            <v>531.216838343218</v>
          </cell>
          <cell r="Q1400">
            <v>546.08886033778299</v>
          </cell>
          <cell r="R1400">
            <v>563.42534447016897</v>
          </cell>
          <cell r="S1400">
            <v>580.515609138287</v>
          </cell>
          <cell r="T1400">
            <v>599.07381833711395</v>
          </cell>
          <cell r="U1400">
            <v>620.17902272880997</v>
          </cell>
          <cell r="V1400">
            <v>640.76671033623597</v>
          </cell>
          <cell r="W1400">
            <v>661.909237133283</v>
          </cell>
          <cell r="X1400">
            <v>683.82180037254398</v>
          </cell>
          <cell r="Y1400">
            <v>705.17669536863104</v>
          </cell>
          <cell r="Z1400">
            <v>727.26218940047397</v>
          </cell>
          <cell r="AA1400">
            <v>748.63528622816</v>
          </cell>
          <cell r="AB1400">
            <v>772.44559589076403</v>
          </cell>
          <cell r="AC1400">
            <v>795.02658959353198</v>
          </cell>
          <cell r="AD1400">
            <v>817.90040685185795</v>
          </cell>
          <cell r="AE1400">
            <v>841.73165243941503</v>
          </cell>
          <cell r="AF1400">
            <v>866.43031929487097</v>
          </cell>
          <cell r="AG1400">
            <v>891.14436652187305</v>
          </cell>
          <cell r="AH1400">
            <v>893.40338032497903</v>
          </cell>
          <cell r="AI1400">
            <v>894.62034732344603</v>
          </cell>
          <cell r="AJ1400">
            <v>894.71128701019495</v>
          </cell>
          <cell r="AK1400">
            <v>894.13042514104097</v>
          </cell>
        </row>
        <row r="1401">
          <cell r="A1401" t="str">
            <v>SDGbaseTRAv2_UrbAS_BAU_wICAGRDIRTAXbase</v>
          </cell>
          <cell r="B1401" t="str">
            <v>SIclos6_GOVclos11</v>
          </cell>
          <cell r="C1401" t="str">
            <v>SDGbaseTRAv2_UrbAS_BAU_wICAGR</v>
          </cell>
          <cell r="D1401" t="str">
            <v>DIRTAX</v>
          </cell>
          <cell r="E1401" t="str">
            <v>base</v>
          </cell>
          <cell r="F1401">
            <v>784.14526173304796</v>
          </cell>
          <cell r="G1401">
            <v>773.55877714629196</v>
          </cell>
          <cell r="H1401">
            <v>779.64885046331995</v>
          </cell>
          <cell r="I1401">
            <v>872.68776859502998</v>
          </cell>
          <cell r="J1401">
            <v>988.62404202335404</v>
          </cell>
          <cell r="K1401">
            <v>995.68705982493998</v>
          </cell>
          <cell r="L1401">
            <v>1015.51950535793</v>
          </cell>
          <cell r="M1401">
            <v>1041.6057690498201</v>
          </cell>
          <cell r="N1401">
            <v>1071.75258276928</v>
          </cell>
          <cell r="O1401">
            <v>1105.7514447188601</v>
          </cell>
          <cell r="P1401">
            <v>1144.1160096696699</v>
          </cell>
          <cell r="Q1401">
            <v>1184.02372762087</v>
          </cell>
          <cell r="R1401">
            <v>1193.8322390589201</v>
          </cell>
          <cell r="S1401">
            <v>1213.7776285897301</v>
          </cell>
          <cell r="T1401">
            <v>1233.1384641821301</v>
          </cell>
          <cell r="U1401">
            <v>1250.7272482707599</v>
          </cell>
          <cell r="V1401">
            <v>1271.9487901298601</v>
          </cell>
          <cell r="W1401">
            <v>1292.2788215184401</v>
          </cell>
          <cell r="X1401">
            <v>1311.6172548038301</v>
          </cell>
          <cell r="Y1401">
            <v>1331.7232612571599</v>
          </cell>
          <cell r="Z1401">
            <v>1349.50798804495</v>
          </cell>
          <cell r="AA1401">
            <v>1370.5991800270699</v>
          </cell>
          <cell r="AB1401">
            <v>1381.6596247769501</v>
          </cell>
          <cell r="AC1401">
            <v>1401.4223800811101</v>
          </cell>
          <cell r="AD1401">
            <v>1425.7073245077399</v>
          </cell>
          <cell r="AE1401">
            <v>1451.78714011232</v>
          </cell>
          <cell r="AF1401">
            <v>1477.83673178446</v>
          </cell>
          <cell r="AG1401">
            <v>1502.0485084346899</v>
          </cell>
          <cell r="AH1401">
            <v>1532.8974920584001</v>
          </cell>
          <cell r="AI1401">
            <v>1563.6474309309999</v>
          </cell>
          <cell r="AJ1401">
            <v>1602.59006533005</v>
          </cell>
          <cell r="AK1401">
            <v>1647.3705232979501</v>
          </cell>
        </row>
        <row r="1402">
          <cell r="A1402" t="str">
            <v>SDGbaseTRAv2_UrbAS_BAU_wICAGRFACINCbase</v>
          </cell>
          <cell r="B1402" t="str">
            <v>SIclos6_GOVclos11</v>
          </cell>
          <cell r="C1402" t="str">
            <v>SDGbaseTRAv2_UrbAS_BAU_wICAGR</v>
          </cell>
          <cell r="D1402" t="str">
            <v>FACINC</v>
          </cell>
          <cell r="E1402" t="str">
            <v>base</v>
          </cell>
          <cell r="F1402">
            <v>108.72526139301399</v>
          </cell>
          <cell r="G1402">
            <v>98.128821984306796</v>
          </cell>
          <cell r="H1402">
            <v>101.964970393878</v>
          </cell>
          <cell r="I1402">
            <v>104.85511956134501</v>
          </cell>
          <cell r="J1402">
            <v>107.033600088104</v>
          </cell>
          <cell r="K1402">
            <v>109.130213014468</v>
          </cell>
          <cell r="L1402">
            <v>111.40059358945</v>
          </cell>
          <cell r="M1402">
            <v>113.78714116451999</v>
          </cell>
          <cell r="N1402">
            <v>116.696042290751</v>
          </cell>
          <cell r="O1402">
            <v>120.81719426836101</v>
          </cell>
          <cell r="P1402">
            <v>124.52554071124899</v>
          </cell>
          <cell r="Q1402">
            <v>128.07429109877401</v>
          </cell>
          <cell r="R1402">
            <v>132.15067271665299</v>
          </cell>
          <cell r="S1402">
            <v>136.45158389694899</v>
          </cell>
          <cell r="T1402">
            <v>141.02141469106701</v>
          </cell>
          <cell r="U1402">
            <v>146.31524542476399</v>
          </cell>
          <cell r="V1402">
            <v>151.67216593046501</v>
          </cell>
          <cell r="W1402">
            <v>157.002974277459</v>
          </cell>
          <cell r="X1402">
            <v>162.33679591764599</v>
          </cell>
          <cell r="Y1402">
            <v>167.66125950573499</v>
          </cell>
          <cell r="Z1402">
            <v>173.681721144622</v>
          </cell>
          <cell r="AA1402">
            <v>179.27545524792799</v>
          </cell>
          <cell r="AB1402">
            <v>186.53276075272399</v>
          </cell>
          <cell r="AC1402">
            <v>192.97410360500601</v>
          </cell>
          <cell r="AD1402">
            <v>198.87644004568301</v>
          </cell>
          <cell r="AE1402">
            <v>204.85979414726199</v>
          </cell>
          <cell r="AF1402">
            <v>210.93934337382299</v>
          </cell>
          <cell r="AG1402">
            <v>215.84995433835101</v>
          </cell>
          <cell r="AH1402">
            <v>218.56330498641401</v>
          </cell>
          <cell r="AI1402">
            <v>219.66654669218099</v>
          </cell>
          <cell r="AJ1402">
            <v>219.716337858533</v>
          </cell>
          <cell r="AK1402">
            <v>219.120163120613</v>
          </cell>
        </row>
        <row r="1403">
          <cell r="A1403" t="str">
            <v>SDGbaseTRAv2_UrbAS_BAU_wICAGRTRNSFRbase</v>
          </cell>
          <cell r="B1403" t="str">
            <v>SIclos6_GOVclos11</v>
          </cell>
          <cell r="C1403" t="str">
            <v>SDGbaseTRAv2_UrbAS_BAU_wICAGR</v>
          </cell>
          <cell r="D1403" t="str">
            <v>TRNSFR</v>
          </cell>
          <cell r="E1403" t="str">
            <v>base</v>
          </cell>
          <cell r="F1403">
            <v>-48.3117601953644</v>
          </cell>
          <cell r="G1403">
            <v>-49.497063562332301</v>
          </cell>
          <cell r="H1403">
            <v>-50.141135082004602</v>
          </cell>
          <cell r="I1403">
            <v>-49.8627224116021</v>
          </cell>
          <cell r="J1403">
            <v>-49.721320535963997</v>
          </cell>
          <cell r="K1403">
            <v>-49.803097525566997</v>
          </cell>
          <cell r="L1403">
            <v>-49.906845705348999</v>
          </cell>
          <cell r="M1403">
            <v>-50.139266479729798</v>
          </cell>
          <cell r="N1403">
            <v>-50.336576421222098</v>
          </cell>
          <cell r="O1403">
            <v>-52.068917233500301</v>
          </cell>
          <cell r="P1403">
            <v>-52.480851953149902</v>
          </cell>
          <cell r="Q1403">
            <v>-52.539898483029901</v>
          </cell>
          <cell r="R1403">
            <v>-52.567306863414899</v>
          </cell>
          <cell r="S1403">
            <v>-52.618171570803199</v>
          </cell>
          <cell r="T1403">
            <v>-52.716248788069898</v>
          </cell>
          <cell r="U1403">
            <v>-52.824756084241002</v>
          </cell>
          <cell r="V1403">
            <v>-52.8416311859554</v>
          </cell>
          <cell r="W1403">
            <v>-52.949170625835599</v>
          </cell>
          <cell r="X1403">
            <v>-53.1188245008859</v>
          </cell>
          <cell r="Y1403">
            <v>-53.107300652582303</v>
          </cell>
          <cell r="Z1403">
            <v>-53.017411079093499</v>
          </cell>
          <cell r="AA1403">
            <v>-53.068544322118903</v>
          </cell>
          <cell r="AB1403">
            <v>-53.436169435663999</v>
          </cell>
          <cell r="AC1403">
            <v>-53.6169713777563</v>
          </cell>
          <cell r="AD1403">
            <v>-53.675116696433697</v>
          </cell>
          <cell r="AE1403">
            <v>-53.663125038738599</v>
          </cell>
          <cell r="AF1403">
            <v>-53.647492343298801</v>
          </cell>
          <cell r="AG1403">
            <v>-53.592117051144903</v>
          </cell>
          <cell r="AH1403">
            <v>-53.409151314011098</v>
          </cell>
          <cell r="AI1403">
            <v>-52.915305304092399</v>
          </cell>
          <cell r="AJ1403">
            <v>-52.549905579216698</v>
          </cell>
          <cell r="AK1403">
            <v>-52.201840235056203</v>
          </cell>
        </row>
        <row r="1404">
          <cell r="A1404" t="str">
            <v>SDGbaseTRAv2_UrbAS_BAU_wICAGRGDP_RUNbase</v>
          </cell>
          <cell r="B1404" t="str">
            <v>SIclos6_GOVclos11</v>
          </cell>
          <cell r="C1404" t="str">
            <v>SDGbaseTRAv2_UrbAS_BAU_wICAGR</v>
          </cell>
          <cell r="D1404" t="str">
            <v>GDP_RUN</v>
          </cell>
          <cell r="E1404" t="str">
            <v>base</v>
          </cell>
          <cell r="F1404">
            <v>4436.7667702664303</v>
          </cell>
          <cell r="G1404">
            <v>4128.37086256558</v>
          </cell>
          <cell r="H1404">
            <v>4253.9581714415699</v>
          </cell>
          <cell r="I1404">
            <v>4350.3675644837904</v>
          </cell>
          <cell r="J1404">
            <v>4406.9779486307098</v>
          </cell>
          <cell r="K1404">
            <v>4484.0911708903895</v>
          </cell>
          <cell r="L1404">
            <v>4570.26338351097</v>
          </cell>
          <cell r="M1404">
            <v>4660.3124499537498</v>
          </cell>
          <cell r="N1404">
            <v>4760.6998799822704</v>
          </cell>
          <cell r="O1404">
            <v>4868.4079863255802</v>
          </cell>
          <cell r="P1404">
            <v>4981.3173053981</v>
          </cell>
          <cell r="Q1404">
            <v>5093.7969522719504</v>
          </cell>
          <cell r="R1404">
            <v>5233.4999891582202</v>
          </cell>
          <cell r="S1404">
            <v>5380.0888798735796</v>
          </cell>
          <cell r="T1404">
            <v>5534.5036898018398</v>
          </cell>
          <cell r="U1404">
            <v>5709.7498683908698</v>
          </cell>
          <cell r="V1404">
            <v>5877.2929091387396</v>
          </cell>
          <cell r="W1404">
            <v>6055.6921079482299</v>
          </cell>
          <cell r="X1404">
            <v>6253.4525932207198</v>
          </cell>
          <cell r="Y1404">
            <v>6440.9968457979803</v>
          </cell>
          <cell r="Z1404">
            <v>6630.1158209967998</v>
          </cell>
          <cell r="AA1404">
            <v>6823.6368074293996</v>
          </cell>
          <cell r="AB1404">
            <v>7024.4924744904702</v>
          </cell>
          <cell r="AC1404">
            <v>7217.5263245752703</v>
          </cell>
          <cell r="AD1404">
            <v>7416.0004154958697</v>
          </cell>
          <cell r="AE1404">
            <v>7622.0071608034996</v>
          </cell>
          <cell r="AF1404">
            <v>7835.7826971418799</v>
          </cell>
          <cell r="AG1404">
            <v>8050.0532288784298</v>
          </cell>
          <cell r="AH1404">
            <v>8098.0589912207797</v>
          </cell>
          <cell r="AI1404">
            <v>8126.8201632455202</v>
          </cell>
          <cell r="AJ1404">
            <v>8156.5072328311398</v>
          </cell>
          <cell r="AK1404">
            <v>8178.2047347228599</v>
          </cell>
        </row>
        <row r="1405">
          <cell r="A1405" t="str">
            <v>SDGbaseTRAv2_UrbAS_BAU_wICAGREXRXbase</v>
          </cell>
          <cell r="B1405" t="str">
            <v>SIclos6_GOVclos11</v>
          </cell>
          <cell r="C1405" t="str">
            <v>SDGbaseTRAv2_UrbAS_BAU_wICAGR</v>
          </cell>
          <cell r="D1405" t="str">
            <v>EXRX</v>
          </cell>
          <cell r="E1405" t="str">
            <v>base</v>
          </cell>
          <cell r="F1405">
            <v>0.99999999999994504</v>
          </cell>
          <cell r="G1405">
            <v>1.0245344686712301</v>
          </cell>
          <cell r="H1405">
            <v>1.0378660367421899</v>
          </cell>
          <cell r="I1405">
            <v>1.03210320240793</v>
          </cell>
          <cell r="J1405">
            <v>1.0291763399821701</v>
          </cell>
          <cell r="K1405">
            <v>1.0308690332161199</v>
          </cell>
          <cell r="L1405">
            <v>1.0330165057851699</v>
          </cell>
          <cell r="M1405">
            <v>1.0378273587419</v>
          </cell>
          <cell r="N1405">
            <v>1.04191145629277</v>
          </cell>
          <cell r="O1405">
            <v>1.07776899502191</v>
          </cell>
          <cell r="P1405">
            <v>1.0862955880912599</v>
          </cell>
          <cell r="Q1405">
            <v>1.08751778595035</v>
          </cell>
          <cell r="R1405">
            <v>1.0880851091088199</v>
          </cell>
          <cell r="S1405">
            <v>1.08913795229198</v>
          </cell>
          <cell r="T1405">
            <v>1.0911680422094301</v>
          </cell>
          <cell r="U1405">
            <v>1.0934140232238301</v>
          </cell>
          <cell r="V1405">
            <v>1.0937633191643199</v>
          </cell>
          <cell r="W1405">
            <v>1.0959892666240101</v>
          </cell>
          <cell r="X1405">
            <v>1.099500914189</v>
          </cell>
          <cell r="Y1405">
            <v>1.0992623832752699</v>
          </cell>
          <cell r="Z1405">
            <v>1.09740176852794</v>
          </cell>
          <cell r="AA1405">
            <v>1.09846017010177</v>
          </cell>
          <cell r="AB1405">
            <v>1.1060696033341499</v>
          </cell>
          <cell r="AC1405">
            <v>1.1098120035563901</v>
          </cell>
          <cell r="AD1405">
            <v>1.1110155473404</v>
          </cell>
          <cell r="AE1405">
            <v>1.1107673332896899</v>
          </cell>
          <cell r="AF1405">
            <v>1.1104437537848899</v>
          </cell>
          <cell r="AG1405">
            <v>1.1092975464860899</v>
          </cell>
          <cell r="AH1405">
            <v>1.10551035809978</v>
          </cell>
          <cell r="AI1405">
            <v>1.0952882919212501</v>
          </cell>
          <cell r="AJ1405">
            <v>1.0877249217728999</v>
          </cell>
          <cell r="AK1405">
            <v>1.08052035413237</v>
          </cell>
        </row>
        <row r="1406">
          <cell r="A1406" t="str">
            <v>SDGbaseTRAv2_UrbAS_BAU_wICAGRcorrPalmaRatiototal</v>
          </cell>
          <cell r="B1406" t="str">
            <v>SIclos6_GOVclos11</v>
          </cell>
          <cell r="C1406" t="str">
            <v>SDGbaseTRAv2_UrbAS_BAU_wICAGRcorr</v>
          </cell>
          <cell r="D1406" t="str">
            <v>PalmaRatio</v>
          </cell>
          <cell r="E1406" t="str">
            <v>total</v>
          </cell>
          <cell r="F1406">
            <v>3.69</v>
          </cell>
          <cell r="G1406">
            <v>3.48</v>
          </cell>
          <cell r="H1406">
            <v>3.7</v>
          </cell>
          <cell r="I1406">
            <v>3.67</v>
          </cell>
          <cell r="J1406">
            <v>3.62</v>
          </cell>
          <cell r="K1406">
            <v>3.61</v>
          </cell>
          <cell r="L1406">
            <v>3.6</v>
          </cell>
          <cell r="M1406">
            <v>3.58</v>
          </cell>
          <cell r="N1406">
            <v>3.57</v>
          </cell>
          <cell r="O1406">
            <v>3.55</v>
          </cell>
          <cell r="P1406">
            <v>3.54</v>
          </cell>
          <cell r="Q1406">
            <v>3.52</v>
          </cell>
          <cell r="R1406">
            <v>3.52</v>
          </cell>
          <cell r="S1406">
            <v>3.5</v>
          </cell>
          <cell r="T1406">
            <v>3.49</v>
          </cell>
          <cell r="U1406">
            <v>3.49</v>
          </cell>
          <cell r="V1406">
            <v>3.47</v>
          </cell>
          <cell r="W1406">
            <v>3.46</v>
          </cell>
          <cell r="X1406">
            <v>3.45</v>
          </cell>
          <cell r="Y1406">
            <v>3.43</v>
          </cell>
          <cell r="Z1406">
            <v>3.42</v>
          </cell>
          <cell r="AA1406">
            <v>3.4</v>
          </cell>
          <cell r="AB1406">
            <v>3.39</v>
          </cell>
          <cell r="AC1406">
            <v>3.37</v>
          </cell>
          <cell r="AD1406">
            <v>3.35</v>
          </cell>
          <cell r="AE1406">
            <v>3.34</v>
          </cell>
          <cell r="AF1406">
            <v>3.33</v>
          </cell>
          <cell r="AG1406">
            <v>3.3</v>
          </cell>
          <cell r="AH1406">
            <v>3.23</v>
          </cell>
          <cell r="AI1406">
            <v>3.2</v>
          </cell>
          <cell r="AJ1406">
            <v>3.17</v>
          </cell>
          <cell r="AK1406">
            <v>3.15</v>
          </cell>
        </row>
        <row r="1407">
          <cell r="A1407" t="str">
            <v>SDGbaseTRAv2_UrbAS_BAU_wICAGRcorr20-20Ratiototal</v>
          </cell>
          <cell r="B1407" t="str">
            <v>SIclos6_GOVclos11</v>
          </cell>
          <cell r="C1407" t="str">
            <v>SDGbaseTRAv2_UrbAS_BAU_wICAGRcorr</v>
          </cell>
          <cell r="D1407" t="str">
            <v>20-20Ratio</v>
          </cell>
          <cell r="E1407" t="str">
            <v>total</v>
          </cell>
          <cell r="F1407">
            <v>13.17</v>
          </cell>
          <cell r="G1407">
            <v>12.41</v>
          </cell>
          <cell r="H1407">
            <v>13.23</v>
          </cell>
          <cell r="I1407">
            <v>13.09</v>
          </cell>
          <cell r="J1407">
            <v>12.94</v>
          </cell>
          <cell r="K1407">
            <v>12.9</v>
          </cell>
          <cell r="L1407">
            <v>12.85</v>
          </cell>
          <cell r="M1407">
            <v>12.79</v>
          </cell>
          <cell r="N1407">
            <v>12.74</v>
          </cell>
          <cell r="O1407">
            <v>12.67</v>
          </cell>
          <cell r="P1407">
            <v>12.61</v>
          </cell>
          <cell r="Q1407">
            <v>12.53</v>
          </cell>
          <cell r="R1407">
            <v>12.53</v>
          </cell>
          <cell r="S1407">
            <v>12.48</v>
          </cell>
          <cell r="T1407">
            <v>12.44</v>
          </cell>
          <cell r="U1407">
            <v>12.43</v>
          </cell>
          <cell r="V1407">
            <v>12.37</v>
          </cell>
          <cell r="W1407">
            <v>12.33</v>
          </cell>
          <cell r="X1407">
            <v>12.28</v>
          </cell>
          <cell r="Y1407">
            <v>12.2</v>
          </cell>
          <cell r="Z1407">
            <v>12.16</v>
          </cell>
          <cell r="AA1407">
            <v>12.09</v>
          </cell>
          <cell r="AB1407">
            <v>12.05</v>
          </cell>
          <cell r="AC1407">
            <v>11.96</v>
          </cell>
          <cell r="AD1407">
            <v>11.9</v>
          </cell>
          <cell r="AE1407">
            <v>11.85</v>
          </cell>
          <cell r="AF1407">
            <v>11.81</v>
          </cell>
          <cell r="AG1407">
            <v>11.72</v>
          </cell>
          <cell r="AH1407">
            <v>11.43</v>
          </cell>
          <cell r="AI1407">
            <v>11.31</v>
          </cell>
          <cell r="AJ1407">
            <v>11.22</v>
          </cell>
          <cell r="AK1407">
            <v>11.13</v>
          </cell>
        </row>
        <row r="1408">
          <cell r="A1408" t="str">
            <v>SDGbaseTRAv2_UrbAS_BAU_wICAGRcorrC_GVAaawhe</v>
          </cell>
          <cell r="B1408" t="str">
            <v>SIclos6_GOVclos11</v>
          </cell>
          <cell r="C1408" t="str">
            <v>SDGbaseTRAv2_UrbAS_BAU_wICAGRcorr</v>
          </cell>
          <cell r="D1408" t="str">
            <v>C_GVA</v>
          </cell>
          <cell r="E1408" t="str">
            <v>aawhe</v>
          </cell>
          <cell r="F1408">
            <v>2.66</v>
          </cell>
          <cell r="G1408">
            <v>2.4900000000000002</v>
          </cell>
          <cell r="H1408">
            <v>2.5499999999999998</v>
          </cell>
          <cell r="I1408">
            <v>2.63</v>
          </cell>
          <cell r="J1408">
            <v>2.71</v>
          </cell>
          <cell r="K1408">
            <v>2.76</v>
          </cell>
          <cell r="L1408">
            <v>2.81</v>
          </cell>
          <cell r="M1408">
            <v>2.83</v>
          </cell>
          <cell r="N1408">
            <v>2.85</v>
          </cell>
          <cell r="O1408">
            <v>3.01</v>
          </cell>
          <cell r="P1408">
            <v>3.04</v>
          </cell>
          <cell r="Q1408">
            <v>3.05</v>
          </cell>
          <cell r="R1408">
            <v>3.1</v>
          </cell>
          <cell r="S1408">
            <v>3.16</v>
          </cell>
          <cell r="T1408">
            <v>3.21</v>
          </cell>
          <cell r="U1408">
            <v>3.27</v>
          </cell>
          <cell r="V1408">
            <v>3.32</v>
          </cell>
          <cell r="W1408">
            <v>3.37</v>
          </cell>
          <cell r="X1408">
            <v>3.42</v>
          </cell>
          <cell r="Y1408">
            <v>3.46</v>
          </cell>
          <cell r="Z1408">
            <v>3.52</v>
          </cell>
          <cell r="AA1408">
            <v>3.57</v>
          </cell>
          <cell r="AB1408">
            <v>3.67</v>
          </cell>
          <cell r="AC1408">
            <v>3.73</v>
          </cell>
          <cell r="AD1408">
            <v>3.79</v>
          </cell>
          <cell r="AE1408">
            <v>3.85</v>
          </cell>
          <cell r="AF1408">
            <v>3.92</v>
          </cell>
          <cell r="AG1408">
            <v>3.95</v>
          </cell>
          <cell r="AH1408">
            <v>3.88</v>
          </cell>
          <cell r="AI1408">
            <v>3.82</v>
          </cell>
          <cell r="AJ1408">
            <v>3.77</v>
          </cell>
          <cell r="AK1408">
            <v>3.72</v>
          </cell>
        </row>
        <row r="1409">
          <cell r="A1409" t="str">
            <v>SDGbaseTRAv2_UrbAS_BAU_wICAGRcorrC_GVAaamai</v>
          </cell>
          <cell r="B1409" t="str">
            <v>SIclos6_GOVclos11</v>
          </cell>
          <cell r="C1409" t="str">
            <v>SDGbaseTRAv2_UrbAS_BAU_wICAGRcorr</v>
          </cell>
          <cell r="D1409" t="str">
            <v>C_GVA</v>
          </cell>
          <cell r="E1409" t="str">
            <v>aamai</v>
          </cell>
          <cell r="F1409">
            <v>11.93</v>
          </cell>
          <cell r="G1409">
            <v>11.25</v>
          </cell>
          <cell r="H1409">
            <v>11.71</v>
          </cell>
          <cell r="I1409">
            <v>12.16</v>
          </cell>
          <cell r="J1409">
            <v>12.68</v>
          </cell>
          <cell r="K1409">
            <v>12.88</v>
          </cell>
          <cell r="L1409">
            <v>13.13</v>
          </cell>
          <cell r="M1409">
            <v>13.24</v>
          </cell>
          <cell r="N1409">
            <v>13.38</v>
          </cell>
          <cell r="O1409">
            <v>14.45</v>
          </cell>
          <cell r="P1409">
            <v>14.63</v>
          </cell>
          <cell r="Q1409">
            <v>14.61</v>
          </cell>
          <cell r="R1409">
            <v>14.85</v>
          </cell>
          <cell r="S1409">
            <v>15.06</v>
          </cell>
          <cell r="T1409">
            <v>15.24</v>
          </cell>
          <cell r="U1409">
            <v>15.53</v>
          </cell>
          <cell r="V1409">
            <v>15.68</v>
          </cell>
          <cell r="W1409">
            <v>15.81</v>
          </cell>
          <cell r="X1409">
            <v>15.99</v>
          </cell>
          <cell r="Y1409">
            <v>16.149999999999999</v>
          </cell>
          <cell r="Z1409">
            <v>16.350000000000001</v>
          </cell>
          <cell r="AA1409">
            <v>16.57</v>
          </cell>
          <cell r="AB1409">
            <v>17.12</v>
          </cell>
          <cell r="AC1409">
            <v>17.399999999999999</v>
          </cell>
          <cell r="AD1409">
            <v>17.64</v>
          </cell>
          <cell r="AE1409">
            <v>17.850000000000001</v>
          </cell>
          <cell r="AF1409">
            <v>18.13</v>
          </cell>
          <cell r="AG1409">
            <v>18.04</v>
          </cell>
          <cell r="AH1409">
            <v>17.37</v>
          </cell>
          <cell r="AI1409">
            <v>16.72</v>
          </cell>
          <cell r="AJ1409">
            <v>16.239999999999998</v>
          </cell>
          <cell r="AK1409">
            <v>15.74</v>
          </cell>
        </row>
        <row r="1410">
          <cell r="A1410" t="str">
            <v>SDGbaseTRAv2_UrbAS_BAU_wICAGRcorrC_GVAaaoce</v>
          </cell>
          <cell r="B1410" t="str">
            <v>SIclos6_GOVclos11</v>
          </cell>
          <cell r="C1410" t="str">
            <v>SDGbaseTRAv2_UrbAS_BAU_wICAGRcorr</v>
          </cell>
          <cell r="D1410" t="str">
            <v>C_GVA</v>
          </cell>
          <cell r="E1410" t="str">
            <v>aaoce</v>
          </cell>
          <cell r="F1410">
            <v>0.82</v>
          </cell>
          <cell r="G1410">
            <v>0.75</v>
          </cell>
          <cell r="H1410">
            <v>0.79</v>
          </cell>
          <cell r="I1410">
            <v>0.83</v>
          </cell>
          <cell r="J1410">
            <v>0.86</v>
          </cell>
          <cell r="K1410">
            <v>0.88</v>
          </cell>
          <cell r="L1410">
            <v>0.9</v>
          </cell>
          <cell r="M1410">
            <v>0.91</v>
          </cell>
          <cell r="N1410">
            <v>0.93</v>
          </cell>
          <cell r="O1410">
            <v>1</v>
          </cell>
          <cell r="P1410">
            <v>1.02</v>
          </cell>
          <cell r="Q1410">
            <v>1.03</v>
          </cell>
          <cell r="R1410">
            <v>1.05</v>
          </cell>
          <cell r="S1410">
            <v>1.08</v>
          </cell>
          <cell r="T1410">
            <v>1.1000000000000001</v>
          </cell>
          <cell r="U1410">
            <v>1.1299999999999999</v>
          </cell>
          <cell r="V1410">
            <v>1.1499999999999999</v>
          </cell>
          <cell r="W1410">
            <v>1.17</v>
          </cell>
          <cell r="X1410">
            <v>1.2</v>
          </cell>
          <cell r="Y1410">
            <v>1.22</v>
          </cell>
          <cell r="Z1410">
            <v>1.24</v>
          </cell>
          <cell r="AA1410">
            <v>1.26</v>
          </cell>
          <cell r="AB1410">
            <v>1.32</v>
          </cell>
          <cell r="AC1410">
            <v>1.35</v>
          </cell>
          <cell r="AD1410">
            <v>1.38</v>
          </cell>
          <cell r="AE1410">
            <v>1.4</v>
          </cell>
          <cell r="AF1410">
            <v>1.43</v>
          </cell>
          <cell r="AG1410">
            <v>1.44</v>
          </cell>
          <cell r="AH1410">
            <v>1.41</v>
          </cell>
          <cell r="AI1410">
            <v>1.37</v>
          </cell>
          <cell r="AJ1410">
            <v>1.34</v>
          </cell>
          <cell r="AK1410">
            <v>1.31</v>
          </cell>
        </row>
        <row r="1411">
          <cell r="A1411" t="str">
            <v>SDGbaseTRAv2_UrbAS_BAU_wICAGRcorrC_GVAaaveg</v>
          </cell>
          <cell r="B1411" t="str">
            <v>SIclos6_GOVclos11</v>
          </cell>
          <cell r="C1411" t="str">
            <v>SDGbaseTRAv2_UrbAS_BAU_wICAGRcorr</v>
          </cell>
          <cell r="D1411" t="str">
            <v>C_GVA</v>
          </cell>
          <cell r="E1411" t="str">
            <v>aaveg</v>
          </cell>
          <cell r="F1411">
            <v>6.73</v>
          </cell>
          <cell r="G1411">
            <v>6.46</v>
          </cell>
          <cell r="H1411">
            <v>6.49</v>
          </cell>
          <cell r="I1411">
            <v>6.59</v>
          </cell>
          <cell r="J1411">
            <v>6.72</v>
          </cell>
          <cell r="K1411">
            <v>6.76</v>
          </cell>
          <cell r="L1411">
            <v>6.84</v>
          </cell>
          <cell r="M1411">
            <v>6.89</v>
          </cell>
          <cell r="N1411">
            <v>6.95</v>
          </cell>
          <cell r="O1411">
            <v>7.09</v>
          </cell>
          <cell r="P1411">
            <v>7.15</v>
          </cell>
          <cell r="Q1411">
            <v>7.19</v>
          </cell>
          <cell r="R1411">
            <v>7.32</v>
          </cell>
          <cell r="S1411">
            <v>7.45</v>
          </cell>
          <cell r="T1411">
            <v>7.58</v>
          </cell>
          <cell r="U1411">
            <v>7.72</v>
          </cell>
          <cell r="V1411">
            <v>7.83</v>
          </cell>
          <cell r="W1411">
            <v>7.94</v>
          </cell>
          <cell r="X1411">
            <v>8.0399999999999991</v>
          </cell>
          <cell r="Y1411">
            <v>8.15</v>
          </cell>
          <cell r="Z1411">
            <v>8.27</v>
          </cell>
          <cell r="AA1411">
            <v>8.3800000000000008</v>
          </cell>
          <cell r="AB1411">
            <v>8.52</v>
          </cell>
          <cell r="AC1411">
            <v>8.6199999999999992</v>
          </cell>
          <cell r="AD1411">
            <v>8.74</v>
          </cell>
          <cell r="AE1411">
            <v>8.8699999999999992</v>
          </cell>
          <cell r="AF1411">
            <v>9.0500000000000007</v>
          </cell>
          <cell r="AG1411">
            <v>9.15</v>
          </cell>
          <cell r="AH1411">
            <v>8.9600000000000009</v>
          </cell>
          <cell r="AI1411">
            <v>8.82</v>
          </cell>
          <cell r="AJ1411">
            <v>8.75</v>
          </cell>
          <cell r="AK1411">
            <v>8.67</v>
          </cell>
        </row>
        <row r="1412">
          <cell r="A1412" t="str">
            <v>SDGbaseTRAv2_UrbAS_BAU_wICAGRcorrC_GVAaaofr</v>
          </cell>
          <cell r="B1412" t="str">
            <v>SIclos6_GOVclos11</v>
          </cell>
          <cell r="C1412" t="str">
            <v>SDGbaseTRAv2_UrbAS_BAU_wICAGRcorr</v>
          </cell>
          <cell r="D1412" t="str">
            <v>C_GVA</v>
          </cell>
          <cell r="E1412" t="str">
            <v>aaofr</v>
          </cell>
          <cell r="F1412">
            <v>13</v>
          </cell>
          <cell r="G1412">
            <v>12.67</v>
          </cell>
          <cell r="H1412">
            <v>12.99</v>
          </cell>
          <cell r="I1412">
            <v>13.1</v>
          </cell>
          <cell r="J1412">
            <v>13.35</v>
          </cell>
          <cell r="K1412">
            <v>13.54</v>
          </cell>
          <cell r="L1412">
            <v>13.77</v>
          </cell>
          <cell r="M1412">
            <v>13.95</v>
          </cell>
          <cell r="N1412">
            <v>14.15</v>
          </cell>
          <cell r="O1412">
            <v>15.17</v>
          </cell>
          <cell r="P1412">
            <v>15.44</v>
          </cell>
          <cell r="Q1412">
            <v>15.52</v>
          </cell>
          <cell r="R1412">
            <v>15.81</v>
          </cell>
          <cell r="S1412">
            <v>16.13</v>
          </cell>
          <cell r="T1412">
            <v>16.46</v>
          </cell>
          <cell r="U1412">
            <v>16.84</v>
          </cell>
          <cell r="V1412">
            <v>17.18</v>
          </cell>
          <cell r="W1412">
            <v>17.52</v>
          </cell>
          <cell r="X1412">
            <v>17.8</v>
          </cell>
          <cell r="Y1412">
            <v>18.079999999999998</v>
          </cell>
          <cell r="Z1412">
            <v>18.350000000000001</v>
          </cell>
          <cell r="AA1412">
            <v>18.68</v>
          </cell>
          <cell r="AB1412">
            <v>19.239999999999998</v>
          </cell>
          <cell r="AC1412">
            <v>19.62</v>
          </cell>
          <cell r="AD1412">
            <v>19.989999999999998</v>
          </cell>
          <cell r="AE1412">
            <v>20.34</v>
          </cell>
          <cell r="AF1412">
            <v>20.77</v>
          </cell>
          <cell r="AG1412">
            <v>21</v>
          </cell>
          <cell r="AH1412">
            <v>20.64</v>
          </cell>
          <cell r="AI1412">
            <v>20.11</v>
          </cell>
          <cell r="AJ1412">
            <v>19.77</v>
          </cell>
          <cell r="AK1412">
            <v>19.43</v>
          </cell>
        </row>
        <row r="1413">
          <cell r="A1413" t="str">
            <v>SDGbaseTRAv2_UrbAS_BAU_wICAGRcorrC_GVAaagra</v>
          </cell>
          <cell r="B1413" t="str">
            <v>SIclos6_GOVclos11</v>
          </cell>
          <cell r="C1413" t="str">
            <v>SDGbaseTRAv2_UrbAS_BAU_wICAGRcorr</v>
          </cell>
          <cell r="D1413" t="str">
            <v>C_GVA</v>
          </cell>
          <cell r="E1413" t="str">
            <v>aagra</v>
          </cell>
          <cell r="F1413">
            <v>6.2</v>
          </cell>
          <cell r="G1413">
            <v>6.2</v>
          </cell>
          <cell r="H1413">
            <v>6.46</v>
          </cell>
          <cell r="I1413">
            <v>6.46</v>
          </cell>
          <cell r="J1413">
            <v>6.54</v>
          </cell>
          <cell r="K1413">
            <v>6.67</v>
          </cell>
          <cell r="L1413">
            <v>6.82</v>
          </cell>
          <cell r="M1413">
            <v>6.98</v>
          </cell>
          <cell r="N1413">
            <v>7.16</v>
          </cell>
          <cell r="O1413">
            <v>7.82</v>
          </cell>
          <cell r="P1413">
            <v>8.06</v>
          </cell>
          <cell r="Q1413">
            <v>8.17</v>
          </cell>
          <cell r="R1413">
            <v>8.3800000000000008</v>
          </cell>
          <cell r="S1413">
            <v>8.6199999999999992</v>
          </cell>
          <cell r="T1413">
            <v>8.8800000000000008</v>
          </cell>
          <cell r="U1413">
            <v>9.18</v>
          </cell>
          <cell r="V1413">
            <v>9.4499999999999993</v>
          </cell>
          <cell r="W1413">
            <v>9.74</v>
          </cell>
          <cell r="X1413">
            <v>10.050000000000001</v>
          </cell>
          <cell r="Y1413">
            <v>10.29</v>
          </cell>
          <cell r="Z1413">
            <v>10.51</v>
          </cell>
          <cell r="AA1413">
            <v>10.76</v>
          </cell>
          <cell r="AB1413">
            <v>11.23</v>
          </cell>
          <cell r="AC1413">
            <v>11.56</v>
          </cell>
          <cell r="AD1413">
            <v>11.84</v>
          </cell>
          <cell r="AE1413">
            <v>12.08</v>
          </cell>
          <cell r="AF1413">
            <v>12.36</v>
          </cell>
          <cell r="AG1413">
            <v>12.52</v>
          </cell>
          <cell r="AH1413">
            <v>12.34</v>
          </cell>
          <cell r="AI1413">
            <v>11.99</v>
          </cell>
          <cell r="AJ1413">
            <v>11.71</v>
          </cell>
          <cell r="AK1413">
            <v>11.44</v>
          </cell>
        </row>
        <row r="1414">
          <cell r="A1414" t="str">
            <v>SDGbaseTRAv2_UrbAS_BAU_wICAGRcorrC_GVAaaoil</v>
          </cell>
          <cell r="B1414" t="str">
            <v>SIclos6_GOVclos11</v>
          </cell>
          <cell r="C1414" t="str">
            <v>SDGbaseTRAv2_UrbAS_BAU_wICAGRcorr</v>
          </cell>
          <cell r="D1414" t="str">
            <v>C_GVA</v>
          </cell>
          <cell r="E1414" t="str">
            <v>aaoil</v>
          </cell>
          <cell r="F1414">
            <v>5.45</v>
          </cell>
          <cell r="G1414">
            <v>4.93</v>
          </cell>
          <cell r="H1414">
            <v>5.09</v>
          </cell>
          <cell r="I1414">
            <v>5.34</v>
          </cell>
          <cell r="J1414">
            <v>5.57</v>
          </cell>
          <cell r="K1414">
            <v>5.69</v>
          </cell>
          <cell r="L1414">
            <v>5.82</v>
          </cell>
          <cell r="M1414">
            <v>5.88</v>
          </cell>
          <cell r="N1414">
            <v>5.96</v>
          </cell>
          <cell r="O1414">
            <v>6.19</v>
          </cell>
          <cell r="P1414">
            <v>6.28</v>
          </cell>
          <cell r="Q1414">
            <v>6.35</v>
          </cell>
          <cell r="R1414">
            <v>6.54</v>
          </cell>
          <cell r="S1414">
            <v>6.73</v>
          </cell>
          <cell r="T1414">
            <v>6.91</v>
          </cell>
          <cell r="U1414">
            <v>7.11</v>
          </cell>
          <cell r="V1414">
            <v>7.26</v>
          </cell>
          <cell r="W1414">
            <v>7.41</v>
          </cell>
          <cell r="X1414">
            <v>7.58</v>
          </cell>
          <cell r="Y1414">
            <v>7.75</v>
          </cell>
          <cell r="Z1414">
            <v>7.94</v>
          </cell>
          <cell r="AA1414">
            <v>8.11</v>
          </cell>
          <cell r="AB1414">
            <v>8.3699999999999992</v>
          </cell>
          <cell r="AC1414">
            <v>8.5399999999999991</v>
          </cell>
          <cell r="AD1414">
            <v>8.7200000000000006</v>
          </cell>
          <cell r="AE1414">
            <v>8.91</v>
          </cell>
          <cell r="AF1414">
            <v>9.15</v>
          </cell>
          <cell r="AG1414">
            <v>9.32</v>
          </cell>
          <cell r="AH1414">
            <v>9.1300000000000008</v>
          </cell>
          <cell r="AI1414">
            <v>8.98</v>
          </cell>
          <cell r="AJ1414">
            <v>8.89</v>
          </cell>
          <cell r="AK1414">
            <v>8.77</v>
          </cell>
        </row>
        <row r="1415">
          <cell r="A1415" t="str">
            <v>SDGbaseTRAv2_UrbAS_BAU_wICAGRcorrC_GVAaatub</v>
          </cell>
          <cell r="B1415" t="str">
            <v>SIclos6_GOVclos11</v>
          </cell>
          <cell r="C1415" t="str">
            <v>SDGbaseTRAv2_UrbAS_BAU_wICAGRcorr</v>
          </cell>
          <cell r="D1415" t="str">
            <v>C_GVA</v>
          </cell>
          <cell r="E1415" t="str">
            <v>aatub</v>
          </cell>
          <cell r="F1415">
            <v>2.95</v>
          </cell>
          <cell r="G1415">
            <v>2.78</v>
          </cell>
          <cell r="H1415">
            <v>2.79</v>
          </cell>
          <cell r="I1415">
            <v>2.85</v>
          </cell>
          <cell r="J1415">
            <v>2.91</v>
          </cell>
          <cell r="K1415">
            <v>2.93</v>
          </cell>
          <cell r="L1415">
            <v>2.97</v>
          </cell>
          <cell r="M1415">
            <v>2.99</v>
          </cell>
          <cell r="N1415">
            <v>3.03</v>
          </cell>
          <cell r="O1415">
            <v>3.1</v>
          </cell>
          <cell r="P1415">
            <v>3.13</v>
          </cell>
          <cell r="Q1415">
            <v>3.15</v>
          </cell>
          <cell r="R1415">
            <v>3.21</v>
          </cell>
          <cell r="S1415">
            <v>3.28</v>
          </cell>
          <cell r="T1415">
            <v>3.34</v>
          </cell>
          <cell r="U1415">
            <v>3.4</v>
          </cell>
          <cell r="V1415">
            <v>3.45</v>
          </cell>
          <cell r="W1415">
            <v>3.5</v>
          </cell>
          <cell r="X1415">
            <v>3.55</v>
          </cell>
          <cell r="Y1415">
            <v>3.59</v>
          </cell>
          <cell r="Z1415">
            <v>3.65</v>
          </cell>
          <cell r="AA1415">
            <v>3.7</v>
          </cell>
          <cell r="AB1415">
            <v>3.77</v>
          </cell>
          <cell r="AC1415">
            <v>3.82</v>
          </cell>
          <cell r="AD1415">
            <v>3.88</v>
          </cell>
          <cell r="AE1415">
            <v>3.94</v>
          </cell>
          <cell r="AF1415">
            <v>4.0199999999999996</v>
          </cell>
          <cell r="AG1415">
            <v>4.04</v>
          </cell>
          <cell r="AH1415">
            <v>3.94</v>
          </cell>
          <cell r="AI1415">
            <v>3.85</v>
          </cell>
          <cell r="AJ1415">
            <v>3.8</v>
          </cell>
          <cell r="AK1415">
            <v>3.75</v>
          </cell>
        </row>
        <row r="1416">
          <cell r="A1416" t="str">
            <v>SDGbaseTRAv2_UrbAS_BAU_wICAGRcorrC_GVAaapul</v>
          </cell>
          <cell r="B1416" t="str">
            <v>SIclos6_GOVclos11</v>
          </cell>
          <cell r="C1416" t="str">
            <v>SDGbaseTRAv2_UrbAS_BAU_wICAGRcorr</v>
          </cell>
          <cell r="D1416" t="str">
            <v>C_GVA</v>
          </cell>
          <cell r="E1416" t="str">
            <v>aapul</v>
          </cell>
          <cell r="F1416">
            <v>0.52</v>
          </cell>
          <cell r="G1416">
            <v>0.49</v>
          </cell>
          <cell r="H1416">
            <v>0.49</v>
          </cell>
          <cell r="I1416">
            <v>0.51</v>
          </cell>
          <cell r="J1416">
            <v>0.53</v>
          </cell>
          <cell r="K1416">
            <v>0.53</v>
          </cell>
          <cell r="L1416">
            <v>0.54</v>
          </cell>
          <cell r="M1416">
            <v>0.54</v>
          </cell>
          <cell r="N1416">
            <v>0.54</v>
          </cell>
          <cell r="O1416">
            <v>0.55000000000000004</v>
          </cell>
          <cell r="P1416">
            <v>0.55000000000000004</v>
          </cell>
          <cell r="Q1416">
            <v>0.55000000000000004</v>
          </cell>
          <cell r="R1416">
            <v>0.56000000000000005</v>
          </cell>
          <cell r="S1416">
            <v>0.56999999999999995</v>
          </cell>
          <cell r="T1416">
            <v>0.57999999999999996</v>
          </cell>
          <cell r="U1416">
            <v>0.59</v>
          </cell>
          <cell r="V1416">
            <v>0.6</v>
          </cell>
          <cell r="W1416">
            <v>0.61</v>
          </cell>
          <cell r="X1416">
            <v>0.62</v>
          </cell>
          <cell r="Y1416">
            <v>0.62</v>
          </cell>
          <cell r="Z1416">
            <v>0.63</v>
          </cell>
          <cell r="AA1416">
            <v>0.64</v>
          </cell>
          <cell r="AB1416">
            <v>0.65</v>
          </cell>
          <cell r="AC1416">
            <v>0.66</v>
          </cell>
          <cell r="AD1416">
            <v>0.67</v>
          </cell>
          <cell r="AE1416">
            <v>0.68</v>
          </cell>
          <cell r="AF1416">
            <v>0.7</v>
          </cell>
          <cell r="AG1416">
            <v>0.71</v>
          </cell>
          <cell r="AH1416">
            <v>0.7</v>
          </cell>
          <cell r="AI1416">
            <v>0.7</v>
          </cell>
          <cell r="AJ1416">
            <v>0.7</v>
          </cell>
          <cell r="AK1416">
            <v>0.7</v>
          </cell>
        </row>
        <row r="1417">
          <cell r="A1417" t="str">
            <v>SDGbaseTRAv2_UrbAS_BAU_wICAGRcorrC_GVAaasug</v>
          </cell>
          <cell r="B1417" t="str">
            <v>SIclos6_GOVclos11</v>
          </cell>
          <cell r="C1417" t="str">
            <v>SDGbaseTRAv2_UrbAS_BAU_wICAGRcorr</v>
          </cell>
          <cell r="D1417" t="str">
            <v>C_GVA</v>
          </cell>
          <cell r="E1417" t="str">
            <v>aasug</v>
          </cell>
          <cell r="F1417">
            <v>3.82</v>
          </cell>
          <cell r="G1417">
            <v>3.66</v>
          </cell>
          <cell r="H1417">
            <v>3.68</v>
          </cell>
          <cell r="I1417">
            <v>3.75</v>
          </cell>
          <cell r="J1417">
            <v>3.85</v>
          </cell>
          <cell r="K1417">
            <v>3.88</v>
          </cell>
          <cell r="L1417">
            <v>3.92</v>
          </cell>
          <cell r="M1417">
            <v>3.94</v>
          </cell>
          <cell r="N1417">
            <v>3.96</v>
          </cell>
          <cell r="O1417">
            <v>4.1399999999999997</v>
          </cell>
          <cell r="P1417">
            <v>4.1500000000000004</v>
          </cell>
          <cell r="Q1417">
            <v>4.13</v>
          </cell>
          <cell r="R1417">
            <v>4.17</v>
          </cell>
          <cell r="S1417">
            <v>4.2300000000000004</v>
          </cell>
          <cell r="T1417">
            <v>4.29</v>
          </cell>
          <cell r="U1417">
            <v>4.3499999999999996</v>
          </cell>
          <cell r="V1417">
            <v>4.38</v>
          </cell>
          <cell r="W1417">
            <v>4.42</v>
          </cell>
          <cell r="X1417">
            <v>4.5</v>
          </cell>
          <cell r="Y1417">
            <v>4.54</v>
          </cell>
          <cell r="Z1417">
            <v>4.59</v>
          </cell>
          <cell r="AA1417">
            <v>4.62</v>
          </cell>
          <cell r="AB1417">
            <v>4.72</v>
          </cell>
          <cell r="AC1417">
            <v>4.75</v>
          </cell>
          <cell r="AD1417">
            <v>4.79</v>
          </cell>
          <cell r="AE1417">
            <v>4.82</v>
          </cell>
          <cell r="AF1417">
            <v>4.88</v>
          </cell>
          <cell r="AG1417">
            <v>4.95</v>
          </cell>
          <cell r="AH1417">
            <v>4.88</v>
          </cell>
          <cell r="AI1417">
            <v>4.82</v>
          </cell>
          <cell r="AJ1417">
            <v>4.8</v>
          </cell>
          <cell r="AK1417">
            <v>4.7699999999999996</v>
          </cell>
        </row>
        <row r="1418">
          <cell r="A1418" t="str">
            <v>SDGbaseTRAv2_UrbAS_BAU_wICAGRcorrC_GVAaaoth</v>
          </cell>
          <cell r="B1418" t="str">
            <v>SIclos6_GOVclos11</v>
          </cell>
          <cell r="C1418" t="str">
            <v>SDGbaseTRAv2_UrbAS_BAU_wICAGRcorr</v>
          </cell>
          <cell r="D1418" t="str">
            <v>C_GVA</v>
          </cell>
          <cell r="E1418" t="str">
            <v>aaoth</v>
          </cell>
          <cell r="F1418">
            <v>7.29</v>
          </cell>
          <cell r="G1418">
            <v>6.77</v>
          </cell>
          <cell r="H1418">
            <v>7.1</v>
          </cell>
          <cell r="I1418">
            <v>7.21</v>
          </cell>
          <cell r="J1418">
            <v>7.37</v>
          </cell>
          <cell r="K1418">
            <v>7.56</v>
          </cell>
          <cell r="L1418">
            <v>7.79</v>
          </cell>
          <cell r="M1418">
            <v>8.02</v>
          </cell>
          <cell r="N1418">
            <v>8.26</v>
          </cell>
          <cell r="O1418">
            <v>9.06</v>
          </cell>
          <cell r="P1418">
            <v>9.4</v>
          </cell>
          <cell r="Q1418">
            <v>9.59</v>
          </cell>
          <cell r="R1418">
            <v>9.9</v>
          </cell>
          <cell r="S1418">
            <v>10.24</v>
          </cell>
          <cell r="T1418">
            <v>10.62</v>
          </cell>
          <cell r="U1418">
            <v>11.07</v>
          </cell>
          <cell r="V1418">
            <v>11.49</v>
          </cell>
          <cell r="W1418">
            <v>11.98</v>
          </cell>
          <cell r="X1418">
            <v>12.57</v>
          </cell>
          <cell r="Y1418">
            <v>13.07</v>
          </cell>
          <cell r="Z1418">
            <v>13.53</v>
          </cell>
          <cell r="AA1418">
            <v>14.04</v>
          </cell>
          <cell r="AB1418">
            <v>14.69</v>
          </cell>
          <cell r="AC1418">
            <v>15.19</v>
          </cell>
          <cell r="AD1418">
            <v>15.65</v>
          </cell>
          <cell r="AE1418">
            <v>16.11</v>
          </cell>
          <cell r="AF1418">
            <v>16.66</v>
          </cell>
          <cell r="AG1418">
            <v>17.16</v>
          </cell>
          <cell r="AH1418">
            <v>16.829999999999998</v>
          </cell>
          <cell r="AI1418">
            <v>16.3</v>
          </cell>
          <cell r="AJ1418">
            <v>15.81</v>
          </cell>
          <cell r="AK1418">
            <v>15.3</v>
          </cell>
        </row>
        <row r="1419">
          <cell r="A1419" t="str">
            <v>SDGbaseTRAv2_UrbAS_BAU_wICAGRcorrC_GVAalani</v>
          </cell>
          <cell r="B1419" t="str">
            <v>SIclos6_GOVclos11</v>
          </cell>
          <cell r="C1419" t="str">
            <v>SDGbaseTRAv2_UrbAS_BAU_wICAGRcorr</v>
          </cell>
          <cell r="D1419" t="str">
            <v>C_GVA</v>
          </cell>
          <cell r="E1419" t="str">
            <v>alani</v>
          </cell>
          <cell r="F1419">
            <v>27.55</v>
          </cell>
          <cell r="G1419">
            <v>22.03</v>
          </cell>
          <cell r="H1419">
            <v>24.11</v>
          </cell>
          <cell r="I1419">
            <v>24.72</v>
          </cell>
          <cell r="J1419">
            <v>25.46</v>
          </cell>
          <cell r="K1419">
            <v>26.18</v>
          </cell>
          <cell r="L1419">
            <v>26.74</v>
          </cell>
          <cell r="M1419">
            <v>27.27</v>
          </cell>
          <cell r="N1419">
            <v>27.97</v>
          </cell>
          <cell r="O1419">
            <v>30.72</v>
          </cell>
          <cell r="P1419">
            <v>31.22</v>
          </cell>
          <cell r="Q1419">
            <v>31.47</v>
          </cell>
          <cell r="R1419">
            <v>32.31</v>
          </cell>
          <cell r="S1419">
            <v>33.33</v>
          </cell>
          <cell r="T1419">
            <v>34.43</v>
          </cell>
          <cell r="U1419">
            <v>35.58</v>
          </cell>
          <cell r="V1419">
            <v>36.659999999999997</v>
          </cell>
          <cell r="W1419">
            <v>37.97</v>
          </cell>
          <cell r="X1419">
            <v>39.35</v>
          </cell>
          <cell r="Y1419">
            <v>40.590000000000003</v>
          </cell>
          <cell r="Z1419">
            <v>41.7</v>
          </cell>
          <cell r="AA1419">
            <v>42.83</v>
          </cell>
          <cell r="AB1419">
            <v>45.06</v>
          </cell>
          <cell r="AC1419">
            <v>46.33</v>
          </cell>
          <cell r="AD1419">
            <v>47.37</v>
          </cell>
          <cell r="AE1419">
            <v>48.46</v>
          </cell>
          <cell r="AF1419">
            <v>49.86</v>
          </cell>
          <cell r="AG1419">
            <v>50.87</v>
          </cell>
          <cell r="AH1419">
            <v>52.08</v>
          </cell>
          <cell r="AI1419">
            <v>52.18</v>
          </cell>
          <cell r="AJ1419">
            <v>51.86</v>
          </cell>
          <cell r="AK1419">
            <v>51.32</v>
          </cell>
        </row>
        <row r="1420">
          <cell r="A1420" t="str">
            <v>SDGbaseTRAv2_UrbAS_BAU_wICAGRcorrC_GVAafore</v>
          </cell>
          <cell r="B1420" t="str">
            <v>SIclos6_GOVclos11</v>
          </cell>
          <cell r="C1420" t="str">
            <v>SDGbaseTRAv2_UrbAS_BAU_wICAGRcorr</v>
          </cell>
          <cell r="D1420" t="str">
            <v>C_GVA</v>
          </cell>
          <cell r="E1420" t="str">
            <v>afore</v>
          </cell>
          <cell r="F1420">
            <v>6.49</v>
          </cell>
          <cell r="G1420">
            <v>5.89</v>
          </cell>
          <cell r="H1420">
            <v>6.03</v>
          </cell>
          <cell r="I1420">
            <v>6.17</v>
          </cell>
          <cell r="J1420">
            <v>6.31</v>
          </cell>
          <cell r="K1420">
            <v>6.36</v>
          </cell>
          <cell r="L1420">
            <v>6.44</v>
          </cell>
          <cell r="M1420">
            <v>6.47</v>
          </cell>
          <cell r="N1420">
            <v>6.59</v>
          </cell>
          <cell r="O1420">
            <v>6.86</v>
          </cell>
          <cell r="P1420">
            <v>6.99</v>
          </cell>
          <cell r="Q1420">
            <v>7</v>
          </cell>
          <cell r="R1420">
            <v>7.12</v>
          </cell>
          <cell r="S1420">
            <v>7.23</v>
          </cell>
          <cell r="T1420">
            <v>7.33</v>
          </cell>
          <cell r="U1420">
            <v>7.54</v>
          </cell>
          <cell r="V1420">
            <v>7.74</v>
          </cell>
          <cell r="W1420">
            <v>7.96</v>
          </cell>
          <cell r="X1420">
            <v>8.1999999999999993</v>
          </cell>
          <cell r="Y1420">
            <v>8.4600000000000009</v>
          </cell>
          <cell r="Z1420">
            <v>8.64</v>
          </cell>
          <cell r="AA1420">
            <v>8.8000000000000007</v>
          </cell>
          <cell r="AB1420">
            <v>8.98</v>
          </cell>
          <cell r="AC1420">
            <v>9.11</v>
          </cell>
          <cell r="AD1420">
            <v>9.27</v>
          </cell>
          <cell r="AE1420">
            <v>9.43</v>
          </cell>
          <cell r="AF1420">
            <v>9.6199999999999992</v>
          </cell>
          <cell r="AG1420">
            <v>9.75</v>
          </cell>
          <cell r="AH1420">
            <v>9.58</v>
          </cell>
          <cell r="AI1420">
            <v>9.41</v>
          </cell>
          <cell r="AJ1420">
            <v>9.32</v>
          </cell>
          <cell r="AK1420">
            <v>9.23</v>
          </cell>
        </row>
        <row r="1421">
          <cell r="A1421" t="str">
            <v>SDGbaseTRAv2_UrbAS_BAU_wICAGRcorrC_GVAafish</v>
          </cell>
          <cell r="B1421" t="str">
            <v>SIclos6_GOVclos11</v>
          </cell>
          <cell r="C1421" t="str">
            <v>SDGbaseTRAv2_UrbAS_BAU_wICAGRcorr</v>
          </cell>
          <cell r="D1421" t="str">
            <v>C_GVA</v>
          </cell>
          <cell r="E1421" t="str">
            <v>afish</v>
          </cell>
          <cell r="F1421">
            <v>7.37</v>
          </cell>
          <cell r="G1421">
            <v>6.91</v>
          </cell>
          <cell r="H1421">
            <v>7.21</v>
          </cell>
          <cell r="I1421">
            <v>7.24</v>
          </cell>
          <cell r="J1421">
            <v>7.34</v>
          </cell>
          <cell r="K1421">
            <v>7.48</v>
          </cell>
          <cell r="L1421">
            <v>7.64</v>
          </cell>
          <cell r="M1421">
            <v>7.8</v>
          </cell>
          <cell r="N1421">
            <v>7.98</v>
          </cell>
          <cell r="O1421">
            <v>8.66</v>
          </cell>
          <cell r="P1421">
            <v>8.93</v>
          </cell>
          <cell r="Q1421">
            <v>9.08</v>
          </cell>
          <cell r="R1421">
            <v>9.33</v>
          </cell>
          <cell r="S1421">
            <v>9.6</v>
          </cell>
          <cell r="T1421">
            <v>9.9</v>
          </cell>
          <cell r="U1421">
            <v>10.25</v>
          </cell>
          <cell r="V1421">
            <v>10.55</v>
          </cell>
          <cell r="W1421">
            <v>10.9</v>
          </cell>
          <cell r="X1421">
            <v>11.3</v>
          </cell>
          <cell r="Y1421">
            <v>11.65</v>
          </cell>
          <cell r="Z1421">
            <v>11.99</v>
          </cell>
          <cell r="AA1421">
            <v>12.35</v>
          </cell>
          <cell r="AB1421">
            <v>12.95</v>
          </cell>
          <cell r="AC1421">
            <v>13.4</v>
          </cell>
          <cell r="AD1421">
            <v>13.79</v>
          </cell>
          <cell r="AE1421">
            <v>14.16</v>
          </cell>
          <cell r="AF1421">
            <v>14.56</v>
          </cell>
          <cell r="AG1421">
            <v>14.92</v>
          </cell>
          <cell r="AH1421">
            <v>14.99</v>
          </cell>
          <cell r="AI1421">
            <v>14.86</v>
          </cell>
          <cell r="AJ1421">
            <v>14.72</v>
          </cell>
          <cell r="AK1421">
            <v>14.56</v>
          </cell>
        </row>
        <row r="1422">
          <cell r="A1422" t="str">
            <v>SDGbaseTRAv2_UrbAS_BAU_wICAGRcorrC_GVAacoal</v>
          </cell>
          <cell r="B1422" t="str">
            <v>SIclos6_GOVclos11</v>
          </cell>
          <cell r="C1422" t="str">
            <v>SDGbaseTRAv2_UrbAS_BAU_wICAGRcorr</v>
          </cell>
          <cell r="D1422" t="str">
            <v>C_GVA</v>
          </cell>
          <cell r="E1422" t="str">
            <v>acoal</v>
          </cell>
          <cell r="F1422">
            <v>112.99</v>
          </cell>
          <cell r="G1422">
            <v>112.95</v>
          </cell>
          <cell r="H1422">
            <v>112.95</v>
          </cell>
          <cell r="I1422">
            <v>109.93</v>
          </cell>
          <cell r="J1422">
            <v>106.92</v>
          </cell>
          <cell r="K1422">
            <v>105.17</v>
          </cell>
          <cell r="L1422">
            <v>103.25</v>
          </cell>
          <cell r="M1422">
            <v>102.37</v>
          </cell>
          <cell r="N1422">
            <v>101.49</v>
          </cell>
          <cell r="O1422">
            <v>104.76</v>
          </cell>
          <cell r="P1422">
            <v>102.89</v>
          </cell>
          <cell r="Q1422">
            <v>98.4</v>
          </cell>
          <cell r="R1422">
            <v>95.1</v>
          </cell>
          <cell r="S1422">
            <v>95.48</v>
          </cell>
          <cell r="T1422">
            <v>95.34</v>
          </cell>
          <cell r="U1422">
            <v>95.56</v>
          </cell>
          <cell r="V1422">
            <v>94.33</v>
          </cell>
          <cell r="W1422">
            <v>94.79</v>
          </cell>
          <cell r="X1422">
            <v>92.99</v>
          </cell>
          <cell r="Y1422">
            <v>91.58</v>
          </cell>
          <cell r="Z1422">
            <v>89.97</v>
          </cell>
          <cell r="AA1422">
            <v>88.67</v>
          </cell>
          <cell r="AB1422">
            <v>85.16</v>
          </cell>
          <cell r="AC1422">
            <v>81.180000000000007</v>
          </cell>
          <cell r="AD1422">
            <v>77</v>
          </cell>
          <cell r="AE1422">
            <v>72.7</v>
          </cell>
          <cell r="AF1422">
            <v>68.430000000000007</v>
          </cell>
          <cell r="AG1422">
            <v>59.81</v>
          </cell>
          <cell r="AH1422">
            <v>50.78</v>
          </cell>
          <cell r="AI1422">
            <v>41.39</v>
          </cell>
          <cell r="AJ1422">
            <v>32.25</v>
          </cell>
          <cell r="AK1422">
            <v>22.86</v>
          </cell>
        </row>
        <row r="1423">
          <cell r="A1423" t="str">
            <v>SDGbaseTRAv2_UrbAS_BAU_wICAGRcorrC_GVAagold</v>
          </cell>
          <cell r="B1423" t="str">
            <v>SIclos6_GOVclos11</v>
          </cell>
          <cell r="C1423" t="str">
            <v>SDGbaseTRAv2_UrbAS_BAU_wICAGRcorr</v>
          </cell>
          <cell r="D1423" t="str">
            <v>C_GVA</v>
          </cell>
          <cell r="E1423" t="str">
            <v>agold</v>
          </cell>
          <cell r="F1423">
            <v>61.14</v>
          </cell>
          <cell r="G1423">
            <v>59.91</v>
          </cell>
          <cell r="H1423">
            <v>61.22</v>
          </cell>
          <cell r="I1423">
            <v>60.88</v>
          </cell>
          <cell r="J1423">
            <v>60.98</v>
          </cell>
          <cell r="K1423">
            <v>61.38</v>
          </cell>
          <cell r="L1423">
            <v>62.1</v>
          </cell>
          <cell r="M1423">
            <v>63.41</v>
          </cell>
          <cell r="N1423">
            <v>64.73</v>
          </cell>
          <cell r="O1423">
            <v>69.55</v>
          </cell>
          <cell r="P1423">
            <v>71.28</v>
          </cell>
          <cell r="Q1423">
            <v>71.930000000000007</v>
          </cell>
          <cell r="R1423">
            <v>72.430000000000007</v>
          </cell>
          <cell r="S1423">
            <v>73.2</v>
          </cell>
          <cell r="T1423">
            <v>73.98</v>
          </cell>
          <cell r="U1423">
            <v>74.95</v>
          </cell>
          <cell r="V1423">
            <v>75.67</v>
          </cell>
          <cell r="W1423">
            <v>76.599999999999994</v>
          </cell>
          <cell r="X1423">
            <v>77.94</v>
          </cell>
          <cell r="Y1423">
            <v>78.59</v>
          </cell>
          <cell r="Z1423">
            <v>78.930000000000007</v>
          </cell>
          <cell r="AA1423">
            <v>79.64</v>
          </cell>
          <cell r="AB1423">
            <v>81.05</v>
          </cell>
          <cell r="AC1423">
            <v>81.77</v>
          </cell>
          <cell r="AD1423">
            <v>82.16</v>
          </cell>
          <cell r="AE1423">
            <v>82.38</v>
          </cell>
          <cell r="AF1423">
            <v>82.65</v>
          </cell>
          <cell r="AG1423">
            <v>80.37</v>
          </cell>
          <cell r="AH1423">
            <v>77.02</v>
          </cell>
          <cell r="AI1423">
            <v>72.099999999999994</v>
          </cell>
          <cell r="AJ1423">
            <v>67.44</v>
          </cell>
          <cell r="AK1423">
            <v>62.5</v>
          </cell>
        </row>
        <row r="1424">
          <cell r="A1424" t="str">
            <v>SDGbaseTRAv2_UrbAS_BAU_wICAGRcorrC_GVAangas</v>
          </cell>
          <cell r="B1424" t="str">
            <v>SIclos6_GOVclos11</v>
          </cell>
          <cell r="C1424" t="str">
            <v>SDGbaseTRAv2_UrbAS_BAU_wICAGRcorr</v>
          </cell>
          <cell r="D1424" t="str">
            <v>C_GVA</v>
          </cell>
          <cell r="E1424" t="str">
            <v>angas</v>
          </cell>
          <cell r="F1424">
            <v>0.94</v>
          </cell>
          <cell r="G1424">
            <v>0.83</v>
          </cell>
          <cell r="H1424">
            <v>0.81</v>
          </cell>
          <cell r="I1424">
            <v>0.75</v>
          </cell>
          <cell r="J1424">
            <v>0.71</v>
          </cell>
          <cell r="K1424">
            <v>0.67</v>
          </cell>
          <cell r="L1424">
            <v>0.64</v>
          </cell>
          <cell r="M1424">
            <v>0.61</v>
          </cell>
          <cell r="N1424">
            <v>0.59</v>
          </cell>
          <cell r="O1424">
            <v>0.62</v>
          </cell>
          <cell r="P1424">
            <v>0.6</v>
          </cell>
          <cell r="Q1424">
            <v>0.57999999999999996</v>
          </cell>
          <cell r="R1424">
            <v>0.55000000000000004</v>
          </cell>
          <cell r="S1424">
            <v>0.52</v>
          </cell>
          <cell r="T1424">
            <v>0.5</v>
          </cell>
          <cell r="U1424">
            <v>0.48</v>
          </cell>
          <cell r="V1424">
            <v>0.46</v>
          </cell>
          <cell r="W1424">
            <v>0.44</v>
          </cell>
          <cell r="X1424">
            <v>0.42</v>
          </cell>
          <cell r="Y1424">
            <v>0.4</v>
          </cell>
          <cell r="Z1424">
            <v>0.38</v>
          </cell>
          <cell r="AA1424">
            <v>0.36</v>
          </cell>
          <cell r="AB1424">
            <v>0.35</v>
          </cell>
          <cell r="AC1424">
            <v>0.34</v>
          </cell>
          <cell r="AD1424">
            <v>0.32</v>
          </cell>
          <cell r="AE1424">
            <v>0.31</v>
          </cell>
          <cell r="AF1424">
            <v>0.28999999999999998</v>
          </cell>
          <cell r="AG1424">
            <v>0.28000000000000003</v>
          </cell>
          <cell r="AH1424">
            <v>0.27</v>
          </cell>
          <cell r="AI1424">
            <v>0.25</v>
          </cell>
          <cell r="AJ1424">
            <v>0.23</v>
          </cell>
          <cell r="AK1424">
            <v>0.22</v>
          </cell>
        </row>
        <row r="1425">
          <cell r="A1425" t="str">
            <v>SDGbaseTRAv2_UrbAS_BAU_wICAGRcorrC_GVAapgm</v>
          </cell>
          <cell r="B1425" t="str">
            <v>SIclos6_GOVclos11</v>
          </cell>
          <cell r="C1425" t="str">
            <v>SDGbaseTRAv2_UrbAS_BAU_wICAGRcorr</v>
          </cell>
          <cell r="D1425" t="str">
            <v>C_GVA</v>
          </cell>
          <cell r="E1425" t="str">
            <v>apgm</v>
          </cell>
          <cell r="F1425">
            <v>97.82</v>
          </cell>
          <cell r="G1425">
            <v>51.06</v>
          </cell>
          <cell r="H1425">
            <v>64.599999999999994</v>
          </cell>
          <cell r="I1425">
            <v>78.540000000000006</v>
          </cell>
          <cell r="J1425">
            <v>90.21</v>
          </cell>
          <cell r="K1425">
            <v>98.34</v>
          </cell>
          <cell r="L1425">
            <v>103.4</v>
          </cell>
          <cell r="M1425">
            <v>96.27</v>
          </cell>
          <cell r="N1425">
            <v>93.51</v>
          </cell>
          <cell r="O1425">
            <v>91.91</v>
          </cell>
          <cell r="P1425">
            <v>91.79</v>
          </cell>
          <cell r="Q1425">
            <v>92.18</v>
          </cell>
          <cell r="R1425">
            <v>96.12</v>
          </cell>
          <cell r="S1425">
            <v>99.5</v>
          </cell>
          <cell r="T1425">
            <v>102.15</v>
          </cell>
          <cell r="U1425">
            <v>104.04</v>
          </cell>
          <cell r="V1425">
            <v>107.11</v>
          </cell>
          <cell r="W1425">
            <v>109.63</v>
          </cell>
          <cell r="X1425">
            <v>111.4</v>
          </cell>
          <cell r="Y1425">
            <v>113.77</v>
          </cell>
          <cell r="Z1425">
            <v>115.97</v>
          </cell>
          <cell r="AA1425">
            <v>118.3</v>
          </cell>
          <cell r="AB1425">
            <v>196.16</v>
          </cell>
          <cell r="AC1425">
            <v>250.28</v>
          </cell>
          <cell r="AD1425">
            <v>279.38</v>
          </cell>
          <cell r="AE1425">
            <v>302.94</v>
          </cell>
          <cell r="AF1425">
            <v>325.31</v>
          </cell>
          <cell r="AG1425">
            <v>348.82</v>
          </cell>
          <cell r="AH1425">
            <v>431.22</v>
          </cell>
          <cell r="AI1425">
            <v>503.11</v>
          </cell>
          <cell r="AJ1425">
            <v>544.42999999999995</v>
          </cell>
          <cell r="AK1425">
            <v>578.57000000000005</v>
          </cell>
        </row>
        <row r="1426">
          <cell r="A1426" t="str">
            <v>SDGbaseTRAv2_UrbAS_BAU_wICAGRcorrC_GVAamore</v>
          </cell>
          <cell r="B1426" t="str">
            <v>SIclos6_GOVclos11</v>
          </cell>
          <cell r="C1426" t="str">
            <v>SDGbaseTRAv2_UrbAS_BAU_wICAGRcorr</v>
          </cell>
          <cell r="D1426" t="str">
            <v>C_GVA</v>
          </cell>
          <cell r="E1426" t="str">
            <v>amore</v>
          </cell>
          <cell r="F1426">
            <v>78.23</v>
          </cell>
          <cell r="G1426">
            <v>76.86</v>
          </cell>
          <cell r="H1426">
            <v>80.81</v>
          </cell>
          <cell r="I1426">
            <v>81.92</v>
          </cell>
          <cell r="J1426">
            <v>83.55</v>
          </cell>
          <cell r="K1426">
            <v>85.2</v>
          </cell>
          <cell r="L1426">
            <v>87.24</v>
          </cell>
          <cell r="M1426">
            <v>90.08</v>
          </cell>
          <cell r="N1426">
            <v>92.87</v>
          </cell>
          <cell r="O1426">
            <v>101.92</v>
          </cell>
          <cell r="P1426">
            <v>106.15</v>
          </cell>
          <cell r="Q1426">
            <v>108.65</v>
          </cell>
          <cell r="R1426">
            <v>111.13</v>
          </cell>
          <cell r="S1426">
            <v>113.97</v>
          </cell>
          <cell r="T1426">
            <v>116.98</v>
          </cell>
          <cell r="U1426">
            <v>120.28</v>
          </cell>
          <cell r="V1426">
            <v>123.04</v>
          </cell>
          <cell r="W1426">
            <v>126.31</v>
          </cell>
          <cell r="X1426">
            <v>130.22999999999999</v>
          </cell>
          <cell r="Y1426">
            <v>132.88999999999999</v>
          </cell>
          <cell r="Z1426">
            <v>134.9</v>
          </cell>
          <cell r="AA1426">
            <v>137.52000000000001</v>
          </cell>
          <cell r="AB1426">
            <v>141.12</v>
          </cell>
          <cell r="AC1426">
            <v>143.47</v>
          </cell>
          <cell r="AD1426">
            <v>145.44999999999999</v>
          </cell>
          <cell r="AE1426">
            <v>147.21</v>
          </cell>
          <cell r="AF1426">
            <v>149.19999999999999</v>
          </cell>
          <cell r="AG1426">
            <v>149.88999999999999</v>
          </cell>
          <cell r="AH1426">
            <v>146.35</v>
          </cell>
          <cell r="AI1426">
            <v>139.80000000000001</v>
          </cell>
          <cell r="AJ1426">
            <v>134.37</v>
          </cell>
          <cell r="AK1426">
            <v>128.15</v>
          </cell>
        </row>
        <row r="1427">
          <cell r="A1427" t="str">
            <v>SDGbaseTRAv2_UrbAS_BAU_wICAGRcorrC_GVAamine</v>
          </cell>
          <cell r="B1427" t="str">
            <v>SIclos6_GOVclos11</v>
          </cell>
          <cell r="C1427" t="str">
            <v>SDGbaseTRAv2_UrbAS_BAU_wICAGRcorr</v>
          </cell>
          <cell r="D1427" t="str">
            <v>C_GVA</v>
          </cell>
          <cell r="E1427" t="str">
            <v>amine</v>
          </cell>
          <cell r="F1427">
            <v>57.01</v>
          </cell>
          <cell r="G1427">
            <v>54.5</v>
          </cell>
          <cell r="H1427">
            <v>56.79</v>
          </cell>
          <cell r="I1427">
            <v>58.35</v>
          </cell>
          <cell r="J1427">
            <v>60.36</v>
          </cell>
          <cell r="K1427">
            <v>61.46</v>
          </cell>
          <cell r="L1427">
            <v>62.9</v>
          </cell>
          <cell r="M1427">
            <v>64.849999999999994</v>
          </cell>
          <cell r="N1427">
            <v>66.58</v>
          </cell>
          <cell r="O1427">
            <v>70.099999999999994</v>
          </cell>
          <cell r="P1427">
            <v>71.84</v>
          </cell>
          <cell r="Q1427">
            <v>73.37</v>
          </cell>
          <cell r="R1427">
            <v>75</v>
          </cell>
          <cell r="S1427">
            <v>77.16</v>
          </cell>
          <cell r="T1427">
            <v>79.650000000000006</v>
          </cell>
          <cell r="U1427">
            <v>82.11</v>
          </cell>
          <cell r="V1427">
            <v>84.33</v>
          </cell>
          <cell r="W1427">
            <v>87.16</v>
          </cell>
          <cell r="X1427">
            <v>91.1</v>
          </cell>
          <cell r="Y1427">
            <v>94.16</v>
          </cell>
          <cell r="Z1427">
            <v>96.96</v>
          </cell>
          <cell r="AA1427">
            <v>99.95</v>
          </cell>
          <cell r="AB1427">
            <v>102.43</v>
          </cell>
          <cell r="AC1427">
            <v>104.19</v>
          </cell>
          <cell r="AD1427">
            <v>106.16</v>
          </cell>
          <cell r="AE1427">
            <v>108.37</v>
          </cell>
          <cell r="AF1427">
            <v>111.2</v>
          </cell>
          <cell r="AG1427">
            <v>114.34</v>
          </cell>
          <cell r="AH1427">
            <v>113.72</v>
          </cell>
          <cell r="AI1427">
            <v>111.48</v>
          </cell>
          <cell r="AJ1427">
            <v>110.31</v>
          </cell>
          <cell r="AK1427">
            <v>109.03</v>
          </cell>
        </row>
        <row r="1428">
          <cell r="A1428" t="str">
            <v>SDGbaseTRAv2_UrbAS_BAU_wICAGRcorrC_GVAameat</v>
          </cell>
          <cell r="B1428" t="str">
            <v>SIclos6_GOVclos11</v>
          </cell>
          <cell r="C1428" t="str">
            <v>SDGbaseTRAv2_UrbAS_BAU_wICAGRcorr</v>
          </cell>
          <cell r="D1428" t="str">
            <v>C_GVA</v>
          </cell>
          <cell r="E1428" t="str">
            <v>ameat</v>
          </cell>
          <cell r="F1428">
            <v>14.3</v>
          </cell>
          <cell r="G1428">
            <v>13.76</v>
          </cell>
          <cell r="H1428">
            <v>13.63</v>
          </cell>
          <cell r="I1428">
            <v>13.78</v>
          </cell>
          <cell r="J1428">
            <v>13.99</v>
          </cell>
          <cell r="K1428">
            <v>14.21</v>
          </cell>
          <cell r="L1428">
            <v>14.53</v>
          </cell>
          <cell r="M1428">
            <v>14.83</v>
          </cell>
          <cell r="N1428">
            <v>15.13</v>
          </cell>
          <cell r="O1428">
            <v>15.58</v>
          </cell>
          <cell r="P1428">
            <v>16.09</v>
          </cell>
          <cell r="Q1428">
            <v>16.420000000000002</v>
          </cell>
          <cell r="R1428">
            <v>16.920000000000002</v>
          </cell>
          <cell r="S1428">
            <v>17.45</v>
          </cell>
          <cell r="T1428">
            <v>18</v>
          </cell>
          <cell r="U1428">
            <v>18.559999999999999</v>
          </cell>
          <cell r="V1428">
            <v>19.04</v>
          </cell>
          <cell r="W1428">
            <v>19.579999999999998</v>
          </cell>
          <cell r="X1428">
            <v>20.12</v>
          </cell>
          <cell r="Y1428">
            <v>20.56</v>
          </cell>
          <cell r="Z1428">
            <v>20.99</v>
          </cell>
          <cell r="AA1428">
            <v>21.4</v>
          </cell>
          <cell r="AB1428">
            <v>22.01</v>
          </cell>
          <cell r="AC1428">
            <v>22.51</v>
          </cell>
          <cell r="AD1428">
            <v>23.01</v>
          </cell>
          <cell r="AE1428">
            <v>23.46</v>
          </cell>
          <cell r="AF1428">
            <v>24.04</v>
          </cell>
          <cell r="AG1428">
            <v>24.52</v>
          </cell>
          <cell r="AH1428">
            <v>24.27</v>
          </cell>
          <cell r="AI1428">
            <v>24.17</v>
          </cell>
          <cell r="AJ1428">
            <v>24.21</v>
          </cell>
          <cell r="AK1428">
            <v>24.2</v>
          </cell>
        </row>
        <row r="1429">
          <cell r="A1429" t="str">
            <v>SDGbaseTRAv2_UrbAS_BAU_wICAGRcorrC_GVAapfis</v>
          </cell>
          <cell r="B1429" t="str">
            <v>SIclos6_GOVclos11</v>
          </cell>
          <cell r="C1429" t="str">
            <v>SDGbaseTRAv2_UrbAS_BAU_wICAGRcorr</v>
          </cell>
          <cell r="D1429" t="str">
            <v>C_GVA</v>
          </cell>
          <cell r="E1429" t="str">
            <v>apfis</v>
          </cell>
          <cell r="F1429">
            <v>6.32</v>
          </cell>
          <cell r="G1429">
            <v>6.25</v>
          </cell>
          <cell r="H1429">
            <v>6.42</v>
          </cell>
          <cell r="I1429">
            <v>6.45</v>
          </cell>
          <cell r="J1429">
            <v>6.52</v>
          </cell>
          <cell r="K1429">
            <v>6.61</v>
          </cell>
          <cell r="L1429">
            <v>6.74</v>
          </cell>
          <cell r="M1429">
            <v>6.87</v>
          </cell>
          <cell r="N1429">
            <v>7.01</v>
          </cell>
          <cell r="O1429">
            <v>7.42</v>
          </cell>
          <cell r="P1429">
            <v>7.63</v>
          </cell>
          <cell r="Q1429">
            <v>7.74</v>
          </cell>
          <cell r="R1429">
            <v>7.96</v>
          </cell>
          <cell r="S1429">
            <v>8.19</v>
          </cell>
          <cell r="T1429">
            <v>8.43</v>
          </cell>
          <cell r="U1429">
            <v>8.7100000000000009</v>
          </cell>
          <cell r="V1429">
            <v>8.94</v>
          </cell>
          <cell r="W1429">
            <v>9.2100000000000009</v>
          </cell>
          <cell r="X1429">
            <v>9.51</v>
          </cell>
          <cell r="Y1429">
            <v>9.73</v>
          </cell>
          <cell r="Z1429">
            <v>9.9499999999999993</v>
          </cell>
          <cell r="AA1429">
            <v>10.18</v>
          </cell>
          <cell r="AB1429">
            <v>10.57</v>
          </cell>
          <cell r="AC1429">
            <v>10.86</v>
          </cell>
          <cell r="AD1429">
            <v>11.12</v>
          </cell>
          <cell r="AE1429">
            <v>11.37</v>
          </cell>
          <cell r="AF1429">
            <v>11.64</v>
          </cell>
          <cell r="AG1429">
            <v>11.87</v>
          </cell>
          <cell r="AH1429">
            <v>11.69</v>
          </cell>
          <cell r="AI1429">
            <v>11.45</v>
          </cell>
          <cell r="AJ1429">
            <v>11.29</v>
          </cell>
          <cell r="AK1429">
            <v>11.12</v>
          </cell>
        </row>
        <row r="1430">
          <cell r="A1430" t="str">
            <v>SDGbaseTRAv2_UrbAS_BAU_wICAGRcorrC_GVAavege</v>
          </cell>
          <cell r="B1430" t="str">
            <v>SIclos6_GOVclos11</v>
          </cell>
          <cell r="C1430" t="str">
            <v>SDGbaseTRAv2_UrbAS_BAU_wICAGRcorr</v>
          </cell>
          <cell r="D1430" t="str">
            <v>C_GVA</v>
          </cell>
          <cell r="E1430" t="str">
            <v>avege</v>
          </cell>
          <cell r="F1430">
            <v>10.97</v>
          </cell>
          <cell r="G1430">
            <v>10.46</v>
          </cell>
          <cell r="H1430">
            <v>10.87</v>
          </cell>
          <cell r="I1430">
            <v>10.94</v>
          </cell>
          <cell r="J1430">
            <v>11.1</v>
          </cell>
          <cell r="K1430">
            <v>11.31</v>
          </cell>
          <cell r="L1430">
            <v>11.55</v>
          </cell>
          <cell r="M1430">
            <v>11.79</v>
          </cell>
          <cell r="N1430">
            <v>12.05</v>
          </cell>
          <cell r="O1430">
            <v>12.93</v>
          </cell>
          <cell r="P1430">
            <v>13.28</v>
          </cell>
          <cell r="Q1430">
            <v>13.47</v>
          </cell>
          <cell r="R1430">
            <v>13.86</v>
          </cell>
          <cell r="S1430">
            <v>14.28</v>
          </cell>
          <cell r="T1430">
            <v>14.72</v>
          </cell>
          <cell r="U1430">
            <v>15.22</v>
          </cell>
          <cell r="V1430">
            <v>15.65</v>
          </cell>
          <cell r="W1430">
            <v>16.149999999999999</v>
          </cell>
          <cell r="X1430">
            <v>16.68</v>
          </cell>
          <cell r="Y1430">
            <v>17.100000000000001</v>
          </cell>
          <cell r="Z1430">
            <v>17.5</v>
          </cell>
          <cell r="AA1430">
            <v>17.93</v>
          </cell>
          <cell r="AB1430">
            <v>18.72</v>
          </cell>
          <cell r="AC1430">
            <v>19.260000000000002</v>
          </cell>
          <cell r="AD1430">
            <v>19.71</v>
          </cell>
          <cell r="AE1430">
            <v>20.13</v>
          </cell>
          <cell r="AF1430">
            <v>20.62</v>
          </cell>
          <cell r="AG1430">
            <v>20.99</v>
          </cell>
          <cell r="AH1430">
            <v>20.86</v>
          </cell>
          <cell r="AI1430">
            <v>20.51</v>
          </cell>
          <cell r="AJ1430">
            <v>20.190000000000001</v>
          </cell>
          <cell r="AK1430">
            <v>19.84</v>
          </cell>
        </row>
        <row r="1431">
          <cell r="A1431" t="str">
            <v>SDGbaseTRAv2_UrbAS_BAU_wICAGRcorrC_GVAafats</v>
          </cell>
          <cell r="B1431" t="str">
            <v>SIclos6_GOVclos11</v>
          </cell>
          <cell r="C1431" t="str">
            <v>SDGbaseTRAv2_UrbAS_BAU_wICAGRcorr</v>
          </cell>
          <cell r="D1431" t="str">
            <v>C_GVA</v>
          </cell>
          <cell r="E1431" t="str">
            <v>afats</v>
          </cell>
          <cell r="F1431">
            <v>3.48</v>
          </cell>
          <cell r="G1431">
            <v>3.45</v>
          </cell>
          <cell r="H1431">
            <v>3.54</v>
          </cell>
          <cell r="I1431">
            <v>3.51</v>
          </cell>
          <cell r="J1431">
            <v>3.58</v>
          </cell>
          <cell r="K1431">
            <v>3.63</v>
          </cell>
          <cell r="L1431">
            <v>3.68</v>
          </cell>
          <cell r="M1431">
            <v>3.75</v>
          </cell>
          <cell r="N1431">
            <v>3.82</v>
          </cell>
          <cell r="O1431">
            <v>4.41</v>
          </cell>
          <cell r="P1431">
            <v>4.5199999999999996</v>
          </cell>
          <cell r="Q1431">
            <v>4.51</v>
          </cell>
          <cell r="R1431">
            <v>4.55</v>
          </cell>
          <cell r="S1431">
            <v>4.6100000000000003</v>
          </cell>
          <cell r="T1431">
            <v>4.68</v>
          </cell>
          <cell r="U1431">
            <v>4.7699999999999996</v>
          </cell>
          <cell r="V1431">
            <v>4.82</v>
          </cell>
          <cell r="W1431">
            <v>4.91</v>
          </cell>
          <cell r="X1431">
            <v>5.0599999999999996</v>
          </cell>
          <cell r="Y1431">
            <v>5.16</v>
          </cell>
          <cell r="Z1431">
            <v>5.24</v>
          </cell>
          <cell r="AA1431">
            <v>5.34</v>
          </cell>
          <cell r="AB1431">
            <v>5.64</v>
          </cell>
          <cell r="AC1431">
            <v>5.79</v>
          </cell>
          <cell r="AD1431">
            <v>5.85</v>
          </cell>
          <cell r="AE1431">
            <v>5.89</v>
          </cell>
          <cell r="AF1431">
            <v>5.93</v>
          </cell>
          <cell r="AG1431">
            <v>5.98</v>
          </cell>
          <cell r="AH1431">
            <v>5.99</v>
          </cell>
          <cell r="AI1431">
            <v>5.89</v>
          </cell>
          <cell r="AJ1431">
            <v>5.79</v>
          </cell>
          <cell r="AK1431">
            <v>5.69</v>
          </cell>
        </row>
        <row r="1432">
          <cell r="A1432" t="str">
            <v>SDGbaseTRAv2_UrbAS_BAU_wICAGRcorrC_GVAadair</v>
          </cell>
          <cell r="B1432" t="str">
            <v>SIclos6_GOVclos11</v>
          </cell>
          <cell r="C1432" t="str">
            <v>SDGbaseTRAv2_UrbAS_BAU_wICAGRcorr</v>
          </cell>
          <cell r="D1432" t="str">
            <v>C_GVA</v>
          </cell>
          <cell r="E1432" t="str">
            <v>adair</v>
          </cell>
          <cell r="F1432">
            <v>10.56</v>
          </cell>
          <cell r="G1432">
            <v>10.26</v>
          </cell>
          <cell r="H1432">
            <v>10.4</v>
          </cell>
          <cell r="I1432">
            <v>10.43</v>
          </cell>
          <cell r="J1432">
            <v>10.57</v>
          </cell>
          <cell r="K1432">
            <v>10.75</v>
          </cell>
          <cell r="L1432">
            <v>10.98</v>
          </cell>
          <cell r="M1432">
            <v>11.2</v>
          </cell>
          <cell r="N1432">
            <v>11.44</v>
          </cell>
          <cell r="O1432">
            <v>12.07</v>
          </cell>
          <cell r="P1432">
            <v>12.37</v>
          </cell>
          <cell r="Q1432">
            <v>12.53</v>
          </cell>
          <cell r="R1432">
            <v>12.88</v>
          </cell>
          <cell r="S1432">
            <v>13.25</v>
          </cell>
          <cell r="T1432">
            <v>13.64</v>
          </cell>
          <cell r="U1432">
            <v>14.09</v>
          </cell>
          <cell r="V1432">
            <v>14.48</v>
          </cell>
          <cell r="W1432">
            <v>14.94</v>
          </cell>
          <cell r="X1432">
            <v>15.43</v>
          </cell>
          <cell r="Y1432">
            <v>15.84</v>
          </cell>
          <cell r="Z1432">
            <v>16.21</v>
          </cell>
          <cell r="AA1432">
            <v>16.59</v>
          </cell>
          <cell r="AB1432">
            <v>17.21</v>
          </cell>
          <cell r="AC1432">
            <v>17.64</v>
          </cell>
          <cell r="AD1432">
            <v>18.02</v>
          </cell>
          <cell r="AE1432">
            <v>18.38</v>
          </cell>
          <cell r="AF1432">
            <v>18.82</v>
          </cell>
          <cell r="AG1432">
            <v>19.13</v>
          </cell>
          <cell r="AH1432">
            <v>18.93</v>
          </cell>
          <cell r="AI1432">
            <v>18.68</v>
          </cell>
          <cell r="AJ1432">
            <v>18.47</v>
          </cell>
          <cell r="AK1432">
            <v>18.23</v>
          </cell>
        </row>
        <row r="1433">
          <cell r="A1433" t="str">
            <v>SDGbaseTRAv2_UrbAS_BAU_wICAGRcorrC_GVAagrai</v>
          </cell>
          <cell r="B1433" t="str">
            <v>SIclos6_GOVclos11</v>
          </cell>
          <cell r="C1433" t="str">
            <v>SDGbaseTRAv2_UrbAS_BAU_wICAGRcorr</v>
          </cell>
          <cell r="D1433" t="str">
            <v>C_GVA</v>
          </cell>
          <cell r="E1433" t="str">
            <v>agrai</v>
          </cell>
          <cell r="F1433">
            <v>8.56</v>
          </cell>
          <cell r="G1433">
            <v>8.39</v>
          </cell>
          <cell r="H1433">
            <v>8.34</v>
          </cell>
          <cell r="I1433">
            <v>8.48</v>
          </cell>
          <cell r="J1433">
            <v>8.6300000000000008</v>
          </cell>
          <cell r="K1433">
            <v>8.6199999999999992</v>
          </cell>
          <cell r="L1433">
            <v>8.65</v>
          </cell>
          <cell r="M1433">
            <v>8.65</v>
          </cell>
          <cell r="N1433">
            <v>8.68</v>
          </cell>
          <cell r="O1433">
            <v>8.86</v>
          </cell>
          <cell r="P1433">
            <v>8.91</v>
          </cell>
          <cell r="Q1433">
            <v>8.92</v>
          </cell>
          <cell r="R1433">
            <v>9</v>
          </cell>
          <cell r="S1433">
            <v>9.07</v>
          </cell>
          <cell r="T1433">
            <v>9.11</v>
          </cell>
          <cell r="U1433">
            <v>9.1999999999999993</v>
          </cell>
          <cell r="V1433">
            <v>9.23</v>
          </cell>
          <cell r="W1433">
            <v>9.25</v>
          </cell>
          <cell r="X1433">
            <v>9.2899999999999991</v>
          </cell>
          <cell r="Y1433">
            <v>9.32</v>
          </cell>
          <cell r="Z1433">
            <v>9.39</v>
          </cell>
          <cell r="AA1433">
            <v>9.4499999999999993</v>
          </cell>
          <cell r="AB1433">
            <v>9.58</v>
          </cell>
          <cell r="AC1433">
            <v>9.65</v>
          </cell>
          <cell r="AD1433">
            <v>9.73</v>
          </cell>
          <cell r="AE1433">
            <v>9.81</v>
          </cell>
          <cell r="AF1433">
            <v>9.91</v>
          </cell>
          <cell r="AG1433">
            <v>9.8800000000000008</v>
          </cell>
          <cell r="AH1433">
            <v>9.65</v>
          </cell>
          <cell r="AI1433">
            <v>9.5299999999999994</v>
          </cell>
          <cell r="AJ1433">
            <v>9.49</v>
          </cell>
          <cell r="AK1433">
            <v>9.44</v>
          </cell>
        </row>
        <row r="1434">
          <cell r="A1434" t="str">
            <v>SDGbaseTRAv2_UrbAS_BAU_wICAGRcorrC_GVAastar</v>
          </cell>
          <cell r="B1434" t="str">
            <v>SIclos6_GOVclos11</v>
          </cell>
          <cell r="C1434" t="str">
            <v>SDGbaseTRAv2_UrbAS_BAU_wICAGRcorr</v>
          </cell>
          <cell r="D1434" t="str">
            <v>C_GVA</v>
          </cell>
          <cell r="E1434" t="str">
            <v>astar</v>
          </cell>
          <cell r="F1434">
            <v>7.25</v>
          </cell>
          <cell r="G1434">
            <v>7.11</v>
          </cell>
          <cell r="H1434">
            <v>7.14</v>
          </cell>
          <cell r="I1434">
            <v>7.26</v>
          </cell>
          <cell r="J1434">
            <v>7.37</v>
          </cell>
          <cell r="K1434">
            <v>7.38</v>
          </cell>
          <cell r="L1434">
            <v>7.41</v>
          </cell>
          <cell r="M1434">
            <v>7.44</v>
          </cell>
          <cell r="N1434">
            <v>7.48</v>
          </cell>
          <cell r="O1434">
            <v>7.64</v>
          </cell>
          <cell r="P1434">
            <v>7.69</v>
          </cell>
          <cell r="Q1434">
            <v>7.72</v>
          </cell>
          <cell r="R1434">
            <v>7.77</v>
          </cell>
          <cell r="S1434">
            <v>7.81</v>
          </cell>
          <cell r="T1434">
            <v>7.82</v>
          </cell>
          <cell r="U1434">
            <v>7.88</v>
          </cell>
          <cell r="V1434">
            <v>7.89</v>
          </cell>
          <cell r="W1434">
            <v>7.89</v>
          </cell>
          <cell r="X1434">
            <v>7.9</v>
          </cell>
          <cell r="Y1434">
            <v>7.91</v>
          </cell>
          <cell r="Z1434">
            <v>7.93</v>
          </cell>
          <cell r="AA1434">
            <v>7.95</v>
          </cell>
          <cell r="AB1434">
            <v>8.02</v>
          </cell>
          <cell r="AC1434">
            <v>8.0399999999999991</v>
          </cell>
          <cell r="AD1434">
            <v>8.07</v>
          </cell>
          <cell r="AE1434">
            <v>8.11</v>
          </cell>
          <cell r="AF1434">
            <v>8.15</v>
          </cell>
          <cell r="AG1434">
            <v>7.82</v>
          </cell>
          <cell r="AH1434">
            <v>7.37</v>
          </cell>
          <cell r="AI1434">
            <v>6.96</v>
          </cell>
          <cell r="AJ1434">
            <v>6.65</v>
          </cell>
          <cell r="AK1434">
            <v>6.35</v>
          </cell>
        </row>
        <row r="1435">
          <cell r="A1435" t="str">
            <v>SDGbaseTRAv2_UrbAS_BAU_wICAGRcorrC_GVAafeed</v>
          </cell>
          <cell r="B1435" t="str">
            <v>SIclos6_GOVclos11</v>
          </cell>
          <cell r="C1435" t="str">
            <v>SDGbaseTRAv2_UrbAS_BAU_wICAGRcorr</v>
          </cell>
          <cell r="D1435" t="str">
            <v>C_GVA</v>
          </cell>
          <cell r="E1435" t="str">
            <v>afeed</v>
          </cell>
          <cell r="F1435">
            <v>6.55</v>
          </cell>
          <cell r="G1435">
            <v>5.0599999999999996</v>
          </cell>
          <cell r="H1435">
            <v>5.74</v>
          </cell>
          <cell r="I1435">
            <v>5.77</v>
          </cell>
          <cell r="J1435">
            <v>5.93</v>
          </cell>
          <cell r="K1435">
            <v>6.21</v>
          </cell>
          <cell r="L1435">
            <v>6.34</v>
          </cell>
          <cell r="M1435">
            <v>6.46</v>
          </cell>
          <cell r="N1435">
            <v>6.64</v>
          </cell>
          <cell r="O1435">
            <v>7.15</v>
          </cell>
          <cell r="P1435">
            <v>7.33</v>
          </cell>
          <cell r="Q1435">
            <v>7.47</v>
          </cell>
          <cell r="R1435">
            <v>7.78</v>
          </cell>
          <cell r="S1435">
            <v>8.07</v>
          </cell>
          <cell r="T1435">
            <v>8.39</v>
          </cell>
          <cell r="U1435">
            <v>8.73</v>
          </cell>
          <cell r="V1435">
            <v>9.09</v>
          </cell>
          <cell r="W1435">
            <v>9.48</v>
          </cell>
          <cell r="X1435">
            <v>9.85</v>
          </cell>
          <cell r="Y1435">
            <v>10.24</v>
          </cell>
          <cell r="Z1435">
            <v>10.63</v>
          </cell>
          <cell r="AA1435">
            <v>10.97</v>
          </cell>
          <cell r="AB1435">
            <v>11.6</v>
          </cell>
          <cell r="AC1435">
            <v>12</v>
          </cell>
          <cell r="AD1435">
            <v>12.32</v>
          </cell>
          <cell r="AE1435">
            <v>12.68</v>
          </cell>
          <cell r="AF1435">
            <v>13.01</v>
          </cell>
          <cell r="AG1435">
            <v>13.41</v>
          </cell>
          <cell r="AH1435">
            <v>14.06</v>
          </cell>
          <cell r="AI1435">
            <v>14.31</v>
          </cell>
          <cell r="AJ1435">
            <v>14.19</v>
          </cell>
          <cell r="AK1435">
            <v>14.01</v>
          </cell>
        </row>
        <row r="1436">
          <cell r="A1436" t="str">
            <v>SDGbaseTRAv2_UrbAS_BAU_wICAGRcorrC_GVAabake</v>
          </cell>
          <cell r="B1436" t="str">
            <v>SIclos6_GOVclos11</v>
          </cell>
          <cell r="C1436" t="str">
            <v>SDGbaseTRAv2_UrbAS_BAU_wICAGRcorr</v>
          </cell>
          <cell r="D1436" t="str">
            <v>C_GVA</v>
          </cell>
          <cell r="E1436" t="str">
            <v>abake</v>
          </cell>
          <cell r="F1436">
            <v>22.28</v>
          </cell>
          <cell r="G1436">
            <v>21.57</v>
          </cell>
          <cell r="H1436">
            <v>21.88</v>
          </cell>
          <cell r="I1436">
            <v>22.25</v>
          </cell>
          <cell r="J1436">
            <v>22.61</v>
          </cell>
          <cell r="K1436">
            <v>22.9</v>
          </cell>
          <cell r="L1436">
            <v>23.29</v>
          </cell>
          <cell r="M1436">
            <v>23.66</v>
          </cell>
          <cell r="N1436">
            <v>24.06</v>
          </cell>
          <cell r="O1436">
            <v>24.59</v>
          </cell>
          <cell r="P1436">
            <v>25.05</v>
          </cell>
          <cell r="Q1436">
            <v>25.41</v>
          </cell>
          <cell r="R1436">
            <v>26.04</v>
          </cell>
          <cell r="S1436">
            <v>26.66</v>
          </cell>
          <cell r="T1436">
            <v>27.27</v>
          </cell>
          <cell r="U1436">
            <v>27.95</v>
          </cell>
          <cell r="V1436">
            <v>28.54</v>
          </cell>
          <cell r="W1436">
            <v>29.15</v>
          </cell>
          <cell r="X1436">
            <v>29.84</v>
          </cell>
          <cell r="Y1436">
            <v>30.41</v>
          </cell>
          <cell r="Z1436">
            <v>30.94</v>
          </cell>
          <cell r="AA1436">
            <v>31.44</v>
          </cell>
          <cell r="AB1436">
            <v>32.06</v>
          </cell>
          <cell r="AC1436">
            <v>32.549999999999997</v>
          </cell>
          <cell r="AD1436">
            <v>33.1</v>
          </cell>
          <cell r="AE1436">
            <v>33.67</v>
          </cell>
          <cell r="AF1436">
            <v>34.340000000000003</v>
          </cell>
          <cell r="AG1436">
            <v>34.700000000000003</v>
          </cell>
          <cell r="AH1436">
            <v>33.96</v>
          </cell>
          <cell r="AI1436">
            <v>33.35</v>
          </cell>
          <cell r="AJ1436">
            <v>32.97</v>
          </cell>
          <cell r="AK1436">
            <v>32.58</v>
          </cell>
        </row>
        <row r="1437">
          <cell r="A1437" t="str">
            <v>SDGbaseTRAv2_UrbAS_BAU_wICAGRcorrC_GVAasuga</v>
          </cell>
          <cell r="B1437" t="str">
            <v>SIclos6_GOVclos11</v>
          </cell>
          <cell r="C1437" t="str">
            <v>SDGbaseTRAv2_UrbAS_BAU_wICAGRcorr</v>
          </cell>
          <cell r="D1437" t="str">
            <v>C_GVA</v>
          </cell>
          <cell r="E1437" t="str">
            <v>asuga</v>
          </cell>
          <cell r="F1437">
            <v>8.52</v>
          </cell>
          <cell r="G1437">
            <v>8.36</v>
          </cell>
          <cell r="H1437">
            <v>8.4600000000000009</v>
          </cell>
          <cell r="I1437">
            <v>8.59</v>
          </cell>
          <cell r="J1437">
            <v>8.75</v>
          </cell>
          <cell r="K1437">
            <v>8.82</v>
          </cell>
          <cell r="L1437">
            <v>8.92</v>
          </cell>
          <cell r="M1437">
            <v>8.99</v>
          </cell>
          <cell r="N1437">
            <v>9.07</v>
          </cell>
          <cell r="O1437">
            <v>9.4</v>
          </cell>
          <cell r="P1437">
            <v>9.49</v>
          </cell>
          <cell r="Q1437">
            <v>9.5</v>
          </cell>
          <cell r="R1437">
            <v>9.64</v>
          </cell>
          <cell r="S1437">
            <v>9.81</v>
          </cell>
          <cell r="T1437">
            <v>9.9600000000000009</v>
          </cell>
          <cell r="U1437">
            <v>10.130000000000001</v>
          </cell>
          <cell r="V1437">
            <v>10.23</v>
          </cell>
          <cell r="W1437">
            <v>10.35</v>
          </cell>
          <cell r="X1437">
            <v>10.52</v>
          </cell>
          <cell r="Y1437">
            <v>10.64</v>
          </cell>
          <cell r="Z1437">
            <v>10.75</v>
          </cell>
          <cell r="AA1437">
            <v>10.85</v>
          </cell>
          <cell r="AB1437">
            <v>11.05</v>
          </cell>
          <cell r="AC1437">
            <v>11.14</v>
          </cell>
          <cell r="AD1437">
            <v>11.25</v>
          </cell>
          <cell r="AE1437">
            <v>11.35</v>
          </cell>
          <cell r="AF1437">
            <v>11.5</v>
          </cell>
          <cell r="AG1437">
            <v>11.66</v>
          </cell>
          <cell r="AH1437">
            <v>11.51</v>
          </cell>
          <cell r="AI1437">
            <v>11.37</v>
          </cell>
          <cell r="AJ1437">
            <v>11.33</v>
          </cell>
          <cell r="AK1437">
            <v>11.28</v>
          </cell>
        </row>
        <row r="1438">
          <cell r="A1438" t="str">
            <v>SDGbaseTRAv2_UrbAS_BAU_wICAGRcorrC_GVAaconf</v>
          </cell>
          <cell r="B1438" t="str">
            <v>SIclos6_GOVclos11</v>
          </cell>
          <cell r="C1438" t="str">
            <v>SDGbaseTRAv2_UrbAS_BAU_wICAGRcorr</v>
          </cell>
          <cell r="D1438" t="str">
            <v>C_GVA</v>
          </cell>
          <cell r="E1438" t="str">
            <v>aconf</v>
          </cell>
          <cell r="F1438">
            <v>2.4900000000000002</v>
          </cell>
          <cell r="G1438">
            <v>2.41</v>
          </cell>
          <cell r="H1438">
            <v>2.5</v>
          </cell>
          <cell r="I1438">
            <v>2.4900000000000002</v>
          </cell>
          <cell r="J1438">
            <v>2.5099999999999998</v>
          </cell>
          <cell r="K1438">
            <v>2.57</v>
          </cell>
          <cell r="L1438">
            <v>2.64</v>
          </cell>
          <cell r="M1438">
            <v>2.71</v>
          </cell>
          <cell r="N1438">
            <v>2.78</v>
          </cell>
          <cell r="O1438">
            <v>2.93</v>
          </cell>
          <cell r="P1438">
            <v>3.03</v>
          </cell>
          <cell r="Q1438">
            <v>3.11</v>
          </cell>
          <cell r="R1438">
            <v>3.25</v>
          </cell>
          <cell r="S1438">
            <v>3.39</v>
          </cell>
          <cell r="T1438">
            <v>3.55</v>
          </cell>
          <cell r="U1438">
            <v>3.72</v>
          </cell>
          <cell r="V1438">
            <v>3.88</v>
          </cell>
          <cell r="W1438">
            <v>4.04</v>
          </cell>
          <cell r="X1438">
            <v>4.2</v>
          </cell>
          <cell r="Y1438">
            <v>4.3499999999999996</v>
          </cell>
          <cell r="Z1438">
            <v>4.5</v>
          </cell>
          <cell r="AA1438">
            <v>4.6500000000000004</v>
          </cell>
          <cell r="AB1438">
            <v>4.87</v>
          </cell>
          <cell r="AC1438">
            <v>5.05</v>
          </cell>
          <cell r="AD1438">
            <v>5.22</v>
          </cell>
          <cell r="AE1438">
            <v>5.4</v>
          </cell>
          <cell r="AF1438">
            <v>5.57</v>
          </cell>
          <cell r="AG1438">
            <v>5.73</v>
          </cell>
          <cell r="AH1438">
            <v>5.68</v>
          </cell>
          <cell r="AI1438">
            <v>5.58</v>
          </cell>
          <cell r="AJ1438">
            <v>5.49</v>
          </cell>
          <cell r="AK1438">
            <v>5.39</v>
          </cell>
        </row>
        <row r="1439">
          <cell r="A1439" t="str">
            <v>SDGbaseTRAv2_UrbAS_BAU_wICAGRcorrC_GVAapast</v>
          </cell>
          <cell r="B1439" t="str">
            <v>SIclos6_GOVclos11</v>
          </cell>
          <cell r="C1439" t="str">
            <v>SDGbaseTRAv2_UrbAS_BAU_wICAGRcorr</v>
          </cell>
          <cell r="D1439" t="str">
            <v>C_GVA</v>
          </cell>
          <cell r="E1439" t="str">
            <v>apast</v>
          </cell>
          <cell r="F1439">
            <v>0.65</v>
          </cell>
          <cell r="G1439">
            <v>0.62</v>
          </cell>
          <cell r="H1439">
            <v>0.64</v>
          </cell>
          <cell r="I1439">
            <v>0.64</v>
          </cell>
          <cell r="J1439">
            <v>0.65</v>
          </cell>
          <cell r="K1439">
            <v>0.67</v>
          </cell>
          <cell r="L1439">
            <v>0.69</v>
          </cell>
          <cell r="M1439">
            <v>0.71</v>
          </cell>
          <cell r="N1439">
            <v>0.73</v>
          </cell>
          <cell r="O1439">
            <v>0.79</v>
          </cell>
          <cell r="P1439">
            <v>0.82</v>
          </cell>
          <cell r="Q1439">
            <v>0.83</v>
          </cell>
          <cell r="R1439">
            <v>0.86</v>
          </cell>
          <cell r="S1439">
            <v>0.89</v>
          </cell>
          <cell r="T1439">
            <v>0.93</v>
          </cell>
          <cell r="U1439">
            <v>0.96</v>
          </cell>
          <cell r="V1439">
            <v>0.99</v>
          </cell>
          <cell r="W1439">
            <v>1.04</v>
          </cell>
          <cell r="X1439">
            <v>1.08</v>
          </cell>
          <cell r="Y1439">
            <v>1.1100000000000001</v>
          </cell>
          <cell r="Z1439">
            <v>1.1299999999999999</v>
          </cell>
          <cell r="AA1439">
            <v>1.1599999999999999</v>
          </cell>
          <cell r="AB1439">
            <v>1.22</v>
          </cell>
          <cell r="AC1439">
            <v>1.25</v>
          </cell>
          <cell r="AD1439">
            <v>1.28</v>
          </cell>
          <cell r="AE1439">
            <v>1.31</v>
          </cell>
          <cell r="AF1439">
            <v>1.34</v>
          </cell>
          <cell r="AG1439">
            <v>1.37</v>
          </cell>
          <cell r="AH1439">
            <v>1.38</v>
          </cell>
          <cell r="AI1439">
            <v>1.36</v>
          </cell>
          <cell r="AJ1439">
            <v>1.34</v>
          </cell>
          <cell r="AK1439">
            <v>1.32</v>
          </cell>
        </row>
        <row r="1440">
          <cell r="A1440" t="str">
            <v>SDGbaseTRAv2_UrbAS_BAU_wICAGRcorrC_GVAaofoo</v>
          </cell>
          <cell r="B1440" t="str">
            <v>SIclos6_GOVclos11</v>
          </cell>
          <cell r="C1440" t="str">
            <v>SDGbaseTRAv2_UrbAS_BAU_wICAGRcorr</v>
          </cell>
          <cell r="D1440" t="str">
            <v>C_GVA</v>
          </cell>
          <cell r="E1440" t="str">
            <v>aofoo</v>
          </cell>
          <cell r="F1440">
            <v>12.41</v>
          </cell>
          <cell r="G1440">
            <v>11.69</v>
          </cell>
          <cell r="H1440">
            <v>12.03</v>
          </cell>
          <cell r="I1440">
            <v>12.12</v>
          </cell>
          <cell r="J1440">
            <v>12.34</v>
          </cell>
          <cell r="K1440">
            <v>12.58</v>
          </cell>
          <cell r="L1440">
            <v>12.85</v>
          </cell>
          <cell r="M1440">
            <v>13.12</v>
          </cell>
          <cell r="N1440">
            <v>13.41</v>
          </cell>
          <cell r="O1440">
            <v>14.43</v>
          </cell>
          <cell r="P1440">
            <v>14.76</v>
          </cell>
          <cell r="Q1440">
            <v>14.9</v>
          </cell>
          <cell r="R1440">
            <v>15.27</v>
          </cell>
          <cell r="S1440">
            <v>15.7</v>
          </cell>
          <cell r="T1440">
            <v>16.18</v>
          </cell>
          <cell r="U1440">
            <v>16.690000000000001</v>
          </cell>
          <cell r="V1440">
            <v>17.13</v>
          </cell>
          <cell r="W1440">
            <v>17.670000000000002</v>
          </cell>
          <cell r="X1440">
            <v>18.27</v>
          </cell>
          <cell r="Y1440">
            <v>18.739999999999998</v>
          </cell>
          <cell r="Z1440">
            <v>19.14</v>
          </cell>
          <cell r="AA1440">
            <v>19.57</v>
          </cell>
          <cell r="AB1440">
            <v>20.37</v>
          </cell>
          <cell r="AC1440">
            <v>20.85</v>
          </cell>
          <cell r="AD1440">
            <v>21.26</v>
          </cell>
          <cell r="AE1440">
            <v>21.65</v>
          </cell>
          <cell r="AF1440">
            <v>22.14</v>
          </cell>
          <cell r="AG1440">
            <v>22.58</v>
          </cell>
          <cell r="AH1440">
            <v>22.58</v>
          </cell>
          <cell r="AI1440">
            <v>22.34</v>
          </cell>
          <cell r="AJ1440">
            <v>22.12</v>
          </cell>
          <cell r="AK1440">
            <v>21.85</v>
          </cell>
        </row>
        <row r="1441">
          <cell r="A1441" t="str">
            <v>SDGbaseTRAv2_UrbAS_BAU_wICAGRcorrC_GVAabevt</v>
          </cell>
          <cell r="B1441" t="str">
            <v>SIclos6_GOVclos11</v>
          </cell>
          <cell r="C1441" t="str">
            <v>SDGbaseTRAv2_UrbAS_BAU_wICAGRcorr</v>
          </cell>
          <cell r="D1441" t="str">
            <v>C_GVA</v>
          </cell>
          <cell r="E1441" t="str">
            <v>abevt</v>
          </cell>
          <cell r="F1441">
            <v>40.840000000000003</v>
          </cell>
          <cell r="G1441">
            <v>40.19</v>
          </cell>
          <cell r="H1441">
            <v>42.82</v>
          </cell>
          <cell r="I1441">
            <v>42.79</v>
          </cell>
          <cell r="J1441">
            <v>43.28</v>
          </cell>
          <cell r="K1441">
            <v>44.44</v>
          </cell>
          <cell r="L1441">
            <v>45.64</v>
          </cell>
          <cell r="M1441">
            <v>46.92</v>
          </cell>
          <cell r="N1441">
            <v>48.19</v>
          </cell>
          <cell r="O1441">
            <v>53.72</v>
          </cell>
          <cell r="P1441">
            <v>55.31</v>
          </cell>
          <cell r="Q1441">
            <v>55.88</v>
          </cell>
          <cell r="R1441">
            <v>57.44</v>
          </cell>
          <cell r="S1441">
            <v>59.29</v>
          </cell>
          <cell r="T1441">
            <v>61.46</v>
          </cell>
          <cell r="U1441">
            <v>63.7</v>
          </cell>
          <cell r="V1441">
            <v>65.510000000000005</v>
          </cell>
          <cell r="W1441">
            <v>67.88</v>
          </cell>
          <cell r="X1441">
            <v>70.53</v>
          </cell>
          <cell r="Y1441">
            <v>72.319999999999993</v>
          </cell>
          <cell r="Z1441">
            <v>73.87</v>
          </cell>
          <cell r="AA1441">
            <v>75.760000000000005</v>
          </cell>
          <cell r="AB1441">
            <v>80</v>
          </cell>
          <cell r="AC1441">
            <v>82.71</v>
          </cell>
          <cell r="AD1441">
            <v>84.59</v>
          </cell>
          <cell r="AE1441">
            <v>86.16</v>
          </cell>
          <cell r="AF1441">
            <v>88.12</v>
          </cell>
          <cell r="AG1441">
            <v>89.94</v>
          </cell>
          <cell r="AH1441">
            <v>90.23</v>
          </cell>
          <cell r="AI1441">
            <v>88.91</v>
          </cell>
          <cell r="AJ1441">
            <v>87.75</v>
          </cell>
          <cell r="AK1441">
            <v>86.41</v>
          </cell>
        </row>
        <row r="1442">
          <cell r="A1442" t="str">
            <v>SDGbaseTRAv2_UrbAS_BAU_wICAGRcorrC_GVAatext</v>
          </cell>
          <cell r="B1442" t="str">
            <v>SIclos6_GOVclos11</v>
          </cell>
          <cell r="C1442" t="str">
            <v>SDGbaseTRAv2_UrbAS_BAU_wICAGRcorr</v>
          </cell>
          <cell r="D1442" t="str">
            <v>C_GVA</v>
          </cell>
          <cell r="E1442" t="str">
            <v>atext</v>
          </cell>
          <cell r="F1442">
            <v>6.57</v>
          </cell>
          <cell r="G1442">
            <v>6.66</v>
          </cell>
          <cell r="H1442">
            <v>6.8</v>
          </cell>
          <cell r="I1442">
            <v>6.81</v>
          </cell>
          <cell r="J1442">
            <v>6.89</v>
          </cell>
          <cell r="K1442">
            <v>7.02</v>
          </cell>
          <cell r="L1442">
            <v>7.19</v>
          </cell>
          <cell r="M1442">
            <v>7.4</v>
          </cell>
          <cell r="N1442">
            <v>7.62</v>
          </cell>
          <cell r="O1442">
            <v>8.01</v>
          </cell>
          <cell r="P1442">
            <v>8.26</v>
          </cell>
          <cell r="Q1442">
            <v>8.4499999999999993</v>
          </cell>
          <cell r="R1442">
            <v>8.73</v>
          </cell>
          <cell r="S1442">
            <v>9.01</v>
          </cell>
          <cell r="T1442">
            <v>9.31</v>
          </cell>
          <cell r="U1442">
            <v>9.66</v>
          </cell>
          <cell r="V1442">
            <v>9.99</v>
          </cell>
          <cell r="W1442">
            <v>10.36</v>
          </cell>
          <cell r="X1442">
            <v>10.75</v>
          </cell>
          <cell r="Y1442">
            <v>11.06</v>
          </cell>
          <cell r="Z1442">
            <v>11.36</v>
          </cell>
          <cell r="AA1442">
            <v>11.66</v>
          </cell>
          <cell r="AB1442">
            <v>12.01</v>
          </cell>
          <cell r="AC1442">
            <v>12.3</v>
          </cell>
          <cell r="AD1442">
            <v>12.61</v>
          </cell>
          <cell r="AE1442">
            <v>12.92</v>
          </cell>
          <cell r="AF1442">
            <v>13.29</v>
          </cell>
          <cell r="AG1442">
            <v>13.63</v>
          </cell>
          <cell r="AH1442">
            <v>13.35</v>
          </cell>
          <cell r="AI1442">
            <v>13.02</v>
          </cell>
          <cell r="AJ1442">
            <v>12.78</v>
          </cell>
          <cell r="AK1442">
            <v>12.55</v>
          </cell>
        </row>
        <row r="1443">
          <cell r="A1443" t="str">
            <v>SDGbaseTRAv2_UrbAS_BAU_wICAGRcorrC_GVAaclth</v>
          </cell>
          <cell r="B1443" t="str">
            <v>SIclos6_GOVclos11</v>
          </cell>
          <cell r="C1443" t="str">
            <v>SDGbaseTRAv2_UrbAS_BAU_wICAGRcorr</v>
          </cell>
          <cell r="D1443" t="str">
            <v>C_GVA</v>
          </cell>
          <cell r="E1443" t="str">
            <v>aclth</v>
          </cell>
          <cell r="F1443">
            <v>6.76</v>
          </cell>
          <cell r="G1443">
            <v>6.84</v>
          </cell>
          <cell r="H1443">
            <v>7.03</v>
          </cell>
          <cell r="I1443">
            <v>7.11</v>
          </cell>
          <cell r="J1443">
            <v>7.21</v>
          </cell>
          <cell r="K1443">
            <v>7.33</v>
          </cell>
          <cell r="L1443">
            <v>7.5</v>
          </cell>
          <cell r="M1443">
            <v>7.68</v>
          </cell>
          <cell r="N1443">
            <v>7.86</v>
          </cell>
          <cell r="O1443">
            <v>8.15</v>
          </cell>
          <cell r="P1443">
            <v>8.3699999999999992</v>
          </cell>
          <cell r="Q1443">
            <v>8.5299999999999994</v>
          </cell>
          <cell r="R1443">
            <v>8.8000000000000007</v>
          </cell>
          <cell r="S1443">
            <v>9.07</v>
          </cell>
          <cell r="T1443">
            <v>9.36</v>
          </cell>
          <cell r="U1443">
            <v>9.69</v>
          </cell>
          <cell r="V1443">
            <v>10</v>
          </cell>
          <cell r="W1443">
            <v>10.32</v>
          </cell>
          <cell r="X1443">
            <v>10.65</v>
          </cell>
          <cell r="Y1443">
            <v>10.93</v>
          </cell>
          <cell r="Z1443">
            <v>11.19</v>
          </cell>
          <cell r="AA1443">
            <v>11.45</v>
          </cell>
          <cell r="AB1443">
            <v>11.78</v>
          </cell>
          <cell r="AC1443">
            <v>12.04</v>
          </cell>
          <cell r="AD1443">
            <v>12.3</v>
          </cell>
          <cell r="AE1443">
            <v>12.57</v>
          </cell>
          <cell r="AF1443">
            <v>12.87</v>
          </cell>
          <cell r="AG1443">
            <v>13.14</v>
          </cell>
          <cell r="AH1443">
            <v>12.85</v>
          </cell>
          <cell r="AI1443">
            <v>12.56</v>
          </cell>
          <cell r="AJ1443">
            <v>12.36</v>
          </cell>
          <cell r="AK1443">
            <v>12.15</v>
          </cell>
        </row>
        <row r="1444">
          <cell r="A1444" t="str">
            <v>SDGbaseTRAv2_UrbAS_BAU_wICAGRcorrC_GVAaleat</v>
          </cell>
          <cell r="B1444" t="str">
            <v>SIclos6_GOVclos11</v>
          </cell>
          <cell r="C1444" t="str">
            <v>SDGbaseTRAv2_UrbAS_BAU_wICAGRcorr</v>
          </cell>
          <cell r="D1444" t="str">
            <v>C_GVA</v>
          </cell>
          <cell r="E1444" t="str">
            <v>aleat</v>
          </cell>
          <cell r="F1444">
            <v>2.4500000000000002</v>
          </cell>
          <cell r="G1444">
            <v>2.64</v>
          </cell>
          <cell r="H1444">
            <v>2.7</v>
          </cell>
          <cell r="I1444">
            <v>2.6</v>
          </cell>
          <cell r="J1444">
            <v>2.59</v>
          </cell>
          <cell r="K1444">
            <v>2.63</v>
          </cell>
          <cell r="L1444">
            <v>2.72</v>
          </cell>
          <cell r="M1444">
            <v>2.84</v>
          </cell>
          <cell r="N1444">
            <v>2.95</v>
          </cell>
          <cell r="O1444">
            <v>3.49</v>
          </cell>
          <cell r="P1444">
            <v>3.7</v>
          </cell>
          <cell r="Q1444">
            <v>3.78</v>
          </cell>
          <cell r="R1444">
            <v>3.85</v>
          </cell>
          <cell r="S1444">
            <v>3.93</v>
          </cell>
          <cell r="T1444">
            <v>4.04</v>
          </cell>
          <cell r="U1444">
            <v>4.1900000000000004</v>
          </cell>
          <cell r="V1444">
            <v>4.3099999999999996</v>
          </cell>
          <cell r="W1444">
            <v>4.47</v>
          </cell>
          <cell r="X1444">
            <v>4.66</v>
          </cell>
          <cell r="Y1444">
            <v>4.76</v>
          </cell>
          <cell r="Z1444">
            <v>4.84</v>
          </cell>
          <cell r="AA1444">
            <v>4.97</v>
          </cell>
          <cell r="AB1444">
            <v>5.26</v>
          </cell>
          <cell r="AC1444">
            <v>5.49</v>
          </cell>
          <cell r="AD1444">
            <v>5.66</v>
          </cell>
          <cell r="AE1444">
            <v>5.8</v>
          </cell>
          <cell r="AF1444">
            <v>5.94</v>
          </cell>
          <cell r="AG1444">
            <v>6.05</v>
          </cell>
          <cell r="AH1444">
            <v>5.78</v>
          </cell>
          <cell r="AI1444">
            <v>5.41</v>
          </cell>
          <cell r="AJ1444">
            <v>5.17</v>
          </cell>
          <cell r="AK1444">
            <v>4.96</v>
          </cell>
        </row>
        <row r="1445">
          <cell r="A1445" t="str">
            <v>SDGbaseTRAv2_UrbAS_BAU_wICAGRcorrC_GVAafoot</v>
          </cell>
          <cell r="B1445" t="str">
            <v>SIclos6_GOVclos11</v>
          </cell>
          <cell r="C1445" t="str">
            <v>SDGbaseTRAv2_UrbAS_BAU_wICAGRcorr</v>
          </cell>
          <cell r="D1445" t="str">
            <v>C_GVA</v>
          </cell>
          <cell r="E1445" t="str">
            <v>afoot</v>
          </cell>
          <cell r="F1445">
            <v>1.91</v>
          </cell>
          <cell r="G1445">
            <v>1.99</v>
          </cell>
          <cell r="H1445">
            <v>2.04</v>
          </cell>
          <cell r="I1445">
            <v>2.06</v>
          </cell>
          <cell r="J1445">
            <v>2.09</v>
          </cell>
          <cell r="K1445">
            <v>2.13</v>
          </cell>
          <cell r="L1445">
            <v>2.1800000000000002</v>
          </cell>
          <cell r="M1445">
            <v>2.23</v>
          </cell>
          <cell r="N1445">
            <v>2.2799999999999998</v>
          </cell>
          <cell r="O1445">
            <v>2.38</v>
          </cell>
          <cell r="P1445">
            <v>2.46</v>
          </cell>
          <cell r="Q1445">
            <v>2.5099999999999998</v>
          </cell>
          <cell r="R1445">
            <v>2.58</v>
          </cell>
          <cell r="S1445">
            <v>2.66</v>
          </cell>
          <cell r="T1445">
            <v>2.74</v>
          </cell>
          <cell r="U1445">
            <v>2.83</v>
          </cell>
          <cell r="V1445">
            <v>2.91</v>
          </cell>
          <cell r="W1445">
            <v>3</v>
          </cell>
          <cell r="X1445">
            <v>3.1</v>
          </cell>
          <cell r="Y1445">
            <v>3.18</v>
          </cell>
          <cell r="Z1445">
            <v>3.25</v>
          </cell>
          <cell r="AA1445">
            <v>3.33</v>
          </cell>
          <cell r="AB1445">
            <v>3.44</v>
          </cell>
          <cell r="AC1445">
            <v>3.53</v>
          </cell>
          <cell r="AD1445">
            <v>3.62</v>
          </cell>
          <cell r="AE1445">
            <v>3.7</v>
          </cell>
          <cell r="AF1445">
            <v>3.8</v>
          </cell>
          <cell r="AG1445">
            <v>3.88</v>
          </cell>
          <cell r="AH1445">
            <v>3.8</v>
          </cell>
          <cell r="AI1445">
            <v>3.72</v>
          </cell>
          <cell r="AJ1445">
            <v>3.66</v>
          </cell>
          <cell r="AK1445">
            <v>3.61</v>
          </cell>
        </row>
        <row r="1446">
          <cell r="A1446" t="str">
            <v>SDGbaseTRAv2_UrbAS_BAU_wICAGRcorrC_GVAawood</v>
          </cell>
          <cell r="B1446" t="str">
            <v>SIclos6_GOVclos11</v>
          </cell>
          <cell r="C1446" t="str">
            <v>SDGbaseTRAv2_UrbAS_BAU_wICAGRcorr</v>
          </cell>
          <cell r="D1446" t="str">
            <v>C_GVA</v>
          </cell>
          <cell r="E1446" t="str">
            <v>awood</v>
          </cell>
          <cell r="F1446">
            <v>23.69</v>
          </cell>
          <cell r="G1446">
            <v>22.37</v>
          </cell>
          <cell r="H1446">
            <v>23.03</v>
          </cell>
          <cell r="I1446">
            <v>23.43</v>
          </cell>
          <cell r="J1446">
            <v>23.91</v>
          </cell>
          <cell r="K1446">
            <v>24.36</v>
          </cell>
          <cell r="L1446">
            <v>24.9</v>
          </cell>
          <cell r="M1446">
            <v>25.54</v>
          </cell>
          <cell r="N1446">
            <v>26.18</v>
          </cell>
          <cell r="O1446">
            <v>27.26</v>
          </cell>
          <cell r="P1446">
            <v>27.91</v>
          </cell>
          <cell r="Q1446">
            <v>28.49</v>
          </cell>
          <cell r="R1446">
            <v>29.27</v>
          </cell>
          <cell r="S1446">
            <v>30.17</v>
          </cell>
          <cell r="T1446">
            <v>31.15</v>
          </cell>
          <cell r="U1446">
            <v>32.22</v>
          </cell>
          <cell r="V1446">
            <v>33.28</v>
          </cell>
          <cell r="W1446">
            <v>34.44</v>
          </cell>
          <cell r="X1446">
            <v>35.68</v>
          </cell>
          <cell r="Y1446">
            <v>36.729999999999997</v>
          </cell>
          <cell r="Z1446">
            <v>37.72</v>
          </cell>
          <cell r="AA1446">
            <v>38.729999999999997</v>
          </cell>
          <cell r="AB1446">
            <v>39.68</v>
          </cell>
          <cell r="AC1446">
            <v>40.47</v>
          </cell>
          <cell r="AD1446">
            <v>41.4</v>
          </cell>
          <cell r="AE1446">
            <v>42.41</v>
          </cell>
          <cell r="AF1446">
            <v>43.56</v>
          </cell>
          <cell r="AG1446">
            <v>44.57</v>
          </cell>
          <cell r="AH1446">
            <v>44.15</v>
          </cell>
          <cell r="AI1446">
            <v>43.34</v>
          </cell>
          <cell r="AJ1446">
            <v>42.82</v>
          </cell>
          <cell r="AK1446">
            <v>42.3</v>
          </cell>
        </row>
        <row r="1447">
          <cell r="A1447" t="str">
            <v>SDGbaseTRAv2_UrbAS_BAU_wICAGRcorrC_GVAapapr</v>
          </cell>
          <cell r="B1447" t="str">
            <v>SIclos6_GOVclos11</v>
          </cell>
          <cell r="C1447" t="str">
            <v>SDGbaseTRAv2_UrbAS_BAU_wICAGRcorr</v>
          </cell>
          <cell r="D1447" t="str">
            <v>C_GVA</v>
          </cell>
          <cell r="E1447" t="str">
            <v>apapr</v>
          </cell>
          <cell r="F1447">
            <v>24.02</v>
          </cell>
          <cell r="G1447">
            <v>23.66</v>
          </cell>
          <cell r="H1447">
            <v>24.58</v>
          </cell>
          <cell r="I1447">
            <v>24.88</v>
          </cell>
          <cell r="J1447">
            <v>25.02</v>
          </cell>
          <cell r="K1447">
            <v>25.59</v>
          </cell>
          <cell r="L1447">
            <v>26.12</v>
          </cell>
          <cell r="M1447">
            <v>26.39</v>
          </cell>
          <cell r="N1447">
            <v>27.07</v>
          </cell>
          <cell r="O1447">
            <v>28.19</v>
          </cell>
          <cell r="P1447">
            <v>28.91</v>
          </cell>
          <cell r="Q1447">
            <v>29.53</v>
          </cell>
          <cell r="R1447">
            <v>31.18</v>
          </cell>
          <cell r="S1447">
            <v>32.049999999999997</v>
          </cell>
          <cell r="T1447">
            <v>33.03</v>
          </cell>
          <cell r="U1447">
            <v>34.18</v>
          </cell>
          <cell r="V1447">
            <v>35.26</v>
          </cell>
          <cell r="W1447">
            <v>36.47</v>
          </cell>
          <cell r="X1447">
            <v>37.74</v>
          </cell>
          <cell r="Y1447">
            <v>38.78</v>
          </cell>
          <cell r="Z1447">
            <v>39.78</v>
          </cell>
          <cell r="AA1447">
            <v>40.85</v>
          </cell>
          <cell r="AB1447">
            <v>41.92</v>
          </cell>
          <cell r="AC1447">
            <v>42.76</v>
          </cell>
          <cell r="AD1447">
            <v>43.68</v>
          </cell>
          <cell r="AE1447">
            <v>44.67</v>
          </cell>
          <cell r="AF1447">
            <v>45.76</v>
          </cell>
          <cell r="AG1447">
            <v>46.72</v>
          </cell>
          <cell r="AH1447">
            <v>45.99</v>
          </cell>
          <cell r="AI1447">
            <v>44.97</v>
          </cell>
          <cell r="AJ1447">
            <v>44.23</v>
          </cell>
          <cell r="AK1447">
            <v>43.51</v>
          </cell>
        </row>
        <row r="1448">
          <cell r="A1448" t="str">
            <v>SDGbaseTRAv2_UrbAS_BAU_wICAGRcorrC_GVAaprnt</v>
          </cell>
          <cell r="B1448" t="str">
            <v>SIclos6_GOVclos11</v>
          </cell>
          <cell r="C1448" t="str">
            <v>SDGbaseTRAv2_UrbAS_BAU_wICAGRcorr</v>
          </cell>
          <cell r="D1448" t="str">
            <v>C_GVA</v>
          </cell>
          <cell r="E1448" t="str">
            <v>aprnt</v>
          </cell>
          <cell r="F1448">
            <v>16.78</v>
          </cell>
          <cell r="G1448">
            <v>17.13</v>
          </cell>
          <cell r="H1448">
            <v>17.73</v>
          </cell>
          <cell r="I1448">
            <v>17.98</v>
          </cell>
          <cell r="J1448">
            <v>18.13</v>
          </cell>
          <cell r="K1448">
            <v>18.46</v>
          </cell>
          <cell r="L1448">
            <v>18.920000000000002</v>
          </cell>
          <cell r="M1448">
            <v>19.440000000000001</v>
          </cell>
          <cell r="N1448">
            <v>19.98</v>
          </cell>
          <cell r="O1448">
            <v>20.28</v>
          </cell>
          <cell r="P1448">
            <v>20.81</v>
          </cell>
          <cell r="Q1448">
            <v>21.35</v>
          </cell>
          <cell r="R1448">
            <v>22.17</v>
          </cell>
          <cell r="S1448">
            <v>22.96</v>
          </cell>
          <cell r="T1448">
            <v>23.81</v>
          </cell>
          <cell r="U1448">
            <v>24.81</v>
          </cell>
          <cell r="V1448">
            <v>25.77</v>
          </cell>
          <cell r="W1448">
            <v>26.77</v>
          </cell>
          <cell r="X1448">
            <v>27.8</v>
          </cell>
          <cell r="Y1448">
            <v>28.69</v>
          </cell>
          <cell r="Z1448">
            <v>29.59</v>
          </cell>
          <cell r="AA1448">
            <v>30.49</v>
          </cell>
          <cell r="AB1448">
            <v>31.2</v>
          </cell>
          <cell r="AC1448">
            <v>31.89</v>
          </cell>
          <cell r="AD1448">
            <v>32.72</v>
          </cell>
          <cell r="AE1448">
            <v>33.630000000000003</v>
          </cell>
          <cell r="AF1448">
            <v>34.61</v>
          </cell>
          <cell r="AG1448">
            <v>35.47</v>
          </cell>
          <cell r="AH1448">
            <v>34.42</v>
          </cell>
          <cell r="AI1448">
            <v>33.39</v>
          </cell>
          <cell r="AJ1448">
            <v>32.659999999999997</v>
          </cell>
          <cell r="AK1448">
            <v>31.99</v>
          </cell>
        </row>
        <row r="1449">
          <cell r="A1449" t="str">
            <v>SDGbaseTRAv2_UrbAS_BAU_wICAGRcorrC_GVAapetr</v>
          </cell>
          <cell r="B1449" t="str">
            <v>SIclos6_GOVclos11</v>
          </cell>
          <cell r="C1449" t="str">
            <v>SDGbaseTRAv2_UrbAS_BAU_wICAGRcorr</v>
          </cell>
          <cell r="D1449" t="str">
            <v>C_GVA</v>
          </cell>
          <cell r="E1449" t="str">
            <v>apetr</v>
          </cell>
          <cell r="F1449">
            <v>46.32</v>
          </cell>
          <cell r="G1449">
            <v>33.58</v>
          </cell>
          <cell r="H1449">
            <v>28.1</v>
          </cell>
          <cell r="I1449">
            <v>24.86</v>
          </cell>
          <cell r="J1449">
            <v>22.97</v>
          </cell>
          <cell r="K1449">
            <v>22.02</v>
          </cell>
          <cell r="L1449">
            <v>21.51</v>
          </cell>
          <cell r="M1449">
            <v>21.92</v>
          </cell>
          <cell r="N1449">
            <v>22.4</v>
          </cell>
          <cell r="O1449">
            <v>18.850000000000001</v>
          </cell>
          <cell r="P1449">
            <v>15.98</v>
          </cell>
          <cell r="Q1449">
            <v>15.19</v>
          </cell>
          <cell r="R1449">
            <v>14.79</v>
          </cell>
          <cell r="S1449">
            <v>14.66</v>
          </cell>
          <cell r="T1449">
            <v>14.61</v>
          </cell>
          <cell r="U1449">
            <v>14.64</v>
          </cell>
          <cell r="V1449">
            <v>14.47</v>
          </cell>
          <cell r="W1449">
            <v>14.52</v>
          </cell>
          <cell r="X1449">
            <v>14.96</v>
          </cell>
          <cell r="Y1449">
            <v>14.78</v>
          </cell>
          <cell r="Z1449">
            <v>14.49</v>
          </cell>
          <cell r="AA1449">
            <v>14.39</v>
          </cell>
          <cell r="AB1449">
            <v>13.77</v>
          </cell>
          <cell r="AC1449">
            <v>12.53</v>
          </cell>
          <cell r="AD1449">
            <v>11.02</v>
          </cell>
          <cell r="AE1449">
            <v>9.4700000000000006</v>
          </cell>
          <cell r="AF1449">
            <v>7.98</v>
          </cell>
          <cell r="AG1449">
            <v>6.06</v>
          </cell>
          <cell r="AH1449">
            <v>4.4800000000000004</v>
          </cell>
          <cell r="AI1449">
            <v>2.84</v>
          </cell>
          <cell r="AJ1449">
            <v>1.53</v>
          </cell>
          <cell r="AK1449">
            <v>0.49</v>
          </cell>
        </row>
        <row r="1450">
          <cell r="A1450" t="str">
            <v>SDGbaseTRAv2_UrbAS_BAU_wICAGRcorrC_GVAahydr</v>
          </cell>
          <cell r="B1450" t="str">
            <v>SIclos6_GOVclos11</v>
          </cell>
          <cell r="C1450" t="str">
            <v>SDGbaseTRAv2_UrbAS_BAU_wICAGRcorr</v>
          </cell>
          <cell r="D1450" t="str">
            <v>C_GVA</v>
          </cell>
          <cell r="E1450" t="str">
            <v>ahydr</v>
          </cell>
          <cell r="F1450">
            <v>0.12</v>
          </cell>
          <cell r="G1450">
            <v>0.33</v>
          </cell>
          <cell r="H1450">
            <v>0.84</v>
          </cell>
          <cell r="I1450">
            <v>1.97</v>
          </cell>
          <cell r="J1450">
            <v>1.97</v>
          </cell>
          <cell r="K1450">
            <v>1.98</v>
          </cell>
          <cell r="L1450">
            <v>2</v>
          </cell>
          <cell r="M1450">
            <v>2.0299999999999998</v>
          </cell>
          <cell r="N1450">
            <v>2.0499999999999998</v>
          </cell>
          <cell r="O1450">
            <v>2.21</v>
          </cell>
          <cell r="P1450">
            <v>2.2599999999999998</v>
          </cell>
          <cell r="Q1450">
            <v>2.52</v>
          </cell>
          <cell r="R1450">
            <v>2.5299999999999998</v>
          </cell>
          <cell r="S1450">
            <v>2.5499999999999998</v>
          </cell>
          <cell r="T1450">
            <v>2.57</v>
          </cell>
          <cell r="U1450">
            <v>2.59</v>
          </cell>
          <cell r="V1450">
            <v>2.59</v>
          </cell>
          <cell r="W1450">
            <v>2.61</v>
          </cell>
          <cell r="X1450">
            <v>-2.14</v>
          </cell>
          <cell r="Y1450">
            <v>-2.57</v>
          </cell>
          <cell r="Z1450">
            <v>9.09</v>
          </cell>
          <cell r="AA1450">
            <v>11.71</v>
          </cell>
          <cell r="AB1450">
            <v>12.99</v>
          </cell>
          <cell r="AC1450">
            <v>13.95</v>
          </cell>
          <cell r="AD1450">
            <v>14.79</v>
          </cell>
          <cell r="AE1450">
            <v>15.59</v>
          </cell>
          <cell r="AF1450">
            <v>16.41</v>
          </cell>
          <cell r="AG1450">
            <v>16.57</v>
          </cell>
          <cell r="AH1450">
            <v>16.5</v>
          </cell>
          <cell r="AI1450">
            <v>14.37</v>
          </cell>
          <cell r="AJ1450">
            <v>12.09</v>
          </cell>
          <cell r="AK1450">
            <v>9.6999999999999993</v>
          </cell>
        </row>
        <row r="1451">
          <cell r="A1451" t="str">
            <v>SDGbaseTRAv2_UrbAS_BAU_wICAGRcorrC_GVAaammo</v>
          </cell>
          <cell r="B1451" t="str">
            <v>SIclos6_GOVclos11</v>
          </cell>
          <cell r="C1451" t="str">
            <v>SDGbaseTRAv2_UrbAS_BAU_wICAGRcorr</v>
          </cell>
          <cell r="D1451" t="str">
            <v>C_GVA</v>
          </cell>
          <cell r="E1451" t="str">
            <v>aammo</v>
          </cell>
          <cell r="F1451">
            <v>2.4900000000000002</v>
          </cell>
          <cell r="G1451">
            <v>2.42</v>
          </cell>
          <cell r="H1451">
            <v>2.41</v>
          </cell>
          <cell r="I1451">
            <v>2.4300000000000002</v>
          </cell>
          <cell r="J1451">
            <v>2.44</v>
          </cell>
          <cell r="K1451">
            <v>2.46</v>
          </cell>
          <cell r="L1451">
            <v>2.5</v>
          </cell>
          <cell r="M1451">
            <v>2.54</v>
          </cell>
          <cell r="N1451">
            <v>2.58</v>
          </cell>
          <cell r="O1451">
            <v>2.52</v>
          </cell>
          <cell r="P1451">
            <v>2.54</v>
          </cell>
          <cell r="Q1451">
            <v>2.57</v>
          </cell>
          <cell r="R1451">
            <v>2.63</v>
          </cell>
          <cell r="S1451">
            <v>2.69</v>
          </cell>
          <cell r="T1451">
            <v>2.75</v>
          </cell>
          <cell r="U1451">
            <v>2.82</v>
          </cell>
          <cell r="V1451">
            <v>2.89</v>
          </cell>
          <cell r="W1451">
            <v>2.97</v>
          </cell>
          <cell r="X1451">
            <v>3.05</v>
          </cell>
          <cell r="Y1451">
            <v>3.11</v>
          </cell>
          <cell r="Z1451">
            <v>3.16</v>
          </cell>
          <cell r="AA1451">
            <v>3.18</v>
          </cell>
          <cell r="AB1451">
            <v>3.03</v>
          </cell>
          <cell r="AC1451">
            <v>2.9</v>
          </cell>
          <cell r="AD1451">
            <v>2.82</v>
          </cell>
          <cell r="AE1451">
            <v>2.77</v>
          </cell>
          <cell r="AF1451">
            <v>2.74</v>
          </cell>
          <cell r="AG1451">
            <v>2.7</v>
          </cell>
          <cell r="AH1451">
            <v>2.5</v>
          </cell>
          <cell r="AI1451">
            <v>2.33</v>
          </cell>
          <cell r="AJ1451">
            <v>2.19</v>
          </cell>
          <cell r="AK1451">
            <v>2.0699999999999998</v>
          </cell>
        </row>
        <row r="1452">
          <cell r="A1452" t="str">
            <v>SDGbaseTRAv2_UrbAS_BAU_wICAGRcorrC_GVAabchm</v>
          </cell>
          <cell r="B1452" t="str">
            <v>SIclos6_GOVclos11</v>
          </cell>
          <cell r="C1452" t="str">
            <v>SDGbaseTRAv2_UrbAS_BAU_wICAGRcorr</v>
          </cell>
          <cell r="D1452" t="str">
            <v>C_GVA</v>
          </cell>
          <cell r="E1452" t="str">
            <v>abchm</v>
          </cell>
          <cell r="F1452">
            <v>22.37</v>
          </cell>
          <cell r="G1452">
            <v>28.3</v>
          </cell>
          <cell r="H1452">
            <v>29.83</v>
          </cell>
          <cell r="I1452">
            <v>29.19</v>
          </cell>
          <cell r="J1452">
            <v>29.78</v>
          </cell>
          <cell r="K1452">
            <v>30.67</v>
          </cell>
          <cell r="L1452">
            <v>31.61</v>
          </cell>
          <cell r="M1452">
            <v>32.880000000000003</v>
          </cell>
          <cell r="N1452">
            <v>34.01</v>
          </cell>
          <cell r="O1452">
            <v>40.6</v>
          </cell>
          <cell r="P1452">
            <v>42.11</v>
          </cell>
          <cell r="Q1452">
            <v>42.32</v>
          </cell>
          <cell r="R1452">
            <v>42.66</v>
          </cell>
          <cell r="S1452">
            <v>43.22</v>
          </cell>
          <cell r="T1452">
            <v>43.91</v>
          </cell>
          <cell r="U1452">
            <v>44.56</v>
          </cell>
          <cell r="V1452">
            <v>44.73</v>
          </cell>
          <cell r="W1452">
            <v>45.5</v>
          </cell>
          <cell r="X1452">
            <v>46.69</v>
          </cell>
          <cell r="Y1452">
            <v>46.79</v>
          </cell>
          <cell r="Z1452">
            <v>46.51</v>
          </cell>
          <cell r="AA1452">
            <v>45.6</v>
          </cell>
          <cell r="AB1452">
            <v>44.41</v>
          </cell>
          <cell r="AC1452">
            <v>41.62</v>
          </cell>
          <cell r="AD1452">
            <v>38.53</v>
          </cell>
          <cell r="AE1452">
            <v>35.57</v>
          </cell>
          <cell r="AF1452">
            <v>32.97</v>
          </cell>
          <cell r="AG1452">
            <v>29.78</v>
          </cell>
          <cell r="AH1452">
            <v>26.63</v>
          </cell>
          <cell r="AI1452">
            <v>22.61</v>
          </cell>
          <cell r="AJ1452">
            <v>19.11</v>
          </cell>
          <cell r="AK1452">
            <v>16.04</v>
          </cell>
        </row>
        <row r="1453">
          <cell r="A1453" t="str">
            <v>SDGbaseTRAv2_UrbAS_BAU_wICAGRcorrC_GVAaochm</v>
          </cell>
          <cell r="B1453" t="str">
            <v>SIclos6_GOVclos11</v>
          </cell>
          <cell r="C1453" t="str">
            <v>SDGbaseTRAv2_UrbAS_BAU_wICAGRcorr</v>
          </cell>
          <cell r="D1453" t="str">
            <v>C_GVA</v>
          </cell>
          <cell r="E1453" t="str">
            <v>aochm</v>
          </cell>
          <cell r="F1453">
            <v>34.24</v>
          </cell>
          <cell r="G1453">
            <v>40.64</v>
          </cell>
          <cell r="H1453">
            <v>42.14</v>
          </cell>
          <cell r="I1453">
            <v>41.09</v>
          </cell>
          <cell r="J1453">
            <v>41.59</v>
          </cell>
          <cell r="K1453">
            <v>42.41</v>
          </cell>
          <cell r="L1453">
            <v>43.26</v>
          </cell>
          <cell r="M1453">
            <v>44.44</v>
          </cell>
          <cell r="N1453">
            <v>45.49</v>
          </cell>
          <cell r="O1453">
            <v>54.27</v>
          </cell>
          <cell r="P1453">
            <v>55.78</v>
          </cell>
          <cell r="Q1453">
            <v>55.59</v>
          </cell>
          <cell r="R1453">
            <v>55.72</v>
          </cell>
          <cell r="S1453">
            <v>56.02</v>
          </cell>
          <cell r="T1453">
            <v>56.56</v>
          </cell>
          <cell r="U1453">
            <v>57.12</v>
          </cell>
          <cell r="V1453">
            <v>57.07</v>
          </cell>
          <cell r="W1453">
            <v>57.76</v>
          </cell>
          <cell r="X1453">
            <v>59.01</v>
          </cell>
          <cell r="Y1453">
            <v>59.11</v>
          </cell>
          <cell r="Z1453">
            <v>58.76</v>
          </cell>
          <cell r="AA1453">
            <v>57.84</v>
          </cell>
          <cell r="AB1453">
            <v>56.37</v>
          </cell>
          <cell r="AC1453">
            <v>52.85</v>
          </cell>
          <cell r="AD1453">
            <v>48.8</v>
          </cell>
          <cell r="AE1453">
            <v>44.9</v>
          </cell>
          <cell r="AF1453">
            <v>41.43</v>
          </cell>
          <cell r="AG1453">
            <v>37.68</v>
          </cell>
          <cell r="AH1453">
            <v>34.200000000000003</v>
          </cell>
          <cell r="AI1453">
            <v>29.56</v>
          </cell>
          <cell r="AJ1453">
            <v>25.45</v>
          </cell>
          <cell r="AK1453">
            <v>21.85</v>
          </cell>
        </row>
        <row r="1454">
          <cell r="A1454" t="str">
            <v>SDGbaseTRAv2_UrbAS_BAU_wICAGRcorrC_GVAarubb</v>
          </cell>
          <cell r="B1454" t="str">
            <v>SIclos6_GOVclos11</v>
          </cell>
          <cell r="C1454" t="str">
            <v>SDGbaseTRAv2_UrbAS_BAU_wICAGRcorr</v>
          </cell>
          <cell r="D1454" t="str">
            <v>C_GVA</v>
          </cell>
          <cell r="E1454" t="str">
            <v>arubb</v>
          </cell>
          <cell r="F1454">
            <v>6.77</v>
          </cell>
          <cell r="G1454">
            <v>6.48</v>
          </cell>
          <cell r="H1454">
            <v>6.74</v>
          </cell>
          <cell r="I1454">
            <v>6.77</v>
          </cell>
          <cell r="J1454">
            <v>6.86</v>
          </cell>
          <cell r="K1454">
            <v>7.02</v>
          </cell>
          <cell r="L1454">
            <v>7.21</v>
          </cell>
          <cell r="M1454">
            <v>7.42</v>
          </cell>
          <cell r="N1454">
            <v>7.63</v>
          </cell>
          <cell r="O1454">
            <v>8.1300000000000008</v>
          </cell>
          <cell r="P1454">
            <v>8.41</v>
          </cell>
          <cell r="Q1454">
            <v>8.61</v>
          </cell>
          <cell r="R1454">
            <v>8.91</v>
          </cell>
          <cell r="S1454">
            <v>9.2200000000000006</v>
          </cell>
          <cell r="T1454">
            <v>9.5399999999999991</v>
          </cell>
          <cell r="U1454">
            <v>9.93</v>
          </cell>
          <cell r="V1454">
            <v>10.3</v>
          </cell>
          <cell r="W1454">
            <v>10.7</v>
          </cell>
          <cell r="X1454">
            <v>11.08</v>
          </cell>
          <cell r="Y1454">
            <v>11.39</v>
          </cell>
          <cell r="Z1454">
            <v>11.69</v>
          </cell>
          <cell r="AA1454">
            <v>12.01</v>
          </cell>
          <cell r="AB1454">
            <v>12.58</v>
          </cell>
          <cell r="AC1454">
            <v>13.07</v>
          </cell>
          <cell r="AD1454">
            <v>13.54</v>
          </cell>
          <cell r="AE1454">
            <v>14.02</v>
          </cell>
          <cell r="AF1454">
            <v>14.51</v>
          </cell>
          <cell r="AG1454">
            <v>14.94</v>
          </cell>
          <cell r="AH1454">
            <v>14.89</v>
          </cell>
          <cell r="AI1454">
            <v>14.73</v>
          </cell>
          <cell r="AJ1454">
            <v>14.63</v>
          </cell>
          <cell r="AK1454">
            <v>14.5</v>
          </cell>
        </row>
        <row r="1455">
          <cell r="A1455" t="str">
            <v>SDGbaseTRAv2_UrbAS_BAU_wICAGRcorrC_GVAaplas</v>
          </cell>
          <cell r="B1455" t="str">
            <v>SIclos6_GOVclos11</v>
          </cell>
          <cell r="C1455" t="str">
            <v>SDGbaseTRAv2_UrbAS_BAU_wICAGRcorr</v>
          </cell>
          <cell r="D1455" t="str">
            <v>C_GVA</v>
          </cell>
          <cell r="E1455" t="str">
            <v>aplas</v>
          </cell>
          <cell r="F1455">
            <v>15.43</v>
          </cell>
          <cell r="G1455">
            <v>15.29</v>
          </cell>
          <cell r="H1455">
            <v>15.75</v>
          </cell>
          <cell r="I1455">
            <v>15.94</v>
          </cell>
          <cell r="J1455">
            <v>16.21</v>
          </cell>
          <cell r="K1455">
            <v>16.489999999999998</v>
          </cell>
          <cell r="L1455">
            <v>16.89</v>
          </cell>
          <cell r="M1455">
            <v>17.34</v>
          </cell>
          <cell r="N1455">
            <v>17.8</v>
          </cell>
          <cell r="O1455">
            <v>18.38</v>
          </cell>
          <cell r="P1455">
            <v>18.87</v>
          </cell>
          <cell r="Q1455">
            <v>19.29</v>
          </cell>
          <cell r="R1455">
            <v>19.91</v>
          </cell>
          <cell r="S1455">
            <v>20.54</v>
          </cell>
          <cell r="T1455">
            <v>21.22</v>
          </cell>
          <cell r="U1455">
            <v>22.01</v>
          </cell>
          <cell r="V1455">
            <v>22.76</v>
          </cell>
          <cell r="W1455">
            <v>23.55</v>
          </cell>
          <cell r="X1455">
            <v>24.39</v>
          </cell>
          <cell r="Y1455">
            <v>25.08</v>
          </cell>
          <cell r="Z1455">
            <v>25.74</v>
          </cell>
          <cell r="AA1455">
            <v>26.41</v>
          </cell>
          <cell r="AB1455">
            <v>26.92</v>
          </cell>
          <cell r="AC1455">
            <v>27.38</v>
          </cell>
          <cell r="AD1455">
            <v>27.95</v>
          </cell>
          <cell r="AE1455">
            <v>28.6</v>
          </cell>
          <cell r="AF1455">
            <v>29.3</v>
          </cell>
          <cell r="AG1455">
            <v>29.88</v>
          </cell>
          <cell r="AH1455">
            <v>28.95</v>
          </cell>
          <cell r="AI1455">
            <v>28.06</v>
          </cell>
          <cell r="AJ1455">
            <v>27.36</v>
          </cell>
          <cell r="AK1455">
            <v>26.72</v>
          </cell>
        </row>
        <row r="1456">
          <cell r="A1456" t="str">
            <v>SDGbaseTRAv2_UrbAS_BAU_wICAGRcorrC_GVAanmet</v>
          </cell>
          <cell r="B1456" t="str">
            <v>SIclos6_GOVclos11</v>
          </cell>
          <cell r="C1456" t="str">
            <v>SDGbaseTRAv2_UrbAS_BAU_wICAGRcorr</v>
          </cell>
          <cell r="D1456" t="str">
            <v>C_GVA</v>
          </cell>
          <cell r="E1456" t="str">
            <v>anmet</v>
          </cell>
          <cell r="F1456">
            <v>17.63</v>
          </cell>
          <cell r="G1456">
            <v>17.63</v>
          </cell>
          <cell r="H1456">
            <v>18.12</v>
          </cell>
          <cell r="I1456">
            <v>18.54</v>
          </cell>
          <cell r="J1456">
            <v>19.37</v>
          </cell>
          <cell r="K1456">
            <v>19.68</v>
          </cell>
          <cell r="L1456">
            <v>20.13</v>
          </cell>
          <cell r="M1456">
            <v>20.71</v>
          </cell>
          <cell r="N1456">
            <v>21.31</v>
          </cell>
          <cell r="O1456">
            <v>22.27</v>
          </cell>
          <cell r="P1456">
            <v>22.99</v>
          </cell>
          <cell r="Q1456">
            <v>23.59</v>
          </cell>
          <cell r="R1456">
            <v>24.28</v>
          </cell>
          <cell r="S1456">
            <v>25.09</v>
          </cell>
          <cell r="T1456">
            <v>25.95</v>
          </cell>
          <cell r="U1456">
            <v>26.96</v>
          </cell>
          <cell r="V1456">
            <v>28</v>
          </cell>
          <cell r="W1456">
            <v>29.06</v>
          </cell>
          <cell r="X1456">
            <v>30.04</v>
          </cell>
          <cell r="Y1456">
            <v>30.96</v>
          </cell>
          <cell r="Z1456">
            <v>31.9</v>
          </cell>
          <cell r="AA1456">
            <v>32.840000000000003</v>
          </cell>
          <cell r="AB1456">
            <v>33.68</v>
          </cell>
          <cell r="AC1456">
            <v>34.51</v>
          </cell>
          <cell r="AD1456">
            <v>35.51</v>
          </cell>
          <cell r="AE1456">
            <v>36.6</v>
          </cell>
          <cell r="AF1456">
            <v>37.74</v>
          </cell>
          <cell r="AG1456">
            <v>38.64</v>
          </cell>
          <cell r="AH1456">
            <v>37.86</v>
          </cell>
          <cell r="AI1456">
            <v>36.979999999999997</v>
          </cell>
          <cell r="AJ1456">
            <v>36.42</v>
          </cell>
          <cell r="AK1456">
            <v>35.840000000000003</v>
          </cell>
        </row>
        <row r="1457">
          <cell r="A1457" t="str">
            <v>SDGbaseTRAv2_UrbAS_BAU_wICAGRcorrC_GVAairon</v>
          </cell>
          <cell r="B1457" t="str">
            <v>SIclos6_GOVclos11</v>
          </cell>
          <cell r="C1457" t="str">
            <v>SDGbaseTRAv2_UrbAS_BAU_wICAGRcorr</v>
          </cell>
          <cell r="D1457" t="str">
            <v>C_GVA</v>
          </cell>
          <cell r="E1457" t="str">
            <v>airon</v>
          </cell>
          <cell r="F1457">
            <v>20.84</v>
          </cell>
          <cell r="G1457">
            <v>23.56</v>
          </cell>
          <cell r="H1457">
            <v>23.36</v>
          </cell>
          <cell r="I1457">
            <v>23.05</v>
          </cell>
          <cell r="J1457">
            <v>23.08</v>
          </cell>
          <cell r="K1457">
            <v>23.2</v>
          </cell>
          <cell r="L1457">
            <v>23.57</v>
          </cell>
          <cell r="M1457">
            <v>24.22</v>
          </cell>
          <cell r="N1457">
            <v>24.79</v>
          </cell>
          <cell r="O1457">
            <v>25.89</v>
          </cell>
          <cell r="P1457">
            <v>26.57</v>
          </cell>
          <cell r="Q1457">
            <v>27.02</v>
          </cell>
          <cell r="R1457">
            <v>27.57</v>
          </cell>
          <cell r="S1457">
            <v>28.23</v>
          </cell>
          <cell r="T1457">
            <v>28.94</v>
          </cell>
          <cell r="U1457">
            <v>29.83</v>
          </cell>
          <cell r="V1457">
            <v>30.97</v>
          </cell>
          <cell r="W1457">
            <v>32</v>
          </cell>
          <cell r="X1457">
            <v>32.799999999999997</v>
          </cell>
          <cell r="Y1457">
            <v>33.67</v>
          </cell>
          <cell r="Z1457">
            <v>34.43</v>
          </cell>
          <cell r="AA1457">
            <v>35.369999999999997</v>
          </cell>
          <cell r="AB1457">
            <v>34.78</v>
          </cell>
          <cell r="AC1457">
            <v>34.94</v>
          </cell>
          <cell r="AD1457">
            <v>35.79</v>
          </cell>
          <cell r="AE1457">
            <v>36.869999999999997</v>
          </cell>
          <cell r="AF1457">
            <v>38.020000000000003</v>
          </cell>
          <cell r="AG1457">
            <v>38.880000000000003</v>
          </cell>
          <cell r="AH1457">
            <v>37</v>
          </cell>
          <cell r="AI1457">
            <v>35.729999999999997</v>
          </cell>
          <cell r="AJ1457">
            <v>34.979999999999997</v>
          </cell>
          <cell r="AK1457">
            <v>34.380000000000003</v>
          </cell>
        </row>
        <row r="1458">
          <cell r="A1458" t="str">
            <v>SDGbaseTRAv2_UrbAS_BAU_wICAGRcorrC_GVAanfrm</v>
          </cell>
          <cell r="B1458" t="str">
            <v>SIclos6_GOVclos11</v>
          </cell>
          <cell r="C1458" t="str">
            <v>SDGbaseTRAv2_UrbAS_BAU_wICAGRcorr</v>
          </cell>
          <cell r="D1458" t="str">
            <v>C_GVA</v>
          </cell>
          <cell r="E1458" t="str">
            <v>anfrm</v>
          </cell>
          <cell r="F1458">
            <v>13.07</v>
          </cell>
          <cell r="G1458">
            <v>13.67</v>
          </cell>
          <cell r="H1458">
            <v>12.56</v>
          </cell>
          <cell r="I1458">
            <v>11.09</v>
          </cell>
          <cell r="J1458">
            <v>10.57</v>
          </cell>
          <cell r="K1458">
            <v>10.59</v>
          </cell>
          <cell r="L1458">
            <v>11.07</v>
          </cell>
          <cell r="M1458">
            <v>12.6</v>
          </cell>
          <cell r="N1458">
            <v>13.74</v>
          </cell>
          <cell r="O1458">
            <v>17.690000000000001</v>
          </cell>
          <cell r="P1458">
            <v>19.05</v>
          </cell>
          <cell r="Q1458">
            <v>19.21</v>
          </cell>
          <cell r="R1458">
            <v>19.36</v>
          </cell>
          <cell r="S1458">
            <v>19.82</v>
          </cell>
          <cell r="T1458">
            <v>20.43</v>
          </cell>
          <cell r="U1458">
            <v>21.43</v>
          </cell>
          <cell r="V1458">
            <v>23.95</v>
          </cell>
          <cell r="W1458">
            <v>25.88</v>
          </cell>
          <cell r="X1458">
            <v>26.08</v>
          </cell>
          <cell r="Y1458">
            <v>27.18</v>
          </cell>
          <cell r="Z1458">
            <v>27.81</v>
          </cell>
          <cell r="AA1458">
            <v>29.18</v>
          </cell>
          <cell r="AB1458">
            <v>22.27</v>
          </cell>
          <cell r="AC1458">
            <v>20.28</v>
          </cell>
          <cell r="AD1458">
            <v>21.1</v>
          </cell>
          <cell r="AE1458">
            <v>22.54</v>
          </cell>
          <cell r="AF1458">
            <v>24.16</v>
          </cell>
          <cell r="AG1458">
            <v>24.93</v>
          </cell>
          <cell r="AH1458">
            <v>19.190000000000001</v>
          </cell>
          <cell r="AI1458">
            <v>15.99</v>
          </cell>
          <cell r="AJ1458">
            <v>14.71</v>
          </cell>
          <cell r="AK1458">
            <v>13.86</v>
          </cell>
        </row>
        <row r="1459">
          <cell r="A1459" t="str">
            <v>SDGbaseTRAv2_UrbAS_BAU_wICAGRcorrC_GVAametp</v>
          </cell>
          <cell r="B1459" t="str">
            <v>SIclos6_GOVclos11</v>
          </cell>
          <cell r="C1459" t="str">
            <v>SDGbaseTRAv2_UrbAS_BAU_wICAGRcorr</v>
          </cell>
          <cell r="D1459" t="str">
            <v>C_GVA</v>
          </cell>
          <cell r="E1459" t="str">
            <v>ametp</v>
          </cell>
          <cell r="F1459">
            <v>33.25</v>
          </cell>
          <cell r="G1459">
            <v>35.78</v>
          </cell>
          <cell r="H1459">
            <v>36.78</v>
          </cell>
          <cell r="I1459">
            <v>37.18</v>
          </cell>
          <cell r="J1459">
            <v>37.979999999999997</v>
          </cell>
          <cell r="K1459">
            <v>38.67</v>
          </cell>
          <cell r="L1459">
            <v>39.72</v>
          </cell>
          <cell r="M1459">
            <v>41</v>
          </cell>
          <cell r="N1459">
            <v>42.28</v>
          </cell>
          <cell r="O1459">
            <v>44.33</v>
          </cell>
          <cell r="P1459">
            <v>45.77</v>
          </cell>
          <cell r="Q1459">
            <v>46.9</v>
          </cell>
          <cell r="R1459">
            <v>48.37</v>
          </cell>
          <cell r="S1459">
            <v>49.99</v>
          </cell>
          <cell r="T1459">
            <v>51.71</v>
          </cell>
          <cell r="U1459">
            <v>53.76</v>
          </cell>
          <cell r="V1459">
            <v>56.03</v>
          </cell>
          <cell r="W1459">
            <v>58.12</v>
          </cell>
          <cell r="X1459">
            <v>59.75</v>
          </cell>
          <cell r="Y1459">
            <v>61.6</v>
          </cell>
          <cell r="Z1459">
            <v>63.39</v>
          </cell>
          <cell r="AA1459">
            <v>65.3</v>
          </cell>
          <cell r="AB1459">
            <v>66.760000000000005</v>
          </cell>
          <cell r="AC1459">
            <v>68.28</v>
          </cell>
          <cell r="AD1459">
            <v>70.34</v>
          </cell>
          <cell r="AE1459">
            <v>72.61</v>
          </cell>
          <cell r="AF1459">
            <v>75.06</v>
          </cell>
          <cell r="AG1459">
            <v>77.05</v>
          </cell>
          <cell r="AH1459">
            <v>74.61</v>
          </cell>
          <cell r="AI1459">
            <v>72.28</v>
          </cell>
          <cell r="AJ1459">
            <v>70.819999999999993</v>
          </cell>
          <cell r="AK1459">
            <v>69.489999999999995</v>
          </cell>
        </row>
        <row r="1460">
          <cell r="A1460" t="str">
            <v>SDGbaseTRAv2_UrbAS_BAU_wICAGRcorrC_GVAamach</v>
          </cell>
          <cell r="B1460" t="str">
            <v>SIclos6_GOVclos11</v>
          </cell>
          <cell r="C1460" t="str">
            <v>SDGbaseTRAv2_UrbAS_BAU_wICAGRcorr</v>
          </cell>
          <cell r="D1460" t="str">
            <v>C_GVA</v>
          </cell>
          <cell r="E1460" t="str">
            <v>amach</v>
          </cell>
          <cell r="F1460">
            <v>38.67</v>
          </cell>
          <cell r="G1460">
            <v>40.92</v>
          </cell>
          <cell r="H1460">
            <v>41.8</v>
          </cell>
          <cell r="I1460">
            <v>41.95</v>
          </cell>
          <cell r="J1460">
            <v>42.23</v>
          </cell>
          <cell r="K1460">
            <v>42.95</v>
          </cell>
          <cell r="L1460">
            <v>44.12</v>
          </cell>
          <cell r="M1460">
            <v>45.78</v>
          </cell>
          <cell r="N1460">
            <v>47.3</v>
          </cell>
          <cell r="O1460">
            <v>50.08</v>
          </cell>
          <cell r="P1460">
            <v>51.74</v>
          </cell>
          <cell r="Q1460">
            <v>52.97</v>
          </cell>
          <cell r="R1460">
            <v>54.35</v>
          </cell>
          <cell r="S1460">
            <v>56.12</v>
          </cell>
          <cell r="T1460">
            <v>58.03</v>
          </cell>
          <cell r="U1460">
            <v>60.32</v>
          </cell>
          <cell r="V1460">
            <v>62.92</v>
          </cell>
          <cell r="W1460">
            <v>65.260000000000005</v>
          </cell>
          <cell r="X1460">
            <v>67.040000000000006</v>
          </cell>
          <cell r="Y1460">
            <v>69.23</v>
          </cell>
          <cell r="Z1460">
            <v>71.349999999999994</v>
          </cell>
          <cell r="AA1460">
            <v>73.650000000000006</v>
          </cell>
          <cell r="AB1460">
            <v>74.25</v>
          </cell>
          <cell r="AC1460">
            <v>75.55</v>
          </cell>
          <cell r="AD1460">
            <v>78.09</v>
          </cell>
          <cell r="AE1460">
            <v>81</v>
          </cell>
          <cell r="AF1460">
            <v>84.1</v>
          </cell>
          <cell r="AG1460">
            <v>86.48</v>
          </cell>
          <cell r="AH1460">
            <v>82.67</v>
          </cell>
          <cell r="AI1460">
            <v>79.31</v>
          </cell>
          <cell r="AJ1460">
            <v>77.430000000000007</v>
          </cell>
          <cell r="AK1460">
            <v>75.81</v>
          </cell>
        </row>
        <row r="1461">
          <cell r="A1461" t="str">
            <v>SDGbaseTRAv2_UrbAS_BAU_wICAGRcorrC_GVAafcel</v>
          </cell>
          <cell r="B1461" t="str">
            <v>SIclos6_GOVclos11</v>
          </cell>
          <cell r="C1461" t="str">
            <v>SDGbaseTRAv2_UrbAS_BAU_wICAGRcorr</v>
          </cell>
          <cell r="D1461" t="str">
            <v>C_GVA</v>
          </cell>
          <cell r="E1461" t="str">
            <v>afcel</v>
          </cell>
          <cell r="F1461">
            <v>0.28999999999999998</v>
          </cell>
          <cell r="G1461">
            <v>0.28999999999999998</v>
          </cell>
          <cell r="H1461">
            <v>0.28999999999999998</v>
          </cell>
          <cell r="I1461">
            <v>0.28000000000000003</v>
          </cell>
          <cell r="J1461">
            <v>0.27</v>
          </cell>
          <cell r="K1461">
            <v>0.27</v>
          </cell>
          <cell r="L1461">
            <v>0.27</v>
          </cell>
          <cell r="M1461">
            <v>0.28000000000000003</v>
          </cell>
          <cell r="N1461">
            <v>0.28999999999999998</v>
          </cell>
          <cell r="O1461">
            <v>0.33</v>
          </cell>
          <cell r="P1461">
            <v>0.34</v>
          </cell>
          <cell r="Q1461">
            <v>0.34</v>
          </cell>
          <cell r="R1461">
            <v>0.34</v>
          </cell>
          <cell r="S1461">
            <v>0.34</v>
          </cell>
          <cell r="T1461">
            <v>0.34</v>
          </cell>
          <cell r="U1461">
            <v>0.35</v>
          </cell>
          <cell r="V1461">
            <v>0.35</v>
          </cell>
          <cell r="W1461">
            <v>0.36</v>
          </cell>
          <cell r="X1461">
            <v>0.35</v>
          </cell>
          <cell r="Y1461">
            <v>5.0999999999999996</v>
          </cell>
          <cell r="Z1461">
            <v>10.14</v>
          </cell>
          <cell r="AA1461">
            <v>15.23</v>
          </cell>
          <cell r="AB1461">
            <v>15.89</v>
          </cell>
          <cell r="AC1461">
            <v>16.66</v>
          </cell>
          <cell r="AD1461">
            <v>17.760000000000002</v>
          </cell>
          <cell r="AE1461">
            <v>18.899999999999999</v>
          </cell>
          <cell r="AF1461">
            <v>20.09</v>
          </cell>
          <cell r="AG1461">
            <v>19.93</v>
          </cell>
          <cell r="AH1461">
            <v>18.5</v>
          </cell>
          <cell r="AI1461">
            <v>16.79</v>
          </cell>
          <cell r="AJ1461">
            <v>15.83</v>
          </cell>
          <cell r="AK1461">
            <v>14.99</v>
          </cell>
        </row>
        <row r="1462">
          <cell r="A1462" t="str">
            <v>SDGbaseTRAv2_UrbAS_BAU_wICAGRcorrC_GVAaelct</v>
          </cell>
          <cell r="B1462" t="str">
            <v>SIclos6_GOVclos11</v>
          </cell>
          <cell r="C1462" t="str">
            <v>SDGbaseTRAv2_UrbAS_BAU_wICAGRcorr</v>
          </cell>
          <cell r="D1462" t="str">
            <v>C_GVA</v>
          </cell>
          <cell r="E1462" t="str">
            <v>aelct</v>
          </cell>
          <cell r="F1462">
            <v>0.08</v>
          </cell>
          <cell r="G1462">
            <v>0.08</v>
          </cell>
          <cell r="H1462">
            <v>0.08</v>
          </cell>
          <cell r="I1462">
            <v>0.08</v>
          </cell>
          <cell r="J1462">
            <v>7.0000000000000007E-2</v>
          </cell>
          <cell r="K1462">
            <v>7.0000000000000007E-2</v>
          </cell>
          <cell r="L1462">
            <v>7.0000000000000007E-2</v>
          </cell>
          <cell r="M1462">
            <v>0.08</v>
          </cell>
          <cell r="N1462">
            <v>0.08</v>
          </cell>
          <cell r="O1462">
            <v>0.09</v>
          </cell>
          <cell r="P1462">
            <v>0.09</v>
          </cell>
          <cell r="Q1462">
            <v>0.09</v>
          </cell>
          <cell r="R1462">
            <v>0.09</v>
          </cell>
          <cell r="S1462">
            <v>0.09</v>
          </cell>
          <cell r="T1462">
            <v>0.09</v>
          </cell>
          <cell r="U1462">
            <v>0.09</v>
          </cell>
          <cell r="V1462">
            <v>0.09</v>
          </cell>
          <cell r="W1462">
            <v>0.1</v>
          </cell>
          <cell r="X1462">
            <v>3.84</v>
          </cell>
          <cell r="Y1462">
            <v>3.83</v>
          </cell>
          <cell r="Z1462">
            <v>2.1</v>
          </cell>
          <cell r="AA1462">
            <v>2.1</v>
          </cell>
          <cell r="AB1462">
            <v>2.04</v>
          </cell>
          <cell r="AC1462">
            <v>2</v>
          </cell>
          <cell r="AD1462">
            <v>1.1299999999999999</v>
          </cell>
          <cell r="AE1462">
            <v>1.1299999999999999</v>
          </cell>
          <cell r="AF1462">
            <v>1.1299999999999999</v>
          </cell>
          <cell r="AG1462">
            <v>1.1200000000000001</v>
          </cell>
          <cell r="AH1462">
            <v>1.05</v>
          </cell>
          <cell r="AI1462">
            <v>7.26</v>
          </cell>
          <cell r="AJ1462">
            <v>6.9</v>
          </cell>
          <cell r="AK1462">
            <v>6.58</v>
          </cell>
        </row>
        <row r="1463">
          <cell r="A1463" t="str">
            <v>SDGbaseTRAv2_UrbAS_BAU_wICAGRcorrC_GVAaemch</v>
          </cell>
          <cell r="B1463" t="str">
            <v>SIclos6_GOVclos11</v>
          </cell>
          <cell r="C1463" t="str">
            <v>SDGbaseTRAv2_UrbAS_BAU_wICAGRcorr</v>
          </cell>
          <cell r="D1463" t="str">
            <v>C_GVA</v>
          </cell>
          <cell r="E1463" t="str">
            <v>aemch</v>
          </cell>
          <cell r="F1463">
            <v>8.99</v>
          </cell>
          <cell r="G1463">
            <v>9.76</v>
          </cell>
          <cell r="H1463">
            <v>10.050000000000001</v>
          </cell>
          <cell r="I1463">
            <v>10.07</v>
          </cell>
          <cell r="J1463">
            <v>10.14</v>
          </cell>
          <cell r="K1463">
            <v>10.31</v>
          </cell>
          <cell r="L1463">
            <v>10.6</v>
          </cell>
          <cell r="M1463">
            <v>11.05</v>
          </cell>
          <cell r="N1463">
            <v>11.45</v>
          </cell>
          <cell r="O1463">
            <v>12.16</v>
          </cell>
          <cell r="P1463">
            <v>12.61</v>
          </cell>
          <cell r="Q1463">
            <v>12.94</v>
          </cell>
          <cell r="R1463">
            <v>13.34</v>
          </cell>
          <cell r="S1463">
            <v>13.81</v>
          </cell>
          <cell r="T1463">
            <v>14.31</v>
          </cell>
          <cell r="U1463">
            <v>14.91</v>
          </cell>
          <cell r="V1463">
            <v>15.55</v>
          </cell>
          <cell r="W1463">
            <v>16.18</v>
          </cell>
          <cell r="X1463">
            <v>16.73</v>
          </cell>
          <cell r="Y1463">
            <v>17.28</v>
          </cell>
          <cell r="Z1463">
            <v>17.809999999999999</v>
          </cell>
          <cell r="AA1463">
            <v>18.38</v>
          </cell>
          <cell r="AB1463">
            <v>18.32</v>
          </cell>
          <cell r="AC1463">
            <v>18.46</v>
          </cell>
          <cell r="AD1463">
            <v>18.98</v>
          </cell>
          <cell r="AE1463">
            <v>19.600000000000001</v>
          </cell>
          <cell r="AF1463">
            <v>20.3</v>
          </cell>
          <cell r="AG1463">
            <v>20.91</v>
          </cell>
          <cell r="AH1463">
            <v>19.71</v>
          </cell>
          <cell r="AI1463">
            <v>18.61</v>
          </cell>
          <cell r="AJ1463">
            <v>18</v>
          </cell>
          <cell r="AK1463">
            <v>17.45</v>
          </cell>
        </row>
        <row r="1464">
          <cell r="A1464" t="str">
            <v>SDGbaseTRAv2_UrbAS_BAU_wICAGRcorrC_GVAasequ</v>
          </cell>
          <cell r="B1464" t="str">
            <v>SIclos6_GOVclos11</v>
          </cell>
          <cell r="C1464" t="str">
            <v>SDGbaseTRAv2_UrbAS_BAU_wICAGRcorr</v>
          </cell>
          <cell r="D1464" t="str">
            <v>C_GVA</v>
          </cell>
          <cell r="E1464" t="str">
            <v>asequ</v>
          </cell>
          <cell r="F1464">
            <v>8.7799999999999994</v>
          </cell>
          <cell r="G1464">
            <v>9.99</v>
          </cell>
          <cell r="H1464">
            <v>10.039999999999999</v>
          </cell>
          <cell r="I1464">
            <v>9.84</v>
          </cell>
          <cell r="J1464">
            <v>9.75</v>
          </cell>
          <cell r="K1464">
            <v>9.86</v>
          </cell>
          <cell r="L1464">
            <v>10.11</v>
          </cell>
          <cell r="M1464">
            <v>10.59</v>
          </cell>
          <cell r="N1464">
            <v>10.98</v>
          </cell>
          <cell r="O1464">
            <v>11.8</v>
          </cell>
          <cell r="P1464">
            <v>12.2</v>
          </cell>
          <cell r="Q1464">
            <v>12.47</v>
          </cell>
          <cell r="R1464">
            <v>12.8</v>
          </cell>
          <cell r="S1464">
            <v>13.2</v>
          </cell>
          <cell r="T1464">
            <v>13.67</v>
          </cell>
          <cell r="U1464">
            <v>14.23</v>
          </cell>
          <cell r="V1464">
            <v>14.77</v>
          </cell>
          <cell r="W1464">
            <v>15.36</v>
          </cell>
          <cell r="X1464">
            <v>15.97</v>
          </cell>
          <cell r="Y1464">
            <v>16.53</v>
          </cell>
          <cell r="Z1464">
            <v>17.07</v>
          </cell>
          <cell r="AA1464">
            <v>17.670000000000002</v>
          </cell>
          <cell r="AB1464">
            <v>17.3</v>
          </cell>
          <cell r="AC1464">
            <v>17.36</v>
          </cell>
          <cell r="AD1464">
            <v>17.95</v>
          </cell>
          <cell r="AE1464">
            <v>18.66</v>
          </cell>
          <cell r="AF1464">
            <v>19.43</v>
          </cell>
          <cell r="AG1464">
            <v>20.02</v>
          </cell>
          <cell r="AH1464">
            <v>18.559999999999999</v>
          </cell>
          <cell r="AI1464">
            <v>17.29</v>
          </cell>
          <cell r="AJ1464">
            <v>16.68</v>
          </cell>
          <cell r="AK1464">
            <v>16.2</v>
          </cell>
        </row>
        <row r="1465">
          <cell r="A1465" t="str">
            <v>SDGbaseTRAv2_UrbAS_BAU_wICAGRcorrC_GVAavehi</v>
          </cell>
          <cell r="B1465" t="str">
            <v>SIclos6_GOVclos11</v>
          </cell>
          <cell r="C1465" t="str">
            <v>SDGbaseTRAv2_UrbAS_BAU_wICAGRcorr</v>
          </cell>
          <cell r="D1465" t="str">
            <v>C_GVA</v>
          </cell>
          <cell r="E1465" t="str">
            <v>avehi</v>
          </cell>
          <cell r="F1465">
            <v>39.57</v>
          </cell>
          <cell r="G1465">
            <v>42.97</v>
          </cell>
          <cell r="H1465">
            <v>44.07</v>
          </cell>
          <cell r="I1465">
            <v>43.76</v>
          </cell>
          <cell r="J1465">
            <v>43.63</v>
          </cell>
          <cell r="K1465">
            <v>44.45</v>
          </cell>
          <cell r="L1465">
            <v>45.68</v>
          </cell>
          <cell r="M1465">
            <v>47.5</v>
          </cell>
          <cell r="N1465">
            <v>49.21</v>
          </cell>
          <cell r="O1465">
            <v>51.48</v>
          </cell>
          <cell r="P1465">
            <v>53.31</v>
          </cell>
          <cell r="Q1465">
            <v>54.9</v>
          </cell>
          <cell r="R1465">
            <v>57.08</v>
          </cell>
          <cell r="S1465">
            <v>59.39</v>
          </cell>
          <cell r="T1465">
            <v>61.89</v>
          </cell>
          <cell r="U1465">
            <v>64.89</v>
          </cell>
          <cell r="V1465">
            <v>68.12</v>
          </cell>
          <cell r="W1465">
            <v>71.28</v>
          </cell>
          <cell r="X1465">
            <v>74.040000000000006</v>
          </cell>
          <cell r="Y1465">
            <v>75.09</v>
          </cell>
          <cell r="Z1465">
            <v>76.209999999999994</v>
          </cell>
          <cell r="AA1465">
            <v>77.45</v>
          </cell>
          <cell r="AB1465">
            <v>77.83</v>
          </cell>
          <cell r="AC1465">
            <v>79.05</v>
          </cell>
          <cell r="AD1465">
            <v>81.709999999999994</v>
          </cell>
          <cell r="AE1465">
            <v>84.91</v>
          </cell>
          <cell r="AF1465">
            <v>88.3</v>
          </cell>
          <cell r="AG1465">
            <v>91.54</v>
          </cell>
          <cell r="AH1465">
            <v>87.49</v>
          </cell>
          <cell r="AI1465">
            <v>83.24</v>
          </cell>
          <cell r="AJ1465">
            <v>80.78</v>
          </cell>
          <cell r="AK1465">
            <v>78.7</v>
          </cell>
        </row>
        <row r="1466">
          <cell r="A1466" t="str">
            <v>SDGbaseTRAv2_UrbAS_BAU_wICAGRcorrC_GVAatequ</v>
          </cell>
          <cell r="B1466" t="str">
            <v>SIclos6_GOVclos11</v>
          </cell>
          <cell r="C1466" t="str">
            <v>SDGbaseTRAv2_UrbAS_BAU_wICAGRcorr</v>
          </cell>
          <cell r="D1466" t="str">
            <v>C_GVA</v>
          </cell>
          <cell r="E1466" t="str">
            <v>atequ</v>
          </cell>
          <cell r="F1466">
            <v>7.09</v>
          </cell>
          <cell r="G1466">
            <v>7.24</v>
          </cell>
          <cell r="H1466">
            <v>7.45</v>
          </cell>
          <cell r="I1466">
            <v>7.27</v>
          </cell>
          <cell r="J1466">
            <v>7.22</v>
          </cell>
          <cell r="K1466">
            <v>7.32</v>
          </cell>
          <cell r="L1466">
            <v>7.53</v>
          </cell>
          <cell r="M1466">
            <v>7.99</v>
          </cell>
          <cell r="N1466">
            <v>8.3800000000000008</v>
          </cell>
          <cell r="O1466">
            <v>9.65</v>
          </cell>
          <cell r="P1466">
            <v>10.17</v>
          </cell>
          <cell r="Q1466">
            <v>10.43</v>
          </cell>
          <cell r="R1466">
            <v>10.63</v>
          </cell>
          <cell r="S1466">
            <v>10.92</v>
          </cell>
          <cell r="T1466">
            <v>11.29</v>
          </cell>
          <cell r="U1466">
            <v>11.74</v>
          </cell>
          <cell r="V1466">
            <v>12.29</v>
          </cell>
          <cell r="W1466">
            <v>12.77</v>
          </cell>
          <cell r="X1466">
            <v>13.08</v>
          </cell>
          <cell r="Y1466">
            <v>13.48</v>
          </cell>
          <cell r="Z1466">
            <v>13.83</v>
          </cell>
          <cell r="AA1466">
            <v>14.29</v>
          </cell>
          <cell r="AB1466">
            <v>13.68</v>
          </cell>
          <cell r="AC1466">
            <v>13.54</v>
          </cell>
          <cell r="AD1466">
            <v>13.94</v>
          </cell>
          <cell r="AE1466">
            <v>14.47</v>
          </cell>
          <cell r="AF1466">
            <v>15.07</v>
          </cell>
          <cell r="AG1466">
            <v>15.42</v>
          </cell>
          <cell r="AH1466">
            <v>13.91</v>
          </cell>
          <cell r="AI1466">
            <v>12.66</v>
          </cell>
          <cell r="AJ1466">
            <v>12.01</v>
          </cell>
          <cell r="AK1466">
            <v>11.49</v>
          </cell>
        </row>
        <row r="1467">
          <cell r="A1467" t="str">
            <v>SDGbaseTRAv2_UrbAS_BAU_wICAGRcorrC_GVAafurn</v>
          </cell>
          <cell r="B1467" t="str">
            <v>SIclos6_GOVclos11</v>
          </cell>
          <cell r="C1467" t="str">
            <v>SDGbaseTRAv2_UrbAS_BAU_wICAGRcorr</v>
          </cell>
          <cell r="D1467" t="str">
            <v>C_GVA</v>
          </cell>
          <cell r="E1467" t="str">
            <v>afurn</v>
          </cell>
          <cell r="F1467">
            <v>6.09</v>
          </cell>
          <cell r="G1467">
            <v>6.48</v>
          </cell>
          <cell r="H1467">
            <v>6.65</v>
          </cell>
          <cell r="I1467">
            <v>6.71</v>
          </cell>
          <cell r="J1467">
            <v>6.8</v>
          </cell>
          <cell r="K1467">
            <v>6.94</v>
          </cell>
          <cell r="L1467">
            <v>7.15</v>
          </cell>
          <cell r="M1467">
            <v>7.4</v>
          </cell>
          <cell r="N1467">
            <v>7.65</v>
          </cell>
          <cell r="O1467">
            <v>8.11</v>
          </cell>
          <cell r="P1467">
            <v>8.4</v>
          </cell>
          <cell r="Q1467">
            <v>8.6199999999999992</v>
          </cell>
          <cell r="R1467">
            <v>8.8800000000000008</v>
          </cell>
          <cell r="S1467">
            <v>9.1999999999999993</v>
          </cell>
          <cell r="T1467">
            <v>9.5399999999999991</v>
          </cell>
          <cell r="U1467">
            <v>9.93</v>
          </cell>
          <cell r="V1467">
            <v>10.34</v>
          </cell>
          <cell r="W1467">
            <v>10.76</v>
          </cell>
          <cell r="X1467">
            <v>11.14</v>
          </cell>
          <cell r="Y1467">
            <v>11.51</v>
          </cell>
          <cell r="Z1467">
            <v>11.87</v>
          </cell>
          <cell r="AA1467">
            <v>12.24</v>
          </cell>
          <cell r="AB1467">
            <v>12.59</v>
          </cell>
          <cell r="AC1467">
            <v>12.9</v>
          </cell>
          <cell r="AD1467">
            <v>13.26</v>
          </cell>
          <cell r="AE1467">
            <v>13.66</v>
          </cell>
          <cell r="AF1467">
            <v>14.1</v>
          </cell>
          <cell r="AG1467">
            <v>14.47</v>
          </cell>
          <cell r="AH1467">
            <v>14.12</v>
          </cell>
          <cell r="AI1467">
            <v>13.7</v>
          </cell>
          <cell r="AJ1467">
            <v>13.42</v>
          </cell>
          <cell r="AK1467">
            <v>13.15</v>
          </cell>
        </row>
        <row r="1468">
          <cell r="A1468" t="str">
            <v>SDGbaseTRAv2_UrbAS_BAU_wICAGRcorrC_GVAaoman</v>
          </cell>
          <cell r="B1468" t="str">
            <v>SIclos6_GOVclos11</v>
          </cell>
          <cell r="C1468" t="str">
            <v>SDGbaseTRAv2_UrbAS_BAU_wICAGRcorr</v>
          </cell>
          <cell r="D1468" t="str">
            <v>C_GVA</v>
          </cell>
          <cell r="E1468" t="str">
            <v>aoman</v>
          </cell>
          <cell r="F1468">
            <v>25.46</v>
          </cell>
          <cell r="G1468">
            <v>26.08</v>
          </cell>
          <cell r="H1468">
            <v>26.84</v>
          </cell>
          <cell r="I1468">
            <v>26.46</v>
          </cell>
          <cell r="J1468">
            <v>26.53</v>
          </cell>
          <cell r="K1468">
            <v>26.99</v>
          </cell>
          <cell r="L1468">
            <v>27.64</v>
          </cell>
          <cell r="M1468">
            <v>28.68</v>
          </cell>
          <cell r="N1468">
            <v>29.61</v>
          </cell>
          <cell r="O1468">
            <v>33.369999999999997</v>
          </cell>
          <cell r="P1468">
            <v>34.630000000000003</v>
          </cell>
          <cell r="Q1468">
            <v>35.17</v>
          </cell>
          <cell r="R1468">
            <v>35.909999999999997</v>
          </cell>
          <cell r="S1468">
            <v>36.86</v>
          </cell>
          <cell r="T1468">
            <v>37.99</v>
          </cell>
          <cell r="U1468">
            <v>39.24</v>
          </cell>
          <cell r="V1468">
            <v>40.369999999999997</v>
          </cell>
          <cell r="W1468">
            <v>41.69</v>
          </cell>
          <cell r="X1468">
            <v>42.99</v>
          </cell>
          <cell r="Y1468">
            <v>44.1</v>
          </cell>
          <cell r="Z1468">
            <v>45.07</v>
          </cell>
          <cell r="AA1468">
            <v>46.35</v>
          </cell>
          <cell r="AB1468">
            <v>47.19</v>
          </cell>
          <cell r="AC1468">
            <v>48.08</v>
          </cell>
          <cell r="AD1468">
            <v>49.38</v>
          </cell>
          <cell r="AE1468">
            <v>50.7</v>
          </cell>
          <cell r="AF1468">
            <v>52.15</v>
          </cell>
          <cell r="AG1468">
            <v>53.12</v>
          </cell>
          <cell r="AH1468">
            <v>51.24</v>
          </cell>
          <cell r="AI1468">
            <v>48.81</v>
          </cell>
          <cell r="AJ1468">
            <v>47.39</v>
          </cell>
          <cell r="AK1468">
            <v>46.07</v>
          </cell>
        </row>
        <row r="1469">
          <cell r="A1469" t="str">
            <v>SDGbaseTRAv2_UrbAS_BAU_wICAGRcorrC_GVAaelec</v>
          </cell>
          <cell r="B1469" t="str">
            <v>SIclos6_GOVclos11</v>
          </cell>
          <cell r="C1469" t="str">
            <v>SDGbaseTRAv2_UrbAS_BAU_wICAGRcorr</v>
          </cell>
          <cell r="D1469" t="str">
            <v>C_GVA</v>
          </cell>
          <cell r="E1469" t="str">
            <v>aelec</v>
          </cell>
          <cell r="F1469">
            <v>142.19999999999999</v>
          </cell>
          <cell r="G1469">
            <v>152.88</v>
          </cell>
          <cell r="H1469">
            <v>142.1</v>
          </cell>
          <cell r="I1469">
            <v>142.22</v>
          </cell>
          <cell r="J1469">
            <v>143.9</v>
          </cell>
          <cell r="K1469">
            <v>147.03</v>
          </cell>
          <cell r="L1469">
            <v>150.22</v>
          </cell>
          <cell r="M1469">
            <v>149.31</v>
          </cell>
          <cell r="N1469">
            <v>146.69</v>
          </cell>
          <cell r="O1469">
            <v>145.91999999999999</v>
          </cell>
          <cell r="P1469">
            <v>148.84</v>
          </cell>
          <cell r="Q1469">
            <v>154.04</v>
          </cell>
          <cell r="R1469">
            <v>163.9</v>
          </cell>
          <cell r="S1469">
            <v>170.93</v>
          </cell>
          <cell r="T1469">
            <v>177.82</v>
          </cell>
          <cell r="U1469">
            <v>184.5</v>
          </cell>
          <cell r="V1469">
            <v>185.19</v>
          </cell>
          <cell r="W1469">
            <v>190.95</v>
          </cell>
          <cell r="X1469">
            <v>204.47</v>
          </cell>
          <cell r="Y1469">
            <v>216.9</v>
          </cell>
          <cell r="Z1469">
            <v>230.3</v>
          </cell>
          <cell r="AA1469">
            <v>243.75</v>
          </cell>
          <cell r="AB1469">
            <v>252.88</v>
          </cell>
          <cell r="AC1469">
            <v>264.27</v>
          </cell>
          <cell r="AD1469">
            <v>276.87</v>
          </cell>
          <cell r="AE1469">
            <v>289.29000000000002</v>
          </cell>
          <cell r="AF1469">
            <v>301.85000000000002</v>
          </cell>
          <cell r="AG1469">
            <v>345.03</v>
          </cell>
          <cell r="AH1469">
            <v>381.69</v>
          </cell>
          <cell r="AI1469">
            <v>425.34</v>
          </cell>
          <cell r="AJ1469">
            <v>470.19</v>
          </cell>
          <cell r="AK1469">
            <v>511.58</v>
          </cell>
        </row>
        <row r="1470">
          <cell r="A1470" t="str">
            <v>SDGbaseTRAv2_UrbAS_BAU_wICAGRcorrC_GVAawatr</v>
          </cell>
          <cell r="B1470" t="str">
            <v>SIclos6_GOVclos11</v>
          </cell>
          <cell r="C1470" t="str">
            <v>SDGbaseTRAv2_UrbAS_BAU_wICAGRcorr</v>
          </cell>
          <cell r="D1470" t="str">
            <v>C_GVA</v>
          </cell>
          <cell r="E1470" t="str">
            <v>awatr</v>
          </cell>
          <cell r="F1470">
            <v>38.119999999999997</v>
          </cell>
          <cell r="G1470">
            <v>32.090000000000003</v>
          </cell>
          <cell r="H1470">
            <v>34.229999999999997</v>
          </cell>
          <cell r="I1470">
            <v>35.119999999999997</v>
          </cell>
          <cell r="J1470">
            <v>35.92</v>
          </cell>
          <cell r="K1470">
            <v>37.17</v>
          </cell>
          <cell r="L1470">
            <v>38.36</v>
          </cell>
          <cell r="M1470">
            <v>39.43</v>
          </cell>
          <cell r="N1470">
            <v>40.450000000000003</v>
          </cell>
          <cell r="O1470">
            <v>41.66</v>
          </cell>
          <cell r="P1470">
            <v>42.89</v>
          </cell>
          <cell r="Q1470">
            <v>44.12</v>
          </cell>
          <cell r="R1470">
            <v>45.92</v>
          </cell>
          <cell r="S1470">
            <v>47.96</v>
          </cell>
          <cell r="T1470">
            <v>50.08</v>
          </cell>
          <cell r="U1470">
            <v>52.09</v>
          </cell>
          <cell r="V1470">
            <v>54.11</v>
          </cell>
          <cell r="W1470">
            <v>56.38</v>
          </cell>
          <cell r="X1470">
            <v>58.51</v>
          </cell>
          <cell r="Y1470">
            <v>60.44</v>
          </cell>
          <cell r="Z1470">
            <v>62.36</v>
          </cell>
          <cell r="AA1470">
            <v>64.27</v>
          </cell>
          <cell r="AB1470">
            <v>67.31</v>
          </cell>
          <cell r="AC1470">
            <v>70.02</v>
          </cell>
          <cell r="AD1470">
            <v>72.83</v>
          </cell>
          <cell r="AE1470">
            <v>75.69</v>
          </cell>
          <cell r="AF1470">
            <v>78.73</v>
          </cell>
          <cell r="AG1470">
            <v>81.69</v>
          </cell>
          <cell r="AH1470">
            <v>83.47</v>
          </cell>
          <cell r="AI1470">
            <v>84.64</v>
          </cell>
          <cell r="AJ1470">
            <v>85.47</v>
          </cell>
          <cell r="AK1470">
            <v>86.04</v>
          </cell>
        </row>
        <row r="1471">
          <cell r="A1471" t="str">
            <v>SDGbaseTRAv2_UrbAS_BAU_wICAGRcorrC_GVAacons</v>
          </cell>
          <cell r="B1471" t="str">
            <v>SIclos6_GOVclos11</v>
          </cell>
          <cell r="C1471" t="str">
            <v>SDGbaseTRAv2_UrbAS_BAU_wICAGRcorr</v>
          </cell>
          <cell r="D1471" t="str">
            <v>C_GVA</v>
          </cell>
          <cell r="E1471" t="str">
            <v>acons</v>
          </cell>
          <cell r="F1471">
            <v>140.65</v>
          </cell>
          <cell r="G1471">
            <v>150.12</v>
          </cell>
          <cell r="H1471">
            <v>150.87</v>
          </cell>
          <cell r="I1471">
            <v>156.53</v>
          </cell>
          <cell r="J1471">
            <v>168.96</v>
          </cell>
          <cell r="K1471">
            <v>168.13</v>
          </cell>
          <cell r="L1471">
            <v>170.09</v>
          </cell>
          <cell r="M1471">
            <v>174.07</v>
          </cell>
          <cell r="N1471">
            <v>178.57</v>
          </cell>
          <cell r="O1471">
            <v>183.72</v>
          </cell>
          <cell r="P1471">
            <v>189.57</v>
          </cell>
          <cell r="Q1471">
            <v>195.37</v>
          </cell>
          <cell r="R1471">
            <v>200.03</v>
          </cell>
          <cell r="S1471">
            <v>207.12</v>
          </cell>
          <cell r="T1471">
            <v>214.47</v>
          </cell>
          <cell r="U1471">
            <v>222.77</v>
          </cell>
          <cell r="V1471">
            <v>232.21</v>
          </cell>
          <cell r="W1471">
            <v>240.95</v>
          </cell>
          <cell r="X1471">
            <v>247.98</v>
          </cell>
          <cell r="Y1471">
            <v>255.72</v>
          </cell>
          <cell r="Z1471">
            <v>264.07</v>
          </cell>
          <cell r="AA1471">
            <v>271.88</v>
          </cell>
          <cell r="AB1471">
            <v>276.72000000000003</v>
          </cell>
          <cell r="AC1471">
            <v>283.27</v>
          </cell>
          <cell r="AD1471">
            <v>292.74</v>
          </cell>
          <cell r="AE1471">
            <v>303.10000000000002</v>
          </cell>
          <cell r="AF1471">
            <v>313.75</v>
          </cell>
          <cell r="AG1471">
            <v>323.08999999999997</v>
          </cell>
          <cell r="AH1471">
            <v>319.79000000000002</v>
          </cell>
          <cell r="AI1471">
            <v>315.61</v>
          </cell>
          <cell r="AJ1471">
            <v>314.05</v>
          </cell>
          <cell r="AK1471">
            <v>312.05</v>
          </cell>
        </row>
        <row r="1472">
          <cell r="A1472" t="str">
            <v>SDGbaseTRAv2_UrbAS_BAU_wICAGRcorrC_GVAatrad</v>
          </cell>
          <cell r="B1472" t="str">
            <v>SIclos6_GOVclos11</v>
          </cell>
          <cell r="C1472" t="str">
            <v>SDGbaseTRAv2_UrbAS_BAU_wICAGRcorr</v>
          </cell>
          <cell r="D1472" t="str">
            <v>C_GVA</v>
          </cell>
          <cell r="E1472" t="str">
            <v>atrad</v>
          </cell>
          <cell r="F1472">
            <v>482.47</v>
          </cell>
          <cell r="G1472">
            <v>445.48</v>
          </cell>
          <cell r="H1472">
            <v>462.66</v>
          </cell>
          <cell r="I1472">
            <v>476.46</v>
          </cell>
          <cell r="J1472">
            <v>479.72</v>
          </cell>
          <cell r="K1472">
            <v>486.06</v>
          </cell>
          <cell r="L1472">
            <v>494.76</v>
          </cell>
          <cell r="M1472">
            <v>506.43</v>
          </cell>
          <cell r="N1472">
            <v>517.66999999999996</v>
          </cell>
          <cell r="O1472">
            <v>486.37</v>
          </cell>
          <cell r="P1472">
            <v>496.45</v>
          </cell>
          <cell r="Q1472">
            <v>515.09</v>
          </cell>
          <cell r="R1472">
            <v>535.62</v>
          </cell>
          <cell r="S1472">
            <v>555.97</v>
          </cell>
          <cell r="T1472">
            <v>576.16</v>
          </cell>
          <cell r="U1472">
            <v>597.64</v>
          </cell>
          <cell r="V1472">
            <v>620.51</v>
          </cell>
          <cell r="W1472">
            <v>643.01</v>
          </cell>
          <cell r="X1472">
            <v>663.37</v>
          </cell>
          <cell r="Y1472">
            <v>680.31</v>
          </cell>
          <cell r="Z1472">
            <v>695.8</v>
          </cell>
          <cell r="AA1472">
            <v>712.02</v>
          </cell>
          <cell r="AB1472">
            <v>707.93</v>
          </cell>
          <cell r="AC1472">
            <v>713.2</v>
          </cell>
          <cell r="AD1472">
            <v>728.19</v>
          </cell>
          <cell r="AE1472">
            <v>746.14</v>
          </cell>
          <cell r="AF1472">
            <v>766.13</v>
          </cell>
          <cell r="AG1472">
            <v>781.69</v>
          </cell>
          <cell r="AH1472">
            <v>758.49</v>
          </cell>
          <cell r="AI1472">
            <v>736.18</v>
          </cell>
          <cell r="AJ1472">
            <v>722.16</v>
          </cell>
          <cell r="AK1472">
            <v>709.51</v>
          </cell>
        </row>
        <row r="1473">
          <cell r="A1473" t="str">
            <v>SDGbaseTRAv2_UrbAS_BAU_wICAGRcorrC_GVAahotl</v>
          </cell>
          <cell r="B1473" t="str">
            <v>SIclos6_GOVclos11</v>
          </cell>
          <cell r="C1473" t="str">
            <v>SDGbaseTRAv2_UrbAS_BAU_wICAGRcorr</v>
          </cell>
          <cell r="D1473" t="str">
            <v>C_GVA</v>
          </cell>
          <cell r="E1473" t="str">
            <v>ahotl</v>
          </cell>
          <cell r="F1473">
            <v>37.69</v>
          </cell>
          <cell r="G1473">
            <v>35.93</v>
          </cell>
          <cell r="H1473">
            <v>38.06</v>
          </cell>
          <cell r="I1473">
            <v>38.24</v>
          </cell>
          <cell r="J1473">
            <v>38.54</v>
          </cell>
          <cell r="K1473">
            <v>39.630000000000003</v>
          </cell>
          <cell r="L1473">
            <v>40.729999999999997</v>
          </cell>
          <cell r="M1473">
            <v>41.94</v>
          </cell>
          <cell r="N1473">
            <v>43.17</v>
          </cell>
          <cell r="O1473">
            <v>45.51</v>
          </cell>
          <cell r="P1473">
            <v>47.07</v>
          </cell>
          <cell r="Q1473">
            <v>48.35</v>
          </cell>
          <cell r="R1473">
            <v>50.32</v>
          </cell>
          <cell r="S1473">
            <v>52.38</v>
          </cell>
          <cell r="T1473">
            <v>54.63</v>
          </cell>
          <cell r="U1473">
            <v>57.05</v>
          </cell>
          <cell r="V1473">
            <v>59.38</v>
          </cell>
          <cell r="W1473">
            <v>62.05</v>
          </cell>
          <cell r="X1473">
            <v>64.87</v>
          </cell>
          <cell r="Y1473">
            <v>67.349999999999994</v>
          </cell>
          <cell r="Z1473">
            <v>69.77</v>
          </cell>
          <cell r="AA1473">
            <v>72.27</v>
          </cell>
          <cell r="AB1473">
            <v>75.44</v>
          </cell>
          <cell r="AC1473">
            <v>78.06</v>
          </cell>
          <cell r="AD1473">
            <v>80.55</v>
          </cell>
          <cell r="AE1473">
            <v>83.11</v>
          </cell>
          <cell r="AF1473">
            <v>86</v>
          </cell>
          <cell r="AG1473">
            <v>88.81</v>
          </cell>
          <cell r="AH1473">
            <v>89.29</v>
          </cell>
          <cell r="AI1473">
            <v>88.64</v>
          </cell>
          <cell r="AJ1473">
            <v>87.87</v>
          </cell>
          <cell r="AK1473">
            <v>86.95</v>
          </cell>
        </row>
        <row r="1474">
          <cell r="A1474" t="str">
            <v>SDGbaseTRAv2_UrbAS_BAU_wICAGRcorrC_GVAaltrp-p</v>
          </cell>
          <cell r="B1474" t="str">
            <v>SIclos6_GOVclos11</v>
          </cell>
          <cell r="C1474" t="str">
            <v>SDGbaseTRAv2_UrbAS_BAU_wICAGRcorr</v>
          </cell>
          <cell r="D1474" t="str">
            <v>C_GVA</v>
          </cell>
          <cell r="E1474" t="str">
            <v>altrp-p</v>
          </cell>
          <cell r="F1474">
            <v>60.68</v>
          </cell>
          <cell r="G1474">
            <v>57.25</v>
          </cell>
          <cell r="H1474">
            <v>57.25</v>
          </cell>
          <cell r="I1474">
            <v>58.27</v>
          </cell>
          <cell r="J1474">
            <v>58.97</v>
          </cell>
          <cell r="K1474">
            <v>59.9</v>
          </cell>
          <cell r="L1474">
            <v>61.03</v>
          </cell>
          <cell r="M1474">
            <v>62.6</v>
          </cell>
          <cell r="N1474">
            <v>64.67</v>
          </cell>
          <cell r="O1474">
            <v>67.849999999999994</v>
          </cell>
          <cell r="P1474">
            <v>70.66</v>
          </cell>
          <cell r="Q1474">
            <v>72.94</v>
          </cell>
          <cell r="R1474">
            <v>76.02</v>
          </cell>
          <cell r="S1474">
            <v>79.17</v>
          </cell>
          <cell r="T1474">
            <v>82.32</v>
          </cell>
          <cell r="U1474">
            <v>85.83</v>
          </cell>
          <cell r="V1474">
            <v>89.06</v>
          </cell>
          <cell r="W1474">
            <v>92.31</v>
          </cell>
          <cell r="X1474">
            <v>95.82</v>
          </cell>
          <cell r="Y1474">
            <v>98.68</v>
          </cell>
          <cell r="Z1474">
            <v>101.28</v>
          </cell>
          <cell r="AA1474">
            <v>103.85</v>
          </cell>
          <cell r="AB1474">
            <v>106.81</v>
          </cell>
          <cell r="AC1474">
            <v>109.2</v>
          </cell>
          <cell r="AD1474">
            <v>111.39</v>
          </cell>
          <cell r="AE1474">
            <v>113.34</v>
          </cell>
          <cell r="AF1474">
            <v>115.89</v>
          </cell>
          <cell r="AG1474">
            <v>117.98</v>
          </cell>
          <cell r="AH1474">
            <v>117.54</v>
          </cell>
          <cell r="AI1474">
            <v>116.62</v>
          </cell>
          <cell r="AJ1474">
            <v>116.6</v>
          </cell>
          <cell r="AK1474">
            <v>115.72</v>
          </cell>
        </row>
        <row r="1475">
          <cell r="A1475" t="str">
            <v>SDGbaseTRAv2_UrbAS_BAU_wICAGRcorrC_GVAaltrp-f</v>
          </cell>
          <cell r="B1475" t="str">
            <v>SIclos6_GOVclos11</v>
          </cell>
          <cell r="C1475" t="str">
            <v>SDGbaseTRAv2_UrbAS_BAU_wICAGRcorr</v>
          </cell>
          <cell r="D1475" t="str">
            <v>C_GVA</v>
          </cell>
          <cell r="E1475" t="str">
            <v>altrp-f</v>
          </cell>
          <cell r="F1475">
            <v>247.43</v>
          </cell>
          <cell r="G1475">
            <v>219.04</v>
          </cell>
          <cell r="H1475">
            <v>225.53</v>
          </cell>
          <cell r="I1475">
            <v>244.24</v>
          </cell>
          <cell r="J1475">
            <v>249.82</v>
          </cell>
          <cell r="K1475">
            <v>252.42</v>
          </cell>
          <cell r="L1475">
            <v>255.64</v>
          </cell>
          <cell r="M1475">
            <v>260.27</v>
          </cell>
          <cell r="N1475">
            <v>269.77999999999997</v>
          </cell>
          <cell r="O1475">
            <v>278.93</v>
          </cell>
          <cell r="P1475">
            <v>294.04000000000002</v>
          </cell>
          <cell r="Q1475">
            <v>311.81</v>
          </cell>
          <cell r="R1475">
            <v>322</v>
          </cell>
          <cell r="S1475">
            <v>325.94</v>
          </cell>
          <cell r="T1475">
            <v>332.23</v>
          </cell>
          <cell r="U1475">
            <v>348.76</v>
          </cell>
          <cell r="V1475">
            <v>364.6</v>
          </cell>
          <cell r="W1475">
            <v>370.89</v>
          </cell>
          <cell r="X1475">
            <v>383.73</v>
          </cell>
          <cell r="Y1475">
            <v>399.45</v>
          </cell>
          <cell r="Z1475">
            <v>419.92</v>
          </cell>
          <cell r="AA1475">
            <v>439.31</v>
          </cell>
          <cell r="AB1475">
            <v>448.49</v>
          </cell>
          <cell r="AC1475">
            <v>463.74</v>
          </cell>
          <cell r="AD1475">
            <v>477.92</v>
          </cell>
          <cell r="AE1475">
            <v>491.92</v>
          </cell>
          <cell r="AF1475">
            <v>500.28</v>
          </cell>
          <cell r="AG1475">
            <v>505.59</v>
          </cell>
          <cell r="AH1475">
            <v>506.83</v>
          </cell>
          <cell r="AI1475">
            <v>508.93</v>
          </cell>
          <cell r="AJ1475">
            <v>512.91</v>
          </cell>
          <cell r="AK1475">
            <v>515.24</v>
          </cell>
        </row>
        <row r="1476">
          <cell r="A1476" t="str">
            <v>SDGbaseTRAv2_UrbAS_BAU_wICAGRcorrC_GVAaotrp-p</v>
          </cell>
          <cell r="B1476" t="str">
            <v>SIclos6_GOVclos11</v>
          </cell>
          <cell r="C1476" t="str">
            <v>SDGbaseTRAv2_UrbAS_BAU_wICAGRcorr</v>
          </cell>
          <cell r="D1476" t="str">
            <v>C_GVA</v>
          </cell>
          <cell r="E1476" t="str">
            <v>aotrp-p</v>
          </cell>
          <cell r="F1476">
            <v>8.1</v>
          </cell>
          <cell r="G1476">
            <v>8.59</v>
          </cell>
          <cell r="H1476">
            <v>9.0500000000000007</v>
          </cell>
          <cell r="I1476">
            <v>9.66</v>
          </cell>
          <cell r="J1476">
            <v>9.98</v>
          </cell>
          <cell r="K1476">
            <v>10.17</v>
          </cell>
          <cell r="L1476">
            <v>10.34</v>
          </cell>
          <cell r="M1476">
            <v>10.47</v>
          </cell>
          <cell r="N1476">
            <v>10.61</v>
          </cell>
          <cell r="O1476">
            <v>10.17</v>
          </cell>
          <cell r="P1476">
            <v>10.4</v>
          </cell>
          <cell r="Q1476">
            <v>10.68</v>
          </cell>
          <cell r="R1476">
            <v>11.05</v>
          </cell>
          <cell r="S1476">
            <v>11.41</v>
          </cell>
          <cell r="T1476">
            <v>11.74</v>
          </cell>
          <cell r="U1476">
            <v>12.06</v>
          </cell>
          <cell r="V1476">
            <v>12.41</v>
          </cell>
          <cell r="W1476">
            <v>12.68</v>
          </cell>
          <cell r="X1476">
            <v>12.9</v>
          </cell>
          <cell r="Y1476">
            <v>13.1</v>
          </cell>
          <cell r="Z1476">
            <v>13.28</v>
          </cell>
          <cell r="AA1476">
            <v>13.38</v>
          </cell>
          <cell r="AB1476">
            <v>13.32</v>
          </cell>
          <cell r="AC1476">
            <v>13.41</v>
          </cell>
          <cell r="AD1476">
            <v>13.62</v>
          </cell>
          <cell r="AE1476">
            <v>13.84</v>
          </cell>
          <cell r="AF1476">
            <v>14.18</v>
          </cell>
          <cell r="AG1476">
            <v>14.46</v>
          </cell>
          <cell r="AH1476">
            <v>14.36</v>
          </cell>
          <cell r="AI1476">
            <v>14.43</v>
          </cell>
          <cell r="AJ1476">
            <v>14.62</v>
          </cell>
          <cell r="AK1476">
            <v>14.78</v>
          </cell>
        </row>
        <row r="1477">
          <cell r="A1477" t="str">
            <v>SDGbaseTRAv2_UrbAS_BAU_wICAGRcorrC_GVAaotrp-f</v>
          </cell>
          <cell r="B1477" t="str">
            <v>SIclos6_GOVclos11</v>
          </cell>
          <cell r="C1477" t="str">
            <v>SDGbaseTRAv2_UrbAS_BAU_wICAGRcorr</v>
          </cell>
          <cell r="D1477" t="str">
            <v>C_GVA</v>
          </cell>
          <cell r="E1477" t="str">
            <v>aotrp-f</v>
          </cell>
          <cell r="F1477">
            <v>7.29</v>
          </cell>
          <cell r="G1477">
            <v>7.02</v>
          </cell>
          <cell r="H1477">
            <v>7.35</v>
          </cell>
          <cell r="I1477">
            <v>7.64</v>
          </cell>
          <cell r="J1477">
            <v>7.74</v>
          </cell>
          <cell r="K1477">
            <v>7.8</v>
          </cell>
          <cell r="L1477">
            <v>7.87</v>
          </cell>
          <cell r="M1477">
            <v>7.99</v>
          </cell>
          <cell r="N1477">
            <v>8.19</v>
          </cell>
          <cell r="O1477">
            <v>8.2100000000000009</v>
          </cell>
          <cell r="P1477">
            <v>8.52</v>
          </cell>
          <cell r="Q1477">
            <v>8.91</v>
          </cell>
          <cell r="R1477">
            <v>9.27</v>
          </cell>
          <cell r="S1477">
            <v>9.43</v>
          </cell>
          <cell r="T1477">
            <v>9.6199999999999992</v>
          </cell>
          <cell r="U1477">
            <v>10.01</v>
          </cell>
          <cell r="V1477">
            <v>10.41</v>
          </cell>
          <cell r="W1477">
            <v>10.61</v>
          </cell>
          <cell r="X1477">
            <v>10.84</v>
          </cell>
          <cell r="Y1477">
            <v>11.15</v>
          </cell>
          <cell r="Z1477">
            <v>11.57</v>
          </cell>
          <cell r="AA1477">
            <v>11.97</v>
          </cell>
          <cell r="AB1477">
            <v>12.09</v>
          </cell>
          <cell r="AC1477">
            <v>12.39</v>
          </cell>
          <cell r="AD1477">
            <v>12.73</v>
          </cell>
          <cell r="AE1477">
            <v>13.06</v>
          </cell>
          <cell r="AF1477">
            <v>13.3</v>
          </cell>
          <cell r="AG1477">
            <v>13.45</v>
          </cell>
          <cell r="AH1477">
            <v>13.32</v>
          </cell>
          <cell r="AI1477">
            <v>13.3</v>
          </cell>
          <cell r="AJ1477">
            <v>13.36</v>
          </cell>
          <cell r="AK1477">
            <v>13.39</v>
          </cell>
        </row>
        <row r="1478">
          <cell r="A1478" t="str">
            <v>SDGbaseTRAv2_UrbAS_BAU_wICAGRcorrC_GVAaprtr</v>
          </cell>
          <cell r="B1478" t="str">
            <v>SIclos6_GOVclos11</v>
          </cell>
          <cell r="C1478" t="str">
            <v>SDGbaseTRAv2_UrbAS_BAU_wICAGRcorr</v>
          </cell>
          <cell r="D1478" t="str">
            <v>C_GVA</v>
          </cell>
          <cell r="E1478" t="str">
            <v>aprtr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</row>
        <row r="1479">
          <cell r="A1479" t="str">
            <v>SDGbaseTRAv2_UrbAS_BAU_wICAGRcorrC_GVAatrps</v>
          </cell>
          <cell r="B1479" t="str">
            <v>SIclos6_GOVclos11</v>
          </cell>
          <cell r="C1479" t="str">
            <v>SDGbaseTRAv2_UrbAS_BAU_wICAGRcorr</v>
          </cell>
          <cell r="D1479" t="str">
            <v>C_GVA</v>
          </cell>
          <cell r="E1479" t="str">
            <v>atrps</v>
          </cell>
          <cell r="F1479">
            <v>54.94</v>
          </cell>
          <cell r="G1479">
            <v>50.35</v>
          </cell>
          <cell r="H1479">
            <v>51.46</v>
          </cell>
          <cell r="I1479">
            <v>51.99</v>
          </cell>
          <cell r="J1479">
            <v>52.57</v>
          </cell>
          <cell r="K1479">
            <v>53.64</v>
          </cell>
          <cell r="L1479">
            <v>54.69</v>
          </cell>
          <cell r="M1479">
            <v>55.39</v>
          </cell>
          <cell r="N1479">
            <v>56.17</v>
          </cell>
          <cell r="O1479">
            <v>57.11</v>
          </cell>
          <cell r="P1479">
            <v>58</v>
          </cell>
          <cell r="Q1479">
            <v>58.64</v>
          </cell>
          <cell r="R1479">
            <v>60.17</v>
          </cell>
          <cell r="S1479">
            <v>62.34</v>
          </cell>
          <cell r="T1479">
            <v>64.38</v>
          </cell>
          <cell r="U1479">
            <v>66.58</v>
          </cell>
          <cell r="V1479">
            <v>68.650000000000006</v>
          </cell>
          <cell r="W1479">
            <v>71.11</v>
          </cell>
          <cell r="X1479">
            <v>73.09</v>
          </cell>
          <cell r="Y1479">
            <v>75.099999999999994</v>
          </cell>
          <cell r="Z1479">
            <v>77.06</v>
          </cell>
          <cell r="AA1479">
            <v>79.069999999999993</v>
          </cell>
          <cell r="AB1479">
            <v>83.79</v>
          </cell>
          <cell r="AC1479">
            <v>88.07</v>
          </cell>
          <cell r="AD1479">
            <v>92.35</v>
          </cell>
          <cell r="AE1479">
            <v>96.57</v>
          </cell>
          <cell r="AF1479">
            <v>100.82</v>
          </cell>
          <cell r="AG1479">
            <v>104</v>
          </cell>
          <cell r="AH1479">
            <v>105.48</v>
          </cell>
          <cell r="AI1479">
            <v>106.54</v>
          </cell>
          <cell r="AJ1479">
            <v>107.6</v>
          </cell>
          <cell r="AK1479">
            <v>108.48</v>
          </cell>
        </row>
        <row r="1480">
          <cell r="A1480" t="str">
            <v>SDGbaseTRAv2_UrbAS_BAU_wICAGRcorrC_GVAacomm</v>
          </cell>
          <cell r="B1480" t="str">
            <v>SIclos6_GOVclos11</v>
          </cell>
          <cell r="C1480" t="str">
            <v>SDGbaseTRAv2_UrbAS_BAU_wICAGRcorr</v>
          </cell>
          <cell r="D1480" t="str">
            <v>C_GVA</v>
          </cell>
          <cell r="E1480" t="str">
            <v>acomm</v>
          </cell>
          <cell r="F1480">
            <v>84.05</v>
          </cell>
          <cell r="G1480">
            <v>70.13</v>
          </cell>
          <cell r="H1480">
            <v>75.16</v>
          </cell>
          <cell r="I1480">
            <v>77.38</v>
          </cell>
          <cell r="J1480">
            <v>78.930000000000007</v>
          </cell>
          <cell r="K1480">
            <v>81.41</v>
          </cell>
          <cell r="L1480">
            <v>83.73</v>
          </cell>
          <cell r="M1480">
            <v>86.34</v>
          </cell>
          <cell r="N1480">
            <v>88.83</v>
          </cell>
          <cell r="O1480">
            <v>91.68</v>
          </cell>
          <cell r="P1480">
            <v>94.55</v>
          </cell>
          <cell r="Q1480">
            <v>97.37</v>
          </cell>
          <cell r="R1480">
            <v>101.02</v>
          </cell>
          <cell r="S1480">
            <v>104.97</v>
          </cell>
          <cell r="T1480">
            <v>109.14</v>
          </cell>
          <cell r="U1480">
            <v>113.47</v>
          </cell>
          <cell r="V1480">
            <v>118.1</v>
          </cell>
          <cell r="W1480">
            <v>123.11</v>
          </cell>
          <cell r="X1480">
            <v>128.05000000000001</v>
          </cell>
          <cell r="Y1480">
            <v>132.74</v>
          </cell>
          <cell r="Z1480">
            <v>137.33000000000001</v>
          </cell>
          <cell r="AA1480">
            <v>141.91</v>
          </cell>
          <cell r="AB1480">
            <v>145.16</v>
          </cell>
          <cell r="AC1480">
            <v>148.96</v>
          </cell>
          <cell r="AD1480">
            <v>153.77000000000001</v>
          </cell>
          <cell r="AE1480">
            <v>158.97999999999999</v>
          </cell>
          <cell r="AF1480">
            <v>164.54</v>
          </cell>
          <cell r="AG1480">
            <v>169.69</v>
          </cell>
          <cell r="AH1480">
            <v>170.06</v>
          </cell>
          <cell r="AI1480">
            <v>169.2</v>
          </cell>
          <cell r="AJ1480">
            <v>168.5</v>
          </cell>
          <cell r="AK1480">
            <v>167.57</v>
          </cell>
        </row>
        <row r="1481">
          <cell r="A1481" t="str">
            <v>SDGbaseTRAv2_UrbAS_BAU_wICAGRcorrC_GVAafsrv</v>
          </cell>
          <cell r="B1481" t="str">
            <v>SIclos6_GOVclos11</v>
          </cell>
          <cell r="C1481" t="str">
            <v>SDGbaseTRAv2_UrbAS_BAU_wICAGRcorr</v>
          </cell>
          <cell r="D1481" t="str">
            <v>C_GVA</v>
          </cell>
          <cell r="E1481" t="str">
            <v>afsrv</v>
          </cell>
          <cell r="F1481">
            <v>413.44</v>
          </cell>
          <cell r="G1481">
            <v>375.56</v>
          </cell>
          <cell r="H1481">
            <v>393.64</v>
          </cell>
          <cell r="I1481">
            <v>398.69</v>
          </cell>
          <cell r="J1481">
            <v>403.02</v>
          </cell>
          <cell r="K1481">
            <v>412.88</v>
          </cell>
          <cell r="L1481">
            <v>423.91</v>
          </cell>
          <cell r="M1481">
            <v>435.69</v>
          </cell>
          <cell r="N1481">
            <v>448.07</v>
          </cell>
          <cell r="O1481">
            <v>462.13</v>
          </cell>
          <cell r="P1481">
            <v>476.76</v>
          </cell>
          <cell r="Q1481">
            <v>490.81</v>
          </cell>
          <cell r="R1481">
            <v>510.9</v>
          </cell>
          <cell r="S1481">
            <v>531.61</v>
          </cell>
          <cell r="T1481">
            <v>553.79</v>
          </cell>
          <cell r="U1481">
            <v>578.37</v>
          </cell>
          <cell r="V1481">
            <v>602.53</v>
          </cell>
          <cell r="W1481">
            <v>629.04999999999995</v>
          </cell>
          <cell r="X1481">
            <v>657.02</v>
          </cell>
          <cell r="Y1481">
            <v>682.68</v>
          </cell>
          <cell r="Z1481">
            <v>708.48</v>
          </cell>
          <cell r="AA1481">
            <v>734.3</v>
          </cell>
          <cell r="AB1481">
            <v>762.47</v>
          </cell>
          <cell r="AC1481">
            <v>788.69</v>
          </cell>
          <cell r="AD1481">
            <v>816.08</v>
          </cell>
          <cell r="AE1481">
            <v>845.01</v>
          </cell>
          <cell r="AF1481">
            <v>875.01</v>
          </cell>
          <cell r="AG1481">
            <v>904.3</v>
          </cell>
          <cell r="AH1481">
            <v>903.71</v>
          </cell>
          <cell r="AI1481">
            <v>897.35</v>
          </cell>
          <cell r="AJ1481">
            <v>891.27</v>
          </cell>
          <cell r="AK1481">
            <v>884.21</v>
          </cell>
        </row>
        <row r="1482">
          <cell r="A1482" t="str">
            <v>SDGbaseTRAv2_UrbAS_BAU_wICAGRcorrC_GVAabsrv</v>
          </cell>
          <cell r="B1482" t="str">
            <v>SIclos6_GOVclos11</v>
          </cell>
          <cell r="C1482" t="str">
            <v>SDGbaseTRAv2_UrbAS_BAU_wICAGRcorr</v>
          </cell>
          <cell r="D1482" t="str">
            <v>C_GVA</v>
          </cell>
          <cell r="E1482" t="str">
            <v>absrv</v>
          </cell>
          <cell r="F1482">
            <v>367.48</v>
          </cell>
          <cell r="G1482">
            <v>309.51</v>
          </cell>
          <cell r="H1482">
            <v>327.84</v>
          </cell>
          <cell r="I1482">
            <v>336.38</v>
          </cell>
          <cell r="J1482">
            <v>342.9</v>
          </cell>
          <cell r="K1482">
            <v>353.4</v>
          </cell>
          <cell r="L1482">
            <v>363.67</v>
          </cell>
          <cell r="M1482">
            <v>374.43</v>
          </cell>
          <cell r="N1482">
            <v>385.3</v>
          </cell>
          <cell r="O1482">
            <v>396.61</v>
          </cell>
          <cell r="P1482">
            <v>409.27</v>
          </cell>
          <cell r="Q1482">
            <v>421.85</v>
          </cell>
          <cell r="R1482">
            <v>438.59</v>
          </cell>
          <cell r="S1482">
            <v>455.97</v>
          </cell>
          <cell r="T1482">
            <v>474.29</v>
          </cell>
          <cell r="U1482">
            <v>493.64</v>
          </cell>
          <cell r="V1482">
            <v>513.79</v>
          </cell>
          <cell r="W1482">
            <v>535.53</v>
          </cell>
          <cell r="X1482">
            <v>557.1</v>
          </cell>
          <cell r="Y1482">
            <v>577.39</v>
          </cell>
          <cell r="Z1482">
            <v>597.67999999999995</v>
          </cell>
          <cell r="AA1482">
            <v>617.65</v>
          </cell>
          <cell r="AB1482">
            <v>636.28</v>
          </cell>
          <cell r="AC1482">
            <v>654.03</v>
          </cell>
          <cell r="AD1482">
            <v>674.1</v>
          </cell>
          <cell r="AE1482">
            <v>695.95</v>
          </cell>
          <cell r="AF1482">
            <v>719.56</v>
          </cell>
          <cell r="AG1482">
            <v>742.01</v>
          </cell>
          <cell r="AH1482">
            <v>744.83</v>
          </cell>
          <cell r="AI1482">
            <v>742.56</v>
          </cell>
          <cell r="AJ1482">
            <v>739.87</v>
          </cell>
          <cell r="AK1482">
            <v>736.11</v>
          </cell>
        </row>
        <row r="1483">
          <cell r="A1483" t="str">
            <v>SDGbaseTRAv2_UrbAS_BAU_wICAGRcorrC_GVAagsrv</v>
          </cell>
          <cell r="B1483" t="str">
            <v>SIclos6_GOVclos11</v>
          </cell>
          <cell r="C1483" t="str">
            <v>SDGbaseTRAv2_UrbAS_BAU_wICAGRcorr</v>
          </cell>
          <cell r="D1483" t="str">
            <v>C_GVA</v>
          </cell>
          <cell r="E1483" t="str">
            <v>agsrv</v>
          </cell>
          <cell r="F1483">
            <v>789.44</v>
          </cell>
          <cell r="G1483">
            <v>748.88</v>
          </cell>
          <cell r="H1483">
            <v>774.49</v>
          </cell>
          <cell r="I1483">
            <v>816.66</v>
          </cell>
          <cell r="J1483">
            <v>828.91</v>
          </cell>
          <cell r="K1483">
            <v>845.13</v>
          </cell>
          <cell r="L1483">
            <v>865.31</v>
          </cell>
          <cell r="M1483">
            <v>886.8</v>
          </cell>
          <cell r="N1483">
            <v>910.17</v>
          </cell>
          <cell r="O1483">
            <v>935.15</v>
          </cell>
          <cell r="P1483">
            <v>963.48</v>
          </cell>
          <cell r="Q1483">
            <v>991.29</v>
          </cell>
          <cell r="R1483">
            <v>1019.97</v>
          </cell>
          <cell r="S1483">
            <v>1048.73</v>
          </cell>
          <cell r="T1483">
            <v>1077.9000000000001</v>
          </cell>
          <cell r="U1483">
            <v>1109</v>
          </cell>
          <cell r="V1483">
            <v>1140.93</v>
          </cell>
          <cell r="W1483">
            <v>1173.3</v>
          </cell>
          <cell r="X1483">
            <v>1204.8</v>
          </cell>
          <cell r="Y1483">
            <v>1233.7</v>
          </cell>
          <cell r="Z1483">
            <v>1263.08</v>
          </cell>
          <cell r="AA1483">
            <v>1293.1500000000001</v>
          </cell>
          <cell r="AB1483">
            <v>1318.65</v>
          </cell>
          <cell r="AC1483">
            <v>1346.58</v>
          </cell>
          <cell r="AD1483">
            <v>1380</v>
          </cell>
          <cell r="AE1483">
            <v>1415.71</v>
          </cell>
          <cell r="AF1483">
            <v>1452.93</v>
          </cell>
          <cell r="AG1483">
            <v>1486.65</v>
          </cell>
          <cell r="AH1483">
            <v>1487.61</v>
          </cell>
          <cell r="AI1483">
            <v>1493.04</v>
          </cell>
          <cell r="AJ1483">
            <v>1508.11</v>
          </cell>
          <cell r="AK1483">
            <v>1526.4</v>
          </cell>
        </row>
        <row r="1484">
          <cell r="A1484" t="str">
            <v>SDGbaseTRAv2_UrbAS_BAU_wICAGRcorrC_GVAaosrv</v>
          </cell>
          <cell r="B1484" t="str">
            <v>SIclos6_GOVclos11</v>
          </cell>
          <cell r="C1484" t="str">
            <v>SDGbaseTRAv2_UrbAS_BAU_wICAGRcorr</v>
          </cell>
          <cell r="D1484" t="str">
            <v>C_GVA</v>
          </cell>
          <cell r="E1484" t="str">
            <v>aosrv</v>
          </cell>
          <cell r="F1484">
            <v>475.08</v>
          </cell>
          <cell r="G1484">
            <v>490.24</v>
          </cell>
          <cell r="H1484">
            <v>500.98</v>
          </cell>
          <cell r="I1484">
            <v>502.73</v>
          </cell>
          <cell r="J1484">
            <v>507.34</v>
          </cell>
          <cell r="K1484">
            <v>516.79</v>
          </cell>
          <cell r="L1484">
            <v>527.79</v>
          </cell>
          <cell r="M1484">
            <v>540.87</v>
          </cell>
          <cell r="N1484">
            <v>555.26</v>
          </cell>
          <cell r="O1484">
            <v>571.33000000000004</v>
          </cell>
          <cell r="P1484">
            <v>589.11</v>
          </cell>
          <cell r="Q1484">
            <v>606.79999999999995</v>
          </cell>
          <cell r="R1484">
            <v>630.59</v>
          </cell>
          <cell r="S1484">
            <v>655.01</v>
          </cell>
          <cell r="T1484">
            <v>680.92</v>
          </cell>
          <cell r="U1484">
            <v>709.3</v>
          </cell>
          <cell r="V1484">
            <v>738.23</v>
          </cell>
          <cell r="W1484">
            <v>769.05</v>
          </cell>
          <cell r="X1484">
            <v>800.89</v>
          </cell>
          <cell r="Y1484">
            <v>830.82</v>
          </cell>
          <cell r="Z1484">
            <v>860.74</v>
          </cell>
          <cell r="AA1484">
            <v>890.36</v>
          </cell>
          <cell r="AB1484">
            <v>918.46</v>
          </cell>
          <cell r="AC1484">
            <v>945.61</v>
          </cell>
          <cell r="AD1484">
            <v>975.18</v>
          </cell>
          <cell r="AE1484">
            <v>1006.86</v>
          </cell>
          <cell r="AF1484">
            <v>1039.67</v>
          </cell>
          <cell r="AG1484">
            <v>1071.28</v>
          </cell>
          <cell r="AH1484">
            <v>1074.32</v>
          </cell>
          <cell r="AI1484">
            <v>1070.53</v>
          </cell>
          <cell r="AJ1484">
            <v>1065.28</v>
          </cell>
          <cell r="AK1484">
            <v>1057.98</v>
          </cell>
        </row>
        <row r="1485">
          <cell r="A1485" t="str">
            <v>SDGbaseTRAv2_UrbAS_BAU_wICAGRcorrC_GVAtotal</v>
          </cell>
          <cell r="B1485" t="str">
            <v>SIclos6_GOVclos11</v>
          </cell>
          <cell r="C1485" t="str">
            <v>SDGbaseTRAv2_UrbAS_BAU_wICAGRcorr</v>
          </cell>
          <cell r="D1485" t="str">
            <v>C_GVA</v>
          </cell>
          <cell r="E1485" t="str">
            <v>total</v>
          </cell>
          <cell r="F1485">
            <v>4444.87</v>
          </cell>
          <cell r="G1485">
            <v>4194.7700000000004</v>
          </cell>
          <cell r="H1485">
            <v>4327.57</v>
          </cell>
          <cell r="I1485">
            <v>4441.03</v>
          </cell>
          <cell r="J1485">
            <v>4515.3</v>
          </cell>
          <cell r="K1485">
            <v>4600.47</v>
          </cell>
          <cell r="L1485">
            <v>4699.87</v>
          </cell>
          <cell r="M1485">
            <v>4802.41</v>
          </cell>
          <cell r="N1485">
            <v>4916.55</v>
          </cell>
          <cell r="O1485">
            <v>5050.93</v>
          </cell>
          <cell r="P1485">
            <v>5194.6499999999996</v>
          </cell>
          <cell r="Q1485">
            <v>5335.85</v>
          </cell>
          <cell r="R1485">
            <v>5509.27</v>
          </cell>
          <cell r="S1485">
            <v>5685.74</v>
          </cell>
          <cell r="T1485">
            <v>5870.87</v>
          </cell>
          <cell r="U1485">
            <v>6081.3</v>
          </cell>
          <cell r="V1485">
            <v>6287.32</v>
          </cell>
          <cell r="W1485">
            <v>6499.97</v>
          </cell>
          <cell r="X1485">
            <v>6721.24</v>
          </cell>
          <cell r="Y1485">
            <v>6929.35</v>
          </cell>
          <cell r="Z1485">
            <v>7149.05</v>
          </cell>
          <cell r="AA1485">
            <v>7363.83</v>
          </cell>
          <cell r="AB1485">
            <v>7597.21</v>
          </cell>
          <cell r="AC1485">
            <v>7818.53</v>
          </cell>
          <cell r="AD1485">
            <v>8045.24</v>
          </cell>
          <cell r="AE1485">
            <v>8281.02</v>
          </cell>
          <cell r="AF1485">
            <v>8524.81</v>
          </cell>
          <cell r="AG1485">
            <v>8764.24</v>
          </cell>
          <cell r="AH1485">
            <v>8809.43</v>
          </cell>
          <cell r="AI1485">
            <v>8828.9599999999991</v>
          </cell>
          <cell r="AJ1485">
            <v>8851.08</v>
          </cell>
          <cell r="AK1485">
            <v>8860.18</v>
          </cell>
        </row>
        <row r="1486">
          <cell r="A1486" t="str">
            <v>SDGbaseTRAv2_UrbAS_BAU_wICAGRcorrGOVSHRXtotal</v>
          </cell>
          <cell r="B1486" t="str">
            <v>SIclos6_GOVclos11</v>
          </cell>
          <cell r="C1486" t="str">
            <v>SDGbaseTRAv2_UrbAS_BAU_wICAGRcorr</v>
          </cell>
          <cell r="D1486" t="str">
            <v>GOVSHRX</v>
          </cell>
          <cell r="E1486" t="str">
            <v>total</v>
          </cell>
          <cell r="F1486">
            <v>0.21</v>
          </cell>
          <cell r="G1486">
            <v>0.21</v>
          </cell>
          <cell r="H1486">
            <v>0.21</v>
          </cell>
          <cell r="I1486">
            <v>0.22</v>
          </cell>
          <cell r="J1486">
            <v>0.23</v>
          </cell>
          <cell r="K1486">
            <v>0.23</v>
          </cell>
          <cell r="L1486">
            <v>0.23</v>
          </cell>
          <cell r="M1486">
            <v>0.23</v>
          </cell>
          <cell r="N1486">
            <v>0.23</v>
          </cell>
          <cell r="O1486">
            <v>0.23</v>
          </cell>
          <cell r="P1486">
            <v>0.23</v>
          </cell>
          <cell r="Q1486">
            <v>0.23</v>
          </cell>
          <cell r="R1486">
            <v>0.23</v>
          </cell>
          <cell r="S1486">
            <v>0.23</v>
          </cell>
          <cell r="T1486">
            <v>0.23</v>
          </cell>
          <cell r="U1486">
            <v>0.22</v>
          </cell>
          <cell r="V1486">
            <v>0.22</v>
          </cell>
          <cell r="W1486">
            <v>0.22</v>
          </cell>
          <cell r="X1486">
            <v>0.22</v>
          </cell>
          <cell r="Y1486">
            <v>0.22</v>
          </cell>
          <cell r="Z1486">
            <v>0.21</v>
          </cell>
          <cell r="AA1486">
            <v>0.21</v>
          </cell>
          <cell r="AB1486">
            <v>0.21</v>
          </cell>
          <cell r="AC1486">
            <v>0.21</v>
          </cell>
          <cell r="AD1486">
            <v>0.21</v>
          </cell>
          <cell r="AE1486">
            <v>0.21</v>
          </cell>
          <cell r="AF1486">
            <v>0.21</v>
          </cell>
          <cell r="AG1486">
            <v>0.21</v>
          </cell>
          <cell r="AH1486">
            <v>0.21</v>
          </cell>
          <cell r="AI1486">
            <v>0.21</v>
          </cell>
          <cell r="AJ1486">
            <v>0.21</v>
          </cell>
          <cell r="AK1486">
            <v>0.21</v>
          </cell>
        </row>
        <row r="1487">
          <cell r="A1487" t="str">
            <v>SDGbaseTRAv2_UrbAS_BAU_wICAGRcorrINVSHRXtotal</v>
          </cell>
          <cell r="B1487" t="str">
            <v>SIclos6_GOVclos11</v>
          </cell>
          <cell r="C1487" t="str">
            <v>SDGbaseTRAv2_UrbAS_BAU_wICAGRcorr</v>
          </cell>
          <cell r="D1487" t="str">
            <v>INVSHRX</v>
          </cell>
          <cell r="E1487" t="str">
            <v>total</v>
          </cell>
          <cell r="F1487">
            <v>0.18</v>
          </cell>
          <cell r="G1487">
            <v>0.18</v>
          </cell>
          <cell r="H1487">
            <v>0.18</v>
          </cell>
          <cell r="I1487">
            <v>0.18</v>
          </cell>
          <cell r="J1487">
            <v>0.18</v>
          </cell>
          <cell r="K1487">
            <v>0.18</v>
          </cell>
          <cell r="L1487">
            <v>0.18</v>
          </cell>
          <cell r="M1487">
            <v>0.18</v>
          </cell>
          <cell r="N1487">
            <v>0.18</v>
          </cell>
          <cell r="O1487">
            <v>0.18</v>
          </cell>
          <cell r="P1487">
            <v>0.18</v>
          </cell>
          <cell r="Q1487">
            <v>0.18</v>
          </cell>
          <cell r="R1487">
            <v>0.18</v>
          </cell>
          <cell r="S1487">
            <v>0.18</v>
          </cell>
          <cell r="T1487">
            <v>0.18</v>
          </cell>
          <cell r="U1487">
            <v>0.18</v>
          </cell>
          <cell r="V1487">
            <v>0.18</v>
          </cell>
          <cell r="W1487">
            <v>0.18</v>
          </cell>
          <cell r="X1487">
            <v>0.18</v>
          </cell>
          <cell r="Y1487">
            <v>0.18</v>
          </cell>
          <cell r="Z1487">
            <v>0.18</v>
          </cell>
          <cell r="AA1487">
            <v>0.18</v>
          </cell>
          <cell r="AB1487">
            <v>0.18</v>
          </cell>
          <cell r="AC1487">
            <v>0.18</v>
          </cell>
          <cell r="AD1487">
            <v>0.18</v>
          </cell>
          <cell r="AE1487">
            <v>0.18</v>
          </cell>
          <cell r="AF1487">
            <v>0.18</v>
          </cell>
          <cell r="AG1487">
            <v>0.18</v>
          </cell>
          <cell r="AH1487">
            <v>0.18</v>
          </cell>
          <cell r="AI1487">
            <v>0.18</v>
          </cell>
          <cell r="AJ1487">
            <v>0.18</v>
          </cell>
          <cell r="AK1487">
            <v>0.18</v>
          </cell>
        </row>
        <row r="1488">
          <cell r="A1488" t="str">
            <v>SDGbaseTRAv2_UrbAS_BAU_wICAGRcorrC_QFSlabtotal</v>
          </cell>
          <cell r="B1488" t="str">
            <v>SIclos6_GOVclos11</v>
          </cell>
          <cell r="C1488" t="str">
            <v>SDGbaseTRAv2_UrbAS_BAU_wICAGRcorr</v>
          </cell>
          <cell r="D1488" t="str">
            <v>C_QFSlab</v>
          </cell>
          <cell r="E1488" t="str">
            <v>total</v>
          </cell>
          <cell r="F1488">
            <v>16418.580000000002</v>
          </cell>
          <cell r="G1488">
            <v>15183.29</v>
          </cell>
          <cell r="H1488">
            <v>15747.38</v>
          </cell>
          <cell r="I1488">
            <v>16272.04</v>
          </cell>
          <cell r="J1488">
            <v>16726.490000000002</v>
          </cell>
          <cell r="K1488">
            <v>17140.509999999998</v>
          </cell>
          <cell r="L1488">
            <v>17549.22</v>
          </cell>
          <cell r="M1488">
            <v>17964.11</v>
          </cell>
          <cell r="N1488">
            <v>18393.919999999998</v>
          </cell>
          <cell r="O1488">
            <v>18825.14</v>
          </cell>
          <cell r="P1488">
            <v>19299.84</v>
          </cell>
          <cell r="Q1488">
            <v>19795.650000000001</v>
          </cell>
          <cell r="R1488">
            <v>20339.990000000002</v>
          </cell>
          <cell r="S1488">
            <v>20923.490000000002</v>
          </cell>
          <cell r="T1488">
            <v>21543.7</v>
          </cell>
          <cell r="U1488">
            <v>22217.42</v>
          </cell>
          <cell r="V1488">
            <v>22930.15</v>
          </cell>
          <cell r="W1488">
            <v>23674.92</v>
          </cell>
          <cell r="X1488">
            <v>24452.18</v>
          </cell>
          <cell r="Y1488">
            <v>25226.03</v>
          </cell>
          <cell r="Z1488">
            <v>25998.73</v>
          </cell>
          <cell r="AA1488">
            <v>26775.52</v>
          </cell>
          <cell r="AB1488">
            <v>27555.55</v>
          </cell>
          <cell r="AC1488">
            <v>28332.37</v>
          </cell>
          <cell r="AD1488">
            <v>29128.68</v>
          </cell>
          <cell r="AE1488">
            <v>29953.26</v>
          </cell>
          <cell r="AF1488">
            <v>30809.69</v>
          </cell>
          <cell r="AG1488">
            <v>31663.8</v>
          </cell>
          <cell r="AH1488">
            <v>32234.98</v>
          </cell>
          <cell r="AI1488">
            <v>32581.93</v>
          </cell>
          <cell r="AJ1488">
            <v>32799.550000000003</v>
          </cell>
          <cell r="AK1488">
            <v>32922.480000000003</v>
          </cell>
        </row>
        <row r="1489">
          <cell r="A1489" t="str">
            <v>SDGbaseTRAv2_UrbAS_BAU_wICAGRcorrC_PubDeftotal</v>
          </cell>
          <cell r="B1489" t="str">
            <v>SIclos6_GOVclos11</v>
          </cell>
          <cell r="C1489" t="str">
            <v>SDGbaseTRAv2_UrbAS_BAU_wICAGRcorr</v>
          </cell>
          <cell r="D1489" t="str">
            <v>C_PubDef</v>
          </cell>
          <cell r="E1489" t="str">
            <v>total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0.01</v>
          </cell>
          <cell r="O1489">
            <v>0.01</v>
          </cell>
          <cell r="P1489">
            <v>0.01</v>
          </cell>
          <cell r="Q1489">
            <v>0.01</v>
          </cell>
          <cell r="R1489">
            <v>0.01</v>
          </cell>
          <cell r="S1489">
            <v>0.01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0</v>
          </cell>
          <cell r="Y1489">
            <v>0</v>
          </cell>
          <cell r="Z1489">
            <v>0</v>
          </cell>
          <cell r="AA1489">
            <v>0</v>
          </cell>
          <cell r="AB1489">
            <v>0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  <cell r="AG1489">
            <v>0</v>
          </cell>
          <cell r="AH1489">
            <v>0</v>
          </cell>
          <cell r="AI1489">
            <v>0</v>
          </cell>
          <cell r="AJ1489">
            <v>0</v>
          </cell>
          <cell r="AK1489">
            <v>0</v>
          </cell>
        </row>
        <row r="1490">
          <cell r="A1490" t="str">
            <v>SDGbaseTRAv2_UrbAS_BAU_wICAGRcorrYIXent-n</v>
          </cell>
          <cell r="B1490" t="str">
            <v>SIclos6_GOVclos11</v>
          </cell>
          <cell r="C1490" t="str">
            <v>SDGbaseTRAv2_UrbAS_BAU_wICAGRcorr</v>
          </cell>
          <cell r="D1490" t="str">
            <v>YIX</v>
          </cell>
          <cell r="E1490" t="str">
            <v>ent-n</v>
          </cell>
          <cell r="F1490">
            <v>1681.68</v>
          </cell>
          <cell r="G1490">
            <v>1548.67</v>
          </cell>
          <cell r="H1490">
            <v>1604.99</v>
          </cell>
          <cell r="I1490">
            <v>1633.96</v>
          </cell>
          <cell r="J1490">
            <v>1655.25</v>
          </cell>
          <cell r="K1490">
            <v>1684.14</v>
          </cell>
          <cell r="L1490">
            <v>1715.15</v>
          </cell>
          <cell r="M1490">
            <v>1746.99</v>
          </cell>
          <cell r="N1490">
            <v>1784.84</v>
          </cell>
          <cell r="O1490">
            <v>1835.96</v>
          </cell>
          <cell r="P1490">
            <v>1883.75</v>
          </cell>
          <cell r="Q1490">
            <v>1929.47</v>
          </cell>
          <cell r="R1490">
            <v>1988.03</v>
          </cell>
          <cell r="S1490">
            <v>2047.39</v>
          </cell>
          <cell r="T1490">
            <v>2110.4499999999998</v>
          </cell>
          <cell r="U1490">
            <v>2183.77</v>
          </cell>
          <cell r="V1490">
            <v>2256.19</v>
          </cell>
          <cell r="W1490">
            <v>2329.5100000000002</v>
          </cell>
          <cell r="X1490">
            <v>2403.9</v>
          </cell>
          <cell r="Y1490">
            <v>2476.25</v>
          </cell>
          <cell r="Z1490">
            <v>2557.21</v>
          </cell>
          <cell r="AA1490">
            <v>2632.73</v>
          </cell>
          <cell r="AB1490">
            <v>2728.01</v>
          </cell>
          <cell r="AC1490">
            <v>2812.36</v>
          </cell>
          <cell r="AD1490">
            <v>2891.55</v>
          </cell>
          <cell r="AE1490">
            <v>2972.44</v>
          </cell>
          <cell r="AF1490">
            <v>3055.13</v>
          </cell>
          <cell r="AG1490">
            <v>3125.74</v>
          </cell>
          <cell r="AH1490">
            <v>3149.93</v>
          </cell>
          <cell r="AI1490">
            <v>3157.64</v>
          </cell>
          <cell r="AJ1490">
            <v>3154.63</v>
          </cell>
          <cell r="AK1490">
            <v>3142.96</v>
          </cell>
        </row>
        <row r="1491">
          <cell r="A1491" t="str">
            <v>SDGbaseTRAv2_UrbAS_BAU_wICAGRcorrYIXent-e</v>
          </cell>
          <cell r="B1491" t="str">
            <v>SIclos6_GOVclos11</v>
          </cell>
          <cell r="C1491" t="str">
            <v>SDGbaseTRAv2_UrbAS_BAU_wICAGRcorr</v>
          </cell>
          <cell r="D1491" t="str">
            <v>YIX</v>
          </cell>
          <cell r="E1491" t="str">
            <v>ent-e</v>
          </cell>
          <cell r="F1491">
            <v>67.67</v>
          </cell>
          <cell r="G1491">
            <v>74.709999999999994</v>
          </cell>
          <cell r="H1491">
            <v>62.12</v>
          </cell>
          <cell r="I1491">
            <v>63.17</v>
          </cell>
          <cell r="J1491">
            <v>66.069999999999993</v>
          </cell>
          <cell r="K1491">
            <v>70.09</v>
          </cell>
          <cell r="L1491">
            <v>73.900000000000006</v>
          </cell>
          <cell r="M1491">
            <v>73.37</v>
          </cell>
          <cell r="N1491">
            <v>71.239999999999995</v>
          </cell>
          <cell r="O1491">
            <v>69.8</v>
          </cell>
          <cell r="P1491">
            <v>71.540000000000006</v>
          </cell>
          <cell r="Q1491">
            <v>75.36</v>
          </cell>
          <cell r="R1491">
            <v>82.51</v>
          </cell>
          <cell r="S1491">
            <v>87.5</v>
          </cell>
          <cell r="T1491">
            <v>92.63</v>
          </cell>
          <cell r="U1491">
            <v>97.53</v>
          </cell>
          <cell r="V1491">
            <v>98</v>
          </cell>
          <cell r="W1491">
            <v>102.4</v>
          </cell>
          <cell r="X1491">
            <v>112.62</v>
          </cell>
          <cell r="Y1491">
            <v>122.22</v>
          </cell>
          <cell r="Z1491">
            <v>132.66999999999999</v>
          </cell>
          <cell r="AA1491">
            <v>143.08000000000001</v>
          </cell>
          <cell r="AB1491">
            <v>150.31</v>
          </cell>
          <cell r="AC1491">
            <v>159.69999999999999</v>
          </cell>
          <cell r="AD1491">
            <v>169.86</v>
          </cell>
          <cell r="AE1491">
            <v>179.7</v>
          </cell>
          <cell r="AF1491">
            <v>189.57</v>
          </cell>
          <cell r="AG1491">
            <v>228.16</v>
          </cell>
          <cell r="AH1491">
            <v>263.36</v>
          </cell>
          <cell r="AI1491">
            <v>306.33</v>
          </cell>
          <cell r="AJ1491">
            <v>349.51</v>
          </cell>
          <cell r="AK1491">
            <v>389.24</v>
          </cell>
        </row>
        <row r="1492">
          <cell r="A1492" t="str">
            <v>SDGbaseTRAv2_UrbAS_BAU_wICAGRcorrYIXhhd-0</v>
          </cell>
          <cell r="B1492" t="str">
            <v>SIclos6_GOVclos11</v>
          </cell>
          <cell r="C1492" t="str">
            <v>SDGbaseTRAv2_UrbAS_BAU_wICAGRcorr</v>
          </cell>
          <cell r="D1492" t="str">
            <v>YIX</v>
          </cell>
          <cell r="E1492" t="str">
            <v>hhd-0</v>
          </cell>
          <cell r="F1492">
            <v>80.83</v>
          </cell>
          <cell r="G1492">
            <v>80.209999999999994</v>
          </cell>
          <cell r="H1492">
            <v>78.569999999999993</v>
          </cell>
          <cell r="I1492">
            <v>81.069999999999993</v>
          </cell>
          <cell r="J1492">
            <v>82.98</v>
          </cell>
          <cell r="K1492">
            <v>84.73</v>
          </cell>
          <cell r="L1492">
            <v>86.82</v>
          </cell>
          <cell r="M1492">
            <v>89.14</v>
          </cell>
          <cell r="N1492">
            <v>91.59</v>
          </cell>
          <cell r="O1492">
            <v>94.36</v>
          </cell>
          <cell r="P1492">
            <v>97.4</v>
          </cell>
          <cell r="Q1492">
            <v>100.52</v>
          </cell>
          <cell r="R1492">
            <v>103.87</v>
          </cell>
          <cell r="S1492">
            <v>107.61</v>
          </cell>
          <cell r="T1492">
            <v>111.47</v>
          </cell>
          <cell r="U1492">
            <v>115.66</v>
          </cell>
          <cell r="V1492">
            <v>120.19</v>
          </cell>
          <cell r="W1492">
            <v>124.7</v>
          </cell>
          <cell r="X1492">
            <v>129.38</v>
          </cell>
          <cell r="Y1492">
            <v>134.11000000000001</v>
          </cell>
          <cell r="Z1492">
            <v>138.72</v>
          </cell>
          <cell r="AA1492">
            <v>143.52000000000001</v>
          </cell>
          <cell r="AB1492">
            <v>148.44</v>
          </cell>
          <cell r="AC1492">
            <v>153.61000000000001</v>
          </cell>
          <cell r="AD1492">
            <v>158.66999999999999</v>
          </cell>
          <cell r="AE1492">
            <v>163.88</v>
          </cell>
          <cell r="AF1492">
            <v>169.3</v>
          </cell>
          <cell r="AG1492">
            <v>174.7</v>
          </cell>
          <cell r="AH1492">
            <v>178.42</v>
          </cell>
          <cell r="AI1492">
            <v>179.31</v>
          </cell>
          <cell r="AJ1492">
            <v>179.88</v>
          </cell>
          <cell r="AK1492">
            <v>180.33</v>
          </cell>
        </row>
        <row r="1493">
          <cell r="A1493" t="str">
            <v>SDGbaseTRAv2_UrbAS_BAU_wICAGRcorrYIXhhd-1</v>
          </cell>
          <cell r="B1493" t="str">
            <v>SIclos6_GOVclos11</v>
          </cell>
          <cell r="C1493" t="str">
            <v>SDGbaseTRAv2_UrbAS_BAU_wICAGRcorr</v>
          </cell>
          <cell r="D1493" t="str">
            <v>YIX</v>
          </cell>
          <cell r="E1493" t="str">
            <v>hhd-1</v>
          </cell>
          <cell r="F1493">
            <v>111.12</v>
          </cell>
          <cell r="G1493">
            <v>109.88</v>
          </cell>
          <cell r="H1493">
            <v>108.09</v>
          </cell>
          <cell r="I1493">
            <v>111.46</v>
          </cell>
          <cell r="J1493">
            <v>114</v>
          </cell>
          <cell r="K1493">
            <v>116.38</v>
          </cell>
          <cell r="L1493">
            <v>119.22</v>
          </cell>
          <cell r="M1493">
            <v>122.36</v>
          </cell>
          <cell r="N1493">
            <v>125.7</v>
          </cell>
          <cell r="O1493">
            <v>129.47</v>
          </cell>
          <cell r="P1493">
            <v>133.6</v>
          </cell>
          <cell r="Q1493">
            <v>137.82</v>
          </cell>
          <cell r="R1493">
            <v>142.4</v>
          </cell>
          <cell r="S1493">
            <v>147.49</v>
          </cell>
          <cell r="T1493">
            <v>152.74</v>
          </cell>
          <cell r="U1493">
            <v>158.46</v>
          </cell>
          <cell r="V1493">
            <v>164.62</v>
          </cell>
          <cell r="W1493">
            <v>170.76</v>
          </cell>
          <cell r="X1493">
            <v>177.12</v>
          </cell>
          <cell r="Y1493">
            <v>183.5</v>
          </cell>
          <cell r="Z1493">
            <v>189.76</v>
          </cell>
          <cell r="AA1493">
            <v>196.26</v>
          </cell>
          <cell r="AB1493">
            <v>202.93</v>
          </cell>
          <cell r="AC1493">
            <v>209.9</v>
          </cell>
          <cell r="AD1493">
            <v>216.76</v>
          </cell>
          <cell r="AE1493">
            <v>223.82</v>
          </cell>
          <cell r="AF1493">
            <v>231.16</v>
          </cell>
          <cell r="AG1493">
            <v>238.41</v>
          </cell>
          <cell r="AH1493">
            <v>243.1</v>
          </cell>
          <cell r="AI1493">
            <v>244.14</v>
          </cell>
          <cell r="AJ1493">
            <v>244.8</v>
          </cell>
          <cell r="AK1493">
            <v>245.29</v>
          </cell>
        </row>
        <row r="1494">
          <cell r="A1494" t="str">
            <v>SDGbaseTRAv2_UrbAS_BAU_wICAGRcorrYIXhhd-2</v>
          </cell>
          <cell r="B1494" t="str">
            <v>SIclos6_GOVclos11</v>
          </cell>
          <cell r="C1494" t="str">
            <v>SDGbaseTRAv2_UrbAS_BAU_wICAGRcorr</v>
          </cell>
          <cell r="D1494" t="str">
            <v>YIX</v>
          </cell>
          <cell r="E1494" t="str">
            <v>hhd-2</v>
          </cell>
          <cell r="F1494">
            <v>130.16999999999999</v>
          </cell>
          <cell r="G1494">
            <v>128.19</v>
          </cell>
          <cell r="H1494">
            <v>126.55</v>
          </cell>
          <cell r="I1494">
            <v>130.36000000000001</v>
          </cell>
          <cell r="J1494">
            <v>133.22999999999999</v>
          </cell>
          <cell r="K1494">
            <v>135.97999999999999</v>
          </cell>
          <cell r="L1494">
            <v>139.27000000000001</v>
          </cell>
          <cell r="M1494">
            <v>142.9</v>
          </cell>
          <cell r="N1494">
            <v>146.76</v>
          </cell>
          <cell r="O1494">
            <v>151.09</v>
          </cell>
          <cell r="P1494">
            <v>155.86000000000001</v>
          </cell>
          <cell r="Q1494">
            <v>160.72</v>
          </cell>
          <cell r="R1494">
            <v>166.06</v>
          </cell>
          <cell r="S1494">
            <v>171.95</v>
          </cell>
          <cell r="T1494">
            <v>178.05</v>
          </cell>
          <cell r="U1494">
            <v>184.72</v>
          </cell>
          <cell r="V1494">
            <v>191.88</v>
          </cell>
          <cell r="W1494">
            <v>199.01</v>
          </cell>
          <cell r="X1494">
            <v>206.36</v>
          </cell>
          <cell r="Y1494">
            <v>213.72</v>
          </cell>
          <cell r="Z1494">
            <v>220.96</v>
          </cell>
          <cell r="AA1494">
            <v>228.45</v>
          </cell>
          <cell r="AB1494">
            <v>236.16</v>
          </cell>
          <cell r="AC1494">
            <v>244.16</v>
          </cell>
          <cell r="AD1494">
            <v>252.08</v>
          </cell>
          <cell r="AE1494">
            <v>260.24</v>
          </cell>
          <cell r="AF1494">
            <v>268.72000000000003</v>
          </cell>
          <cell r="AG1494">
            <v>277.02</v>
          </cell>
          <cell r="AH1494">
            <v>282.02</v>
          </cell>
          <cell r="AI1494">
            <v>283.02</v>
          </cell>
          <cell r="AJ1494">
            <v>283.60000000000002</v>
          </cell>
          <cell r="AK1494">
            <v>283.98</v>
          </cell>
        </row>
        <row r="1495">
          <cell r="A1495" t="str">
            <v>SDGbaseTRAv2_UrbAS_BAU_wICAGRcorrYIXhhd-3</v>
          </cell>
          <cell r="B1495" t="str">
            <v>SIclos6_GOVclos11</v>
          </cell>
          <cell r="C1495" t="str">
            <v>SDGbaseTRAv2_UrbAS_BAU_wICAGRcorr</v>
          </cell>
          <cell r="D1495" t="str">
            <v>YIX</v>
          </cell>
          <cell r="E1495" t="str">
            <v>hhd-3</v>
          </cell>
          <cell r="F1495">
            <v>160.16</v>
          </cell>
          <cell r="G1495">
            <v>157.06</v>
          </cell>
          <cell r="H1495">
            <v>156.01</v>
          </cell>
          <cell r="I1495">
            <v>160.52000000000001</v>
          </cell>
          <cell r="J1495">
            <v>163.89</v>
          </cell>
          <cell r="K1495">
            <v>167.21</v>
          </cell>
          <cell r="L1495">
            <v>171.18</v>
          </cell>
          <cell r="M1495">
            <v>175.55</v>
          </cell>
          <cell r="N1495">
            <v>180.23</v>
          </cell>
          <cell r="O1495">
            <v>185.49</v>
          </cell>
          <cell r="P1495">
            <v>191.26</v>
          </cell>
          <cell r="Q1495">
            <v>197.09</v>
          </cell>
          <cell r="R1495">
            <v>203.61</v>
          </cell>
          <cell r="S1495">
            <v>210.74</v>
          </cell>
          <cell r="T1495">
            <v>218.14</v>
          </cell>
          <cell r="U1495">
            <v>226.28</v>
          </cell>
          <cell r="V1495">
            <v>234.94</v>
          </cell>
          <cell r="W1495">
            <v>243.58</v>
          </cell>
          <cell r="X1495">
            <v>252.46</v>
          </cell>
          <cell r="Y1495">
            <v>261.27999999999997</v>
          </cell>
          <cell r="Z1495">
            <v>270.01</v>
          </cell>
          <cell r="AA1495">
            <v>278.99</v>
          </cell>
          <cell r="AB1495">
            <v>288.3</v>
          </cell>
          <cell r="AC1495">
            <v>297.86</v>
          </cell>
          <cell r="AD1495">
            <v>307.38</v>
          </cell>
          <cell r="AE1495">
            <v>317.20999999999998</v>
          </cell>
          <cell r="AF1495">
            <v>327.42</v>
          </cell>
          <cell r="AG1495">
            <v>337.28</v>
          </cell>
          <cell r="AH1495">
            <v>342.52</v>
          </cell>
          <cell r="AI1495">
            <v>343.37</v>
          </cell>
          <cell r="AJ1495">
            <v>343.83</v>
          </cell>
          <cell r="AK1495">
            <v>344.03</v>
          </cell>
        </row>
        <row r="1496">
          <cell r="A1496" t="str">
            <v>SDGbaseTRAv2_UrbAS_BAU_wICAGRcorrYIXhhd-4</v>
          </cell>
          <cell r="B1496" t="str">
            <v>SIclos6_GOVclos11</v>
          </cell>
          <cell r="C1496" t="str">
            <v>SDGbaseTRAv2_UrbAS_BAU_wICAGRcorr</v>
          </cell>
          <cell r="D1496" t="str">
            <v>YIX</v>
          </cell>
          <cell r="E1496" t="str">
            <v>hhd-4</v>
          </cell>
          <cell r="F1496">
            <v>173.02</v>
          </cell>
          <cell r="G1496">
            <v>168.81</v>
          </cell>
          <cell r="H1496">
            <v>168.9</v>
          </cell>
          <cell r="I1496">
            <v>173.57</v>
          </cell>
          <cell r="J1496">
            <v>177.03</v>
          </cell>
          <cell r="K1496">
            <v>180.52</v>
          </cell>
          <cell r="L1496">
            <v>184.72</v>
          </cell>
          <cell r="M1496">
            <v>189.33</v>
          </cell>
          <cell r="N1496">
            <v>194.31</v>
          </cell>
          <cell r="O1496">
            <v>199.89</v>
          </cell>
          <cell r="P1496">
            <v>205.99</v>
          </cell>
          <cell r="Q1496">
            <v>212.11</v>
          </cell>
          <cell r="R1496">
            <v>219.1</v>
          </cell>
          <cell r="S1496">
            <v>226.66</v>
          </cell>
          <cell r="T1496">
            <v>234.51</v>
          </cell>
          <cell r="U1496">
            <v>243.23</v>
          </cell>
          <cell r="V1496">
            <v>252.4</v>
          </cell>
          <cell r="W1496">
            <v>261.57</v>
          </cell>
          <cell r="X1496">
            <v>270.95999999999998</v>
          </cell>
          <cell r="Y1496">
            <v>280.19</v>
          </cell>
          <cell r="Z1496">
            <v>289.39999999999998</v>
          </cell>
          <cell r="AA1496">
            <v>298.81</v>
          </cell>
          <cell r="AB1496">
            <v>308.63</v>
          </cell>
          <cell r="AC1496">
            <v>318.60000000000002</v>
          </cell>
          <cell r="AD1496">
            <v>328.59</v>
          </cell>
          <cell r="AE1496">
            <v>338.94</v>
          </cell>
          <cell r="AF1496">
            <v>349.69</v>
          </cell>
          <cell r="AG1496">
            <v>359.89</v>
          </cell>
          <cell r="AH1496">
            <v>364.36</v>
          </cell>
          <cell r="AI1496">
            <v>364.78</v>
          </cell>
          <cell r="AJ1496">
            <v>364.94</v>
          </cell>
          <cell r="AK1496">
            <v>364.81</v>
          </cell>
        </row>
        <row r="1497">
          <cell r="A1497" t="str">
            <v>SDGbaseTRAv2_UrbAS_BAU_wICAGRcorrYIXhhd-5</v>
          </cell>
          <cell r="B1497" t="str">
            <v>SIclos6_GOVclos11</v>
          </cell>
          <cell r="C1497" t="str">
            <v>SDGbaseTRAv2_UrbAS_BAU_wICAGRcorr</v>
          </cell>
          <cell r="D1497" t="str">
            <v>YIX</v>
          </cell>
          <cell r="E1497" t="str">
            <v>hhd-5</v>
          </cell>
          <cell r="F1497">
            <v>238.85</v>
          </cell>
          <cell r="G1497">
            <v>231.64</v>
          </cell>
          <cell r="H1497">
            <v>234.08</v>
          </cell>
          <cell r="I1497">
            <v>240.22</v>
          </cell>
          <cell r="J1497">
            <v>244.62</v>
          </cell>
          <cell r="K1497">
            <v>249.28</v>
          </cell>
          <cell r="L1497">
            <v>254.92</v>
          </cell>
          <cell r="M1497">
            <v>261.08999999999997</v>
          </cell>
          <cell r="N1497">
            <v>267.8</v>
          </cell>
          <cell r="O1497">
            <v>275.27</v>
          </cell>
          <cell r="P1497">
            <v>283.47000000000003</v>
          </cell>
          <cell r="Q1497">
            <v>291.60000000000002</v>
          </cell>
          <cell r="R1497">
            <v>301.14999999999998</v>
          </cell>
          <cell r="S1497">
            <v>311.31</v>
          </cell>
          <cell r="T1497">
            <v>321.89999999999998</v>
          </cell>
          <cell r="U1497">
            <v>333.76</v>
          </cell>
          <cell r="V1497">
            <v>346.06</v>
          </cell>
          <cell r="W1497">
            <v>358.39</v>
          </cell>
          <cell r="X1497">
            <v>370.97</v>
          </cell>
          <cell r="Y1497">
            <v>383.13</v>
          </cell>
          <cell r="Z1497">
            <v>395.38</v>
          </cell>
          <cell r="AA1497">
            <v>407.8</v>
          </cell>
          <cell r="AB1497">
            <v>420.81</v>
          </cell>
          <cell r="AC1497">
            <v>433.79</v>
          </cell>
          <cell r="AD1497">
            <v>447.02</v>
          </cell>
          <cell r="AE1497">
            <v>460.78</v>
          </cell>
          <cell r="AF1497">
            <v>475.09</v>
          </cell>
          <cell r="AG1497">
            <v>488.34</v>
          </cell>
          <cell r="AH1497">
            <v>492.15</v>
          </cell>
          <cell r="AI1497">
            <v>491.73</v>
          </cell>
          <cell r="AJ1497">
            <v>491.33</v>
          </cell>
          <cell r="AK1497">
            <v>490.54</v>
          </cell>
        </row>
        <row r="1498">
          <cell r="A1498" t="str">
            <v>SDGbaseTRAv2_UrbAS_BAU_wICAGRcorrYIXhhd-6</v>
          </cell>
          <cell r="B1498" t="str">
            <v>SIclos6_GOVclos11</v>
          </cell>
          <cell r="C1498" t="str">
            <v>SDGbaseTRAv2_UrbAS_BAU_wICAGRcorr</v>
          </cell>
          <cell r="D1498" t="str">
            <v>YIX</v>
          </cell>
          <cell r="E1498" t="str">
            <v>hhd-6</v>
          </cell>
          <cell r="F1498">
            <v>288.75</v>
          </cell>
          <cell r="G1498">
            <v>276.86</v>
          </cell>
          <cell r="H1498">
            <v>282.88</v>
          </cell>
          <cell r="I1498">
            <v>289.87</v>
          </cell>
          <cell r="J1498">
            <v>294.61</v>
          </cell>
          <cell r="K1498">
            <v>300.05</v>
          </cell>
          <cell r="L1498">
            <v>306.62</v>
          </cell>
          <cell r="M1498">
            <v>313.77</v>
          </cell>
          <cell r="N1498">
            <v>321.64999999999998</v>
          </cell>
          <cell r="O1498">
            <v>330.35</v>
          </cell>
          <cell r="P1498">
            <v>339.92</v>
          </cell>
          <cell r="Q1498">
            <v>349.32</v>
          </cell>
          <cell r="R1498">
            <v>360.74</v>
          </cell>
          <cell r="S1498">
            <v>372.65</v>
          </cell>
          <cell r="T1498">
            <v>385.1</v>
          </cell>
          <cell r="U1498">
            <v>399.21</v>
          </cell>
          <cell r="V1498">
            <v>413.62</v>
          </cell>
          <cell r="W1498">
            <v>428.11</v>
          </cell>
          <cell r="X1498">
            <v>442.79</v>
          </cell>
          <cell r="Y1498">
            <v>456.78</v>
          </cell>
          <cell r="Z1498">
            <v>471.09</v>
          </cell>
          <cell r="AA1498">
            <v>485.41</v>
          </cell>
          <cell r="AB1498">
            <v>500.54</v>
          </cell>
          <cell r="AC1498">
            <v>515.35</v>
          </cell>
          <cell r="AD1498">
            <v>530.63</v>
          </cell>
          <cell r="AE1498">
            <v>546.58000000000004</v>
          </cell>
          <cell r="AF1498">
            <v>563.16</v>
          </cell>
          <cell r="AG1498">
            <v>578.04</v>
          </cell>
          <cell r="AH1498">
            <v>580.02</v>
          </cell>
          <cell r="AI1498">
            <v>578.49</v>
          </cell>
          <cell r="AJ1498">
            <v>577.24</v>
          </cell>
          <cell r="AK1498">
            <v>575.49</v>
          </cell>
        </row>
        <row r="1499">
          <cell r="A1499" t="str">
            <v>SDGbaseTRAv2_UrbAS_BAU_wICAGRcorrYIXhhd-7</v>
          </cell>
          <cell r="B1499" t="str">
            <v>SIclos6_GOVclos11</v>
          </cell>
          <cell r="C1499" t="str">
            <v>SDGbaseTRAv2_UrbAS_BAU_wICAGRcorr</v>
          </cell>
          <cell r="D1499" t="str">
            <v>YIX</v>
          </cell>
          <cell r="E1499" t="str">
            <v>hhd-7</v>
          </cell>
          <cell r="F1499">
            <v>412.51</v>
          </cell>
          <cell r="G1499">
            <v>392.61</v>
          </cell>
          <cell r="H1499">
            <v>404.49</v>
          </cell>
          <cell r="I1499">
            <v>413.93</v>
          </cell>
          <cell r="J1499">
            <v>420.07</v>
          </cell>
          <cell r="K1499">
            <v>427.67</v>
          </cell>
          <cell r="L1499">
            <v>436.82</v>
          </cell>
          <cell r="M1499">
            <v>446.71</v>
          </cell>
          <cell r="N1499">
            <v>457.69</v>
          </cell>
          <cell r="O1499">
            <v>469.69</v>
          </cell>
          <cell r="P1499">
            <v>482.98</v>
          </cell>
          <cell r="Q1499">
            <v>495.94</v>
          </cell>
          <cell r="R1499">
            <v>512.17999999999995</v>
          </cell>
          <cell r="S1499">
            <v>528.84</v>
          </cell>
          <cell r="T1499">
            <v>546.32000000000005</v>
          </cell>
          <cell r="U1499">
            <v>566.26</v>
          </cell>
          <cell r="V1499">
            <v>586.32000000000005</v>
          </cell>
          <cell r="W1499">
            <v>606.61</v>
          </cell>
          <cell r="X1499">
            <v>627.16999999999996</v>
          </cell>
          <cell r="Y1499">
            <v>646.45000000000005</v>
          </cell>
          <cell r="Z1499">
            <v>666.42</v>
          </cell>
          <cell r="AA1499">
            <v>686.17</v>
          </cell>
          <cell r="AB1499">
            <v>707.26</v>
          </cell>
          <cell r="AC1499">
            <v>727.46</v>
          </cell>
          <cell r="AD1499">
            <v>748.51</v>
          </cell>
          <cell r="AE1499">
            <v>770.56</v>
          </cell>
          <cell r="AF1499">
            <v>793.49</v>
          </cell>
          <cell r="AG1499">
            <v>813.68</v>
          </cell>
          <cell r="AH1499">
            <v>813.69</v>
          </cell>
          <cell r="AI1499">
            <v>810.34</v>
          </cell>
          <cell r="AJ1499">
            <v>807.72</v>
          </cell>
          <cell r="AK1499">
            <v>804.33</v>
          </cell>
        </row>
        <row r="1500">
          <cell r="A1500" t="str">
            <v>SDGbaseTRAv2_UrbAS_BAU_wICAGRcorrYIXhhd-8</v>
          </cell>
          <cell r="B1500" t="str">
            <v>SIclos6_GOVclos11</v>
          </cell>
          <cell r="C1500" t="str">
            <v>SDGbaseTRAv2_UrbAS_BAU_wICAGRcorr</v>
          </cell>
          <cell r="D1500" t="str">
            <v>YIX</v>
          </cell>
          <cell r="E1500" t="str">
            <v>hhd-8</v>
          </cell>
          <cell r="F1500">
            <v>748.01</v>
          </cell>
          <cell r="G1500">
            <v>704.09</v>
          </cell>
          <cell r="H1500">
            <v>733.04</v>
          </cell>
          <cell r="I1500">
            <v>749.25</v>
          </cell>
          <cell r="J1500">
            <v>758.7</v>
          </cell>
          <cell r="K1500">
            <v>772.18</v>
          </cell>
          <cell r="L1500">
            <v>788.24</v>
          </cell>
          <cell r="M1500">
            <v>805.43</v>
          </cell>
          <cell r="N1500">
            <v>824.66</v>
          </cell>
          <cell r="O1500">
            <v>845.18</v>
          </cell>
          <cell r="P1500">
            <v>868.34</v>
          </cell>
          <cell r="Q1500">
            <v>890.81</v>
          </cell>
          <cell r="R1500">
            <v>920.16</v>
          </cell>
          <cell r="S1500">
            <v>949.6</v>
          </cell>
          <cell r="T1500">
            <v>980.54</v>
          </cell>
          <cell r="U1500">
            <v>1016.11</v>
          </cell>
          <cell r="V1500">
            <v>1051.18</v>
          </cell>
          <cell r="W1500">
            <v>1086.96</v>
          </cell>
          <cell r="X1500">
            <v>1123.33</v>
          </cell>
          <cell r="Y1500">
            <v>1156.76</v>
          </cell>
          <cell r="Z1500">
            <v>1191.8800000000001</v>
          </cell>
          <cell r="AA1500">
            <v>1226.1400000000001</v>
          </cell>
          <cell r="AB1500">
            <v>1262.8499999999999</v>
          </cell>
          <cell r="AC1500">
            <v>1297.1600000000001</v>
          </cell>
          <cell r="AD1500">
            <v>1333.45</v>
          </cell>
          <cell r="AE1500">
            <v>1371.66</v>
          </cell>
          <cell r="AF1500">
            <v>1411.42</v>
          </cell>
          <cell r="AG1500">
            <v>1445.72</v>
          </cell>
          <cell r="AH1500">
            <v>1439.81</v>
          </cell>
          <cell r="AI1500">
            <v>1431.34</v>
          </cell>
          <cell r="AJ1500">
            <v>1424.92</v>
          </cell>
          <cell r="AK1500">
            <v>1417.05</v>
          </cell>
        </row>
        <row r="1501">
          <cell r="A1501" t="str">
            <v>SDGbaseTRAv2_UrbAS_BAU_wICAGRcorrYIXhhd-9</v>
          </cell>
          <cell r="B1501" t="str">
            <v>SIclos6_GOVclos11</v>
          </cell>
          <cell r="C1501" t="str">
            <v>SDGbaseTRAv2_UrbAS_BAU_wICAGRcorr</v>
          </cell>
          <cell r="D1501" t="str">
            <v>YIX</v>
          </cell>
          <cell r="E1501" t="str">
            <v>hhd-9</v>
          </cell>
          <cell r="F1501">
            <v>1780.4</v>
          </cell>
          <cell r="G1501">
            <v>1655.68</v>
          </cell>
          <cell r="H1501">
            <v>1736.54</v>
          </cell>
          <cell r="I1501">
            <v>1771.85</v>
          </cell>
          <cell r="J1501">
            <v>1791.06</v>
          </cell>
          <cell r="K1501">
            <v>1822.89</v>
          </cell>
          <cell r="L1501">
            <v>1859.8</v>
          </cell>
          <cell r="M1501">
            <v>1898.69</v>
          </cell>
          <cell r="N1501">
            <v>1942.8</v>
          </cell>
          <cell r="O1501">
            <v>1990.72</v>
          </cell>
          <cell r="P1501">
            <v>2044</v>
          </cell>
          <cell r="Q1501">
            <v>2095.46</v>
          </cell>
          <cell r="R1501">
            <v>2165.25</v>
          </cell>
          <cell r="S1501">
            <v>2233.9499999999998</v>
          </cell>
          <cell r="T1501">
            <v>2306.41</v>
          </cell>
          <cell r="U1501">
            <v>2390.29</v>
          </cell>
          <cell r="V1501">
            <v>2471.6</v>
          </cell>
          <cell r="W1501">
            <v>2555.23</v>
          </cell>
          <cell r="X1501">
            <v>2640.71</v>
          </cell>
          <cell r="Y1501">
            <v>2718.69</v>
          </cell>
          <cell r="Z1501">
            <v>2802.32</v>
          </cell>
          <cell r="AA1501">
            <v>2882.44</v>
          </cell>
          <cell r="AB1501">
            <v>2971.29</v>
          </cell>
          <cell r="AC1501">
            <v>3051.7</v>
          </cell>
          <cell r="AD1501">
            <v>3135.75</v>
          </cell>
          <cell r="AE1501">
            <v>3224.13</v>
          </cell>
          <cell r="AF1501">
            <v>3315.99</v>
          </cell>
          <cell r="AG1501">
            <v>3394.09</v>
          </cell>
          <cell r="AH1501">
            <v>3376.68</v>
          </cell>
          <cell r="AI1501">
            <v>3356.57</v>
          </cell>
          <cell r="AJ1501">
            <v>3339.68</v>
          </cell>
          <cell r="AK1501">
            <v>3318.2</v>
          </cell>
        </row>
        <row r="1502">
          <cell r="A1502" t="str">
            <v>SDGbaseTRAv2_UrbAS_BAU_wICAGRcorrC_YIXtotal</v>
          </cell>
          <cell r="B1502" t="str">
            <v>SIclos6_GOVclos11</v>
          </cell>
          <cell r="C1502" t="str">
            <v>SDGbaseTRAv2_UrbAS_BAU_wICAGRcorr</v>
          </cell>
          <cell r="D1502" t="str">
            <v>C_YIX</v>
          </cell>
          <cell r="E1502" t="str">
            <v>total</v>
          </cell>
          <cell r="F1502">
            <v>5873.17</v>
          </cell>
          <cell r="G1502">
            <v>5528.41</v>
          </cell>
          <cell r="H1502">
            <v>5696.26</v>
          </cell>
          <cell r="I1502">
            <v>5819.24</v>
          </cell>
          <cell r="J1502">
            <v>5901.51</v>
          </cell>
          <cell r="K1502">
            <v>6011.12</v>
          </cell>
          <cell r="L1502">
            <v>6136.64</v>
          </cell>
          <cell r="M1502">
            <v>6265.33</v>
          </cell>
          <cell r="N1502">
            <v>6409.27</v>
          </cell>
          <cell r="O1502">
            <v>6577.28</v>
          </cell>
          <cell r="P1502">
            <v>6758.11</v>
          </cell>
          <cell r="Q1502">
            <v>6936.21</v>
          </cell>
          <cell r="R1502">
            <v>7165.07</v>
          </cell>
          <cell r="S1502">
            <v>7395.69</v>
          </cell>
          <cell r="T1502">
            <v>7638.24</v>
          </cell>
          <cell r="U1502">
            <v>7915.28</v>
          </cell>
          <cell r="V1502">
            <v>8186.99</v>
          </cell>
          <cell r="W1502">
            <v>8466.83</v>
          </cell>
          <cell r="X1502">
            <v>8757.7800000000007</v>
          </cell>
          <cell r="Y1502">
            <v>9033.07</v>
          </cell>
          <cell r="Z1502">
            <v>9325.82</v>
          </cell>
          <cell r="AA1502">
            <v>9609.81</v>
          </cell>
          <cell r="AB1502">
            <v>9925.52</v>
          </cell>
          <cell r="AC1502">
            <v>10221.64</v>
          </cell>
          <cell r="AD1502">
            <v>10520.26</v>
          </cell>
          <cell r="AE1502">
            <v>10829.94</v>
          </cell>
          <cell r="AF1502">
            <v>11150.14</v>
          </cell>
          <cell r="AG1502">
            <v>11461.07</v>
          </cell>
          <cell r="AH1502">
            <v>11526.08</v>
          </cell>
          <cell r="AI1502">
            <v>11547.05</v>
          </cell>
          <cell r="AJ1502">
            <v>11562.07</v>
          </cell>
          <cell r="AK1502">
            <v>11556.24</v>
          </cell>
        </row>
        <row r="1503">
          <cell r="A1503" t="str">
            <v>SDGbaseTRAv2_UrbAS_BAU_wICAGRcorrTINSXent-n</v>
          </cell>
          <cell r="B1503" t="str">
            <v>SIclos6_GOVclos11</v>
          </cell>
          <cell r="C1503" t="str">
            <v>SDGbaseTRAv2_UrbAS_BAU_wICAGRcorr</v>
          </cell>
          <cell r="D1503" t="str">
            <v>TINSX</v>
          </cell>
          <cell r="E1503" t="str">
            <v>ent-n</v>
          </cell>
          <cell r="F1503">
            <v>0.14000000000000001</v>
          </cell>
          <cell r="G1503">
            <v>0.15</v>
          </cell>
          <cell r="H1503">
            <v>0.15</v>
          </cell>
          <cell r="I1503">
            <v>0.16</v>
          </cell>
          <cell r="J1503">
            <v>0.16</v>
          </cell>
          <cell r="K1503">
            <v>0.16</v>
          </cell>
          <cell r="L1503">
            <v>0.16</v>
          </cell>
          <cell r="M1503">
            <v>0.16</v>
          </cell>
          <cell r="N1503">
            <v>0.17</v>
          </cell>
          <cell r="O1503">
            <v>0.17</v>
          </cell>
          <cell r="P1503">
            <v>0.17</v>
          </cell>
          <cell r="Q1503">
            <v>0.17</v>
          </cell>
          <cell r="R1503">
            <v>0.16</v>
          </cell>
          <cell r="S1503">
            <v>0.16</v>
          </cell>
          <cell r="T1503">
            <v>0.16</v>
          </cell>
          <cell r="U1503">
            <v>0.15</v>
          </cell>
          <cell r="V1503">
            <v>0.15</v>
          </cell>
          <cell r="W1503">
            <v>0.15</v>
          </cell>
          <cell r="X1503">
            <v>0.15</v>
          </cell>
          <cell r="Y1503">
            <v>0.14000000000000001</v>
          </cell>
          <cell r="Z1503">
            <v>0.14000000000000001</v>
          </cell>
          <cell r="AA1503">
            <v>0.14000000000000001</v>
          </cell>
          <cell r="AB1503">
            <v>0.13</v>
          </cell>
          <cell r="AC1503">
            <v>0.13</v>
          </cell>
          <cell r="AD1503">
            <v>0.13</v>
          </cell>
          <cell r="AE1503">
            <v>0.13</v>
          </cell>
          <cell r="AF1503">
            <v>0.13</v>
          </cell>
          <cell r="AG1503">
            <v>0.13</v>
          </cell>
          <cell r="AH1503">
            <v>0.13</v>
          </cell>
          <cell r="AI1503">
            <v>0.13</v>
          </cell>
          <cell r="AJ1503">
            <v>0.13</v>
          </cell>
          <cell r="AK1503">
            <v>0.14000000000000001</v>
          </cell>
        </row>
        <row r="1504">
          <cell r="A1504" t="str">
            <v>SDGbaseTRAv2_UrbAS_BAU_wICAGRcorrTINSXent-e</v>
          </cell>
          <cell r="B1504" t="str">
            <v>SIclos6_GOVclos11</v>
          </cell>
          <cell r="C1504" t="str">
            <v>SDGbaseTRAv2_UrbAS_BAU_wICAGRcorr</v>
          </cell>
          <cell r="D1504" t="str">
            <v>TINSX</v>
          </cell>
          <cell r="E1504" t="str">
            <v>ent-e</v>
          </cell>
          <cell r="F1504">
            <v>0.11</v>
          </cell>
          <cell r="G1504">
            <v>0.12</v>
          </cell>
          <cell r="H1504">
            <v>0.12</v>
          </cell>
          <cell r="I1504">
            <v>0.12</v>
          </cell>
          <cell r="J1504">
            <v>0.12</v>
          </cell>
          <cell r="K1504">
            <v>0.12</v>
          </cell>
          <cell r="L1504">
            <v>0.12</v>
          </cell>
          <cell r="M1504">
            <v>0.12</v>
          </cell>
          <cell r="N1504">
            <v>0.12</v>
          </cell>
          <cell r="O1504">
            <v>0.12</v>
          </cell>
          <cell r="P1504">
            <v>0.12</v>
          </cell>
          <cell r="Q1504">
            <v>0.12</v>
          </cell>
          <cell r="R1504">
            <v>0.12</v>
          </cell>
          <cell r="S1504">
            <v>0.12</v>
          </cell>
          <cell r="T1504">
            <v>0.12</v>
          </cell>
          <cell r="U1504">
            <v>0.12</v>
          </cell>
          <cell r="V1504">
            <v>0.12</v>
          </cell>
          <cell r="W1504">
            <v>0.12</v>
          </cell>
          <cell r="X1504">
            <v>0.12</v>
          </cell>
          <cell r="Y1504">
            <v>0.12</v>
          </cell>
          <cell r="Z1504">
            <v>0.12</v>
          </cell>
          <cell r="AA1504">
            <v>0.11</v>
          </cell>
          <cell r="AB1504">
            <v>0.11</v>
          </cell>
          <cell r="AC1504">
            <v>0.11</v>
          </cell>
          <cell r="AD1504">
            <v>0.11</v>
          </cell>
          <cell r="AE1504">
            <v>0.11</v>
          </cell>
          <cell r="AF1504">
            <v>0.11</v>
          </cell>
          <cell r="AG1504">
            <v>0.11</v>
          </cell>
          <cell r="AH1504">
            <v>0.11</v>
          </cell>
          <cell r="AI1504">
            <v>0.11</v>
          </cell>
          <cell r="AJ1504">
            <v>0.11</v>
          </cell>
          <cell r="AK1504">
            <v>0.11</v>
          </cell>
        </row>
        <row r="1505">
          <cell r="A1505" t="str">
            <v>SDGbaseTRAv2_UrbAS_BAU_wICAGRcorrTINSXhhd-0</v>
          </cell>
          <cell r="B1505" t="str">
            <v>SIclos6_GOVclos11</v>
          </cell>
          <cell r="C1505" t="str">
            <v>SDGbaseTRAv2_UrbAS_BAU_wICAGRcorr</v>
          </cell>
          <cell r="D1505" t="str">
            <v>TINSX</v>
          </cell>
          <cell r="E1505" t="str">
            <v>hhd-0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</row>
        <row r="1506">
          <cell r="A1506" t="str">
            <v>SDGbaseTRAv2_UrbAS_BAU_wICAGRcorrTINSXhhd-1</v>
          </cell>
          <cell r="B1506" t="str">
            <v>SIclos6_GOVclos11</v>
          </cell>
          <cell r="C1506" t="str">
            <v>SDGbaseTRAv2_UrbAS_BAU_wICAGRcorr</v>
          </cell>
          <cell r="D1506" t="str">
            <v>TINSX</v>
          </cell>
          <cell r="E1506" t="str">
            <v>hhd-1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</row>
        <row r="1507">
          <cell r="A1507" t="str">
            <v>SDGbaseTRAv2_UrbAS_BAU_wICAGRcorrTINSXhhd-2</v>
          </cell>
          <cell r="B1507" t="str">
            <v>SIclos6_GOVclos11</v>
          </cell>
          <cell r="C1507" t="str">
            <v>SDGbaseTRAv2_UrbAS_BAU_wICAGRcorr</v>
          </cell>
          <cell r="D1507" t="str">
            <v>TINSX</v>
          </cell>
          <cell r="E1507" t="str">
            <v>hhd-2</v>
          </cell>
          <cell r="F1507">
            <v>0.01</v>
          </cell>
          <cell r="G1507">
            <v>0.01</v>
          </cell>
          <cell r="H1507">
            <v>0.01</v>
          </cell>
          <cell r="I1507">
            <v>0.01</v>
          </cell>
          <cell r="J1507">
            <v>0.01</v>
          </cell>
          <cell r="K1507">
            <v>0.01</v>
          </cell>
          <cell r="L1507">
            <v>0.01</v>
          </cell>
          <cell r="M1507">
            <v>0.01</v>
          </cell>
          <cell r="N1507">
            <v>0.01</v>
          </cell>
          <cell r="O1507">
            <v>0.01</v>
          </cell>
          <cell r="P1507">
            <v>0.01</v>
          </cell>
          <cell r="Q1507">
            <v>0.01</v>
          </cell>
          <cell r="R1507">
            <v>0.01</v>
          </cell>
          <cell r="S1507">
            <v>0.01</v>
          </cell>
          <cell r="T1507">
            <v>0.01</v>
          </cell>
          <cell r="U1507">
            <v>0.01</v>
          </cell>
          <cell r="V1507">
            <v>0.01</v>
          </cell>
          <cell r="W1507">
            <v>0.01</v>
          </cell>
          <cell r="X1507">
            <v>0.01</v>
          </cell>
          <cell r="Y1507">
            <v>0.01</v>
          </cell>
          <cell r="Z1507">
            <v>0.01</v>
          </cell>
          <cell r="AA1507">
            <v>0.01</v>
          </cell>
          <cell r="AB1507">
            <v>0.01</v>
          </cell>
          <cell r="AC1507">
            <v>0.01</v>
          </cell>
          <cell r="AD1507">
            <v>0.01</v>
          </cell>
          <cell r="AE1507">
            <v>0.01</v>
          </cell>
          <cell r="AF1507">
            <v>0.01</v>
          </cell>
          <cell r="AG1507">
            <v>0.01</v>
          </cell>
          <cell r="AH1507">
            <v>0.01</v>
          </cell>
          <cell r="AI1507">
            <v>0.01</v>
          </cell>
          <cell r="AJ1507">
            <v>0.01</v>
          </cell>
          <cell r="AK1507">
            <v>0.01</v>
          </cell>
        </row>
        <row r="1508">
          <cell r="A1508" t="str">
            <v>SDGbaseTRAv2_UrbAS_BAU_wICAGRcorrTINSXhhd-3</v>
          </cell>
          <cell r="B1508" t="str">
            <v>SIclos6_GOVclos11</v>
          </cell>
          <cell r="C1508" t="str">
            <v>SDGbaseTRAv2_UrbAS_BAU_wICAGRcorr</v>
          </cell>
          <cell r="D1508" t="str">
            <v>TINSX</v>
          </cell>
          <cell r="E1508" t="str">
            <v>hhd-3</v>
          </cell>
          <cell r="F1508">
            <v>0.01</v>
          </cell>
          <cell r="G1508">
            <v>0.01</v>
          </cell>
          <cell r="H1508">
            <v>0.01</v>
          </cell>
          <cell r="I1508">
            <v>0.01</v>
          </cell>
          <cell r="J1508">
            <v>0.01</v>
          </cell>
          <cell r="K1508">
            <v>0.01</v>
          </cell>
          <cell r="L1508">
            <v>0.01</v>
          </cell>
          <cell r="M1508">
            <v>0.01</v>
          </cell>
          <cell r="N1508">
            <v>0.01</v>
          </cell>
          <cell r="O1508">
            <v>0.01</v>
          </cell>
          <cell r="P1508">
            <v>0.01</v>
          </cell>
          <cell r="Q1508">
            <v>0.01</v>
          </cell>
          <cell r="R1508">
            <v>0.01</v>
          </cell>
          <cell r="S1508">
            <v>0.01</v>
          </cell>
          <cell r="T1508">
            <v>0.01</v>
          </cell>
          <cell r="U1508">
            <v>0.01</v>
          </cell>
          <cell r="V1508">
            <v>0.01</v>
          </cell>
          <cell r="W1508">
            <v>0.01</v>
          </cell>
          <cell r="X1508">
            <v>0.01</v>
          </cell>
          <cell r="Y1508">
            <v>0.01</v>
          </cell>
          <cell r="Z1508">
            <v>0.01</v>
          </cell>
          <cell r="AA1508">
            <v>0.01</v>
          </cell>
          <cell r="AB1508">
            <v>0.01</v>
          </cell>
          <cell r="AC1508">
            <v>0.01</v>
          </cell>
          <cell r="AD1508">
            <v>0.01</v>
          </cell>
          <cell r="AE1508">
            <v>0.01</v>
          </cell>
          <cell r="AF1508">
            <v>0.01</v>
          </cell>
          <cell r="AG1508">
            <v>0.01</v>
          </cell>
          <cell r="AH1508">
            <v>0.01</v>
          </cell>
          <cell r="AI1508">
            <v>0.01</v>
          </cell>
          <cell r="AJ1508">
            <v>0.01</v>
          </cell>
          <cell r="AK1508">
            <v>0.01</v>
          </cell>
        </row>
        <row r="1509">
          <cell r="A1509" t="str">
            <v>SDGbaseTRAv2_UrbAS_BAU_wICAGRcorrTINSXhhd-4</v>
          </cell>
          <cell r="B1509" t="str">
            <v>SIclos6_GOVclos11</v>
          </cell>
          <cell r="C1509" t="str">
            <v>SDGbaseTRAv2_UrbAS_BAU_wICAGRcorr</v>
          </cell>
          <cell r="D1509" t="str">
            <v>TINSX</v>
          </cell>
          <cell r="E1509" t="str">
            <v>hhd-4</v>
          </cell>
          <cell r="F1509">
            <v>0.02</v>
          </cell>
          <cell r="G1509">
            <v>0.02</v>
          </cell>
          <cell r="H1509">
            <v>0.02</v>
          </cell>
          <cell r="I1509">
            <v>0.02</v>
          </cell>
          <cell r="J1509">
            <v>0.02</v>
          </cell>
          <cell r="K1509">
            <v>0.02</v>
          </cell>
          <cell r="L1509">
            <v>0.02</v>
          </cell>
          <cell r="M1509">
            <v>0.02</v>
          </cell>
          <cell r="N1509">
            <v>0.02</v>
          </cell>
          <cell r="O1509">
            <v>0.02</v>
          </cell>
          <cell r="P1509">
            <v>0.02</v>
          </cell>
          <cell r="Q1509">
            <v>0.02</v>
          </cell>
          <cell r="R1509">
            <v>0.02</v>
          </cell>
          <cell r="S1509">
            <v>0.02</v>
          </cell>
          <cell r="T1509">
            <v>0.02</v>
          </cell>
          <cell r="U1509">
            <v>0.02</v>
          </cell>
          <cell r="V1509">
            <v>0.02</v>
          </cell>
          <cell r="W1509">
            <v>0.02</v>
          </cell>
          <cell r="X1509">
            <v>0.02</v>
          </cell>
          <cell r="Y1509">
            <v>0.02</v>
          </cell>
          <cell r="Z1509">
            <v>0.02</v>
          </cell>
          <cell r="AA1509">
            <v>0.02</v>
          </cell>
          <cell r="AB1509">
            <v>0.02</v>
          </cell>
          <cell r="AC1509">
            <v>0.02</v>
          </cell>
          <cell r="AD1509">
            <v>0.02</v>
          </cell>
          <cell r="AE1509">
            <v>0.02</v>
          </cell>
          <cell r="AF1509">
            <v>0.02</v>
          </cell>
          <cell r="AG1509">
            <v>0.02</v>
          </cell>
          <cell r="AH1509">
            <v>0.02</v>
          </cell>
          <cell r="AI1509">
            <v>0.02</v>
          </cell>
          <cell r="AJ1509">
            <v>0.02</v>
          </cell>
          <cell r="AK1509">
            <v>0.02</v>
          </cell>
        </row>
        <row r="1510">
          <cell r="A1510" t="str">
            <v>SDGbaseTRAv2_UrbAS_BAU_wICAGRcorrTINSXhhd-5</v>
          </cell>
          <cell r="B1510" t="str">
            <v>SIclos6_GOVclos11</v>
          </cell>
          <cell r="C1510" t="str">
            <v>SDGbaseTRAv2_UrbAS_BAU_wICAGRcorr</v>
          </cell>
          <cell r="D1510" t="str">
            <v>TINSX</v>
          </cell>
          <cell r="E1510" t="str">
            <v>hhd-5</v>
          </cell>
          <cell r="F1510">
            <v>0.04</v>
          </cell>
          <cell r="G1510">
            <v>0.04</v>
          </cell>
          <cell r="H1510">
            <v>0.04</v>
          </cell>
          <cell r="I1510">
            <v>0.04</v>
          </cell>
          <cell r="J1510">
            <v>0.04</v>
          </cell>
          <cell r="K1510">
            <v>0.04</v>
          </cell>
          <cell r="L1510">
            <v>0.04</v>
          </cell>
          <cell r="M1510">
            <v>0.04</v>
          </cell>
          <cell r="N1510">
            <v>0.04</v>
          </cell>
          <cell r="O1510">
            <v>0.04</v>
          </cell>
          <cell r="P1510">
            <v>0.05</v>
          </cell>
          <cell r="Q1510">
            <v>0.05</v>
          </cell>
          <cell r="R1510">
            <v>0.04</v>
          </cell>
          <cell r="S1510">
            <v>0.04</v>
          </cell>
          <cell r="T1510">
            <v>0.04</v>
          </cell>
          <cell r="U1510">
            <v>0.04</v>
          </cell>
          <cell r="V1510">
            <v>0.04</v>
          </cell>
          <cell r="W1510">
            <v>0.04</v>
          </cell>
          <cell r="X1510">
            <v>0.04</v>
          </cell>
          <cell r="Y1510">
            <v>0.04</v>
          </cell>
          <cell r="Z1510">
            <v>0.04</v>
          </cell>
          <cell r="AA1510">
            <v>0.04</v>
          </cell>
          <cell r="AB1510">
            <v>0.04</v>
          </cell>
          <cell r="AC1510">
            <v>0.04</v>
          </cell>
          <cell r="AD1510">
            <v>0.04</v>
          </cell>
          <cell r="AE1510">
            <v>0.04</v>
          </cell>
          <cell r="AF1510">
            <v>0.03</v>
          </cell>
          <cell r="AG1510">
            <v>0.03</v>
          </cell>
          <cell r="AH1510">
            <v>0.04</v>
          </cell>
          <cell r="AI1510">
            <v>0.04</v>
          </cell>
          <cell r="AJ1510">
            <v>0.04</v>
          </cell>
          <cell r="AK1510">
            <v>0.04</v>
          </cell>
        </row>
        <row r="1511">
          <cell r="A1511" t="str">
            <v>SDGbaseTRAv2_UrbAS_BAU_wICAGRcorrTINSXhhd-6</v>
          </cell>
          <cell r="B1511" t="str">
            <v>SIclos6_GOVclos11</v>
          </cell>
          <cell r="C1511" t="str">
            <v>SDGbaseTRAv2_UrbAS_BAU_wICAGRcorr</v>
          </cell>
          <cell r="D1511" t="str">
            <v>TINSX</v>
          </cell>
          <cell r="E1511" t="str">
            <v>hhd-6</v>
          </cell>
          <cell r="F1511">
            <v>0.05</v>
          </cell>
          <cell r="G1511">
            <v>0.05</v>
          </cell>
          <cell r="H1511">
            <v>0.05</v>
          </cell>
          <cell r="I1511">
            <v>0.06</v>
          </cell>
          <cell r="J1511">
            <v>0.06</v>
          </cell>
          <cell r="K1511">
            <v>0.06</v>
          </cell>
          <cell r="L1511">
            <v>0.06</v>
          </cell>
          <cell r="M1511">
            <v>0.06</v>
          </cell>
          <cell r="N1511">
            <v>0.06</v>
          </cell>
          <cell r="O1511">
            <v>0.06</v>
          </cell>
          <cell r="P1511">
            <v>0.06</v>
          </cell>
          <cell r="Q1511">
            <v>0.06</v>
          </cell>
          <cell r="R1511">
            <v>0.06</v>
          </cell>
          <cell r="S1511">
            <v>0.06</v>
          </cell>
          <cell r="T1511">
            <v>0.06</v>
          </cell>
          <cell r="U1511">
            <v>0.06</v>
          </cell>
          <cell r="V1511">
            <v>0.06</v>
          </cell>
          <cell r="W1511">
            <v>0.05</v>
          </cell>
          <cell r="X1511">
            <v>0.05</v>
          </cell>
          <cell r="Y1511">
            <v>0.05</v>
          </cell>
          <cell r="Z1511">
            <v>0.05</v>
          </cell>
          <cell r="AA1511">
            <v>0.05</v>
          </cell>
          <cell r="AB1511">
            <v>0.05</v>
          </cell>
          <cell r="AC1511">
            <v>0.05</v>
          </cell>
          <cell r="AD1511">
            <v>0.05</v>
          </cell>
          <cell r="AE1511">
            <v>0.05</v>
          </cell>
          <cell r="AF1511">
            <v>0.05</v>
          </cell>
          <cell r="AG1511">
            <v>0.05</v>
          </cell>
          <cell r="AH1511">
            <v>0.05</v>
          </cell>
          <cell r="AI1511">
            <v>0.05</v>
          </cell>
          <cell r="AJ1511">
            <v>0.05</v>
          </cell>
          <cell r="AK1511">
            <v>0.05</v>
          </cell>
        </row>
        <row r="1512">
          <cell r="A1512" t="str">
            <v>SDGbaseTRAv2_UrbAS_BAU_wICAGRcorrTINSXhhd-7</v>
          </cell>
          <cell r="B1512" t="str">
            <v>SIclos6_GOVclos11</v>
          </cell>
          <cell r="C1512" t="str">
            <v>SDGbaseTRAv2_UrbAS_BAU_wICAGRcorr</v>
          </cell>
          <cell r="D1512" t="str">
            <v>TINSX</v>
          </cell>
          <cell r="E1512" t="str">
            <v>hhd-7</v>
          </cell>
          <cell r="F1512">
            <v>0.08</v>
          </cell>
          <cell r="G1512">
            <v>0.09</v>
          </cell>
          <cell r="H1512">
            <v>0.09</v>
          </cell>
          <cell r="I1512">
            <v>0.09</v>
          </cell>
          <cell r="J1512">
            <v>0.1</v>
          </cell>
          <cell r="K1512">
            <v>0.1</v>
          </cell>
          <cell r="L1512">
            <v>0.1</v>
          </cell>
          <cell r="M1512">
            <v>0.1</v>
          </cell>
          <cell r="N1512">
            <v>0.1</v>
          </cell>
          <cell r="O1512">
            <v>0.1</v>
          </cell>
          <cell r="P1512">
            <v>0.1</v>
          </cell>
          <cell r="Q1512">
            <v>0.1</v>
          </cell>
          <cell r="R1512">
            <v>0.1</v>
          </cell>
          <cell r="S1512">
            <v>0.09</v>
          </cell>
          <cell r="T1512">
            <v>0.09</v>
          </cell>
          <cell r="U1512">
            <v>0.09</v>
          </cell>
          <cell r="V1512">
            <v>0.09</v>
          </cell>
          <cell r="W1512">
            <v>0.09</v>
          </cell>
          <cell r="X1512">
            <v>0.09</v>
          </cell>
          <cell r="Y1512">
            <v>0.08</v>
          </cell>
          <cell r="Z1512">
            <v>0.08</v>
          </cell>
          <cell r="AA1512">
            <v>0.08</v>
          </cell>
          <cell r="AB1512">
            <v>0.08</v>
          </cell>
          <cell r="AC1512">
            <v>0.08</v>
          </cell>
          <cell r="AD1512">
            <v>0.08</v>
          </cell>
          <cell r="AE1512">
            <v>0.08</v>
          </cell>
          <cell r="AF1512">
            <v>0.08</v>
          </cell>
          <cell r="AG1512">
            <v>7.0000000000000007E-2</v>
          </cell>
          <cell r="AH1512">
            <v>0.08</v>
          </cell>
          <cell r="AI1512">
            <v>0.08</v>
          </cell>
          <cell r="AJ1512">
            <v>0.08</v>
          </cell>
          <cell r="AK1512">
            <v>0.08</v>
          </cell>
        </row>
        <row r="1513">
          <cell r="A1513" t="str">
            <v>SDGbaseTRAv2_UrbAS_BAU_wICAGRcorrTINSXhhd-8</v>
          </cell>
          <cell r="B1513" t="str">
            <v>SIclos6_GOVclos11</v>
          </cell>
          <cell r="C1513" t="str">
            <v>SDGbaseTRAv2_UrbAS_BAU_wICAGRcorr</v>
          </cell>
          <cell r="D1513" t="str">
            <v>TINSX</v>
          </cell>
          <cell r="E1513" t="str">
            <v>hhd-8</v>
          </cell>
          <cell r="F1513">
            <v>0.15</v>
          </cell>
          <cell r="G1513">
            <v>0.16</v>
          </cell>
          <cell r="H1513">
            <v>0.15</v>
          </cell>
          <cell r="I1513">
            <v>0.17</v>
          </cell>
          <cell r="J1513">
            <v>0.17</v>
          </cell>
          <cell r="K1513">
            <v>0.17</v>
          </cell>
          <cell r="L1513">
            <v>0.17</v>
          </cell>
          <cell r="M1513">
            <v>0.17</v>
          </cell>
          <cell r="N1513">
            <v>0.17</v>
          </cell>
          <cell r="O1513">
            <v>0.18</v>
          </cell>
          <cell r="P1513">
            <v>0.18</v>
          </cell>
          <cell r="Q1513">
            <v>0.18</v>
          </cell>
          <cell r="R1513">
            <v>0.17</v>
          </cell>
          <cell r="S1513">
            <v>0.17</v>
          </cell>
          <cell r="T1513">
            <v>0.17</v>
          </cell>
          <cell r="U1513">
            <v>0.16</v>
          </cell>
          <cell r="V1513">
            <v>0.16</v>
          </cell>
          <cell r="W1513">
            <v>0.16</v>
          </cell>
          <cell r="X1513">
            <v>0.15</v>
          </cell>
          <cell r="Y1513">
            <v>0.15</v>
          </cell>
          <cell r="Z1513">
            <v>0.15</v>
          </cell>
          <cell r="AA1513">
            <v>0.15</v>
          </cell>
          <cell r="AB1513">
            <v>0.14000000000000001</v>
          </cell>
          <cell r="AC1513">
            <v>0.14000000000000001</v>
          </cell>
          <cell r="AD1513">
            <v>0.14000000000000001</v>
          </cell>
          <cell r="AE1513">
            <v>0.14000000000000001</v>
          </cell>
          <cell r="AF1513">
            <v>0.14000000000000001</v>
          </cell>
          <cell r="AG1513">
            <v>0.13</v>
          </cell>
          <cell r="AH1513">
            <v>0.14000000000000001</v>
          </cell>
          <cell r="AI1513">
            <v>0.14000000000000001</v>
          </cell>
          <cell r="AJ1513">
            <v>0.14000000000000001</v>
          </cell>
          <cell r="AK1513">
            <v>0.15</v>
          </cell>
        </row>
        <row r="1514">
          <cell r="A1514" t="str">
            <v>SDGbaseTRAv2_UrbAS_BAU_wICAGRcorrTINSXhhd-9</v>
          </cell>
          <cell r="B1514" t="str">
            <v>SIclos6_GOVclos11</v>
          </cell>
          <cell r="C1514" t="str">
            <v>SDGbaseTRAv2_UrbAS_BAU_wICAGRcorr</v>
          </cell>
          <cell r="D1514" t="str">
            <v>TINSX</v>
          </cell>
          <cell r="E1514" t="str">
            <v>hhd-9</v>
          </cell>
          <cell r="F1514">
            <v>0.2</v>
          </cell>
          <cell r="G1514">
            <v>0.21</v>
          </cell>
          <cell r="H1514">
            <v>0.21</v>
          </cell>
          <cell r="I1514">
            <v>0.22</v>
          </cell>
          <cell r="J1514">
            <v>0.23</v>
          </cell>
          <cell r="K1514">
            <v>0.23</v>
          </cell>
          <cell r="L1514">
            <v>0.23</v>
          </cell>
          <cell r="M1514">
            <v>0.23</v>
          </cell>
          <cell r="N1514">
            <v>0.23</v>
          </cell>
          <cell r="O1514">
            <v>0.23</v>
          </cell>
          <cell r="P1514">
            <v>0.23</v>
          </cell>
          <cell r="Q1514">
            <v>0.23</v>
          </cell>
          <cell r="R1514">
            <v>0.23</v>
          </cell>
          <cell r="S1514">
            <v>0.23</v>
          </cell>
          <cell r="T1514">
            <v>0.22</v>
          </cell>
          <cell r="U1514">
            <v>0.22</v>
          </cell>
          <cell r="V1514">
            <v>0.21</v>
          </cell>
          <cell r="W1514">
            <v>0.21</v>
          </cell>
          <cell r="X1514">
            <v>0.21</v>
          </cell>
          <cell r="Y1514">
            <v>0.2</v>
          </cell>
          <cell r="Z1514">
            <v>0.2</v>
          </cell>
          <cell r="AA1514">
            <v>0.19</v>
          </cell>
          <cell r="AB1514">
            <v>0.19</v>
          </cell>
          <cell r="AC1514">
            <v>0.19</v>
          </cell>
          <cell r="AD1514">
            <v>0.18</v>
          </cell>
          <cell r="AE1514">
            <v>0.18</v>
          </cell>
          <cell r="AF1514">
            <v>0.18</v>
          </cell>
          <cell r="AG1514">
            <v>0.18</v>
          </cell>
          <cell r="AH1514">
            <v>0.18</v>
          </cell>
          <cell r="AI1514">
            <v>0.19</v>
          </cell>
          <cell r="AJ1514">
            <v>0.19</v>
          </cell>
          <cell r="AK1514">
            <v>0.2</v>
          </cell>
        </row>
        <row r="1515">
          <cell r="A1515" t="str">
            <v>SDGbaseTRAv2_UrbAS_BAU_wICAGRcorrMPSXent-n</v>
          </cell>
          <cell r="B1515" t="str">
            <v>SIclos6_GOVclos11</v>
          </cell>
          <cell r="C1515" t="str">
            <v>SDGbaseTRAv2_UrbAS_BAU_wICAGRcorr</v>
          </cell>
          <cell r="D1515" t="str">
            <v>MPSX</v>
          </cell>
          <cell r="E1515" t="str">
            <v>ent-n</v>
          </cell>
          <cell r="F1515">
            <v>0.44</v>
          </cell>
          <cell r="G1515">
            <v>0.44</v>
          </cell>
          <cell r="H1515">
            <v>0.44</v>
          </cell>
          <cell r="I1515">
            <v>0.44</v>
          </cell>
          <cell r="J1515">
            <v>0.44</v>
          </cell>
          <cell r="K1515">
            <v>0.44</v>
          </cell>
          <cell r="L1515">
            <v>0.44</v>
          </cell>
          <cell r="M1515">
            <v>0.44</v>
          </cell>
          <cell r="N1515">
            <v>0.44</v>
          </cell>
          <cell r="O1515">
            <v>0.44</v>
          </cell>
          <cell r="P1515">
            <v>0.44</v>
          </cell>
          <cell r="Q1515">
            <v>0.44</v>
          </cell>
          <cell r="R1515">
            <v>0.44</v>
          </cell>
          <cell r="S1515">
            <v>0.44</v>
          </cell>
          <cell r="T1515">
            <v>0.44</v>
          </cell>
          <cell r="U1515">
            <v>0.44</v>
          </cell>
          <cell r="V1515">
            <v>0.44</v>
          </cell>
          <cell r="W1515">
            <v>0.44</v>
          </cell>
          <cell r="X1515">
            <v>0.44</v>
          </cell>
          <cell r="Y1515">
            <v>0.44</v>
          </cell>
          <cell r="Z1515">
            <v>0.44</v>
          </cell>
          <cell r="AA1515">
            <v>0.44</v>
          </cell>
          <cell r="AB1515">
            <v>0.44</v>
          </cell>
          <cell r="AC1515">
            <v>0.44</v>
          </cell>
          <cell r="AD1515">
            <v>0.44</v>
          </cell>
          <cell r="AE1515">
            <v>0.44</v>
          </cell>
          <cell r="AF1515">
            <v>0.44</v>
          </cell>
          <cell r="AG1515">
            <v>0.44</v>
          </cell>
          <cell r="AH1515">
            <v>0.44</v>
          </cell>
          <cell r="AI1515">
            <v>0.44</v>
          </cell>
          <cell r="AJ1515">
            <v>0.44</v>
          </cell>
          <cell r="AK1515">
            <v>0.44</v>
          </cell>
        </row>
        <row r="1516">
          <cell r="A1516" t="str">
            <v>SDGbaseTRAv2_UrbAS_BAU_wICAGRcorrMPSXent-e</v>
          </cell>
          <cell r="B1516" t="str">
            <v>SIclos6_GOVclos11</v>
          </cell>
          <cell r="C1516" t="str">
            <v>SDGbaseTRAv2_UrbAS_BAU_wICAGRcorr</v>
          </cell>
          <cell r="D1516" t="str">
            <v>MPSX</v>
          </cell>
          <cell r="E1516" t="str">
            <v>ent-e</v>
          </cell>
          <cell r="F1516">
            <v>1</v>
          </cell>
          <cell r="G1516">
            <v>1</v>
          </cell>
          <cell r="H1516">
            <v>1</v>
          </cell>
          <cell r="I1516">
            <v>1</v>
          </cell>
          <cell r="J1516">
            <v>1</v>
          </cell>
          <cell r="K1516">
            <v>1</v>
          </cell>
          <cell r="L1516">
            <v>1</v>
          </cell>
          <cell r="M1516">
            <v>1</v>
          </cell>
          <cell r="N1516">
            <v>1</v>
          </cell>
          <cell r="O1516">
            <v>1</v>
          </cell>
          <cell r="P1516">
            <v>1</v>
          </cell>
          <cell r="Q1516">
            <v>1</v>
          </cell>
          <cell r="R1516">
            <v>1</v>
          </cell>
          <cell r="S1516">
            <v>1</v>
          </cell>
          <cell r="T1516">
            <v>1</v>
          </cell>
          <cell r="U1516">
            <v>1</v>
          </cell>
          <cell r="V1516">
            <v>1</v>
          </cell>
          <cell r="W1516">
            <v>1</v>
          </cell>
          <cell r="X1516">
            <v>1</v>
          </cell>
          <cell r="Y1516">
            <v>1</v>
          </cell>
          <cell r="Z1516">
            <v>1</v>
          </cell>
          <cell r="AA1516">
            <v>1</v>
          </cell>
          <cell r="AB1516">
            <v>1</v>
          </cell>
          <cell r="AC1516">
            <v>1</v>
          </cell>
          <cell r="AD1516">
            <v>1</v>
          </cell>
          <cell r="AE1516">
            <v>1</v>
          </cell>
          <cell r="AF1516">
            <v>1</v>
          </cell>
          <cell r="AG1516">
            <v>1</v>
          </cell>
          <cell r="AH1516">
            <v>1</v>
          </cell>
          <cell r="AI1516">
            <v>1</v>
          </cell>
          <cell r="AJ1516">
            <v>1</v>
          </cell>
          <cell r="AK1516">
            <v>1</v>
          </cell>
        </row>
        <row r="1517">
          <cell r="A1517" t="str">
            <v>SDGbaseTRAv2_UrbAS_BAU_wICAGRcorrMPSXhhd-0</v>
          </cell>
          <cell r="B1517" t="str">
            <v>SIclos6_GOVclos11</v>
          </cell>
          <cell r="C1517" t="str">
            <v>SDGbaseTRAv2_UrbAS_BAU_wICAGRcorr</v>
          </cell>
          <cell r="D1517" t="str">
            <v>MPSX</v>
          </cell>
          <cell r="E1517" t="str">
            <v>hhd-0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0.01</v>
          </cell>
          <cell r="S1517">
            <v>0.01</v>
          </cell>
          <cell r="T1517">
            <v>0.01</v>
          </cell>
          <cell r="U1517">
            <v>0.01</v>
          </cell>
          <cell r="V1517">
            <v>0.01</v>
          </cell>
          <cell r="W1517">
            <v>0.01</v>
          </cell>
          <cell r="X1517">
            <v>0.01</v>
          </cell>
          <cell r="Y1517">
            <v>0.01</v>
          </cell>
          <cell r="Z1517">
            <v>0.01</v>
          </cell>
          <cell r="AA1517">
            <v>0.01</v>
          </cell>
          <cell r="AB1517">
            <v>0.01</v>
          </cell>
          <cell r="AC1517">
            <v>0.01</v>
          </cell>
          <cell r="AD1517">
            <v>0.01</v>
          </cell>
          <cell r="AE1517">
            <v>0.01</v>
          </cell>
          <cell r="AF1517">
            <v>0.01</v>
          </cell>
          <cell r="AG1517">
            <v>0.01</v>
          </cell>
          <cell r="AH1517">
            <v>0</v>
          </cell>
          <cell r="AI1517">
            <v>0</v>
          </cell>
          <cell r="AJ1517">
            <v>-0.01</v>
          </cell>
          <cell r="AK1517">
            <v>-0.01</v>
          </cell>
        </row>
        <row r="1518">
          <cell r="A1518" t="str">
            <v>SDGbaseTRAv2_UrbAS_BAU_wICAGRcorrMPSXhhd-1</v>
          </cell>
          <cell r="B1518" t="str">
            <v>SIclos6_GOVclos11</v>
          </cell>
          <cell r="C1518" t="str">
            <v>SDGbaseTRAv2_UrbAS_BAU_wICAGRcorr</v>
          </cell>
          <cell r="D1518" t="str">
            <v>MPSX</v>
          </cell>
          <cell r="E1518" t="str">
            <v>hhd-1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0.01</v>
          </cell>
          <cell r="S1518">
            <v>0.01</v>
          </cell>
          <cell r="T1518">
            <v>0.01</v>
          </cell>
          <cell r="U1518">
            <v>0.01</v>
          </cell>
          <cell r="V1518">
            <v>0.01</v>
          </cell>
          <cell r="W1518">
            <v>0.01</v>
          </cell>
          <cell r="X1518">
            <v>0.01</v>
          </cell>
          <cell r="Y1518">
            <v>0.01</v>
          </cell>
          <cell r="Z1518">
            <v>0.01</v>
          </cell>
          <cell r="AA1518">
            <v>0.01</v>
          </cell>
          <cell r="AB1518">
            <v>0.01</v>
          </cell>
          <cell r="AC1518">
            <v>0.01</v>
          </cell>
          <cell r="AD1518">
            <v>0.01</v>
          </cell>
          <cell r="AE1518">
            <v>0.01</v>
          </cell>
          <cell r="AF1518">
            <v>0.01</v>
          </cell>
          <cell r="AG1518">
            <v>0.01</v>
          </cell>
          <cell r="AH1518">
            <v>0</v>
          </cell>
          <cell r="AI1518">
            <v>0</v>
          </cell>
          <cell r="AJ1518">
            <v>-0.01</v>
          </cell>
          <cell r="AK1518">
            <v>-0.01</v>
          </cell>
        </row>
        <row r="1519">
          <cell r="A1519" t="str">
            <v>SDGbaseTRAv2_UrbAS_BAU_wICAGRcorrMPSXhhd-2</v>
          </cell>
          <cell r="B1519" t="str">
            <v>SIclos6_GOVclos11</v>
          </cell>
          <cell r="C1519" t="str">
            <v>SDGbaseTRAv2_UrbAS_BAU_wICAGRcorr</v>
          </cell>
          <cell r="D1519" t="str">
            <v>MPSX</v>
          </cell>
          <cell r="E1519" t="str">
            <v>hhd-2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0.01</v>
          </cell>
          <cell r="R1519">
            <v>0.01</v>
          </cell>
          <cell r="S1519">
            <v>0.01</v>
          </cell>
          <cell r="T1519">
            <v>0.01</v>
          </cell>
          <cell r="U1519">
            <v>0.01</v>
          </cell>
          <cell r="V1519">
            <v>0.01</v>
          </cell>
          <cell r="W1519">
            <v>0.01</v>
          </cell>
          <cell r="X1519">
            <v>0.01</v>
          </cell>
          <cell r="Y1519">
            <v>0.01</v>
          </cell>
          <cell r="Z1519">
            <v>0.01</v>
          </cell>
          <cell r="AA1519">
            <v>0.01</v>
          </cell>
          <cell r="AB1519">
            <v>0.01</v>
          </cell>
          <cell r="AC1519">
            <v>0.01</v>
          </cell>
          <cell r="AD1519">
            <v>0.01</v>
          </cell>
          <cell r="AE1519">
            <v>0.01</v>
          </cell>
          <cell r="AF1519">
            <v>0.01</v>
          </cell>
          <cell r="AG1519">
            <v>0.01</v>
          </cell>
          <cell r="AH1519">
            <v>0</v>
          </cell>
          <cell r="AI1519">
            <v>0</v>
          </cell>
          <cell r="AJ1519">
            <v>-0.01</v>
          </cell>
          <cell r="AK1519">
            <v>-0.01</v>
          </cell>
        </row>
        <row r="1520">
          <cell r="A1520" t="str">
            <v>SDGbaseTRAv2_UrbAS_BAU_wICAGRcorrMPSXhhd-3</v>
          </cell>
          <cell r="B1520" t="str">
            <v>SIclos6_GOVclos11</v>
          </cell>
          <cell r="C1520" t="str">
            <v>SDGbaseTRAv2_UrbAS_BAU_wICAGRcorr</v>
          </cell>
          <cell r="D1520" t="str">
            <v>MPSX</v>
          </cell>
          <cell r="E1520" t="str">
            <v>hhd-3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0.01</v>
          </cell>
          <cell r="O1520">
            <v>0.01</v>
          </cell>
          <cell r="P1520">
            <v>0.01</v>
          </cell>
          <cell r="Q1520">
            <v>0.01</v>
          </cell>
          <cell r="R1520">
            <v>0.01</v>
          </cell>
          <cell r="S1520">
            <v>0.01</v>
          </cell>
          <cell r="T1520">
            <v>0.01</v>
          </cell>
          <cell r="U1520">
            <v>0.01</v>
          </cell>
          <cell r="V1520">
            <v>0.01</v>
          </cell>
          <cell r="W1520">
            <v>0.01</v>
          </cell>
          <cell r="X1520">
            <v>0.01</v>
          </cell>
          <cell r="Y1520">
            <v>0.01</v>
          </cell>
          <cell r="Z1520">
            <v>0.01</v>
          </cell>
          <cell r="AA1520">
            <v>0.01</v>
          </cell>
          <cell r="AB1520">
            <v>0.01</v>
          </cell>
          <cell r="AC1520">
            <v>0.01</v>
          </cell>
          <cell r="AD1520">
            <v>0.01</v>
          </cell>
          <cell r="AE1520">
            <v>0.01</v>
          </cell>
          <cell r="AF1520">
            <v>0.01</v>
          </cell>
          <cell r="AG1520">
            <v>0.01</v>
          </cell>
          <cell r="AH1520">
            <v>0</v>
          </cell>
          <cell r="AI1520">
            <v>0</v>
          </cell>
          <cell r="AJ1520">
            <v>-0.01</v>
          </cell>
          <cell r="AK1520">
            <v>-0.01</v>
          </cell>
        </row>
        <row r="1521">
          <cell r="A1521" t="str">
            <v>SDGbaseTRAv2_UrbAS_BAU_wICAGRcorrMPSXhhd-4</v>
          </cell>
          <cell r="B1521" t="str">
            <v>SIclos6_GOVclos11</v>
          </cell>
          <cell r="C1521" t="str">
            <v>SDGbaseTRAv2_UrbAS_BAU_wICAGRcorr</v>
          </cell>
          <cell r="D1521" t="str">
            <v>MPSX</v>
          </cell>
          <cell r="E1521" t="str">
            <v>hhd-4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0.01</v>
          </cell>
          <cell r="N1521">
            <v>0.01</v>
          </cell>
          <cell r="O1521">
            <v>0.01</v>
          </cell>
          <cell r="P1521">
            <v>0.01</v>
          </cell>
          <cell r="Q1521">
            <v>0.01</v>
          </cell>
          <cell r="R1521">
            <v>0.01</v>
          </cell>
          <cell r="S1521">
            <v>0.01</v>
          </cell>
          <cell r="T1521">
            <v>0.01</v>
          </cell>
          <cell r="U1521">
            <v>0.01</v>
          </cell>
          <cell r="V1521">
            <v>0.01</v>
          </cell>
          <cell r="W1521">
            <v>0.01</v>
          </cell>
          <cell r="X1521">
            <v>0.01</v>
          </cell>
          <cell r="Y1521">
            <v>0.01</v>
          </cell>
          <cell r="Z1521">
            <v>0.01</v>
          </cell>
          <cell r="AA1521">
            <v>0.01</v>
          </cell>
          <cell r="AB1521">
            <v>0.01</v>
          </cell>
          <cell r="AC1521">
            <v>0.01</v>
          </cell>
          <cell r="AD1521">
            <v>0.01</v>
          </cell>
          <cell r="AE1521">
            <v>0.01</v>
          </cell>
          <cell r="AF1521">
            <v>0.01</v>
          </cell>
          <cell r="AG1521">
            <v>0.01</v>
          </cell>
          <cell r="AH1521">
            <v>0</v>
          </cell>
          <cell r="AI1521">
            <v>0</v>
          </cell>
          <cell r="AJ1521">
            <v>-0.01</v>
          </cell>
          <cell r="AK1521">
            <v>-0.01</v>
          </cell>
        </row>
        <row r="1522">
          <cell r="A1522" t="str">
            <v>SDGbaseTRAv2_UrbAS_BAU_wICAGRcorrMPSXhhd-5</v>
          </cell>
          <cell r="B1522" t="str">
            <v>SIclos6_GOVclos11</v>
          </cell>
          <cell r="C1522" t="str">
            <v>SDGbaseTRAv2_UrbAS_BAU_wICAGRcorr</v>
          </cell>
          <cell r="D1522" t="str">
            <v>MPSX</v>
          </cell>
          <cell r="E1522" t="str">
            <v>hhd-5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0.01</v>
          </cell>
          <cell r="N1522">
            <v>0.01</v>
          </cell>
          <cell r="O1522">
            <v>0.01</v>
          </cell>
          <cell r="P1522">
            <v>0.01</v>
          </cell>
          <cell r="Q1522">
            <v>0.01</v>
          </cell>
          <cell r="R1522">
            <v>0.01</v>
          </cell>
          <cell r="S1522">
            <v>0.01</v>
          </cell>
          <cell r="T1522">
            <v>0.01</v>
          </cell>
          <cell r="U1522">
            <v>0.01</v>
          </cell>
          <cell r="V1522">
            <v>0.01</v>
          </cell>
          <cell r="W1522">
            <v>0.01</v>
          </cell>
          <cell r="X1522">
            <v>0.01</v>
          </cell>
          <cell r="Y1522">
            <v>0.01</v>
          </cell>
          <cell r="Z1522">
            <v>0.01</v>
          </cell>
          <cell r="AA1522">
            <v>0.01</v>
          </cell>
          <cell r="AB1522">
            <v>0.01</v>
          </cell>
          <cell r="AC1522">
            <v>0.01</v>
          </cell>
          <cell r="AD1522">
            <v>0.01</v>
          </cell>
          <cell r="AE1522">
            <v>0.01</v>
          </cell>
          <cell r="AF1522">
            <v>0.01</v>
          </cell>
          <cell r="AG1522">
            <v>0.01</v>
          </cell>
          <cell r="AH1522">
            <v>0</v>
          </cell>
          <cell r="AI1522">
            <v>0</v>
          </cell>
          <cell r="AJ1522">
            <v>-0.01</v>
          </cell>
          <cell r="AK1522">
            <v>-0.01</v>
          </cell>
        </row>
        <row r="1523">
          <cell r="A1523" t="str">
            <v>SDGbaseTRAv2_UrbAS_BAU_wICAGRcorrMPSXhhd-6</v>
          </cell>
          <cell r="B1523" t="str">
            <v>SIclos6_GOVclos11</v>
          </cell>
          <cell r="C1523" t="str">
            <v>SDGbaseTRAv2_UrbAS_BAU_wICAGRcorr</v>
          </cell>
          <cell r="D1523" t="str">
            <v>MPSX</v>
          </cell>
          <cell r="E1523" t="str">
            <v>hhd-6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0.01</v>
          </cell>
          <cell r="N1523">
            <v>0.01</v>
          </cell>
          <cell r="O1523">
            <v>0.01</v>
          </cell>
          <cell r="P1523">
            <v>0.01</v>
          </cell>
          <cell r="Q1523">
            <v>0.01</v>
          </cell>
          <cell r="R1523">
            <v>0.01</v>
          </cell>
          <cell r="S1523">
            <v>0.01</v>
          </cell>
          <cell r="T1523">
            <v>0.01</v>
          </cell>
          <cell r="U1523">
            <v>0.01</v>
          </cell>
          <cell r="V1523">
            <v>0.01</v>
          </cell>
          <cell r="W1523">
            <v>0.01</v>
          </cell>
          <cell r="X1523">
            <v>0.01</v>
          </cell>
          <cell r="Y1523">
            <v>0.01</v>
          </cell>
          <cell r="Z1523">
            <v>0.01</v>
          </cell>
          <cell r="AA1523">
            <v>0.01</v>
          </cell>
          <cell r="AB1523">
            <v>0.01</v>
          </cell>
          <cell r="AC1523">
            <v>0.01</v>
          </cell>
          <cell r="AD1523">
            <v>0.01</v>
          </cell>
          <cell r="AE1523">
            <v>0.01</v>
          </cell>
          <cell r="AF1523">
            <v>0.01</v>
          </cell>
          <cell r="AG1523">
            <v>0.01</v>
          </cell>
          <cell r="AH1523">
            <v>0</v>
          </cell>
          <cell r="AI1523">
            <v>0</v>
          </cell>
          <cell r="AJ1523">
            <v>-0.01</v>
          </cell>
          <cell r="AK1523">
            <v>-0.01</v>
          </cell>
        </row>
        <row r="1524">
          <cell r="A1524" t="str">
            <v>SDGbaseTRAv2_UrbAS_BAU_wICAGRcorrMPSXhhd-7</v>
          </cell>
          <cell r="B1524" t="str">
            <v>SIclos6_GOVclos11</v>
          </cell>
          <cell r="C1524" t="str">
            <v>SDGbaseTRAv2_UrbAS_BAU_wICAGRcorr</v>
          </cell>
          <cell r="D1524" t="str">
            <v>MPSX</v>
          </cell>
          <cell r="E1524" t="str">
            <v>hhd-7</v>
          </cell>
          <cell r="F1524">
            <v>0</v>
          </cell>
          <cell r="G1524">
            <v>0</v>
          </cell>
          <cell r="H1524">
            <v>0.01</v>
          </cell>
          <cell r="I1524">
            <v>0.01</v>
          </cell>
          <cell r="J1524">
            <v>0.01</v>
          </cell>
          <cell r="K1524">
            <v>0.01</v>
          </cell>
          <cell r="L1524">
            <v>0.01</v>
          </cell>
          <cell r="M1524">
            <v>0.01</v>
          </cell>
          <cell r="N1524">
            <v>0.01</v>
          </cell>
          <cell r="O1524">
            <v>0.01</v>
          </cell>
          <cell r="P1524">
            <v>0.01</v>
          </cell>
          <cell r="Q1524">
            <v>0.01</v>
          </cell>
          <cell r="R1524">
            <v>0.01</v>
          </cell>
          <cell r="S1524">
            <v>0.01</v>
          </cell>
          <cell r="T1524">
            <v>0.01</v>
          </cell>
          <cell r="U1524">
            <v>0.01</v>
          </cell>
          <cell r="V1524">
            <v>0.01</v>
          </cell>
          <cell r="W1524">
            <v>0.01</v>
          </cell>
          <cell r="X1524">
            <v>0.01</v>
          </cell>
          <cell r="Y1524">
            <v>0.01</v>
          </cell>
          <cell r="Z1524">
            <v>0.01</v>
          </cell>
          <cell r="AA1524">
            <v>0.01</v>
          </cell>
          <cell r="AB1524">
            <v>0.01</v>
          </cell>
          <cell r="AC1524">
            <v>0.01</v>
          </cell>
          <cell r="AD1524">
            <v>0.01</v>
          </cell>
          <cell r="AE1524">
            <v>0.01</v>
          </cell>
          <cell r="AF1524">
            <v>0.01</v>
          </cell>
          <cell r="AG1524">
            <v>0.01</v>
          </cell>
          <cell r="AH1524">
            <v>0</v>
          </cell>
          <cell r="AI1524">
            <v>0</v>
          </cell>
          <cell r="AJ1524">
            <v>-0.01</v>
          </cell>
          <cell r="AK1524">
            <v>-0.01</v>
          </cell>
        </row>
        <row r="1525">
          <cell r="A1525" t="str">
            <v>SDGbaseTRAv2_UrbAS_BAU_wICAGRcorrMPSXhhd-8</v>
          </cell>
          <cell r="B1525" t="str">
            <v>SIclos6_GOVclos11</v>
          </cell>
          <cell r="C1525" t="str">
            <v>SDGbaseTRAv2_UrbAS_BAU_wICAGRcorr</v>
          </cell>
          <cell r="D1525" t="str">
            <v>MPSX</v>
          </cell>
          <cell r="E1525" t="str">
            <v>hhd-8</v>
          </cell>
          <cell r="F1525">
            <v>0.01</v>
          </cell>
          <cell r="G1525">
            <v>0.01</v>
          </cell>
          <cell r="H1525">
            <v>0.01</v>
          </cell>
          <cell r="I1525">
            <v>0.01</v>
          </cell>
          <cell r="J1525">
            <v>0.01</v>
          </cell>
          <cell r="K1525">
            <v>0.01</v>
          </cell>
          <cell r="L1525">
            <v>0.01</v>
          </cell>
          <cell r="M1525">
            <v>0.01</v>
          </cell>
          <cell r="N1525">
            <v>0.01</v>
          </cell>
          <cell r="O1525">
            <v>0.01</v>
          </cell>
          <cell r="P1525">
            <v>0.01</v>
          </cell>
          <cell r="Q1525">
            <v>0.01</v>
          </cell>
          <cell r="R1525">
            <v>0.01</v>
          </cell>
          <cell r="S1525">
            <v>0.01</v>
          </cell>
          <cell r="T1525">
            <v>0.01</v>
          </cell>
          <cell r="U1525">
            <v>0.01</v>
          </cell>
          <cell r="V1525">
            <v>0.01</v>
          </cell>
          <cell r="W1525">
            <v>0.01</v>
          </cell>
          <cell r="X1525">
            <v>0.01</v>
          </cell>
          <cell r="Y1525">
            <v>0.01</v>
          </cell>
          <cell r="Z1525">
            <v>0.01</v>
          </cell>
          <cell r="AA1525">
            <v>0.01</v>
          </cell>
          <cell r="AB1525">
            <v>0.01</v>
          </cell>
          <cell r="AC1525">
            <v>0.01</v>
          </cell>
          <cell r="AD1525">
            <v>0.01</v>
          </cell>
          <cell r="AE1525">
            <v>0.01</v>
          </cell>
          <cell r="AF1525">
            <v>0.01</v>
          </cell>
          <cell r="AG1525">
            <v>0.01</v>
          </cell>
          <cell r="AH1525">
            <v>0.01</v>
          </cell>
          <cell r="AI1525">
            <v>0</v>
          </cell>
          <cell r="AJ1525">
            <v>0</v>
          </cell>
          <cell r="AK1525">
            <v>-0.01</v>
          </cell>
        </row>
        <row r="1526">
          <cell r="A1526" t="str">
            <v>SDGbaseTRAv2_UrbAS_BAU_wICAGRcorrMPSXhhd-9</v>
          </cell>
          <cell r="B1526" t="str">
            <v>SIclos6_GOVclos11</v>
          </cell>
          <cell r="C1526" t="str">
            <v>SDGbaseTRAv2_UrbAS_BAU_wICAGRcorr</v>
          </cell>
          <cell r="D1526" t="str">
            <v>MPSX</v>
          </cell>
          <cell r="E1526" t="str">
            <v>hhd-9</v>
          </cell>
          <cell r="F1526">
            <v>0.04</v>
          </cell>
          <cell r="G1526">
            <v>0.04</v>
          </cell>
          <cell r="H1526">
            <v>0.04</v>
          </cell>
          <cell r="I1526">
            <v>0.04</v>
          </cell>
          <cell r="J1526">
            <v>0.04</v>
          </cell>
          <cell r="K1526">
            <v>0.04</v>
          </cell>
          <cell r="L1526">
            <v>0.04</v>
          </cell>
          <cell r="M1526">
            <v>0.05</v>
          </cell>
          <cell r="N1526">
            <v>0.05</v>
          </cell>
          <cell r="O1526">
            <v>0.05</v>
          </cell>
          <cell r="P1526">
            <v>0.05</v>
          </cell>
          <cell r="Q1526">
            <v>0.05</v>
          </cell>
          <cell r="R1526">
            <v>0.05</v>
          </cell>
          <cell r="S1526">
            <v>0.05</v>
          </cell>
          <cell r="T1526">
            <v>0.05</v>
          </cell>
          <cell r="U1526">
            <v>0.05</v>
          </cell>
          <cell r="V1526">
            <v>0.05</v>
          </cell>
          <cell r="W1526">
            <v>0.05</v>
          </cell>
          <cell r="X1526">
            <v>0.05</v>
          </cell>
          <cell r="Y1526">
            <v>0.05</v>
          </cell>
          <cell r="Z1526">
            <v>0.05</v>
          </cell>
          <cell r="AA1526">
            <v>0.05</v>
          </cell>
          <cell r="AB1526">
            <v>0.05</v>
          </cell>
          <cell r="AC1526">
            <v>0.05</v>
          </cell>
          <cell r="AD1526">
            <v>0.05</v>
          </cell>
          <cell r="AE1526">
            <v>0.05</v>
          </cell>
          <cell r="AF1526">
            <v>0.05</v>
          </cell>
          <cell r="AG1526">
            <v>0.05</v>
          </cell>
          <cell r="AH1526">
            <v>0.04</v>
          </cell>
          <cell r="AI1526">
            <v>0.04</v>
          </cell>
          <cell r="AJ1526">
            <v>0.03</v>
          </cell>
          <cell r="AK1526">
            <v>0.03</v>
          </cell>
        </row>
        <row r="1527">
          <cell r="A1527" t="str">
            <v>SDGbaseTRAv2_UrbAS_BAU_wICAGRcorrC_SavingsINSent-n</v>
          </cell>
          <cell r="B1527" t="str">
            <v>SIclos6_GOVclos11</v>
          </cell>
          <cell r="C1527" t="str">
            <v>SDGbaseTRAv2_UrbAS_BAU_wICAGRcorr</v>
          </cell>
          <cell r="D1527" t="str">
            <v>C_SavingsINS</v>
          </cell>
          <cell r="E1527" t="str">
            <v>ent-n</v>
          </cell>
          <cell r="F1527">
            <v>634.29</v>
          </cell>
          <cell r="G1527">
            <v>578.59</v>
          </cell>
          <cell r="H1527">
            <v>603.29</v>
          </cell>
          <cell r="I1527">
            <v>605.82000000000005</v>
          </cell>
          <cell r="J1527">
            <v>608.70000000000005</v>
          </cell>
          <cell r="K1527">
            <v>619.72</v>
          </cell>
          <cell r="L1527">
            <v>631.04999999999995</v>
          </cell>
          <cell r="M1527">
            <v>642.30999999999995</v>
          </cell>
          <cell r="N1527">
            <v>655.79</v>
          </cell>
          <cell r="O1527">
            <v>674.24</v>
          </cell>
          <cell r="P1527">
            <v>691.28</v>
          </cell>
          <cell r="Q1527">
            <v>707.36</v>
          </cell>
          <cell r="R1527">
            <v>732.38</v>
          </cell>
          <cell r="S1527">
            <v>756.44</v>
          </cell>
          <cell r="T1527">
            <v>782.23</v>
          </cell>
          <cell r="U1527">
            <v>812.79</v>
          </cell>
          <cell r="V1527">
            <v>842.39</v>
          </cell>
          <cell r="W1527">
            <v>872.63</v>
          </cell>
          <cell r="X1527">
            <v>903.63</v>
          </cell>
          <cell r="Y1527">
            <v>933.38</v>
          </cell>
          <cell r="Z1527">
            <v>967.07</v>
          </cell>
          <cell r="AA1527">
            <v>998.06</v>
          </cell>
          <cell r="AB1527">
            <v>1038.48</v>
          </cell>
          <cell r="AC1527">
            <v>1073.23</v>
          </cell>
          <cell r="AD1527">
            <v>1105.47</v>
          </cell>
          <cell r="AE1527">
            <v>1138.33</v>
          </cell>
          <cell r="AF1527">
            <v>1172.07</v>
          </cell>
          <cell r="AG1527">
            <v>1201.0999999999999</v>
          </cell>
          <cell r="AH1527">
            <v>1207.33</v>
          </cell>
          <cell r="AI1527">
            <v>1206.79</v>
          </cell>
          <cell r="AJ1527">
            <v>1200.93</v>
          </cell>
          <cell r="AK1527">
            <v>1190.5999999999999</v>
          </cell>
        </row>
        <row r="1528">
          <cell r="A1528" t="str">
            <v>SDGbaseTRAv2_UrbAS_BAU_wICAGRcorrC_SavingsINSent-e</v>
          </cell>
          <cell r="B1528" t="str">
            <v>SIclos6_GOVclos11</v>
          </cell>
          <cell r="C1528" t="str">
            <v>SDGbaseTRAv2_UrbAS_BAU_wICAGRcorr</v>
          </cell>
          <cell r="D1528" t="str">
            <v>C_SavingsINS</v>
          </cell>
          <cell r="E1528" t="str">
            <v>ent-e</v>
          </cell>
          <cell r="F1528">
            <v>60.1</v>
          </cell>
          <cell r="G1528">
            <v>65.95</v>
          </cell>
          <cell r="H1528">
            <v>54.6</v>
          </cell>
          <cell r="I1528">
            <v>55.51</v>
          </cell>
          <cell r="J1528">
            <v>58.08</v>
          </cell>
          <cell r="K1528">
            <v>61.6</v>
          </cell>
          <cell r="L1528">
            <v>64.94</v>
          </cell>
          <cell r="M1528">
            <v>64.48</v>
          </cell>
          <cell r="N1528">
            <v>62.64</v>
          </cell>
          <cell r="O1528">
            <v>61.4</v>
          </cell>
          <cell r="P1528">
            <v>62.99</v>
          </cell>
          <cell r="Q1528">
            <v>66.41</v>
          </cell>
          <cell r="R1528">
            <v>72.739999999999995</v>
          </cell>
          <cell r="S1528">
            <v>77.17</v>
          </cell>
          <cell r="T1528">
            <v>81.709999999999994</v>
          </cell>
          <cell r="U1528">
            <v>86.08</v>
          </cell>
          <cell r="V1528">
            <v>86.54</v>
          </cell>
          <cell r="W1528">
            <v>90.46</v>
          </cell>
          <cell r="X1528">
            <v>99.5</v>
          </cell>
          <cell r="Y1528">
            <v>108.07</v>
          </cell>
          <cell r="Z1528">
            <v>117.41</v>
          </cell>
          <cell r="AA1528">
            <v>126.7</v>
          </cell>
          <cell r="AB1528">
            <v>133.16999999999999</v>
          </cell>
          <cell r="AC1528">
            <v>141.57</v>
          </cell>
          <cell r="AD1528">
            <v>150.63999999999999</v>
          </cell>
          <cell r="AE1528">
            <v>159.44</v>
          </cell>
          <cell r="AF1528">
            <v>168.26</v>
          </cell>
          <cell r="AG1528">
            <v>202.59</v>
          </cell>
          <cell r="AH1528">
            <v>233.9</v>
          </cell>
          <cell r="AI1528">
            <v>272.19</v>
          </cell>
          <cell r="AJ1528">
            <v>310.64</v>
          </cell>
          <cell r="AK1528">
            <v>346.03</v>
          </cell>
        </row>
        <row r="1529">
          <cell r="A1529" t="str">
            <v>SDGbaseTRAv2_UrbAS_BAU_wICAGRcorrC_SavingsINShhd-0</v>
          </cell>
          <cell r="B1529" t="str">
            <v>SIclos6_GOVclos11</v>
          </cell>
          <cell r="C1529" t="str">
            <v>SDGbaseTRAv2_UrbAS_BAU_wICAGRcorr</v>
          </cell>
          <cell r="D1529" t="str">
            <v>C_SavingsINS</v>
          </cell>
          <cell r="E1529" t="str">
            <v>hhd-0</v>
          </cell>
          <cell r="F1529">
            <v>0.06</v>
          </cell>
          <cell r="G1529">
            <v>0</v>
          </cell>
          <cell r="H1529">
            <v>0.11</v>
          </cell>
          <cell r="I1529">
            <v>0.18</v>
          </cell>
          <cell r="J1529">
            <v>0.17</v>
          </cell>
          <cell r="K1529">
            <v>0.16</v>
          </cell>
          <cell r="L1529">
            <v>0.19</v>
          </cell>
          <cell r="M1529">
            <v>0.28999999999999998</v>
          </cell>
          <cell r="N1529">
            <v>0.41</v>
          </cell>
          <cell r="O1529">
            <v>0.36</v>
          </cell>
          <cell r="P1529">
            <v>0.43</v>
          </cell>
          <cell r="Q1529">
            <v>0.48</v>
          </cell>
          <cell r="R1529">
            <v>0.53</v>
          </cell>
          <cell r="S1529">
            <v>0.61</v>
          </cell>
          <cell r="T1529">
            <v>0.69</v>
          </cell>
          <cell r="U1529">
            <v>0.8</v>
          </cell>
          <cell r="V1529">
            <v>1.01</v>
          </cell>
          <cell r="W1529">
            <v>1.1399999999999999</v>
          </cell>
          <cell r="X1529">
            <v>1.19</v>
          </cell>
          <cell r="Y1529">
            <v>1.23</v>
          </cell>
          <cell r="Z1529">
            <v>1.23</v>
          </cell>
          <cell r="AA1529">
            <v>1.25</v>
          </cell>
          <cell r="AB1529">
            <v>1.21</v>
          </cell>
          <cell r="AC1529">
            <v>1.19</v>
          </cell>
          <cell r="AD1529">
            <v>1.22</v>
          </cell>
          <cell r="AE1529">
            <v>1.29</v>
          </cell>
          <cell r="AF1529">
            <v>1.38</v>
          </cell>
          <cell r="AG1529">
            <v>0.98</v>
          </cell>
          <cell r="AH1529">
            <v>0.2</v>
          </cell>
          <cell r="AI1529">
            <v>-0.78</v>
          </cell>
          <cell r="AJ1529">
            <v>-1.72</v>
          </cell>
          <cell r="AK1529">
            <v>-2.58</v>
          </cell>
        </row>
        <row r="1530">
          <cell r="A1530" t="str">
            <v>SDGbaseTRAv2_UrbAS_BAU_wICAGRcorrC_SavingsINShhd-1</v>
          </cell>
          <cell r="B1530" t="str">
            <v>SIclos6_GOVclos11</v>
          </cell>
          <cell r="C1530" t="str">
            <v>SDGbaseTRAv2_UrbAS_BAU_wICAGRcorr</v>
          </cell>
          <cell r="D1530" t="str">
            <v>C_SavingsINS</v>
          </cell>
          <cell r="E1530" t="str">
            <v>hhd-1</v>
          </cell>
          <cell r="F1530">
            <v>0.09</v>
          </cell>
          <cell r="G1530">
            <v>0.01</v>
          </cell>
          <cell r="H1530">
            <v>0.17</v>
          </cell>
          <cell r="I1530">
            <v>0.26</v>
          </cell>
          <cell r="J1530">
            <v>0.24</v>
          </cell>
          <cell r="K1530">
            <v>0.24</v>
          </cell>
          <cell r="L1530">
            <v>0.27</v>
          </cell>
          <cell r="M1530">
            <v>0.41</v>
          </cell>
          <cell r="N1530">
            <v>0.56999999999999995</v>
          </cell>
          <cell r="O1530">
            <v>0.51</v>
          </cell>
          <cell r="P1530">
            <v>0.6</v>
          </cell>
          <cell r="Q1530">
            <v>0.68</v>
          </cell>
          <cell r="R1530">
            <v>0.74</v>
          </cell>
          <cell r="S1530">
            <v>0.85</v>
          </cell>
          <cell r="T1530">
            <v>0.97</v>
          </cell>
          <cell r="U1530">
            <v>1.1100000000000001</v>
          </cell>
          <cell r="V1530">
            <v>1.39</v>
          </cell>
          <cell r="W1530">
            <v>1.58</v>
          </cell>
          <cell r="X1530">
            <v>1.65</v>
          </cell>
          <cell r="Y1530">
            <v>1.7</v>
          </cell>
          <cell r="Z1530">
            <v>1.7</v>
          </cell>
          <cell r="AA1530">
            <v>1.72</v>
          </cell>
          <cell r="AB1530">
            <v>1.68</v>
          </cell>
          <cell r="AC1530">
            <v>1.65</v>
          </cell>
          <cell r="AD1530">
            <v>1.69</v>
          </cell>
          <cell r="AE1530">
            <v>1.77</v>
          </cell>
          <cell r="AF1530">
            <v>1.9</v>
          </cell>
          <cell r="AG1530">
            <v>1.36</v>
          </cell>
          <cell r="AH1530">
            <v>0.3</v>
          </cell>
          <cell r="AI1530">
            <v>-1.04</v>
          </cell>
          <cell r="AJ1530">
            <v>-2.31</v>
          </cell>
          <cell r="AK1530">
            <v>-3.47</v>
          </cell>
        </row>
        <row r="1531">
          <cell r="A1531" t="str">
            <v>SDGbaseTRAv2_UrbAS_BAU_wICAGRcorrC_SavingsINShhd-2</v>
          </cell>
          <cell r="B1531" t="str">
            <v>SIclos6_GOVclos11</v>
          </cell>
          <cell r="C1531" t="str">
            <v>SDGbaseTRAv2_UrbAS_BAU_wICAGRcorr</v>
          </cell>
          <cell r="D1531" t="str">
            <v>C_SavingsINS</v>
          </cell>
          <cell r="E1531" t="str">
            <v>hhd-2</v>
          </cell>
          <cell r="F1531">
            <v>0.15</v>
          </cell>
          <cell r="G1531">
            <v>0.05</v>
          </cell>
          <cell r="H1531">
            <v>0.24</v>
          </cell>
          <cell r="I1531">
            <v>0.34</v>
          </cell>
          <cell r="J1531">
            <v>0.33</v>
          </cell>
          <cell r="K1531">
            <v>0.32</v>
          </cell>
          <cell r="L1531">
            <v>0.36</v>
          </cell>
          <cell r="M1531">
            <v>0.52</v>
          </cell>
          <cell r="N1531">
            <v>0.72</v>
          </cell>
          <cell r="O1531">
            <v>0.65</v>
          </cell>
          <cell r="P1531">
            <v>0.75</v>
          </cell>
          <cell r="Q1531">
            <v>0.84</v>
          </cell>
          <cell r="R1531">
            <v>0.92</v>
          </cell>
          <cell r="S1531">
            <v>1.05</v>
          </cell>
          <cell r="T1531">
            <v>1.18</v>
          </cell>
          <cell r="U1531">
            <v>1.36</v>
          </cell>
          <cell r="V1531">
            <v>1.68</v>
          </cell>
          <cell r="W1531">
            <v>1.9</v>
          </cell>
          <cell r="X1531">
            <v>1.99</v>
          </cell>
          <cell r="Y1531">
            <v>2.0499999999999998</v>
          </cell>
          <cell r="Z1531">
            <v>2.0499999999999998</v>
          </cell>
          <cell r="AA1531">
            <v>2.08</v>
          </cell>
          <cell r="AB1531">
            <v>2.0299999999999998</v>
          </cell>
          <cell r="AC1531">
            <v>2</v>
          </cell>
          <cell r="AD1531">
            <v>2.0499999999999998</v>
          </cell>
          <cell r="AE1531">
            <v>2.15</v>
          </cell>
          <cell r="AF1531">
            <v>2.2999999999999998</v>
          </cell>
          <cell r="AG1531">
            <v>1.68</v>
          </cell>
          <cell r="AH1531">
            <v>0.45</v>
          </cell>
          <cell r="AI1531">
            <v>-1.1000000000000001</v>
          </cell>
          <cell r="AJ1531">
            <v>-2.56</v>
          </cell>
          <cell r="AK1531">
            <v>-3.9</v>
          </cell>
        </row>
        <row r="1532">
          <cell r="A1532" t="str">
            <v>SDGbaseTRAv2_UrbAS_BAU_wICAGRcorrC_SavingsINShhd-3</v>
          </cell>
          <cell r="B1532" t="str">
            <v>SIclos6_GOVclos11</v>
          </cell>
          <cell r="C1532" t="str">
            <v>SDGbaseTRAv2_UrbAS_BAU_wICAGRcorr</v>
          </cell>
          <cell r="D1532" t="str">
            <v>C_SavingsINS</v>
          </cell>
          <cell r="E1532" t="str">
            <v>hhd-3</v>
          </cell>
          <cell r="F1532">
            <v>0.3</v>
          </cell>
          <cell r="G1532">
            <v>0.18</v>
          </cell>
          <cell r="H1532">
            <v>0.41</v>
          </cell>
          <cell r="I1532">
            <v>0.54</v>
          </cell>
          <cell r="J1532">
            <v>0.52</v>
          </cell>
          <cell r="K1532">
            <v>0.52</v>
          </cell>
          <cell r="L1532">
            <v>0.56999999999999995</v>
          </cell>
          <cell r="M1532">
            <v>0.77</v>
          </cell>
          <cell r="N1532">
            <v>1.01</v>
          </cell>
          <cell r="O1532">
            <v>0.93</v>
          </cell>
          <cell r="P1532">
            <v>1.05</v>
          </cell>
          <cell r="Q1532">
            <v>1.17</v>
          </cell>
          <cell r="R1532">
            <v>1.27</v>
          </cell>
          <cell r="S1532">
            <v>1.43</v>
          </cell>
          <cell r="T1532">
            <v>1.6</v>
          </cell>
          <cell r="U1532">
            <v>1.82</v>
          </cell>
          <cell r="V1532">
            <v>2.2200000000000002</v>
          </cell>
          <cell r="W1532">
            <v>2.5</v>
          </cell>
          <cell r="X1532">
            <v>2.6</v>
          </cell>
          <cell r="Y1532">
            <v>2.69</v>
          </cell>
          <cell r="Z1532">
            <v>2.69</v>
          </cell>
          <cell r="AA1532">
            <v>2.73</v>
          </cell>
          <cell r="AB1532">
            <v>2.68</v>
          </cell>
          <cell r="AC1532">
            <v>2.64</v>
          </cell>
          <cell r="AD1532">
            <v>2.71</v>
          </cell>
          <cell r="AE1532">
            <v>2.84</v>
          </cell>
          <cell r="AF1532">
            <v>3.03</v>
          </cell>
          <cell r="AG1532">
            <v>2.2799999999999998</v>
          </cell>
          <cell r="AH1532">
            <v>0.79</v>
          </cell>
          <cell r="AI1532">
            <v>-1.08</v>
          </cell>
          <cell r="AJ1532">
            <v>-2.85</v>
          </cell>
          <cell r="AK1532">
            <v>-4.47</v>
          </cell>
        </row>
        <row r="1533">
          <cell r="A1533" t="str">
            <v>SDGbaseTRAv2_UrbAS_BAU_wICAGRcorrC_SavingsINShhd-4</v>
          </cell>
          <cell r="B1533" t="str">
            <v>SIclos6_GOVclos11</v>
          </cell>
          <cell r="C1533" t="str">
            <v>SDGbaseTRAv2_UrbAS_BAU_wICAGRcorr</v>
          </cell>
          <cell r="D1533" t="str">
            <v>C_SavingsINS</v>
          </cell>
          <cell r="E1533" t="str">
            <v>hhd-4</v>
          </cell>
          <cell r="F1533">
            <v>0.43</v>
          </cell>
          <cell r="G1533">
            <v>0.28999999999999998</v>
          </cell>
          <cell r="H1533">
            <v>0.55000000000000004</v>
          </cell>
          <cell r="I1533">
            <v>0.68</v>
          </cell>
          <cell r="J1533">
            <v>0.67</v>
          </cell>
          <cell r="K1533">
            <v>0.66</v>
          </cell>
          <cell r="L1533">
            <v>0.72</v>
          </cell>
          <cell r="M1533">
            <v>0.94</v>
          </cell>
          <cell r="N1533">
            <v>1.2</v>
          </cell>
          <cell r="O1533">
            <v>1.1100000000000001</v>
          </cell>
          <cell r="P1533">
            <v>1.25</v>
          </cell>
          <cell r="Q1533">
            <v>1.38</v>
          </cell>
          <cell r="R1533">
            <v>1.48</v>
          </cell>
          <cell r="S1533">
            <v>1.67</v>
          </cell>
          <cell r="T1533">
            <v>1.85</v>
          </cell>
          <cell r="U1533">
            <v>2.09</v>
          </cell>
          <cell r="V1533">
            <v>2.52</v>
          </cell>
          <cell r="W1533">
            <v>2.82</v>
          </cell>
          <cell r="X1533">
            <v>2.94</v>
          </cell>
          <cell r="Y1533">
            <v>3.03</v>
          </cell>
          <cell r="Z1533">
            <v>3.04</v>
          </cell>
          <cell r="AA1533">
            <v>3.09</v>
          </cell>
          <cell r="AB1533">
            <v>3.03</v>
          </cell>
          <cell r="AC1533">
            <v>3</v>
          </cell>
          <cell r="AD1533">
            <v>3.08</v>
          </cell>
          <cell r="AE1533">
            <v>3.22</v>
          </cell>
          <cell r="AF1533">
            <v>3.43</v>
          </cell>
          <cell r="AG1533">
            <v>2.64</v>
          </cell>
          <cell r="AH1533">
            <v>1.06</v>
          </cell>
          <cell r="AI1533">
            <v>-0.91</v>
          </cell>
          <cell r="AJ1533">
            <v>-2.76</v>
          </cell>
          <cell r="AK1533">
            <v>-4.46</v>
          </cell>
        </row>
        <row r="1534">
          <cell r="A1534" t="str">
            <v>SDGbaseTRAv2_UrbAS_BAU_wICAGRcorrC_SavingsINShhd-5</v>
          </cell>
          <cell r="B1534" t="str">
            <v>SIclos6_GOVclos11</v>
          </cell>
          <cell r="C1534" t="str">
            <v>SDGbaseTRAv2_UrbAS_BAU_wICAGRcorr</v>
          </cell>
          <cell r="D1534" t="str">
            <v>C_SavingsINS</v>
          </cell>
          <cell r="E1534" t="str">
            <v>hhd-5</v>
          </cell>
          <cell r="F1534">
            <v>0.66</v>
          </cell>
          <cell r="G1534">
            <v>0.47</v>
          </cell>
          <cell r="H1534">
            <v>0.82</v>
          </cell>
          <cell r="I1534">
            <v>1.01</v>
          </cell>
          <cell r="J1534">
            <v>0.99</v>
          </cell>
          <cell r="K1534">
            <v>0.98</v>
          </cell>
          <cell r="L1534">
            <v>1.06</v>
          </cell>
          <cell r="M1534">
            <v>1.35</v>
          </cell>
          <cell r="N1534">
            <v>1.7</v>
          </cell>
          <cell r="O1534">
            <v>1.59</v>
          </cell>
          <cell r="P1534">
            <v>1.78</v>
          </cell>
          <cell r="Q1534">
            <v>1.95</v>
          </cell>
          <cell r="R1534">
            <v>2.1</v>
          </cell>
          <cell r="S1534">
            <v>2.34</v>
          </cell>
          <cell r="T1534">
            <v>2.6</v>
          </cell>
          <cell r="U1534">
            <v>2.92</v>
          </cell>
          <cell r="V1534">
            <v>3.5</v>
          </cell>
          <cell r="W1534">
            <v>3.9</v>
          </cell>
          <cell r="X1534">
            <v>4.07</v>
          </cell>
          <cell r="Y1534">
            <v>4.1900000000000004</v>
          </cell>
          <cell r="Z1534">
            <v>4.21</v>
          </cell>
          <cell r="AA1534">
            <v>4.2699999999999996</v>
          </cell>
          <cell r="AB1534">
            <v>4.2</v>
          </cell>
          <cell r="AC1534">
            <v>4.16</v>
          </cell>
          <cell r="AD1534">
            <v>4.2699999999999996</v>
          </cell>
          <cell r="AE1534">
            <v>4.46</v>
          </cell>
          <cell r="AF1534">
            <v>4.7300000000000004</v>
          </cell>
          <cell r="AG1534">
            <v>3.68</v>
          </cell>
          <cell r="AH1534">
            <v>1.57</v>
          </cell>
          <cell r="AI1534">
            <v>-1.04</v>
          </cell>
          <cell r="AJ1534">
            <v>-3.48</v>
          </cell>
          <cell r="AK1534">
            <v>-5.72</v>
          </cell>
        </row>
        <row r="1535">
          <cell r="A1535" t="str">
            <v>SDGbaseTRAv2_UrbAS_BAU_wICAGRcorrC_SavingsINShhd-6</v>
          </cell>
          <cell r="B1535" t="str">
            <v>SIclos6_GOVclos11</v>
          </cell>
          <cell r="C1535" t="str">
            <v>SDGbaseTRAv2_UrbAS_BAU_wICAGRcorr</v>
          </cell>
          <cell r="D1535" t="str">
            <v>C_SavingsINS</v>
          </cell>
          <cell r="E1535" t="str">
            <v>hhd-6</v>
          </cell>
          <cell r="F1535">
            <v>0.9</v>
          </cell>
          <cell r="G1535">
            <v>0.67</v>
          </cell>
          <cell r="H1535">
            <v>1.0900000000000001</v>
          </cell>
          <cell r="I1535">
            <v>1.31</v>
          </cell>
          <cell r="J1535">
            <v>1.29</v>
          </cell>
          <cell r="K1535">
            <v>1.28</v>
          </cell>
          <cell r="L1535">
            <v>1.38</v>
          </cell>
          <cell r="M1535">
            <v>1.72</v>
          </cell>
          <cell r="N1535">
            <v>2.14</v>
          </cell>
          <cell r="O1535">
            <v>2.0099999999999998</v>
          </cell>
          <cell r="P1535">
            <v>2.23</v>
          </cell>
          <cell r="Q1535">
            <v>2.4300000000000002</v>
          </cell>
          <cell r="R1535">
            <v>2.61</v>
          </cell>
          <cell r="S1535">
            <v>2.91</v>
          </cell>
          <cell r="T1535">
            <v>3.21</v>
          </cell>
          <cell r="U1535">
            <v>3.6</v>
          </cell>
          <cell r="V1535">
            <v>4.29</v>
          </cell>
          <cell r="W1535">
            <v>4.7699999999999996</v>
          </cell>
          <cell r="X1535">
            <v>4.96</v>
          </cell>
          <cell r="Y1535">
            <v>5.1100000000000003</v>
          </cell>
          <cell r="Z1535">
            <v>5.14</v>
          </cell>
          <cell r="AA1535">
            <v>5.21</v>
          </cell>
          <cell r="AB1535">
            <v>5.13</v>
          </cell>
          <cell r="AC1535">
            <v>5.08</v>
          </cell>
          <cell r="AD1535">
            <v>5.21</v>
          </cell>
          <cell r="AE1535">
            <v>5.44</v>
          </cell>
          <cell r="AF1535">
            <v>5.77</v>
          </cell>
          <cell r="AG1535">
            <v>4.54</v>
          </cell>
          <cell r="AH1535">
            <v>2.06</v>
          </cell>
          <cell r="AI1535">
            <v>-0.98</v>
          </cell>
          <cell r="AJ1535">
            <v>-3.81</v>
          </cell>
          <cell r="AK1535">
            <v>-6.39</v>
          </cell>
        </row>
        <row r="1536">
          <cell r="A1536" t="str">
            <v>SDGbaseTRAv2_UrbAS_BAU_wICAGRcorrC_SavingsINShhd-7</v>
          </cell>
          <cell r="B1536" t="str">
            <v>SIclos6_GOVclos11</v>
          </cell>
          <cell r="C1536" t="str">
            <v>SDGbaseTRAv2_UrbAS_BAU_wICAGRcorr</v>
          </cell>
          <cell r="D1536" t="str">
            <v>C_SavingsINS</v>
          </cell>
          <cell r="E1536" t="str">
            <v>hhd-7</v>
          </cell>
          <cell r="F1536">
            <v>1.64</v>
          </cell>
          <cell r="G1536">
            <v>1.28</v>
          </cell>
          <cell r="H1536">
            <v>1.88</v>
          </cell>
          <cell r="I1536">
            <v>2.19</v>
          </cell>
          <cell r="J1536">
            <v>2.15</v>
          </cell>
          <cell r="K1536">
            <v>2.15</v>
          </cell>
          <cell r="L1536">
            <v>2.29</v>
          </cell>
          <cell r="M1536">
            <v>2.77</v>
          </cell>
          <cell r="N1536">
            <v>3.35</v>
          </cell>
          <cell r="O1536">
            <v>3.18</v>
          </cell>
          <cell r="P1536">
            <v>3.49</v>
          </cell>
          <cell r="Q1536">
            <v>3.78</v>
          </cell>
          <cell r="R1536">
            <v>4.04</v>
          </cell>
          <cell r="S1536">
            <v>4.46</v>
          </cell>
          <cell r="T1536">
            <v>4.8899999999999997</v>
          </cell>
          <cell r="U1536">
            <v>5.45</v>
          </cell>
          <cell r="V1536">
            <v>6.41</v>
          </cell>
          <cell r="W1536">
            <v>7.09</v>
          </cell>
          <cell r="X1536">
            <v>7.38</v>
          </cell>
          <cell r="Y1536">
            <v>7.6</v>
          </cell>
          <cell r="Z1536">
            <v>7.65</v>
          </cell>
          <cell r="AA1536">
            <v>7.77</v>
          </cell>
          <cell r="AB1536">
            <v>7.69</v>
          </cell>
          <cell r="AC1536">
            <v>7.64</v>
          </cell>
          <cell r="AD1536">
            <v>7.83</v>
          </cell>
          <cell r="AE1536">
            <v>8.17</v>
          </cell>
          <cell r="AF1536">
            <v>8.64</v>
          </cell>
          <cell r="AG1536">
            <v>6.97</v>
          </cell>
          <cell r="AH1536">
            <v>3.58</v>
          </cell>
          <cell r="AI1536">
            <v>-0.56000000000000005</v>
          </cell>
          <cell r="AJ1536">
            <v>-4.4000000000000004</v>
          </cell>
          <cell r="AK1536">
            <v>-7.89</v>
          </cell>
        </row>
        <row r="1537">
          <cell r="A1537" t="str">
            <v>SDGbaseTRAv2_UrbAS_BAU_wICAGRcorrC_SavingsINShhd-8</v>
          </cell>
          <cell r="B1537" t="str">
            <v>SIclos6_GOVclos11</v>
          </cell>
          <cell r="C1537" t="str">
            <v>SDGbaseTRAv2_UrbAS_BAU_wICAGRcorr</v>
          </cell>
          <cell r="D1537" t="str">
            <v>C_SavingsINS</v>
          </cell>
          <cell r="E1537" t="str">
            <v>hhd-8</v>
          </cell>
          <cell r="F1537">
            <v>3.78</v>
          </cell>
          <cell r="G1537">
            <v>3.08</v>
          </cell>
          <cell r="H1537">
            <v>4.16</v>
          </cell>
          <cell r="I1537">
            <v>4.6500000000000004</v>
          </cell>
          <cell r="J1537">
            <v>4.57</v>
          </cell>
          <cell r="K1537">
            <v>4.59</v>
          </cell>
          <cell r="L1537">
            <v>4.83</v>
          </cell>
          <cell r="M1537">
            <v>5.64</v>
          </cell>
          <cell r="N1537">
            <v>6.62</v>
          </cell>
          <cell r="O1537">
            <v>6.36</v>
          </cell>
          <cell r="P1537">
            <v>6.89</v>
          </cell>
          <cell r="Q1537">
            <v>7.38</v>
          </cell>
          <cell r="R1537">
            <v>7.88</v>
          </cell>
          <cell r="S1537">
            <v>8.6199999999999992</v>
          </cell>
          <cell r="T1537">
            <v>9.3800000000000008</v>
          </cell>
          <cell r="U1537">
            <v>10.38</v>
          </cell>
          <cell r="V1537">
            <v>12.02</v>
          </cell>
          <cell r="W1537">
            <v>13.2</v>
          </cell>
          <cell r="X1537">
            <v>13.76</v>
          </cell>
          <cell r="Y1537">
            <v>14.18</v>
          </cell>
          <cell r="Z1537">
            <v>14.34</v>
          </cell>
          <cell r="AA1537">
            <v>14.6</v>
          </cell>
          <cell r="AB1537">
            <v>14.54</v>
          </cell>
          <cell r="AC1537">
            <v>14.51</v>
          </cell>
          <cell r="AD1537">
            <v>14.88</v>
          </cell>
          <cell r="AE1537">
            <v>15.5</v>
          </cell>
          <cell r="AF1537">
            <v>16.34</v>
          </cell>
          <cell r="AG1537">
            <v>13.61</v>
          </cell>
          <cell r="AH1537">
            <v>7.93</v>
          </cell>
          <cell r="AI1537">
            <v>1.08</v>
          </cell>
          <cell r="AJ1537">
            <v>-5.24</v>
          </cell>
          <cell r="AK1537">
            <v>-10.93</v>
          </cell>
        </row>
        <row r="1538">
          <cell r="A1538" t="str">
            <v>SDGbaseTRAv2_UrbAS_BAU_wICAGRcorrC_SavingsINShhd-9</v>
          </cell>
          <cell r="B1538" t="str">
            <v>SIclos6_GOVclos11</v>
          </cell>
          <cell r="C1538" t="str">
            <v>SDGbaseTRAv2_UrbAS_BAU_wICAGRcorr</v>
          </cell>
          <cell r="D1538" t="str">
            <v>C_SavingsINS</v>
          </cell>
          <cell r="E1538" t="str">
            <v>hhd-9</v>
          </cell>
          <cell r="F1538">
            <v>61.83</v>
          </cell>
          <cell r="G1538">
            <v>55.69</v>
          </cell>
          <cell r="H1538">
            <v>61.04</v>
          </cell>
          <cell r="I1538">
            <v>62.01</v>
          </cell>
          <cell r="J1538">
            <v>61.69</v>
          </cell>
          <cell r="K1538">
            <v>62.7</v>
          </cell>
          <cell r="L1538">
            <v>64.290000000000006</v>
          </cell>
          <cell r="M1538">
            <v>67.11</v>
          </cell>
          <cell r="N1538">
            <v>70.45</v>
          </cell>
          <cell r="O1538">
            <v>71.209999999999994</v>
          </cell>
          <cell r="P1538">
            <v>73.83</v>
          </cell>
          <cell r="Q1538">
            <v>76.28</v>
          </cell>
          <cell r="R1538">
            <v>79.89</v>
          </cell>
          <cell r="S1538">
            <v>83.8</v>
          </cell>
          <cell r="T1538">
            <v>87.93</v>
          </cell>
          <cell r="U1538">
            <v>93.05</v>
          </cell>
          <cell r="V1538">
            <v>99.43</v>
          </cell>
          <cell r="W1538">
            <v>104.92</v>
          </cell>
          <cell r="X1538">
            <v>109.14</v>
          </cell>
          <cell r="Y1538">
            <v>112.77</v>
          </cell>
          <cell r="Z1538">
            <v>116.1</v>
          </cell>
          <cell r="AA1538">
            <v>119.43</v>
          </cell>
          <cell r="AB1538">
            <v>122.63</v>
          </cell>
          <cell r="AC1538">
            <v>125.38</v>
          </cell>
          <cell r="AD1538">
            <v>129.04</v>
          </cell>
          <cell r="AE1538">
            <v>133.38999999999999</v>
          </cell>
          <cell r="AF1538">
            <v>138.35</v>
          </cell>
          <cell r="AG1538">
            <v>134.93</v>
          </cell>
          <cell r="AH1538">
            <v>121.31</v>
          </cell>
          <cell r="AI1538">
            <v>105.01</v>
          </cell>
          <cell r="AJ1538">
            <v>89.88</v>
          </cell>
          <cell r="AK1538">
            <v>75.94</v>
          </cell>
        </row>
        <row r="1539">
          <cell r="A1539" t="str">
            <v>SDGbaseTRAv2_UrbAS_BAU_wICAGRcorrC_SavingsINStotal</v>
          </cell>
          <cell r="B1539" t="str">
            <v>SIclos6_GOVclos11</v>
          </cell>
          <cell r="C1539" t="str">
            <v>SDGbaseTRAv2_UrbAS_BAU_wICAGRcorr</v>
          </cell>
          <cell r="D1539" t="str">
            <v>C_SavingsINS</v>
          </cell>
          <cell r="E1539" t="str">
            <v>total</v>
          </cell>
          <cell r="F1539">
            <v>764.23</v>
          </cell>
          <cell r="G1539">
            <v>706.25</v>
          </cell>
          <cell r="H1539">
            <v>728.36</v>
          </cell>
          <cell r="I1539">
            <v>734.49</v>
          </cell>
          <cell r="J1539">
            <v>739.41</v>
          </cell>
          <cell r="K1539">
            <v>754.92</v>
          </cell>
          <cell r="L1539">
            <v>771.96</v>
          </cell>
          <cell r="M1539">
            <v>788.32</v>
          </cell>
          <cell r="N1539">
            <v>806.61</v>
          </cell>
          <cell r="O1539">
            <v>823.55</v>
          </cell>
          <cell r="P1539">
            <v>846.55</v>
          </cell>
          <cell r="Q1539">
            <v>870.12</v>
          </cell>
          <cell r="R1539">
            <v>906.58</v>
          </cell>
          <cell r="S1539">
            <v>941.35</v>
          </cell>
          <cell r="T1539">
            <v>978.26</v>
          </cell>
          <cell r="U1539">
            <v>1021.46</v>
          </cell>
          <cell r="V1539">
            <v>1063.4100000000001</v>
          </cell>
          <cell r="W1539">
            <v>1106.9100000000001</v>
          </cell>
          <cell r="X1539">
            <v>1152.81</v>
          </cell>
          <cell r="Y1539">
            <v>1196.03</v>
          </cell>
          <cell r="Z1539">
            <v>1242.6300000000001</v>
          </cell>
          <cell r="AA1539">
            <v>1286.92</v>
          </cell>
          <cell r="AB1539">
            <v>1336.49</v>
          </cell>
          <cell r="AC1539">
            <v>1382.05</v>
          </cell>
          <cell r="AD1539">
            <v>1428.1</v>
          </cell>
          <cell r="AE1539">
            <v>1476.02</v>
          </cell>
          <cell r="AF1539">
            <v>1526.18</v>
          </cell>
          <cell r="AG1539">
            <v>1576.35</v>
          </cell>
          <cell r="AH1539">
            <v>1580.47</v>
          </cell>
          <cell r="AI1539">
            <v>1577.58</v>
          </cell>
          <cell r="AJ1539">
            <v>1572.32</v>
          </cell>
          <cell r="AK1539">
            <v>1562.74</v>
          </cell>
        </row>
        <row r="1540">
          <cell r="A1540" t="str">
            <v>SDGbaseTRAv2_UrbAS_BAU_wICAGRcorrYGXtotal</v>
          </cell>
          <cell r="B1540" t="str">
            <v>SIclos6_GOVclos11</v>
          </cell>
          <cell r="C1540" t="str">
            <v>SDGbaseTRAv2_UrbAS_BAU_wICAGRcorr</v>
          </cell>
          <cell r="D1540" t="str">
            <v>YGX</v>
          </cell>
          <cell r="E1540" t="str">
            <v>total</v>
          </cell>
          <cell r="F1540">
            <v>1490.98</v>
          </cell>
          <cell r="G1540">
            <v>1431.73</v>
          </cell>
          <cell r="H1540">
            <v>1457.43</v>
          </cell>
          <cell r="I1540">
            <v>1555.33</v>
          </cell>
          <cell r="J1540">
            <v>1616.44</v>
          </cell>
          <cell r="K1540">
            <v>1644.37</v>
          </cell>
          <cell r="L1540">
            <v>1680.18</v>
          </cell>
          <cell r="M1540">
            <v>1719.66</v>
          </cell>
          <cell r="N1540">
            <v>1763.81</v>
          </cell>
          <cell r="O1540">
            <v>1813.54</v>
          </cell>
          <cell r="P1540">
            <v>1868.63</v>
          </cell>
          <cell r="Q1540">
            <v>1924.36</v>
          </cell>
          <cell r="R1540">
            <v>1962.14</v>
          </cell>
          <cell r="S1540">
            <v>2009.7</v>
          </cell>
          <cell r="T1540">
            <v>2057.79</v>
          </cell>
          <cell r="U1540">
            <v>2108.29</v>
          </cell>
          <cell r="V1540">
            <v>2161.69</v>
          </cell>
          <cell r="W1540">
            <v>2214.81</v>
          </cell>
          <cell r="X1540">
            <v>2267.8000000000002</v>
          </cell>
          <cell r="Y1540">
            <v>2320.06</v>
          </cell>
          <cell r="Z1540">
            <v>2372.36</v>
          </cell>
          <cell r="AA1540">
            <v>2426.6799999999998</v>
          </cell>
          <cell r="AB1540">
            <v>2475.13</v>
          </cell>
          <cell r="AC1540">
            <v>2529.5500000000002</v>
          </cell>
          <cell r="AD1540">
            <v>2588.77</v>
          </cell>
          <cell r="AE1540">
            <v>2651.11</v>
          </cell>
          <cell r="AF1540">
            <v>2714.52</v>
          </cell>
          <cell r="AG1540">
            <v>2774.85</v>
          </cell>
          <cell r="AH1540">
            <v>2810.63</v>
          </cell>
          <cell r="AI1540">
            <v>2841.52</v>
          </cell>
          <cell r="AJ1540">
            <v>2880.04</v>
          </cell>
          <cell r="AK1540">
            <v>2921.81</v>
          </cell>
        </row>
        <row r="1541">
          <cell r="A1541" t="str">
            <v>SDGbaseTRAv2_UrbAS_BAU_wICAGRcorrEGXtotal</v>
          </cell>
          <cell r="B1541" t="str">
            <v>SIclos6_GOVclos11</v>
          </cell>
          <cell r="C1541" t="str">
            <v>SDGbaseTRAv2_UrbAS_BAU_wICAGRcorr</v>
          </cell>
          <cell r="D1541" t="str">
            <v>EGX</v>
          </cell>
          <cell r="E1541" t="str">
            <v>total</v>
          </cell>
          <cell r="F1541">
            <v>1502.94</v>
          </cell>
          <cell r="G1541">
            <v>1443.45</v>
          </cell>
          <cell r="H1541">
            <v>1468.03</v>
          </cell>
          <cell r="I1541">
            <v>1547.31</v>
          </cell>
          <cell r="J1541">
            <v>1593.97</v>
          </cell>
          <cell r="K1541">
            <v>1623.53</v>
          </cell>
          <cell r="L1541">
            <v>1658.55</v>
          </cell>
          <cell r="M1541">
            <v>1695.86</v>
          </cell>
          <cell r="N1541">
            <v>1736.88</v>
          </cell>
          <cell r="O1541">
            <v>1783.77</v>
          </cell>
          <cell r="P1541">
            <v>1834.92</v>
          </cell>
          <cell r="Q1541">
            <v>1886.38</v>
          </cell>
          <cell r="R1541">
            <v>1933.03</v>
          </cell>
          <cell r="S1541">
            <v>1981.12</v>
          </cell>
          <cell r="T1541">
            <v>2030.11</v>
          </cell>
          <cell r="U1541">
            <v>2082.15</v>
          </cell>
          <cell r="V1541">
            <v>2136.6799999999998</v>
          </cell>
          <cell r="W1541">
            <v>2191.13</v>
          </cell>
          <cell r="X1541">
            <v>2246.0500000000002</v>
          </cell>
          <cell r="Y1541">
            <v>2299.5300000000002</v>
          </cell>
          <cell r="Z1541">
            <v>2353.42</v>
          </cell>
          <cell r="AA1541">
            <v>2408.9299999999998</v>
          </cell>
          <cell r="AB1541">
            <v>2459.6999999999998</v>
          </cell>
          <cell r="AC1541">
            <v>2515.34</v>
          </cell>
          <cell r="AD1541">
            <v>2575.48</v>
          </cell>
          <cell r="AE1541">
            <v>2638.24</v>
          </cell>
          <cell r="AF1541">
            <v>2702.76</v>
          </cell>
          <cell r="AG1541">
            <v>2764.46</v>
          </cell>
          <cell r="AH1541">
            <v>2798.28</v>
          </cell>
          <cell r="AI1541">
            <v>2826.38</v>
          </cell>
          <cell r="AJ1541">
            <v>2862.04</v>
          </cell>
          <cell r="AK1541">
            <v>2901.16</v>
          </cell>
        </row>
        <row r="1542">
          <cell r="A1542" t="str">
            <v>SDGbaseTRAv2_UrbAS_BAU_wICAGRcorrGADJXtotal</v>
          </cell>
          <cell r="B1542" t="str">
            <v>SIclos6_GOVclos11</v>
          </cell>
          <cell r="C1542" t="str">
            <v>SDGbaseTRAv2_UrbAS_BAU_wICAGRcorr</v>
          </cell>
          <cell r="D1542" t="str">
            <v>GADJX</v>
          </cell>
          <cell r="E1542" t="str">
            <v>total</v>
          </cell>
          <cell r="F1542">
            <v>1</v>
          </cell>
          <cell r="G1542">
            <v>0.94</v>
          </cell>
          <cell r="H1542">
            <v>0.96</v>
          </cell>
          <cell r="I1542">
            <v>1.01</v>
          </cell>
          <cell r="J1542">
            <v>1.03</v>
          </cell>
          <cell r="K1542">
            <v>1.05</v>
          </cell>
          <cell r="L1542">
            <v>1.07</v>
          </cell>
          <cell r="M1542">
            <v>1.1000000000000001</v>
          </cell>
          <cell r="N1542">
            <v>1.1200000000000001</v>
          </cell>
          <cell r="O1542">
            <v>1.1599999999999999</v>
          </cell>
          <cell r="P1542">
            <v>1.19</v>
          </cell>
          <cell r="Q1542">
            <v>1.22</v>
          </cell>
          <cell r="R1542">
            <v>1.25</v>
          </cell>
          <cell r="S1542">
            <v>1.28</v>
          </cell>
          <cell r="T1542">
            <v>1.31</v>
          </cell>
          <cell r="U1542">
            <v>1.34</v>
          </cell>
          <cell r="V1542">
            <v>1.37</v>
          </cell>
          <cell r="W1542">
            <v>1.41</v>
          </cell>
          <cell r="X1542">
            <v>1.44</v>
          </cell>
          <cell r="Y1542">
            <v>1.47</v>
          </cell>
          <cell r="Z1542">
            <v>1.51</v>
          </cell>
          <cell r="AA1542">
            <v>1.54</v>
          </cell>
          <cell r="AB1542">
            <v>1.58</v>
          </cell>
          <cell r="AC1542">
            <v>1.62</v>
          </cell>
          <cell r="AD1542">
            <v>1.66</v>
          </cell>
          <cell r="AE1542">
            <v>1.69</v>
          </cell>
          <cell r="AF1542">
            <v>1.73</v>
          </cell>
          <cell r="AG1542">
            <v>1.78</v>
          </cell>
          <cell r="AH1542">
            <v>1.82</v>
          </cell>
          <cell r="AI1542">
            <v>1.86</v>
          </cell>
          <cell r="AJ1542">
            <v>1.9</v>
          </cell>
          <cell r="AK1542">
            <v>1.95</v>
          </cell>
        </row>
        <row r="1543">
          <cell r="A1543" t="str">
            <v>SDGbaseTRAv2_UrbAS_BAU_wICAGRcorrGOVGRtotal</v>
          </cell>
          <cell r="B1543" t="str">
            <v>SIclos6_GOVclos11</v>
          </cell>
          <cell r="C1543" t="str">
            <v>SDGbaseTRAv2_UrbAS_BAU_wICAGRcorr</v>
          </cell>
          <cell r="D1543" t="str">
            <v>GOVGR</v>
          </cell>
          <cell r="E1543" t="str">
            <v>total</v>
          </cell>
          <cell r="F1543"/>
          <cell r="G1543">
            <v>0.02</v>
          </cell>
          <cell r="H1543">
            <v>0.02</v>
          </cell>
          <cell r="I1543">
            <v>0.02</v>
          </cell>
          <cell r="J1543">
            <v>0.02</v>
          </cell>
          <cell r="K1543">
            <v>0.02</v>
          </cell>
          <cell r="L1543">
            <v>0.02</v>
          </cell>
          <cell r="M1543">
            <v>0.02</v>
          </cell>
          <cell r="N1543">
            <v>0.02</v>
          </cell>
          <cell r="O1543">
            <v>0.02</v>
          </cell>
          <cell r="P1543">
            <v>0.02</v>
          </cell>
          <cell r="Q1543">
            <v>0.02</v>
          </cell>
          <cell r="R1543">
            <v>0.02</v>
          </cell>
          <cell r="S1543">
            <v>0.02</v>
          </cell>
          <cell r="T1543">
            <v>0.02</v>
          </cell>
          <cell r="U1543">
            <v>0.02</v>
          </cell>
          <cell r="V1543">
            <v>0.02</v>
          </cell>
          <cell r="W1543">
            <v>0.02</v>
          </cell>
          <cell r="X1543">
            <v>0.02</v>
          </cell>
          <cell r="Y1543">
            <v>0.02</v>
          </cell>
          <cell r="Z1543">
            <v>0.02</v>
          </cell>
          <cell r="AA1543">
            <v>0.02</v>
          </cell>
          <cell r="AB1543">
            <v>0.02</v>
          </cell>
          <cell r="AC1543">
            <v>0.02</v>
          </cell>
          <cell r="AD1543">
            <v>0.02</v>
          </cell>
          <cell r="AE1543">
            <v>0.02</v>
          </cell>
          <cell r="AF1543">
            <v>0.02</v>
          </cell>
          <cell r="AG1543">
            <v>0.02</v>
          </cell>
          <cell r="AH1543">
            <v>0.02</v>
          </cell>
          <cell r="AI1543">
            <v>0.02</v>
          </cell>
          <cell r="AJ1543">
            <v>0.02</v>
          </cell>
          <cell r="AK1543">
            <v>0.02</v>
          </cell>
        </row>
        <row r="1544">
          <cell r="A1544" t="str">
            <v>SDGbaseTRAv2_UrbAS_BAU_wICAGRcorrC_GovConscgsrv</v>
          </cell>
          <cell r="B1544" t="str">
            <v>SIclos6_GOVclos11</v>
          </cell>
          <cell r="C1544" t="str">
            <v>SDGbaseTRAv2_UrbAS_BAU_wICAGRcorr</v>
          </cell>
          <cell r="D1544" t="str">
            <v>C_GovCons</v>
          </cell>
          <cell r="E1544" t="str">
            <v>cgsrv</v>
          </cell>
          <cell r="F1544">
            <v>1080.43</v>
          </cell>
          <cell r="G1544">
            <v>1020.94</v>
          </cell>
          <cell r="H1544">
            <v>1056.05</v>
          </cell>
          <cell r="I1544">
            <v>1128.01</v>
          </cell>
          <cell r="J1544">
            <v>1168.96</v>
          </cell>
          <cell r="K1544">
            <v>1193.52</v>
          </cell>
          <cell r="L1544">
            <v>1222.74</v>
          </cell>
          <cell r="M1544">
            <v>1253.55</v>
          </cell>
          <cell r="N1544">
            <v>1287.8800000000001</v>
          </cell>
          <cell r="O1544">
            <v>1327.49</v>
          </cell>
          <cell r="P1544">
            <v>1370.26</v>
          </cell>
          <cell r="Q1544">
            <v>1412.85</v>
          </cell>
          <cell r="R1544">
            <v>1450.66</v>
          </cell>
          <cell r="S1544">
            <v>1488.39</v>
          </cell>
          <cell r="T1544">
            <v>1526.76</v>
          </cell>
          <cell r="U1544">
            <v>1567.6</v>
          </cell>
          <cell r="V1544">
            <v>1609.44</v>
          </cell>
          <cell r="W1544">
            <v>1651.38</v>
          </cell>
          <cell r="X1544">
            <v>1693.27</v>
          </cell>
          <cell r="Y1544">
            <v>1733.07</v>
          </cell>
          <cell r="Z1544">
            <v>1773.87</v>
          </cell>
          <cell r="AA1544">
            <v>1815.48</v>
          </cell>
          <cell r="AB1544">
            <v>1852.54</v>
          </cell>
          <cell r="AC1544">
            <v>1892.97</v>
          </cell>
          <cell r="AD1544">
            <v>1938.64</v>
          </cell>
          <cell r="AE1544">
            <v>1986.66</v>
          </cell>
          <cell r="AF1544">
            <v>2035.85</v>
          </cell>
          <cell r="AG1544">
            <v>2081.6</v>
          </cell>
          <cell r="AH1544">
            <v>2099.4299999999998</v>
          </cell>
          <cell r="AI1544">
            <v>2122.6799999999998</v>
          </cell>
          <cell r="AJ1544">
            <v>2155.44</v>
          </cell>
          <cell r="AK1544">
            <v>2191.96</v>
          </cell>
        </row>
        <row r="1545">
          <cell r="A1545" t="str">
            <v>SDGbaseTRAv2_UrbAS_BAU_wICAGRcorrC_GovConstotal</v>
          </cell>
          <cell r="B1545" t="str">
            <v>SIclos6_GOVclos11</v>
          </cell>
          <cell r="C1545" t="str">
            <v>SDGbaseTRAv2_UrbAS_BAU_wICAGRcorr</v>
          </cell>
          <cell r="D1545" t="str">
            <v>C_GovCons</v>
          </cell>
          <cell r="E1545" t="str">
            <v>total</v>
          </cell>
          <cell r="F1545">
            <v>1080.43</v>
          </cell>
          <cell r="G1545">
            <v>1020.94</v>
          </cell>
          <cell r="H1545">
            <v>1056.05</v>
          </cell>
          <cell r="I1545">
            <v>1128.01</v>
          </cell>
          <cell r="J1545">
            <v>1168.96</v>
          </cell>
          <cell r="K1545">
            <v>1193.52</v>
          </cell>
          <cell r="L1545">
            <v>1222.74</v>
          </cell>
          <cell r="M1545">
            <v>1253.55</v>
          </cell>
          <cell r="N1545">
            <v>1287.8800000000001</v>
          </cell>
          <cell r="O1545">
            <v>1327.49</v>
          </cell>
          <cell r="P1545">
            <v>1370.26</v>
          </cell>
          <cell r="Q1545">
            <v>1412.85</v>
          </cell>
          <cell r="R1545">
            <v>1450.66</v>
          </cell>
          <cell r="S1545">
            <v>1488.39</v>
          </cell>
          <cell r="T1545">
            <v>1526.76</v>
          </cell>
          <cell r="U1545">
            <v>1567.6</v>
          </cell>
          <cell r="V1545">
            <v>1609.44</v>
          </cell>
          <cell r="W1545">
            <v>1651.38</v>
          </cell>
          <cell r="X1545">
            <v>1693.27</v>
          </cell>
          <cell r="Y1545">
            <v>1733.07</v>
          </cell>
          <cell r="Z1545">
            <v>1773.87</v>
          </cell>
          <cell r="AA1545">
            <v>1815.48</v>
          </cell>
          <cell r="AB1545">
            <v>1852.54</v>
          </cell>
          <cell r="AC1545">
            <v>1892.97</v>
          </cell>
          <cell r="AD1545">
            <v>1938.64</v>
          </cell>
          <cell r="AE1545">
            <v>1986.66</v>
          </cell>
          <cell r="AF1545">
            <v>2035.85</v>
          </cell>
          <cell r="AG1545">
            <v>2081.6</v>
          </cell>
          <cell r="AH1545">
            <v>2099.4299999999998</v>
          </cell>
          <cell r="AI1545">
            <v>2122.6799999999998</v>
          </cell>
          <cell r="AJ1545">
            <v>2155.44</v>
          </cell>
          <cell r="AK1545">
            <v>2191.96</v>
          </cell>
        </row>
        <row r="1546">
          <cell r="A1546" t="str">
            <v>SDGbaseTRAv2_UrbAS_BAU_wICAGRcorrGSAVXtotal</v>
          </cell>
          <cell r="B1546" t="str">
            <v>SIclos6_GOVclos11</v>
          </cell>
          <cell r="C1546" t="str">
            <v>SDGbaseTRAv2_UrbAS_BAU_wICAGRcorr</v>
          </cell>
          <cell r="D1546" t="str">
            <v>GSAVX</v>
          </cell>
          <cell r="E1546" t="str">
            <v>total</v>
          </cell>
          <cell r="F1546">
            <v>-11.97</v>
          </cell>
          <cell r="G1546">
            <v>-11.72</v>
          </cell>
          <cell r="H1546">
            <v>-10.6</v>
          </cell>
          <cell r="I1546">
            <v>8.01</v>
          </cell>
          <cell r="J1546">
            <v>22.47</v>
          </cell>
          <cell r="K1546">
            <v>20.84</v>
          </cell>
          <cell r="L1546">
            <v>21.63</v>
          </cell>
          <cell r="M1546">
            <v>23.8</v>
          </cell>
          <cell r="N1546">
            <v>26.93</v>
          </cell>
          <cell r="O1546">
            <v>29.77</v>
          </cell>
          <cell r="P1546">
            <v>33.72</v>
          </cell>
          <cell r="Q1546">
            <v>37.97</v>
          </cell>
          <cell r="R1546">
            <v>29.11</v>
          </cell>
          <cell r="S1546">
            <v>28.58</v>
          </cell>
          <cell r="T1546">
            <v>27.68</v>
          </cell>
          <cell r="U1546">
            <v>26.14</v>
          </cell>
          <cell r="V1546">
            <v>25.01</v>
          </cell>
          <cell r="W1546">
            <v>23.69</v>
          </cell>
          <cell r="X1546">
            <v>21.75</v>
          </cell>
          <cell r="Y1546">
            <v>20.53</v>
          </cell>
          <cell r="Z1546">
            <v>18.940000000000001</v>
          </cell>
          <cell r="AA1546">
            <v>17.75</v>
          </cell>
          <cell r="AB1546">
            <v>15.43</v>
          </cell>
          <cell r="AC1546">
            <v>14.21</v>
          </cell>
          <cell r="AD1546">
            <v>13.29</v>
          </cell>
          <cell r="AE1546">
            <v>12.86</v>
          </cell>
          <cell r="AF1546">
            <v>11.77</v>
          </cell>
          <cell r="AG1546">
            <v>10.39</v>
          </cell>
          <cell r="AH1546">
            <v>12.35</v>
          </cell>
          <cell r="AI1546">
            <v>15.14</v>
          </cell>
          <cell r="AJ1546">
            <v>18</v>
          </cell>
          <cell r="AK1546">
            <v>20.65</v>
          </cell>
        </row>
        <row r="1547">
          <cell r="A1547" t="str">
            <v>SDGbaseTRAv2_UrbAS_BAU_wICAGRcorrFSAVXtotal</v>
          </cell>
          <cell r="B1547" t="str">
            <v>SIclos6_GOVclos11</v>
          </cell>
          <cell r="C1547" t="str">
            <v>SDGbaseTRAv2_UrbAS_BAU_wICAGRcorr</v>
          </cell>
          <cell r="D1547" t="str">
            <v>FSAVX</v>
          </cell>
          <cell r="E1547" t="str">
            <v>total</v>
          </cell>
          <cell r="F1547">
            <v>177.69</v>
          </cell>
          <cell r="G1547">
            <v>180.71</v>
          </cell>
          <cell r="H1547">
            <v>183.79</v>
          </cell>
          <cell r="I1547">
            <v>186.91</v>
          </cell>
          <cell r="J1547">
            <v>190.09</v>
          </cell>
          <cell r="K1547">
            <v>193.32</v>
          </cell>
          <cell r="L1547">
            <v>196.61</v>
          </cell>
          <cell r="M1547">
            <v>199.95</v>
          </cell>
          <cell r="N1547">
            <v>203.35</v>
          </cell>
          <cell r="O1547">
            <v>206.8</v>
          </cell>
          <cell r="P1547">
            <v>210.32</v>
          </cell>
          <cell r="Q1547">
            <v>213.9</v>
          </cell>
          <cell r="R1547">
            <v>217.53</v>
          </cell>
          <cell r="S1547">
            <v>221.23</v>
          </cell>
          <cell r="T1547">
            <v>224.99</v>
          </cell>
          <cell r="U1547">
            <v>228.82</v>
          </cell>
          <cell r="V1547">
            <v>232.71</v>
          </cell>
          <cell r="W1547">
            <v>236.66</v>
          </cell>
          <cell r="X1547">
            <v>240.68</v>
          </cell>
          <cell r="Y1547">
            <v>244.78</v>
          </cell>
          <cell r="Z1547">
            <v>248.94</v>
          </cell>
          <cell r="AA1547">
            <v>253.17</v>
          </cell>
          <cell r="AB1547">
            <v>257.47000000000003</v>
          </cell>
          <cell r="AC1547">
            <v>261.85000000000002</v>
          </cell>
          <cell r="AD1547">
            <v>266.3</v>
          </cell>
          <cell r="AE1547">
            <v>270.83</v>
          </cell>
          <cell r="AF1547">
            <v>275.43</v>
          </cell>
          <cell r="AG1547">
            <v>280.12</v>
          </cell>
          <cell r="AH1547">
            <v>284.88</v>
          </cell>
          <cell r="AI1547">
            <v>289.72000000000003</v>
          </cell>
          <cell r="AJ1547">
            <v>294.64999999999998</v>
          </cell>
          <cell r="AK1547">
            <v>299.64999999999998</v>
          </cell>
        </row>
        <row r="1548">
          <cell r="A1548" t="str">
            <v>SDGbaseTRAv2_UrbAS_BAU_wICAGRcorrC_TSavtotal</v>
          </cell>
          <cell r="B1548" t="str">
            <v>SIclos6_GOVclos11</v>
          </cell>
          <cell r="C1548" t="str">
            <v>SDGbaseTRAv2_UrbAS_BAU_wICAGRcorr</v>
          </cell>
          <cell r="D1548" t="str">
            <v>C_TSav</v>
          </cell>
          <cell r="E1548" t="str">
            <v>total</v>
          </cell>
          <cell r="F1548">
            <v>929.96</v>
          </cell>
          <cell r="G1548">
            <v>875.24</v>
          </cell>
          <cell r="H1548">
            <v>901.55</v>
          </cell>
          <cell r="I1548">
            <v>929.42</v>
          </cell>
          <cell r="J1548">
            <v>951.98</v>
          </cell>
          <cell r="K1548">
            <v>969.08</v>
          </cell>
          <cell r="L1548">
            <v>990.19</v>
          </cell>
          <cell r="M1548">
            <v>1012.07</v>
          </cell>
          <cell r="N1548">
            <v>1036.8800000000001</v>
          </cell>
          <cell r="O1548">
            <v>1060.1199999999999</v>
          </cell>
          <cell r="P1548">
            <v>1090.5899999999999</v>
          </cell>
          <cell r="Q1548">
            <v>1121.99</v>
          </cell>
          <cell r="R1548">
            <v>1153.23</v>
          </cell>
          <cell r="S1548">
            <v>1191.1600000000001</v>
          </cell>
          <cell r="T1548">
            <v>1230.93</v>
          </cell>
          <cell r="U1548">
            <v>1276.42</v>
          </cell>
          <cell r="V1548">
            <v>1321.13</v>
          </cell>
          <cell r="W1548">
            <v>1367.26</v>
          </cell>
          <cell r="X1548">
            <v>1415.24</v>
          </cell>
          <cell r="Y1548">
            <v>1461.33</v>
          </cell>
          <cell r="Z1548">
            <v>1510.51</v>
          </cell>
          <cell r="AA1548">
            <v>1557.84</v>
          </cell>
          <cell r="AB1548">
            <v>1609.39</v>
          </cell>
          <cell r="AC1548">
            <v>1658.11</v>
          </cell>
          <cell r="AD1548">
            <v>1707.69</v>
          </cell>
          <cell r="AE1548">
            <v>1759.71</v>
          </cell>
          <cell r="AF1548">
            <v>1813.38</v>
          </cell>
          <cell r="AG1548">
            <v>1866.85</v>
          </cell>
          <cell r="AH1548">
            <v>1877.7</v>
          </cell>
          <cell r="AI1548">
            <v>1882.44</v>
          </cell>
          <cell r="AJ1548">
            <v>1884.96</v>
          </cell>
          <cell r="AK1548">
            <v>1883.05</v>
          </cell>
        </row>
        <row r="1549">
          <cell r="A1549" t="str">
            <v>SDGbaseTRAv2_UrbAS_BAU_wICAGRcorrQINVXctext</v>
          </cell>
          <cell r="B1549" t="str">
            <v>SIclos6_GOVclos11</v>
          </cell>
          <cell r="C1549" t="str">
            <v>SDGbaseTRAv2_UrbAS_BAU_wICAGRcorr</v>
          </cell>
          <cell r="D1549" t="str">
            <v>QINVX</v>
          </cell>
          <cell r="E1549" t="str">
            <v>ctext</v>
          </cell>
          <cell r="F1549">
            <v>0.02</v>
          </cell>
          <cell r="G1549">
            <v>0.02</v>
          </cell>
          <cell r="H1549">
            <v>0.02</v>
          </cell>
          <cell r="I1549">
            <v>0.02</v>
          </cell>
          <cell r="J1549">
            <v>0.02</v>
          </cell>
          <cell r="K1549">
            <v>0.02</v>
          </cell>
          <cell r="L1549">
            <v>0.02</v>
          </cell>
          <cell r="M1549">
            <v>0.02</v>
          </cell>
          <cell r="N1549">
            <v>0.03</v>
          </cell>
          <cell r="O1549">
            <v>0.03</v>
          </cell>
          <cell r="P1549">
            <v>0.03</v>
          </cell>
          <cell r="Q1549">
            <v>0.03</v>
          </cell>
          <cell r="R1549">
            <v>0.03</v>
          </cell>
          <cell r="S1549">
            <v>0.03</v>
          </cell>
          <cell r="T1549">
            <v>0.03</v>
          </cell>
          <cell r="U1549">
            <v>0.03</v>
          </cell>
          <cell r="V1549">
            <v>0.03</v>
          </cell>
          <cell r="W1549">
            <v>0.03</v>
          </cell>
          <cell r="X1549">
            <v>0.03</v>
          </cell>
          <cell r="Y1549">
            <v>0.04</v>
          </cell>
          <cell r="Z1549">
            <v>0.04</v>
          </cell>
          <cell r="AA1549">
            <v>0.04</v>
          </cell>
          <cell r="AB1549">
            <v>0.04</v>
          </cell>
          <cell r="AC1549">
            <v>0.04</v>
          </cell>
          <cell r="AD1549">
            <v>0.04</v>
          </cell>
          <cell r="AE1549">
            <v>0.04</v>
          </cell>
          <cell r="AF1549">
            <v>0.04</v>
          </cell>
          <cell r="AG1549">
            <v>0.04</v>
          </cell>
          <cell r="AH1549">
            <v>0.04</v>
          </cell>
          <cell r="AI1549">
            <v>0.04</v>
          </cell>
          <cell r="AJ1549">
            <v>0.04</v>
          </cell>
          <cell r="AK1549">
            <v>0.04</v>
          </cell>
        </row>
        <row r="1550">
          <cell r="A1550" t="str">
            <v>SDGbaseTRAv2_UrbAS_BAU_wICAGRcorrQINVXcleat</v>
          </cell>
          <cell r="B1550" t="str">
            <v>SIclos6_GOVclos11</v>
          </cell>
          <cell r="C1550" t="str">
            <v>SDGbaseTRAv2_UrbAS_BAU_wICAGRcorr</v>
          </cell>
          <cell r="D1550" t="str">
            <v>QINVX</v>
          </cell>
          <cell r="E1550" t="str">
            <v>cleat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</row>
        <row r="1551">
          <cell r="A1551" t="str">
            <v>SDGbaseTRAv2_UrbAS_BAU_wICAGRcorrQINVXcprnt</v>
          </cell>
          <cell r="B1551" t="str">
            <v>SIclos6_GOVclos11</v>
          </cell>
          <cell r="C1551" t="str">
            <v>SDGbaseTRAv2_UrbAS_BAU_wICAGRcorr</v>
          </cell>
          <cell r="D1551" t="str">
            <v>QINVX</v>
          </cell>
          <cell r="E1551" t="str">
            <v>cprnt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</row>
        <row r="1552">
          <cell r="A1552" t="str">
            <v>SDGbaseTRAv2_UrbAS_BAU_wICAGRcorrQINVXcrubb</v>
          </cell>
          <cell r="B1552" t="str">
            <v>SIclos6_GOVclos11</v>
          </cell>
          <cell r="C1552" t="str">
            <v>SDGbaseTRAv2_UrbAS_BAU_wICAGRcorr</v>
          </cell>
          <cell r="D1552" t="str">
            <v>QINVX</v>
          </cell>
          <cell r="E1552" t="str">
            <v>crubb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0.01</v>
          </cell>
          <cell r="Q1552">
            <v>0.01</v>
          </cell>
          <cell r="R1552">
            <v>0.01</v>
          </cell>
          <cell r="S1552">
            <v>0.01</v>
          </cell>
          <cell r="T1552">
            <v>0.01</v>
          </cell>
          <cell r="U1552">
            <v>0.01</v>
          </cell>
          <cell r="V1552">
            <v>0.01</v>
          </cell>
          <cell r="W1552">
            <v>0.01</v>
          </cell>
          <cell r="X1552">
            <v>0.01</v>
          </cell>
          <cell r="Y1552">
            <v>0.01</v>
          </cell>
          <cell r="Z1552">
            <v>0.01</v>
          </cell>
          <cell r="AA1552">
            <v>0.01</v>
          </cell>
          <cell r="AB1552">
            <v>0.01</v>
          </cell>
          <cell r="AC1552">
            <v>0.01</v>
          </cell>
          <cell r="AD1552">
            <v>0.01</v>
          </cell>
          <cell r="AE1552">
            <v>0.01</v>
          </cell>
          <cell r="AF1552">
            <v>0.01</v>
          </cell>
          <cell r="AG1552">
            <v>0.01</v>
          </cell>
          <cell r="AH1552">
            <v>0.01</v>
          </cell>
          <cell r="AI1552">
            <v>0.01</v>
          </cell>
          <cell r="AJ1552">
            <v>0.01</v>
          </cell>
          <cell r="AK1552">
            <v>0.01</v>
          </cell>
        </row>
        <row r="1553">
          <cell r="A1553" t="str">
            <v>SDGbaseTRAv2_UrbAS_BAU_wICAGRcorrQINVXcplas</v>
          </cell>
          <cell r="B1553" t="str">
            <v>SIclos6_GOVclos11</v>
          </cell>
          <cell r="C1553" t="str">
            <v>SDGbaseTRAv2_UrbAS_BAU_wICAGRcorr</v>
          </cell>
          <cell r="D1553" t="str">
            <v>QINVX</v>
          </cell>
          <cell r="E1553" t="str">
            <v>cplas</v>
          </cell>
          <cell r="F1553">
            <v>0.01</v>
          </cell>
          <cell r="G1553">
            <v>0.01</v>
          </cell>
          <cell r="H1553">
            <v>0.01</v>
          </cell>
          <cell r="I1553">
            <v>0.01</v>
          </cell>
          <cell r="J1553">
            <v>0.01</v>
          </cell>
          <cell r="K1553">
            <v>0.01</v>
          </cell>
          <cell r="L1553">
            <v>0.01</v>
          </cell>
          <cell r="M1553">
            <v>0.01</v>
          </cell>
          <cell r="N1553">
            <v>0.01</v>
          </cell>
          <cell r="O1553">
            <v>0.01</v>
          </cell>
          <cell r="P1553">
            <v>0.01</v>
          </cell>
          <cell r="Q1553">
            <v>0.01</v>
          </cell>
          <cell r="R1553">
            <v>0.01</v>
          </cell>
          <cell r="S1553">
            <v>0.01</v>
          </cell>
          <cell r="T1553">
            <v>0.01</v>
          </cell>
          <cell r="U1553">
            <v>0.01</v>
          </cell>
          <cell r="V1553">
            <v>0.01</v>
          </cell>
          <cell r="W1553">
            <v>0.01</v>
          </cell>
          <cell r="X1553">
            <v>0.01</v>
          </cell>
          <cell r="Y1553">
            <v>0.01</v>
          </cell>
          <cell r="Z1553">
            <v>0.01</v>
          </cell>
          <cell r="AA1553">
            <v>0.02</v>
          </cell>
          <cell r="AB1553">
            <v>0.02</v>
          </cell>
          <cell r="AC1553">
            <v>0.02</v>
          </cell>
          <cell r="AD1553">
            <v>0.02</v>
          </cell>
          <cell r="AE1553">
            <v>0.02</v>
          </cell>
          <cell r="AF1553">
            <v>0.02</v>
          </cell>
          <cell r="AG1553">
            <v>0.02</v>
          </cell>
          <cell r="AH1553">
            <v>0.02</v>
          </cell>
          <cell r="AI1553">
            <v>0.02</v>
          </cell>
          <cell r="AJ1553">
            <v>0.02</v>
          </cell>
          <cell r="AK1553">
            <v>0.02</v>
          </cell>
        </row>
        <row r="1554">
          <cell r="A1554" t="str">
            <v>SDGbaseTRAv2_UrbAS_BAU_wICAGRcorrQINVXcnmet</v>
          </cell>
          <cell r="B1554" t="str">
            <v>SIclos6_GOVclos11</v>
          </cell>
          <cell r="C1554" t="str">
            <v>SDGbaseTRAv2_UrbAS_BAU_wICAGRcorr</v>
          </cell>
          <cell r="D1554" t="str">
            <v>QINVX</v>
          </cell>
          <cell r="E1554" t="str">
            <v>cnmet</v>
          </cell>
          <cell r="F1554">
            <v>0.02</v>
          </cell>
          <cell r="G1554">
            <v>0.02</v>
          </cell>
          <cell r="H1554">
            <v>0.02</v>
          </cell>
          <cell r="I1554">
            <v>0.02</v>
          </cell>
          <cell r="J1554">
            <v>0.02</v>
          </cell>
          <cell r="K1554">
            <v>0.02</v>
          </cell>
          <cell r="L1554">
            <v>0.02</v>
          </cell>
          <cell r="M1554">
            <v>0.02</v>
          </cell>
          <cell r="N1554">
            <v>0.02</v>
          </cell>
          <cell r="O1554">
            <v>0.02</v>
          </cell>
          <cell r="P1554">
            <v>0.02</v>
          </cell>
          <cell r="Q1554">
            <v>0.02</v>
          </cell>
          <cell r="R1554">
            <v>0.03</v>
          </cell>
          <cell r="S1554">
            <v>0.03</v>
          </cell>
          <cell r="T1554">
            <v>0.03</v>
          </cell>
          <cell r="U1554">
            <v>0.03</v>
          </cell>
          <cell r="V1554">
            <v>0.03</v>
          </cell>
          <cell r="W1554">
            <v>0.03</v>
          </cell>
          <cell r="X1554">
            <v>0.03</v>
          </cell>
          <cell r="Y1554">
            <v>0.03</v>
          </cell>
          <cell r="Z1554">
            <v>0.03</v>
          </cell>
          <cell r="AA1554">
            <v>0.03</v>
          </cell>
          <cell r="AB1554">
            <v>0.03</v>
          </cell>
          <cell r="AC1554">
            <v>0.04</v>
          </cell>
          <cell r="AD1554">
            <v>0.04</v>
          </cell>
          <cell r="AE1554">
            <v>0.04</v>
          </cell>
          <cell r="AF1554">
            <v>0.04</v>
          </cell>
          <cell r="AG1554">
            <v>0.04</v>
          </cell>
          <cell r="AH1554">
            <v>0.04</v>
          </cell>
          <cell r="AI1554">
            <v>0.04</v>
          </cell>
          <cell r="AJ1554">
            <v>0.04</v>
          </cell>
          <cell r="AK1554">
            <v>0.04</v>
          </cell>
        </row>
        <row r="1555">
          <cell r="A1555" t="str">
            <v>SDGbaseTRAv2_UrbAS_BAU_wICAGRcorrQINVXcnfrm</v>
          </cell>
          <cell r="B1555" t="str">
            <v>SIclos6_GOVclos11</v>
          </cell>
          <cell r="C1555" t="str">
            <v>SDGbaseTRAv2_UrbAS_BAU_wICAGRcorr</v>
          </cell>
          <cell r="D1555" t="str">
            <v>QINVX</v>
          </cell>
          <cell r="E1555" t="str">
            <v>cnfrm</v>
          </cell>
          <cell r="F1555">
            <v>1.27</v>
          </cell>
          <cell r="G1555">
            <v>1.1499999999999999</v>
          </cell>
          <cell r="H1555">
            <v>1.19</v>
          </cell>
          <cell r="I1555">
            <v>1.22</v>
          </cell>
          <cell r="J1555">
            <v>1.24</v>
          </cell>
          <cell r="K1555">
            <v>1.26</v>
          </cell>
          <cell r="L1555">
            <v>1.29</v>
          </cell>
          <cell r="M1555">
            <v>1.33</v>
          </cell>
          <cell r="N1555">
            <v>1.36</v>
          </cell>
          <cell r="O1555">
            <v>1.41</v>
          </cell>
          <cell r="P1555">
            <v>1.45</v>
          </cell>
          <cell r="Q1555">
            <v>1.49</v>
          </cell>
          <cell r="R1555">
            <v>1.53</v>
          </cell>
          <cell r="S1555">
            <v>1.58</v>
          </cell>
          <cell r="T1555">
            <v>1.63</v>
          </cell>
          <cell r="U1555">
            <v>1.68</v>
          </cell>
          <cell r="V1555">
            <v>1.74</v>
          </cell>
          <cell r="W1555">
            <v>1.8</v>
          </cell>
          <cell r="X1555">
            <v>1.86</v>
          </cell>
          <cell r="Y1555">
            <v>1.91</v>
          </cell>
          <cell r="Z1555">
            <v>1.97</v>
          </cell>
          <cell r="AA1555">
            <v>2.0299999999999998</v>
          </cell>
          <cell r="AB1555">
            <v>2.08</v>
          </cell>
          <cell r="AC1555">
            <v>2.13</v>
          </cell>
          <cell r="AD1555">
            <v>2.19</v>
          </cell>
          <cell r="AE1555">
            <v>2.2599999999999998</v>
          </cell>
          <cell r="AF1555">
            <v>2.3199999999999998</v>
          </cell>
          <cell r="AG1555">
            <v>2.39</v>
          </cell>
          <cell r="AH1555">
            <v>2.38</v>
          </cell>
          <cell r="AI1555">
            <v>2.37</v>
          </cell>
          <cell r="AJ1555">
            <v>2.36</v>
          </cell>
          <cell r="AK1555">
            <v>2.34</v>
          </cell>
        </row>
        <row r="1556">
          <cell r="A1556" t="str">
            <v>SDGbaseTRAv2_UrbAS_BAU_wICAGRcorrQINVXcmetp</v>
          </cell>
          <cell r="B1556" t="str">
            <v>SIclos6_GOVclos11</v>
          </cell>
          <cell r="C1556" t="str">
            <v>SDGbaseTRAv2_UrbAS_BAU_wICAGRcorr</v>
          </cell>
          <cell r="D1556" t="str">
            <v>QINVX</v>
          </cell>
          <cell r="E1556" t="str">
            <v>cmetp</v>
          </cell>
          <cell r="F1556">
            <v>2.2400000000000002</v>
          </cell>
          <cell r="G1556">
            <v>2.04</v>
          </cell>
          <cell r="H1556">
            <v>2.1</v>
          </cell>
          <cell r="I1556">
            <v>2.16</v>
          </cell>
          <cell r="J1556">
            <v>2.19</v>
          </cell>
          <cell r="K1556">
            <v>2.2400000000000002</v>
          </cell>
          <cell r="L1556">
            <v>2.29</v>
          </cell>
          <cell r="M1556">
            <v>2.35</v>
          </cell>
          <cell r="N1556">
            <v>2.42</v>
          </cell>
          <cell r="O1556">
            <v>2.5</v>
          </cell>
          <cell r="P1556">
            <v>2.57</v>
          </cell>
          <cell r="Q1556">
            <v>2.64</v>
          </cell>
          <cell r="R1556">
            <v>2.71</v>
          </cell>
          <cell r="S1556">
            <v>2.79</v>
          </cell>
          <cell r="T1556">
            <v>2.88</v>
          </cell>
          <cell r="U1556">
            <v>2.98</v>
          </cell>
          <cell r="V1556">
            <v>3.09</v>
          </cell>
          <cell r="W1556">
            <v>3.2</v>
          </cell>
          <cell r="X1556">
            <v>3.29</v>
          </cell>
          <cell r="Y1556">
            <v>3.39</v>
          </cell>
          <cell r="Z1556">
            <v>3.5</v>
          </cell>
          <cell r="AA1556">
            <v>3.6</v>
          </cell>
          <cell r="AB1556">
            <v>3.68</v>
          </cell>
          <cell r="AC1556">
            <v>3.77</v>
          </cell>
          <cell r="AD1556">
            <v>3.88</v>
          </cell>
          <cell r="AE1556">
            <v>4</v>
          </cell>
          <cell r="AF1556">
            <v>4.12</v>
          </cell>
          <cell r="AG1556">
            <v>4.24</v>
          </cell>
          <cell r="AH1556">
            <v>4.22</v>
          </cell>
          <cell r="AI1556">
            <v>4.1900000000000004</v>
          </cell>
          <cell r="AJ1556">
            <v>4.17</v>
          </cell>
          <cell r="AK1556">
            <v>4.1500000000000004</v>
          </cell>
        </row>
        <row r="1557">
          <cell r="A1557" t="str">
            <v>SDGbaseTRAv2_UrbAS_BAU_wICAGRcorrQINVXcmach</v>
          </cell>
          <cell r="B1557" t="str">
            <v>SIclos6_GOVclos11</v>
          </cell>
          <cell r="C1557" t="str">
            <v>SDGbaseTRAv2_UrbAS_BAU_wICAGRcorr</v>
          </cell>
          <cell r="D1557" t="str">
            <v>QINVX</v>
          </cell>
          <cell r="E1557" t="str">
            <v>cmach</v>
          </cell>
          <cell r="F1557">
            <v>141.12</v>
          </cell>
          <cell r="G1557">
            <v>128.46</v>
          </cell>
          <cell r="H1557">
            <v>132.27000000000001</v>
          </cell>
          <cell r="I1557">
            <v>135.52000000000001</v>
          </cell>
          <cell r="J1557">
            <v>137.97999999999999</v>
          </cell>
          <cell r="K1557">
            <v>140.79</v>
          </cell>
          <cell r="L1557">
            <v>144.19</v>
          </cell>
          <cell r="M1557">
            <v>148.04</v>
          </cell>
          <cell r="N1557">
            <v>152.09</v>
          </cell>
          <cell r="O1557">
            <v>157.18</v>
          </cell>
          <cell r="P1557">
            <v>161.85</v>
          </cell>
          <cell r="Q1557">
            <v>166.29</v>
          </cell>
          <cell r="R1557">
            <v>170.7</v>
          </cell>
          <cell r="S1557">
            <v>176.05</v>
          </cell>
          <cell r="T1557">
            <v>181.71</v>
          </cell>
          <cell r="U1557">
            <v>188.26</v>
          </cell>
          <cell r="V1557">
            <v>195.06</v>
          </cell>
          <cell r="W1557">
            <v>201.76</v>
          </cell>
          <cell r="X1557">
            <v>207.92</v>
          </cell>
          <cell r="Y1557">
            <v>214.2</v>
          </cell>
          <cell r="Z1557">
            <v>220.85</v>
          </cell>
          <cell r="AA1557">
            <v>227.3</v>
          </cell>
          <cell r="AB1557">
            <v>232.94</v>
          </cell>
          <cell r="AC1557">
            <v>238.67</v>
          </cell>
          <cell r="AD1557">
            <v>245.42</v>
          </cell>
          <cell r="AE1557">
            <v>252.74</v>
          </cell>
          <cell r="AF1557">
            <v>260.45</v>
          </cell>
          <cell r="AG1557">
            <v>268.02</v>
          </cell>
          <cell r="AH1557">
            <v>267.05</v>
          </cell>
          <cell r="AI1557">
            <v>265.10000000000002</v>
          </cell>
          <cell r="AJ1557">
            <v>264.05</v>
          </cell>
          <cell r="AK1557">
            <v>262.51</v>
          </cell>
        </row>
        <row r="1558">
          <cell r="A1558" t="str">
            <v>SDGbaseTRAv2_UrbAS_BAU_wICAGRcorrQINVXcemch</v>
          </cell>
          <cell r="B1558" t="str">
            <v>SIclos6_GOVclos11</v>
          </cell>
          <cell r="C1558" t="str">
            <v>SDGbaseTRAv2_UrbAS_BAU_wICAGRcorr</v>
          </cell>
          <cell r="D1558" t="str">
            <v>QINVX</v>
          </cell>
          <cell r="E1558" t="str">
            <v>cemch</v>
          </cell>
          <cell r="F1558">
            <v>59.86</v>
          </cell>
          <cell r="G1558">
            <v>54.49</v>
          </cell>
          <cell r="H1558">
            <v>56.11</v>
          </cell>
          <cell r="I1558">
            <v>57.48</v>
          </cell>
          <cell r="J1558">
            <v>58.53</v>
          </cell>
          <cell r="K1558">
            <v>59.72</v>
          </cell>
          <cell r="L1558">
            <v>61.16</v>
          </cell>
          <cell r="M1558">
            <v>62.79</v>
          </cell>
          <cell r="N1558">
            <v>64.510000000000005</v>
          </cell>
          <cell r="O1558">
            <v>66.67</v>
          </cell>
          <cell r="P1558">
            <v>68.650000000000006</v>
          </cell>
          <cell r="Q1558">
            <v>70.53</v>
          </cell>
          <cell r="R1558">
            <v>72.41</v>
          </cell>
          <cell r="S1558">
            <v>74.680000000000007</v>
          </cell>
          <cell r="T1558">
            <v>77.08</v>
          </cell>
          <cell r="U1558">
            <v>79.86</v>
          </cell>
          <cell r="V1558">
            <v>82.74</v>
          </cell>
          <cell r="W1558">
            <v>85.58</v>
          </cell>
          <cell r="X1558">
            <v>88.19</v>
          </cell>
          <cell r="Y1558">
            <v>90.86</v>
          </cell>
          <cell r="Z1558">
            <v>93.68</v>
          </cell>
          <cell r="AA1558">
            <v>96.41</v>
          </cell>
          <cell r="AB1558">
            <v>98.81</v>
          </cell>
          <cell r="AC1558">
            <v>101.24</v>
          </cell>
          <cell r="AD1558">
            <v>104.1</v>
          </cell>
          <cell r="AE1558">
            <v>107.21</v>
          </cell>
          <cell r="AF1558">
            <v>110.48</v>
          </cell>
          <cell r="AG1558">
            <v>113.68</v>
          </cell>
          <cell r="AH1558">
            <v>113.28</v>
          </cell>
          <cell r="AI1558">
            <v>112.45</v>
          </cell>
          <cell r="AJ1558">
            <v>112</v>
          </cell>
          <cell r="AK1558">
            <v>111.35</v>
          </cell>
        </row>
        <row r="1559">
          <cell r="A1559" t="str">
            <v>SDGbaseTRAv2_UrbAS_BAU_wICAGRcorrQINVXcsequ</v>
          </cell>
          <cell r="B1559" t="str">
            <v>SIclos6_GOVclos11</v>
          </cell>
          <cell r="C1559" t="str">
            <v>SDGbaseTRAv2_UrbAS_BAU_wICAGRcorr</v>
          </cell>
          <cell r="D1559" t="str">
            <v>QINVX</v>
          </cell>
          <cell r="E1559" t="str">
            <v>csequ</v>
          </cell>
          <cell r="F1559">
            <v>30.11</v>
          </cell>
          <cell r="G1559">
            <v>27.44</v>
          </cell>
          <cell r="H1559">
            <v>28.24</v>
          </cell>
          <cell r="I1559">
            <v>28.93</v>
          </cell>
          <cell r="J1559">
            <v>29.45</v>
          </cell>
          <cell r="K1559">
            <v>30.04</v>
          </cell>
          <cell r="L1559">
            <v>30.75</v>
          </cell>
          <cell r="M1559">
            <v>31.57</v>
          </cell>
          <cell r="N1559">
            <v>32.42</v>
          </cell>
          <cell r="O1559">
            <v>33.49</v>
          </cell>
          <cell r="P1559">
            <v>34.479999999999997</v>
          </cell>
          <cell r="Q1559">
            <v>35.409999999999997</v>
          </cell>
          <cell r="R1559">
            <v>36.340000000000003</v>
          </cell>
          <cell r="S1559">
            <v>37.47</v>
          </cell>
          <cell r="T1559">
            <v>38.659999999999997</v>
          </cell>
          <cell r="U1559">
            <v>40.04</v>
          </cell>
          <cell r="V1559">
            <v>41.48</v>
          </cell>
          <cell r="W1559">
            <v>42.89</v>
          </cell>
          <cell r="X1559">
            <v>44.19</v>
          </cell>
          <cell r="Y1559">
            <v>45.51</v>
          </cell>
          <cell r="Z1559">
            <v>46.91</v>
          </cell>
          <cell r="AA1559">
            <v>48.27</v>
          </cell>
          <cell r="AB1559">
            <v>49.46</v>
          </cell>
          <cell r="AC1559">
            <v>50.67</v>
          </cell>
          <cell r="AD1559">
            <v>52.09</v>
          </cell>
          <cell r="AE1559">
            <v>53.63</v>
          </cell>
          <cell r="AF1559">
            <v>55.26</v>
          </cell>
          <cell r="AG1559">
            <v>56.85</v>
          </cell>
          <cell r="AH1559">
            <v>56.65</v>
          </cell>
          <cell r="AI1559">
            <v>56.24</v>
          </cell>
          <cell r="AJ1559">
            <v>56.02</v>
          </cell>
          <cell r="AK1559">
            <v>55.69</v>
          </cell>
        </row>
        <row r="1560">
          <cell r="A1560" t="str">
            <v>SDGbaseTRAv2_UrbAS_BAU_wICAGRcorrQINVXcvehi</v>
          </cell>
          <cell r="B1560" t="str">
            <v>SIclos6_GOVclos11</v>
          </cell>
          <cell r="C1560" t="str">
            <v>SDGbaseTRAv2_UrbAS_BAU_wICAGRcorr</v>
          </cell>
          <cell r="D1560" t="str">
            <v>QINVX</v>
          </cell>
          <cell r="E1560" t="str">
            <v>cvehi</v>
          </cell>
          <cell r="F1560">
            <v>91.08</v>
          </cell>
          <cell r="G1560">
            <v>83.01</v>
          </cell>
          <cell r="H1560">
            <v>85.44</v>
          </cell>
          <cell r="I1560">
            <v>87.52</v>
          </cell>
          <cell r="J1560">
            <v>89.09</v>
          </cell>
          <cell r="K1560">
            <v>90.88</v>
          </cell>
          <cell r="L1560">
            <v>93.04</v>
          </cell>
          <cell r="M1560">
            <v>95.5</v>
          </cell>
          <cell r="N1560">
            <v>98.08</v>
          </cell>
          <cell r="O1560">
            <v>101.32</v>
          </cell>
          <cell r="P1560">
            <v>104.3</v>
          </cell>
          <cell r="Q1560">
            <v>107.13</v>
          </cell>
          <cell r="R1560">
            <v>109.95</v>
          </cell>
          <cell r="S1560">
            <v>113.36</v>
          </cell>
          <cell r="T1560">
            <v>116.97</v>
          </cell>
          <cell r="U1560">
            <v>121.15</v>
          </cell>
          <cell r="V1560">
            <v>125.48</v>
          </cell>
          <cell r="W1560">
            <v>129.75</v>
          </cell>
          <cell r="X1560">
            <v>133.68</v>
          </cell>
          <cell r="Y1560">
            <v>137.68</v>
          </cell>
          <cell r="Z1560">
            <v>141.91999999999999</v>
          </cell>
          <cell r="AA1560">
            <v>146.04</v>
          </cell>
          <cell r="AB1560">
            <v>149.63999999999999</v>
          </cell>
          <cell r="AC1560">
            <v>153.29</v>
          </cell>
          <cell r="AD1560">
            <v>157.59</v>
          </cell>
          <cell r="AE1560">
            <v>162.26</v>
          </cell>
          <cell r="AF1560">
            <v>167.18</v>
          </cell>
          <cell r="AG1560">
            <v>172</v>
          </cell>
          <cell r="AH1560">
            <v>171.39</v>
          </cell>
          <cell r="AI1560">
            <v>170.14</v>
          </cell>
          <cell r="AJ1560">
            <v>169.47</v>
          </cell>
          <cell r="AK1560">
            <v>168.49</v>
          </cell>
        </row>
        <row r="1561">
          <cell r="A1561" t="str">
            <v>SDGbaseTRAv2_UrbAS_BAU_wICAGRcorrQINVXctequ</v>
          </cell>
          <cell r="B1561" t="str">
            <v>SIclos6_GOVclos11</v>
          </cell>
          <cell r="C1561" t="str">
            <v>SDGbaseTRAv2_UrbAS_BAU_wICAGRcorr</v>
          </cell>
          <cell r="D1561" t="str">
            <v>QINVX</v>
          </cell>
          <cell r="E1561" t="str">
            <v>ctequ</v>
          </cell>
          <cell r="F1561">
            <v>10.77</v>
          </cell>
          <cell r="G1561">
            <v>9.81</v>
          </cell>
          <cell r="H1561">
            <v>10.1</v>
          </cell>
          <cell r="I1561">
            <v>10.35</v>
          </cell>
          <cell r="J1561">
            <v>10.53</v>
          </cell>
          <cell r="K1561">
            <v>10.74</v>
          </cell>
          <cell r="L1561">
            <v>11</v>
          </cell>
          <cell r="M1561">
            <v>11.29</v>
          </cell>
          <cell r="N1561">
            <v>11.6</v>
          </cell>
          <cell r="O1561">
            <v>11.98</v>
          </cell>
          <cell r="P1561">
            <v>12.33</v>
          </cell>
          <cell r="Q1561">
            <v>12.67</v>
          </cell>
          <cell r="R1561">
            <v>13</v>
          </cell>
          <cell r="S1561">
            <v>13.4</v>
          </cell>
          <cell r="T1561">
            <v>13.83</v>
          </cell>
          <cell r="U1561">
            <v>14.32</v>
          </cell>
          <cell r="V1561">
            <v>14.84</v>
          </cell>
          <cell r="W1561">
            <v>15.34</v>
          </cell>
          <cell r="X1561">
            <v>15.81</v>
          </cell>
          <cell r="Y1561">
            <v>16.28</v>
          </cell>
          <cell r="Z1561">
            <v>16.78</v>
          </cell>
          <cell r="AA1561">
            <v>17.27</v>
          </cell>
          <cell r="AB1561">
            <v>17.690000000000001</v>
          </cell>
          <cell r="AC1561">
            <v>18.12</v>
          </cell>
          <cell r="AD1561">
            <v>18.63</v>
          </cell>
          <cell r="AE1561">
            <v>19.18</v>
          </cell>
          <cell r="AF1561">
            <v>19.77</v>
          </cell>
          <cell r="AG1561">
            <v>20.34</v>
          </cell>
          <cell r="AH1561">
            <v>20.260000000000002</v>
          </cell>
          <cell r="AI1561">
            <v>20.12</v>
          </cell>
          <cell r="AJ1561">
            <v>20.04</v>
          </cell>
          <cell r="AK1561">
            <v>19.920000000000002</v>
          </cell>
        </row>
        <row r="1562">
          <cell r="A1562" t="str">
            <v>SDGbaseTRAv2_UrbAS_BAU_wICAGRcorrQINVXcfurn</v>
          </cell>
          <cell r="B1562" t="str">
            <v>SIclos6_GOVclos11</v>
          </cell>
          <cell r="C1562" t="str">
            <v>SDGbaseTRAv2_UrbAS_BAU_wICAGRcorr</v>
          </cell>
          <cell r="D1562" t="str">
            <v>QINVX</v>
          </cell>
          <cell r="E1562" t="str">
            <v>cfurn</v>
          </cell>
          <cell r="F1562">
            <v>21.77</v>
          </cell>
          <cell r="G1562">
            <v>19.84</v>
          </cell>
          <cell r="H1562">
            <v>20.420000000000002</v>
          </cell>
          <cell r="I1562">
            <v>20.92</v>
          </cell>
          <cell r="J1562">
            <v>21.29</v>
          </cell>
          <cell r="K1562">
            <v>21.72</v>
          </cell>
          <cell r="L1562">
            <v>22.24</v>
          </cell>
          <cell r="M1562">
            <v>22.82</v>
          </cell>
          <cell r="N1562">
            <v>23.44</v>
          </cell>
          <cell r="O1562">
            <v>24.22</v>
          </cell>
          <cell r="P1562">
            <v>24.93</v>
          </cell>
          <cell r="Q1562">
            <v>25.61</v>
          </cell>
          <cell r="R1562">
            <v>26.28</v>
          </cell>
          <cell r="S1562">
            <v>27.09</v>
          </cell>
          <cell r="T1562">
            <v>27.96</v>
          </cell>
          <cell r="U1562">
            <v>28.96</v>
          </cell>
          <cell r="V1562">
            <v>29.99</v>
          </cell>
          <cell r="W1562">
            <v>31.01</v>
          </cell>
          <cell r="X1562">
            <v>31.95</v>
          </cell>
          <cell r="Y1562">
            <v>32.909999999999997</v>
          </cell>
          <cell r="Z1562">
            <v>33.92</v>
          </cell>
          <cell r="AA1562">
            <v>34.9</v>
          </cell>
          <cell r="AB1562">
            <v>35.76</v>
          </cell>
          <cell r="AC1562">
            <v>36.64</v>
          </cell>
          <cell r="AD1562">
            <v>37.67</v>
          </cell>
          <cell r="AE1562">
            <v>38.78</v>
          </cell>
          <cell r="AF1562">
            <v>39.96</v>
          </cell>
          <cell r="AG1562">
            <v>41.11</v>
          </cell>
          <cell r="AH1562">
            <v>40.96</v>
          </cell>
          <cell r="AI1562">
            <v>40.67</v>
          </cell>
          <cell r="AJ1562">
            <v>40.51</v>
          </cell>
          <cell r="AK1562">
            <v>40.270000000000003</v>
          </cell>
        </row>
        <row r="1563">
          <cell r="A1563" t="str">
            <v>SDGbaseTRAv2_UrbAS_BAU_wICAGRcorrQINVXcoman</v>
          </cell>
          <cell r="B1563" t="str">
            <v>SIclos6_GOVclos11</v>
          </cell>
          <cell r="C1563" t="str">
            <v>SDGbaseTRAv2_UrbAS_BAU_wICAGRcorr</v>
          </cell>
          <cell r="D1563" t="str">
            <v>QINVX</v>
          </cell>
          <cell r="E1563" t="str">
            <v>coman</v>
          </cell>
          <cell r="F1563">
            <v>1.45</v>
          </cell>
          <cell r="G1563">
            <v>1.33</v>
          </cell>
          <cell r="H1563">
            <v>1.36</v>
          </cell>
          <cell r="I1563">
            <v>1.4</v>
          </cell>
          <cell r="J1563">
            <v>1.42</v>
          </cell>
          <cell r="K1563">
            <v>1.45</v>
          </cell>
          <cell r="L1563">
            <v>1.49</v>
          </cell>
          <cell r="M1563">
            <v>1.53</v>
          </cell>
          <cell r="N1563">
            <v>1.57</v>
          </cell>
          <cell r="O1563">
            <v>1.62</v>
          </cell>
          <cell r="P1563">
            <v>1.67</v>
          </cell>
          <cell r="Q1563">
            <v>1.71</v>
          </cell>
          <cell r="R1563">
            <v>1.76</v>
          </cell>
          <cell r="S1563">
            <v>1.81</v>
          </cell>
          <cell r="T1563">
            <v>1.87</v>
          </cell>
          <cell r="U1563">
            <v>1.93</v>
          </cell>
          <cell r="V1563">
            <v>2</v>
          </cell>
          <cell r="W1563">
            <v>2.0699999999999998</v>
          </cell>
          <cell r="X1563">
            <v>2.14</v>
          </cell>
          <cell r="Y1563">
            <v>2.2000000000000002</v>
          </cell>
          <cell r="Z1563">
            <v>2.27</v>
          </cell>
          <cell r="AA1563">
            <v>2.33</v>
          </cell>
          <cell r="AB1563">
            <v>2.39</v>
          </cell>
          <cell r="AC1563">
            <v>2.4500000000000002</v>
          </cell>
          <cell r="AD1563">
            <v>2.52</v>
          </cell>
          <cell r="AE1563">
            <v>2.59</v>
          </cell>
          <cell r="AF1563">
            <v>2.67</v>
          </cell>
          <cell r="AG1563">
            <v>2.75</v>
          </cell>
          <cell r="AH1563">
            <v>2.74</v>
          </cell>
          <cell r="AI1563">
            <v>2.72</v>
          </cell>
          <cell r="AJ1563">
            <v>2.71</v>
          </cell>
          <cell r="AK1563">
            <v>2.69</v>
          </cell>
        </row>
        <row r="1564">
          <cell r="A1564" t="str">
            <v>SDGbaseTRAv2_UrbAS_BAU_wICAGRcorrQINVXccons</v>
          </cell>
          <cell r="B1564" t="str">
            <v>SIclos6_GOVclos11</v>
          </cell>
          <cell r="C1564" t="str">
            <v>SDGbaseTRAv2_UrbAS_BAU_wICAGRcorr</v>
          </cell>
          <cell r="D1564" t="str">
            <v>QINVX</v>
          </cell>
          <cell r="E1564" t="str">
            <v>ccons</v>
          </cell>
          <cell r="F1564">
            <v>405.25</v>
          </cell>
          <cell r="G1564">
            <v>369.33</v>
          </cell>
          <cell r="H1564">
            <v>380.17</v>
          </cell>
          <cell r="I1564">
            <v>389.38</v>
          </cell>
          <cell r="J1564">
            <v>396.37</v>
          </cell>
          <cell r="K1564">
            <v>404.34</v>
          </cell>
          <cell r="L1564">
            <v>413.96</v>
          </cell>
          <cell r="M1564">
            <v>424.89</v>
          </cell>
          <cell r="N1564">
            <v>436.39</v>
          </cell>
          <cell r="O1564">
            <v>450.82</v>
          </cell>
          <cell r="P1564">
            <v>464.07</v>
          </cell>
          <cell r="Q1564">
            <v>476.67</v>
          </cell>
          <cell r="R1564">
            <v>489.2</v>
          </cell>
          <cell r="S1564">
            <v>504.36</v>
          </cell>
          <cell r="T1564">
            <v>520.42999999999995</v>
          </cell>
          <cell r="U1564">
            <v>539.02</v>
          </cell>
          <cell r="V1564">
            <v>558.29999999999995</v>
          </cell>
          <cell r="W1564">
            <v>577.30999999999995</v>
          </cell>
          <cell r="X1564">
            <v>594.78</v>
          </cell>
          <cell r="Y1564">
            <v>612.59</v>
          </cell>
          <cell r="Z1564">
            <v>631.46</v>
          </cell>
          <cell r="AA1564">
            <v>649.76</v>
          </cell>
          <cell r="AB1564">
            <v>665.77</v>
          </cell>
          <cell r="AC1564">
            <v>682.03</v>
          </cell>
          <cell r="AD1564">
            <v>701.17</v>
          </cell>
          <cell r="AE1564">
            <v>721.94</v>
          </cell>
          <cell r="AF1564">
            <v>743.81</v>
          </cell>
          <cell r="AG1564">
            <v>765.28</v>
          </cell>
          <cell r="AH1564">
            <v>762.55</v>
          </cell>
          <cell r="AI1564">
            <v>757.02</v>
          </cell>
          <cell r="AJ1564">
            <v>754.02</v>
          </cell>
          <cell r="AK1564">
            <v>749.67</v>
          </cell>
        </row>
        <row r="1565">
          <cell r="A1565" t="str">
            <v>SDGbaseTRAv2_UrbAS_BAU_wICAGRcorrQINVXcbsrv</v>
          </cell>
          <cell r="B1565" t="str">
            <v>SIclos6_GOVclos11</v>
          </cell>
          <cell r="C1565" t="str">
            <v>SDGbaseTRAv2_UrbAS_BAU_wICAGRcorr</v>
          </cell>
          <cell r="D1565" t="str">
            <v>QINVX</v>
          </cell>
          <cell r="E1565" t="str">
            <v>cbsrv</v>
          </cell>
          <cell r="F1565">
            <v>61.78</v>
          </cell>
          <cell r="G1565">
            <v>56.3</v>
          </cell>
          <cell r="H1565">
            <v>57.95</v>
          </cell>
          <cell r="I1565">
            <v>59.36</v>
          </cell>
          <cell r="J1565">
            <v>60.42</v>
          </cell>
          <cell r="K1565">
            <v>61.64</v>
          </cell>
          <cell r="L1565">
            <v>63.11</v>
          </cell>
          <cell r="M1565">
            <v>64.77</v>
          </cell>
          <cell r="N1565">
            <v>66.52</v>
          </cell>
          <cell r="O1565">
            <v>68.72</v>
          </cell>
          <cell r="P1565">
            <v>70.75</v>
          </cell>
          <cell r="Q1565">
            <v>72.67</v>
          </cell>
          <cell r="R1565">
            <v>74.58</v>
          </cell>
          <cell r="S1565">
            <v>76.89</v>
          </cell>
          <cell r="T1565">
            <v>79.34</v>
          </cell>
          <cell r="U1565">
            <v>82.17</v>
          </cell>
          <cell r="V1565">
            <v>85.11</v>
          </cell>
          <cell r="W1565">
            <v>88.01</v>
          </cell>
          <cell r="X1565">
            <v>90.67</v>
          </cell>
          <cell r="Y1565">
            <v>93.39</v>
          </cell>
          <cell r="Z1565">
            <v>96.26</v>
          </cell>
          <cell r="AA1565">
            <v>99.05</v>
          </cell>
          <cell r="AB1565">
            <v>101.49</v>
          </cell>
          <cell r="AC1565">
            <v>103.97</v>
          </cell>
          <cell r="AD1565">
            <v>106.89</v>
          </cell>
          <cell r="AE1565">
            <v>110.06</v>
          </cell>
          <cell r="AF1565">
            <v>113.39</v>
          </cell>
          <cell r="AG1565">
            <v>116.66</v>
          </cell>
          <cell r="AH1565">
            <v>116.25</v>
          </cell>
          <cell r="AI1565">
            <v>115.4</v>
          </cell>
          <cell r="AJ1565">
            <v>114.95</v>
          </cell>
          <cell r="AK1565">
            <v>114.28</v>
          </cell>
        </row>
        <row r="1566">
          <cell r="A1566" t="str">
            <v>SDGbaseTRAv2_UrbAS_BAU_wICAGRcorrQINVXcimpt</v>
          </cell>
          <cell r="B1566" t="str">
            <v>SIclos6_GOVclos11</v>
          </cell>
          <cell r="C1566" t="str">
            <v>SDGbaseTRAv2_UrbAS_BAU_wICAGRcorr</v>
          </cell>
          <cell r="D1566" t="str">
            <v>QINVX</v>
          </cell>
          <cell r="E1566" t="str">
            <v>cimpt</v>
          </cell>
          <cell r="F1566">
            <v>2.82</v>
          </cell>
          <cell r="G1566">
            <v>2.82</v>
          </cell>
          <cell r="H1566">
            <v>2.82</v>
          </cell>
          <cell r="I1566">
            <v>2.82</v>
          </cell>
          <cell r="J1566">
            <v>2.82</v>
          </cell>
          <cell r="K1566">
            <v>2.82</v>
          </cell>
          <cell r="L1566">
            <v>2.82</v>
          </cell>
          <cell r="M1566">
            <v>2.82</v>
          </cell>
          <cell r="N1566">
            <v>2.82</v>
          </cell>
          <cell r="O1566">
            <v>2.82</v>
          </cell>
          <cell r="P1566">
            <v>2.82</v>
          </cell>
          <cell r="Q1566">
            <v>2.82</v>
          </cell>
          <cell r="R1566">
            <v>2.82</v>
          </cell>
          <cell r="S1566">
            <v>2.82</v>
          </cell>
          <cell r="T1566">
            <v>2.82</v>
          </cell>
          <cell r="U1566">
            <v>2.82</v>
          </cell>
          <cell r="V1566">
            <v>2.82</v>
          </cell>
          <cell r="W1566">
            <v>2.82</v>
          </cell>
          <cell r="X1566">
            <v>2.82</v>
          </cell>
          <cell r="Y1566">
            <v>2.82</v>
          </cell>
          <cell r="Z1566">
            <v>2.82</v>
          </cell>
          <cell r="AA1566">
            <v>2.82</v>
          </cell>
          <cell r="AB1566">
            <v>2.82</v>
          </cell>
          <cell r="AC1566">
            <v>2.82</v>
          </cell>
          <cell r="AD1566">
            <v>2.82</v>
          </cell>
          <cell r="AE1566">
            <v>2.82</v>
          </cell>
          <cell r="AF1566">
            <v>2.82</v>
          </cell>
          <cell r="AG1566">
            <v>2.82</v>
          </cell>
          <cell r="AH1566">
            <v>2.82</v>
          </cell>
          <cell r="AI1566">
            <v>2.82</v>
          </cell>
          <cell r="AJ1566">
            <v>2.82</v>
          </cell>
          <cell r="AK1566">
            <v>2.82</v>
          </cell>
        </row>
        <row r="1567">
          <cell r="A1567" t="str">
            <v>SDGbaseTRAv2_UrbAS_BAU_wICAGRcorrPQXcawhe</v>
          </cell>
          <cell r="B1567" t="str">
            <v>SIclos6_GOVclos11</v>
          </cell>
          <cell r="C1567" t="str">
            <v>SDGbaseTRAv2_UrbAS_BAU_wICAGRcorr</v>
          </cell>
          <cell r="D1567" t="str">
            <v>PQX</v>
          </cell>
          <cell r="E1567" t="str">
            <v>cawhe</v>
          </cell>
          <cell r="F1567">
            <v>1.05</v>
          </cell>
          <cell r="G1567">
            <v>1.06</v>
          </cell>
          <cell r="H1567">
            <v>1.06</v>
          </cell>
          <cell r="I1567">
            <v>1.06</v>
          </cell>
          <cell r="J1567">
            <v>1.06</v>
          </cell>
          <cell r="K1567">
            <v>1.06</v>
          </cell>
          <cell r="L1567">
            <v>1.06</v>
          </cell>
          <cell r="M1567">
            <v>1.07</v>
          </cell>
          <cell r="N1567">
            <v>1.07</v>
          </cell>
          <cell r="O1567">
            <v>1.0900000000000001</v>
          </cell>
          <cell r="P1567">
            <v>1.1000000000000001</v>
          </cell>
          <cell r="Q1567">
            <v>1.1000000000000001</v>
          </cell>
          <cell r="R1567">
            <v>1.1000000000000001</v>
          </cell>
          <cell r="S1567">
            <v>1.1000000000000001</v>
          </cell>
          <cell r="T1567">
            <v>1.1000000000000001</v>
          </cell>
          <cell r="U1567">
            <v>1.1000000000000001</v>
          </cell>
          <cell r="V1567">
            <v>1.1000000000000001</v>
          </cell>
          <cell r="W1567">
            <v>1.1000000000000001</v>
          </cell>
          <cell r="X1567">
            <v>1.1000000000000001</v>
          </cell>
          <cell r="Y1567">
            <v>1.1000000000000001</v>
          </cell>
          <cell r="Z1567">
            <v>1.1000000000000001</v>
          </cell>
          <cell r="AA1567">
            <v>1.1000000000000001</v>
          </cell>
          <cell r="AB1567">
            <v>1.1000000000000001</v>
          </cell>
          <cell r="AC1567">
            <v>1.1000000000000001</v>
          </cell>
          <cell r="AD1567">
            <v>1.1000000000000001</v>
          </cell>
          <cell r="AE1567">
            <v>1.1000000000000001</v>
          </cell>
          <cell r="AF1567">
            <v>1.1000000000000001</v>
          </cell>
          <cell r="AG1567">
            <v>1.1000000000000001</v>
          </cell>
          <cell r="AH1567">
            <v>1.0900000000000001</v>
          </cell>
          <cell r="AI1567">
            <v>1.0900000000000001</v>
          </cell>
          <cell r="AJ1567">
            <v>1.08</v>
          </cell>
          <cell r="AK1567">
            <v>1.07</v>
          </cell>
        </row>
        <row r="1568">
          <cell r="A1568" t="str">
            <v>SDGbaseTRAv2_UrbAS_BAU_wICAGRcorrPQXcamai</v>
          </cell>
          <cell r="B1568" t="str">
            <v>SIclos6_GOVclos11</v>
          </cell>
          <cell r="C1568" t="str">
            <v>SDGbaseTRAv2_UrbAS_BAU_wICAGRcorr</v>
          </cell>
          <cell r="D1568" t="str">
            <v>PQX</v>
          </cell>
          <cell r="E1568" t="str">
            <v>camai</v>
          </cell>
          <cell r="F1568">
            <v>1.1000000000000001</v>
          </cell>
          <cell r="G1568">
            <v>1.08</v>
          </cell>
          <cell r="H1568">
            <v>1.08</v>
          </cell>
          <cell r="I1568">
            <v>1.0900000000000001</v>
          </cell>
          <cell r="J1568">
            <v>1.1000000000000001</v>
          </cell>
          <cell r="K1568">
            <v>1.0900000000000001</v>
          </cell>
          <cell r="L1568">
            <v>1.0900000000000001</v>
          </cell>
          <cell r="M1568">
            <v>1.0900000000000001</v>
          </cell>
          <cell r="N1568">
            <v>1.08</v>
          </cell>
          <cell r="O1568">
            <v>1.1000000000000001</v>
          </cell>
          <cell r="P1568">
            <v>1.0900000000000001</v>
          </cell>
          <cell r="Q1568">
            <v>1.0900000000000001</v>
          </cell>
          <cell r="R1568">
            <v>1.08</v>
          </cell>
          <cell r="S1568">
            <v>1.08</v>
          </cell>
          <cell r="T1568">
            <v>1.07</v>
          </cell>
          <cell r="U1568">
            <v>1.07</v>
          </cell>
          <cell r="V1568">
            <v>1.07</v>
          </cell>
          <cell r="W1568">
            <v>1.06</v>
          </cell>
          <cell r="X1568">
            <v>1.06</v>
          </cell>
          <cell r="Y1568">
            <v>1.05</v>
          </cell>
          <cell r="Z1568">
            <v>1.05</v>
          </cell>
          <cell r="AA1568">
            <v>1.05</v>
          </cell>
          <cell r="AB1568">
            <v>1.05</v>
          </cell>
          <cell r="AC1568">
            <v>1.05</v>
          </cell>
          <cell r="AD1568">
            <v>1.05</v>
          </cell>
          <cell r="AE1568">
            <v>1.05</v>
          </cell>
          <cell r="AF1568">
            <v>1.04</v>
          </cell>
          <cell r="AG1568">
            <v>1.04</v>
          </cell>
          <cell r="AH1568">
            <v>1.01</v>
          </cell>
          <cell r="AI1568">
            <v>1</v>
          </cell>
          <cell r="AJ1568">
            <v>0.99</v>
          </cell>
          <cell r="AK1568">
            <v>0.97</v>
          </cell>
        </row>
        <row r="1569">
          <cell r="A1569" t="str">
            <v>SDGbaseTRAv2_UrbAS_BAU_wICAGRcorrPQXcaoce</v>
          </cell>
          <cell r="B1569" t="str">
            <v>SIclos6_GOVclos11</v>
          </cell>
          <cell r="C1569" t="str">
            <v>SDGbaseTRAv2_UrbAS_BAU_wICAGRcorr</v>
          </cell>
          <cell r="D1569" t="str">
            <v>PQX</v>
          </cell>
          <cell r="E1569" t="str">
            <v>caoce</v>
          </cell>
          <cell r="F1569">
            <v>1.0900000000000001</v>
          </cell>
          <cell r="G1569">
            <v>1.06</v>
          </cell>
          <cell r="H1569">
            <v>1.07</v>
          </cell>
          <cell r="I1569">
            <v>1.08</v>
          </cell>
          <cell r="J1569">
            <v>1.0900000000000001</v>
          </cell>
          <cell r="K1569">
            <v>1.1000000000000001</v>
          </cell>
          <cell r="L1569">
            <v>1.1000000000000001</v>
          </cell>
          <cell r="M1569">
            <v>1.1000000000000001</v>
          </cell>
          <cell r="N1569">
            <v>1.1000000000000001</v>
          </cell>
          <cell r="O1569">
            <v>1.1299999999999999</v>
          </cell>
          <cell r="P1569">
            <v>1.1299999999999999</v>
          </cell>
          <cell r="Q1569">
            <v>1.1299999999999999</v>
          </cell>
          <cell r="R1569">
            <v>1.1299999999999999</v>
          </cell>
          <cell r="S1569">
            <v>1.1299999999999999</v>
          </cell>
          <cell r="T1569">
            <v>1.1299999999999999</v>
          </cell>
          <cell r="U1569">
            <v>1.1399999999999999</v>
          </cell>
          <cell r="V1569">
            <v>1.1399999999999999</v>
          </cell>
          <cell r="W1569">
            <v>1.1399999999999999</v>
          </cell>
          <cell r="X1569">
            <v>1.1399999999999999</v>
          </cell>
          <cell r="Y1569">
            <v>1.1399999999999999</v>
          </cell>
          <cell r="Z1569">
            <v>1.1399999999999999</v>
          </cell>
          <cell r="AA1569">
            <v>1.1399999999999999</v>
          </cell>
          <cell r="AB1569">
            <v>1.1499999999999999</v>
          </cell>
          <cell r="AC1569">
            <v>1.1499999999999999</v>
          </cell>
          <cell r="AD1569">
            <v>1.1599999999999999</v>
          </cell>
          <cell r="AE1569">
            <v>1.1599999999999999</v>
          </cell>
          <cell r="AF1569">
            <v>1.1599999999999999</v>
          </cell>
          <cell r="AG1569">
            <v>1.1599999999999999</v>
          </cell>
          <cell r="AH1569">
            <v>1.1399999999999999</v>
          </cell>
          <cell r="AI1569">
            <v>1.1200000000000001</v>
          </cell>
          <cell r="AJ1569">
            <v>1.1100000000000001</v>
          </cell>
          <cell r="AK1569">
            <v>1.1000000000000001</v>
          </cell>
        </row>
        <row r="1570">
          <cell r="A1570" t="str">
            <v>SDGbaseTRAv2_UrbAS_BAU_wICAGRcorrPQXcaveg</v>
          </cell>
          <cell r="B1570" t="str">
            <v>SIclos6_GOVclos11</v>
          </cell>
          <cell r="C1570" t="str">
            <v>SDGbaseTRAv2_UrbAS_BAU_wICAGRcorr</v>
          </cell>
          <cell r="D1570" t="str">
            <v>PQX</v>
          </cell>
          <cell r="E1570" t="str">
            <v>caveg</v>
          </cell>
          <cell r="F1570">
            <v>1.1000000000000001</v>
          </cell>
          <cell r="G1570">
            <v>1.1200000000000001</v>
          </cell>
          <cell r="H1570">
            <v>1.1200000000000001</v>
          </cell>
          <cell r="I1570">
            <v>1.1200000000000001</v>
          </cell>
          <cell r="J1570">
            <v>1.1200000000000001</v>
          </cell>
          <cell r="K1570">
            <v>1.1100000000000001</v>
          </cell>
          <cell r="L1570">
            <v>1.1100000000000001</v>
          </cell>
          <cell r="M1570">
            <v>1.1100000000000001</v>
          </cell>
          <cell r="N1570">
            <v>1.1100000000000001</v>
          </cell>
          <cell r="O1570">
            <v>1.1100000000000001</v>
          </cell>
          <cell r="P1570">
            <v>1.1100000000000001</v>
          </cell>
          <cell r="Q1570">
            <v>1.1100000000000001</v>
          </cell>
          <cell r="R1570">
            <v>1.1100000000000001</v>
          </cell>
          <cell r="S1570">
            <v>1.1100000000000001</v>
          </cell>
          <cell r="T1570">
            <v>1.1100000000000001</v>
          </cell>
          <cell r="U1570">
            <v>1.1100000000000001</v>
          </cell>
          <cell r="V1570">
            <v>1.1000000000000001</v>
          </cell>
          <cell r="W1570">
            <v>1.1000000000000001</v>
          </cell>
          <cell r="X1570">
            <v>1.1000000000000001</v>
          </cell>
          <cell r="Y1570">
            <v>1.1000000000000001</v>
          </cell>
          <cell r="Z1570">
            <v>1.1000000000000001</v>
          </cell>
          <cell r="AA1570">
            <v>1.1000000000000001</v>
          </cell>
          <cell r="AB1570">
            <v>1.1000000000000001</v>
          </cell>
          <cell r="AC1570">
            <v>1.0900000000000001</v>
          </cell>
          <cell r="AD1570">
            <v>1.0900000000000001</v>
          </cell>
          <cell r="AE1570">
            <v>1.0900000000000001</v>
          </cell>
          <cell r="AF1570">
            <v>1.0900000000000001</v>
          </cell>
          <cell r="AG1570">
            <v>1.0900000000000001</v>
          </cell>
          <cell r="AH1570">
            <v>1.0900000000000001</v>
          </cell>
          <cell r="AI1570">
            <v>1.0900000000000001</v>
          </cell>
          <cell r="AJ1570">
            <v>1.0900000000000001</v>
          </cell>
          <cell r="AK1570">
            <v>1.0900000000000001</v>
          </cell>
        </row>
        <row r="1571">
          <cell r="A1571" t="str">
            <v>SDGbaseTRAv2_UrbAS_BAU_wICAGRcorrPQXcaofr</v>
          </cell>
          <cell r="B1571" t="str">
            <v>SIclos6_GOVclos11</v>
          </cell>
          <cell r="C1571" t="str">
            <v>SDGbaseTRAv2_UrbAS_BAU_wICAGRcorr</v>
          </cell>
          <cell r="D1571" t="str">
            <v>PQX</v>
          </cell>
          <cell r="E1571" t="str">
            <v>caofr</v>
          </cell>
          <cell r="F1571">
            <v>1.1000000000000001</v>
          </cell>
          <cell r="G1571">
            <v>1.1100000000000001</v>
          </cell>
          <cell r="H1571">
            <v>1.1000000000000001</v>
          </cell>
          <cell r="I1571">
            <v>1.1000000000000001</v>
          </cell>
          <cell r="J1571">
            <v>1.0900000000000001</v>
          </cell>
          <cell r="K1571">
            <v>1.08</v>
          </cell>
          <cell r="L1571">
            <v>1.08</v>
          </cell>
          <cell r="M1571">
            <v>1.08</v>
          </cell>
          <cell r="N1571">
            <v>1.07</v>
          </cell>
          <cell r="O1571">
            <v>1.05</v>
          </cell>
          <cell r="P1571">
            <v>1.05</v>
          </cell>
          <cell r="Q1571">
            <v>1.05</v>
          </cell>
          <cell r="R1571">
            <v>1.04</v>
          </cell>
          <cell r="S1571">
            <v>1.04</v>
          </cell>
          <cell r="T1571">
            <v>1.04</v>
          </cell>
          <cell r="U1571">
            <v>1.03</v>
          </cell>
          <cell r="V1571">
            <v>1.03</v>
          </cell>
          <cell r="W1571">
            <v>1.03</v>
          </cell>
          <cell r="X1571">
            <v>1.02</v>
          </cell>
          <cell r="Y1571">
            <v>1.02</v>
          </cell>
          <cell r="Z1571">
            <v>1.02</v>
          </cell>
          <cell r="AA1571">
            <v>1.02</v>
          </cell>
          <cell r="AB1571">
            <v>1.01</v>
          </cell>
          <cell r="AC1571">
            <v>1.01</v>
          </cell>
          <cell r="AD1571">
            <v>1</v>
          </cell>
          <cell r="AE1571">
            <v>1</v>
          </cell>
          <cell r="AF1571">
            <v>1</v>
          </cell>
          <cell r="AG1571">
            <v>1</v>
          </cell>
          <cell r="AH1571">
            <v>0.99</v>
          </cell>
          <cell r="AI1571">
            <v>1</v>
          </cell>
          <cell r="AJ1571">
            <v>1</v>
          </cell>
          <cell r="AK1571">
            <v>1</v>
          </cell>
        </row>
        <row r="1572">
          <cell r="A1572" t="str">
            <v>SDGbaseTRAv2_UrbAS_BAU_wICAGRcorrPQXcagra</v>
          </cell>
          <cell r="B1572" t="str">
            <v>SIclos6_GOVclos11</v>
          </cell>
          <cell r="C1572" t="str">
            <v>SDGbaseTRAv2_UrbAS_BAU_wICAGRcorr</v>
          </cell>
          <cell r="D1572" t="str">
            <v>PQX</v>
          </cell>
          <cell r="E1572" t="str">
            <v>cagra</v>
          </cell>
          <cell r="F1572">
            <v>1.1000000000000001</v>
          </cell>
          <cell r="G1572">
            <v>1.1399999999999999</v>
          </cell>
          <cell r="H1572">
            <v>1.1399999999999999</v>
          </cell>
          <cell r="I1572">
            <v>1.1399999999999999</v>
          </cell>
          <cell r="J1572">
            <v>1.1399999999999999</v>
          </cell>
          <cell r="K1572">
            <v>1.1399999999999999</v>
          </cell>
          <cell r="L1572">
            <v>1.1399999999999999</v>
          </cell>
          <cell r="M1572">
            <v>1.1399999999999999</v>
          </cell>
          <cell r="N1572">
            <v>1.1399999999999999</v>
          </cell>
          <cell r="O1572">
            <v>1.1299999999999999</v>
          </cell>
          <cell r="P1572">
            <v>1.1299999999999999</v>
          </cell>
          <cell r="Q1572">
            <v>1.1299999999999999</v>
          </cell>
          <cell r="R1572">
            <v>1.1299999999999999</v>
          </cell>
          <cell r="S1572">
            <v>1.1299999999999999</v>
          </cell>
          <cell r="T1572">
            <v>1.1299999999999999</v>
          </cell>
          <cell r="U1572">
            <v>1.1299999999999999</v>
          </cell>
          <cell r="V1572">
            <v>1.1299999999999999</v>
          </cell>
          <cell r="W1572">
            <v>1.1299999999999999</v>
          </cell>
          <cell r="X1572">
            <v>1.1299999999999999</v>
          </cell>
          <cell r="Y1572">
            <v>1.1299999999999999</v>
          </cell>
          <cell r="Z1572">
            <v>1.1299999999999999</v>
          </cell>
          <cell r="AA1572">
            <v>1.1299999999999999</v>
          </cell>
          <cell r="AB1572">
            <v>1.1299999999999999</v>
          </cell>
          <cell r="AC1572">
            <v>1.1200000000000001</v>
          </cell>
          <cell r="AD1572">
            <v>1.1200000000000001</v>
          </cell>
          <cell r="AE1572">
            <v>1.1200000000000001</v>
          </cell>
          <cell r="AF1572">
            <v>1.1200000000000001</v>
          </cell>
          <cell r="AG1572">
            <v>1.1299999999999999</v>
          </cell>
          <cell r="AH1572">
            <v>1.1200000000000001</v>
          </cell>
          <cell r="AI1572">
            <v>1.1299999999999999</v>
          </cell>
          <cell r="AJ1572">
            <v>1.1299999999999999</v>
          </cell>
          <cell r="AK1572">
            <v>1.1399999999999999</v>
          </cell>
        </row>
        <row r="1573">
          <cell r="A1573" t="str">
            <v>SDGbaseTRAv2_UrbAS_BAU_wICAGRcorrPQXcaoil</v>
          </cell>
          <cell r="B1573" t="str">
            <v>SIclos6_GOVclos11</v>
          </cell>
          <cell r="C1573" t="str">
            <v>SDGbaseTRAv2_UrbAS_BAU_wICAGRcorr</v>
          </cell>
          <cell r="D1573" t="str">
            <v>PQX</v>
          </cell>
          <cell r="E1573" t="str">
            <v>caoil</v>
          </cell>
          <cell r="F1573">
            <v>1.18</v>
          </cell>
          <cell r="G1573">
            <v>1.1399999999999999</v>
          </cell>
          <cell r="H1573">
            <v>1.1499999999999999</v>
          </cell>
          <cell r="I1573">
            <v>1.1499999999999999</v>
          </cell>
          <cell r="J1573">
            <v>1.1599999999999999</v>
          </cell>
          <cell r="K1573">
            <v>1.1599999999999999</v>
          </cell>
          <cell r="L1573">
            <v>1.1599999999999999</v>
          </cell>
          <cell r="M1573">
            <v>1.1599999999999999</v>
          </cell>
          <cell r="N1573">
            <v>1.1599999999999999</v>
          </cell>
          <cell r="O1573">
            <v>1.17</v>
          </cell>
          <cell r="P1573">
            <v>1.17</v>
          </cell>
          <cell r="Q1573">
            <v>1.18</v>
          </cell>
          <cell r="R1573">
            <v>1.18</v>
          </cell>
          <cell r="S1573">
            <v>1.18</v>
          </cell>
          <cell r="T1573">
            <v>1.18</v>
          </cell>
          <cell r="U1573">
            <v>1.19</v>
          </cell>
          <cell r="V1573">
            <v>1.19</v>
          </cell>
          <cell r="W1573">
            <v>1.19</v>
          </cell>
          <cell r="X1573">
            <v>1.19</v>
          </cell>
          <cell r="Y1573">
            <v>1.19</v>
          </cell>
          <cell r="Z1573">
            <v>1.19</v>
          </cell>
          <cell r="AA1573">
            <v>1.19</v>
          </cell>
          <cell r="AB1573">
            <v>1.2</v>
          </cell>
          <cell r="AC1573">
            <v>1.2</v>
          </cell>
          <cell r="AD1573">
            <v>1.2</v>
          </cell>
          <cell r="AE1573">
            <v>1.2</v>
          </cell>
          <cell r="AF1573">
            <v>1.2</v>
          </cell>
          <cell r="AG1573">
            <v>1.2</v>
          </cell>
          <cell r="AH1573">
            <v>1.19</v>
          </cell>
          <cell r="AI1573">
            <v>1.18</v>
          </cell>
          <cell r="AJ1573">
            <v>1.17</v>
          </cell>
          <cell r="AK1573">
            <v>1.1599999999999999</v>
          </cell>
        </row>
        <row r="1574">
          <cell r="A1574" t="str">
            <v>SDGbaseTRAv2_UrbAS_BAU_wICAGRcorrPQXcatub</v>
          </cell>
          <cell r="B1574" t="str">
            <v>SIclos6_GOVclos11</v>
          </cell>
          <cell r="C1574" t="str">
            <v>SDGbaseTRAv2_UrbAS_BAU_wICAGRcorr</v>
          </cell>
          <cell r="D1574" t="str">
            <v>PQX</v>
          </cell>
          <cell r="E1574" t="str">
            <v>catub</v>
          </cell>
          <cell r="F1574">
            <v>1.1100000000000001</v>
          </cell>
          <cell r="G1574">
            <v>1.1200000000000001</v>
          </cell>
          <cell r="H1574">
            <v>1.1200000000000001</v>
          </cell>
          <cell r="I1574">
            <v>1.1200000000000001</v>
          </cell>
          <cell r="J1574">
            <v>1.1299999999999999</v>
          </cell>
          <cell r="K1574">
            <v>1.1200000000000001</v>
          </cell>
          <cell r="L1574">
            <v>1.1200000000000001</v>
          </cell>
          <cell r="M1574">
            <v>1.1200000000000001</v>
          </cell>
          <cell r="N1574">
            <v>1.1200000000000001</v>
          </cell>
          <cell r="O1574">
            <v>1.1100000000000001</v>
          </cell>
          <cell r="P1574">
            <v>1.1100000000000001</v>
          </cell>
          <cell r="Q1574">
            <v>1.1200000000000001</v>
          </cell>
          <cell r="R1574">
            <v>1.1200000000000001</v>
          </cell>
          <cell r="S1574">
            <v>1.1100000000000001</v>
          </cell>
          <cell r="T1574">
            <v>1.1100000000000001</v>
          </cell>
          <cell r="U1574">
            <v>1.1100000000000001</v>
          </cell>
          <cell r="V1574">
            <v>1.1100000000000001</v>
          </cell>
          <cell r="W1574">
            <v>1.1100000000000001</v>
          </cell>
          <cell r="X1574">
            <v>1.1100000000000001</v>
          </cell>
          <cell r="Y1574">
            <v>1.1100000000000001</v>
          </cell>
          <cell r="Z1574">
            <v>1.1000000000000001</v>
          </cell>
          <cell r="AA1574">
            <v>1.1000000000000001</v>
          </cell>
          <cell r="AB1574">
            <v>1.1000000000000001</v>
          </cell>
          <cell r="AC1574">
            <v>1.1000000000000001</v>
          </cell>
          <cell r="AD1574">
            <v>1.1000000000000001</v>
          </cell>
          <cell r="AE1574">
            <v>1.0900000000000001</v>
          </cell>
          <cell r="AF1574">
            <v>1.0900000000000001</v>
          </cell>
          <cell r="AG1574">
            <v>1.1000000000000001</v>
          </cell>
          <cell r="AH1574">
            <v>1.0900000000000001</v>
          </cell>
          <cell r="AI1574">
            <v>1.1000000000000001</v>
          </cell>
          <cell r="AJ1574">
            <v>1.1000000000000001</v>
          </cell>
          <cell r="AK1574">
            <v>1.1100000000000001</v>
          </cell>
        </row>
        <row r="1575">
          <cell r="A1575" t="str">
            <v>SDGbaseTRAv2_UrbAS_BAU_wICAGRcorrPQXcapul</v>
          </cell>
          <cell r="B1575" t="str">
            <v>SIclos6_GOVclos11</v>
          </cell>
          <cell r="C1575" t="str">
            <v>SDGbaseTRAv2_UrbAS_BAU_wICAGRcorr</v>
          </cell>
          <cell r="D1575" t="str">
            <v>PQX</v>
          </cell>
          <cell r="E1575" t="str">
            <v>capul</v>
          </cell>
          <cell r="F1575">
            <v>1.06</v>
          </cell>
          <cell r="G1575">
            <v>1.06</v>
          </cell>
          <cell r="H1575">
            <v>1.06</v>
          </cell>
          <cell r="I1575">
            <v>1.06</v>
          </cell>
          <cell r="J1575">
            <v>1.06</v>
          </cell>
          <cell r="K1575">
            <v>1.06</v>
          </cell>
          <cell r="L1575">
            <v>1.06</v>
          </cell>
          <cell r="M1575">
            <v>1.06</v>
          </cell>
          <cell r="N1575">
            <v>1.06</v>
          </cell>
          <cell r="O1575">
            <v>1.08</v>
          </cell>
          <cell r="P1575">
            <v>1.08</v>
          </cell>
          <cell r="Q1575">
            <v>1.08</v>
          </cell>
          <cell r="R1575">
            <v>1.08</v>
          </cell>
          <cell r="S1575">
            <v>1.08</v>
          </cell>
          <cell r="T1575">
            <v>1.08</v>
          </cell>
          <cell r="U1575">
            <v>1.08</v>
          </cell>
          <cell r="V1575">
            <v>1.08</v>
          </cell>
          <cell r="W1575">
            <v>1.08</v>
          </cell>
          <cell r="X1575">
            <v>1.08</v>
          </cell>
          <cell r="Y1575">
            <v>1.08</v>
          </cell>
          <cell r="Z1575">
            <v>1.08</v>
          </cell>
          <cell r="AA1575">
            <v>1.08</v>
          </cell>
          <cell r="AB1575">
            <v>1.08</v>
          </cell>
          <cell r="AC1575">
            <v>1.08</v>
          </cell>
          <cell r="AD1575">
            <v>1.08</v>
          </cell>
          <cell r="AE1575">
            <v>1.08</v>
          </cell>
          <cell r="AF1575">
            <v>1.08</v>
          </cell>
          <cell r="AG1575">
            <v>1.08</v>
          </cell>
          <cell r="AH1575">
            <v>1.08</v>
          </cell>
          <cell r="AI1575">
            <v>1.07</v>
          </cell>
          <cell r="AJ1575">
            <v>1.06</v>
          </cell>
          <cell r="AK1575">
            <v>1.06</v>
          </cell>
        </row>
        <row r="1576">
          <cell r="A1576" t="str">
            <v>SDGbaseTRAv2_UrbAS_BAU_wICAGRcorrPQXcasug</v>
          </cell>
          <cell r="B1576" t="str">
            <v>SIclos6_GOVclos11</v>
          </cell>
          <cell r="C1576" t="str">
            <v>SDGbaseTRAv2_UrbAS_BAU_wICAGRcorr</v>
          </cell>
          <cell r="D1576" t="str">
            <v>PQX</v>
          </cell>
          <cell r="E1576" t="str">
            <v>casug</v>
          </cell>
          <cell r="F1576">
            <v>1.17</v>
          </cell>
          <cell r="G1576">
            <v>1.17</v>
          </cell>
          <cell r="H1576">
            <v>1.1499999999999999</v>
          </cell>
          <cell r="I1576">
            <v>1.1499999999999999</v>
          </cell>
          <cell r="J1576">
            <v>1.1399999999999999</v>
          </cell>
          <cell r="K1576">
            <v>1.1299999999999999</v>
          </cell>
          <cell r="L1576">
            <v>1.1299999999999999</v>
          </cell>
          <cell r="M1576">
            <v>1.1299999999999999</v>
          </cell>
          <cell r="N1576">
            <v>1.1299999999999999</v>
          </cell>
          <cell r="O1576">
            <v>1.1299999999999999</v>
          </cell>
          <cell r="P1576">
            <v>1.1200000000000001</v>
          </cell>
          <cell r="Q1576">
            <v>1.1200000000000001</v>
          </cell>
          <cell r="R1576">
            <v>1.1200000000000001</v>
          </cell>
          <cell r="S1576">
            <v>1.1200000000000001</v>
          </cell>
          <cell r="T1576">
            <v>1.1100000000000001</v>
          </cell>
          <cell r="U1576">
            <v>1.1100000000000001</v>
          </cell>
          <cell r="V1576">
            <v>1.1000000000000001</v>
          </cell>
          <cell r="W1576">
            <v>1.1000000000000001</v>
          </cell>
          <cell r="X1576">
            <v>1.1000000000000001</v>
          </cell>
          <cell r="Y1576">
            <v>1.1000000000000001</v>
          </cell>
          <cell r="Z1576">
            <v>1.0900000000000001</v>
          </cell>
          <cell r="AA1576">
            <v>1.0900000000000001</v>
          </cell>
          <cell r="AB1576">
            <v>1.0900000000000001</v>
          </cell>
          <cell r="AC1576">
            <v>1.08</v>
          </cell>
          <cell r="AD1576">
            <v>1.08</v>
          </cell>
          <cell r="AE1576">
            <v>1.08</v>
          </cell>
          <cell r="AF1576">
            <v>1.07</v>
          </cell>
          <cell r="AG1576">
            <v>1.07</v>
          </cell>
          <cell r="AH1576">
            <v>1.06</v>
          </cell>
          <cell r="AI1576">
            <v>1.06</v>
          </cell>
          <cell r="AJ1576">
            <v>1.05</v>
          </cell>
          <cell r="AK1576">
            <v>1.05</v>
          </cell>
        </row>
        <row r="1577">
          <cell r="A1577" t="str">
            <v>SDGbaseTRAv2_UrbAS_BAU_wICAGRcorrPQXcaoth</v>
          </cell>
          <cell r="B1577" t="str">
            <v>SIclos6_GOVclos11</v>
          </cell>
          <cell r="C1577" t="str">
            <v>SDGbaseTRAv2_UrbAS_BAU_wICAGRcorr</v>
          </cell>
          <cell r="D1577" t="str">
            <v>PQX</v>
          </cell>
          <cell r="E1577" t="str">
            <v>caoth</v>
          </cell>
          <cell r="F1577">
            <v>1.1399999999999999</v>
          </cell>
          <cell r="G1577">
            <v>1.0900000000000001</v>
          </cell>
          <cell r="H1577">
            <v>1.1100000000000001</v>
          </cell>
          <cell r="I1577">
            <v>1.1200000000000001</v>
          </cell>
          <cell r="J1577">
            <v>1.1299999999999999</v>
          </cell>
          <cell r="K1577">
            <v>1.1399999999999999</v>
          </cell>
          <cell r="L1577">
            <v>1.1599999999999999</v>
          </cell>
          <cell r="M1577">
            <v>1.17</v>
          </cell>
          <cell r="N1577">
            <v>1.18</v>
          </cell>
          <cell r="O1577">
            <v>1.24</v>
          </cell>
          <cell r="P1577">
            <v>1.26</v>
          </cell>
          <cell r="Q1577">
            <v>1.27</v>
          </cell>
          <cell r="R1577">
            <v>1.28</v>
          </cell>
          <cell r="S1577">
            <v>1.29</v>
          </cell>
          <cell r="T1577">
            <v>1.31</v>
          </cell>
          <cell r="U1577">
            <v>1.33</v>
          </cell>
          <cell r="V1577">
            <v>1.35</v>
          </cell>
          <cell r="W1577">
            <v>1.37</v>
          </cell>
          <cell r="X1577">
            <v>1.4</v>
          </cell>
          <cell r="Y1577">
            <v>1.42</v>
          </cell>
          <cell r="Z1577">
            <v>1.44</v>
          </cell>
          <cell r="AA1577">
            <v>1.46</v>
          </cell>
          <cell r="AB1577">
            <v>1.48</v>
          </cell>
          <cell r="AC1577">
            <v>1.5</v>
          </cell>
          <cell r="AD1577">
            <v>1.51</v>
          </cell>
          <cell r="AE1577">
            <v>1.53</v>
          </cell>
          <cell r="AF1577">
            <v>1.55</v>
          </cell>
          <cell r="AG1577">
            <v>1.56</v>
          </cell>
          <cell r="AH1577">
            <v>1.53</v>
          </cell>
          <cell r="AI1577">
            <v>1.5</v>
          </cell>
          <cell r="AJ1577">
            <v>1.46</v>
          </cell>
          <cell r="AK1577">
            <v>1.42</v>
          </cell>
        </row>
        <row r="1578">
          <cell r="A1578" t="str">
            <v>SDGbaseTRAv2_UrbAS_BAU_wICAGRcorrPQXclani</v>
          </cell>
          <cell r="B1578" t="str">
            <v>SIclos6_GOVclos11</v>
          </cell>
          <cell r="C1578" t="str">
            <v>SDGbaseTRAv2_UrbAS_BAU_wICAGRcorr</v>
          </cell>
          <cell r="D1578" t="str">
            <v>PQX</v>
          </cell>
          <cell r="E1578" t="str">
            <v>clani</v>
          </cell>
          <cell r="F1578">
            <v>1.23</v>
          </cell>
          <cell r="G1578">
            <v>1.1200000000000001</v>
          </cell>
          <cell r="H1578">
            <v>1.1599999999999999</v>
          </cell>
          <cell r="I1578">
            <v>1.17</v>
          </cell>
          <cell r="J1578">
            <v>1.18</v>
          </cell>
          <cell r="K1578">
            <v>1.19</v>
          </cell>
          <cell r="L1578">
            <v>1.19</v>
          </cell>
          <cell r="M1578">
            <v>1.19</v>
          </cell>
          <cell r="N1578">
            <v>1.2</v>
          </cell>
          <cell r="O1578">
            <v>1.21</v>
          </cell>
          <cell r="P1578">
            <v>1.21</v>
          </cell>
          <cell r="Q1578">
            <v>1.2</v>
          </cell>
          <cell r="R1578">
            <v>1.2</v>
          </cell>
          <cell r="S1578">
            <v>1.2</v>
          </cell>
          <cell r="T1578">
            <v>1.21</v>
          </cell>
          <cell r="U1578">
            <v>1.21</v>
          </cell>
          <cell r="V1578">
            <v>1.21</v>
          </cell>
          <cell r="W1578">
            <v>1.21</v>
          </cell>
          <cell r="X1578">
            <v>1.21</v>
          </cell>
          <cell r="Y1578">
            <v>1.21</v>
          </cell>
          <cell r="Z1578">
            <v>1.21</v>
          </cell>
          <cell r="AA1578">
            <v>1.21</v>
          </cell>
          <cell r="AB1578">
            <v>1.22</v>
          </cell>
          <cell r="AC1578">
            <v>1.21</v>
          </cell>
          <cell r="AD1578">
            <v>1.21</v>
          </cell>
          <cell r="AE1578">
            <v>1.21</v>
          </cell>
          <cell r="AF1578">
            <v>1.21</v>
          </cell>
          <cell r="AG1578">
            <v>1.21</v>
          </cell>
          <cell r="AH1578">
            <v>1.23</v>
          </cell>
          <cell r="AI1578">
            <v>1.24</v>
          </cell>
          <cell r="AJ1578">
            <v>1.25</v>
          </cell>
          <cell r="AK1578">
            <v>1.25</v>
          </cell>
        </row>
        <row r="1579">
          <cell r="A1579" t="str">
            <v>SDGbaseTRAv2_UrbAS_BAU_wICAGRcorrPQXcfore</v>
          </cell>
          <cell r="B1579" t="str">
            <v>SIclos6_GOVclos11</v>
          </cell>
          <cell r="C1579" t="str">
            <v>SDGbaseTRAv2_UrbAS_BAU_wICAGRcorr</v>
          </cell>
          <cell r="D1579" t="str">
            <v>PQX</v>
          </cell>
          <cell r="E1579" t="str">
            <v>cfore</v>
          </cell>
          <cell r="F1579">
            <v>1.1499999999999999</v>
          </cell>
          <cell r="G1579">
            <v>1.1499999999999999</v>
          </cell>
          <cell r="H1579">
            <v>1.1399999999999999</v>
          </cell>
          <cell r="I1579">
            <v>1.1499999999999999</v>
          </cell>
          <cell r="J1579">
            <v>1.1499999999999999</v>
          </cell>
          <cell r="K1579">
            <v>1.1399999999999999</v>
          </cell>
          <cell r="L1579">
            <v>1.1399999999999999</v>
          </cell>
          <cell r="M1579">
            <v>1.1399999999999999</v>
          </cell>
          <cell r="N1579">
            <v>1.1399999999999999</v>
          </cell>
          <cell r="O1579">
            <v>1.1399999999999999</v>
          </cell>
          <cell r="P1579">
            <v>1.1399999999999999</v>
          </cell>
          <cell r="Q1579">
            <v>1.1399999999999999</v>
          </cell>
          <cell r="R1579">
            <v>1.1399999999999999</v>
          </cell>
          <cell r="S1579">
            <v>1.1399999999999999</v>
          </cell>
          <cell r="T1579">
            <v>1.1399999999999999</v>
          </cell>
          <cell r="U1579">
            <v>1.1399999999999999</v>
          </cell>
          <cell r="V1579">
            <v>1.1399999999999999</v>
          </cell>
          <cell r="W1579">
            <v>1.1399999999999999</v>
          </cell>
          <cell r="X1579">
            <v>1.1399999999999999</v>
          </cell>
          <cell r="Y1579">
            <v>1.1399999999999999</v>
          </cell>
          <cell r="Z1579">
            <v>1.1399999999999999</v>
          </cell>
          <cell r="AA1579">
            <v>1.1399999999999999</v>
          </cell>
          <cell r="AB1579">
            <v>1.1399999999999999</v>
          </cell>
          <cell r="AC1579">
            <v>1.1299999999999999</v>
          </cell>
          <cell r="AD1579">
            <v>1.1299999999999999</v>
          </cell>
          <cell r="AE1579">
            <v>1.1299999999999999</v>
          </cell>
          <cell r="AF1579">
            <v>1.1299999999999999</v>
          </cell>
          <cell r="AG1579">
            <v>1.1299999999999999</v>
          </cell>
          <cell r="AH1579">
            <v>1.1299999999999999</v>
          </cell>
          <cell r="AI1579">
            <v>1.1399999999999999</v>
          </cell>
          <cell r="AJ1579">
            <v>1.1399999999999999</v>
          </cell>
          <cell r="AK1579">
            <v>1.1499999999999999</v>
          </cell>
        </row>
        <row r="1580">
          <cell r="A1580" t="str">
            <v>SDGbaseTRAv2_UrbAS_BAU_wICAGRcorrPQXcfish</v>
          </cell>
          <cell r="B1580" t="str">
            <v>SIclos6_GOVclos11</v>
          </cell>
          <cell r="C1580" t="str">
            <v>SDGbaseTRAv2_UrbAS_BAU_wICAGRcorr</v>
          </cell>
          <cell r="D1580" t="str">
            <v>PQX</v>
          </cell>
          <cell r="E1580" t="str">
            <v>cfish</v>
          </cell>
          <cell r="F1580">
            <v>1.27</v>
          </cell>
          <cell r="G1580">
            <v>1.2</v>
          </cell>
          <cell r="H1580">
            <v>1.2</v>
          </cell>
          <cell r="I1580">
            <v>1.19</v>
          </cell>
          <cell r="J1580">
            <v>1.19</v>
          </cell>
          <cell r="K1580">
            <v>1.19</v>
          </cell>
          <cell r="L1580">
            <v>1.19</v>
          </cell>
          <cell r="M1580">
            <v>1.19</v>
          </cell>
          <cell r="N1580">
            <v>1.19</v>
          </cell>
          <cell r="O1580">
            <v>1.21</v>
          </cell>
          <cell r="P1580">
            <v>1.2</v>
          </cell>
          <cell r="Q1580">
            <v>1.2</v>
          </cell>
          <cell r="R1580">
            <v>1.19</v>
          </cell>
          <cell r="S1580">
            <v>1.19</v>
          </cell>
          <cell r="T1580">
            <v>1.19</v>
          </cell>
          <cell r="U1580">
            <v>1.19</v>
          </cell>
          <cell r="V1580">
            <v>1.19</v>
          </cell>
          <cell r="W1580">
            <v>1.19</v>
          </cell>
          <cell r="X1580">
            <v>1.19</v>
          </cell>
          <cell r="Y1580">
            <v>1.2</v>
          </cell>
          <cell r="Z1580">
            <v>1.2</v>
          </cell>
          <cell r="AA1580">
            <v>1.2</v>
          </cell>
          <cell r="AB1580">
            <v>1.2</v>
          </cell>
          <cell r="AC1580">
            <v>1.2</v>
          </cell>
          <cell r="AD1580">
            <v>1.2</v>
          </cell>
          <cell r="AE1580">
            <v>1.2</v>
          </cell>
          <cell r="AF1580">
            <v>1.2</v>
          </cell>
          <cell r="AG1580">
            <v>1.2</v>
          </cell>
          <cell r="AH1580">
            <v>1.21</v>
          </cell>
          <cell r="AI1580">
            <v>1.22</v>
          </cell>
          <cell r="AJ1580">
            <v>1.22</v>
          </cell>
          <cell r="AK1580">
            <v>1.22</v>
          </cell>
        </row>
        <row r="1581">
          <cell r="A1581" t="str">
            <v>SDGbaseTRAv2_UrbAS_BAU_wICAGRcorrPQXccoal-low</v>
          </cell>
          <cell r="B1581" t="str">
            <v>SIclos6_GOVclos11</v>
          </cell>
          <cell r="C1581" t="str">
            <v>SDGbaseTRAv2_UrbAS_BAU_wICAGRcorr</v>
          </cell>
          <cell r="D1581" t="str">
            <v>PQX</v>
          </cell>
          <cell r="E1581" t="str">
            <v>ccoal-low</v>
          </cell>
          <cell r="F1581">
            <v>0.02</v>
          </cell>
          <cell r="G1581">
            <v>0.02</v>
          </cell>
          <cell r="H1581">
            <v>0.02</v>
          </cell>
          <cell r="I1581">
            <v>0.02</v>
          </cell>
          <cell r="J1581">
            <v>0.02</v>
          </cell>
          <cell r="K1581">
            <v>0.02</v>
          </cell>
          <cell r="L1581">
            <v>0.02</v>
          </cell>
          <cell r="M1581">
            <v>0.02</v>
          </cell>
          <cell r="N1581">
            <v>0.02</v>
          </cell>
          <cell r="O1581">
            <v>0.02</v>
          </cell>
          <cell r="P1581">
            <v>0.02</v>
          </cell>
          <cell r="Q1581">
            <v>0.02</v>
          </cell>
          <cell r="R1581">
            <v>0.02</v>
          </cell>
          <cell r="S1581">
            <v>0.02</v>
          </cell>
          <cell r="T1581">
            <v>0.02</v>
          </cell>
          <cell r="U1581">
            <v>0.02</v>
          </cell>
          <cell r="V1581">
            <v>0.02</v>
          </cell>
          <cell r="W1581">
            <v>0.02</v>
          </cell>
          <cell r="X1581">
            <v>0.02</v>
          </cell>
          <cell r="Y1581">
            <v>0.02</v>
          </cell>
          <cell r="Z1581">
            <v>0.02</v>
          </cell>
          <cell r="AA1581">
            <v>0.02</v>
          </cell>
          <cell r="AB1581">
            <v>0.02</v>
          </cell>
          <cell r="AC1581">
            <v>0.02</v>
          </cell>
          <cell r="AD1581">
            <v>0.02</v>
          </cell>
          <cell r="AE1581">
            <v>0.02</v>
          </cell>
          <cell r="AF1581">
            <v>0.02</v>
          </cell>
          <cell r="AG1581">
            <v>0.02</v>
          </cell>
          <cell r="AH1581">
            <v>0.02</v>
          </cell>
          <cell r="AI1581">
            <v>0.02</v>
          </cell>
          <cell r="AJ1581">
            <v>0.02</v>
          </cell>
          <cell r="AK1581">
            <v>0.02</v>
          </cell>
        </row>
        <row r="1582">
          <cell r="A1582" t="str">
            <v>SDGbaseTRAv2_UrbAS_BAU_wICAGRcorrPQXccoal-hgh</v>
          </cell>
          <cell r="B1582" t="str">
            <v>SIclos6_GOVclos11</v>
          </cell>
          <cell r="C1582" t="str">
            <v>SDGbaseTRAv2_UrbAS_BAU_wICAGRcorr</v>
          </cell>
          <cell r="D1582" t="str">
            <v>PQX</v>
          </cell>
          <cell r="E1582" t="str">
            <v>ccoal-hgh</v>
          </cell>
          <cell r="F1582">
            <v>0.04</v>
          </cell>
          <cell r="G1582">
            <v>0.04</v>
          </cell>
          <cell r="H1582">
            <v>0.04</v>
          </cell>
          <cell r="I1582">
            <v>0.04</v>
          </cell>
          <cell r="J1582">
            <v>0.04</v>
          </cell>
          <cell r="K1582">
            <v>0.04</v>
          </cell>
          <cell r="L1582">
            <v>0.04</v>
          </cell>
          <cell r="M1582">
            <v>0.04</v>
          </cell>
          <cell r="N1582">
            <v>0.04</v>
          </cell>
          <cell r="O1582">
            <v>0.04</v>
          </cell>
          <cell r="P1582">
            <v>0.04</v>
          </cell>
          <cell r="Q1582">
            <v>0.04</v>
          </cell>
          <cell r="R1582">
            <v>0.04</v>
          </cell>
          <cell r="S1582">
            <v>0.04</v>
          </cell>
          <cell r="T1582">
            <v>0.04</v>
          </cell>
          <cell r="U1582">
            <v>0.04</v>
          </cell>
          <cell r="V1582">
            <v>0.04</v>
          </cell>
          <cell r="W1582">
            <v>0.04</v>
          </cell>
          <cell r="X1582">
            <v>0.04</v>
          </cell>
          <cell r="Y1582">
            <v>0.04</v>
          </cell>
          <cell r="Z1582">
            <v>0.04</v>
          </cell>
          <cell r="AA1582">
            <v>0.04</v>
          </cell>
          <cell r="AB1582">
            <v>0.04</v>
          </cell>
          <cell r="AC1582">
            <v>0.04</v>
          </cell>
          <cell r="AD1582">
            <v>0.04</v>
          </cell>
          <cell r="AE1582">
            <v>0.04</v>
          </cell>
          <cell r="AF1582">
            <v>0.04</v>
          </cell>
          <cell r="AG1582">
            <v>0.04</v>
          </cell>
          <cell r="AH1582">
            <v>0.04</v>
          </cell>
          <cell r="AI1582">
            <v>0.04</v>
          </cell>
          <cell r="AJ1582">
            <v>0.04</v>
          </cell>
          <cell r="AK1582">
            <v>0.04</v>
          </cell>
        </row>
        <row r="1583">
          <cell r="A1583" t="str">
            <v>SDGbaseTRAv2_UrbAS_BAU_wICAGRcorrPQXccoil</v>
          </cell>
          <cell r="B1583" t="str">
            <v>SIclos6_GOVclos11</v>
          </cell>
          <cell r="C1583" t="str">
            <v>SDGbaseTRAv2_UrbAS_BAU_wICAGRcorr</v>
          </cell>
          <cell r="D1583" t="str">
            <v>PQX</v>
          </cell>
          <cell r="E1583" t="str">
            <v>ccoil</v>
          </cell>
          <cell r="F1583">
            <v>0.13</v>
          </cell>
          <cell r="G1583">
            <v>0.14000000000000001</v>
          </cell>
          <cell r="H1583">
            <v>0.14000000000000001</v>
          </cell>
          <cell r="I1583">
            <v>0.14000000000000001</v>
          </cell>
          <cell r="J1583">
            <v>0.14000000000000001</v>
          </cell>
          <cell r="K1583">
            <v>0.14000000000000001</v>
          </cell>
          <cell r="L1583">
            <v>0.14000000000000001</v>
          </cell>
          <cell r="M1583">
            <v>0.14000000000000001</v>
          </cell>
          <cell r="N1583">
            <v>0.14000000000000001</v>
          </cell>
          <cell r="O1583">
            <v>0.15</v>
          </cell>
          <cell r="P1583">
            <v>0.15</v>
          </cell>
          <cell r="Q1583">
            <v>0.15</v>
          </cell>
          <cell r="R1583">
            <v>0.15</v>
          </cell>
          <cell r="S1583">
            <v>0.15</v>
          </cell>
          <cell r="T1583">
            <v>0.15</v>
          </cell>
          <cell r="U1583">
            <v>0.15</v>
          </cell>
          <cell r="V1583">
            <v>0.15</v>
          </cell>
          <cell r="W1583">
            <v>0.15</v>
          </cell>
          <cell r="X1583">
            <v>0.15</v>
          </cell>
          <cell r="Y1583">
            <v>0.15</v>
          </cell>
          <cell r="Z1583">
            <v>0.15</v>
          </cell>
          <cell r="AA1583">
            <v>0.15</v>
          </cell>
          <cell r="AB1583">
            <v>0.15</v>
          </cell>
          <cell r="AC1583">
            <v>0.15</v>
          </cell>
          <cell r="AD1583">
            <v>0.15</v>
          </cell>
          <cell r="AE1583">
            <v>0.15</v>
          </cell>
          <cell r="AF1583">
            <v>0.15</v>
          </cell>
          <cell r="AG1583">
            <v>0.15</v>
          </cell>
          <cell r="AH1583">
            <v>0.15</v>
          </cell>
          <cell r="AI1583">
            <v>0.15</v>
          </cell>
          <cell r="AJ1583">
            <v>0.15</v>
          </cell>
          <cell r="AK1583">
            <v>0.15</v>
          </cell>
        </row>
        <row r="1584">
          <cell r="A1584" t="str">
            <v>SDGbaseTRAv2_UrbAS_BAU_wICAGRcorrPQXcngas</v>
          </cell>
          <cell r="B1584" t="str">
            <v>SIclos6_GOVclos11</v>
          </cell>
          <cell r="C1584" t="str">
            <v>SDGbaseTRAv2_UrbAS_BAU_wICAGRcorr</v>
          </cell>
          <cell r="D1584" t="str">
            <v>PQX</v>
          </cell>
          <cell r="E1584" t="str">
            <v>cngas</v>
          </cell>
          <cell r="F1584">
            <v>0.04</v>
          </cell>
          <cell r="G1584">
            <v>0.04</v>
          </cell>
          <cell r="H1584">
            <v>0.04</v>
          </cell>
          <cell r="I1584">
            <v>0.04</v>
          </cell>
          <cell r="J1584">
            <v>0.04</v>
          </cell>
          <cell r="K1584">
            <v>0.04</v>
          </cell>
          <cell r="L1584">
            <v>0.04</v>
          </cell>
          <cell r="M1584">
            <v>0.04</v>
          </cell>
          <cell r="N1584">
            <v>0.04</v>
          </cell>
          <cell r="O1584">
            <v>0.04</v>
          </cell>
          <cell r="P1584">
            <v>0.04</v>
          </cell>
          <cell r="Q1584">
            <v>0.04</v>
          </cell>
          <cell r="R1584">
            <v>0.04</v>
          </cell>
          <cell r="S1584">
            <v>0.04</v>
          </cell>
          <cell r="T1584">
            <v>0.04</v>
          </cell>
          <cell r="U1584">
            <v>0.04</v>
          </cell>
          <cell r="V1584">
            <v>0.04</v>
          </cell>
          <cell r="W1584">
            <v>0.04</v>
          </cell>
          <cell r="X1584">
            <v>0.04</v>
          </cell>
          <cell r="Y1584">
            <v>0.04</v>
          </cell>
          <cell r="Z1584">
            <v>0.04</v>
          </cell>
          <cell r="AA1584">
            <v>0.04</v>
          </cell>
          <cell r="AB1584">
            <v>0.04</v>
          </cell>
          <cell r="AC1584">
            <v>0.04</v>
          </cell>
          <cell r="AD1584">
            <v>0.04</v>
          </cell>
          <cell r="AE1584">
            <v>0.04</v>
          </cell>
          <cell r="AF1584">
            <v>0.04</v>
          </cell>
          <cell r="AG1584">
            <v>0.04</v>
          </cell>
          <cell r="AH1584">
            <v>0.04</v>
          </cell>
          <cell r="AI1584">
            <v>0.04</v>
          </cell>
          <cell r="AJ1584">
            <v>0.04</v>
          </cell>
          <cell r="AK1584">
            <v>0.04</v>
          </cell>
        </row>
        <row r="1585">
          <cell r="A1585" t="str">
            <v>SDGbaseTRAv2_UrbAS_BAU_wICAGRcorrPQXcpgm</v>
          </cell>
          <cell r="B1585" t="str">
            <v>SIclos6_GOVclos11</v>
          </cell>
          <cell r="C1585" t="str">
            <v>SDGbaseTRAv2_UrbAS_BAU_wICAGRcorr</v>
          </cell>
          <cell r="D1585" t="str">
            <v>PQX</v>
          </cell>
          <cell r="E1585" t="str">
            <v>cpgm</v>
          </cell>
          <cell r="F1585">
            <v>1</v>
          </cell>
          <cell r="G1585">
            <v>-1.44</v>
          </cell>
          <cell r="H1585">
            <v>-0.65</v>
          </cell>
          <cell r="I1585">
            <v>0.48</v>
          </cell>
          <cell r="J1585">
            <v>1.29</v>
          </cell>
          <cell r="K1585">
            <v>1.7</v>
          </cell>
          <cell r="L1585">
            <v>1.75</v>
          </cell>
          <cell r="M1585">
            <v>0.8</v>
          </cell>
          <cell r="N1585">
            <v>0.37</v>
          </cell>
          <cell r="O1585">
            <v>-0.38</v>
          </cell>
          <cell r="P1585">
            <v>-0.52</v>
          </cell>
          <cell r="Q1585">
            <v>-0.51</v>
          </cell>
          <cell r="R1585">
            <v>-0.31</v>
          </cell>
          <cell r="S1585">
            <v>-0.19</v>
          </cell>
          <cell r="T1585">
            <v>-0.15</v>
          </cell>
          <cell r="U1585">
            <v>-0.16</v>
          </cell>
          <cell r="V1585">
            <v>-0.08</v>
          </cell>
          <cell r="W1585">
            <v>-0.06</v>
          </cell>
          <cell r="X1585">
            <v>-0.1</v>
          </cell>
          <cell r="Y1585">
            <v>-0.05</v>
          </cell>
          <cell r="Z1585">
            <v>0</v>
          </cell>
          <cell r="AA1585">
            <v>0.02</v>
          </cell>
          <cell r="AB1585">
            <v>3.2</v>
          </cell>
          <cell r="AC1585">
            <v>4.97</v>
          </cell>
          <cell r="AD1585">
            <v>5.03</v>
          </cell>
          <cell r="AE1585">
            <v>4.75</v>
          </cell>
          <cell r="AF1585">
            <v>4.4000000000000004</v>
          </cell>
          <cell r="AG1585">
            <v>4.2699999999999996</v>
          </cell>
          <cell r="AH1585">
            <v>8.1</v>
          </cell>
          <cell r="AI1585">
            <v>11.91</v>
          </cell>
          <cell r="AJ1585">
            <v>13.7</v>
          </cell>
          <cell r="AK1585">
            <v>15.08</v>
          </cell>
        </row>
        <row r="1586">
          <cell r="A1586" t="str">
            <v>SDGbaseTRAv2_UrbAS_BAU_wICAGRcorrPQXcmore</v>
          </cell>
          <cell r="B1586" t="str">
            <v>SIclos6_GOVclos11</v>
          </cell>
          <cell r="C1586" t="str">
            <v>SDGbaseTRAv2_UrbAS_BAU_wICAGRcorr</v>
          </cell>
          <cell r="D1586" t="str">
            <v>PQX</v>
          </cell>
          <cell r="E1586" t="str">
            <v>cmore</v>
          </cell>
          <cell r="F1586">
            <v>0.97</v>
          </cell>
          <cell r="G1586">
            <v>0.99</v>
          </cell>
          <cell r="H1586">
            <v>1</v>
          </cell>
          <cell r="I1586">
            <v>1</v>
          </cell>
          <cell r="J1586">
            <v>1</v>
          </cell>
          <cell r="K1586">
            <v>1</v>
          </cell>
          <cell r="L1586">
            <v>1</v>
          </cell>
          <cell r="M1586">
            <v>1.01</v>
          </cell>
          <cell r="N1586">
            <v>1.01</v>
          </cell>
          <cell r="O1586">
            <v>1.05</v>
          </cell>
          <cell r="P1586">
            <v>1.05</v>
          </cell>
          <cell r="Q1586">
            <v>1.06</v>
          </cell>
          <cell r="R1586">
            <v>1.06</v>
          </cell>
          <cell r="S1586">
            <v>1.06</v>
          </cell>
          <cell r="T1586">
            <v>1.06</v>
          </cell>
          <cell r="U1586">
            <v>1.06</v>
          </cell>
          <cell r="V1586">
            <v>1.06</v>
          </cell>
          <cell r="W1586">
            <v>1.06</v>
          </cell>
          <cell r="X1586">
            <v>1.07</v>
          </cell>
          <cell r="Y1586">
            <v>1.07</v>
          </cell>
          <cell r="Z1586">
            <v>1.07</v>
          </cell>
          <cell r="AA1586">
            <v>1.07</v>
          </cell>
          <cell r="AB1586">
            <v>1.07</v>
          </cell>
          <cell r="AC1586">
            <v>1.08</v>
          </cell>
          <cell r="AD1586">
            <v>1.08</v>
          </cell>
          <cell r="AE1586">
            <v>1.08</v>
          </cell>
          <cell r="AF1586">
            <v>1.08</v>
          </cell>
          <cell r="AG1586">
            <v>1.08</v>
          </cell>
          <cell r="AH1586">
            <v>1.07</v>
          </cell>
          <cell r="AI1586">
            <v>1.06</v>
          </cell>
          <cell r="AJ1586">
            <v>1.06</v>
          </cell>
          <cell r="AK1586">
            <v>1.05</v>
          </cell>
        </row>
        <row r="1587">
          <cell r="A1587" t="str">
            <v>SDGbaseTRAv2_UrbAS_BAU_wICAGRcorrPQXcmine</v>
          </cell>
          <cell r="B1587" t="str">
            <v>SIclos6_GOVclos11</v>
          </cell>
          <cell r="C1587" t="str">
            <v>SDGbaseTRAv2_UrbAS_BAU_wICAGRcorr</v>
          </cell>
          <cell r="D1587" t="str">
            <v>PQX</v>
          </cell>
          <cell r="E1587" t="str">
            <v>cmine</v>
          </cell>
          <cell r="F1587">
            <v>1.03</v>
          </cell>
          <cell r="G1587">
            <v>1.03</v>
          </cell>
          <cell r="H1587">
            <v>1.03</v>
          </cell>
          <cell r="I1587">
            <v>1.04</v>
          </cell>
          <cell r="J1587">
            <v>1.06</v>
          </cell>
          <cell r="K1587">
            <v>1.05</v>
          </cell>
          <cell r="L1587">
            <v>1.05</v>
          </cell>
          <cell r="M1587">
            <v>1.05</v>
          </cell>
          <cell r="N1587">
            <v>1.05</v>
          </cell>
          <cell r="O1587">
            <v>1.02</v>
          </cell>
          <cell r="P1587">
            <v>1.01</v>
          </cell>
          <cell r="Q1587">
            <v>1.01</v>
          </cell>
          <cell r="R1587">
            <v>1.01</v>
          </cell>
          <cell r="S1587">
            <v>1.01</v>
          </cell>
          <cell r="T1587">
            <v>1.01</v>
          </cell>
          <cell r="U1587">
            <v>1.01</v>
          </cell>
          <cell r="V1587">
            <v>1.01</v>
          </cell>
          <cell r="W1587">
            <v>1.02</v>
          </cell>
          <cell r="X1587">
            <v>1.03</v>
          </cell>
          <cell r="Y1587">
            <v>1.03</v>
          </cell>
          <cell r="Z1587">
            <v>1.04</v>
          </cell>
          <cell r="AA1587">
            <v>1.04</v>
          </cell>
          <cell r="AB1587">
            <v>1.03</v>
          </cell>
          <cell r="AC1587">
            <v>1.03</v>
          </cell>
          <cell r="AD1587">
            <v>1.03</v>
          </cell>
          <cell r="AE1587">
            <v>1.03</v>
          </cell>
          <cell r="AF1587">
            <v>1.04</v>
          </cell>
          <cell r="AG1587">
            <v>1.05</v>
          </cell>
          <cell r="AH1587">
            <v>1.06</v>
          </cell>
          <cell r="AI1587">
            <v>1.07</v>
          </cell>
          <cell r="AJ1587">
            <v>1.0900000000000001</v>
          </cell>
          <cell r="AK1587">
            <v>1.1100000000000001</v>
          </cell>
        </row>
        <row r="1588">
          <cell r="A1588" t="str">
            <v>SDGbaseTRAv2_UrbAS_BAU_wICAGRcorrPQXcmeat</v>
          </cell>
          <cell r="B1588" t="str">
            <v>SIclos6_GOVclos11</v>
          </cell>
          <cell r="C1588" t="str">
            <v>SDGbaseTRAv2_UrbAS_BAU_wICAGRcorr</v>
          </cell>
          <cell r="D1588" t="str">
            <v>PQX</v>
          </cell>
          <cell r="E1588" t="str">
            <v>cmeat</v>
          </cell>
          <cell r="F1588">
            <v>1.29</v>
          </cell>
          <cell r="G1588">
            <v>1.25</v>
          </cell>
          <cell r="H1588">
            <v>1.25</v>
          </cell>
          <cell r="I1588">
            <v>1.26</v>
          </cell>
          <cell r="J1588">
            <v>1.26</v>
          </cell>
          <cell r="K1588">
            <v>1.26</v>
          </cell>
          <cell r="L1588">
            <v>1.26</v>
          </cell>
          <cell r="M1588">
            <v>1.26</v>
          </cell>
          <cell r="N1588">
            <v>1.27</v>
          </cell>
          <cell r="O1588">
            <v>1.27</v>
          </cell>
          <cell r="P1588">
            <v>1.27</v>
          </cell>
          <cell r="Q1588">
            <v>1.27</v>
          </cell>
          <cell r="R1588">
            <v>1.28</v>
          </cell>
          <cell r="S1588">
            <v>1.28</v>
          </cell>
          <cell r="T1588">
            <v>1.28</v>
          </cell>
          <cell r="U1588">
            <v>1.28</v>
          </cell>
          <cell r="V1588">
            <v>1.29</v>
          </cell>
          <cell r="W1588">
            <v>1.29</v>
          </cell>
          <cell r="X1588">
            <v>1.29</v>
          </cell>
          <cell r="Y1588">
            <v>1.29</v>
          </cell>
          <cell r="Z1588">
            <v>1.29</v>
          </cell>
          <cell r="AA1588">
            <v>1.29</v>
          </cell>
          <cell r="AB1588">
            <v>1.29</v>
          </cell>
          <cell r="AC1588">
            <v>1.29</v>
          </cell>
          <cell r="AD1588">
            <v>1.29</v>
          </cell>
          <cell r="AE1588">
            <v>1.29</v>
          </cell>
          <cell r="AF1588">
            <v>1.3</v>
          </cell>
          <cell r="AG1588">
            <v>1.3</v>
          </cell>
          <cell r="AH1588">
            <v>1.31</v>
          </cell>
          <cell r="AI1588">
            <v>1.31</v>
          </cell>
          <cell r="AJ1588">
            <v>1.32</v>
          </cell>
          <cell r="AK1588">
            <v>1.32</v>
          </cell>
        </row>
        <row r="1589">
          <cell r="A1589" t="str">
            <v>SDGbaseTRAv2_UrbAS_BAU_wICAGRcorrPQXcpfis</v>
          </cell>
          <cell r="B1589" t="str">
            <v>SIclos6_GOVclos11</v>
          </cell>
          <cell r="C1589" t="str">
            <v>SDGbaseTRAv2_UrbAS_BAU_wICAGRcorr</v>
          </cell>
          <cell r="D1589" t="str">
            <v>PQX</v>
          </cell>
          <cell r="E1589" t="str">
            <v>cpfis</v>
          </cell>
          <cell r="F1589">
            <v>1.27</v>
          </cell>
          <cell r="G1589">
            <v>1.26</v>
          </cell>
          <cell r="H1589">
            <v>1.25</v>
          </cell>
          <cell r="I1589">
            <v>1.24</v>
          </cell>
          <cell r="J1589">
            <v>1.24</v>
          </cell>
          <cell r="K1589">
            <v>1.24</v>
          </cell>
          <cell r="L1589">
            <v>1.24</v>
          </cell>
          <cell r="M1589">
            <v>1.24</v>
          </cell>
          <cell r="N1589">
            <v>1.24</v>
          </cell>
          <cell r="O1589">
            <v>1.24</v>
          </cell>
          <cell r="P1589">
            <v>1.24</v>
          </cell>
          <cell r="Q1589">
            <v>1.23</v>
          </cell>
          <cell r="R1589">
            <v>1.24</v>
          </cell>
          <cell r="S1589">
            <v>1.24</v>
          </cell>
          <cell r="T1589">
            <v>1.24</v>
          </cell>
          <cell r="U1589">
            <v>1.24</v>
          </cell>
          <cell r="V1589">
            <v>1.24</v>
          </cell>
          <cell r="W1589">
            <v>1.25</v>
          </cell>
          <cell r="X1589">
            <v>1.25</v>
          </cell>
          <cell r="Y1589">
            <v>1.25</v>
          </cell>
          <cell r="Z1589">
            <v>1.25</v>
          </cell>
          <cell r="AA1589">
            <v>1.25</v>
          </cell>
          <cell r="AB1589">
            <v>1.25</v>
          </cell>
          <cell r="AC1589">
            <v>1.25</v>
          </cell>
          <cell r="AD1589">
            <v>1.25</v>
          </cell>
          <cell r="AE1589">
            <v>1.25</v>
          </cell>
          <cell r="AF1589">
            <v>1.25</v>
          </cell>
          <cell r="AG1589">
            <v>1.25</v>
          </cell>
          <cell r="AH1589">
            <v>1.25</v>
          </cell>
          <cell r="AI1589">
            <v>1.25</v>
          </cell>
          <cell r="AJ1589">
            <v>1.25</v>
          </cell>
          <cell r="AK1589">
            <v>1.25</v>
          </cell>
        </row>
        <row r="1590">
          <cell r="A1590" t="str">
            <v>SDGbaseTRAv2_UrbAS_BAU_wICAGRcorrPQXcvege</v>
          </cell>
          <cell r="B1590" t="str">
            <v>SIclos6_GOVclos11</v>
          </cell>
          <cell r="C1590" t="str">
            <v>SDGbaseTRAv2_UrbAS_BAU_wICAGRcorr</v>
          </cell>
          <cell r="D1590" t="str">
            <v>PQX</v>
          </cell>
          <cell r="E1590" t="str">
            <v>cvege</v>
          </cell>
          <cell r="F1590">
            <v>1.24</v>
          </cell>
          <cell r="G1590">
            <v>1.23</v>
          </cell>
          <cell r="H1590">
            <v>1.23</v>
          </cell>
          <cell r="I1590">
            <v>1.23</v>
          </cell>
          <cell r="J1590">
            <v>1.23</v>
          </cell>
          <cell r="K1590">
            <v>1.23</v>
          </cell>
          <cell r="L1590">
            <v>1.23</v>
          </cell>
          <cell r="M1590">
            <v>1.23</v>
          </cell>
          <cell r="N1590">
            <v>1.23</v>
          </cell>
          <cell r="O1590">
            <v>1.22</v>
          </cell>
          <cell r="P1590">
            <v>1.22</v>
          </cell>
          <cell r="Q1590">
            <v>1.22</v>
          </cell>
          <cell r="R1590">
            <v>1.22</v>
          </cell>
          <cell r="S1590">
            <v>1.22</v>
          </cell>
          <cell r="T1590">
            <v>1.23</v>
          </cell>
          <cell r="U1590">
            <v>1.23</v>
          </cell>
          <cell r="V1590">
            <v>1.23</v>
          </cell>
          <cell r="W1590">
            <v>1.23</v>
          </cell>
          <cell r="X1590">
            <v>1.23</v>
          </cell>
          <cell r="Y1590">
            <v>1.23</v>
          </cell>
          <cell r="Z1590">
            <v>1.23</v>
          </cell>
          <cell r="AA1590">
            <v>1.23</v>
          </cell>
          <cell r="AB1590">
            <v>1.23</v>
          </cell>
          <cell r="AC1590">
            <v>1.23</v>
          </cell>
          <cell r="AD1590">
            <v>1.23</v>
          </cell>
          <cell r="AE1590">
            <v>1.23</v>
          </cell>
          <cell r="AF1590">
            <v>1.23</v>
          </cell>
          <cell r="AG1590">
            <v>1.23</v>
          </cell>
          <cell r="AH1590">
            <v>1.23</v>
          </cell>
          <cell r="AI1590">
            <v>1.23</v>
          </cell>
          <cell r="AJ1590">
            <v>1.23</v>
          </cell>
          <cell r="AK1590">
            <v>1.24</v>
          </cell>
        </row>
        <row r="1591">
          <cell r="A1591" t="str">
            <v>SDGbaseTRAv2_UrbAS_BAU_wICAGRcorrPQXcfats</v>
          </cell>
          <cell r="B1591" t="str">
            <v>SIclos6_GOVclos11</v>
          </cell>
          <cell r="C1591" t="str">
            <v>SDGbaseTRAv2_UrbAS_BAU_wICAGRcorr</v>
          </cell>
          <cell r="D1591" t="str">
            <v>PQX</v>
          </cell>
          <cell r="E1591" t="str">
            <v>cfats</v>
          </cell>
          <cell r="F1591">
            <v>1.4</v>
          </cell>
          <cell r="G1591">
            <v>1.4</v>
          </cell>
          <cell r="H1591">
            <v>1.4</v>
          </cell>
          <cell r="I1591">
            <v>1.4</v>
          </cell>
          <cell r="J1591">
            <v>1.4</v>
          </cell>
          <cell r="K1591">
            <v>1.4</v>
          </cell>
          <cell r="L1591">
            <v>1.4</v>
          </cell>
          <cell r="M1591">
            <v>1.4</v>
          </cell>
          <cell r="N1591">
            <v>1.4</v>
          </cell>
          <cell r="O1591">
            <v>1.42</v>
          </cell>
          <cell r="P1591">
            <v>1.42</v>
          </cell>
          <cell r="Q1591">
            <v>1.42</v>
          </cell>
          <cell r="R1591">
            <v>1.42</v>
          </cell>
          <cell r="S1591">
            <v>1.42</v>
          </cell>
          <cell r="T1591">
            <v>1.42</v>
          </cell>
          <cell r="U1591">
            <v>1.42</v>
          </cell>
          <cell r="V1591">
            <v>1.42</v>
          </cell>
          <cell r="W1591">
            <v>1.42</v>
          </cell>
          <cell r="X1591">
            <v>1.43</v>
          </cell>
          <cell r="Y1591">
            <v>1.43</v>
          </cell>
          <cell r="Z1591">
            <v>1.42</v>
          </cell>
          <cell r="AA1591">
            <v>1.42</v>
          </cell>
          <cell r="AB1591">
            <v>1.42</v>
          </cell>
          <cell r="AC1591">
            <v>1.42</v>
          </cell>
          <cell r="AD1591">
            <v>1.42</v>
          </cell>
          <cell r="AE1591">
            <v>1.42</v>
          </cell>
          <cell r="AF1591">
            <v>1.42</v>
          </cell>
          <cell r="AG1591">
            <v>1.42</v>
          </cell>
          <cell r="AH1591">
            <v>1.42</v>
          </cell>
          <cell r="AI1591">
            <v>1.41</v>
          </cell>
          <cell r="AJ1591">
            <v>1.4</v>
          </cell>
          <cell r="AK1591">
            <v>1.4</v>
          </cell>
        </row>
        <row r="1592">
          <cell r="A1592" t="str">
            <v>SDGbaseTRAv2_UrbAS_BAU_wICAGRcorrPQXcdair</v>
          </cell>
          <cell r="B1592" t="str">
            <v>SIclos6_GOVclos11</v>
          </cell>
          <cell r="C1592" t="str">
            <v>SDGbaseTRAv2_UrbAS_BAU_wICAGRcorr</v>
          </cell>
          <cell r="D1592" t="str">
            <v>PQX</v>
          </cell>
          <cell r="E1592" t="str">
            <v>cdair</v>
          </cell>
          <cell r="F1592">
            <v>1.55</v>
          </cell>
          <cell r="G1592">
            <v>1.52</v>
          </cell>
          <cell r="H1592">
            <v>1.52</v>
          </cell>
          <cell r="I1592">
            <v>1.52</v>
          </cell>
          <cell r="J1592">
            <v>1.52</v>
          </cell>
          <cell r="K1592">
            <v>1.52</v>
          </cell>
          <cell r="L1592">
            <v>1.52</v>
          </cell>
          <cell r="M1592">
            <v>1.53</v>
          </cell>
          <cell r="N1592">
            <v>1.53</v>
          </cell>
          <cell r="O1592">
            <v>1.51</v>
          </cell>
          <cell r="P1592">
            <v>1.51</v>
          </cell>
          <cell r="Q1592">
            <v>1.51</v>
          </cell>
          <cell r="R1592">
            <v>1.52</v>
          </cell>
          <cell r="S1592">
            <v>1.52</v>
          </cell>
          <cell r="T1592">
            <v>1.53</v>
          </cell>
          <cell r="U1592">
            <v>1.53</v>
          </cell>
          <cell r="V1592">
            <v>1.53</v>
          </cell>
          <cell r="W1592">
            <v>1.54</v>
          </cell>
          <cell r="X1592">
            <v>1.54</v>
          </cell>
          <cell r="Y1592">
            <v>1.54</v>
          </cell>
          <cell r="Z1592">
            <v>1.54</v>
          </cell>
          <cell r="AA1592">
            <v>1.54</v>
          </cell>
          <cell r="AB1592">
            <v>1.53</v>
          </cell>
          <cell r="AC1592">
            <v>1.53</v>
          </cell>
          <cell r="AD1592">
            <v>1.53</v>
          </cell>
          <cell r="AE1592">
            <v>1.53</v>
          </cell>
          <cell r="AF1592">
            <v>1.53</v>
          </cell>
          <cell r="AG1592">
            <v>1.54</v>
          </cell>
          <cell r="AH1592">
            <v>1.54</v>
          </cell>
          <cell r="AI1592">
            <v>1.54</v>
          </cell>
          <cell r="AJ1592">
            <v>1.54</v>
          </cell>
          <cell r="AK1592">
            <v>1.55</v>
          </cell>
        </row>
        <row r="1593">
          <cell r="A1593" t="str">
            <v>SDGbaseTRAv2_UrbAS_BAU_wICAGRcorrPQXcgrai</v>
          </cell>
          <cell r="B1593" t="str">
            <v>SIclos6_GOVclos11</v>
          </cell>
          <cell r="C1593" t="str">
            <v>SDGbaseTRAv2_UrbAS_BAU_wICAGRcorr</v>
          </cell>
          <cell r="D1593" t="str">
            <v>PQX</v>
          </cell>
          <cell r="E1593" t="str">
            <v>cgrai</v>
          </cell>
          <cell r="F1593">
            <v>1.37</v>
          </cell>
          <cell r="G1593">
            <v>1.36</v>
          </cell>
          <cell r="H1593">
            <v>1.35</v>
          </cell>
          <cell r="I1593">
            <v>1.35</v>
          </cell>
          <cell r="J1593">
            <v>1.36</v>
          </cell>
          <cell r="K1593">
            <v>1.35</v>
          </cell>
          <cell r="L1593">
            <v>1.35</v>
          </cell>
          <cell r="M1593">
            <v>1.35</v>
          </cell>
          <cell r="N1593">
            <v>1.34</v>
          </cell>
          <cell r="O1593">
            <v>1.34</v>
          </cell>
          <cell r="P1593">
            <v>1.34</v>
          </cell>
          <cell r="Q1593">
            <v>1.34</v>
          </cell>
          <cell r="R1593">
            <v>1.34</v>
          </cell>
          <cell r="S1593">
            <v>1.34</v>
          </cell>
          <cell r="T1593">
            <v>1.33</v>
          </cell>
          <cell r="U1593">
            <v>1.34</v>
          </cell>
          <cell r="V1593">
            <v>1.33</v>
          </cell>
          <cell r="W1593">
            <v>1.33</v>
          </cell>
          <cell r="X1593">
            <v>1.33</v>
          </cell>
          <cell r="Y1593">
            <v>1.33</v>
          </cell>
          <cell r="Z1593">
            <v>1.33</v>
          </cell>
          <cell r="AA1593">
            <v>1.33</v>
          </cell>
          <cell r="AB1593">
            <v>1.32</v>
          </cell>
          <cell r="AC1593">
            <v>1.32</v>
          </cell>
          <cell r="AD1593">
            <v>1.32</v>
          </cell>
          <cell r="AE1593">
            <v>1.32</v>
          </cell>
          <cell r="AF1593">
            <v>1.32</v>
          </cell>
          <cell r="AG1593">
            <v>1.33</v>
          </cell>
          <cell r="AH1593">
            <v>1.32</v>
          </cell>
          <cell r="AI1593">
            <v>1.32</v>
          </cell>
          <cell r="AJ1593">
            <v>1.33</v>
          </cell>
          <cell r="AK1593">
            <v>1.33</v>
          </cell>
        </row>
        <row r="1594">
          <cell r="A1594" t="str">
            <v>SDGbaseTRAv2_UrbAS_BAU_wICAGRcorrPQXcstar</v>
          </cell>
          <cell r="B1594" t="str">
            <v>SIclos6_GOVclos11</v>
          </cell>
          <cell r="C1594" t="str">
            <v>SDGbaseTRAv2_UrbAS_BAU_wICAGRcorr</v>
          </cell>
          <cell r="D1594" t="str">
            <v>PQX</v>
          </cell>
          <cell r="E1594" t="str">
            <v>cstar</v>
          </cell>
          <cell r="F1594">
            <v>1.22</v>
          </cell>
          <cell r="G1594">
            <v>1.21</v>
          </cell>
          <cell r="H1594">
            <v>1.19</v>
          </cell>
          <cell r="I1594">
            <v>1.19</v>
          </cell>
          <cell r="J1594">
            <v>1.2</v>
          </cell>
          <cell r="K1594">
            <v>1.19</v>
          </cell>
          <cell r="L1594">
            <v>1.18</v>
          </cell>
          <cell r="M1594">
            <v>1.17</v>
          </cell>
          <cell r="N1594">
            <v>1.17</v>
          </cell>
          <cell r="O1594">
            <v>1.1599999999999999</v>
          </cell>
          <cell r="P1594">
            <v>1.1599999999999999</v>
          </cell>
          <cell r="Q1594">
            <v>1.1499999999999999</v>
          </cell>
          <cell r="R1594">
            <v>1.1499999999999999</v>
          </cell>
          <cell r="S1594">
            <v>1.1499999999999999</v>
          </cell>
          <cell r="T1594">
            <v>1.1499999999999999</v>
          </cell>
          <cell r="U1594">
            <v>1.1399999999999999</v>
          </cell>
          <cell r="V1594">
            <v>1.1399999999999999</v>
          </cell>
          <cell r="W1594">
            <v>1.1399999999999999</v>
          </cell>
          <cell r="X1594">
            <v>1.1399999999999999</v>
          </cell>
          <cell r="Y1594">
            <v>1.1299999999999999</v>
          </cell>
          <cell r="Z1594">
            <v>1.1299999999999999</v>
          </cell>
          <cell r="AA1594">
            <v>1.1299999999999999</v>
          </cell>
          <cell r="AB1594">
            <v>1.1299999999999999</v>
          </cell>
          <cell r="AC1594">
            <v>1.1299999999999999</v>
          </cell>
          <cell r="AD1594">
            <v>1.1299999999999999</v>
          </cell>
          <cell r="AE1594">
            <v>1.1299999999999999</v>
          </cell>
          <cell r="AF1594">
            <v>1.1299999999999999</v>
          </cell>
          <cell r="AG1594">
            <v>1.1499999999999999</v>
          </cell>
          <cell r="AH1594">
            <v>1.1599999999999999</v>
          </cell>
          <cell r="AI1594">
            <v>1.18</v>
          </cell>
          <cell r="AJ1594">
            <v>1.21</v>
          </cell>
          <cell r="AK1594">
            <v>1.24</v>
          </cell>
        </row>
        <row r="1595">
          <cell r="A1595" t="str">
            <v>SDGbaseTRAv2_UrbAS_BAU_wICAGRcorrPQXcafee</v>
          </cell>
          <cell r="B1595" t="str">
            <v>SIclos6_GOVclos11</v>
          </cell>
          <cell r="C1595" t="str">
            <v>SDGbaseTRAv2_UrbAS_BAU_wICAGRcorr</v>
          </cell>
          <cell r="D1595" t="str">
            <v>PQX</v>
          </cell>
          <cell r="E1595" t="str">
            <v>cafee</v>
          </cell>
          <cell r="F1595">
            <v>2.11</v>
          </cell>
          <cell r="G1595">
            <v>2.02</v>
          </cell>
          <cell r="H1595">
            <v>2.06</v>
          </cell>
          <cell r="I1595">
            <v>2.06</v>
          </cell>
          <cell r="J1595">
            <v>2.06</v>
          </cell>
          <cell r="K1595">
            <v>2.0699999999999998</v>
          </cell>
          <cell r="L1595">
            <v>2.0699999999999998</v>
          </cell>
          <cell r="M1595">
            <v>2.0699999999999998</v>
          </cell>
          <cell r="N1595">
            <v>2.0699999999999998</v>
          </cell>
          <cell r="O1595">
            <v>2.06</v>
          </cell>
          <cell r="P1595">
            <v>2.0699999999999998</v>
          </cell>
          <cell r="Q1595">
            <v>2.0699999999999998</v>
          </cell>
          <cell r="R1595">
            <v>2.08</v>
          </cell>
          <cell r="S1595">
            <v>2.09</v>
          </cell>
          <cell r="T1595">
            <v>2.09</v>
          </cell>
          <cell r="U1595">
            <v>2.09</v>
          </cell>
          <cell r="V1595">
            <v>2.1</v>
          </cell>
          <cell r="W1595">
            <v>2.11</v>
          </cell>
          <cell r="X1595">
            <v>2.11</v>
          </cell>
          <cell r="Y1595">
            <v>2.11</v>
          </cell>
          <cell r="Z1595">
            <v>2.11</v>
          </cell>
          <cell r="AA1595">
            <v>2.11</v>
          </cell>
          <cell r="AB1595">
            <v>2.1</v>
          </cell>
          <cell r="AC1595">
            <v>2.1</v>
          </cell>
          <cell r="AD1595">
            <v>2.1</v>
          </cell>
          <cell r="AE1595">
            <v>2.1</v>
          </cell>
          <cell r="AF1595">
            <v>2.1</v>
          </cell>
          <cell r="AG1595">
            <v>2.1</v>
          </cell>
          <cell r="AH1595">
            <v>2.11</v>
          </cell>
          <cell r="AI1595">
            <v>2.11</v>
          </cell>
          <cell r="AJ1595">
            <v>2.11</v>
          </cell>
          <cell r="AK1595">
            <v>2.1</v>
          </cell>
        </row>
        <row r="1596">
          <cell r="A1596" t="str">
            <v>SDGbaseTRAv2_UrbAS_BAU_wICAGRcorrPQXcbake</v>
          </cell>
          <cell r="B1596" t="str">
            <v>SIclos6_GOVclos11</v>
          </cell>
          <cell r="C1596" t="str">
            <v>SDGbaseTRAv2_UrbAS_BAU_wICAGRcorr</v>
          </cell>
          <cell r="D1596" t="str">
            <v>PQX</v>
          </cell>
          <cell r="E1596" t="str">
            <v>cbake</v>
          </cell>
          <cell r="F1596">
            <v>1.21</v>
          </cell>
          <cell r="G1596">
            <v>1.21</v>
          </cell>
          <cell r="H1596">
            <v>1.21</v>
          </cell>
          <cell r="I1596">
            <v>1.21</v>
          </cell>
          <cell r="J1596">
            <v>1.21</v>
          </cell>
          <cell r="K1596">
            <v>1.21</v>
          </cell>
          <cell r="L1596">
            <v>1.2</v>
          </cell>
          <cell r="M1596">
            <v>1.21</v>
          </cell>
          <cell r="N1596">
            <v>1.2</v>
          </cell>
          <cell r="O1596">
            <v>1.2</v>
          </cell>
          <cell r="P1596">
            <v>1.2</v>
          </cell>
          <cell r="Q1596">
            <v>1.2</v>
          </cell>
          <cell r="R1596">
            <v>1.2</v>
          </cell>
          <cell r="S1596">
            <v>1.2</v>
          </cell>
          <cell r="T1596">
            <v>1.21</v>
          </cell>
          <cell r="U1596">
            <v>1.21</v>
          </cell>
          <cell r="V1596">
            <v>1.21</v>
          </cell>
          <cell r="W1596">
            <v>1.21</v>
          </cell>
          <cell r="X1596">
            <v>1.21</v>
          </cell>
          <cell r="Y1596">
            <v>1.21</v>
          </cell>
          <cell r="Z1596">
            <v>1.21</v>
          </cell>
          <cell r="AA1596">
            <v>1.21</v>
          </cell>
          <cell r="AB1596">
            <v>1.21</v>
          </cell>
          <cell r="AC1596">
            <v>1.2</v>
          </cell>
          <cell r="AD1596">
            <v>1.21</v>
          </cell>
          <cell r="AE1596">
            <v>1.21</v>
          </cell>
          <cell r="AF1596">
            <v>1.21</v>
          </cell>
          <cell r="AG1596">
            <v>1.21</v>
          </cell>
          <cell r="AH1596">
            <v>1.21</v>
          </cell>
          <cell r="AI1596">
            <v>1.21</v>
          </cell>
          <cell r="AJ1596">
            <v>1.22</v>
          </cell>
          <cell r="AK1596">
            <v>1.23</v>
          </cell>
        </row>
        <row r="1597">
          <cell r="A1597" t="str">
            <v>SDGbaseTRAv2_UrbAS_BAU_wICAGRcorrPQXcsuga</v>
          </cell>
          <cell r="B1597" t="str">
            <v>SIclos6_GOVclos11</v>
          </cell>
          <cell r="C1597" t="str">
            <v>SDGbaseTRAv2_UrbAS_BAU_wICAGRcorr</v>
          </cell>
          <cell r="D1597" t="str">
            <v>PQX</v>
          </cell>
          <cell r="E1597" t="str">
            <v>csuga</v>
          </cell>
          <cell r="F1597">
            <v>1.5</v>
          </cell>
          <cell r="G1597">
            <v>1.5</v>
          </cell>
          <cell r="H1597">
            <v>1.49</v>
          </cell>
          <cell r="I1597">
            <v>1.49</v>
          </cell>
          <cell r="J1597">
            <v>1.49</v>
          </cell>
          <cell r="K1597">
            <v>1.48</v>
          </cell>
          <cell r="L1597">
            <v>1.48</v>
          </cell>
          <cell r="M1597">
            <v>1.48</v>
          </cell>
          <cell r="N1597">
            <v>1.48</v>
          </cell>
          <cell r="O1597">
            <v>1.47</v>
          </cell>
          <cell r="P1597">
            <v>1.47</v>
          </cell>
          <cell r="Q1597">
            <v>1.47</v>
          </cell>
          <cell r="R1597">
            <v>1.47</v>
          </cell>
          <cell r="S1597">
            <v>1.47</v>
          </cell>
          <cell r="T1597">
            <v>1.47</v>
          </cell>
          <cell r="U1597">
            <v>1.47</v>
          </cell>
          <cell r="V1597">
            <v>1.47</v>
          </cell>
          <cell r="W1597">
            <v>1.47</v>
          </cell>
          <cell r="X1597">
            <v>1.47</v>
          </cell>
          <cell r="Y1597">
            <v>1.47</v>
          </cell>
          <cell r="Z1597">
            <v>1.47</v>
          </cell>
          <cell r="AA1597">
            <v>1.47</v>
          </cell>
          <cell r="AB1597">
            <v>1.46</v>
          </cell>
          <cell r="AC1597">
            <v>1.45</v>
          </cell>
          <cell r="AD1597">
            <v>1.45</v>
          </cell>
          <cell r="AE1597">
            <v>1.45</v>
          </cell>
          <cell r="AF1597">
            <v>1.45</v>
          </cell>
          <cell r="AG1597">
            <v>1.45</v>
          </cell>
          <cell r="AH1597">
            <v>1.44</v>
          </cell>
          <cell r="AI1597">
            <v>1.43</v>
          </cell>
          <cell r="AJ1597">
            <v>1.42</v>
          </cell>
          <cell r="AK1597">
            <v>1.41</v>
          </cell>
        </row>
        <row r="1598">
          <cell r="A1598" t="str">
            <v>SDGbaseTRAv2_UrbAS_BAU_wICAGRcorrPQXcconf</v>
          </cell>
          <cell r="B1598" t="str">
            <v>SIclos6_GOVclos11</v>
          </cell>
          <cell r="C1598" t="str">
            <v>SDGbaseTRAv2_UrbAS_BAU_wICAGRcorr</v>
          </cell>
          <cell r="D1598" t="str">
            <v>PQX</v>
          </cell>
          <cell r="E1598" t="str">
            <v>cconf</v>
          </cell>
          <cell r="F1598">
            <v>1.34</v>
          </cell>
          <cell r="G1598">
            <v>1.32</v>
          </cell>
          <cell r="H1598">
            <v>1.33</v>
          </cell>
          <cell r="I1598">
            <v>1.33</v>
          </cell>
          <cell r="J1598">
            <v>1.33</v>
          </cell>
          <cell r="K1598">
            <v>1.33</v>
          </cell>
          <cell r="L1598">
            <v>1.33</v>
          </cell>
          <cell r="M1598">
            <v>1.33</v>
          </cell>
          <cell r="N1598">
            <v>1.33</v>
          </cell>
          <cell r="O1598">
            <v>1.33</v>
          </cell>
          <cell r="P1598">
            <v>1.33</v>
          </cell>
          <cell r="Q1598">
            <v>1.33</v>
          </cell>
          <cell r="R1598">
            <v>1.34</v>
          </cell>
          <cell r="S1598">
            <v>1.34</v>
          </cell>
          <cell r="T1598">
            <v>1.34</v>
          </cell>
          <cell r="U1598">
            <v>1.35</v>
          </cell>
          <cell r="V1598">
            <v>1.35</v>
          </cell>
          <cell r="W1598">
            <v>1.35</v>
          </cell>
          <cell r="X1598">
            <v>1.36</v>
          </cell>
          <cell r="Y1598">
            <v>1.35</v>
          </cell>
          <cell r="Z1598">
            <v>1.35</v>
          </cell>
          <cell r="AA1598">
            <v>1.35</v>
          </cell>
          <cell r="AB1598">
            <v>1.35</v>
          </cell>
          <cell r="AC1598">
            <v>1.35</v>
          </cell>
          <cell r="AD1598">
            <v>1.35</v>
          </cell>
          <cell r="AE1598">
            <v>1.35</v>
          </cell>
          <cell r="AF1598">
            <v>1.35</v>
          </cell>
          <cell r="AG1598">
            <v>1.35</v>
          </cell>
          <cell r="AH1598">
            <v>1.35</v>
          </cell>
          <cell r="AI1598">
            <v>1.35</v>
          </cell>
          <cell r="AJ1598">
            <v>1.34</v>
          </cell>
          <cell r="AK1598">
            <v>1.34</v>
          </cell>
        </row>
        <row r="1599">
          <cell r="A1599" t="str">
            <v>SDGbaseTRAv2_UrbAS_BAU_wICAGRcorrPQXcpast</v>
          </cell>
          <cell r="B1599" t="str">
            <v>SIclos6_GOVclos11</v>
          </cell>
          <cell r="C1599" t="str">
            <v>SDGbaseTRAv2_UrbAS_BAU_wICAGRcorr</v>
          </cell>
          <cell r="D1599" t="str">
            <v>PQX</v>
          </cell>
          <cell r="E1599" t="str">
            <v>cpast</v>
          </cell>
          <cell r="F1599">
            <v>1.44</v>
          </cell>
          <cell r="G1599">
            <v>1.39</v>
          </cell>
          <cell r="H1599">
            <v>1.39</v>
          </cell>
          <cell r="I1599">
            <v>1.38</v>
          </cell>
          <cell r="J1599">
            <v>1.38</v>
          </cell>
          <cell r="K1599">
            <v>1.39</v>
          </cell>
          <cell r="L1599">
            <v>1.39</v>
          </cell>
          <cell r="M1599">
            <v>1.39</v>
          </cell>
          <cell r="N1599">
            <v>1.39</v>
          </cell>
          <cell r="O1599">
            <v>1.4</v>
          </cell>
          <cell r="P1599">
            <v>1.4</v>
          </cell>
          <cell r="Q1599">
            <v>1.4</v>
          </cell>
          <cell r="R1599">
            <v>1.39</v>
          </cell>
          <cell r="S1599">
            <v>1.4</v>
          </cell>
          <cell r="T1599">
            <v>1.4</v>
          </cell>
          <cell r="U1599">
            <v>1.4</v>
          </cell>
          <cell r="V1599">
            <v>1.4</v>
          </cell>
          <cell r="W1599">
            <v>1.41</v>
          </cell>
          <cell r="X1599">
            <v>1.41</v>
          </cell>
          <cell r="Y1599">
            <v>1.41</v>
          </cell>
          <cell r="Z1599">
            <v>1.4</v>
          </cell>
          <cell r="AA1599">
            <v>1.4</v>
          </cell>
          <cell r="AB1599">
            <v>1.4</v>
          </cell>
          <cell r="AC1599">
            <v>1.4</v>
          </cell>
          <cell r="AD1599">
            <v>1.4</v>
          </cell>
          <cell r="AE1599">
            <v>1.4</v>
          </cell>
          <cell r="AF1599">
            <v>1.4</v>
          </cell>
          <cell r="AG1599">
            <v>1.4</v>
          </cell>
          <cell r="AH1599">
            <v>1.41</v>
          </cell>
          <cell r="AI1599">
            <v>1.41</v>
          </cell>
          <cell r="AJ1599">
            <v>1.41</v>
          </cell>
          <cell r="AK1599">
            <v>1.42</v>
          </cell>
        </row>
        <row r="1600">
          <cell r="A1600" t="str">
            <v>SDGbaseTRAv2_UrbAS_BAU_wICAGRcorrPQXcofoo</v>
          </cell>
          <cell r="B1600" t="str">
            <v>SIclos6_GOVclos11</v>
          </cell>
          <cell r="C1600" t="str">
            <v>SDGbaseTRAv2_UrbAS_BAU_wICAGRcorr</v>
          </cell>
          <cell r="D1600" t="str">
            <v>PQX</v>
          </cell>
          <cell r="E1600" t="str">
            <v>cofoo</v>
          </cell>
          <cell r="F1600">
            <v>1.49</v>
          </cell>
          <cell r="G1600">
            <v>1.48</v>
          </cell>
          <cell r="H1600">
            <v>1.47</v>
          </cell>
          <cell r="I1600">
            <v>1.47</v>
          </cell>
          <cell r="J1600">
            <v>1.47</v>
          </cell>
          <cell r="K1600">
            <v>1.47</v>
          </cell>
          <cell r="L1600">
            <v>1.47</v>
          </cell>
          <cell r="M1600">
            <v>1.48</v>
          </cell>
          <cell r="N1600">
            <v>1.48</v>
          </cell>
          <cell r="O1600">
            <v>1.47</v>
          </cell>
          <cell r="P1600">
            <v>1.47</v>
          </cell>
          <cell r="Q1600">
            <v>1.47</v>
          </cell>
          <cell r="R1600">
            <v>1.47</v>
          </cell>
          <cell r="S1600">
            <v>1.48</v>
          </cell>
          <cell r="T1600">
            <v>1.48</v>
          </cell>
          <cell r="U1600">
            <v>1.48</v>
          </cell>
          <cell r="V1600">
            <v>1.49</v>
          </cell>
          <cell r="W1600">
            <v>1.49</v>
          </cell>
          <cell r="X1600">
            <v>1.49</v>
          </cell>
          <cell r="Y1600">
            <v>1.49</v>
          </cell>
          <cell r="Z1600">
            <v>1.49</v>
          </cell>
          <cell r="AA1600">
            <v>1.49</v>
          </cell>
          <cell r="AB1600">
            <v>1.48</v>
          </cell>
          <cell r="AC1600">
            <v>1.48</v>
          </cell>
          <cell r="AD1600">
            <v>1.48</v>
          </cell>
          <cell r="AE1600">
            <v>1.48</v>
          </cell>
          <cell r="AF1600">
            <v>1.48</v>
          </cell>
          <cell r="AG1600">
            <v>1.48</v>
          </cell>
          <cell r="AH1600">
            <v>1.48</v>
          </cell>
          <cell r="AI1600">
            <v>1.48</v>
          </cell>
          <cell r="AJ1600">
            <v>1.47</v>
          </cell>
          <cell r="AK1600">
            <v>1.48</v>
          </cell>
        </row>
        <row r="1601">
          <cell r="A1601" t="str">
            <v>SDGbaseTRAv2_UrbAS_BAU_wICAGRcorrPQXcbevt</v>
          </cell>
          <cell r="B1601" t="str">
            <v>SIclos6_GOVclos11</v>
          </cell>
          <cell r="C1601" t="str">
            <v>SDGbaseTRAv2_UrbAS_BAU_wICAGRcorr</v>
          </cell>
          <cell r="D1601" t="str">
            <v>PQX</v>
          </cell>
          <cell r="E1601" t="str">
            <v>cbevt</v>
          </cell>
          <cell r="F1601">
            <v>2.2000000000000002</v>
          </cell>
          <cell r="G1601">
            <v>2.14</v>
          </cell>
          <cell r="H1601">
            <v>2.1</v>
          </cell>
          <cell r="I1601">
            <v>2.1</v>
          </cell>
          <cell r="J1601">
            <v>2.1</v>
          </cell>
          <cell r="K1601">
            <v>2.09</v>
          </cell>
          <cell r="L1601">
            <v>2.09</v>
          </cell>
          <cell r="M1601">
            <v>2.1</v>
          </cell>
          <cell r="N1601">
            <v>2.1</v>
          </cell>
          <cell r="O1601">
            <v>2.08</v>
          </cell>
          <cell r="P1601">
            <v>2.08</v>
          </cell>
          <cell r="Q1601">
            <v>2.09</v>
          </cell>
          <cell r="R1601">
            <v>2.1</v>
          </cell>
          <cell r="S1601">
            <v>2.11</v>
          </cell>
          <cell r="T1601">
            <v>2.11</v>
          </cell>
          <cell r="U1601">
            <v>2.12</v>
          </cell>
          <cell r="V1601">
            <v>2.13</v>
          </cell>
          <cell r="W1601">
            <v>2.14</v>
          </cell>
          <cell r="X1601">
            <v>2.14</v>
          </cell>
          <cell r="Y1601">
            <v>2.15</v>
          </cell>
          <cell r="Z1601">
            <v>2.15</v>
          </cell>
          <cell r="AA1601">
            <v>2.16</v>
          </cell>
          <cell r="AB1601">
            <v>2.15</v>
          </cell>
          <cell r="AC1601">
            <v>2.15</v>
          </cell>
          <cell r="AD1601">
            <v>2.15</v>
          </cell>
          <cell r="AE1601">
            <v>2.16</v>
          </cell>
          <cell r="AF1601">
            <v>2.17</v>
          </cell>
          <cell r="AG1601">
            <v>2.17</v>
          </cell>
          <cell r="AH1601">
            <v>2.16</v>
          </cell>
          <cell r="AI1601">
            <v>2.16</v>
          </cell>
          <cell r="AJ1601">
            <v>2.16</v>
          </cell>
          <cell r="AK1601">
            <v>2.16</v>
          </cell>
        </row>
        <row r="1602">
          <cell r="A1602" t="str">
            <v>SDGbaseTRAv2_UrbAS_BAU_wICAGRcorrPQXctext</v>
          </cell>
          <cell r="B1602" t="str">
            <v>SIclos6_GOVclos11</v>
          </cell>
          <cell r="C1602" t="str">
            <v>SDGbaseTRAv2_UrbAS_BAU_wICAGRcorr</v>
          </cell>
          <cell r="D1602" t="str">
            <v>PQX</v>
          </cell>
          <cell r="E1602" t="str">
            <v>ctext</v>
          </cell>
          <cell r="F1602">
            <v>1.37</v>
          </cell>
          <cell r="G1602">
            <v>1.4</v>
          </cell>
          <cell r="H1602">
            <v>1.41</v>
          </cell>
          <cell r="I1602">
            <v>1.41</v>
          </cell>
          <cell r="J1602">
            <v>1.42</v>
          </cell>
          <cell r="K1602">
            <v>1.42</v>
          </cell>
          <cell r="L1602">
            <v>1.42</v>
          </cell>
          <cell r="M1602">
            <v>1.42</v>
          </cell>
          <cell r="N1602">
            <v>1.42</v>
          </cell>
          <cell r="O1602">
            <v>1.43</v>
          </cell>
          <cell r="P1602">
            <v>1.43</v>
          </cell>
          <cell r="Q1602">
            <v>1.43</v>
          </cell>
          <cell r="R1602">
            <v>1.44</v>
          </cell>
          <cell r="S1602">
            <v>1.44</v>
          </cell>
          <cell r="T1602">
            <v>1.45</v>
          </cell>
          <cell r="U1602">
            <v>1.45</v>
          </cell>
          <cell r="V1602">
            <v>1.45</v>
          </cell>
          <cell r="W1602">
            <v>1.46</v>
          </cell>
          <cell r="X1602">
            <v>1.46</v>
          </cell>
          <cell r="Y1602">
            <v>1.46</v>
          </cell>
          <cell r="Z1602">
            <v>1.46</v>
          </cell>
          <cell r="AA1602">
            <v>1.47</v>
          </cell>
          <cell r="AB1602">
            <v>1.46</v>
          </cell>
          <cell r="AC1602">
            <v>1.47</v>
          </cell>
          <cell r="AD1602">
            <v>1.47</v>
          </cell>
          <cell r="AE1602">
            <v>1.47</v>
          </cell>
          <cell r="AF1602">
            <v>1.47</v>
          </cell>
          <cell r="AG1602">
            <v>1.47</v>
          </cell>
          <cell r="AH1602">
            <v>1.46</v>
          </cell>
          <cell r="AI1602">
            <v>1.45</v>
          </cell>
          <cell r="AJ1602">
            <v>1.45</v>
          </cell>
          <cell r="AK1602">
            <v>1.45</v>
          </cell>
        </row>
        <row r="1603">
          <cell r="A1603" t="str">
            <v>SDGbaseTRAv2_UrbAS_BAU_wICAGRcorrPQXcclth</v>
          </cell>
          <cell r="B1603" t="str">
            <v>SIclos6_GOVclos11</v>
          </cell>
          <cell r="C1603" t="str">
            <v>SDGbaseTRAv2_UrbAS_BAU_wICAGRcorr</v>
          </cell>
          <cell r="D1603" t="str">
            <v>PQX</v>
          </cell>
          <cell r="E1603" t="str">
            <v>cclth</v>
          </cell>
          <cell r="F1603">
            <v>1.33</v>
          </cell>
          <cell r="G1603">
            <v>1.37</v>
          </cell>
          <cell r="H1603">
            <v>1.37</v>
          </cell>
          <cell r="I1603">
            <v>1.37</v>
          </cell>
          <cell r="J1603">
            <v>1.37</v>
          </cell>
          <cell r="K1603">
            <v>1.37</v>
          </cell>
          <cell r="L1603">
            <v>1.37</v>
          </cell>
          <cell r="M1603">
            <v>1.37</v>
          </cell>
          <cell r="N1603">
            <v>1.38</v>
          </cell>
          <cell r="O1603">
            <v>1.38</v>
          </cell>
          <cell r="P1603">
            <v>1.39</v>
          </cell>
          <cell r="Q1603">
            <v>1.39</v>
          </cell>
          <cell r="R1603">
            <v>1.4</v>
          </cell>
          <cell r="S1603">
            <v>1.4</v>
          </cell>
          <cell r="T1603">
            <v>1.41</v>
          </cell>
          <cell r="U1603">
            <v>1.41</v>
          </cell>
          <cell r="V1603">
            <v>1.41</v>
          </cell>
          <cell r="W1603">
            <v>1.42</v>
          </cell>
          <cell r="X1603">
            <v>1.42</v>
          </cell>
          <cell r="Y1603">
            <v>1.42</v>
          </cell>
          <cell r="Z1603">
            <v>1.42</v>
          </cell>
          <cell r="AA1603">
            <v>1.42</v>
          </cell>
          <cell r="AB1603">
            <v>1.42</v>
          </cell>
          <cell r="AC1603">
            <v>1.42</v>
          </cell>
          <cell r="AD1603">
            <v>1.42</v>
          </cell>
          <cell r="AE1603">
            <v>1.43</v>
          </cell>
          <cell r="AF1603">
            <v>1.43</v>
          </cell>
          <cell r="AG1603">
            <v>1.43</v>
          </cell>
          <cell r="AH1603">
            <v>1.42</v>
          </cell>
          <cell r="AI1603">
            <v>1.41</v>
          </cell>
          <cell r="AJ1603">
            <v>1.41</v>
          </cell>
          <cell r="AK1603">
            <v>1.4</v>
          </cell>
        </row>
        <row r="1604">
          <cell r="A1604" t="str">
            <v>SDGbaseTRAv2_UrbAS_BAU_wICAGRcorrPQXcleat</v>
          </cell>
          <cell r="B1604" t="str">
            <v>SIclos6_GOVclos11</v>
          </cell>
          <cell r="C1604" t="str">
            <v>SDGbaseTRAv2_UrbAS_BAU_wICAGRcorr</v>
          </cell>
          <cell r="D1604" t="str">
            <v>PQX</v>
          </cell>
          <cell r="E1604" t="str">
            <v>cleat</v>
          </cell>
          <cell r="F1604">
            <v>1.1599999999999999</v>
          </cell>
          <cell r="G1604">
            <v>1.1599999999999999</v>
          </cell>
          <cell r="H1604">
            <v>1.17</v>
          </cell>
          <cell r="I1604">
            <v>1.1599999999999999</v>
          </cell>
          <cell r="J1604">
            <v>1.1599999999999999</v>
          </cell>
          <cell r="K1604">
            <v>1.1599999999999999</v>
          </cell>
          <cell r="L1604">
            <v>1.1599999999999999</v>
          </cell>
          <cell r="M1604">
            <v>1.17</v>
          </cell>
          <cell r="N1604">
            <v>1.17</v>
          </cell>
          <cell r="O1604">
            <v>1.19</v>
          </cell>
          <cell r="P1604">
            <v>1.18</v>
          </cell>
          <cell r="Q1604">
            <v>1.18</v>
          </cell>
          <cell r="R1604">
            <v>1.18</v>
          </cell>
          <cell r="S1604">
            <v>1.17</v>
          </cell>
          <cell r="T1604">
            <v>1.18</v>
          </cell>
          <cell r="U1604">
            <v>1.18</v>
          </cell>
          <cell r="V1604">
            <v>1.18</v>
          </cell>
          <cell r="W1604">
            <v>1.18</v>
          </cell>
          <cell r="X1604">
            <v>1.18</v>
          </cell>
          <cell r="Y1604">
            <v>1.18</v>
          </cell>
          <cell r="Z1604">
            <v>1.18</v>
          </cell>
          <cell r="AA1604">
            <v>1.18</v>
          </cell>
          <cell r="AB1604">
            <v>1.18</v>
          </cell>
          <cell r="AC1604">
            <v>1.18</v>
          </cell>
          <cell r="AD1604">
            <v>1.18</v>
          </cell>
          <cell r="AE1604">
            <v>1.18</v>
          </cell>
          <cell r="AF1604">
            <v>1.18</v>
          </cell>
          <cell r="AG1604">
            <v>1.18</v>
          </cell>
          <cell r="AH1604">
            <v>1.18</v>
          </cell>
          <cell r="AI1604">
            <v>1.18</v>
          </cell>
          <cell r="AJ1604">
            <v>1.18</v>
          </cell>
          <cell r="AK1604">
            <v>1.18</v>
          </cell>
        </row>
        <row r="1605">
          <cell r="A1605" t="str">
            <v>SDGbaseTRAv2_UrbAS_BAU_wICAGRcorrPQXcfoot</v>
          </cell>
          <cell r="B1605" t="str">
            <v>SIclos6_GOVclos11</v>
          </cell>
          <cell r="C1605" t="str">
            <v>SDGbaseTRAv2_UrbAS_BAU_wICAGRcorr</v>
          </cell>
          <cell r="D1605" t="str">
            <v>PQX</v>
          </cell>
          <cell r="E1605" t="str">
            <v>cfoot</v>
          </cell>
          <cell r="F1605">
            <v>1.21</v>
          </cell>
          <cell r="G1605">
            <v>1.22</v>
          </cell>
          <cell r="H1605">
            <v>1.23</v>
          </cell>
          <cell r="I1605">
            <v>1.23</v>
          </cell>
          <cell r="J1605">
            <v>1.23</v>
          </cell>
          <cell r="K1605">
            <v>1.23</v>
          </cell>
          <cell r="L1605">
            <v>1.23</v>
          </cell>
          <cell r="M1605">
            <v>1.24</v>
          </cell>
          <cell r="N1605">
            <v>1.24</v>
          </cell>
          <cell r="O1605">
            <v>1.26</v>
          </cell>
          <cell r="P1605">
            <v>1.27</v>
          </cell>
          <cell r="Q1605">
            <v>1.27</v>
          </cell>
          <cell r="R1605">
            <v>1.27</v>
          </cell>
          <cell r="S1605">
            <v>1.28</v>
          </cell>
          <cell r="T1605">
            <v>1.28</v>
          </cell>
          <cell r="U1605">
            <v>1.28</v>
          </cell>
          <cell r="V1605">
            <v>1.28</v>
          </cell>
          <cell r="W1605">
            <v>1.29</v>
          </cell>
          <cell r="X1605">
            <v>1.29</v>
          </cell>
          <cell r="Y1605">
            <v>1.29</v>
          </cell>
          <cell r="Z1605">
            <v>1.29</v>
          </cell>
          <cell r="AA1605">
            <v>1.29</v>
          </cell>
          <cell r="AB1605">
            <v>1.3</v>
          </cell>
          <cell r="AC1605">
            <v>1.3</v>
          </cell>
          <cell r="AD1605">
            <v>1.3</v>
          </cell>
          <cell r="AE1605">
            <v>1.3</v>
          </cell>
          <cell r="AF1605">
            <v>1.3</v>
          </cell>
          <cell r="AG1605">
            <v>1.3</v>
          </cell>
          <cell r="AH1605">
            <v>1.3</v>
          </cell>
          <cell r="AI1605">
            <v>1.29</v>
          </cell>
          <cell r="AJ1605">
            <v>1.28</v>
          </cell>
          <cell r="AK1605">
            <v>1.28</v>
          </cell>
        </row>
        <row r="1606">
          <cell r="A1606" t="str">
            <v>SDGbaseTRAv2_UrbAS_BAU_wICAGRcorrPQXcwood</v>
          </cell>
          <cell r="B1606" t="str">
            <v>SIclos6_GOVclos11</v>
          </cell>
          <cell r="C1606" t="str">
            <v>SDGbaseTRAv2_UrbAS_BAU_wICAGRcorr</v>
          </cell>
          <cell r="D1606" t="str">
            <v>PQX</v>
          </cell>
          <cell r="E1606" t="str">
            <v>cwood</v>
          </cell>
          <cell r="F1606">
            <v>1.21</v>
          </cell>
          <cell r="G1606">
            <v>1.23</v>
          </cell>
          <cell r="H1606">
            <v>1.23</v>
          </cell>
          <cell r="I1606">
            <v>1.24</v>
          </cell>
          <cell r="J1606">
            <v>1.24</v>
          </cell>
          <cell r="K1606">
            <v>1.24</v>
          </cell>
          <cell r="L1606">
            <v>1.24</v>
          </cell>
          <cell r="M1606">
            <v>1.24</v>
          </cell>
          <cell r="N1606">
            <v>1.24</v>
          </cell>
          <cell r="O1606">
            <v>1.23</v>
          </cell>
          <cell r="P1606">
            <v>1.23</v>
          </cell>
          <cell r="Q1606">
            <v>1.23</v>
          </cell>
          <cell r="R1606">
            <v>1.23</v>
          </cell>
          <cell r="S1606">
            <v>1.23</v>
          </cell>
          <cell r="T1606">
            <v>1.23</v>
          </cell>
          <cell r="U1606">
            <v>1.23</v>
          </cell>
          <cell r="V1606">
            <v>1.24</v>
          </cell>
          <cell r="W1606">
            <v>1.24</v>
          </cell>
          <cell r="X1606">
            <v>1.24</v>
          </cell>
          <cell r="Y1606">
            <v>1.24</v>
          </cell>
          <cell r="Z1606">
            <v>1.24</v>
          </cell>
          <cell r="AA1606">
            <v>1.24</v>
          </cell>
          <cell r="AB1606">
            <v>1.23</v>
          </cell>
          <cell r="AC1606">
            <v>1.23</v>
          </cell>
          <cell r="AD1606">
            <v>1.23</v>
          </cell>
          <cell r="AE1606">
            <v>1.23</v>
          </cell>
          <cell r="AF1606">
            <v>1.23</v>
          </cell>
          <cell r="AG1606">
            <v>1.23</v>
          </cell>
          <cell r="AH1606">
            <v>1.23</v>
          </cell>
          <cell r="AI1606">
            <v>1.23</v>
          </cell>
          <cell r="AJ1606">
            <v>1.23</v>
          </cell>
          <cell r="AK1606">
            <v>1.23</v>
          </cell>
        </row>
        <row r="1607">
          <cell r="A1607" t="str">
            <v>SDGbaseTRAv2_UrbAS_BAU_wICAGRcorrPQXcpapr</v>
          </cell>
          <cell r="B1607" t="str">
            <v>SIclos6_GOVclos11</v>
          </cell>
          <cell r="C1607" t="str">
            <v>SDGbaseTRAv2_UrbAS_BAU_wICAGRcorr</v>
          </cell>
          <cell r="D1607" t="str">
            <v>PQX</v>
          </cell>
          <cell r="E1607" t="str">
            <v>cpapr</v>
          </cell>
          <cell r="F1607">
            <v>1.32</v>
          </cell>
          <cell r="G1607">
            <v>1.32</v>
          </cell>
          <cell r="H1607">
            <v>1.31</v>
          </cell>
          <cell r="I1607">
            <v>1.3</v>
          </cell>
          <cell r="J1607">
            <v>1.3</v>
          </cell>
          <cell r="K1607">
            <v>1.29</v>
          </cell>
          <cell r="L1607">
            <v>1.29</v>
          </cell>
          <cell r="M1607">
            <v>1.31</v>
          </cell>
          <cell r="N1607">
            <v>1.31</v>
          </cell>
          <cell r="O1607">
            <v>1.3</v>
          </cell>
          <cell r="P1607">
            <v>1.3</v>
          </cell>
          <cell r="Q1607">
            <v>1.3</v>
          </cell>
          <cell r="R1607">
            <v>1.28</v>
          </cell>
          <cell r="S1607">
            <v>1.28</v>
          </cell>
          <cell r="T1607">
            <v>1.28</v>
          </cell>
          <cell r="U1607">
            <v>1.29</v>
          </cell>
          <cell r="V1607">
            <v>1.29</v>
          </cell>
          <cell r="W1607">
            <v>1.29</v>
          </cell>
          <cell r="X1607">
            <v>1.29</v>
          </cell>
          <cell r="Y1607">
            <v>1.29</v>
          </cell>
          <cell r="Z1607">
            <v>1.29</v>
          </cell>
          <cell r="AA1607">
            <v>1.29</v>
          </cell>
          <cell r="AB1607">
            <v>1.29</v>
          </cell>
          <cell r="AC1607">
            <v>1.28</v>
          </cell>
          <cell r="AD1607">
            <v>1.28</v>
          </cell>
          <cell r="AE1607">
            <v>1.29</v>
          </cell>
          <cell r="AF1607">
            <v>1.29</v>
          </cell>
          <cell r="AG1607">
            <v>1.29</v>
          </cell>
          <cell r="AH1607">
            <v>1.28</v>
          </cell>
          <cell r="AI1607">
            <v>1.27</v>
          </cell>
          <cell r="AJ1607">
            <v>1.27</v>
          </cell>
          <cell r="AK1607">
            <v>1.26</v>
          </cell>
        </row>
        <row r="1608">
          <cell r="A1608" t="str">
            <v>SDGbaseTRAv2_UrbAS_BAU_wICAGRcorrPQXcprnt</v>
          </cell>
          <cell r="B1608" t="str">
            <v>SIclos6_GOVclos11</v>
          </cell>
          <cell r="C1608" t="str">
            <v>SDGbaseTRAv2_UrbAS_BAU_wICAGRcorr</v>
          </cell>
          <cell r="D1608" t="str">
            <v>PQX</v>
          </cell>
          <cell r="E1608" t="str">
            <v>cprnt</v>
          </cell>
          <cell r="F1608">
            <v>1.42</v>
          </cell>
          <cell r="G1608">
            <v>1.45</v>
          </cell>
          <cell r="H1608">
            <v>1.45</v>
          </cell>
          <cell r="I1608">
            <v>1.45</v>
          </cell>
          <cell r="J1608">
            <v>1.45</v>
          </cell>
          <cell r="K1608">
            <v>1.45</v>
          </cell>
          <cell r="L1608">
            <v>1.45</v>
          </cell>
          <cell r="M1608">
            <v>1.46</v>
          </cell>
          <cell r="N1608">
            <v>1.46</v>
          </cell>
          <cell r="O1608">
            <v>1.45</v>
          </cell>
          <cell r="P1608">
            <v>1.45</v>
          </cell>
          <cell r="Q1608">
            <v>1.45</v>
          </cell>
          <cell r="R1608">
            <v>1.45</v>
          </cell>
          <cell r="S1608">
            <v>1.46</v>
          </cell>
          <cell r="T1608">
            <v>1.46</v>
          </cell>
          <cell r="U1608">
            <v>1.46</v>
          </cell>
          <cell r="V1608">
            <v>1.47</v>
          </cell>
          <cell r="W1608">
            <v>1.47</v>
          </cell>
          <cell r="X1608">
            <v>1.47</v>
          </cell>
          <cell r="Y1608">
            <v>1.47</v>
          </cell>
          <cell r="Z1608">
            <v>1.47</v>
          </cell>
          <cell r="AA1608">
            <v>1.47</v>
          </cell>
          <cell r="AB1608">
            <v>1.46</v>
          </cell>
          <cell r="AC1608">
            <v>1.46</v>
          </cell>
          <cell r="AD1608">
            <v>1.46</v>
          </cell>
          <cell r="AE1608">
            <v>1.47</v>
          </cell>
          <cell r="AF1608">
            <v>1.47</v>
          </cell>
          <cell r="AG1608">
            <v>1.47</v>
          </cell>
          <cell r="AH1608">
            <v>1.45</v>
          </cell>
          <cell r="AI1608">
            <v>1.44</v>
          </cell>
          <cell r="AJ1608">
            <v>1.44</v>
          </cell>
          <cell r="AK1608">
            <v>1.43</v>
          </cell>
        </row>
        <row r="1609">
          <cell r="A1609" t="str">
            <v>SDGbaseTRAv2_UrbAS_BAU_wICAGRcorrPQXcpetr-p</v>
          </cell>
          <cell r="B1609" t="str">
            <v>SIclos6_GOVclos11</v>
          </cell>
          <cell r="C1609" t="str">
            <v>SDGbaseTRAv2_UrbAS_BAU_wICAGRcorr</v>
          </cell>
          <cell r="D1609" t="str">
            <v>PQX</v>
          </cell>
          <cell r="E1609" t="str">
            <v>cpetr-p</v>
          </cell>
          <cell r="F1609">
            <v>0.5</v>
          </cell>
          <cell r="G1609">
            <v>0.51</v>
          </cell>
          <cell r="H1609">
            <v>0.51</v>
          </cell>
          <cell r="I1609">
            <v>0.51</v>
          </cell>
          <cell r="J1609">
            <v>0.51</v>
          </cell>
          <cell r="K1609">
            <v>0.51</v>
          </cell>
          <cell r="L1609">
            <v>0.51</v>
          </cell>
          <cell r="M1609">
            <v>0.51</v>
          </cell>
          <cell r="N1609">
            <v>0.52</v>
          </cell>
          <cell r="O1609">
            <v>0.54</v>
          </cell>
          <cell r="P1609">
            <v>0.54</v>
          </cell>
          <cell r="Q1609">
            <v>0.54</v>
          </cell>
          <cell r="R1609">
            <v>0.54</v>
          </cell>
          <cell r="S1609">
            <v>0.55000000000000004</v>
          </cell>
          <cell r="T1609">
            <v>0.55000000000000004</v>
          </cell>
          <cell r="U1609">
            <v>0.55000000000000004</v>
          </cell>
          <cell r="V1609">
            <v>0.55000000000000004</v>
          </cell>
          <cell r="W1609">
            <v>0.55000000000000004</v>
          </cell>
          <cell r="X1609">
            <v>0.55000000000000004</v>
          </cell>
          <cell r="Y1609">
            <v>0.55000000000000004</v>
          </cell>
          <cell r="Z1609">
            <v>0.55000000000000004</v>
          </cell>
          <cell r="AA1609">
            <v>0.55000000000000004</v>
          </cell>
          <cell r="AB1609">
            <v>0.56000000000000005</v>
          </cell>
          <cell r="AC1609">
            <v>0.56000000000000005</v>
          </cell>
          <cell r="AD1609">
            <v>0.56000000000000005</v>
          </cell>
          <cell r="AE1609">
            <v>0.56000000000000005</v>
          </cell>
          <cell r="AF1609">
            <v>0.56000000000000005</v>
          </cell>
          <cell r="AG1609">
            <v>0.56000000000000005</v>
          </cell>
          <cell r="AH1609">
            <v>0.56000000000000005</v>
          </cell>
          <cell r="AI1609">
            <v>0.56000000000000005</v>
          </cell>
          <cell r="AJ1609">
            <v>0.55000000000000004</v>
          </cell>
          <cell r="AK1609">
            <v>0.55000000000000004</v>
          </cell>
        </row>
        <row r="1610">
          <cell r="A1610" t="str">
            <v>SDGbaseTRAv2_UrbAS_BAU_wICAGRcorrPQXcpetr-d</v>
          </cell>
          <cell r="B1610" t="str">
            <v>SIclos6_GOVclos11</v>
          </cell>
          <cell r="C1610" t="str">
            <v>SDGbaseTRAv2_UrbAS_BAU_wICAGRcorr</v>
          </cell>
          <cell r="D1610" t="str">
            <v>PQX</v>
          </cell>
          <cell r="E1610" t="str">
            <v>cpetr-d</v>
          </cell>
          <cell r="F1610">
            <v>0.42</v>
          </cell>
          <cell r="G1610">
            <v>0.42</v>
          </cell>
          <cell r="H1610">
            <v>0.43</v>
          </cell>
          <cell r="I1610">
            <v>0.42</v>
          </cell>
          <cell r="J1610">
            <v>0.42</v>
          </cell>
          <cell r="K1610">
            <v>0.42</v>
          </cell>
          <cell r="L1610">
            <v>0.42</v>
          </cell>
          <cell r="M1610">
            <v>0.43</v>
          </cell>
          <cell r="N1610">
            <v>0.43</v>
          </cell>
          <cell r="O1610">
            <v>0.44</v>
          </cell>
          <cell r="P1610">
            <v>0.45</v>
          </cell>
          <cell r="Q1610">
            <v>0.45</v>
          </cell>
          <cell r="R1610">
            <v>0.45</v>
          </cell>
          <cell r="S1610">
            <v>0.45</v>
          </cell>
          <cell r="T1610">
            <v>0.45</v>
          </cell>
          <cell r="U1610">
            <v>0.45</v>
          </cell>
          <cell r="V1610">
            <v>0.45</v>
          </cell>
          <cell r="W1610">
            <v>0.45</v>
          </cell>
          <cell r="X1610">
            <v>0.45</v>
          </cell>
          <cell r="Y1610">
            <v>0.45</v>
          </cell>
          <cell r="Z1610">
            <v>0.45</v>
          </cell>
          <cell r="AA1610">
            <v>0.45</v>
          </cell>
          <cell r="AB1610">
            <v>0.46</v>
          </cell>
          <cell r="AC1610">
            <v>0.46</v>
          </cell>
          <cell r="AD1610">
            <v>0.46</v>
          </cell>
          <cell r="AE1610">
            <v>0.46</v>
          </cell>
          <cell r="AF1610">
            <v>0.46</v>
          </cell>
          <cell r="AG1610">
            <v>0.46</v>
          </cell>
          <cell r="AH1610">
            <v>0.46</v>
          </cell>
          <cell r="AI1610">
            <v>0.45</v>
          </cell>
          <cell r="AJ1610">
            <v>0.45</v>
          </cell>
          <cell r="AK1610">
            <v>0.45</v>
          </cell>
        </row>
        <row r="1611">
          <cell r="A1611" t="str">
            <v>SDGbaseTRAv2_UrbAS_BAU_wICAGRcorrPQXcpetr-h</v>
          </cell>
          <cell r="B1611" t="str">
            <v>SIclos6_GOVclos11</v>
          </cell>
          <cell r="C1611" t="str">
            <v>SDGbaseTRAv2_UrbAS_BAU_wICAGRcorr</v>
          </cell>
          <cell r="D1611" t="str">
            <v>PQX</v>
          </cell>
          <cell r="E1611" t="str">
            <v>cpetr-h</v>
          </cell>
          <cell r="F1611">
            <v>0.08</v>
          </cell>
          <cell r="G1611">
            <v>0.09</v>
          </cell>
          <cell r="H1611">
            <v>0.09</v>
          </cell>
          <cell r="I1611">
            <v>0.09</v>
          </cell>
          <cell r="J1611">
            <v>0.09</v>
          </cell>
          <cell r="K1611">
            <v>0.09</v>
          </cell>
          <cell r="L1611">
            <v>0.09</v>
          </cell>
          <cell r="M1611">
            <v>0.09</v>
          </cell>
          <cell r="N1611">
            <v>0.09</v>
          </cell>
          <cell r="O1611">
            <v>0.09</v>
          </cell>
          <cell r="P1611">
            <v>0.09</v>
          </cell>
          <cell r="Q1611">
            <v>0.09</v>
          </cell>
          <cell r="R1611">
            <v>0.09</v>
          </cell>
          <cell r="S1611">
            <v>0.09</v>
          </cell>
          <cell r="T1611">
            <v>0.09</v>
          </cell>
          <cell r="U1611">
            <v>0.09</v>
          </cell>
          <cell r="V1611">
            <v>0.09</v>
          </cell>
          <cell r="W1611">
            <v>0.09</v>
          </cell>
          <cell r="X1611">
            <v>0.09</v>
          </cell>
          <cell r="Y1611">
            <v>0.09</v>
          </cell>
          <cell r="Z1611">
            <v>0.09</v>
          </cell>
          <cell r="AA1611">
            <v>0.09</v>
          </cell>
          <cell r="AB1611">
            <v>0.09</v>
          </cell>
          <cell r="AC1611">
            <v>0.09</v>
          </cell>
          <cell r="AD1611">
            <v>0.09</v>
          </cell>
          <cell r="AE1611">
            <v>0.09</v>
          </cell>
          <cell r="AF1611">
            <v>0.09</v>
          </cell>
          <cell r="AG1611">
            <v>0.09</v>
          </cell>
          <cell r="AH1611">
            <v>0.09</v>
          </cell>
          <cell r="AI1611">
            <v>0.09</v>
          </cell>
          <cell r="AJ1611">
            <v>0.09</v>
          </cell>
          <cell r="AK1611">
            <v>0.09</v>
          </cell>
        </row>
        <row r="1612">
          <cell r="A1612" t="str">
            <v>SDGbaseTRAv2_UrbAS_BAU_wICAGRcorrPQXcpetr-k</v>
          </cell>
          <cell r="B1612" t="str">
            <v>SIclos6_GOVclos11</v>
          </cell>
          <cell r="C1612" t="str">
            <v>SDGbaseTRAv2_UrbAS_BAU_wICAGRcorr</v>
          </cell>
          <cell r="D1612" t="str">
            <v>PQX</v>
          </cell>
          <cell r="E1612" t="str">
            <v>cpetr-k</v>
          </cell>
          <cell r="F1612">
            <v>0.26</v>
          </cell>
          <cell r="G1612">
            <v>0.26</v>
          </cell>
          <cell r="H1612">
            <v>0.27</v>
          </cell>
          <cell r="I1612">
            <v>0.26</v>
          </cell>
          <cell r="J1612">
            <v>0.26</v>
          </cell>
          <cell r="K1612">
            <v>0.26</v>
          </cell>
          <cell r="L1612">
            <v>0.27</v>
          </cell>
          <cell r="M1612">
            <v>0.27</v>
          </cell>
          <cell r="N1612">
            <v>0.27</v>
          </cell>
          <cell r="O1612">
            <v>0.3</v>
          </cell>
          <cell r="P1612">
            <v>0.3</v>
          </cell>
          <cell r="Q1612">
            <v>0.3</v>
          </cell>
          <cell r="R1612">
            <v>0.3</v>
          </cell>
          <cell r="S1612">
            <v>0.3</v>
          </cell>
          <cell r="T1612">
            <v>0.3</v>
          </cell>
          <cell r="U1612">
            <v>0.3</v>
          </cell>
          <cell r="V1612">
            <v>0.3</v>
          </cell>
          <cell r="W1612">
            <v>0.3</v>
          </cell>
          <cell r="X1612">
            <v>0.3</v>
          </cell>
          <cell r="Y1612">
            <v>0.3</v>
          </cell>
          <cell r="Z1612">
            <v>0.3</v>
          </cell>
          <cell r="AA1612">
            <v>0.3</v>
          </cell>
          <cell r="AB1612">
            <v>0.31</v>
          </cell>
          <cell r="AC1612">
            <v>0.32</v>
          </cell>
          <cell r="AD1612">
            <v>0.32</v>
          </cell>
          <cell r="AE1612">
            <v>0.32</v>
          </cell>
          <cell r="AF1612">
            <v>0.32</v>
          </cell>
          <cell r="AG1612">
            <v>0.32</v>
          </cell>
          <cell r="AH1612">
            <v>0.32</v>
          </cell>
          <cell r="AI1612">
            <v>0.31</v>
          </cell>
          <cell r="AJ1612">
            <v>0.31</v>
          </cell>
          <cell r="AK1612">
            <v>0.31</v>
          </cell>
        </row>
        <row r="1613">
          <cell r="A1613" t="str">
            <v>SDGbaseTRAv2_UrbAS_BAU_wICAGRcorrPQXcpetr-l</v>
          </cell>
          <cell r="B1613" t="str">
            <v>SIclos6_GOVclos11</v>
          </cell>
          <cell r="C1613" t="str">
            <v>SDGbaseTRAv2_UrbAS_BAU_wICAGRcorr</v>
          </cell>
          <cell r="D1613" t="str">
            <v>PQX</v>
          </cell>
          <cell r="E1613" t="str">
            <v>cpetr-l</v>
          </cell>
          <cell r="F1613">
            <v>0.97</v>
          </cell>
          <cell r="G1613">
            <v>0.99</v>
          </cell>
          <cell r="H1613">
            <v>1</v>
          </cell>
          <cell r="I1613">
            <v>0.99</v>
          </cell>
          <cell r="J1613">
            <v>0.99</v>
          </cell>
          <cell r="K1613">
            <v>0.99</v>
          </cell>
          <cell r="L1613">
            <v>0.99</v>
          </cell>
          <cell r="M1613">
            <v>1</v>
          </cell>
          <cell r="N1613">
            <v>1</v>
          </cell>
          <cell r="O1613">
            <v>1.04</v>
          </cell>
          <cell r="P1613">
            <v>1.05</v>
          </cell>
          <cell r="Q1613">
            <v>1.05</v>
          </cell>
          <cell r="R1613">
            <v>1.06</v>
          </cell>
          <cell r="S1613">
            <v>1.06</v>
          </cell>
          <cell r="T1613">
            <v>1.06</v>
          </cell>
          <cell r="U1613">
            <v>1.06</v>
          </cell>
          <cell r="V1613">
            <v>1.06</v>
          </cell>
          <cell r="W1613">
            <v>1.07</v>
          </cell>
          <cell r="X1613">
            <v>1.07</v>
          </cell>
          <cell r="Y1613">
            <v>1.07</v>
          </cell>
          <cell r="Z1613">
            <v>1.07</v>
          </cell>
          <cell r="AA1613">
            <v>1.07</v>
          </cell>
          <cell r="AB1613">
            <v>1.08</v>
          </cell>
          <cell r="AC1613">
            <v>1.0900000000000001</v>
          </cell>
          <cell r="AD1613">
            <v>1.0900000000000001</v>
          </cell>
          <cell r="AE1613">
            <v>1.0900000000000001</v>
          </cell>
          <cell r="AF1613">
            <v>1.0900000000000001</v>
          </cell>
          <cell r="AG1613">
            <v>1.0900000000000001</v>
          </cell>
          <cell r="AH1613">
            <v>1.0900000000000001</v>
          </cell>
          <cell r="AI1613">
            <v>1.08</v>
          </cell>
          <cell r="AJ1613">
            <v>1.07</v>
          </cell>
          <cell r="AK1613">
            <v>1.06</v>
          </cell>
        </row>
        <row r="1614">
          <cell r="A1614" t="str">
            <v>SDGbaseTRAv2_UrbAS_BAU_wICAGRcorrPQXchydr</v>
          </cell>
          <cell r="B1614" t="str">
            <v>SIclos6_GOVclos11</v>
          </cell>
          <cell r="C1614" t="str">
            <v>SDGbaseTRAv2_UrbAS_BAU_wICAGRcorr</v>
          </cell>
          <cell r="D1614" t="str">
            <v>PQX</v>
          </cell>
          <cell r="E1614" t="str">
            <v>chydr</v>
          </cell>
          <cell r="F1614">
            <v>0.91</v>
          </cell>
          <cell r="G1614">
            <v>0.93</v>
          </cell>
          <cell r="H1614">
            <v>0.94</v>
          </cell>
          <cell r="I1614">
            <v>0.93</v>
          </cell>
          <cell r="J1614">
            <v>0.93</v>
          </cell>
          <cell r="K1614">
            <v>0.94</v>
          </cell>
          <cell r="L1614">
            <v>0.94</v>
          </cell>
          <cell r="M1614">
            <v>0.94</v>
          </cell>
          <cell r="N1614">
            <v>0.95</v>
          </cell>
          <cell r="O1614">
            <v>0.98</v>
          </cell>
          <cell r="P1614">
            <v>0.99</v>
          </cell>
          <cell r="Q1614">
            <v>0.99</v>
          </cell>
          <cell r="R1614">
            <v>0.99</v>
          </cell>
          <cell r="S1614">
            <v>0.99</v>
          </cell>
          <cell r="T1614">
            <v>0.99</v>
          </cell>
          <cell r="U1614">
            <v>0.99</v>
          </cell>
          <cell r="V1614">
            <v>0.99</v>
          </cell>
          <cell r="W1614">
            <v>1</v>
          </cell>
          <cell r="X1614">
            <v>1</v>
          </cell>
          <cell r="Y1614">
            <v>1</v>
          </cell>
          <cell r="Z1614">
            <v>1</v>
          </cell>
          <cell r="AA1614">
            <v>1</v>
          </cell>
          <cell r="AB1614">
            <v>1</v>
          </cell>
          <cell r="AC1614">
            <v>1.01</v>
          </cell>
          <cell r="AD1614">
            <v>1.01</v>
          </cell>
          <cell r="AE1614">
            <v>1.01</v>
          </cell>
          <cell r="AF1614">
            <v>1.01</v>
          </cell>
          <cell r="AG1614">
            <v>1.01</v>
          </cell>
          <cell r="AH1614">
            <v>1</v>
          </cell>
          <cell r="AI1614">
            <v>1</v>
          </cell>
          <cell r="AJ1614">
            <v>0.99</v>
          </cell>
          <cell r="AK1614">
            <v>0.98</v>
          </cell>
        </row>
        <row r="1615">
          <cell r="A1615" t="str">
            <v>SDGbaseTRAv2_UrbAS_BAU_wICAGRcorrPQXcammo</v>
          </cell>
          <cell r="B1615" t="str">
            <v>SIclos6_GOVclos11</v>
          </cell>
          <cell r="C1615" t="str">
            <v>SDGbaseTRAv2_UrbAS_BAU_wICAGRcorr</v>
          </cell>
          <cell r="D1615" t="str">
            <v>PQX</v>
          </cell>
          <cell r="E1615" t="str">
            <v>cammo</v>
          </cell>
          <cell r="F1615">
            <v>1.19</v>
          </cell>
          <cell r="G1615">
            <v>0.78</v>
          </cell>
          <cell r="H1615">
            <v>0.78</v>
          </cell>
          <cell r="I1615">
            <v>0.79</v>
          </cell>
          <cell r="J1615">
            <v>0.79</v>
          </cell>
          <cell r="K1615">
            <v>0.78</v>
          </cell>
          <cell r="L1615">
            <v>0.78</v>
          </cell>
          <cell r="M1615">
            <v>0.78</v>
          </cell>
          <cell r="N1615">
            <v>0.78</v>
          </cell>
          <cell r="O1615">
            <v>0.77</v>
          </cell>
          <cell r="P1615">
            <v>0.77</v>
          </cell>
          <cell r="Q1615">
            <v>0.77</v>
          </cell>
          <cell r="R1615">
            <v>0.77</v>
          </cell>
          <cell r="S1615">
            <v>0.77</v>
          </cell>
          <cell r="T1615">
            <v>0.77</v>
          </cell>
          <cell r="U1615">
            <v>0.77</v>
          </cell>
          <cell r="V1615">
            <v>0.77</v>
          </cell>
          <cell r="W1615">
            <v>0.76</v>
          </cell>
          <cell r="X1615">
            <v>0.76</v>
          </cell>
          <cell r="Y1615">
            <v>0.88</v>
          </cell>
          <cell r="Z1615">
            <v>1.01</v>
          </cell>
          <cell r="AA1615">
            <v>1.1499999999999999</v>
          </cell>
          <cell r="AB1615">
            <v>1.17</v>
          </cell>
          <cell r="AC1615">
            <v>1.2</v>
          </cell>
          <cell r="AD1615">
            <v>1.23</v>
          </cell>
          <cell r="AE1615">
            <v>1.26</v>
          </cell>
          <cell r="AF1615">
            <v>1.29</v>
          </cell>
          <cell r="AG1615">
            <v>1.32</v>
          </cell>
          <cell r="AH1615">
            <v>1.35</v>
          </cell>
          <cell r="AI1615">
            <v>1.37</v>
          </cell>
          <cell r="AJ1615">
            <v>1.39</v>
          </cell>
          <cell r="AK1615">
            <v>1.42</v>
          </cell>
        </row>
        <row r="1616">
          <cell r="A1616" t="str">
            <v>SDGbaseTRAv2_UrbAS_BAU_wICAGRcorrPQXcbchm</v>
          </cell>
          <cell r="B1616" t="str">
            <v>SIclos6_GOVclos11</v>
          </cell>
          <cell r="C1616" t="str">
            <v>SDGbaseTRAv2_UrbAS_BAU_wICAGRcorr</v>
          </cell>
          <cell r="D1616" t="str">
            <v>PQX</v>
          </cell>
          <cell r="E1616" t="str">
            <v>cbchm</v>
          </cell>
          <cell r="F1616">
            <v>1.19</v>
          </cell>
          <cell r="G1616">
            <v>1.22</v>
          </cell>
          <cell r="H1616">
            <v>1.23</v>
          </cell>
          <cell r="I1616">
            <v>1.23</v>
          </cell>
          <cell r="J1616">
            <v>1.23</v>
          </cell>
          <cell r="K1616">
            <v>1.23</v>
          </cell>
          <cell r="L1616">
            <v>1.23</v>
          </cell>
          <cell r="M1616">
            <v>1.24</v>
          </cell>
          <cell r="N1616">
            <v>1.24</v>
          </cell>
          <cell r="O1616">
            <v>1.29</v>
          </cell>
          <cell r="P1616">
            <v>1.3</v>
          </cell>
          <cell r="Q1616">
            <v>1.3</v>
          </cell>
          <cell r="R1616">
            <v>1.3</v>
          </cell>
          <cell r="S1616">
            <v>1.3</v>
          </cell>
          <cell r="T1616">
            <v>1.3</v>
          </cell>
          <cell r="U1616">
            <v>1.31</v>
          </cell>
          <cell r="V1616">
            <v>1.31</v>
          </cell>
          <cell r="W1616">
            <v>1.31</v>
          </cell>
          <cell r="X1616">
            <v>1.31</v>
          </cell>
          <cell r="Y1616">
            <v>1.31</v>
          </cell>
          <cell r="Z1616">
            <v>1.31</v>
          </cell>
          <cell r="AA1616">
            <v>1.31</v>
          </cell>
          <cell r="AB1616">
            <v>1.32</v>
          </cell>
          <cell r="AC1616">
            <v>1.32</v>
          </cell>
          <cell r="AD1616">
            <v>1.33</v>
          </cell>
          <cell r="AE1616">
            <v>1.33</v>
          </cell>
          <cell r="AF1616">
            <v>1.32</v>
          </cell>
          <cell r="AG1616">
            <v>1.32</v>
          </cell>
          <cell r="AH1616">
            <v>1.32</v>
          </cell>
          <cell r="AI1616">
            <v>1.31</v>
          </cell>
          <cell r="AJ1616">
            <v>1.3</v>
          </cell>
          <cell r="AK1616">
            <v>1.29</v>
          </cell>
        </row>
        <row r="1617">
          <cell r="A1617" t="str">
            <v>SDGbaseTRAv2_UrbAS_BAU_wICAGRcorrPQXcochm</v>
          </cell>
          <cell r="B1617" t="str">
            <v>SIclos6_GOVclos11</v>
          </cell>
          <cell r="C1617" t="str">
            <v>SDGbaseTRAv2_UrbAS_BAU_wICAGRcorr</v>
          </cell>
          <cell r="D1617" t="str">
            <v>PQX</v>
          </cell>
          <cell r="E1617" t="str">
            <v>cochm</v>
          </cell>
          <cell r="F1617">
            <v>1.3</v>
          </cell>
          <cell r="G1617">
            <v>1.33</v>
          </cell>
          <cell r="H1617">
            <v>1.34</v>
          </cell>
          <cell r="I1617">
            <v>1.34</v>
          </cell>
          <cell r="J1617">
            <v>1.34</v>
          </cell>
          <cell r="K1617">
            <v>1.34</v>
          </cell>
          <cell r="L1617">
            <v>1.34</v>
          </cell>
          <cell r="M1617">
            <v>1.35</v>
          </cell>
          <cell r="N1617">
            <v>1.35</v>
          </cell>
          <cell r="O1617">
            <v>1.4</v>
          </cell>
          <cell r="P1617">
            <v>1.41</v>
          </cell>
          <cell r="Q1617">
            <v>1.41</v>
          </cell>
          <cell r="R1617">
            <v>1.41</v>
          </cell>
          <cell r="S1617">
            <v>1.42</v>
          </cell>
          <cell r="T1617">
            <v>1.42</v>
          </cell>
          <cell r="U1617">
            <v>1.42</v>
          </cell>
          <cell r="V1617">
            <v>1.42</v>
          </cell>
          <cell r="W1617">
            <v>1.43</v>
          </cell>
          <cell r="X1617">
            <v>1.43</v>
          </cell>
          <cell r="Y1617">
            <v>1.43</v>
          </cell>
          <cell r="Z1617">
            <v>1.43</v>
          </cell>
          <cell r="AA1617">
            <v>1.43</v>
          </cell>
          <cell r="AB1617">
            <v>1.44</v>
          </cell>
          <cell r="AC1617">
            <v>1.44</v>
          </cell>
          <cell r="AD1617">
            <v>1.45</v>
          </cell>
          <cell r="AE1617">
            <v>1.45</v>
          </cell>
          <cell r="AF1617">
            <v>1.45</v>
          </cell>
          <cell r="AG1617">
            <v>1.45</v>
          </cell>
          <cell r="AH1617">
            <v>1.44</v>
          </cell>
          <cell r="AI1617">
            <v>1.43</v>
          </cell>
          <cell r="AJ1617">
            <v>1.42</v>
          </cell>
          <cell r="AK1617">
            <v>1.41</v>
          </cell>
        </row>
        <row r="1618">
          <cell r="A1618" t="str">
            <v>SDGbaseTRAv2_UrbAS_BAU_wICAGRcorrPQXcrubb</v>
          </cell>
          <cell r="B1618" t="str">
            <v>SIclos6_GOVclos11</v>
          </cell>
          <cell r="C1618" t="str">
            <v>SDGbaseTRAv2_UrbAS_BAU_wICAGRcorr</v>
          </cell>
          <cell r="D1618" t="str">
            <v>PQX</v>
          </cell>
          <cell r="E1618" t="str">
            <v>crubb</v>
          </cell>
          <cell r="F1618">
            <v>1.27</v>
          </cell>
          <cell r="G1618">
            <v>1.28</v>
          </cell>
          <cell r="H1618">
            <v>1.29</v>
          </cell>
          <cell r="I1618">
            <v>1.28</v>
          </cell>
          <cell r="J1618">
            <v>1.28</v>
          </cell>
          <cell r="K1618">
            <v>1.28</v>
          </cell>
          <cell r="L1618">
            <v>1.28</v>
          </cell>
          <cell r="M1618">
            <v>1.29</v>
          </cell>
          <cell r="N1618">
            <v>1.29</v>
          </cell>
          <cell r="O1618">
            <v>1.31</v>
          </cell>
          <cell r="P1618">
            <v>1.31</v>
          </cell>
          <cell r="Q1618">
            <v>1.32</v>
          </cell>
          <cell r="R1618">
            <v>1.32</v>
          </cell>
          <cell r="S1618">
            <v>1.32</v>
          </cell>
          <cell r="T1618">
            <v>1.32</v>
          </cell>
          <cell r="U1618">
            <v>1.33</v>
          </cell>
          <cell r="V1618">
            <v>1.33</v>
          </cell>
          <cell r="W1618">
            <v>1.33</v>
          </cell>
          <cell r="X1618">
            <v>1.34</v>
          </cell>
          <cell r="Y1618">
            <v>1.34</v>
          </cell>
          <cell r="Z1618">
            <v>1.34</v>
          </cell>
          <cell r="AA1618">
            <v>1.34</v>
          </cell>
          <cell r="AB1618">
            <v>1.35</v>
          </cell>
          <cell r="AC1618">
            <v>1.35</v>
          </cell>
          <cell r="AD1618">
            <v>1.35</v>
          </cell>
          <cell r="AE1618">
            <v>1.35</v>
          </cell>
          <cell r="AF1618">
            <v>1.35</v>
          </cell>
          <cell r="AG1618">
            <v>1.35</v>
          </cell>
          <cell r="AH1618">
            <v>1.35</v>
          </cell>
          <cell r="AI1618">
            <v>1.34</v>
          </cell>
          <cell r="AJ1618">
            <v>1.33</v>
          </cell>
          <cell r="AK1618">
            <v>1.32</v>
          </cell>
        </row>
        <row r="1619">
          <cell r="A1619" t="str">
            <v>SDGbaseTRAv2_UrbAS_BAU_wICAGRcorrPQXcplas</v>
          </cell>
          <cell r="B1619" t="str">
            <v>SIclos6_GOVclos11</v>
          </cell>
          <cell r="C1619" t="str">
            <v>SDGbaseTRAv2_UrbAS_BAU_wICAGRcorr</v>
          </cell>
          <cell r="D1619" t="str">
            <v>PQX</v>
          </cell>
          <cell r="E1619" t="str">
            <v>cplas</v>
          </cell>
          <cell r="F1619">
            <v>1.5</v>
          </cell>
          <cell r="G1619">
            <v>1.52</v>
          </cell>
          <cell r="H1619">
            <v>1.52</v>
          </cell>
          <cell r="I1619">
            <v>1.52</v>
          </cell>
          <cell r="J1619">
            <v>1.52</v>
          </cell>
          <cell r="K1619">
            <v>1.52</v>
          </cell>
          <cell r="L1619">
            <v>1.52</v>
          </cell>
          <cell r="M1619">
            <v>1.52</v>
          </cell>
          <cell r="N1619">
            <v>1.53</v>
          </cell>
          <cell r="O1619">
            <v>1.52</v>
          </cell>
          <cell r="P1619">
            <v>1.53</v>
          </cell>
          <cell r="Q1619">
            <v>1.53</v>
          </cell>
          <cell r="R1619">
            <v>1.54</v>
          </cell>
          <cell r="S1619">
            <v>1.54</v>
          </cell>
          <cell r="T1619">
            <v>1.54</v>
          </cell>
          <cell r="U1619">
            <v>1.55</v>
          </cell>
          <cell r="V1619">
            <v>1.55</v>
          </cell>
          <cell r="W1619">
            <v>1.55</v>
          </cell>
          <cell r="X1619">
            <v>1.56</v>
          </cell>
          <cell r="Y1619">
            <v>1.56</v>
          </cell>
          <cell r="Z1619">
            <v>1.56</v>
          </cell>
          <cell r="AA1619">
            <v>1.56</v>
          </cell>
          <cell r="AB1619">
            <v>1.56</v>
          </cell>
          <cell r="AC1619">
            <v>1.56</v>
          </cell>
          <cell r="AD1619">
            <v>1.56</v>
          </cell>
          <cell r="AE1619">
            <v>1.56</v>
          </cell>
          <cell r="AF1619">
            <v>1.56</v>
          </cell>
          <cell r="AG1619">
            <v>1.56</v>
          </cell>
          <cell r="AH1619">
            <v>1.55</v>
          </cell>
          <cell r="AI1619">
            <v>1.54</v>
          </cell>
          <cell r="AJ1619">
            <v>1.53</v>
          </cell>
          <cell r="AK1619">
            <v>1.52</v>
          </cell>
        </row>
        <row r="1620">
          <cell r="A1620" t="str">
            <v>SDGbaseTRAv2_UrbAS_BAU_wICAGRcorrPQXcnmet</v>
          </cell>
          <cell r="B1620" t="str">
            <v>SIclos6_GOVclos11</v>
          </cell>
          <cell r="C1620" t="str">
            <v>SDGbaseTRAv2_UrbAS_BAU_wICAGRcorr</v>
          </cell>
          <cell r="D1620" t="str">
            <v>PQX</v>
          </cell>
          <cell r="E1620" t="str">
            <v>cnmet</v>
          </cell>
          <cell r="F1620">
            <v>1.4</v>
          </cell>
          <cell r="G1620">
            <v>1.43</v>
          </cell>
          <cell r="H1620">
            <v>1.43</v>
          </cell>
          <cell r="I1620">
            <v>1.43</v>
          </cell>
          <cell r="J1620">
            <v>1.43</v>
          </cell>
          <cell r="K1620">
            <v>1.43</v>
          </cell>
          <cell r="L1620">
            <v>1.43</v>
          </cell>
          <cell r="M1620">
            <v>1.43</v>
          </cell>
          <cell r="N1620">
            <v>1.42</v>
          </cell>
          <cell r="O1620">
            <v>1.41</v>
          </cell>
          <cell r="P1620">
            <v>1.41</v>
          </cell>
          <cell r="Q1620">
            <v>1.41</v>
          </cell>
          <cell r="R1620">
            <v>1.41</v>
          </cell>
          <cell r="S1620">
            <v>1.41</v>
          </cell>
          <cell r="T1620">
            <v>1.42</v>
          </cell>
          <cell r="U1620">
            <v>1.42</v>
          </cell>
          <cell r="V1620">
            <v>1.42</v>
          </cell>
          <cell r="W1620">
            <v>1.42</v>
          </cell>
          <cell r="X1620">
            <v>1.43</v>
          </cell>
          <cell r="Y1620">
            <v>1.43</v>
          </cell>
          <cell r="Z1620">
            <v>1.43</v>
          </cell>
          <cell r="AA1620">
            <v>1.43</v>
          </cell>
          <cell r="AB1620">
            <v>1.42</v>
          </cell>
          <cell r="AC1620">
            <v>1.42</v>
          </cell>
          <cell r="AD1620">
            <v>1.42</v>
          </cell>
          <cell r="AE1620">
            <v>1.42</v>
          </cell>
          <cell r="AF1620">
            <v>1.43</v>
          </cell>
          <cell r="AG1620">
            <v>1.44</v>
          </cell>
          <cell r="AH1620">
            <v>1.44</v>
          </cell>
          <cell r="AI1620">
            <v>1.44</v>
          </cell>
          <cell r="AJ1620">
            <v>1.44</v>
          </cell>
          <cell r="AK1620">
            <v>1.45</v>
          </cell>
        </row>
        <row r="1621">
          <cell r="A1621" t="str">
            <v>SDGbaseTRAv2_UrbAS_BAU_wICAGRcorrPQXciron</v>
          </cell>
          <cell r="B1621" t="str">
            <v>SIclos6_GOVclos11</v>
          </cell>
          <cell r="C1621" t="str">
            <v>SDGbaseTRAv2_UrbAS_BAU_wICAGRcorr</v>
          </cell>
          <cell r="D1621" t="str">
            <v>PQX</v>
          </cell>
          <cell r="E1621" t="str">
            <v>ciron</v>
          </cell>
          <cell r="F1621">
            <v>1.22</v>
          </cell>
          <cell r="G1621">
            <v>1.34</v>
          </cell>
          <cell r="H1621">
            <v>1.37</v>
          </cell>
          <cell r="I1621">
            <v>1.4</v>
          </cell>
          <cell r="J1621">
            <v>1.41</v>
          </cell>
          <cell r="K1621">
            <v>1.41</v>
          </cell>
          <cell r="L1621">
            <v>1.41</v>
          </cell>
          <cell r="M1621">
            <v>1.39</v>
          </cell>
          <cell r="N1621">
            <v>1.38</v>
          </cell>
          <cell r="O1621">
            <v>1.34</v>
          </cell>
          <cell r="P1621">
            <v>1.34</v>
          </cell>
          <cell r="Q1621">
            <v>1.34</v>
          </cell>
          <cell r="R1621">
            <v>1.35</v>
          </cell>
          <cell r="S1621">
            <v>1.35</v>
          </cell>
          <cell r="T1621">
            <v>1.35</v>
          </cell>
          <cell r="U1621">
            <v>1.35</v>
          </cell>
          <cell r="V1621">
            <v>1.29</v>
          </cell>
          <cell r="W1621">
            <v>1.28</v>
          </cell>
          <cell r="X1621">
            <v>1.38</v>
          </cell>
          <cell r="Y1621">
            <v>1.37</v>
          </cell>
          <cell r="Z1621">
            <v>1.37</v>
          </cell>
          <cell r="AA1621">
            <v>1.37</v>
          </cell>
          <cell r="AB1621">
            <v>1.38</v>
          </cell>
          <cell r="AC1621">
            <v>1.38</v>
          </cell>
          <cell r="AD1621">
            <v>1.39</v>
          </cell>
          <cell r="AE1621">
            <v>1.39</v>
          </cell>
          <cell r="AF1621">
            <v>1.38</v>
          </cell>
          <cell r="AG1621">
            <v>1.39</v>
          </cell>
          <cell r="AH1621">
            <v>1.41</v>
          </cell>
          <cell r="AI1621">
            <v>1.43</v>
          </cell>
          <cell r="AJ1621">
            <v>1.44</v>
          </cell>
          <cell r="AK1621">
            <v>1.46</v>
          </cell>
        </row>
        <row r="1622">
          <cell r="A1622" t="str">
            <v>SDGbaseTRAv2_UrbAS_BAU_wICAGRcorrPQXcnfrm</v>
          </cell>
          <cell r="B1622" t="str">
            <v>SIclos6_GOVclos11</v>
          </cell>
          <cell r="C1622" t="str">
            <v>SDGbaseTRAv2_UrbAS_BAU_wICAGRcorr</v>
          </cell>
          <cell r="D1622" t="str">
            <v>PQX</v>
          </cell>
          <cell r="E1622" t="str">
            <v>cnfrm</v>
          </cell>
          <cell r="F1622">
            <v>1.25</v>
          </cell>
          <cell r="G1622">
            <v>1.29</v>
          </cell>
          <cell r="H1622">
            <v>1.35</v>
          </cell>
          <cell r="I1622">
            <v>1.42</v>
          </cell>
          <cell r="J1622">
            <v>1.46</v>
          </cell>
          <cell r="K1622">
            <v>1.48</v>
          </cell>
          <cell r="L1622">
            <v>1.48</v>
          </cell>
          <cell r="M1622">
            <v>1.44</v>
          </cell>
          <cell r="N1622">
            <v>1.41</v>
          </cell>
          <cell r="O1622">
            <v>1.35</v>
          </cell>
          <cell r="P1622">
            <v>1.33</v>
          </cell>
          <cell r="Q1622">
            <v>1.32</v>
          </cell>
          <cell r="R1622">
            <v>1.32</v>
          </cell>
          <cell r="S1622">
            <v>1.32</v>
          </cell>
          <cell r="T1622">
            <v>1.32</v>
          </cell>
          <cell r="U1622">
            <v>1.32</v>
          </cell>
          <cell r="V1622">
            <v>1.29</v>
          </cell>
          <cell r="W1622">
            <v>1.27</v>
          </cell>
          <cell r="X1622">
            <v>1.28</v>
          </cell>
          <cell r="Y1622">
            <v>1.28</v>
          </cell>
          <cell r="Z1622">
            <v>1.28</v>
          </cell>
          <cell r="AA1622">
            <v>1.28</v>
          </cell>
          <cell r="AB1622">
            <v>1.4</v>
          </cell>
          <cell r="AC1622">
            <v>1.47</v>
          </cell>
          <cell r="AD1622">
            <v>1.48</v>
          </cell>
          <cell r="AE1622">
            <v>1.47</v>
          </cell>
          <cell r="AF1622">
            <v>1.46</v>
          </cell>
          <cell r="AG1622">
            <v>1.46</v>
          </cell>
          <cell r="AH1622">
            <v>1.59</v>
          </cell>
          <cell r="AI1622">
            <v>1.71</v>
          </cell>
          <cell r="AJ1622">
            <v>1.77</v>
          </cell>
          <cell r="AK1622">
            <v>1.81</v>
          </cell>
        </row>
        <row r="1623">
          <cell r="A1623" t="str">
            <v>SDGbaseTRAv2_UrbAS_BAU_wICAGRcorrPQXcmetp</v>
          </cell>
          <cell r="B1623" t="str">
            <v>SIclos6_GOVclos11</v>
          </cell>
          <cell r="C1623" t="str">
            <v>SDGbaseTRAv2_UrbAS_BAU_wICAGRcorr</v>
          </cell>
          <cell r="D1623" t="str">
            <v>PQX</v>
          </cell>
          <cell r="E1623" t="str">
            <v>cmetp</v>
          </cell>
          <cell r="F1623">
            <v>1.27</v>
          </cell>
          <cell r="G1623">
            <v>1.36</v>
          </cell>
          <cell r="H1623">
            <v>1.37</v>
          </cell>
          <cell r="I1623">
            <v>1.38</v>
          </cell>
          <cell r="J1623">
            <v>1.38</v>
          </cell>
          <cell r="K1623">
            <v>1.39</v>
          </cell>
          <cell r="L1623">
            <v>1.39</v>
          </cell>
          <cell r="M1623">
            <v>1.38</v>
          </cell>
          <cell r="N1623">
            <v>1.38</v>
          </cell>
          <cell r="O1623">
            <v>1.36</v>
          </cell>
          <cell r="P1623">
            <v>1.36</v>
          </cell>
          <cell r="Q1623">
            <v>1.36</v>
          </cell>
          <cell r="R1623">
            <v>1.37</v>
          </cell>
          <cell r="S1623">
            <v>1.37</v>
          </cell>
          <cell r="T1623">
            <v>1.37</v>
          </cell>
          <cell r="U1623">
            <v>1.37</v>
          </cell>
          <cell r="V1623">
            <v>1.36</v>
          </cell>
          <cell r="W1623">
            <v>1.36</v>
          </cell>
          <cell r="X1623">
            <v>1.38</v>
          </cell>
          <cell r="Y1623">
            <v>1.38</v>
          </cell>
          <cell r="Z1623">
            <v>1.38</v>
          </cell>
          <cell r="AA1623">
            <v>1.38</v>
          </cell>
          <cell r="AB1623">
            <v>1.39</v>
          </cell>
          <cell r="AC1623">
            <v>1.4</v>
          </cell>
          <cell r="AD1623">
            <v>1.4</v>
          </cell>
          <cell r="AE1623">
            <v>1.4</v>
          </cell>
          <cell r="AF1623">
            <v>1.4</v>
          </cell>
          <cell r="AG1623">
            <v>1.4</v>
          </cell>
          <cell r="AH1623">
            <v>1.41</v>
          </cell>
          <cell r="AI1623">
            <v>1.42</v>
          </cell>
          <cell r="AJ1623">
            <v>1.43</v>
          </cell>
          <cell r="AK1623">
            <v>1.44</v>
          </cell>
        </row>
        <row r="1624">
          <cell r="A1624" t="str">
            <v>SDGbaseTRAv2_UrbAS_BAU_wICAGRcorrPQXcmach</v>
          </cell>
          <cell r="B1624" t="str">
            <v>SIclos6_GOVclos11</v>
          </cell>
          <cell r="C1624" t="str">
            <v>SDGbaseTRAv2_UrbAS_BAU_wICAGRcorr</v>
          </cell>
          <cell r="D1624" t="str">
            <v>PQX</v>
          </cell>
          <cell r="E1624" t="str">
            <v>cmach</v>
          </cell>
          <cell r="F1624">
            <v>1.1299999999999999</v>
          </cell>
          <cell r="G1624">
            <v>1.17</v>
          </cell>
          <cell r="H1624">
            <v>1.19</v>
          </cell>
          <cell r="I1624">
            <v>1.19</v>
          </cell>
          <cell r="J1624">
            <v>1.2</v>
          </cell>
          <cell r="K1624">
            <v>1.2</v>
          </cell>
          <cell r="L1624">
            <v>1.2</v>
          </cell>
          <cell r="M1624">
            <v>1.2</v>
          </cell>
          <cell r="N1624">
            <v>1.2</v>
          </cell>
          <cell r="O1624">
            <v>1.2</v>
          </cell>
          <cell r="P1624">
            <v>1.2</v>
          </cell>
          <cell r="Q1624">
            <v>1.21</v>
          </cell>
          <cell r="R1624">
            <v>1.21</v>
          </cell>
          <cell r="S1624">
            <v>1.21</v>
          </cell>
          <cell r="T1624">
            <v>1.22</v>
          </cell>
          <cell r="U1624">
            <v>1.22</v>
          </cell>
          <cell r="V1624">
            <v>1.22</v>
          </cell>
          <cell r="W1624">
            <v>1.22</v>
          </cell>
          <cell r="X1624">
            <v>1.23</v>
          </cell>
          <cell r="Y1624">
            <v>1.23</v>
          </cell>
          <cell r="Z1624">
            <v>1.23</v>
          </cell>
          <cell r="AA1624">
            <v>1.23</v>
          </cell>
          <cell r="AB1624">
            <v>1.25</v>
          </cell>
          <cell r="AC1624">
            <v>1.26</v>
          </cell>
          <cell r="AD1624">
            <v>1.26</v>
          </cell>
          <cell r="AE1624">
            <v>1.26</v>
          </cell>
          <cell r="AF1624">
            <v>1.26</v>
          </cell>
          <cell r="AG1624">
            <v>1.26</v>
          </cell>
          <cell r="AH1624">
            <v>1.28</v>
          </cell>
          <cell r="AI1624">
            <v>1.3</v>
          </cell>
          <cell r="AJ1624">
            <v>1.31</v>
          </cell>
          <cell r="AK1624">
            <v>1.31</v>
          </cell>
        </row>
        <row r="1625">
          <cell r="A1625" t="str">
            <v>SDGbaseTRAv2_UrbAS_BAU_wICAGRcorrPQXcfcel</v>
          </cell>
          <cell r="B1625" t="str">
            <v>SIclos6_GOVclos11</v>
          </cell>
          <cell r="C1625" t="str">
            <v>SDGbaseTRAv2_UrbAS_BAU_wICAGRcorr</v>
          </cell>
          <cell r="D1625" t="str">
            <v>PQX</v>
          </cell>
          <cell r="E1625" t="str">
            <v>cfcel</v>
          </cell>
          <cell r="F1625">
            <v>1</v>
          </cell>
          <cell r="G1625">
            <v>1.02</v>
          </cell>
          <cell r="H1625">
            <v>1.04</v>
          </cell>
          <cell r="I1625">
            <v>1.03</v>
          </cell>
          <cell r="J1625">
            <v>1.03</v>
          </cell>
          <cell r="K1625">
            <v>1.03</v>
          </cell>
          <cell r="L1625">
            <v>1.04</v>
          </cell>
          <cell r="M1625">
            <v>1.04</v>
          </cell>
          <cell r="N1625">
            <v>1.05</v>
          </cell>
          <cell r="O1625">
            <v>1.08</v>
          </cell>
          <cell r="P1625">
            <v>1.0900000000000001</v>
          </cell>
          <cell r="Q1625">
            <v>1.0900000000000001</v>
          </cell>
          <cell r="R1625">
            <v>1.0900000000000001</v>
          </cell>
          <cell r="S1625">
            <v>1.0900000000000001</v>
          </cell>
          <cell r="T1625">
            <v>1.1000000000000001</v>
          </cell>
          <cell r="U1625">
            <v>1.1000000000000001</v>
          </cell>
          <cell r="V1625">
            <v>1.1000000000000001</v>
          </cell>
          <cell r="W1625">
            <v>1.1000000000000001</v>
          </cell>
          <cell r="X1625">
            <v>1.1000000000000001</v>
          </cell>
          <cell r="Y1625">
            <v>1.1000000000000001</v>
          </cell>
          <cell r="Z1625">
            <v>1.1000000000000001</v>
          </cell>
          <cell r="AA1625">
            <v>1.1000000000000001</v>
          </cell>
          <cell r="AB1625">
            <v>1.1100000000000001</v>
          </cell>
          <cell r="AC1625">
            <v>1.1100000000000001</v>
          </cell>
          <cell r="AD1625">
            <v>1.1200000000000001</v>
          </cell>
          <cell r="AE1625">
            <v>1.1100000000000001</v>
          </cell>
          <cell r="AF1625">
            <v>1.1100000000000001</v>
          </cell>
          <cell r="AG1625">
            <v>1.1100000000000001</v>
          </cell>
          <cell r="AH1625">
            <v>1.1100000000000001</v>
          </cell>
          <cell r="AI1625">
            <v>1.1000000000000001</v>
          </cell>
          <cell r="AJ1625">
            <v>1.0900000000000001</v>
          </cell>
          <cell r="AK1625">
            <v>1.08</v>
          </cell>
        </row>
        <row r="1626">
          <cell r="A1626" t="str">
            <v>SDGbaseTRAv2_UrbAS_BAU_wICAGRcorrPQXcelct</v>
          </cell>
          <cell r="B1626" t="str">
            <v>SIclos6_GOVclos11</v>
          </cell>
          <cell r="C1626" t="str">
            <v>SDGbaseTRAv2_UrbAS_BAU_wICAGRcorr</v>
          </cell>
          <cell r="D1626" t="str">
            <v>PQX</v>
          </cell>
          <cell r="E1626" t="str">
            <v>celct</v>
          </cell>
          <cell r="F1626">
            <v>1</v>
          </cell>
          <cell r="G1626">
            <v>1.02</v>
          </cell>
          <cell r="H1626">
            <v>1.04</v>
          </cell>
          <cell r="I1626">
            <v>1.03</v>
          </cell>
          <cell r="J1626">
            <v>1.03</v>
          </cell>
          <cell r="K1626">
            <v>1.03</v>
          </cell>
          <cell r="L1626">
            <v>1.04</v>
          </cell>
          <cell r="M1626">
            <v>1.04</v>
          </cell>
          <cell r="N1626">
            <v>1.05</v>
          </cell>
          <cell r="O1626">
            <v>1.08</v>
          </cell>
          <cell r="P1626">
            <v>1.0900000000000001</v>
          </cell>
          <cell r="Q1626">
            <v>1.0900000000000001</v>
          </cell>
          <cell r="R1626">
            <v>1.0900000000000001</v>
          </cell>
          <cell r="S1626">
            <v>1.0900000000000001</v>
          </cell>
          <cell r="T1626">
            <v>1.1000000000000001</v>
          </cell>
          <cell r="U1626">
            <v>1.1000000000000001</v>
          </cell>
          <cell r="V1626">
            <v>1.1000000000000001</v>
          </cell>
          <cell r="W1626">
            <v>1.1000000000000001</v>
          </cell>
          <cell r="X1626">
            <v>1.1000000000000001</v>
          </cell>
          <cell r="Y1626">
            <v>1.1000000000000001</v>
          </cell>
          <cell r="Z1626">
            <v>1.1000000000000001</v>
          </cell>
          <cell r="AA1626">
            <v>1.1000000000000001</v>
          </cell>
          <cell r="AB1626">
            <v>1.1100000000000001</v>
          </cell>
          <cell r="AC1626">
            <v>1.1100000000000001</v>
          </cell>
          <cell r="AD1626">
            <v>1.1200000000000001</v>
          </cell>
          <cell r="AE1626">
            <v>1.1100000000000001</v>
          </cell>
          <cell r="AF1626">
            <v>1.1100000000000001</v>
          </cell>
          <cell r="AG1626">
            <v>1.1100000000000001</v>
          </cell>
          <cell r="AH1626">
            <v>1.1100000000000001</v>
          </cell>
          <cell r="AI1626">
            <v>1.1000000000000001</v>
          </cell>
          <cell r="AJ1626">
            <v>1.0900000000000001</v>
          </cell>
          <cell r="AK1626">
            <v>1.08</v>
          </cell>
        </row>
        <row r="1627">
          <cell r="A1627" t="str">
            <v>SDGbaseTRAv2_UrbAS_BAU_wICAGRcorrPQXcemch</v>
          </cell>
          <cell r="B1627" t="str">
            <v>SIclos6_GOVclos11</v>
          </cell>
          <cell r="C1627" t="str">
            <v>SDGbaseTRAv2_UrbAS_BAU_wICAGRcorr</v>
          </cell>
          <cell r="D1627" t="str">
            <v>PQX</v>
          </cell>
          <cell r="E1627" t="str">
            <v>cemch</v>
          </cell>
          <cell r="F1627">
            <v>1.25</v>
          </cell>
          <cell r="G1627">
            <v>1.28</v>
          </cell>
          <cell r="H1627">
            <v>1.29</v>
          </cell>
          <cell r="I1627">
            <v>1.3</v>
          </cell>
          <cell r="J1627">
            <v>1.31</v>
          </cell>
          <cell r="K1627">
            <v>1.31</v>
          </cell>
          <cell r="L1627">
            <v>1.32</v>
          </cell>
          <cell r="M1627">
            <v>1.31</v>
          </cell>
          <cell r="N1627">
            <v>1.31</v>
          </cell>
          <cell r="O1627">
            <v>1.31</v>
          </cell>
          <cell r="P1627">
            <v>1.31</v>
          </cell>
          <cell r="Q1627">
            <v>1.32</v>
          </cell>
          <cell r="R1627">
            <v>1.32</v>
          </cell>
          <cell r="S1627">
            <v>1.32</v>
          </cell>
          <cell r="T1627">
            <v>1.33</v>
          </cell>
          <cell r="U1627">
            <v>1.33</v>
          </cell>
          <cell r="V1627">
            <v>1.33</v>
          </cell>
          <cell r="W1627">
            <v>1.33</v>
          </cell>
          <cell r="X1627">
            <v>1.33</v>
          </cell>
          <cell r="Y1627">
            <v>1.33</v>
          </cell>
          <cell r="Z1627">
            <v>1.33</v>
          </cell>
          <cell r="AA1627">
            <v>1.33</v>
          </cell>
          <cell r="AB1627">
            <v>1.36</v>
          </cell>
          <cell r="AC1627">
            <v>1.38</v>
          </cell>
          <cell r="AD1627">
            <v>1.38</v>
          </cell>
          <cell r="AE1627">
            <v>1.38</v>
          </cell>
          <cell r="AF1627">
            <v>1.38</v>
          </cell>
          <cell r="AG1627">
            <v>1.37</v>
          </cell>
          <cell r="AH1627">
            <v>1.39</v>
          </cell>
          <cell r="AI1627">
            <v>1.41</v>
          </cell>
          <cell r="AJ1627">
            <v>1.42</v>
          </cell>
          <cell r="AK1627">
            <v>1.42</v>
          </cell>
        </row>
        <row r="1628">
          <cell r="A1628" t="str">
            <v>SDGbaseTRAv2_UrbAS_BAU_wICAGRcorrPQXcsequ</v>
          </cell>
          <cell r="B1628" t="str">
            <v>SIclos6_GOVclos11</v>
          </cell>
          <cell r="C1628" t="str">
            <v>SDGbaseTRAv2_UrbAS_BAU_wICAGRcorr</v>
          </cell>
          <cell r="D1628" t="str">
            <v>PQX</v>
          </cell>
          <cell r="E1628" t="str">
            <v>csequ</v>
          </cell>
          <cell r="F1628">
            <v>1.1499999999999999</v>
          </cell>
          <cell r="G1628">
            <v>1.17</v>
          </cell>
          <cell r="H1628">
            <v>1.18</v>
          </cell>
          <cell r="I1628">
            <v>1.18</v>
          </cell>
          <cell r="J1628">
            <v>1.19</v>
          </cell>
          <cell r="K1628">
            <v>1.19</v>
          </cell>
          <cell r="L1628">
            <v>1.19</v>
          </cell>
          <cell r="M1628">
            <v>1.19</v>
          </cell>
          <cell r="N1628">
            <v>1.19</v>
          </cell>
          <cell r="O1628">
            <v>1.21</v>
          </cell>
          <cell r="P1628">
            <v>1.22</v>
          </cell>
          <cell r="Q1628">
            <v>1.22</v>
          </cell>
          <cell r="R1628">
            <v>1.22</v>
          </cell>
          <cell r="S1628">
            <v>1.23</v>
          </cell>
          <cell r="T1628">
            <v>1.23</v>
          </cell>
          <cell r="U1628">
            <v>1.23</v>
          </cell>
          <cell r="V1628">
            <v>1.23</v>
          </cell>
          <cell r="W1628">
            <v>1.24</v>
          </cell>
          <cell r="X1628">
            <v>1.24</v>
          </cell>
          <cell r="Y1628">
            <v>1.24</v>
          </cell>
          <cell r="Z1628">
            <v>1.24</v>
          </cell>
          <cell r="AA1628">
            <v>1.24</v>
          </cell>
          <cell r="AB1628">
            <v>1.26</v>
          </cell>
          <cell r="AC1628">
            <v>1.27</v>
          </cell>
          <cell r="AD1628">
            <v>1.28</v>
          </cell>
          <cell r="AE1628">
            <v>1.27</v>
          </cell>
          <cell r="AF1628">
            <v>1.27</v>
          </cell>
          <cell r="AG1628">
            <v>1.27</v>
          </cell>
          <cell r="AH1628">
            <v>1.29</v>
          </cell>
          <cell r="AI1628">
            <v>1.3</v>
          </cell>
          <cell r="AJ1628">
            <v>1.3</v>
          </cell>
          <cell r="AK1628">
            <v>1.3</v>
          </cell>
        </row>
        <row r="1629">
          <cell r="A1629" t="str">
            <v>SDGbaseTRAv2_UrbAS_BAU_wICAGRcorrPQXcvehi</v>
          </cell>
          <cell r="B1629" t="str">
            <v>SIclos6_GOVclos11</v>
          </cell>
          <cell r="C1629" t="str">
            <v>SDGbaseTRAv2_UrbAS_BAU_wICAGRcorr</v>
          </cell>
          <cell r="D1629" t="str">
            <v>PQX</v>
          </cell>
          <cell r="E1629" t="str">
            <v>cvehi</v>
          </cell>
          <cell r="F1629">
            <v>1.27</v>
          </cell>
          <cell r="G1629">
            <v>1.29</v>
          </cell>
          <cell r="H1629">
            <v>1.31</v>
          </cell>
          <cell r="I1629">
            <v>1.32</v>
          </cell>
          <cell r="J1629">
            <v>1.33</v>
          </cell>
          <cell r="K1629">
            <v>1.33</v>
          </cell>
          <cell r="L1629">
            <v>1.33</v>
          </cell>
          <cell r="M1629">
            <v>1.33</v>
          </cell>
          <cell r="N1629">
            <v>1.32</v>
          </cell>
          <cell r="O1629">
            <v>1.32</v>
          </cell>
          <cell r="P1629">
            <v>1.32</v>
          </cell>
          <cell r="Q1629">
            <v>1.33</v>
          </cell>
          <cell r="R1629">
            <v>1.33</v>
          </cell>
          <cell r="S1629">
            <v>1.34</v>
          </cell>
          <cell r="T1629">
            <v>1.34</v>
          </cell>
          <cell r="U1629">
            <v>1.34</v>
          </cell>
          <cell r="V1629">
            <v>1.34</v>
          </cell>
          <cell r="W1629">
            <v>1.34</v>
          </cell>
          <cell r="X1629">
            <v>1.35</v>
          </cell>
          <cell r="Y1629">
            <v>1.38</v>
          </cell>
          <cell r="Z1629">
            <v>1.41</v>
          </cell>
          <cell r="AA1629">
            <v>1.43</v>
          </cell>
          <cell r="AB1629">
            <v>1.47</v>
          </cell>
          <cell r="AC1629">
            <v>1.5</v>
          </cell>
          <cell r="AD1629">
            <v>1.51</v>
          </cell>
          <cell r="AE1629">
            <v>1.51</v>
          </cell>
          <cell r="AF1629">
            <v>1.51</v>
          </cell>
          <cell r="AG1629">
            <v>1.5</v>
          </cell>
          <cell r="AH1629">
            <v>1.53</v>
          </cell>
          <cell r="AI1629">
            <v>1.57</v>
          </cell>
          <cell r="AJ1629">
            <v>1.58</v>
          </cell>
          <cell r="AK1629">
            <v>1.59</v>
          </cell>
        </row>
        <row r="1630">
          <cell r="A1630" t="str">
            <v>SDGbaseTRAv2_UrbAS_BAU_wICAGRcorrPQXctequ</v>
          </cell>
          <cell r="B1630" t="str">
            <v>SIclos6_GOVclos11</v>
          </cell>
          <cell r="C1630" t="str">
            <v>SDGbaseTRAv2_UrbAS_BAU_wICAGRcorr</v>
          </cell>
          <cell r="D1630" t="str">
            <v>PQX</v>
          </cell>
          <cell r="E1630" t="str">
            <v>ctequ</v>
          </cell>
          <cell r="F1630">
            <v>1.08</v>
          </cell>
          <cell r="G1630">
            <v>1.1399999999999999</v>
          </cell>
          <cell r="H1630">
            <v>1.1499999999999999</v>
          </cell>
          <cell r="I1630">
            <v>1.1599999999999999</v>
          </cell>
          <cell r="J1630">
            <v>1.17</v>
          </cell>
          <cell r="K1630">
            <v>1.18</v>
          </cell>
          <cell r="L1630">
            <v>1.18</v>
          </cell>
          <cell r="M1630">
            <v>1.17</v>
          </cell>
          <cell r="N1630">
            <v>1.1599999999999999</v>
          </cell>
          <cell r="O1630">
            <v>1.1499999999999999</v>
          </cell>
          <cell r="P1630">
            <v>1.1399999999999999</v>
          </cell>
          <cell r="Q1630">
            <v>1.1499999999999999</v>
          </cell>
          <cell r="R1630">
            <v>1.1499999999999999</v>
          </cell>
          <cell r="S1630">
            <v>1.1599999999999999</v>
          </cell>
          <cell r="T1630">
            <v>1.1599999999999999</v>
          </cell>
          <cell r="U1630">
            <v>1.1599999999999999</v>
          </cell>
          <cell r="V1630">
            <v>1.1599999999999999</v>
          </cell>
          <cell r="W1630">
            <v>1.1599999999999999</v>
          </cell>
          <cell r="X1630">
            <v>1.17</v>
          </cell>
          <cell r="Y1630">
            <v>1.18</v>
          </cell>
          <cell r="Z1630">
            <v>1.18</v>
          </cell>
          <cell r="AA1630">
            <v>1.18</v>
          </cell>
          <cell r="AB1630">
            <v>1.22</v>
          </cell>
          <cell r="AC1630">
            <v>1.24</v>
          </cell>
          <cell r="AD1630">
            <v>1.25</v>
          </cell>
          <cell r="AE1630">
            <v>1.25</v>
          </cell>
          <cell r="AF1630">
            <v>1.24</v>
          </cell>
          <cell r="AG1630">
            <v>1.25</v>
          </cell>
          <cell r="AH1630">
            <v>1.28</v>
          </cell>
          <cell r="AI1630">
            <v>1.32</v>
          </cell>
          <cell r="AJ1630">
            <v>1.34</v>
          </cell>
          <cell r="AK1630">
            <v>1.35</v>
          </cell>
        </row>
        <row r="1631">
          <cell r="A1631" t="str">
            <v>SDGbaseTRAv2_UrbAS_BAU_wICAGRcorrPQXcfurn</v>
          </cell>
          <cell r="B1631" t="str">
            <v>SIclos6_GOVclos11</v>
          </cell>
          <cell r="C1631" t="str">
            <v>SDGbaseTRAv2_UrbAS_BAU_wICAGRcorr</v>
          </cell>
          <cell r="D1631" t="str">
            <v>PQX</v>
          </cell>
          <cell r="E1631" t="str">
            <v>cfurn</v>
          </cell>
          <cell r="F1631">
            <v>1.32</v>
          </cell>
          <cell r="G1631">
            <v>1.37</v>
          </cell>
          <cell r="H1631">
            <v>1.37</v>
          </cell>
          <cell r="I1631">
            <v>1.37</v>
          </cell>
          <cell r="J1631">
            <v>1.37</v>
          </cell>
          <cell r="K1631">
            <v>1.37</v>
          </cell>
          <cell r="L1631">
            <v>1.37</v>
          </cell>
          <cell r="M1631">
            <v>1.37</v>
          </cell>
          <cell r="N1631">
            <v>1.37</v>
          </cell>
          <cell r="O1631">
            <v>1.37</v>
          </cell>
          <cell r="P1631">
            <v>1.37</v>
          </cell>
          <cell r="Q1631">
            <v>1.37</v>
          </cell>
          <cell r="R1631">
            <v>1.37</v>
          </cell>
          <cell r="S1631">
            <v>1.38</v>
          </cell>
          <cell r="T1631">
            <v>1.38</v>
          </cell>
          <cell r="U1631">
            <v>1.38</v>
          </cell>
          <cell r="V1631">
            <v>1.38</v>
          </cell>
          <cell r="W1631">
            <v>1.39</v>
          </cell>
          <cell r="X1631">
            <v>1.39</v>
          </cell>
          <cell r="Y1631">
            <v>1.39</v>
          </cell>
          <cell r="Z1631">
            <v>1.39</v>
          </cell>
          <cell r="AA1631">
            <v>1.39</v>
          </cell>
          <cell r="AB1631">
            <v>1.39</v>
          </cell>
          <cell r="AC1631">
            <v>1.39</v>
          </cell>
          <cell r="AD1631">
            <v>1.39</v>
          </cell>
          <cell r="AE1631">
            <v>1.39</v>
          </cell>
          <cell r="AF1631">
            <v>1.39</v>
          </cell>
          <cell r="AG1631">
            <v>1.39</v>
          </cell>
          <cell r="AH1631">
            <v>1.39</v>
          </cell>
          <cell r="AI1631">
            <v>1.38</v>
          </cell>
          <cell r="AJ1631">
            <v>1.38</v>
          </cell>
          <cell r="AK1631">
            <v>1.38</v>
          </cell>
        </row>
        <row r="1632">
          <cell r="A1632" t="str">
            <v>SDGbaseTRAv2_UrbAS_BAU_wICAGRcorrPQXcoman</v>
          </cell>
          <cell r="B1632" t="str">
            <v>SIclos6_GOVclos11</v>
          </cell>
          <cell r="C1632" t="str">
            <v>SDGbaseTRAv2_UrbAS_BAU_wICAGRcorr</v>
          </cell>
          <cell r="D1632" t="str">
            <v>PQX</v>
          </cell>
          <cell r="E1632" t="str">
            <v>coman</v>
          </cell>
          <cell r="F1632">
            <v>1.2</v>
          </cell>
          <cell r="G1632">
            <v>1.25</v>
          </cell>
          <cell r="H1632">
            <v>1.25</v>
          </cell>
          <cell r="I1632">
            <v>1.24</v>
          </cell>
          <cell r="J1632">
            <v>1.24</v>
          </cell>
          <cell r="K1632">
            <v>1.24</v>
          </cell>
          <cell r="L1632">
            <v>1.24</v>
          </cell>
          <cell r="M1632">
            <v>1.24</v>
          </cell>
          <cell r="N1632">
            <v>1.24</v>
          </cell>
          <cell r="O1632">
            <v>1.25</v>
          </cell>
          <cell r="P1632">
            <v>1.25</v>
          </cell>
          <cell r="Q1632">
            <v>1.24</v>
          </cell>
          <cell r="R1632">
            <v>1.24</v>
          </cell>
          <cell r="S1632">
            <v>1.23</v>
          </cell>
          <cell r="T1632">
            <v>1.23</v>
          </cell>
          <cell r="U1632">
            <v>1.23</v>
          </cell>
          <cell r="V1632">
            <v>1.23</v>
          </cell>
          <cell r="W1632">
            <v>1.23</v>
          </cell>
          <cell r="X1632">
            <v>1.24</v>
          </cell>
          <cell r="Y1632">
            <v>1.23</v>
          </cell>
          <cell r="Z1632">
            <v>1.23</v>
          </cell>
          <cell r="AA1632">
            <v>1.24</v>
          </cell>
          <cell r="AB1632">
            <v>1.24</v>
          </cell>
          <cell r="AC1632">
            <v>1.24</v>
          </cell>
          <cell r="AD1632">
            <v>1.25</v>
          </cell>
          <cell r="AE1632">
            <v>1.25</v>
          </cell>
          <cell r="AF1632">
            <v>1.25</v>
          </cell>
          <cell r="AG1632">
            <v>1.25</v>
          </cell>
          <cell r="AH1632">
            <v>1.26</v>
          </cell>
          <cell r="AI1632">
            <v>1.27</v>
          </cell>
          <cell r="AJ1632">
            <v>1.27</v>
          </cell>
          <cell r="AK1632">
            <v>1.28</v>
          </cell>
        </row>
        <row r="1633">
          <cell r="A1633" t="str">
            <v>SDGbaseTRAv2_UrbAS_BAU_wICAGRcorrPQXcelec</v>
          </cell>
          <cell r="B1633" t="str">
            <v>SIclos6_GOVclos11</v>
          </cell>
          <cell r="C1633" t="str">
            <v>SDGbaseTRAv2_UrbAS_BAU_wICAGRcorr</v>
          </cell>
          <cell r="D1633" t="str">
            <v>PQX</v>
          </cell>
          <cell r="E1633" t="str">
            <v>celec</v>
          </cell>
          <cell r="F1633">
            <v>0.36</v>
          </cell>
          <cell r="G1633">
            <v>0.36</v>
          </cell>
          <cell r="H1633">
            <v>0.33</v>
          </cell>
          <cell r="I1633">
            <v>0.33</v>
          </cell>
          <cell r="J1633">
            <v>0.34</v>
          </cell>
          <cell r="K1633">
            <v>0.34</v>
          </cell>
          <cell r="L1633">
            <v>0.34</v>
          </cell>
          <cell r="M1633">
            <v>0.34</v>
          </cell>
          <cell r="N1633">
            <v>0.33</v>
          </cell>
          <cell r="O1633">
            <v>0.33</v>
          </cell>
          <cell r="P1633">
            <v>0.33</v>
          </cell>
          <cell r="Q1633">
            <v>0.34</v>
          </cell>
          <cell r="R1633">
            <v>0.34</v>
          </cell>
          <cell r="S1633">
            <v>0.34</v>
          </cell>
          <cell r="T1633">
            <v>0.34</v>
          </cell>
          <cell r="U1633">
            <v>0.35</v>
          </cell>
          <cell r="V1633">
            <v>0.34</v>
          </cell>
          <cell r="W1633">
            <v>0.35</v>
          </cell>
          <cell r="X1633">
            <v>0.34</v>
          </cell>
          <cell r="Y1633">
            <v>0.34</v>
          </cell>
          <cell r="Z1633">
            <v>0.35</v>
          </cell>
          <cell r="AA1633">
            <v>0.35</v>
          </cell>
          <cell r="AB1633">
            <v>0.35</v>
          </cell>
          <cell r="AC1633">
            <v>0.35</v>
          </cell>
          <cell r="AD1633">
            <v>0.36</v>
          </cell>
          <cell r="AE1633">
            <v>0.36</v>
          </cell>
          <cell r="AF1633">
            <v>0.36</v>
          </cell>
          <cell r="AG1633">
            <v>0.38</v>
          </cell>
          <cell r="AH1633">
            <v>0.4</v>
          </cell>
          <cell r="AI1633">
            <v>0.42</v>
          </cell>
          <cell r="AJ1633">
            <v>0.44</v>
          </cell>
          <cell r="AK1633">
            <v>0.46</v>
          </cell>
        </row>
        <row r="1634">
          <cell r="A1634" t="str">
            <v>SDGbaseTRAv2_UrbAS_BAU_wICAGRcorrPQXcwatr</v>
          </cell>
          <cell r="B1634" t="str">
            <v>SIclos6_GOVclos11</v>
          </cell>
          <cell r="C1634" t="str">
            <v>SDGbaseTRAv2_UrbAS_BAU_wICAGRcorr</v>
          </cell>
          <cell r="D1634" t="str">
            <v>PQX</v>
          </cell>
          <cell r="E1634" t="str">
            <v>cwatr</v>
          </cell>
          <cell r="F1634">
            <v>1.05</v>
          </cell>
          <cell r="G1634">
            <v>0.94</v>
          </cell>
          <cell r="H1634">
            <v>0.95</v>
          </cell>
          <cell r="I1634">
            <v>0.96</v>
          </cell>
          <cell r="J1634">
            <v>0.97</v>
          </cell>
          <cell r="K1634">
            <v>0.97</v>
          </cell>
          <cell r="L1634">
            <v>0.98</v>
          </cell>
          <cell r="M1634">
            <v>0.98</v>
          </cell>
          <cell r="N1634">
            <v>0.98</v>
          </cell>
          <cell r="O1634">
            <v>0.98</v>
          </cell>
          <cell r="P1634">
            <v>0.98</v>
          </cell>
          <cell r="Q1634">
            <v>0.98</v>
          </cell>
          <cell r="R1634">
            <v>0.99</v>
          </cell>
          <cell r="S1634">
            <v>0.99</v>
          </cell>
          <cell r="T1634">
            <v>1</v>
          </cell>
          <cell r="U1634">
            <v>1</v>
          </cell>
          <cell r="V1634">
            <v>1</v>
          </cell>
          <cell r="W1634">
            <v>1.01</v>
          </cell>
          <cell r="X1634">
            <v>1.01</v>
          </cell>
          <cell r="Y1634">
            <v>1.01</v>
          </cell>
          <cell r="Z1634">
            <v>1.01</v>
          </cell>
          <cell r="AA1634">
            <v>1</v>
          </cell>
          <cell r="AB1634">
            <v>1.01</v>
          </cell>
          <cell r="AC1634">
            <v>1.01</v>
          </cell>
          <cell r="AD1634">
            <v>1.02</v>
          </cell>
          <cell r="AE1634">
            <v>1.02</v>
          </cell>
          <cell r="AF1634">
            <v>1.03</v>
          </cell>
          <cell r="AG1634">
            <v>1.03</v>
          </cell>
          <cell r="AH1634">
            <v>1.04</v>
          </cell>
          <cell r="AI1634">
            <v>1.05</v>
          </cell>
          <cell r="AJ1634">
            <v>1.06</v>
          </cell>
          <cell r="AK1634">
            <v>1.06</v>
          </cell>
        </row>
        <row r="1635">
          <cell r="A1635" t="str">
            <v>SDGbaseTRAv2_UrbAS_BAU_wICAGRcorrPQXccons</v>
          </cell>
          <cell r="B1635" t="str">
            <v>SIclos6_GOVclos11</v>
          </cell>
          <cell r="C1635" t="str">
            <v>SDGbaseTRAv2_UrbAS_BAU_wICAGRcorr</v>
          </cell>
          <cell r="D1635" t="str">
            <v>PQX</v>
          </cell>
          <cell r="E1635" t="str">
            <v>ccons</v>
          </cell>
          <cell r="F1635">
            <v>1.01</v>
          </cell>
          <cell r="G1635">
            <v>1.07</v>
          </cell>
          <cell r="H1635">
            <v>1.06</v>
          </cell>
          <cell r="I1635">
            <v>1.06</v>
          </cell>
          <cell r="J1635">
            <v>1.07</v>
          </cell>
          <cell r="K1635">
            <v>1.07</v>
          </cell>
          <cell r="L1635">
            <v>1.06</v>
          </cell>
          <cell r="M1635">
            <v>1.06</v>
          </cell>
          <cell r="N1635">
            <v>1.06</v>
          </cell>
          <cell r="O1635">
            <v>1.05</v>
          </cell>
          <cell r="P1635">
            <v>1.05</v>
          </cell>
          <cell r="Q1635">
            <v>1.05</v>
          </cell>
          <cell r="R1635">
            <v>1.05</v>
          </cell>
          <cell r="S1635">
            <v>1.05</v>
          </cell>
          <cell r="T1635">
            <v>1.06</v>
          </cell>
          <cell r="U1635">
            <v>1.06</v>
          </cell>
          <cell r="V1635">
            <v>1.06</v>
          </cell>
          <cell r="W1635">
            <v>1.06</v>
          </cell>
          <cell r="X1635">
            <v>1.06</v>
          </cell>
          <cell r="Y1635">
            <v>1.06</v>
          </cell>
          <cell r="Z1635">
            <v>1.06</v>
          </cell>
          <cell r="AA1635">
            <v>1.06</v>
          </cell>
          <cell r="AB1635">
            <v>1.06</v>
          </cell>
          <cell r="AC1635">
            <v>1.06</v>
          </cell>
          <cell r="AD1635">
            <v>1.06</v>
          </cell>
          <cell r="AE1635">
            <v>1.06</v>
          </cell>
          <cell r="AF1635">
            <v>1.06</v>
          </cell>
          <cell r="AG1635">
            <v>1.07</v>
          </cell>
          <cell r="AH1635">
            <v>1.07</v>
          </cell>
          <cell r="AI1635">
            <v>1.07</v>
          </cell>
          <cell r="AJ1635">
            <v>1.07</v>
          </cell>
          <cell r="AK1635">
            <v>1.07</v>
          </cell>
        </row>
        <row r="1636">
          <cell r="A1636" t="str">
            <v>SDGbaseTRAv2_UrbAS_BAU_wICAGRcorrPQXctrad</v>
          </cell>
          <cell r="B1636" t="str">
            <v>SIclos6_GOVclos11</v>
          </cell>
          <cell r="C1636" t="str">
            <v>SDGbaseTRAv2_UrbAS_BAU_wICAGRcorr</v>
          </cell>
          <cell r="D1636" t="str">
            <v>PQX</v>
          </cell>
          <cell r="E1636" t="str">
            <v>ctrad</v>
          </cell>
          <cell r="F1636">
            <v>1</v>
          </cell>
          <cell r="G1636">
            <v>1.01</v>
          </cell>
          <cell r="H1636">
            <v>1.01</v>
          </cell>
          <cell r="I1636">
            <v>1.02</v>
          </cell>
          <cell r="J1636">
            <v>1.01</v>
          </cell>
          <cell r="K1636">
            <v>1.01</v>
          </cell>
          <cell r="L1636">
            <v>1.01</v>
          </cell>
          <cell r="M1636">
            <v>1.02</v>
          </cell>
          <cell r="N1636">
            <v>1.02</v>
          </cell>
          <cell r="O1636">
            <v>0.99</v>
          </cell>
          <cell r="P1636">
            <v>0.99</v>
          </cell>
          <cell r="Q1636">
            <v>1</v>
          </cell>
          <cell r="R1636">
            <v>1.01</v>
          </cell>
          <cell r="S1636">
            <v>1.01</v>
          </cell>
          <cell r="T1636">
            <v>1.02</v>
          </cell>
          <cell r="U1636">
            <v>1.02</v>
          </cell>
          <cell r="V1636">
            <v>1.03</v>
          </cell>
          <cell r="W1636">
            <v>1.03</v>
          </cell>
          <cell r="X1636">
            <v>1.03</v>
          </cell>
          <cell r="Y1636">
            <v>1.03</v>
          </cell>
          <cell r="Z1636">
            <v>1.03</v>
          </cell>
          <cell r="AA1636">
            <v>1.03</v>
          </cell>
          <cell r="AB1636">
            <v>1.02</v>
          </cell>
          <cell r="AC1636">
            <v>1.01</v>
          </cell>
          <cell r="AD1636">
            <v>1.02</v>
          </cell>
          <cell r="AE1636">
            <v>1.02</v>
          </cell>
          <cell r="AF1636">
            <v>1.02</v>
          </cell>
          <cell r="AG1636">
            <v>1.02</v>
          </cell>
          <cell r="AH1636">
            <v>1.01</v>
          </cell>
          <cell r="AI1636">
            <v>1</v>
          </cell>
          <cell r="AJ1636">
            <v>1</v>
          </cell>
          <cell r="AK1636">
            <v>1</v>
          </cell>
        </row>
        <row r="1637">
          <cell r="A1637" t="str">
            <v>SDGbaseTRAv2_UrbAS_BAU_wICAGRcorrPQXchotl</v>
          </cell>
          <cell r="B1637" t="str">
            <v>SIclos6_GOVclos11</v>
          </cell>
          <cell r="C1637" t="str">
            <v>SDGbaseTRAv2_UrbAS_BAU_wICAGRcorr</v>
          </cell>
          <cell r="D1637" t="str">
            <v>PQX</v>
          </cell>
          <cell r="E1637" t="str">
            <v>chotl</v>
          </cell>
          <cell r="F1637">
            <v>1.08</v>
          </cell>
          <cell r="G1637">
            <v>1.08</v>
          </cell>
          <cell r="H1637">
            <v>1.08</v>
          </cell>
          <cell r="I1637">
            <v>1.07</v>
          </cell>
          <cell r="J1637">
            <v>1.07</v>
          </cell>
          <cell r="K1637">
            <v>1.07</v>
          </cell>
          <cell r="L1637">
            <v>1.07</v>
          </cell>
          <cell r="M1637">
            <v>1.08</v>
          </cell>
          <cell r="N1637">
            <v>1.08</v>
          </cell>
          <cell r="O1637">
            <v>1.08</v>
          </cell>
          <cell r="P1637">
            <v>1.08</v>
          </cell>
          <cell r="Q1637">
            <v>1.08</v>
          </cell>
          <cell r="R1637">
            <v>1.0900000000000001</v>
          </cell>
          <cell r="S1637">
            <v>1.0900000000000001</v>
          </cell>
          <cell r="T1637">
            <v>1.0900000000000001</v>
          </cell>
          <cell r="U1637">
            <v>1.1000000000000001</v>
          </cell>
          <cell r="V1637">
            <v>1.1000000000000001</v>
          </cell>
          <cell r="W1637">
            <v>1.1000000000000001</v>
          </cell>
          <cell r="X1637">
            <v>1.1100000000000001</v>
          </cell>
          <cell r="Y1637">
            <v>1.1100000000000001</v>
          </cell>
          <cell r="Z1637">
            <v>1.1100000000000001</v>
          </cell>
          <cell r="AA1637">
            <v>1.1100000000000001</v>
          </cell>
          <cell r="AB1637">
            <v>1.1100000000000001</v>
          </cell>
          <cell r="AC1637">
            <v>1.1100000000000001</v>
          </cell>
          <cell r="AD1637">
            <v>1.1100000000000001</v>
          </cell>
          <cell r="AE1637">
            <v>1.1100000000000001</v>
          </cell>
          <cell r="AF1637">
            <v>1.1100000000000001</v>
          </cell>
          <cell r="AG1637">
            <v>1.1100000000000001</v>
          </cell>
          <cell r="AH1637">
            <v>1.1100000000000001</v>
          </cell>
          <cell r="AI1637">
            <v>1.1100000000000001</v>
          </cell>
          <cell r="AJ1637">
            <v>1.1100000000000001</v>
          </cell>
          <cell r="AK1637">
            <v>1.1000000000000001</v>
          </cell>
        </row>
        <row r="1638">
          <cell r="A1638" t="str">
            <v>SDGbaseTRAv2_UrbAS_BAU_wICAGRcorrPQXcptrp-l</v>
          </cell>
          <cell r="B1638" t="str">
            <v>SIclos6_GOVclos11</v>
          </cell>
          <cell r="C1638" t="str">
            <v>SDGbaseTRAv2_UrbAS_BAU_wICAGRcorr</v>
          </cell>
          <cell r="D1638" t="str">
            <v>PQX</v>
          </cell>
          <cell r="E1638" t="str">
            <v>cptrp-l</v>
          </cell>
          <cell r="F1638">
            <v>0.95</v>
          </cell>
          <cell r="G1638">
            <v>0.95</v>
          </cell>
          <cell r="H1638">
            <v>0.95</v>
          </cell>
          <cell r="I1638">
            <v>0.95</v>
          </cell>
          <cell r="J1638">
            <v>0.95</v>
          </cell>
          <cell r="K1638">
            <v>0.96</v>
          </cell>
          <cell r="L1638">
            <v>0.96</v>
          </cell>
          <cell r="M1638">
            <v>0.96</v>
          </cell>
          <cell r="N1638">
            <v>0.95</v>
          </cell>
          <cell r="O1638">
            <v>0.95</v>
          </cell>
          <cell r="P1638">
            <v>0.95</v>
          </cell>
          <cell r="Q1638">
            <v>0.94</v>
          </cell>
          <cell r="R1638">
            <v>0.93</v>
          </cell>
          <cell r="S1638">
            <v>0.93</v>
          </cell>
          <cell r="T1638">
            <v>0.92</v>
          </cell>
          <cell r="U1638">
            <v>0.91</v>
          </cell>
          <cell r="V1638">
            <v>0.91</v>
          </cell>
          <cell r="W1638">
            <v>0.9</v>
          </cell>
          <cell r="X1638">
            <v>0.89</v>
          </cell>
          <cell r="Y1638">
            <v>0.88</v>
          </cell>
          <cell r="Z1638">
            <v>0.87</v>
          </cell>
          <cell r="AA1638">
            <v>0.86</v>
          </cell>
          <cell r="AB1638">
            <v>0.86</v>
          </cell>
          <cell r="AC1638">
            <v>0.85</v>
          </cell>
          <cell r="AD1638">
            <v>0.84</v>
          </cell>
          <cell r="AE1638">
            <v>0.84</v>
          </cell>
          <cell r="AF1638">
            <v>0.84</v>
          </cell>
          <cell r="AG1638">
            <v>0.83</v>
          </cell>
          <cell r="AH1638">
            <v>0.83</v>
          </cell>
          <cell r="AI1638">
            <v>0.83</v>
          </cell>
          <cell r="AJ1638">
            <v>0.84</v>
          </cell>
          <cell r="AK1638">
            <v>0.84</v>
          </cell>
        </row>
        <row r="1639">
          <cell r="A1639" t="str">
            <v>SDGbaseTRAv2_UrbAS_BAU_wICAGRcorrPQXcftrp-l</v>
          </cell>
          <cell r="B1639" t="str">
            <v>SIclos6_GOVclos11</v>
          </cell>
          <cell r="C1639" t="str">
            <v>SDGbaseTRAv2_UrbAS_BAU_wICAGRcorr</v>
          </cell>
          <cell r="D1639" t="str">
            <v>PQX</v>
          </cell>
          <cell r="E1639" t="str">
            <v>cftrp-l</v>
          </cell>
          <cell r="F1639">
            <v>1</v>
          </cell>
          <cell r="G1639">
            <v>0.98</v>
          </cell>
          <cell r="H1639">
            <v>0.98</v>
          </cell>
          <cell r="I1639">
            <v>0.99</v>
          </cell>
          <cell r="J1639">
            <v>0.99</v>
          </cell>
          <cell r="K1639">
            <v>0.98</v>
          </cell>
          <cell r="L1639">
            <v>0.97</v>
          </cell>
          <cell r="M1639">
            <v>0.96</v>
          </cell>
          <cell r="N1639">
            <v>0.96</v>
          </cell>
          <cell r="O1639">
            <v>0.95</v>
          </cell>
          <cell r="P1639">
            <v>0.94</v>
          </cell>
          <cell r="Q1639">
            <v>0.93</v>
          </cell>
          <cell r="R1639">
            <v>0.91</v>
          </cell>
          <cell r="S1639">
            <v>0.89</v>
          </cell>
          <cell r="T1639">
            <v>0.87</v>
          </cell>
          <cell r="U1639">
            <v>0.86</v>
          </cell>
          <cell r="V1639">
            <v>0.85</v>
          </cell>
          <cell r="W1639">
            <v>0.84</v>
          </cell>
          <cell r="X1639">
            <v>0.82</v>
          </cell>
          <cell r="Y1639">
            <v>0.81</v>
          </cell>
          <cell r="Z1639">
            <v>0.8</v>
          </cell>
          <cell r="AA1639">
            <v>0.79</v>
          </cell>
          <cell r="AB1639">
            <v>0.78</v>
          </cell>
          <cell r="AC1639">
            <v>0.77</v>
          </cell>
          <cell r="AD1639">
            <v>0.76</v>
          </cell>
          <cell r="AE1639">
            <v>0.75</v>
          </cell>
          <cell r="AF1639">
            <v>0.74</v>
          </cell>
          <cell r="AG1639">
            <v>0.72</v>
          </cell>
          <cell r="AH1639">
            <v>0.72</v>
          </cell>
          <cell r="AI1639">
            <v>0.72</v>
          </cell>
          <cell r="AJ1639">
            <v>0.73</v>
          </cell>
          <cell r="AK1639">
            <v>0.73</v>
          </cell>
        </row>
        <row r="1640">
          <cell r="A1640" t="str">
            <v>SDGbaseTRAv2_UrbAS_BAU_wICAGRcorrPQXcptrp-o</v>
          </cell>
          <cell r="B1640" t="str">
            <v>SIclos6_GOVclos11</v>
          </cell>
          <cell r="C1640" t="str">
            <v>SDGbaseTRAv2_UrbAS_BAU_wICAGRcorr</v>
          </cell>
          <cell r="D1640" t="str">
            <v>PQX</v>
          </cell>
          <cell r="E1640" t="str">
            <v>cptrp-o</v>
          </cell>
          <cell r="F1640">
            <v>0.95</v>
          </cell>
          <cell r="G1640">
            <v>0.94</v>
          </cell>
          <cell r="H1640">
            <v>0.91</v>
          </cell>
          <cell r="I1640">
            <v>0.89</v>
          </cell>
          <cell r="J1640">
            <v>0.88</v>
          </cell>
          <cell r="K1640">
            <v>0.87</v>
          </cell>
          <cell r="L1640">
            <v>0.86</v>
          </cell>
          <cell r="M1640">
            <v>0.86</v>
          </cell>
          <cell r="N1640">
            <v>0.85</v>
          </cell>
          <cell r="O1640">
            <v>0.87</v>
          </cell>
          <cell r="P1640">
            <v>0.87</v>
          </cell>
          <cell r="Q1640">
            <v>0.87</v>
          </cell>
          <cell r="R1640">
            <v>0.87</v>
          </cell>
          <cell r="S1640">
            <v>0.87</v>
          </cell>
          <cell r="T1640">
            <v>0.88</v>
          </cell>
          <cell r="U1640">
            <v>0.88</v>
          </cell>
          <cell r="V1640">
            <v>0.88</v>
          </cell>
          <cell r="W1640">
            <v>0.88</v>
          </cell>
          <cell r="X1640">
            <v>0.88</v>
          </cell>
          <cell r="Y1640">
            <v>0.88</v>
          </cell>
          <cell r="Z1640">
            <v>0.88</v>
          </cell>
          <cell r="AA1640">
            <v>0.88</v>
          </cell>
          <cell r="AB1640">
            <v>0.89</v>
          </cell>
          <cell r="AC1640">
            <v>0.89</v>
          </cell>
          <cell r="AD1640">
            <v>0.89</v>
          </cell>
          <cell r="AE1640">
            <v>0.89</v>
          </cell>
          <cell r="AF1640">
            <v>0.89</v>
          </cell>
          <cell r="AG1640">
            <v>0.9</v>
          </cell>
          <cell r="AH1640">
            <v>0.9</v>
          </cell>
          <cell r="AI1640">
            <v>0.9</v>
          </cell>
          <cell r="AJ1640">
            <v>0.9</v>
          </cell>
          <cell r="AK1640">
            <v>0.9</v>
          </cell>
        </row>
        <row r="1641">
          <cell r="A1641" t="str">
            <v>SDGbaseTRAv2_UrbAS_BAU_wICAGRcorrPQXcftrp-o</v>
          </cell>
          <cell r="B1641" t="str">
            <v>SIclos6_GOVclos11</v>
          </cell>
          <cell r="C1641" t="str">
            <v>SDGbaseTRAv2_UrbAS_BAU_wICAGRcorr</v>
          </cell>
          <cell r="D1641" t="str">
            <v>PQX</v>
          </cell>
          <cell r="E1641" t="str">
            <v>cftrp-o</v>
          </cell>
          <cell r="F1641">
            <v>0.97</v>
          </cell>
          <cell r="G1641">
            <v>0.94</v>
          </cell>
          <cell r="H1641">
            <v>0.92</v>
          </cell>
          <cell r="I1641">
            <v>0.9</v>
          </cell>
          <cell r="J1641">
            <v>0.88</v>
          </cell>
          <cell r="K1641">
            <v>0.87</v>
          </cell>
          <cell r="L1641">
            <v>0.87</v>
          </cell>
          <cell r="M1641">
            <v>0.86</v>
          </cell>
          <cell r="N1641">
            <v>0.86</v>
          </cell>
          <cell r="O1641">
            <v>0.88</v>
          </cell>
          <cell r="P1641">
            <v>0.89</v>
          </cell>
          <cell r="Q1641">
            <v>0.89</v>
          </cell>
          <cell r="R1641">
            <v>0.9</v>
          </cell>
          <cell r="S1641">
            <v>0.89</v>
          </cell>
          <cell r="T1641">
            <v>0.89</v>
          </cell>
          <cell r="U1641">
            <v>0.89</v>
          </cell>
          <cell r="V1641">
            <v>0.9</v>
          </cell>
          <cell r="W1641">
            <v>0.9</v>
          </cell>
          <cell r="X1641">
            <v>0.9</v>
          </cell>
          <cell r="Y1641">
            <v>0.9</v>
          </cell>
          <cell r="Z1641">
            <v>0.9</v>
          </cell>
          <cell r="AA1641">
            <v>0.91</v>
          </cell>
          <cell r="AB1641">
            <v>0.91</v>
          </cell>
          <cell r="AC1641">
            <v>0.92</v>
          </cell>
          <cell r="AD1641">
            <v>0.92</v>
          </cell>
          <cell r="AE1641">
            <v>0.92</v>
          </cell>
          <cell r="AF1641">
            <v>0.92</v>
          </cell>
          <cell r="AG1641">
            <v>0.91</v>
          </cell>
          <cell r="AH1641">
            <v>0.92</v>
          </cell>
          <cell r="AI1641">
            <v>0.91</v>
          </cell>
          <cell r="AJ1641">
            <v>0.91</v>
          </cell>
          <cell r="AK1641">
            <v>0.91</v>
          </cell>
        </row>
        <row r="1642">
          <cell r="A1642" t="str">
            <v>SDGbaseTRAv2_UrbAS_BAU_wICAGRcorrPQXcprtr</v>
          </cell>
          <cell r="B1642" t="str">
            <v>SIclos6_GOVclos11</v>
          </cell>
          <cell r="C1642" t="str">
            <v>SDGbaseTRAv2_UrbAS_BAU_wICAGRcorr</v>
          </cell>
          <cell r="D1642" t="str">
            <v>PQX</v>
          </cell>
          <cell r="E1642" t="str">
            <v>cprtr</v>
          </cell>
          <cell r="F1642">
            <v>1</v>
          </cell>
          <cell r="G1642">
            <v>1.02</v>
          </cell>
          <cell r="H1642">
            <v>1.02</v>
          </cell>
          <cell r="I1642">
            <v>1.01</v>
          </cell>
          <cell r="J1642">
            <v>1</v>
          </cell>
          <cell r="K1642">
            <v>0.99</v>
          </cell>
          <cell r="L1642">
            <v>0.98</v>
          </cell>
          <cell r="M1642">
            <v>0.97</v>
          </cell>
          <cell r="N1642">
            <v>0.95</v>
          </cell>
          <cell r="O1642">
            <v>0.97</v>
          </cell>
          <cell r="P1642">
            <v>0.93</v>
          </cell>
          <cell r="Q1642">
            <v>0.88</v>
          </cell>
          <cell r="R1642">
            <v>0.83</v>
          </cell>
          <cell r="S1642">
            <v>0.77</v>
          </cell>
          <cell r="T1642">
            <v>0.73</v>
          </cell>
          <cell r="U1642">
            <v>0.68</v>
          </cell>
          <cell r="V1642">
            <v>0.64</v>
          </cell>
          <cell r="W1642">
            <v>0.6</v>
          </cell>
          <cell r="X1642">
            <v>0.55000000000000004</v>
          </cell>
          <cell r="Y1642">
            <v>0.51</v>
          </cell>
          <cell r="Z1642">
            <v>0.46</v>
          </cell>
          <cell r="AA1642">
            <v>0.42</v>
          </cell>
          <cell r="AB1642">
            <v>0.39</v>
          </cell>
          <cell r="AC1642">
            <v>0.37</v>
          </cell>
          <cell r="AD1642">
            <v>0.34</v>
          </cell>
          <cell r="AE1642">
            <v>0.32</v>
          </cell>
          <cell r="AF1642">
            <v>0.28999999999999998</v>
          </cell>
          <cell r="AG1642">
            <v>0.28000000000000003</v>
          </cell>
          <cell r="AH1642">
            <v>0.26</v>
          </cell>
          <cell r="AI1642">
            <v>0.24</v>
          </cell>
          <cell r="AJ1642">
            <v>0.23</v>
          </cell>
          <cell r="AK1642">
            <v>0.21</v>
          </cell>
        </row>
        <row r="1643">
          <cell r="A1643" t="str">
            <v>SDGbaseTRAv2_UrbAS_BAU_wICAGRcorrPQXctrps</v>
          </cell>
          <cell r="B1643" t="str">
            <v>SIclos6_GOVclos11</v>
          </cell>
          <cell r="C1643" t="str">
            <v>SDGbaseTRAv2_UrbAS_BAU_wICAGRcorr</v>
          </cell>
          <cell r="D1643" t="str">
            <v>PQX</v>
          </cell>
          <cell r="E1643" t="str">
            <v>ctrps</v>
          </cell>
          <cell r="F1643">
            <v>1</v>
          </cell>
          <cell r="G1643">
            <v>1</v>
          </cell>
          <cell r="H1643">
            <v>1</v>
          </cell>
          <cell r="I1643">
            <v>1</v>
          </cell>
          <cell r="J1643">
            <v>1</v>
          </cell>
          <cell r="K1643">
            <v>1</v>
          </cell>
          <cell r="L1643">
            <v>1</v>
          </cell>
          <cell r="M1643">
            <v>1</v>
          </cell>
          <cell r="N1643">
            <v>1</v>
          </cell>
          <cell r="O1643">
            <v>0.99</v>
          </cell>
          <cell r="P1643">
            <v>0.99</v>
          </cell>
          <cell r="Q1643">
            <v>0.99</v>
          </cell>
          <cell r="R1643">
            <v>0.99</v>
          </cell>
          <cell r="S1643">
            <v>0.99</v>
          </cell>
          <cell r="T1643">
            <v>0.99</v>
          </cell>
          <cell r="U1643">
            <v>0.99</v>
          </cell>
          <cell r="V1643">
            <v>0.99</v>
          </cell>
          <cell r="W1643">
            <v>0.99</v>
          </cell>
          <cell r="X1643">
            <v>0.99</v>
          </cell>
          <cell r="Y1643">
            <v>0.99</v>
          </cell>
          <cell r="Z1643">
            <v>0.99</v>
          </cell>
          <cell r="AA1643">
            <v>0.99</v>
          </cell>
          <cell r="AB1643">
            <v>0.99</v>
          </cell>
          <cell r="AC1643">
            <v>1</v>
          </cell>
          <cell r="AD1643">
            <v>1</v>
          </cell>
          <cell r="AE1643">
            <v>1.01</v>
          </cell>
          <cell r="AF1643">
            <v>1.01</v>
          </cell>
          <cell r="AG1643">
            <v>1</v>
          </cell>
          <cell r="AH1643">
            <v>1</v>
          </cell>
          <cell r="AI1643">
            <v>1</v>
          </cell>
          <cell r="AJ1643">
            <v>1.01</v>
          </cell>
          <cell r="AK1643">
            <v>1.01</v>
          </cell>
        </row>
        <row r="1644">
          <cell r="A1644" t="str">
            <v>SDGbaseTRAv2_UrbAS_BAU_wICAGRcorrPQXccomm</v>
          </cell>
          <cell r="B1644" t="str">
            <v>SIclos6_GOVclos11</v>
          </cell>
          <cell r="C1644" t="str">
            <v>SDGbaseTRAv2_UrbAS_BAU_wICAGRcorr</v>
          </cell>
          <cell r="D1644" t="str">
            <v>PQX</v>
          </cell>
          <cell r="E1644" t="str">
            <v>ccomm</v>
          </cell>
          <cell r="F1644">
            <v>1</v>
          </cell>
          <cell r="G1644">
            <v>0.96</v>
          </cell>
          <cell r="H1644">
            <v>0.97</v>
          </cell>
          <cell r="I1644">
            <v>0.98</v>
          </cell>
          <cell r="J1644">
            <v>0.98</v>
          </cell>
          <cell r="K1644">
            <v>0.99</v>
          </cell>
          <cell r="L1644">
            <v>0.99</v>
          </cell>
          <cell r="M1644">
            <v>0.99</v>
          </cell>
          <cell r="N1644">
            <v>0.99</v>
          </cell>
          <cell r="O1644">
            <v>1</v>
          </cell>
          <cell r="P1644">
            <v>1</v>
          </cell>
          <cell r="Q1644">
            <v>1</v>
          </cell>
          <cell r="R1644">
            <v>1.01</v>
          </cell>
          <cell r="S1644">
            <v>1.01</v>
          </cell>
          <cell r="T1644">
            <v>1.01</v>
          </cell>
          <cell r="U1644">
            <v>1.01</v>
          </cell>
          <cell r="V1644">
            <v>1.02</v>
          </cell>
          <cell r="W1644">
            <v>1.02</v>
          </cell>
          <cell r="X1644">
            <v>1.02</v>
          </cell>
          <cell r="Y1644">
            <v>1.02</v>
          </cell>
          <cell r="Z1644">
            <v>1.02</v>
          </cell>
          <cell r="AA1644">
            <v>1.02</v>
          </cell>
          <cell r="AB1644">
            <v>1.02</v>
          </cell>
          <cell r="AC1644">
            <v>1.03</v>
          </cell>
          <cell r="AD1644">
            <v>1.03</v>
          </cell>
          <cell r="AE1644">
            <v>1.03</v>
          </cell>
          <cell r="AF1644">
            <v>1.03</v>
          </cell>
          <cell r="AG1644">
            <v>1.03</v>
          </cell>
          <cell r="AH1644">
            <v>1.03</v>
          </cell>
          <cell r="AI1644">
            <v>1.04</v>
          </cell>
          <cell r="AJ1644">
            <v>1.04</v>
          </cell>
          <cell r="AK1644">
            <v>1.03</v>
          </cell>
        </row>
        <row r="1645">
          <cell r="A1645" t="str">
            <v>SDGbaseTRAv2_UrbAS_BAU_wICAGRcorrPQXcfsrv</v>
          </cell>
          <cell r="B1645" t="str">
            <v>SIclos6_GOVclos11</v>
          </cell>
          <cell r="C1645" t="str">
            <v>SDGbaseTRAv2_UrbAS_BAU_wICAGRcorr</v>
          </cell>
          <cell r="D1645" t="str">
            <v>PQX</v>
          </cell>
          <cell r="E1645" t="str">
            <v>cfsrv</v>
          </cell>
          <cell r="F1645">
            <v>1.04</v>
          </cell>
          <cell r="G1645">
            <v>1.01</v>
          </cell>
          <cell r="H1645">
            <v>1.02</v>
          </cell>
          <cell r="I1645">
            <v>1.01</v>
          </cell>
          <cell r="J1645">
            <v>1.01</v>
          </cell>
          <cell r="K1645">
            <v>1.02</v>
          </cell>
          <cell r="L1645">
            <v>1.02</v>
          </cell>
          <cell r="M1645">
            <v>1.02</v>
          </cell>
          <cell r="N1645">
            <v>1.03</v>
          </cell>
          <cell r="O1645">
            <v>1.02</v>
          </cell>
          <cell r="P1645">
            <v>1.02</v>
          </cell>
          <cell r="Q1645">
            <v>1.03</v>
          </cell>
          <cell r="R1645">
            <v>1.03</v>
          </cell>
          <cell r="S1645">
            <v>1.04</v>
          </cell>
          <cell r="T1645">
            <v>1.05</v>
          </cell>
          <cell r="U1645">
            <v>1.05</v>
          </cell>
          <cell r="V1645">
            <v>1.06</v>
          </cell>
          <cell r="W1645">
            <v>1.06</v>
          </cell>
          <cell r="X1645">
            <v>1.06</v>
          </cell>
          <cell r="Y1645">
            <v>1.07</v>
          </cell>
          <cell r="Z1645">
            <v>1.07</v>
          </cell>
          <cell r="AA1645">
            <v>1.07</v>
          </cell>
          <cell r="AB1645">
            <v>1.06</v>
          </cell>
          <cell r="AC1645">
            <v>1.06</v>
          </cell>
          <cell r="AD1645">
            <v>1.06</v>
          </cell>
          <cell r="AE1645">
            <v>1.07</v>
          </cell>
          <cell r="AF1645">
            <v>1.07</v>
          </cell>
          <cell r="AG1645">
            <v>1.07</v>
          </cell>
          <cell r="AH1645">
            <v>1.06</v>
          </cell>
          <cell r="AI1645">
            <v>1.05</v>
          </cell>
          <cell r="AJ1645">
            <v>1.04</v>
          </cell>
          <cell r="AK1645">
            <v>1.04</v>
          </cell>
        </row>
        <row r="1646">
          <cell r="A1646" t="str">
            <v>SDGbaseTRAv2_UrbAS_BAU_wICAGRcorrPQXcbsrv</v>
          </cell>
          <cell r="B1646" t="str">
            <v>SIclos6_GOVclos11</v>
          </cell>
          <cell r="C1646" t="str">
            <v>SDGbaseTRAv2_UrbAS_BAU_wICAGRcorr</v>
          </cell>
          <cell r="D1646" t="str">
            <v>PQX</v>
          </cell>
          <cell r="E1646" t="str">
            <v>cbsrv</v>
          </cell>
          <cell r="F1646">
            <v>1.04</v>
          </cell>
          <cell r="G1646">
            <v>1.01</v>
          </cell>
          <cell r="H1646">
            <v>1.02</v>
          </cell>
          <cell r="I1646">
            <v>1.02</v>
          </cell>
          <cell r="J1646">
            <v>1.02</v>
          </cell>
          <cell r="K1646">
            <v>1.02</v>
          </cell>
          <cell r="L1646">
            <v>1.02</v>
          </cell>
          <cell r="M1646">
            <v>1.03</v>
          </cell>
          <cell r="N1646">
            <v>1.03</v>
          </cell>
          <cell r="O1646">
            <v>1.02</v>
          </cell>
          <cell r="P1646">
            <v>1.03</v>
          </cell>
          <cell r="Q1646">
            <v>1.03</v>
          </cell>
          <cell r="R1646">
            <v>1.03</v>
          </cell>
          <cell r="S1646">
            <v>1.03</v>
          </cell>
          <cell r="T1646">
            <v>1.04</v>
          </cell>
          <cell r="U1646">
            <v>1.04</v>
          </cell>
          <cell r="V1646">
            <v>1.04</v>
          </cell>
          <cell r="W1646">
            <v>1.04</v>
          </cell>
          <cell r="X1646">
            <v>1.05</v>
          </cell>
          <cell r="Y1646">
            <v>1.05</v>
          </cell>
          <cell r="Z1646">
            <v>1.05</v>
          </cell>
          <cell r="AA1646">
            <v>1.05</v>
          </cell>
          <cell r="AB1646">
            <v>1.04</v>
          </cell>
          <cell r="AC1646">
            <v>1.04</v>
          </cell>
          <cell r="AD1646">
            <v>1.04</v>
          </cell>
          <cell r="AE1646">
            <v>1.05</v>
          </cell>
          <cell r="AF1646">
            <v>1.05</v>
          </cell>
          <cell r="AG1646">
            <v>1.05</v>
          </cell>
          <cell r="AH1646">
            <v>1.05</v>
          </cell>
          <cell r="AI1646">
            <v>1.05</v>
          </cell>
          <cell r="AJ1646">
            <v>1.04</v>
          </cell>
          <cell r="AK1646">
            <v>1.04</v>
          </cell>
        </row>
        <row r="1647">
          <cell r="A1647" t="str">
            <v>SDGbaseTRAv2_UrbAS_BAU_wICAGRcorrPQXcgsrv</v>
          </cell>
          <cell r="B1647" t="str">
            <v>SIclos6_GOVclos11</v>
          </cell>
          <cell r="C1647" t="str">
            <v>SDGbaseTRAv2_UrbAS_BAU_wICAGRcorr</v>
          </cell>
          <cell r="D1647" t="str">
            <v>PQX</v>
          </cell>
          <cell r="E1647" t="str">
            <v>cgsrv</v>
          </cell>
          <cell r="F1647">
            <v>1.02</v>
          </cell>
          <cell r="G1647">
            <v>1.03</v>
          </cell>
          <cell r="H1647">
            <v>1.04</v>
          </cell>
          <cell r="I1647">
            <v>1.06</v>
          </cell>
          <cell r="J1647">
            <v>1.07</v>
          </cell>
          <cell r="K1647">
            <v>1.07</v>
          </cell>
          <cell r="L1647">
            <v>1.08</v>
          </cell>
          <cell r="M1647">
            <v>1.08</v>
          </cell>
          <cell r="N1647">
            <v>1.0900000000000001</v>
          </cell>
          <cell r="O1647">
            <v>1.0900000000000001</v>
          </cell>
          <cell r="P1647">
            <v>1.0900000000000001</v>
          </cell>
          <cell r="Q1647">
            <v>1.1000000000000001</v>
          </cell>
          <cell r="R1647">
            <v>1.1000000000000001</v>
          </cell>
          <cell r="S1647">
            <v>1.1000000000000001</v>
          </cell>
          <cell r="T1647">
            <v>1.1000000000000001</v>
          </cell>
          <cell r="U1647">
            <v>1.1100000000000001</v>
          </cell>
          <cell r="V1647">
            <v>1.1100000000000001</v>
          </cell>
          <cell r="W1647">
            <v>1.1100000000000001</v>
          </cell>
          <cell r="X1647">
            <v>1.1200000000000001</v>
          </cell>
          <cell r="Y1647">
            <v>1.1200000000000001</v>
          </cell>
          <cell r="Z1647">
            <v>1.1200000000000001</v>
          </cell>
          <cell r="AA1647">
            <v>1.1200000000000001</v>
          </cell>
          <cell r="AB1647">
            <v>1.1100000000000001</v>
          </cell>
          <cell r="AC1647">
            <v>1.1100000000000001</v>
          </cell>
          <cell r="AD1647">
            <v>1.1100000000000001</v>
          </cell>
          <cell r="AE1647">
            <v>1.1100000000000001</v>
          </cell>
          <cell r="AF1647">
            <v>1.1100000000000001</v>
          </cell>
          <cell r="AG1647">
            <v>1.1100000000000001</v>
          </cell>
          <cell r="AH1647">
            <v>1.1000000000000001</v>
          </cell>
          <cell r="AI1647">
            <v>1.08</v>
          </cell>
          <cell r="AJ1647">
            <v>1.07</v>
          </cell>
          <cell r="AK1647">
            <v>1.07</v>
          </cell>
        </row>
        <row r="1648">
          <cell r="A1648" t="str">
            <v>SDGbaseTRAv2_UrbAS_BAU_wICAGRcorrPQXcosrv</v>
          </cell>
          <cell r="B1648" t="str">
            <v>SIclos6_GOVclos11</v>
          </cell>
          <cell r="C1648" t="str">
            <v>SDGbaseTRAv2_UrbAS_BAU_wICAGRcorr</v>
          </cell>
          <cell r="D1648" t="str">
            <v>PQX</v>
          </cell>
          <cell r="E1648" t="str">
            <v>cosrv</v>
          </cell>
          <cell r="F1648">
            <v>1.07</v>
          </cell>
          <cell r="G1648">
            <v>1.1499999999999999</v>
          </cell>
          <cell r="H1648">
            <v>1.1299999999999999</v>
          </cell>
          <cell r="I1648">
            <v>1.1200000000000001</v>
          </cell>
          <cell r="J1648">
            <v>1.1200000000000001</v>
          </cell>
          <cell r="K1648">
            <v>1.1200000000000001</v>
          </cell>
          <cell r="L1648">
            <v>1.1200000000000001</v>
          </cell>
          <cell r="M1648">
            <v>1.1200000000000001</v>
          </cell>
          <cell r="N1648">
            <v>1.1200000000000001</v>
          </cell>
          <cell r="O1648">
            <v>1.1200000000000001</v>
          </cell>
          <cell r="P1648">
            <v>1.1200000000000001</v>
          </cell>
          <cell r="Q1648">
            <v>1.1200000000000001</v>
          </cell>
          <cell r="R1648">
            <v>1.1299999999999999</v>
          </cell>
          <cell r="S1648">
            <v>1.1299999999999999</v>
          </cell>
          <cell r="T1648">
            <v>1.1399999999999999</v>
          </cell>
          <cell r="U1648">
            <v>1.1399999999999999</v>
          </cell>
          <cell r="V1648">
            <v>1.1399999999999999</v>
          </cell>
          <cell r="W1648">
            <v>1.1499999999999999</v>
          </cell>
          <cell r="X1648">
            <v>1.1499999999999999</v>
          </cell>
          <cell r="Y1648">
            <v>1.1499999999999999</v>
          </cell>
          <cell r="Z1648">
            <v>1.1499999999999999</v>
          </cell>
          <cell r="AA1648">
            <v>1.1599999999999999</v>
          </cell>
          <cell r="AB1648">
            <v>1.1499999999999999</v>
          </cell>
          <cell r="AC1648">
            <v>1.1499999999999999</v>
          </cell>
          <cell r="AD1648">
            <v>1.1499999999999999</v>
          </cell>
          <cell r="AE1648">
            <v>1.1599999999999999</v>
          </cell>
          <cell r="AF1648">
            <v>1.1599999999999999</v>
          </cell>
          <cell r="AG1648">
            <v>1.1599999999999999</v>
          </cell>
          <cell r="AH1648">
            <v>1.1599999999999999</v>
          </cell>
          <cell r="AI1648">
            <v>1.1599999999999999</v>
          </cell>
          <cell r="AJ1648">
            <v>1.1599999999999999</v>
          </cell>
          <cell r="AK1648">
            <v>1.1499999999999999</v>
          </cell>
        </row>
        <row r="1649">
          <cell r="A1649" t="str">
            <v>SDGbaseTRAv2_UrbAS_BAU_wICAGRcorrPQXcimpt</v>
          </cell>
          <cell r="B1649" t="str">
            <v>SIclos6_GOVclos11</v>
          </cell>
          <cell r="C1649" t="str">
            <v>SDGbaseTRAv2_UrbAS_BAU_wICAGRcorr</v>
          </cell>
          <cell r="D1649" t="str">
            <v>PQX</v>
          </cell>
          <cell r="E1649" t="str">
            <v>cimpt</v>
          </cell>
          <cell r="F1649">
            <v>1.01</v>
          </cell>
          <cell r="G1649">
            <v>1.04</v>
          </cell>
          <cell r="H1649">
            <v>1.05</v>
          </cell>
          <cell r="I1649">
            <v>1.04</v>
          </cell>
          <cell r="J1649">
            <v>1.04</v>
          </cell>
          <cell r="K1649">
            <v>1.04</v>
          </cell>
          <cell r="L1649">
            <v>1.05</v>
          </cell>
          <cell r="M1649">
            <v>1.05</v>
          </cell>
          <cell r="N1649">
            <v>1.06</v>
          </cell>
          <cell r="O1649">
            <v>1.08</v>
          </cell>
          <cell r="P1649">
            <v>1.0900000000000001</v>
          </cell>
          <cell r="Q1649">
            <v>1.1000000000000001</v>
          </cell>
          <cell r="R1649">
            <v>1.1000000000000001</v>
          </cell>
          <cell r="S1649">
            <v>1.1000000000000001</v>
          </cell>
          <cell r="T1649">
            <v>1.1000000000000001</v>
          </cell>
          <cell r="U1649">
            <v>1.1000000000000001</v>
          </cell>
          <cell r="V1649">
            <v>1.1000000000000001</v>
          </cell>
          <cell r="W1649">
            <v>1.1100000000000001</v>
          </cell>
          <cell r="X1649">
            <v>1.1100000000000001</v>
          </cell>
          <cell r="Y1649">
            <v>1.1100000000000001</v>
          </cell>
          <cell r="Z1649">
            <v>1.1100000000000001</v>
          </cell>
          <cell r="AA1649">
            <v>1.1100000000000001</v>
          </cell>
          <cell r="AB1649">
            <v>1.1100000000000001</v>
          </cell>
          <cell r="AC1649">
            <v>1.1200000000000001</v>
          </cell>
          <cell r="AD1649">
            <v>1.1200000000000001</v>
          </cell>
          <cell r="AE1649">
            <v>1.1200000000000001</v>
          </cell>
          <cell r="AF1649">
            <v>1.1200000000000001</v>
          </cell>
          <cell r="AG1649">
            <v>1.1200000000000001</v>
          </cell>
          <cell r="AH1649">
            <v>1.1100000000000001</v>
          </cell>
          <cell r="AI1649">
            <v>1.1000000000000001</v>
          </cell>
          <cell r="AJ1649">
            <v>1.0900000000000001</v>
          </cell>
          <cell r="AK1649">
            <v>1.0900000000000001</v>
          </cell>
        </row>
        <row r="1650">
          <cell r="A1650" t="str">
            <v>SDGbaseTRAv2_UrbAS_BAU_wICAGRcorrC_InvValctext</v>
          </cell>
          <cell r="B1650" t="str">
            <v>SIclos6_GOVclos11</v>
          </cell>
          <cell r="C1650" t="str">
            <v>SDGbaseTRAv2_UrbAS_BAU_wICAGRcorr</v>
          </cell>
          <cell r="D1650" t="str">
            <v>C_InvVal</v>
          </cell>
          <cell r="E1650" t="str">
            <v>ctext</v>
          </cell>
          <cell r="F1650">
            <v>0.03</v>
          </cell>
          <cell r="G1650">
            <v>0.03</v>
          </cell>
          <cell r="H1650">
            <v>0.03</v>
          </cell>
          <cell r="I1650">
            <v>0.03</v>
          </cell>
          <cell r="J1650">
            <v>0.03</v>
          </cell>
          <cell r="K1650">
            <v>0.03</v>
          </cell>
          <cell r="L1650">
            <v>0.03</v>
          </cell>
          <cell r="M1650">
            <v>0.04</v>
          </cell>
          <cell r="N1650">
            <v>0.04</v>
          </cell>
          <cell r="O1650">
            <v>0.04</v>
          </cell>
          <cell r="P1650">
            <v>0.04</v>
          </cell>
          <cell r="Q1650">
            <v>0.04</v>
          </cell>
          <cell r="R1650">
            <v>0.04</v>
          </cell>
          <cell r="S1650">
            <v>0.04</v>
          </cell>
          <cell r="T1650">
            <v>0.04</v>
          </cell>
          <cell r="U1650">
            <v>0.05</v>
          </cell>
          <cell r="V1650">
            <v>0.05</v>
          </cell>
          <cell r="W1650">
            <v>0.05</v>
          </cell>
          <cell r="X1650">
            <v>0.05</v>
          </cell>
          <cell r="Y1650">
            <v>0.05</v>
          </cell>
          <cell r="Z1650">
            <v>0.05</v>
          </cell>
          <cell r="AA1650">
            <v>0.06</v>
          </cell>
          <cell r="AB1650">
            <v>0.06</v>
          </cell>
          <cell r="AC1650">
            <v>0.06</v>
          </cell>
          <cell r="AD1650">
            <v>0.06</v>
          </cell>
          <cell r="AE1650">
            <v>0.06</v>
          </cell>
          <cell r="AF1650">
            <v>0.06</v>
          </cell>
          <cell r="AG1650">
            <v>7.0000000000000007E-2</v>
          </cell>
          <cell r="AH1650">
            <v>7.0000000000000007E-2</v>
          </cell>
          <cell r="AI1650">
            <v>0.06</v>
          </cell>
          <cell r="AJ1650">
            <v>0.06</v>
          </cell>
          <cell r="AK1650">
            <v>0.06</v>
          </cell>
        </row>
        <row r="1651">
          <cell r="A1651" t="str">
            <v>SDGbaseTRAv2_UrbAS_BAU_wICAGRcorrC_InvValcleat</v>
          </cell>
          <cell r="B1651" t="str">
            <v>SIclos6_GOVclos11</v>
          </cell>
          <cell r="C1651" t="str">
            <v>SDGbaseTRAv2_UrbAS_BAU_wICAGRcorr</v>
          </cell>
          <cell r="D1651" t="str">
            <v>C_InvVal</v>
          </cell>
          <cell r="E1651" t="str">
            <v>cleat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  <cell r="AG1651">
            <v>0</v>
          </cell>
          <cell r="AH1651">
            <v>0</v>
          </cell>
          <cell r="AI1651">
            <v>0</v>
          </cell>
          <cell r="AJ1651">
            <v>0</v>
          </cell>
          <cell r="AK1651">
            <v>0</v>
          </cell>
        </row>
        <row r="1652">
          <cell r="A1652" t="str">
            <v>SDGbaseTRAv2_UrbAS_BAU_wICAGRcorrC_InvValcprnt</v>
          </cell>
          <cell r="B1652" t="str">
            <v>SIclos6_GOVclos11</v>
          </cell>
          <cell r="C1652" t="str">
            <v>SDGbaseTRAv2_UrbAS_BAU_wICAGRcorr</v>
          </cell>
          <cell r="D1652" t="str">
            <v>C_InvVal</v>
          </cell>
          <cell r="E1652" t="str">
            <v>cprnt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0</v>
          </cell>
          <cell r="AF1652">
            <v>0</v>
          </cell>
          <cell r="AG1652">
            <v>0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</row>
        <row r="1653">
          <cell r="A1653" t="str">
            <v>SDGbaseTRAv2_UrbAS_BAU_wICAGRcorrC_InvValcrubb</v>
          </cell>
          <cell r="B1653" t="str">
            <v>SIclos6_GOVclos11</v>
          </cell>
          <cell r="C1653" t="str">
            <v>SDGbaseTRAv2_UrbAS_BAU_wICAGRcorr</v>
          </cell>
          <cell r="D1653" t="str">
            <v>C_InvVal</v>
          </cell>
          <cell r="E1653" t="str">
            <v>crubb</v>
          </cell>
          <cell r="F1653">
            <v>0.01</v>
          </cell>
          <cell r="G1653">
            <v>0.01</v>
          </cell>
          <cell r="H1653">
            <v>0.01</v>
          </cell>
          <cell r="I1653">
            <v>0.01</v>
          </cell>
          <cell r="J1653">
            <v>0.01</v>
          </cell>
          <cell r="K1653">
            <v>0.01</v>
          </cell>
          <cell r="L1653">
            <v>0.01</v>
          </cell>
          <cell r="M1653">
            <v>0.01</v>
          </cell>
          <cell r="N1653">
            <v>0.01</v>
          </cell>
          <cell r="O1653">
            <v>0.01</v>
          </cell>
          <cell r="P1653">
            <v>0.01</v>
          </cell>
          <cell r="Q1653">
            <v>0.01</v>
          </cell>
          <cell r="R1653">
            <v>0.01</v>
          </cell>
          <cell r="S1653">
            <v>0.01</v>
          </cell>
          <cell r="T1653">
            <v>0.01</v>
          </cell>
          <cell r="U1653">
            <v>0.01</v>
          </cell>
          <cell r="V1653">
            <v>0.01</v>
          </cell>
          <cell r="W1653">
            <v>0.01</v>
          </cell>
          <cell r="X1653">
            <v>0.01</v>
          </cell>
          <cell r="Y1653">
            <v>0.01</v>
          </cell>
          <cell r="Z1653">
            <v>0.01</v>
          </cell>
          <cell r="AA1653">
            <v>0.01</v>
          </cell>
          <cell r="AB1653">
            <v>0.01</v>
          </cell>
          <cell r="AC1653">
            <v>0.01</v>
          </cell>
          <cell r="AD1653">
            <v>0.01</v>
          </cell>
          <cell r="AE1653">
            <v>0.01</v>
          </cell>
          <cell r="AF1653">
            <v>0.01</v>
          </cell>
          <cell r="AG1653">
            <v>0.01</v>
          </cell>
          <cell r="AH1653">
            <v>0.01</v>
          </cell>
          <cell r="AI1653">
            <v>0.01</v>
          </cell>
          <cell r="AJ1653">
            <v>0.01</v>
          </cell>
          <cell r="AK1653">
            <v>0.01</v>
          </cell>
        </row>
        <row r="1654">
          <cell r="A1654" t="str">
            <v>SDGbaseTRAv2_UrbAS_BAU_wICAGRcorrC_InvValcplas</v>
          </cell>
          <cell r="B1654" t="str">
            <v>SIclos6_GOVclos11</v>
          </cell>
          <cell r="C1654" t="str">
            <v>SDGbaseTRAv2_UrbAS_BAU_wICAGRcorr</v>
          </cell>
          <cell r="D1654" t="str">
            <v>C_InvVal</v>
          </cell>
          <cell r="E1654" t="str">
            <v>cplas</v>
          </cell>
          <cell r="F1654">
            <v>0.01</v>
          </cell>
          <cell r="G1654">
            <v>0.01</v>
          </cell>
          <cell r="H1654">
            <v>0.01</v>
          </cell>
          <cell r="I1654">
            <v>0.01</v>
          </cell>
          <cell r="J1654">
            <v>0.01</v>
          </cell>
          <cell r="K1654">
            <v>0.01</v>
          </cell>
          <cell r="L1654">
            <v>0.01</v>
          </cell>
          <cell r="M1654">
            <v>0.02</v>
          </cell>
          <cell r="N1654">
            <v>0.02</v>
          </cell>
          <cell r="O1654">
            <v>0.02</v>
          </cell>
          <cell r="P1654">
            <v>0.02</v>
          </cell>
          <cell r="Q1654">
            <v>0.02</v>
          </cell>
          <cell r="R1654">
            <v>0.02</v>
          </cell>
          <cell r="S1654">
            <v>0.02</v>
          </cell>
          <cell r="T1654">
            <v>0.02</v>
          </cell>
          <cell r="U1654">
            <v>0.02</v>
          </cell>
          <cell r="V1654">
            <v>0.02</v>
          </cell>
          <cell r="W1654">
            <v>0.02</v>
          </cell>
          <cell r="X1654">
            <v>0.02</v>
          </cell>
          <cell r="Y1654">
            <v>0.02</v>
          </cell>
          <cell r="Z1654">
            <v>0.02</v>
          </cell>
          <cell r="AA1654">
            <v>0.02</v>
          </cell>
          <cell r="AB1654">
            <v>0.02</v>
          </cell>
          <cell r="AC1654">
            <v>0.02</v>
          </cell>
          <cell r="AD1654">
            <v>0.03</v>
          </cell>
          <cell r="AE1654">
            <v>0.03</v>
          </cell>
          <cell r="AF1654">
            <v>0.03</v>
          </cell>
          <cell r="AG1654">
            <v>0.03</v>
          </cell>
          <cell r="AH1654">
            <v>0.03</v>
          </cell>
          <cell r="AI1654">
            <v>0.03</v>
          </cell>
          <cell r="AJ1654">
            <v>0.03</v>
          </cell>
          <cell r="AK1654">
            <v>0.03</v>
          </cell>
        </row>
        <row r="1655">
          <cell r="A1655" t="str">
            <v>SDGbaseTRAv2_UrbAS_BAU_wICAGRcorrC_InvValcnmet</v>
          </cell>
          <cell r="B1655" t="str">
            <v>SIclos6_GOVclos11</v>
          </cell>
          <cell r="C1655" t="str">
            <v>SDGbaseTRAv2_UrbAS_BAU_wICAGRcorr</v>
          </cell>
          <cell r="D1655" t="str">
            <v>C_InvVal</v>
          </cell>
          <cell r="E1655" t="str">
            <v>cnmet</v>
          </cell>
          <cell r="F1655">
            <v>0.03</v>
          </cell>
          <cell r="G1655">
            <v>0.03</v>
          </cell>
          <cell r="H1655">
            <v>0.03</v>
          </cell>
          <cell r="I1655">
            <v>0.03</v>
          </cell>
          <cell r="J1655">
            <v>0.03</v>
          </cell>
          <cell r="K1655">
            <v>0.03</v>
          </cell>
          <cell r="L1655">
            <v>0.03</v>
          </cell>
          <cell r="M1655">
            <v>0.03</v>
          </cell>
          <cell r="N1655">
            <v>0.03</v>
          </cell>
          <cell r="O1655">
            <v>0.03</v>
          </cell>
          <cell r="P1655">
            <v>0.03</v>
          </cell>
          <cell r="Q1655">
            <v>0.03</v>
          </cell>
          <cell r="R1655">
            <v>0.04</v>
          </cell>
          <cell r="S1655">
            <v>0.04</v>
          </cell>
          <cell r="T1655">
            <v>0.04</v>
          </cell>
          <cell r="U1655">
            <v>0.04</v>
          </cell>
          <cell r="V1655">
            <v>0.04</v>
          </cell>
          <cell r="W1655">
            <v>0.04</v>
          </cell>
          <cell r="X1655">
            <v>0.04</v>
          </cell>
          <cell r="Y1655">
            <v>0.05</v>
          </cell>
          <cell r="Z1655">
            <v>0.05</v>
          </cell>
          <cell r="AA1655">
            <v>0.05</v>
          </cell>
          <cell r="AB1655">
            <v>0.05</v>
          </cell>
          <cell r="AC1655">
            <v>0.05</v>
          </cell>
          <cell r="AD1655">
            <v>0.05</v>
          </cell>
          <cell r="AE1655">
            <v>0.05</v>
          </cell>
          <cell r="AF1655">
            <v>0.05</v>
          </cell>
          <cell r="AG1655">
            <v>0.06</v>
          </cell>
          <cell r="AH1655">
            <v>0.06</v>
          </cell>
          <cell r="AI1655">
            <v>0.06</v>
          </cell>
          <cell r="AJ1655">
            <v>0.06</v>
          </cell>
          <cell r="AK1655">
            <v>0.06</v>
          </cell>
        </row>
        <row r="1656">
          <cell r="A1656" t="str">
            <v>SDGbaseTRAv2_UrbAS_BAU_wICAGRcorrC_InvValcnfrm</v>
          </cell>
          <cell r="B1656" t="str">
            <v>SIclos6_GOVclos11</v>
          </cell>
          <cell r="C1656" t="str">
            <v>SDGbaseTRAv2_UrbAS_BAU_wICAGRcorr</v>
          </cell>
          <cell r="D1656" t="str">
            <v>C_InvVal</v>
          </cell>
          <cell r="E1656" t="str">
            <v>cnfrm</v>
          </cell>
          <cell r="F1656">
            <v>1.58</v>
          </cell>
          <cell r="G1656">
            <v>1.49</v>
          </cell>
          <cell r="H1656">
            <v>1.61</v>
          </cell>
          <cell r="I1656">
            <v>1.72</v>
          </cell>
          <cell r="J1656">
            <v>1.8</v>
          </cell>
          <cell r="K1656">
            <v>1.87</v>
          </cell>
          <cell r="L1656">
            <v>1.91</v>
          </cell>
          <cell r="M1656">
            <v>1.91</v>
          </cell>
          <cell r="N1656">
            <v>1.92</v>
          </cell>
          <cell r="O1656">
            <v>1.9</v>
          </cell>
          <cell r="P1656">
            <v>1.92</v>
          </cell>
          <cell r="Q1656">
            <v>1.97</v>
          </cell>
          <cell r="R1656">
            <v>2.02</v>
          </cell>
          <cell r="S1656">
            <v>2.08</v>
          </cell>
          <cell r="T1656">
            <v>2.15</v>
          </cell>
          <cell r="U1656">
            <v>2.2200000000000002</v>
          </cell>
          <cell r="V1656">
            <v>2.2400000000000002</v>
          </cell>
          <cell r="W1656">
            <v>2.29</v>
          </cell>
          <cell r="X1656">
            <v>2.38</v>
          </cell>
          <cell r="Y1656">
            <v>2.4500000000000002</v>
          </cell>
          <cell r="Z1656">
            <v>2.52</v>
          </cell>
          <cell r="AA1656">
            <v>2.59</v>
          </cell>
          <cell r="AB1656">
            <v>2.91</v>
          </cell>
          <cell r="AC1656">
            <v>3.13</v>
          </cell>
          <cell r="AD1656">
            <v>3.24</v>
          </cell>
          <cell r="AE1656">
            <v>3.32</v>
          </cell>
          <cell r="AF1656">
            <v>3.4</v>
          </cell>
          <cell r="AG1656">
            <v>3.5</v>
          </cell>
          <cell r="AH1656">
            <v>3.8</v>
          </cell>
          <cell r="AI1656">
            <v>4.0599999999999996</v>
          </cell>
          <cell r="AJ1656">
            <v>4.17</v>
          </cell>
          <cell r="AK1656">
            <v>4.24</v>
          </cell>
        </row>
        <row r="1657">
          <cell r="A1657" t="str">
            <v>SDGbaseTRAv2_UrbAS_BAU_wICAGRcorrC_InvValcmetp</v>
          </cell>
          <cell r="B1657" t="str">
            <v>SIclos6_GOVclos11</v>
          </cell>
          <cell r="C1657" t="str">
            <v>SDGbaseTRAv2_UrbAS_BAU_wICAGRcorr</v>
          </cell>
          <cell r="D1657" t="str">
            <v>C_InvVal</v>
          </cell>
          <cell r="E1657" t="str">
            <v>cmetp</v>
          </cell>
          <cell r="F1657">
            <v>2.84</v>
          </cell>
          <cell r="G1657">
            <v>2.77</v>
          </cell>
          <cell r="H1657">
            <v>2.88</v>
          </cell>
          <cell r="I1657">
            <v>2.97</v>
          </cell>
          <cell r="J1657">
            <v>3.04</v>
          </cell>
          <cell r="K1657">
            <v>3.1</v>
          </cell>
          <cell r="L1657">
            <v>3.18</v>
          </cell>
          <cell r="M1657">
            <v>3.25</v>
          </cell>
          <cell r="N1657">
            <v>3.33</v>
          </cell>
          <cell r="O1657">
            <v>3.4</v>
          </cell>
          <cell r="P1657">
            <v>3.49</v>
          </cell>
          <cell r="Q1657">
            <v>3.59</v>
          </cell>
          <cell r="R1657">
            <v>3.7</v>
          </cell>
          <cell r="S1657">
            <v>3.82</v>
          </cell>
          <cell r="T1657">
            <v>3.95</v>
          </cell>
          <cell r="U1657">
            <v>4.0999999999999996</v>
          </cell>
          <cell r="V1657">
            <v>4.21</v>
          </cell>
          <cell r="W1657">
            <v>4.3499999999999996</v>
          </cell>
          <cell r="X1657">
            <v>4.5599999999999996</v>
          </cell>
          <cell r="Y1657">
            <v>4.6900000000000004</v>
          </cell>
          <cell r="Z1657">
            <v>4.83</v>
          </cell>
          <cell r="AA1657">
            <v>4.97</v>
          </cell>
          <cell r="AB1657">
            <v>5.13</v>
          </cell>
          <cell r="AC1657">
            <v>5.28</v>
          </cell>
          <cell r="AD1657">
            <v>5.44</v>
          </cell>
          <cell r="AE1657">
            <v>5.6</v>
          </cell>
          <cell r="AF1657">
            <v>5.77</v>
          </cell>
          <cell r="AG1657">
            <v>5.95</v>
          </cell>
          <cell r="AH1657">
            <v>5.97</v>
          </cell>
          <cell r="AI1657">
            <v>5.97</v>
          </cell>
          <cell r="AJ1657">
            <v>5.97</v>
          </cell>
          <cell r="AK1657">
            <v>5.96</v>
          </cell>
        </row>
        <row r="1658">
          <cell r="A1658" t="str">
            <v>SDGbaseTRAv2_UrbAS_BAU_wICAGRcorrC_InvValcmach</v>
          </cell>
          <cell r="B1658" t="str">
            <v>SIclos6_GOVclos11</v>
          </cell>
          <cell r="C1658" t="str">
            <v>SDGbaseTRAv2_UrbAS_BAU_wICAGRcorr</v>
          </cell>
          <cell r="D1658" t="str">
            <v>C_InvVal</v>
          </cell>
          <cell r="E1658" t="str">
            <v>cmach</v>
          </cell>
          <cell r="F1658">
            <v>159.36000000000001</v>
          </cell>
          <cell r="G1658">
            <v>150.74</v>
          </cell>
          <cell r="H1658">
            <v>156.97</v>
          </cell>
          <cell r="I1658">
            <v>161.71</v>
          </cell>
          <cell r="J1658">
            <v>165.22</v>
          </cell>
          <cell r="K1658">
            <v>169.04</v>
          </cell>
          <cell r="L1658">
            <v>173.31</v>
          </cell>
          <cell r="M1658">
            <v>177.43</v>
          </cell>
          <cell r="N1658">
            <v>182.12</v>
          </cell>
          <cell r="O1658">
            <v>188.85</v>
          </cell>
          <cell r="P1658">
            <v>194.96</v>
          </cell>
          <cell r="Q1658">
            <v>200.69</v>
          </cell>
          <cell r="R1658">
            <v>206.59</v>
          </cell>
          <cell r="S1658">
            <v>213.55</v>
          </cell>
          <cell r="T1658">
            <v>220.91</v>
          </cell>
          <cell r="U1658">
            <v>229.34</v>
          </cell>
          <cell r="V1658">
            <v>237.03</v>
          </cell>
          <cell r="W1658">
            <v>245.52</v>
          </cell>
          <cell r="X1658">
            <v>255.17</v>
          </cell>
          <cell r="Y1658">
            <v>262.87</v>
          </cell>
          <cell r="Z1658">
            <v>270.86</v>
          </cell>
          <cell r="AA1658">
            <v>278.87</v>
          </cell>
          <cell r="AB1658">
            <v>290.82</v>
          </cell>
          <cell r="AC1658">
            <v>301.02</v>
          </cell>
          <cell r="AD1658">
            <v>310.06</v>
          </cell>
          <cell r="AE1658">
            <v>319.17</v>
          </cell>
          <cell r="AF1658">
            <v>328.55</v>
          </cell>
          <cell r="AG1658">
            <v>338.27</v>
          </cell>
          <cell r="AH1658">
            <v>342.08</v>
          </cell>
          <cell r="AI1658">
            <v>344.05</v>
          </cell>
          <cell r="AJ1658">
            <v>344.61</v>
          </cell>
          <cell r="AK1658">
            <v>344.13</v>
          </cell>
        </row>
        <row r="1659">
          <cell r="A1659" t="str">
            <v>SDGbaseTRAv2_UrbAS_BAU_wICAGRcorrC_InvValcemch</v>
          </cell>
          <cell r="B1659" t="str">
            <v>SIclos6_GOVclos11</v>
          </cell>
          <cell r="C1659" t="str">
            <v>SDGbaseTRAv2_UrbAS_BAU_wICAGRcorr</v>
          </cell>
          <cell r="D1659" t="str">
            <v>C_InvVal</v>
          </cell>
          <cell r="E1659" t="str">
            <v>cemch</v>
          </cell>
          <cell r="F1659">
            <v>74.739999999999995</v>
          </cell>
          <cell r="G1659">
            <v>69.61</v>
          </cell>
          <cell r="H1659">
            <v>72.650000000000006</v>
          </cell>
          <cell r="I1659">
            <v>74.98</v>
          </cell>
          <cell r="J1659">
            <v>76.680000000000007</v>
          </cell>
          <cell r="K1659">
            <v>78.48</v>
          </cell>
          <cell r="L1659">
            <v>80.47</v>
          </cell>
          <cell r="M1659">
            <v>82.32</v>
          </cell>
          <cell r="N1659">
            <v>84.47</v>
          </cell>
          <cell r="O1659">
            <v>87.44</v>
          </cell>
          <cell r="P1659">
            <v>90.26</v>
          </cell>
          <cell r="Q1659">
            <v>92.95</v>
          </cell>
          <cell r="R1659">
            <v>95.7</v>
          </cell>
          <cell r="S1659">
            <v>98.89</v>
          </cell>
          <cell r="T1659">
            <v>102.28</v>
          </cell>
          <cell r="U1659">
            <v>106.14</v>
          </cell>
          <cell r="V1659">
            <v>109.75</v>
          </cell>
          <cell r="W1659">
            <v>113.58</v>
          </cell>
          <cell r="X1659">
            <v>117.69</v>
          </cell>
          <cell r="Y1659">
            <v>121.25</v>
          </cell>
          <cell r="Z1659">
            <v>124.95</v>
          </cell>
          <cell r="AA1659">
            <v>128.65</v>
          </cell>
          <cell r="AB1659">
            <v>134.51</v>
          </cell>
          <cell r="AC1659">
            <v>139.41</v>
          </cell>
          <cell r="AD1659">
            <v>143.59</v>
          </cell>
          <cell r="AE1659">
            <v>147.76</v>
          </cell>
          <cell r="AF1659">
            <v>152.03</v>
          </cell>
          <cell r="AG1659">
            <v>156.15</v>
          </cell>
          <cell r="AH1659">
            <v>157.99</v>
          </cell>
          <cell r="AI1659">
            <v>158.78</v>
          </cell>
          <cell r="AJ1659">
            <v>158.76</v>
          </cell>
          <cell r="AK1659">
            <v>158.41999999999999</v>
          </cell>
        </row>
        <row r="1660">
          <cell r="A1660" t="str">
            <v>SDGbaseTRAv2_UrbAS_BAU_wICAGRcorrC_InvValcsequ</v>
          </cell>
          <cell r="B1660" t="str">
            <v>SIclos6_GOVclos11</v>
          </cell>
          <cell r="C1660" t="str">
            <v>SDGbaseTRAv2_UrbAS_BAU_wICAGRcorr</v>
          </cell>
          <cell r="D1660" t="str">
            <v>C_InvVal</v>
          </cell>
          <cell r="E1660" t="str">
            <v>csequ</v>
          </cell>
          <cell r="F1660">
            <v>34.74</v>
          </cell>
          <cell r="G1660">
            <v>32.020000000000003</v>
          </cell>
          <cell r="H1660">
            <v>33.340000000000003</v>
          </cell>
          <cell r="I1660">
            <v>34.22</v>
          </cell>
          <cell r="J1660">
            <v>34.92</v>
          </cell>
          <cell r="K1660">
            <v>35.729999999999997</v>
          </cell>
          <cell r="L1660">
            <v>36.65</v>
          </cell>
          <cell r="M1660">
            <v>37.61</v>
          </cell>
          <cell r="N1660">
            <v>38.67</v>
          </cell>
          <cell r="O1660">
            <v>40.57</v>
          </cell>
          <cell r="P1660">
            <v>41.98</v>
          </cell>
          <cell r="Q1660">
            <v>43.21</v>
          </cell>
          <cell r="R1660">
            <v>44.45</v>
          </cell>
          <cell r="S1660">
            <v>45.93</v>
          </cell>
          <cell r="T1660">
            <v>47.51</v>
          </cell>
          <cell r="U1660">
            <v>49.31</v>
          </cell>
          <cell r="V1660">
            <v>51.15</v>
          </cell>
          <cell r="W1660">
            <v>53</v>
          </cell>
          <cell r="X1660">
            <v>54.77</v>
          </cell>
          <cell r="Y1660">
            <v>56.42</v>
          </cell>
          <cell r="Z1660">
            <v>58.12</v>
          </cell>
          <cell r="AA1660">
            <v>59.85</v>
          </cell>
          <cell r="AB1660">
            <v>62.36</v>
          </cell>
          <cell r="AC1660">
            <v>64.489999999999995</v>
          </cell>
          <cell r="AD1660">
            <v>66.42</v>
          </cell>
          <cell r="AE1660">
            <v>68.36</v>
          </cell>
          <cell r="AF1660">
            <v>70.38</v>
          </cell>
          <cell r="AG1660">
            <v>72.349999999999994</v>
          </cell>
          <cell r="AH1660">
            <v>72.94</v>
          </cell>
          <cell r="AI1660">
            <v>72.959999999999994</v>
          </cell>
          <cell r="AJ1660">
            <v>72.81</v>
          </cell>
          <cell r="AK1660">
            <v>72.44</v>
          </cell>
        </row>
        <row r="1661">
          <cell r="A1661" t="str">
            <v>SDGbaseTRAv2_UrbAS_BAU_wICAGRcorrC_InvValcvehi</v>
          </cell>
          <cell r="B1661" t="str">
            <v>SIclos6_GOVclos11</v>
          </cell>
          <cell r="C1661" t="str">
            <v>SDGbaseTRAv2_UrbAS_BAU_wICAGRcorr</v>
          </cell>
          <cell r="D1661" t="str">
            <v>C_InvVal</v>
          </cell>
          <cell r="E1661" t="str">
            <v>cvehi</v>
          </cell>
          <cell r="F1661">
            <v>115.65</v>
          </cell>
          <cell r="G1661">
            <v>107.23</v>
          </cell>
          <cell r="H1661">
            <v>111.8</v>
          </cell>
          <cell r="I1661">
            <v>115.57</v>
          </cell>
          <cell r="J1661">
            <v>118.32</v>
          </cell>
          <cell r="K1661">
            <v>121.15</v>
          </cell>
          <cell r="L1661">
            <v>124.17</v>
          </cell>
          <cell r="M1661">
            <v>126.74</v>
          </cell>
          <cell r="N1661">
            <v>129.9</v>
          </cell>
          <cell r="O1661">
            <v>133.86000000000001</v>
          </cell>
          <cell r="P1661">
            <v>138.12</v>
          </cell>
          <cell r="Q1661">
            <v>142.29</v>
          </cell>
          <cell r="R1661">
            <v>146.61000000000001</v>
          </cell>
          <cell r="S1661">
            <v>151.59</v>
          </cell>
          <cell r="T1661">
            <v>156.81</v>
          </cell>
          <cell r="U1661">
            <v>162.75</v>
          </cell>
          <cell r="V1661">
            <v>168.43</v>
          </cell>
          <cell r="W1661">
            <v>174.39</v>
          </cell>
          <cell r="X1661">
            <v>180.7</v>
          </cell>
          <cell r="Y1661">
            <v>189.79</v>
          </cell>
          <cell r="Z1661">
            <v>199.58</v>
          </cell>
          <cell r="AA1661">
            <v>209.41</v>
          </cell>
          <cell r="AB1661">
            <v>220.49</v>
          </cell>
          <cell r="AC1661">
            <v>229.79</v>
          </cell>
          <cell r="AD1661">
            <v>237.39</v>
          </cell>
          <cell r="AE1661">
            <v>244.72</v>
          </cell>
          <cell r="AF1661">
            <v>252.14</v>
          </cell>
          <cell r="AG1661">
            <v>258.79000000000002</v>
          </cell>
          <cell r="AH1661">
            <v>262.97000000000003</v>
          </cell>
          <cell r="AI1661">
            <v>266.36</v>
          </cell>
          <cell r="AJ1661">
            <v>267.81</v>
          </cell>
          <cell r="AK1661">
            <v>268.06</v>
          </cell>
        </row>
        <row r="1662">
          <cell r="A1662" t="str">
            <v>SDGbaseTRAv2_UrbAS_BAU_wICAGRcorrC_InvValctequ</v>
          </cell>
          <cell r="B1662" t="str">
            <v>SIclos6_GOVclos11</v>
          </cell>
          <cell r="C1662" t="str">
            <v>SDGbaseTRAv2_UrbAS_BAU_wICAGRcorr</v>
          </cell>
          <cell r="D1662" t="str">
            <v>C_InvVal</v>
          </cell>
          <cell r="E1662" t="str">
            <v>ctequ</v>
          </cell>
          <cell r="F1662">
            <v>11.68</v>
          </cell>
          <cell r="G1662">
            <v>11.17</v>
          </cell>
          <cell r="H1662">
            <v>11.61</v>
          </cell>
          <cell r="I1662">
            <v>12.04</v>
          </cell>
          <cell r="J1662">
            <v>12.34</v>
          </cell>
          <cell r="K1662">
            <v>12.65</v>
          </cell>
          <cell r="L1662">
            <v>12.97</v>
          </cell>
          <cell r="M1662">
            <v>13.2</v>
          </cell>
          <cell r="N1662">
            <v>13.5</v>
          </cell>
          <cell r="O1662">
            <v>13.73</v>
          </cell>
          <cell r="P1662">
            <v>14.11</v>
          </cell>
          <cell r="Q1662">
            <v>14.52</v>
          </cell>
          <cell r="R1662">
            <v>14.98</v>
          </cell>
          <cell r="S1662">
            <v>15.5</v>
          </cell>
          <cell r="T1662">
            <v>16.04</v>
          </cell>
          <cell r="U1662">
            <v>16.66</v>
          </cell>
          <cell r="V1662">
            <v>17.239999999999998</v>
          </cell>
          <cell r="W1662">
            <v>17.86</v>
          </cell>
          <cell r="X1662">
            <v>18.55</v>
          </cell>
          <cell r="Y1662">
            <v>19.16</v>
          </cell>
          <cell r="Z1662">
            <v>19.8</v>
          </cell>
          <cell r="AA1662">
            <v>20.43</v>
          </cell>
          <cell r="AB1662">
            <v>21.61</v>
          </cell>
          <cell r="AC1662">
            <v>22.55</v>
          </cell>
          <cell r="AD1662">
            <v>23.25</v>
          </cell>
          <cell r="AE1662">
            <v>23.92</v>
          </cell>
          <cell r="AF1662">
            <v>24.59</v>
          </cell>
          <cell r="AG1662">
            <v>25.34</v>
          </cell>
          <cell r="AH1662">
            <v>26.02</v>
          </cell>
          <cell r="AI1662">
            <v>26.6</v>
          </cell>
          <cell r="AJ1662">
            <v>26.85</v>
          </cell>
          <cell r="AK1662">
            <v>26.97</v>
          </cell>
        </row>
        <row r="1663">
          <cell r="A1663" t="str">
            <v>SDGbaseTRAv2_UrbAS_BAU_wICAGRcorrC_InvValcfurn</v>
          </cell>
          <cell r="B1663" t="str">
            <v>SIclos6_GOVclos11</v>
          </cell>
          <cell r="C1663" t="str">
            <v>SDGbaseTRAv2_UrbAS_BAU_wICAGRcorr</v>
          </cell>
          <cell r="D1663" t="str">
            <v>C_InvVal</v>
          </cell>
          <cell r="E1663" t="str">
            <v>cfurn</v>
          </cell>
          <cell r="F1663">
            <v>28.64</v>
          </cell>
          <cell r="G1663">
            <v>27.16</v>
          </cell>
          <cell r="H1663">
            <v>27.97</v>
          </cell>
          <cell r="I1663">
            <v>28.68</v>
          </cell>
          <cell r="J1663">
            <v>29.18</v>
          </cell>
          <cell r="K1663">
            <v>29.75</v>
          </cell>
          <cell r="L1663">
            <v>30.47</v>
          </cell>
          <cell r="M1663">
            <v>31.31</v>
          </cell>
          <cell r="N1663">
            <v>32.18</v>
          </cell>
          <cell r="O1663">
            <v>33.07</v>
          </cell>
          <cell r="P1663">
            <v>34.090000000000003</v>
          </cell>
          <cell r="Q1663">
            <v>35.1</v>
          </cell>
          <cell r="R1663">
            <v>36.11</v>
          </cell>
          <cell r="S1663">
            <v>37.299999999999997</v>
          </cell>
          <cell r="T1663">
            <v>38.56</v>
          </cell>
          <cell r="U1663">
            <v>40.03</v>
          </cell>
          <cell r="V1663">
            <v>41.49</v>
          </cell>
          <cell r="W1663">
            <v>42.96</v>
          </cell>
          <cell r="X1663">
            <v>44.42</v>
          </cell>
          <cell r="Y1663">
            <v>45.75</v>
          </cell>
          <cell r="Z1663">
            <v>47.16</v>
          </cell>
          <cell r="AA1663">
            <v>48.52</v>
          </cell>
          <cell r="AB1663">
            <v>49.62</v>
          </cell>
          <cell r="AC1663">
            <v>50.81</v>
          </cell>
          <cell r="AD1663">
            <v>52.29</v>
          </cell>
          <cell r="AE1663">
            <v>53.9</v>
          </cell>
          <cell r="AF1663">
            <v>55.58</v>
          </cell>
          <cell r="AG1663">
            <v>57.27</v>
          </cell>
          <cell r="AH1663">
            <v>56.83</v>
          </cell>
          <cell r="AI1663">
            <v>56.25</v>
          </cell>
          <cell r="AJ1663">
            <v>55.99</v>
          </cell>
          <cell r="AK1663">
            <v>55.67</v>
          </cell>
        </row>
        <row r="1664">
          <cell r="A1664" t="str">
            <v>SDGbaseTRAv2_UrbAS_BAU_wICAGRcorrC_InvValcoman</v>
          </cell>
          <cell r="B1664" t="str">
            <v>SIclos6_GOVclos11</v>
          </cell>
          <cell r="C1664" t="str">
            <v>SDGbaseTRAv2_UrbAS_BAU_wICAGRcorr</v>
          </cell>
          <cell r="D1664" t="str">
            <v>C_InvVal</v>
          </cell>
          <cell r="E1664" t="str">
            <v>coman</v>
          </cell>
          <cell r="F1664">
            <v>1.75</v>
          </cell>
          <cell r="G1664">
            <v>1.66</v>
          </cell>
          <cell r="H1664">
            <v>1.7</v>
          </cell>
          <cell r="I1664">
            <v>1.73</v>
          </cell>
          <cell r="J1664">
            <v>1.76</v>
          </cell>
          <cell r="K1664">
            <v>1.79</v>
          </cell>
          <cell r="L1664">
            <v>1.84</v>
          </cell>
          <cell r="M1664">
            <v>1.89</v>
          </cell>
          <cell r="N1664">
            <v>1.94</v>
          </cell>
          <cell r="O1664">
            <v>2.0299999999999998</v>
          </cell>
          <cell r="P1664">
            <v>2.08</v>
          </cell>
          <cell r="Q1664">
            <v>2.12</v>
          </cell>
          <cell r="R1664">
            <v>2.17</v>
          </cell>
          <cell r="S1664">
            <v>2.23</v>
          </cell>
          <cell r="T1664">
            <v>2.2999999999999998</v>
          </cell>
          <cell r="U1664">
            <v>2.38</v>
          </cell>
          <cell r="V1664">
            <v>2.4700000000000002</v>
          </cell>
          <cell r="W1664">
            <v>2.56</v>
          </cell>
          <cell r="X1664">
            <v>2.64</v>
          </cell>
          <cell r="Y1664">
            <v>2.72</v>
          </cell>
          <cell r="Z1664">
            <v>2.8</v>
          </cell>
          <cell r="AA1664">
            <v>2.88</v>
          </cell>
          <cell r="AB1664">
            <v>2.96</v>
          </cell>
          <cell r="AC1664">
            <v>3.04</v>
          </cell>
          <cell r="AD1664">
            <v>3.13</v>
          </cell>
          <cell r="AE1664">
            <v>3.23</v>
          </cell>
          <cell r="AF1664">
            <v>3.34</v>
          </cell>
          <cell r="AG1664">
            <v>3.44</v>
          </cell>
          <cell r="AH1664">
            <v>3.45</v>
          </cell>
          <cell r="AI1664">
            <v>3.44</v>
          </cell>
          <cell r="AJ1664">
            <v>3.45</v>
          </cell>
          <cell r="AK1664">
            <v>3.45</v>
          </cell>
        </row>
        <row r="1665">
          <cell r="A1665" t="str">
            <v>SDGbaseTRAv2_UrbAS_BAU_wICAGRcorrC_InvValccons</v>
          </cell>
          <cell r="B1665" t="str">
            <v>SIclos6_GOVclos11</v>
          </cell>
          <cell r="C1665" t="str">
            <v>SDGbaseTRAv2_UrbAS_BAU_wICAGRcorr</v>
          </cell>
          <cell r="D1665" t="str">
            <v>C_InvVal</v>
          </cell>
          <cell r="E1665" t="str">
            <v>ccons</v>
          </cell>
          <cell r="F1665">
            <v>407.96</v>
          </cell>
          <cell r="G1665">
            <v>394.25</v>
          </cell>
          <cell r="H1665">
            <v>403.31</v>
          </cell>
          <cell r="I1665">
            <v>414.59</v>
          </cell>
          <cell r="J1665">
            <v>425.49</v>
          </cell>
          <cell r="K1665">
            <v>430.75</v>
          </cell>
          <cell r="L1665">
            <v>439.11</v>
          </cell>
          <cell r="M1665">
            <v>449.92</v>
          </cell>
          <cell r="N1665">
            <v>461.45</v>
          </cell>
          <cell r="O1665">
            <v>473.25</v>
          </cell>
          <cell r="P1665">
            <v>487.12</v>
          </cell>
          <cell r="Q1665">
            <v>501.17</v>
          </cell>
          <cell r="R1665">
            <v>514.33000000000004</v>
          </cell>
          <cell r="S1665">
            <v>531.22</v>
          </cell>
          <cell r="T1665">
            <v>549.05999999999995</v>
          </cell>
          <cell r="U1665">
            <v>569.54</v>
          </cell>
          <cell r="V1665">
            <v>589.87</v>
          </cell>
          <cell r="W1665">
            <v>610.72</v>
          </cell>
          <cell r="X1665">
            <v>632.27</v>
          </cell>
          <cell r="Y1665">
            <v>651.21</v>
          </cell>
          <cell r="Z1665">
            <v>671.48</v>
          </cell>
          <cell r="AA1665">
            <v>690.66</v>
          </cell>
          <cell r="AB1665">
            <v>705.5</v>
          </cell>
          <cell r="AC1665">
            <v>722.44</v>
          </cell>
          <cell r="AD1665">
            <v>743.96</v>
          </cell>
          <cell r="AE1665">
            <v>767.58</v>
          </cell>
          <cell r="AF1665">
            <v>792.08</v>
          </cell>
          <cell r="AG1665">
            <v>816.61</v>
          </cell>
          <cell r="AH1665">
            <v>813.38</v>
          </cell>
          <cell r="AI1665">
            <v>807.46</v>
          </cell>
          <cell r="AJ1665">
            <v>805.42</v>
          </cell>
          <cell r="AK1665">
            <v>802.45</v>
          </cell>
        </row>
        <row r="1666">
          <cell r="A1666" t="str">
            <v>SDGbaseTRAv2_UrbAS_BAU_wICAGRcorrC_InvValcbsrv</v>
          </cell>
          <cell r="B1666" t="str">
            <v>SIclos6_GOVclos11</v>
          </cell>
          <cell r="C1666" t="str">
            <v>SDGbaseTRAv2_UrbAS_BAU_wICAGRcorr</v>
          </cell>
          <cell r="D1666" t="str">
            <v>C_InvVal</v>
          </cell>
          <cell r="E1666" t="str">
            <v>cbsrv</v>
          </cell>
          <cell r="F1666">
            <v>64.14</v>
          </cell>
          <cell r="G1666">
            <v>56.74</v>
          </cell>
          <cell r="H1666">
            <v>58.82</v>
          </cell>
          <cell r="I1666">
            <v>60.48</v>
          </cell>
          <cell r="J1666">
            <v>61.7</v>
          </cell>
          <cell r="K1666">
            <v>63.08</v>
          </cell>
          <cell r="L1666">
            <v>64.680000000000007</v>
          </cell>
          <cell r="M1666">
            <v>66.48</v>
          </cell>
          <cell r="N1666">
            <v>68.349999999999994</v>
          </cell>
          <cell r="O1666">
            <v>70.42</v>
          </cell>
          <cell r="P1666">
            <v>72.63</v>
          </cell>
          <cell r="Q1666">
            <v>74.78</v>
          </cell>
          <cell r="R1666">
            <v>76.95</v>
          </cell>
          <cell r="S1666">
            <v>79.56</v>
          </cell>
          <cell r="T1666">
            <v>82.28</v>
          </cell>
          <cell r="U1666">
            <v>85.37</v>
          </cell>
          <cell r="V1666">
            <v>88.65</v>
          </cell>
          <cell r="W1666">
            <v>91.88</v>
          </cell>
          <cell r="X1666">
            <v>94.83</v>
          </cell>
          <cell r="Y1666">
            <v>97.71</v>
          </cell>
          <cell r="Z1666">
            <v>100.74</v>
          </cell>
          <cell r="AA1666">
            <v>103.64</v>
          </cell>
          <cell r="AB1666">
            <v>105.95</v>
          </cell>
          <cell r="AC1666">
            <v>108.47</v>
          </cell>
          <cell r="AD1666">
            <v>111.62</v>
          </cell>
          <cell r="AE1666">
            <v>115.09</v>
          </cell>
          <cell r="AF1666">
            <v>118.73</v>
          </cell>
          <cell r="AG1666">
            <v>122.21</v>
          </cell>
          <cell r="AH1666">
            <v>121.73</v>
          </cell>
          <cell r="AI1666">
            <v>120.67</v>
          </cell>
          <cell r="AJ1666">
            <v>120.03</v>
          </cell>
          <cell r="AK1666">
            <v>119.2</v>
          </cell>
        </row>
        <row r="1667">
          <cell r="A1667" t="str">
            <v>SDGbaseTRAv2_UrbAS_BAU_wICAGRcorrC_InvValcimpt</v>
          </cell>
          <cell r="B1667" t="str">
            <v>SIclos6_GOVclos11</v>
          </cell>
          <cell r="C1667" t="str">
            <v>SDGbaseTRAv2_UrbAS_BAU_wICAGRcorr</v>
          </cell>
          <cell r="D1667" t="str">
            <v>C_InvVal</v>
          </cell>
          <cell r="E1667" t="str">
            <v>cimpt</v>
          </cell>
          <cell r="F1667">
            <v>2.86</v>
          </cell>
          <cell r="G1667">
            <v>2.92</v>
          </cell>
          <cell r="H1667">
            <v>2.95</v>
          </cell>
          <cell r="I1667">
            <v>2.94</v>
          </cell>
          <cell r="J1667">
            <v>2.94</v>
          </cell>
          <cell r="K1667">
            <v>2.94</v>
          </cell>
          <cell r="L1667">
            <v>2.95</v>
          </cell>
          <cell r="M1667">
            <v>2.96</v>
          </cell>
          <cell r="N1667">
            <v>2.97</v>
          </cell>
          <cell r="O1667">
            <v>3.06</v>
          </cell>
          <cell r="P1667">
            <v>3.08</v>
          </cell>
          <cell r="Q1667">
            <v>3.09</v>
          </cell>
          <cell r="R1667">
            <v>3.09</v>
          </cell>
          <cell r="S1667">
            <v>3.09</v>
          </cell>
          <cell r="T1667">
            <v>3.1</v>
          </cell>
          <cell r="U1667">
            <v>3.11</v>
          </cell>
          <cell r="V1667">
            <v>3.11</v>
          </cell>
          <cell r="W1667">
            <v>3.11</v>
          </cell>
          <cell r="X1667">
            <v>3.12</v>
          </cell>
          <cell r="Y1667">
            <v>3.12</v>
          </cell>
          <cell r="Z1667">
            <v>3.12</v>
          </cell>
          <cell r="AA1667">
            <v>3.12</v>
          </cell>
          <cell r="AB1667">
            <v>3.14</v>
          </cell>
          <cell r="AC1667">
            <v>3.14</v>
          </cell>
          <cell r="AD1667">
            <v>3.15</v>
          </cell>
          <cell r="AE1667">
            <v>3.15</v>
          </cell>
          <cell r="AF1667">
            <v>3.15</v>
          </cell>
          <cell r="AG1667">
            <v>3.14</v>
          </cell>
          <cell r="AH1667">
            <v>3.13</v>
          </cell>
          <cell r="AI1667">
            <v>3.1</v>
          </cell>
          <cell r="AJ1667">
            <v>3.08</v>
          </cell>
          <cell r="AK1667">
            <v>3.06</v>
          </cell>
        </row>
        <row r="1668">
          <cell r="A1668" t="str">
            <v>SDGbaseTRAv2_UrbAS_BAU_wICAGRcorrC_InvValtotal</v>
          </cell>
          <cell r="B1668" t="str">
            <v>SIclos6_GOVclos11</v>
          </cell>
          <cell r="C1668" t="str">
            <v>SDGbaseTRAv2_UrbAS_BAU_wICAGRcorr</v>
          </cell>
          <cell r="D1668" t="str">
            <v>C_InvVal</v>
          </cell>
          <cell r="E1668" t="str">
            <v>total</v>
          </cell>
          <cell r="F1668">
            <v>906.02</v>
          </cell>
          <cell r="G1668">
            <v>857.83</v>
          </cell>
          <cell r="H1668">
            <v>885.7</v>
          </cell>
          <cell r="I1668">
            <v>911.72</v>
          </cell>
          <cell r="J1668">
            <v>933.47</v>
          </cell>
          <cell r="K1668">
            <v>950.42</v>
          </cell>
          <cell r="L1668">
            <v>971.8</v>
          </cell>
          <cell r="M1668">
            <v>995.1</v>
          </cell>
          <cell r="N1668">
            <v>1020.89</v>
          </cell>
          <cell r="O1668">
            <v>1051.68</v>
          </cell>
          <cell r="P1668">
            <v>1083.94</v>
          </cell>
          <cell r="Q1668">
            <v>1115.5899999999999</v>
          </cell>
          <cell r="R1668">
            <v>1146.81</v>
          </cell>
          <cell r="S1668">
            <v>1184.8900000000001</v>
          </cell>
          <cell r="T1668">
            <v>1225.06</v>
          </cell>
          <cell r="U1668">
            <v>1271.07</v>
          </cell>
          <cell r="V1668">
            <v>1315.75</v>
          </cell>
          <cell r="W1668">
            <v>1362.34</v>
          </cell>
          <cell r="X1668">
            <v>1411.22</v>
          </cell>
          <cell r="Y1668">
            <v>1457.29</v>
          </cell>
          <cell r="Z1668">
            <v>1506.08</v>
          </cell>
          <cell r="AA1668">
            <v>1553.74</v>
          </cell>
          <cell r="AB1668">
            <v>1605.13</v>
          </cell>
          <cell r="AC1668">
            <v>1653.71</v>
          </cell>
          <cell r="AD1668">
            <v>1703.68</v>
          </cell>
          <cell r="AE1668">
            <v>1755.95</v>
          </cell>
          <cell r="AF1668">
            <v>1809.91</v>
          </cell>
          <cell r="AG1668">
            <v>1863.2</v>
          </cell>
          <cell r="AH1668">
            <v>1870.46</v>
          </cell>
          <cell r="AI1668">
            <v>1869.87</v>
          </cell>
          <cell r="AJ1668">
            <v>1869.1</v>
          </cell>
          <cell r="AK1668">
            <v>1864.21</v>
          </cell>
        </row>
        <row r="1669">
          <cell r="A1669" t="str">
            <v>SDGbaseTRAv2_UrbAS_BAU_wICAGRcorrIADJXtotal</v>
          </cell>
          <cell r="B1669" t="str">
            <v>SIclos6_GOVclos11</v>
          </cell>
          <cell r="C1669" t="str">
            <v>SDGbaseTRAv2_UrbAS_BAU_wICAGRcorr</v>
          </cell>
          <cell r="D1669" t="str">
            <v>IADJX</v>
          </cell>
          <cell r="E1669" t="str">
            <v>total</v>
          </cell>
          <cell r="F1669">
            <v>1</v>
          </cell>
          <cell r="G1669">
            <v>0.91</v>
          </cell>
          <cell r="H1669">
            <v>0.94</v>
          </cell>
          <cell r="I1669">
            <v>0.96</v>
          </cell>
          <cell r="J1669">
            <v>0.98</v>
          </cell>
          <cell r="K1669">
            <v>1</v>
          </cell>
          <cell r="L1669">
            <v>1.02</v>
          </cell>
          <cell r="M1669">
            <v>1.05</v>
          </cell>
          <cell r="N1669">
            <v>1.08</v>
          </cell>
          <cell r="O1669">
            <v>1.1200000000000001</v>
          </cell>
          <cell r="P1669">
            <v>1.1499999999999999</v>
          </cell>
          <cell r="Q1669">
            <v>1.18</v>
          </cell>
          <cell r="R1669">
            <v>1.21</v>
          </cell>
          <cell r="S1669">
            <v>1.25</v>
          </cell>
          <cell r="T1669">
            <v>1.29</v>
          </cell>
          <cell r="U1669">
            <v>1.34</v>
          </cell>
          <cell r="V1669">
            <v>1.39</v>
          </cell>
          <cell r="W1669">
            <v>1.44</v>
          </cell>
          <cell r="X1669">
            <v>1.48</v>
          </cell>
          <cell r="Y1669">
            <v>1.53</v>
          </cell>
          <cell r="Z1669">
            <v>1.58</v>
          </cell>
          <cell r="AA1669">
            <v>1.62</v>
          </cell>
          <cell r="AB1669">
            <v>1.67</v>
          </cell>
          <cell r="AC1669">
            <v>1.71</v>
          </cell>
          <cell r="AD1669">
            <v>1.76</v>
          </cell>
          <cell r="AE1669">
            <v>1.81</v>
          </cell>
          <cell r="AF1669">
            <v>1.87</v>
          </cell>
          <cell r="AG1669">
            <v>1.92</v>
          </cell>
          <cell r="AH1669">
            <v>1.91</v>
          </cell>
          <cell r="AI1669">
            <v>1.9</v>
          </cell>
          <cell r="AJ1669">
            <v>1.89</v>
          </cell>
          <cell r="AK1669">
            <v>1.88</v>
          </cell>
        </row>
        <row r="1670">
          <cell r="A1670" t="str">
            <v>SDGbaseTRAv2_UrbAS_BAU_wICAGRcorrC_QINV_IADJtotal</v>
          </cell>
          <cell r="B1670" t="str">
            <v>SIclos6_GOVclos11</v>
          </cell>
          <cell r="C1670" t="str">
            <v>SDGbaseTRAv2_UrbAS_BAU_wICAGRcorr</v>
          </cell>
          <cell r="D1670" t="str">
            <v>C_QINV_IADJ</v>
          </cell>
          <cell r="E1670" t="str">
            <v>total</v>
          </cell>
          <cell r="F1670">
            <v>906.02</v>
          </cell>
          <cell r="G1670">
            <v>944.54</v>
          </cell>
          <cell r="H1670">
            <v>946.37</v>
          </cell>
          <cell r="I1670">
            <v>950.27</v>
          </cell>
          <cell r="J1670">
            <v>955.16</v>
          </cell>
          <cell r="K1670">
            <v>952.65</v>
          </cell>
          <cell r="L1670">
            <v>950.64</v>
          </cell>
          <cell r="M1670">
            <v>947.54</v>
          </cell>
          <cell r="N1670">
            <v>945.64</v>
          </cell>
          <cell r="O1670">
            <v>941.99</v>
          </cell>
          <cell r="P1670">
            <v>942.29</v>
          </cell>
          <cell r="Q1670">
            <v>943.41</v>
          </cell>
          <cell r="R1670">
            <v>944.23</v>
          </cell>
          <cell r="S1670">
            <v>945.42</v>
          </cell>
          <cell r="T1670">
            <v>946.47</v>
          </cell>
          <cell r="U1670">
            <v>947.24</v>
          </cell>
          <cell r="V1670">
            <v>945.81</v>
          </cell>
          <cell r="W1670">
            <v>946.26</v>
          </cell>
          <cell r="X1670">
            <v>950.72</v>
          </cell>
          <cell r="Y1670">
            <v>952.54</v>
          </cell>
          <cell r="Z1670">
            <v>954.37</v>
          </cell>
          <cell r="AA1670">
            <v>956.21</v>
          </cell>
          <cell r="AB1670">
            <v>963.59</v>
          </cell>
          <cell r="AC1670">
            <v>968.59</v>
          </cell>
          <cell r="AD1670">
            <v>970.05</v>
          </cell>
          <cell r="AE1670">
            <v>970.48</v>
          </cell>
          <cell r="AF1670">
            <v>970.33</v>
          </cell>
          <cell r="AG1670">
            <v>970.36</v>
          </cell>
          <cell r="AH1670">
            <v>977.69</v>
          </cell>
          <cell r="AI1670">
            <v>984.66</v>
          </cell>
          <cell r="AJ1670">
            <v>988.24</v>
          </cell>
          <cell r="AK1670">
            <v>991.48</v>
          </cell>
        </row>
        <row r="1671">
          <cell r="A1671" t="str">
            <v>SDGbaseTRAv2_UrbAS_BAU_wICAGRcorrtrnsfrx_govent-n</v>
          </cell>
          <cell r="B1671" t="str">
            <v>SIclos6_GOVclos11</v>
          </cell>
          <cell r="C1671" t="str">
            <v>SDGbaseTRAv2_UrbAS_BAU_wICAGRcorr</v>
          </cell>
          <cell r="D1671" t="str">
            <v>trnsfrx_gov</v>
          </cell>
          <cell r="E1671" t="str">
            <v>ent-n</v>
          </cell>
          <cell r="F1671">
            <v>182.31</v>
          </cell>
          <cell r="G1671">
            <v>182.31</v>
          </cell>
          <cell r="H1671">
            <v>182.31</v>
          </cell>
          <cell r="I1671">
            <v>182.31</v>
          </cell>
          <cell r="J1671">
            <v>182.31</v>
          </cell>
          <cell r="K1671">
            <v>182.31</v>
          </cell>
          <cell r="L1671">
            <v>182.31</v>
          </cell>
          <cell r="M1671">
            <v>182.31</v>
          </cell>
          <cell r="N1671">
            <v>182.31</v>
          </cell>
          <cell r="O1671">
            <v>182.31</v>
          </cell>
          <cell r="P1671">
            <v>182.31</v>
          </cell>
          <cell r="Q1671">
            <v>182.31</v>
          </cell>
          <cell r="R1671">
            <v>182.31</v>
          </cell>
          <cell r="S1671">
            <v>182.31</v>
          </cell>
          <cell r="T1671">
            <v>182.31</v>
          </cell>
          <cell r="U1671">
            <v>182.31</v>
          </cell>
          <cell r="V1671">
            <v>182.31</v>
          </cell>
          <cell r="W1671">
            <v>182.31</v>
          </cell>
          <cell r="X1671">
            <v>182.31</v>
          </cell>
          <cell r="Y1671">
            <v>182.31</v>
          </cell>
          <cell r="Z1671">
            <v>182.31</v>
          </cell>
          <cell r="AA1671">
            <v>182.31</v>
          </cell>
          <cell r="AB1671">
            <v>182.31</v>
          </cell>
          <cell r="AC1671">
            <v>182.31</v>
          </cell>
          <cell r="AD1671">
            <v>182.31</v>
          </cell>
          <cell r="AE1671">
            <v>182.31</v>
          </cell>
          <cell r="AF1671">
            <v>182.31</v>
          </cell>
          <cell r="AG1671">
            <v>182.31</v>
          </cell>
          <cell r="AH1671">
            <v>182.31</v>
          </cell>
          <cell r="AI1671">
            <v>182.31</v>
          </cell>
          <cell r="AJ1671">
            <v>182.31</v>
          </cell>
          <cell r="AK1671">
            <v>182.31</v>
          </cell>
        </row>
        <row r="1672">
          <cell r="A1672" t="str">
            <v>SDGbaseTRAv2_UrbAS_BAU_wICAGRcorrtrnsfrx_govhhd-0</v>
          </cell>
          <cell r="B1672" t="str">
            <v>SIclos6_GOVclos11</v>
          </cell>
          <cell r="C1672" t="str">
            <v>SDGbaseTRAv2_UrbAS_BAU_wICAGRcorr</v>
          </cell>
          <cell r="D1672" t="str">
            <v>trnsfrx_gov</v>
          </cell>
          <cell r="E1672" t="str">
            <v>hhd-0</v>
          </cell>
          <cell r="F1672">
            <v>42.27</v>
          </cell>
          <cell r="G1672">
            <v>42.27</v>
          </cell>
          <cell r="H1672">
            <v>40.130000000000003</v>
          </cell>
          <cell r="I1672">
            <v>41.62</v>
          </cell>
          <cell r="J1672">
            <v>42.78</v>
          </cell>
          <cell r="K1672">
            <v>43.8</v>
          </cell>
          <cell r="L1672">
            <v>44.98</v>
          </cell>
          <cell r="M1672">
            <v>46.31</v>
          </cell>
          <cell r="N1672">
            <v>47.67</v>
          </cell>
          <cell r="O1672">
            <v>49.16</v>
          </cell>
          <cell r="P1672">
            <v>50.86</v>
          </cell>
          <cell r="Q1672">
            <v>52.67</v>
          </cell>
          <cell r="R1672">
            <v>54.47</v>
          </cell>
          <cell r="S1672">
            <v>56.58</v>
          </cell>
          <cell r="T1672">
            <v>58.75</v>
          </cell>
          <cell r="U1672">
            <v>61.03</v>
          </cell>
          <cell r="V1672">
            <v>63.62</v>
          </cell>
          <cell r="W1672">
            <v>66.16</v>
          </cell>
          <cell r="X1672">
            <v>68.819999999999993</v>
          </cell>
          <cell r="Y1672">
            <v>71.61</v>
          </cell>
          <cell r="Z1672">
            <v>74.28</v>
          </cell>
          <cell r="AA1672">
            <v>77.11</v>
          </cell>
          <cell r="AB1672">
            <v>79.900000000000006</v>
          </cell>
          <cell r="AC1672">
            <v>83</v>
          </cell>
          <cell r="AD1672">
            <v>85.95</v>
          </cell>
          <cell r="AE1672">
            <v>88.95</v>
          </cell>
          <cell r="AF1672">
            <v>92.08</v>
          </cell>
          <cell r="AG1672">
            <v>95.33</v>
          </cell>
          <cell r="AH1672">
            <v>98.59</v>
          </cell>
          <cell r="AI1672">
            <v>99.57</v>
          </cell>
          <cell r="AJ1672">
            <v>100.16</v>
          </cell>
          <cell r="AK1672">
            <v>100.69</v>
          </cell>
        </row>
        <row r="1673">
          <cell r="A1673" t="str">
            <v>SDGbaseTRAv2_UrbAS_BAU_wICAGRcorrtrnsfrx_govhhd-1</v>
          </cell>
          <cell r="B1673" t="str">
            <v>SIclos6_GOVclos11</v>
          </cell>
          <cell r="C1673" t="str">
            <v>SDGbaseTRAv2_UrbAS_BAU_wICAGRcorr</v>
          </cell>
          <cell r="D1673" t="str">
            <v>trnsfrx_gov</v>
          </cell>
          <cell r="E1673" t="str">
            <v>hhd-1</v>
          </cell>
          <cell r="F1673">
            <v>53.47</v>
          </cell>
          <cell r="G1673">
            <v>53.47</v>
          </cell>
          <cell r="H1673">
            <v>50.76</v>
          </cell>
          <cell r="I1673">
            <v>52.65</v>
          </cell>
          <cell r="J1673">
            <v>54.12</v>
          </cell>
          <cell r="K1673">
            <v>55.41</v>
          </cell>
          <cell r="L1673">
            <v>56.9</v>
          </cell>
          <cell r="M1673">
            <v>58.58</v>
          </cell>
          <cell r="N1673">
            <v>60.3</v>
          </cell>
          <cell r="O1673">
            <v>62.18</v>
          </cell>
          <cell r="P1673">
            <v>64.34</v>
          </cell>
          <cell r="Q1673">
            <v>66.63</v>
          </cell>
          <cell r="R1673">
            <v>68.91</v>
          </cell>
          <cell r="S1673">
            <v>71.58</v>
          </cell>
          <cell r="T1673">
            <v>74.31</v>
          </cell>
          <cell r="U1673">
            <v>77.2</v>
          </cell>
          <cell r="V1673">
            <v>80.47</v>
          </cell>
          <cell r="W1673">
            <v>83.69</v>
          </cell>
          <cell r="X1673">
            <v>87.05</v>
          </cell>
          <cell r="Y1673">
            <v>90.58</v>
          </cell>
          <cell r="Z1673">
            <v>93.96</v>
          </cell>
          <cell r="AA1673">
            <v>97.54</v>
          </cell>
          <cell r="AB1673">
            <v>101.07</v>
          </cell>
          <cell r="AC1673">
            <v>104.99</v>
          </cell>
          <cell r="AD1673">
            <v>108.72</v>
          </cell>
          <cell r="AE1673">
            <v>112.52</v>
          </cell>
          <cell r="AF1673">
            <v>116.47</v>
          </cell>
          <cell r="AG1673">
            <v>120.59</v>
          </cell>
          <cell r="AH1673">
            <v>124.71</v>
          </cell>
          <cell r="AI1673">
            <v>125.95</v>
          </cell>
          <cell r="AJ1673">
            <v>126.7</v>
          </cell>
          <cell r="AK1673">
            <v>127.37</v>
          </cell>
        </row>
        <row r="1674">
          <cell r="A1674" t="str">
            <v>SDGbaseTRAv2_UrbAS_BAU_wICAGRcorrtrnsfrx_govhhd-2</v>
          </cell>
          <cell r="B1674" t="str">
            <v>SIclos6_GOVclos11</v>
          </cell>
          <cell r="C1674" t="str">
            <v>SDGbaseTRAv2_UrbAS_BAU_wICAGRcorr</v>
          </cell>
          <cell r="D1674" t="str">
            <v>trnsfrx_gov</v>
          </cell>
          <cell r="E1674" t="str">
            <v>hhd-2</v>
          </cell>
          <cell r="F1674">
            <v>58.1</v>
          </cell>
          <cell r="G1674">
            <v>58.1</v>
          </cell>
          <cell r="H1674">
            <v>55.15</v>
          </cell>
          <cell r="I1674">
            <v>57.2</v>
          </cell>
          <cell r="J1674">
            <v>58.8</v>
          </cell>
          <cell r="K1674">
            <v>60.2</v>
          </cell>
          <cell r="L1674">
            <v>61.82</v>
          </cell>
          <cell r="M1674">
            <v>63.64</v>
          </cell>
          <cell r="N1674">
            <v>65.52</v>
          </cell>
          <cell r="O1674">
            <v>67.56</v>
          </cell>
          <cell r="P1674">
            <v>69.900000000000006</v>
          </cell>
          <cell r="Q1674">
            <v>72.39</v>
          </cell>
          <cell r="R1674">
            <v>74.86</v>
          </cell>
          <cell r="S1674">
            <v>77.77</v>
          </cell>
          <cell r="T1674">
            <v>80.739999999999995</v>
          </cell>
          <cell r="U1674">
            <v>83.88</v>
          </cell>
          <cell r="V1674">
            <v>87.43</v>
          </cell>
          <cell r="W1674">
            <v>90.93</v>
          </cell>
          <cell r="X1674">
            <v>94.58</v>
          </cell>
          <cell r="Y1674">
            <v>98.41</v>
          </cell>
          <cell r="Z1674">
            <v>102.08</v>
          </cell>
          <cell r="AA1674">
            <v>105.97</v>
          </cell>
          <cell r="AB1674">
            <v>109.81</v>
          </cell>
          <cell r="AC1674">
            <v>114.07</v>
          </cell>
          <cell r="AD1674">
            <v>118.12</v>
          </cell>
          <cell r="AE1674">
            <v>122.25</v>
          </cell>
          <cell r="AF1674">
            <v>126.55</v>
          </cell>
          <cell r="AG1674">
            <v>131.01</v>
          </cell>
          <cell r="AH1674">
            <v>135.49</v>
          </cell>
          <cell r="AI1674">
            <v>136.85</v>
          </cell>
          <cell r="AJ1674">
            <v>137.66</v>
          </cell>
          <cell r="AK1674">
            <v>138.38999999999999</v>
          </cell>
        </row>
        <row r="1675">
          <cell r="A1675" t="str">
            <v>SDGbaseTRAv2_UrbAS_BAU_wICAGRcorrtrnsfrx_govhhd-3</v>
          </cell>
          <cell r="B1675" t="str">
            <v>SIclos6_GOVclos11</v>
          </cell>
          <cell r="C1675" t="str">
            <v>SDGbaseTRAv2_UrbAS_BAU_wICAGRcorr</v>
          </cell>
          <cell r="D1675" t="str">
            <v>trnsfrx_gov</v>
          </cell>
          <cell r="E1675" t="str">
            <v>hhd-3</v>
          </cell>
          <cell r="F1675">
            <v>61.81</v>
          </cell>
          <cell r="G1675">
            <v>61.81</v>
          </cell>
          <cell r="H1675">
            <v>58.67</v>
          </cell>
          <cell r="I1675">
            <v>60.85</v>
          </cell>
          <cell r="J1675">
            <v>62.55</v>
          </cell>
          <cell r="K1675">
            <v>64.040000000000006</v>
          </cell>
          <cell r="L1675">
            <v>65.77</v>
          </cell>
          <cell r="M1675">
            <v>67.709999999999994</v>
          </cell>
          <cell r="N1675">
            <v>69.7</v>
          </cell>
          <cell r="O1675">
            <v>71.87</v>
          </cell>
          <cell r="P1675">
            <v>74.37</v>
          </cell>
          <cell r="Q1675">
            <v>77.010000000000005</v>
          </cell>
          <cell r="R1675">
            <v>79.650000000000006</v>
          </cell>
          <cell r="S1675">
            <v>82.73</v>
          </cell>
          <cell r="T1675">
            <v>85.9</v>
          </cell>
          <cell r="U1675">
            <v>89.23</v>
          </cell>
          <cell r="V1675">
            <v>93.01</v>
          </cell>
          <cell r="W1675">
            <v>96.74</v>
          </cell>
          <cell r="X1675">
            <v>100.62</v>
          </cell>
          <cell r="Y1675">
            <v>104.7</v>
          </cell>
          <cell r="Z1675">
            <v>108.6</v>
          </cell>
          <cell r="AA1675">
            <v>112.74</v>
          </cell>
          <cell r="AB1675">
            <v>116.82</v>
          </cell>
          <cell r="AC1675">
            <v>121.36</v>
          </cell>
          <cell r="AD1675">
            <v>125.67</v>
          </cell>
          <cell r="AE1675">
            <v>130.06</v>
          </cell>
          <cell r="AF1675">
            <v>134.63</v>
          </cell>
          <cell r="AG1675">
            <v>139.38</v>
          </cell>
          <cell r="AH1675">
            <v>144.13999999999999</v>
          </cell>
          <cell r="AI1675">
            <v>145.59</v>
          </cell>
          <cell r="AJ1675">
            <v>146.44999999999999</v>
          </cell>
          <cell r="AK1675">
            <v>147.22999999999999</v>
          </cell>
        </row>
        <row r="1676">
          <cell r="A1676" t="str">
            <v>SDGbaseTRAv2_UrbAS_BAU_wICAGRcorrtrnsfrx_govhhd-4</v>
          </cell>
          <cell r="B1676" t="str">
            <v>SIclos6_GOVclos11</v>
          </cell>
          <cell r="C1676" t="str">
            <v>SDGbaseTRAv2_UrbAS_BAU_wICAGRcorr</v>
          </cell>
          <cell r="D1676" t="str">
            <v>trnsfrx_gov</v>
          </cell>
          <cell r="E1676" t="str">
            <v>hhd-4</v>
          </cell>
          <cell r="F1676">
            <v>54.28</v>
          </cell>
          <cell r="G1676">
            <v>54.28</v>
          </cell>
          <cell r="H1676">
            <v>51.52</v>
          </cell>
          <cell r="I1676">
            <v>53.44</v>
          </cell>
          <cell r="J1676">
            <v>54.93</v>
          </cell>
          <cell r="K1676">
            <v>56.24</v>
          </cell>
          <cell r="L1676">
            <v>57.76</v>
          </cell>
          <cell r="M1676">
            <v>59.46</v>
          </cell>
          <cell r="N1676">
            <v>61.21</v>
          </cell>
          <cell r="O1676">
            <v>63.11</v>
          </cell>
          <cell r="P1676">
            <v>65.3</v>
          </cell>
          <cell r="Q1676">
            <v>67.63</v>
          </cell>
          <cell r="R1676">
            <v>69.94</v>
          </cell>
          <cell r="S1676">
            <v>72.650000000000006</v>
          </cell>
          <cell r="T1676">
            <v>75.430000000000007</v>
          </cell>
          <cell r="U1676">
            <v>78.36</v>
          </cell>
          <cell r="V1676">
            <v>81.680000000000007</v>
          </cell>
          <cell r="W1676">
            <v>84.95</v>
          </cell>
          <cell r="X1676">
            <v>88.36</v>
          </cell>
          <cell r="Y1676">
            <v>91.94</v>
          </cell>
          <cell r="Z1676">
            <v>95.37</v>
          </cell>
          <cell r="AA1676">
            <v>99</v>
          </cell>
          <cell r="AB1676">
            <v>102.59</v>
          </cell>
          <cell r="AC1676">
            <v>106.57</v>
          </cell>
          <cell r="AD1676">
            <v>110.36</v>
          </cell>
          <cell r="AE1676">
            <v>114.21</v>
          </cell>
          <cell r="AF1676">
            <v>118.22</v>
          </cell>
          <cell r="AG1676">
            <v>122.4</v>
          </cell>
          <cell r="AH1676">
            <v>126.58</v>
          </cell>
          <cell r="AI1676">
            <v>127.85</v>
          </cell>
          <cell r="AJ1676">
            <v>128.61000000000001</v>
          </cell>
          <cell r="AK1676">
            <v>129.29</v>
          </cell>
        </row>
        <row r="1677">
          <cell r="A1677" t="str">
            <v>SDGbaseTRAv2_UrbAS_BAU_wICAGRcorrtrnsfrx_govhhd-5</v>
          </cell>
          <cell r="B1677" t="str">
            <v>SIclos6_GOVclos11</v>
          </cell>
          <cell r="C1677" t="str">
            <v>SDGbaseTRAv2_UrbAS_BAU_wICAGRcorr</v>
          </cell>
          <cell r="D1677" t="str">
            <v>trnsfrx_gov</v>
          </cell>
          <cell r="E1677" t="str">
            <v>hhd-5</v>
          </cell>
          <cell r="F1677">
            <v>51.45</v>
          </cell>
          <cell r="G1677">
            <v>51.45</v>
          </cell>
          <cell r="H1677">
            <v>48.84</v>
          </cell>
          <cell r="I1677">
            <v>50.65</v>
          </cell>
          <cell r="J1677">
            <v>52.07</v>
          </cell>
          <cell r="K1677">
            <v>53.31</v>
          </cell>
          <cell r="L1677">
            <v>54.75</v>
          </cell>
          <cell r="M1677">
            <v>56.36</v>
          </cell>
          <cell r="N1677">
            <v>58.02</v>
          </cell>
          <cell r="O1677">
            <v>59.82</v>
          </cell>
          <cell r="P1677">
            <v>61.9</v>
          </cell>
          <cell r="Q1677">
            <v>64.099999999999994</v>
          </cell>
          <cell r="R1677">
            <v>66.3</v>
          </cell>
          <cell r="S1677">
            <v>68.87</v>
          </cell>
          <cell r="T1677">
            <v>71.5</v>
          </cell>
          <cell r="U1677">
            <v>74.28</v>
          </cell>
          <cell r="V1677">
            <v>77.42</v>
          </cell>
          <cell r="W1677">
            <v>80.52</v>
          </cell>
          <cell r="X1677">
            <v>83.76</v>
          </cell>
          <cell r="Y1677">
            <v>87.15</v>
          </cell>
          <cell r="Z1677">
            <v>90.4</v>
          </cell>
          <cell r="AA1677">
            <v>93.84</v>
          </cell>
          <cell r="AB1677">
            <v>97.24</v>
          </cell>
          <cell r="AC1677">
            <v>101.02</v>
          </cell>
          <cell r="AD1677">
            <v>104.6</v>
          </cell>
          <cell r="AE1677">
            <v>108.26</v>
          </cell>
          <cell r="AF1677">
            <v>112.06</v>
          </cell>
          <cell r="AG1677">
            <v>116.02</v>
          </cell>
          <cell r="AH1677">
            <v>119.98</v>
          </cell>
          <cell r="AI1677">
            <v>121.18</v>
          </cell>
          <cell r="AJ1677">
            <v>121.9</v>
          </cell>
          <cell r="AK1677">
            <v>122.55</v>
          </cell>
        </row>
        <row r="1678">
          <cell r="A1678" t="str">
            <v>SDGbaseTRAv2_UrbAS_BAU_wICAGRcorrtrnsfrx_govhhd-6</v>
          </cell>
          <cell r="B1678" t="str">
            <v>SIclos6_GOVclos11</v>
          </cell>
          <cell r="C1678" t="str">
            <v>SDGbaseTRAv2_UrbAS_BAU_wICAGRcorr</v>
          </cell>
          <cell r="D1678" t="str">
            <v>trnsfrx_gov</v>
          </cell>
          <cell r="E1678" t="str">
            <v>hhd-6</v>
          </cell>
          <cell r="F1678">
            <v>33.299999999999997</v>
          </cell>
          <cell r="G1678">
            <v>33.299999999999997</v>
          </cell>
          <cell r="H1678">
            <v>31.61</v>
          </cell>
          <cell r="I1678">
            <v>32.79</v>
          </cell>
          <cell r="J1678">
            <v>33.71</v>
          </cell>
          <cell r="K1678">
            <v>34.51</v>
          </cell>
          <cell r="L1678">
            <v>35.44</v>
          </cell>
          <cell r="M1678">
            <v>36.479999999999997</v>
          </cell>
          <cell r="N1678">
            <v>37.56</v>
          </cell>
          <cell r="O1678">
            <v>38.729999999999997</v>
          </cell>
          <cell r="P1678">
            <v>40.07</v>
          </cell>
          <cell r="Q1678">
            <v>41.5</v>
          </cell>
          <cell r="R1678">
            <v>42.92</v>
          </cell>
          <cell r="S1678">
            <v>44.58</v>
          </cell>
          <cell r="T1678">
            <v>46.28</v>
          </cell>
          <cell r="U1678">
            <v>48.08</v>
          </cell>
          <cell r="V1678">
            <v>50.12</v>
          </cell>
          <cell r="W1678">
            <v>52.13</v>
          </cell>
          <cell r="X1678">
            <v>54.22</v>
          </cell>
          <cell r="Y1678">
            <v>56.41</v>
          </cell>
          <cell r="Z1678">
            <v>58.52</v>
          </cell>
          <cell r="AA1678">
            <v>60.75</v>
          </cell>
          <cell r="AB1678">
            <v>62.95</v>
          </cell>
          <cell r="AC1678">
            <v>65.39</v>
          </cell>
          <cell r="AD1678">
            <v>67.709999999999994</v>
          </cell>
          <cell r="AE1678">
            <v>70.08</v>
          </cell>
          <cell r="AF1678">
            <v>72.540000000000006</v>
          </cell>
          <cell r="AG1678">
            <v>75.099999999999994</v>
          </cell>
          <cell r="AH1678">
            <v>77.67</v>
          </cell>
          <cell r="AI1678">
            <v>78.45</v>
          </cell>
          <cell r="AJ1678">
            <v>78.91</v>
          </cell>
          <cell r="AK1678">
            <v>79.33</v>
          </cell>
        </row>
        <row r="1679">
          <cell r="A1679" t="str">
            <v>SDGbaseTRAv2_UrbAS_BAU_wICAGRcorrtrnsfrx_govhhd-7</v>
          </cell>
          <cell r="B1679" t="str">
            <v>SIclos6_GOVclos11</v>
          </cell>
          <cell r="C1679" t="str">
            <v>SDGbaseTRAv2_UrbAS_BAU_wICAGRcorr</v>
          </cell>
          <cell r="D1679" t="str">
            <v>trnsfrx_gov</v>
          </cell>
          <cell r="E1679" t="str">
            <v>hhd-7</v>
          </cell>
          <cell r="F1679">
            <v>17.170000000000002</v>
          </cell>
          <cell r="G1679">
            <v>17.170000000000002</v>
          </cell>
          <cell r="H1679">
            <v>16.29</v>
          </cell>
          <cell r="I1679">
            <v>16.899999999999999</v>
          </cell>
          <cell r="J1679">
            <v>17.37</v>
          </cell>
          <cell r="K1679">
            <v>17.79</v>
          </cell>
          <cell r="L1679">
            <v>18.27</v>
          </cell>
          <cell r="M1679">
            <v>18.8</v>
          </cell>
          <cell r="N1679">
            <v>19.36</v>
          </cell>
          <cell r="O1679">
            <v>19.96</v>
          </cell>
          <cell r="P1679">
            <v>20.65</v>
          </cell>
          <cell r="Q1679">
            <v>21.39</v>
          </cell>
          <cell r="R1679">
            <v>22.12</v>
          </cell>
          <cell r="S1679">
            <v>22.98</v>
          </cell>
          <cell r="T1679">
            <v>23.86</v>
          </cell>
          <cell r="U1679">
            <v>24.78</v>
          </cell>
          <cell r="V1679">
            <v>25.83</v>
          </cell>
          <cell r="W1679">
            <v>26.87</v>
          </cell>
          <cell r="X1679">
            <v>27.95</v>
          </cell>
          <cell r="Y1679">
            <v>29.08</v>
          </cell>
          <cell r="Z1679">
            <v>30.16</v>
          </cell>
          <cell r="AA1679">
            <v>31.31</v>
          </cell>
          <cell r="AB1679">
            <v>32.450000000000003</v>
          </cell>
          <cell r="AC1679">
            <v>33.700000000000003</v>
          </cell>
          <cell r="AD1679">
            <v>34.9</v>
          </cell>
          <cell r="AE1679">
            <v>36.119999999999997</v>
          </cell>
          <cell r="AF1679">
            <v>37.39</v>
          </cell>
          <cell r="AG1679">
            <v>38.71</v>
          </cell>
          <cell r="AH1679">
            <v>40.03</v>
          </cell>
          <cell r="AI1679">
            <v>40.43</v>
          </cell>
          <cell r="AJ1679">
            <v>40.67</v>
          </cell>
          <cell r="AK1679">
            <v>40.89</v>
          </cell>
        </row>
        <row r="1680">
          <cell r="A1680" t="str">
            <v>SDGbaseTRAv2_UrbAS_BAU_wICAGRcorrtrnsfrx_govhhd-8</v>
          </cell>
          <cell r="B1680" t="str">
            <v>SIclos6_GOVclos11</v>
          </cell>
          <cell r="C1680" t="str">
            <v>SDGbaseTRAv2_UrbAS_BAU_wICAGRcorr</v>
          </cell>
          <cell r="D1680" t="str">
            <v>trnsfrx_gov</v>
          </cell>
          <cell r="E1680" t="str">
            <v>hhd-8</v>
          </cell>
          <cell r="F1680">
            <v>-31.54</v>
          </cell>
          <cell r="G1680">
            <v>-31.54</v>
          </cell>
          <cell r="H1680">
            <v>-29.94</v>
          </cell>
          <cell r="I1680">
            <v>-31.05</v>
          </cell>
          <cell r="J1680">
            <v>-31.92</v>
          </cell>
          <cell r="K1680">
            <v>-32.68</v>
          </cell>
          <cell r="L1680">
            <v>-33.56</v>
          </cell>
          <cell r="M1680">
            <v>-34.549999999999997</v>
          </cell>
          <cell r="N1680">
            <v>-35.57</v>
          </cell>
          <cell r="O1680">
            <v>-36.67</v>
          </cell>
          <cell r="P1680">
            <v>-37.950000000000003</v>
          </cell>
          <cell r="Q1680">
            <v>-39.299999999999997</v>
          </cell>
          <cell r="R1680">
            <v>-40.64</v>
          </cell>
          <cell r="S1680">
            <v>-42.22</v>
          </cell>
          <cell r="T1680">
            <v>-43.83</v>
          </cell>
          <cell r="U1680">
            <v>-45.53</v>
          </cell>
          <cell r="V1680">
            <v>-47.46</v>
          </cell>
          <cell r="W1680">
            <v>-49.36</v>
          </cell>
          <cell r="X1680">
            <v>-51.35</v>
          </cell>
          <cell r="Y1680">
            <v>-53.42</v>
          </cell>
          <cell r="Z1680">
            <v>-55.42</v>
          </cell>
          <cell r="AA1680">
            <v>-57.53</v>
          </cell>
          <cell r="AB1680">
            <v>-59.61</v>
          </cell>
          <cell r="AC1680">
            <v>-61.93</v>
          </cell>
          <cell r="AD1680">
            <v>-64.13</v>
          </cell>
          <cell r="AE1680">
            <v>-66.37</v>
          </cell>
          <cell r="AF1680">
            <v>-68.7</v>
          </cell>
          <cell r="AG1680">
            <v>-71.12</v>
          </cell>
          <cell r="AH1680">
            <v>-73.55</v>
          </cell>
          <cell r="AI1680">
            <v>-74.290000000000006</v>
          </cell>
          <cell r="AJ1680">
            <v>-74.73</v>
          </cell>
          <cell r="AK1680">
            <v>-75.13</v>
          </cell>
        </row>
        <row r="1681">
          <cell r="A1681" t="str">
            <v>SDGbaseTRAv2_UrbAS_BAU_wICAGRcorrtrnsfrx_govhhd-9</v>
          </cell>
          <cell r="B1681" t="str">
            <v>SIclos6_GOVclos11</v>
          </cell>
          <cell r="C1681" t="str">
            <v>SDGbaseTRAv2_UrbAS_BAU_wICAGRcorr</v>
          </cell>
          <cell r="D1681" t="str">
            <v>trnsfrx_gov</v>
          </cell>
          <cell r="E1681" t="str">
            <v>hhd-9</v>
          </cell>
          <cell r="F1681">
            <v>-164.45</v>
          </cell>
          <cell r="G1681">
            <v>-164.45</v>
          </cell>
          <cell r="H1681">
            <v>-156.11000000000001</v>
          </cell>
          <cell r="I1681">
            <v>-161.91999999999999</v>
          </cell>
          <cell r="J1681">
            <v>-166.43</v>
          </cell>
          <cell r="K1681">
            <v>-170.4</v>
          </cell>
          <cell r="L1681">
            <v>-175</v>
          </cell>
          <cell r="M1681">
            <v>-180.15</v>
          </cell>
          <cell r="N1681">
            <v>-185.45</v>
          </cell>
          <cell r="O1681">
            <v>-191.23</v>
          </cell>
          <cell r="P1681">
            <v>-197.86</v>
          </cell>
          <cell r="Q1681">
            <v>-204.9</v>
          </cell>
          <cell r="R1681">
            <v>-211.91</v>
          </cell>
          <cell r="S1681">
            <v>-220.12</v>
          </cell>
          <cell r="T1681">
            <v>-228.54</v>
          </cell>
          <cell r="U1681">
            <v>-237.42</v>
          </cell>
          <cell r="V1681">
            <v>-247.48</v>
          </cell>
          <cell r="W1681">
            <v>-257.39</v>
          </cell>
          <cell r="X1681">
            <v>-267.72000000000003</v>
          </cell>
          <cell r="Y1681">
            <v>-278.57</v>
          </cell>
          <cell r="Z1681">
            <v>-288.95</v>
          </cell>
          <cell r="AA1681">
            <v>-299.97000000000003</v>
          </cell>
          <cell r="AB1681">
            <v>-310.83</v>
          </cell>
          <cell r="AC1681">
            <v>-322.89</v>
          </cell>
          <cell r="AD1681">
            <v>-334.36</v>
          </cell>
          <cell r="AE1681">
            <v>-346.05</v>
          </cell>
          <cell r="AF1681">
            <v>-358.2</v>
          </cell>
          <cell r="AG1681">
            <v>-370.85</v>
          </cell>
          <cell r="AH1681">
            <v>-383.52</v>
          </cell>
          <cell r="AI1681">
            <v>-387.36</v>
          </cell>
          <cell r="AJ1681">
            <v>-389.66</v>
          </cell>
          <cell r="AK1681">
            <v>-391.72</v>
          </cell>
        </row>
        <row r="1682">
          <cell r="A1682" t="str">
            <v>SDGbaseTRAv2_UrbAS_BAU_wICAGRcorrtrnsfrx_rowent-e</v>
          </cell>
          <cell r="B1682" t="str">
            <v>SIclos6_GOVclos11</v>
          </cell>
          <cell r="C1682" t="str">
            <v>SDGbaseTRAv2_UrbAS_BAU_wICAGRcorr</v>
          </cell>
          <cell r="D1682" t="str">
            <v>trnsfrx_row</v>
          </cell>
          <cell r="E1682" t="str">
            <v>ent-e</v>
          </cell>
          <cell r="F1682">
            <v>-32.42</v>
          </cell>
          <cell r="G1682">
            <v>-32.42</v>
          </cell>
          <cell r="H1682">
            <v>-32.42</v>
          </cell>
          <cell r="I1682">
            <v>-32.42</v>
          </cell>
          <cell r="J1682">
            <v>-32.42</v>
          </cell>
          <cell r="K1682">
            <v>-32.42</v>
          </cell>
          <cell r="L1682">
            <v>-32.42</v>
          </cell>
          <cell r="M1682">
            <v>-32.42</v>
          </cell>
          <cell r="N1682">
            <v>-32.42</v>
          </cell>
          <cell r="O1682">
            <v>-32.42</v>
          </cell>
          <cell r="P1682">
            <v>-32.42</v>
          </cell>
          <cell r="Q1682">
            <v>-32.42</v>
          </cell>
          <cell r="R1682">
            <v>-32.42</v>
          </cell>
          <cell r="S1682">
            <v>-32.42</v>
          </cell>
          <cell r="T1682">
            <v>-32.42</v>
          </cell>
          <cell r="U1682">
            <v>-32.42</v>
          </cell>
          <cell r="V1682">
            <v>-32.42</v>
          </cell>
          <cell r="W1682">
            <v>-32.42</v>
          </cell>
          <cell r="X1682">
            <v>-32.42</v>
          </cell>
          <cell r="Y1682">
            <v>-32.42</v>
          </cell>
          <cell r="Z1682">
            <v>-32.42</v>
          </cell>
          <cell r="AA1682">
            <v>-32.42</v>
          </cell>
          <cell r="AB1682">
            <v>-32.42</v>
          </cell>
          <cell r="AC1682">
            <v>-32.42</v>
          </cell>
          <cell r="AD1682">
            <v>-32.42</v>
          </cell>
          <cell r="AE1682">
            <v>-32.42</v>
          </cell>
          <cell r="AF1682">
            <v>-32.42</v>
          </cell>
          <cell r="AG1682">
            <v>-32.42</v>
          </cell>
          <cell r="AH1682">
            <v>-32.42</v>
          </cell>
          <cell r="AI1682">
            <v>-32.42</v>
          </cell>
          <cell r="AJ1682">
            <v>-32.42</v>
          </cell>
          <cell r="AK1682">
            <v>-32.42</v>
          </cell>
        </row>
        <row r="1683">
          <cell r="A1683" t="str">
            <v>SDGbaseTRAv2_UrbAS_BAU_wICAGRcorrtrnsfrx_rowhhd-0</v>
          </cell>
          <cell r="B1683" t="str">
            <v>SIclos6_GOVclos11</v>
          </cell>
          <cell r="C1683" t="str">
            <v>SDGbaseTRAv2_UrbAS_BAU_wICAGRcorr</v>
          </cell>
          <cell r="D1683" t="str">
            <v>trnsfrx_row</v>
          </cell>
          <cell r="E1683" t="str">
            <v>hhd-0</v>
          </cell>
          <cell r="F1683">
            <v>0.03</v>
          </cell>
          <cell r="G1683">
            <v>0.03</v>
          </cell>
          <cell r="H1683">
            <v>0.03</v>
          </cell>
          <cell r="I1683">
            <v>0.03</v>
          </cell>
          <cell r="J1683">
            <v>0.03</v>
          </cell>
          <cell r="K1683">
            <v>0.03</v>
          </cell>
          <cell r="L1683">
            <v>0.03</v>
          </cell>
          <cell r="M1683">
            <v>0.03</v>
          </cell>
          <cell r="N1683">
            <v>0.03</v>
          </cell>
          <cell r="O1683">
            <v>0.03</v>
          </cell>
          <cell r="P1683">
            <v>0.03</v>
          </cell>
          <cell r="Q1683">
            <v>0.03</v>
          </cell>
          <cell r="R1683">
            <v>0.03</v>
          </cell>
          <cell r="S1683">
            <v>0.03</v>
          </cell>
          <cell r="T1683">
            <v>0.03</v>
          </cell>
          <cell r="U1683">
            <v>0.03</v>
          </cell>
          <cell r="V1683">
            <v>0.03</v>
          </cell>
          <cell r="W1683">
            <v>0.03</v>
          </cell>
          <cell r="X1683">
            <v>0.03</v>
          </cell>
          <cell r="Y1683">
            <v>0.03</v>
          </cell>
          <cell r="Z1683">
            <v>0.03</v>
          </cell>
          <cell r="AA1683">
            <v>0.03</v>
          </cell>
          <cell r="AB1683">
            <v>0.03</v>
          </cell>
          <cell r="AC1683">
            <v>0.03</v>
          </cell>
          <cell r="AD1683">
            <v>0.03</v>
          </cell>
          <cell r="AE1683">
            <v>0.03</v>
          </cell>
          <cell r="AF1683">
            <v>0.03</v>
          </cell>
          <cell r="AG1683">
            <v>0.03</v>
          </cell>
          <cell r="AH1683">
            <v>0.03</v>
          </cell>
          <cell r="AI1683">
            <v>0.03</v>
          </cell>
          <cell r="AJ1683">
            <v>0.03</v>
          </cell>
          <cell r="AK1683">
            <v>0.03</v>
          </cell>
        </row>
        <row r="1684">
          <cell r="A1684" t="str">
            <v>SDGbaseTRAv2_UrbAS_BAU_wICAGRcorrtrnsfrx_rowhhd-1</v>
          </cell>
          <cell r="B1684" t="str">
            <v>SIclos6_GOVclos11</v>
          </cell>
          <cell r="C1684" t="str">
            <v>SDGbaseTRAv2_UrbAS_BAU_wICAGRcorr</v>
          </cell>
          <cell r="D1684" t="str">
            <v>trnsfrx_row</v>
          </cell>
          <cell r="E1684" t="str">
            <v>hhd-1</v>
          </cell>
          <cell r="F1684">
            <v>0.06</v>
          </cell>
          <cell r="G1684">
            <v>0.06</v>
          </cell>
          <cell r="H1684">
            <v>0.06</v>
          </cell>
          <cell r="I1684">
            <v>0.06</v>
          </cell>
          <cell r="J1684">
            <v>0.06</v>
          </cell>
          <cell r="K1684">
            <v>0.06</v>
          </cell>
          <cell r="L1684">
            <v>0.06</v>
          </cell>
          <cell r="M1684">
            <v>0.06</v>
          </cell>
          <cell r="N1684">
            <v>0.06</v>
          </cell>
          <cell r="O1684">
            <v>0.06</v>
          </cell>
          <cell r="P1684">
            <v>0.06</v>
          </cell>
          <cell r="Q1684">
            <v>0.06</v>
          </cell>
          <cell r="R1684">
            <v>0.06</v>
          </cell>
          <cell r="S1684">
            <v>0.06</v>
          </cell>
          <cell r="T1684">
            <v>0.06</v>
          </cell>
          <cell r="U1684">
            <v>0.06</v>
          </cell>
          <cell r="V1684">
            <v>0.06</v>
          </cell>
          <cell r="W1684">
            <v>0.06</v>
          </cell>
          <cell r="X1684">
            <v>0.06</v>
          </cell>
          <cell r="Y1684">
            <v>0.06</v>
          </cell>
          <cell r="Z1684">
            <v>0.06</v>
          </cell>
          <cell r="AA1684">
            <v>0.06</v>
          </cell>
          <cell r="AB1684">
            <v>0.06</v>
          </cell>
          <cell r="AC1684">
            <v>0.06</v>
          </cell>
          <cell r="AD1684">
            <v>0.06</v>
          </cell>
          <cell r="AE1684">
            <v>0.06</v>
          </cell>
          <cell r="AF1684">
            <v>0.06</v>
          </cell>
          <cell r="AG1684">
            <v>0.06</v>
          </cell>
          <cell r="AH1684">
            <v>0.06</v>
          </cell>
          <cell r="AI1684">
            <v>0.06</v>
          </cell>
          <cell r="AJ1684">
            <v>0.06</v>
          </cell>
          <cell r="AK1684">
            <v>0.06</v>
          </cell>
        </row>
        <row r="1685">
          <cell r="A1685" t="str">
            <v>SDGbaseTRAv2_UrbAS_BAU_wICAGRcorrtrnsfrx_rowhhd-2</v>
          </cell>
          <cell r="B1685" t="str">
            <v>SIclos6_GOVclos11</v>
          </cell>
          <cell r="C1685" t="str">
            <v>SDGbaseTRAv2_UrbAS_BAU_wICAGRcorr</v>
          </cell>
          <cell r="D1685" t="str">
            <v>trnsfrx_row</v>
          </cell>
          <cell r="E1685" t="str">
            <v>hhd-2</v>
          </cell>
          <cell r="F1685">
            <v>0.13</v>
          </cell>
          <cell r="G1685">
            <v>0.13</v>
          </cell>
          <cell r="H1685">
            <v>0.13</v>
          </cell>
          <cell r="I1685">
            <v>0.13</v>
          </cell>
          <cell r="J1685">
            <v>0.13</v>
          </cell>
          <cell r="K1685">
            <v>0.13</v>
          </cell>
          <cell r="L1685">
            <v>0.13</v>
          </cell>
          <cell r="M1685">
            <v>0.13</v>
          </cell>
          <cell r="N1685">
            <v>0.13</v>
          </cell>
          <cell r="O1685">
            <v>0.13</v>
          </cell>
          <cell r="P1685">
            <v>0.13</v>
          </cell>
          <cell r="Q1685">
            <v>0.13</v>
          </cell>
          <cell r="R1685">
            <v>0.13</v>
          </cell>
          <cell r="S1685">
            <v>0.13</v>
          </cell>
          <cell r="T1685">
            <v>0.13</v>
          </cell>
          <cell r="U1685">
            <v>0.13</v>
          </cell>
          <cell r="V1685">
            <v>0.13</v>
          </cell>
          <cell r="W1685">
            <v>0.13</v>
          </cell>
          <cell r="X1685">
            <v>0.13</v>
          </cell>
          <cell r="Y1685">
            <v>0.13</v>
          </cell>
          <cell r="Z1685">
            <v>0.13</v>
          </cell>
          <cell r="AA1685">
            <v>0.13</v>
          </cell>
          <cell r="AB1685">
            <v>0.13</v>
          </cell>
          <cell r="AC1685">
            <v>0.13</v>
          </cell>
          <cell r="AD1685">
            <v>0.13</v>
          </cell>
          <cell r="AE1685">
            <v>0.13</v>
          </cell>
          <cell r="AF1685">
            <v>0.13</v>
          </cell>
          <cell r="AG1685">
            <v>0.13</v>
          </cell>
          <cell r="AH1685">
            <v>0.13</v>
          </cell>
          <cell r="AI1685">
            <v>0.13</v>
          </cell>
          <cell r="AJ1685">
            <v>0.13</v>
          </cell>
          <cell r="AK1685">
            <v>0.13</v>
          </cell>
        </row>
        <row r="1686">
          <cell r="A1686" t="str">
            <v>SDGbaseTRAv2_UrbAS_BAU_wICAGRcorrtrnsfrx_rowhhd-3</v>
          </cell>
          <cell r="B1686" t="str">
            <v>SIclos6_GOVclos11</v>
          </cell>
          <cell r="C1686" t="str">
            <v>SDGbaseTRAv2_UrbAS_BAU_wICAGRcorr</v>
          </cell>
          <cell r="D1686" t="str">
            <v>trnsfrx_row</v>
          </cell>
          <cell r="E1686" t="str">
            <v>hhd-3</v>
          </cell>
          <cell r="F1686">
            <v>0.21</v>
          </cell>
          <cell r="G1686">
            <v>0.21</v>
          </cell>
          <cell r="H1686">
            <v>0.21</v>
          </cell>
          <cell r="I1686">
            <v>0.21</v>
          </cell>
          <cell r="J1686">
            <v>0.21</v>
          </cell>
          <cell r="K1686">
            <v>0.21</v>
          </cell>
          <cell r="L1686">
            <v>0.21</v>
          </cell>
          <cell r="M1686">
            <v>0.21</v>
          </cell>
          <cell r="N1686">
            <v>0.21</v>
          </cell>
          <cell r="O1686">
            <v>0.21</v>
          </cell>
          <cell r="P1686">
            <v>0.21</v>
          </cell>
          <cell r="Q1686">
            <v>0.21</v>
          </cell>
          <cell r="R1686">
            <v>0.21</v>
          </cell>
          <cell r="S1686">
            <v>0.21</v>
          </cell>
          <cell r="T1686">
            <v>0.21</v>
          </cell>
          <cell r="U1686">
            <v>0.21</v>
          </cell>
          <cell r="V1686">
            <v>0.21</v>
          </cell>
          <cell r="W1686">
            <v>0.21</v>
          </cell>
          <cell r="X1686">
            <v>0.21</v>
          </cell>
          <cell r="Y1686">
            <v>0.21</v>
          </cell>
          <cell r="Z1686">
            <v>0.21</v>
          </cell>
          <cell r="AA1686">
            <v>0.21</v>
          </cell>
          <cell r="AB1686">
            <v>0.21</v>
          </cell>
          <cell r="AC1686">
            <v>0.21</v>
          </cell>
          <cell r="AD1686">
            <v>0.21</v>
          </cell>
          <cell r="AE1686">
            <v>0.21</v>
          </cell>
          <cell r="AF1686">
            <v>0.21</v>
          </cell>
          <cell r="AG1686">
            <v>0.21</v>
          </cell>
          <cell r="AH1686">
            <v>0.21</v>
          </cell>
          <cell r="AI1686">
            <v>0.21</v>
          </cell>
          <cell r="AJ1686">
            <v>0.21</v>
          </cell>
          <cell r="AK1686">
            <v>0.21</v>
          </cell>
        </row>
        <row r="1687">
          <cell r="A1687" t="str">
            <v>SDGbaseTRAv2_UrbAS_BAU_wICAGRcorrtrnsfrx_rowhhd-4</v>
          </cell>
          <cell r="B1687" t="str">
            <v>SIclos6_GOVclos11</v>
          </cell>
          <cell r="C1687" t="str">
            <v>SDGbaseTRAv2_UrbAS_BAU_wICAGRcorr</v>
          </cell>
          <cell r="D1687" t="str">
            <v>trnsfrx_row</v>
          </cell>
          <cell r="E1687" t="str">
            <v>hhd-4</v>
          </cell>
          <cell r="F1687">
            <v>0.21</v>
          </cell>
          <cell r="G1687">
            <v>0.21</v>
          </cell>
          <cell r="H1687">
            <v>0.21</v>
          </cell>
          <cell r="I1687">
            <v>0.21</v>
          </cell>
          <cell r="J1687">
            <v>0.21</v>
          </cell>
          <cell r="K1687">
            <v>0.21</v>
          </cell>
          <cell r="L1687">
            <v>0.21</v>
          </cell>
          <cell r="M1687">
            <v>0.21</v>
          </cell>
          <cell r="N1687">
            <v>0.21</v>
          </cell>
          <cell r="O1687">
            <v>0.21</v>
          </cell>
          <cell r="P1687">
            <v>0.21</v>
          </cell>
          <cell r="Q1687">
            <v>0.21</v>
          </cell>
          <cell r="R1687">
            <v>0.21</v>
          </cell>
          <cell r="S1687">
            <v>0.21</v>
          </cell>
          <cell r="T1687">
            <v>0.21</v>
          </cell>
          <cell r="U1687">
            <v>0.21</v>
          </cell>
          <cell r="V1687">
            <v>0.21</v>
          </cell>
          <cell r="W1687">
            <v>0.21</v>
          </cell>
          <cell r="X1687">
            <v>0.21</v>
          </cell>
          <cell r="Y1687">
            <v>0.21</v>
          </cell>
          <cell r="Z1687">
            <v>0.21</v>
          </cell>
          <cell r="AA1687">
            <v>0.21</v>
          </cell>
          <cell r="AB1687">
            <v>0.21</v>
          </cell>
          <cell r="AC1687">
            <v>0.21</v>
          </cell>
          <cell r="AD1687">
            <v>0.21</v>
          </cell>
          <cell r="AE1687">
            <v>0.21</v>
          </cell>
          <cell r="AF1687">
            <v>0.21</v>
          </cell>
          <cell r="AG1687">
            <v>0.21</v>
          </cell>
          <cell r="AH1687">
            <v>0.21</v>
          </cell>
          <cell r="AI1687">
            <v>0.21</v>
          </cell>
          <cell r="AJ1687">
            <v>0.21</v>
          </cell>
          <cell r="AK1687">
            <v>0.21</v>
          </cell>
        </row>
        <row r="1688">
          <cell r="A1688" t="str">
            <v>SDGbaseTRAv2_UrbAS_BAU_wICAGRcorrtrnsfrx_rowhhd-5</v>
          </cell>
          <cell r="B1688" t="str">
            <v>SIclos6_GOVclos11</v>
          </cell>
          <cell r="C1688" t="str">
            <v>SDGbaseTRAv2_UrbAS_BAU_wICAGRcorr</v>
          </cell>
          <cell r="D1688" t="str">
            <v>trnsfrx_row</v>
          </cell>
          <cell r="E1688" t="str">
            <v>hhd-5</v>
          </cell>
          <cell r="F1688">
            <v>0.3</v>
          </cell>
          <cell r="G1688">
            <v>0.3</v>
          </cell>
          <cell r="H1688">
            <v>0.3</v>
          </cell>
          <cell r="I1688">
            <v>0.3</v>
          </cell>
          <cell r="J1688">
            <v>0.3</v>
          </cell>
          <cell r="K1688">
            <v>0.3</v>
          </cell>
          <cell r="L1688">
            <v>0.3</v>
          </cell>
          <cell r="M1688">
            <v>0.3</v>
          </cell>
          <cell r="N1688">
            <v>0.3</v>
          </cell>
          <cell r="O1688">
            <v>0.3</v>
          </cell>
          <cell r="P1688">
            <v>0.3</v>
          </cell>
          <cell r="Q1688">
            <v>0.3</v>
          </cell>
          <cell r="R1688">
            <v>0.3</v>
          </cell>
          <cell r="S1688">
            <v>0.3</v>
          </cell>
          <cell r="T1688">
            <v>0.3</v>
          </cell>
          <cell r="U1688">
            <v>0.3</v>
          </cell>
          <cell r="V1688">
            <v>0.3</v>
          </cell>
          <cell r="W1688">
            <v>0.3</v>
          </cell>
          <cell r="X1688">
            <v>0.3</v>
          </cell>
          <cell r="Y1688">
            <v>0.3</v>
          </cell>
          <cell r="Z1688">
            <v>0.3</v>
          </cell>
          <cell r="AA1688">
            <v>0.3</v>
          </cell>
          <cell r="AB1688">
            <v>0.3</v>
          </cell>
          <cell r="AC1688">
            <v>0.3</v>
          </cell>
          <cell r="AD1688">
            <v>0.3</v>
          </cell>
          <cell r="AE1688">
            <v>0.3</v>
          </cell>
          <cell r="AF1688">
            <v>0.3</v>
          </cell>
          <cell r="AG1688">
            <v>0.3</v>
          </cell>
          <cell r="AH1688">
            <v>0.3</v>
          </cell>
          <cell r="AI1688">
            <v>0.3</v>
          </cell>
          <cell r="AJ1688">
            <v>0.3</v>
          </cell>
          <cell r="AK1688">
            <v>0.3</v>
          </cell>
        </row>
        <row r="1689">
          <cell r="A1689" t="str">
            <v>SDGbaseTRAv2_UrbAS_BAU_wICAGRcorrtrnsfrx_rowhhd-6</v>
          </cell>
          <cell r="B1689" t="str">
            <v>SIclos6_GOVclos11</v>
          </cell>
          <cell r="C1689" t="str">
            <v>SDGbaseTRAv2_UrbAS_BAU_wICAGRcorr</v>
          </cell>
          <cell r="D1689" t="str">
            <v>trnsfrx_row</v>
          </cell>
          <cell r="E1689" t="str">
            <v>hhd-6</v>
          </cell>
          <cell r="F1689">
            <v>0.56000000000000005</v>
          </cell>
          <cell r="G1689">
            <v>0.56000000000000005</v>
          </cell>
          <cell r="H1689">
            <v>0.56000000000000005</v>
          </cell>
          <cell r="I1689">
            <v>0.56000000000000005</v>
          </cell>
          <cell r="J1689">
            <v>0.56000000000000005</v>
          </cell>
          <cell r="K1689">
            <v>0.56000000000000005</v>
          </cell>
          <cell r="L1689">
            <v>0.56000000000000005</v>
          </cell>
          <cell r="M1689">
            <v>0.56000000000000005</v>
          </cell>
          <cell r="N1689">
            <v>0.56000000000000005</v>
          </cell>
          <cell r="O1689">
            <v>0.56000000000000005</v>
          </cell>
          <cell r="P1689">
            <v>0.56000000000000005</v>
          </cell>
          <cell r="Q1689">
            <v>0.56000000000000005</v>
          </cell>
          <cell r="R1689">
            <v>0.56000000000000005</v>
          </cell>
          <cell r="S1689">
            <v>0.56000000000000005</v>
          </cell>
          <cell r="T1689">
            <v>0.56000000000000005</v>
          </cell>
          <cell r="U1689">
            <v>0.56000000000000005</v>
          </cell>
          <cell r="V1689">
            <v>0.56000000000000005</v>
          </cell>
          <cell r="W1689">
            <v>0.56000000000000005</v>
          </cell>
          <cell r="X1689">
            <v>0.56000000000000005</v>
          </cell>
          <cell r="Y1689">
            <v>0.56000000000000005</v>
          </cell>
          <cell r="Z1689">
            <v>0.56000000000000005</v>
          </cell>
          <cell r="AA1689">
            <v>0.56000000000000005</v>
          </cell>
          <cell r="AB1689">
            <v>0.56000000000000005</v>
          </cell>
          <cell r="AC1689">
            <v>0.56000000000000005</v>
          </cell>
          <cell r="AD1689">
            <v>0.56000000000000005</v>
          </cell>
          <cell r="AE1689">
            <v>0.56000000000000005</v>
          </cell>
          <cell r="AF1689">
            <v>0.56000000000000005</v>
          </cell>
          <cell r="AG1689">
            <v>0.56000000000000005</v>
          </cell>
          <cell r="AH1689">
            <v>0.56000000000000005</v>
          </cell>
          <cell r="AI1689">
            <v>0.56000000000000005</v>
          </cell>
          <cell r="AJ1689">
            <v>0.56000000000000005</v>
          </cell>
          <cell r="AK1689">
            <v>0.56000000000000005</v>
          </cell>
        </row>
        <row r="1690">
          <cell r="A1690" t="str">
            <v>SDGbaseTRAv2_UrbAS_BAU_wICAGRcorrtrnsfrx_rowhhd-7</v>
          </cell>
          <cell r="B1690" t="str">
            <v>SIclos6_GOVclos11</v>
          </cell>
          <cell r="C1690" t="str">
            <v>SDGbaseTRAv2_UrbAS_BAU_wICAGRcorr</v>
          </cell>
          <cell r="D1690" t="str">
            <v>trnsfrx_row</v>
          </cell>
          <cell r="E1690" t="str">
            <v>hhd-7</v>
          </cell>
          <cell r="F1690">
            <v>0.68</v>
          </cell>
          <cell r="G1690">
            <v>0.68</v>
          </cell>
          <cell r="H1690">
            <v>0.68</v>
          </cell>
          <cell r="I1690">
            <v>0.68</v>
          </cell>
          <cell r="J1690">
            <v>0.68</v>
          </cell>
          <cell r="K1690">
            <v>0.68</v>
          </cell>
          <cell r="L1690">
            <v>0.68</v>
          </cell>
          <cell r="M1690">
            <v>0.68</v>
          </cell>
          <cell r="N1690">
            <v>0.68</v>
          </cell>
          <cell r="O1690">
            <v>0.68</v>
          </cell>
          <cell r="P1690">
            <v>0.68</v>
          </cell>
          <cell r="Q1690">
            <v>0.68</v>
          </cell>
          <cell r="R1690">
            <v>0.68</v>
          </cell>
          <cell r="S1690">
            <v>0.68</v>
          </cell>
          <cell r="T1690">
            <v>0.68</v>
          </cell>
          <cell r="U1690">
            <v>0.68</v>
          </cell>
          <cell r="V1690">
            <v>0.68</v>
          </cell>
          <cell r="W1690">
            <v>0.68</v>
          </cell>
          <cell r="X1690">
            <v>0.68</v>
          </cell>
          <cell r="Y1690">
            <v>0.68</v>
          </cell>
          <cell r="Z1690">
            <v>0.68</v>
          </cell>
          <cell r="AA1690">
            <v>0.68</v>
          </cell>
          <cell r="AB1690">
            <v>0.68</v>
          </cell>
          <cell r="AC1690">
            <v>0.68</v>
          </cell>
          <cell r="AD1690">
            <v>0.68</v>
          </cell>
          <cell r="AE1690">
            <v>0.68</v>
          </cell>
          <cell r="AF1690">
            <v>0.68</v>
          </cell>
          <cell r="AG1690">
            <v>0.68</v>
          </cell>
          <cell r="AH1690">
            <v>0.68</v>
          </cell>
          <cell r="AI1690">
            <v>0.68</v>
          </cell>
          <cell r="AJ1690">
            <v>0.68</v>
          </cell>
          <cell r="AK1690">
            <v>0.68</v>
          </cell>
        </row>
        <row r="1691">
          <cell r="A1691" t="str">
            <v>SDGbaseTRAv2_UrbAS_BAU_wICAGRcorrtrnsfrx_rowhhd-8</v>
          </cell>
          <cell r="B1691" t="str">
            <v>SIclos6_GOVclos11</v>
          </cell>
          <cell r="C1691" t="str">
            <v>SDGbaseTRAv2_UrbAS_BAU_wICAGRcorr</v>
          </cell>
          <cell r="D1691" t="str">
            <v>trnsfrx_row</v>
          </cell>
          <cell r="E1691" t="str">
            <v>hhd-8</v>
          </cell>
          <cell r="F1691">
            <v>2.34</v>
          </cell>
          <cell r="G1691">
            <v>2.34</v>
          </cell>
          <cell r="H1691">
            <v>2.34</v>
          </cell>
          <cell r="I1691">
            <v>2.34</v>
          </cell>
          <cell r="J1691">
            <v>2.34</v>
          </cell>
          <cell r="K1691">
            <v>2.34</v>
          </cell>
          <cell r="L1691">
            <v>2.34</v>
          </cell>
          <cell r="M1691">
            <v>2.34</v>
          </cell>
          <cell r="N1691">
            <v>2.34</v>
          </cell>
          <cell r="O1691">
            <v>2.34</v>
          </cell>
          <cell r="P1691">
            <v>2.34</v>
          </cell>
          <cell r="Q1691">
            <v>2.34</v>
          </cell>
          <cell r="R1691">
            <v>2.34</v>
          </cell>
          <cell r="S1691">
            <v>2.34</v>
          </cell>
          <cell r="T1691">
            <v>2.34</v>
          </cell>
          <cell r="U1691">
            <v>2.34</v>
          </cell>
          <cell r="V1691">
            <v>2.34</v>
          </cell>
          <cell r="W1691">
            <v>2.34</v>
          </cell>
          <cell r="X1691">
            <v>2.34</v>
          </cell>
          <cell r="Y1691">
            <v>2.34</v>
          </cell>
          <cell r="Z1691">
            <v>2.34</v>
          </cell>
          <cell r="AA1691">
            <v>2.34</v>
          </cell>
          <cell r="AB1691">
            <v>2.34</v>
          </cell>
          <cell r="AC1691">
            <v>2.34</v>
          </cell>
          <cell r="AD1691">
            <v>2.34</v>
          </cell>
          <cell r="AE1691">
            <v>2.34</v>
          </cell>
          <cell r="AF1691">
            <v>2.34</v>
          </cell>
          <cell r="AG1691">
            <v>2.34</v>
          </cell>
          <cell r="AH1691">
            <v>2.34</v>
          </cell>
          <cell r="AI1691">
            <v>2.34</v>
          </cell>
          <cell r="AJ1691">
            <v>2.34</v>
          </cell>
          <cell r="AK1691">
            <v>2.34</v>
          </cell>
        </row>
        <row r="1692">
          <cell r="A1692" t="str">
            <v>SDGbaseTRAv2_UrbAS_BAU_wICAGRcorrtrnsfrx_rowhhd-9</v>
          </cell>
          <cell r="B1692" t="str">
            <v>SIclos6_GOVclos11</v>
          </cell>
          <cell r="C1692" t="str">
            <v>SDGbaseTRAv2_UrbAS_BAU_wICAGRcorr</v>
          </cell>
          <cell r="D1692" t="str">
            <v>trnsfrx_row</v>
          </cell>
          <cell r="E1692" t="str">
            <v>hhd-9</v>
          </cell>
          <cell r="F1692">
            <v>8.82</v>
          </cell>
          <cell r="G1692">
            <v>8.82</v>
          </cell>
          <cell r="H1692">
            <v>8.82</v>
          </cell>
          <cell r="I1692">
            <v>8.82</v>
          </cell>
          <cell r="J1692">
            <v>8.82</v>
          </cell>
          <cell r="K1692">
            <v>8.82</v>
          </cell>
          <cell r="L1692">
            <v>8.82</v>
          </cell>
          <cell r="M1692">
            <v>8.82</v>
          </cell>
          <cell r="N1692">
            <v>8.82</v>
          </cell>
          <cell r="O1692">
            <v>8.82</v>
          </cell>
          <cell r="P1692">
            <v>8.82</v>
          </cell>
          <cell r="Q1692">
            <v>8.82</v>
          </cell>
          <cell r="R1692">
            <v>8.82</v>
          </cell>
          <cell r="S1692">
            <v>8.82</v>
          </cell>
          <cell r="T1692">
            <v>8.82</v>
          </cell>
          <cell r="U1692">
            <v>8.82</v>
          </cell>
          <cell r="V1692">
            <v>8.82</v>
          </cell>
          <cell r="W1692">
            <v>8.82</v>
          </cell>
          <cell r="X1692">
            <v>8.82</v>
          </cell>
          <cell r="Y1692">
            <v>8.82</v>
          </cell>
          <cell r="Z1692">
            <v>8.82</v>
          </cell>
          <cell r="AA1692">
            <v>8.82</v>
          </cell>
          <cell r="AB1692">
            <v>8.82</v>
          </cell>
          <cell r="AC1692">
            <v>8.82</v>
          </cell>
          <cell r="AD1692">
            <v>8.82</v>
          </cell>
          <cell r="AE1692">
            <v>8.82</v>
          </cell>
          <cell r="AF1692">
            <v>8.82</v>
          </cell>
          <cell r="AG1692">
            <v>8.82</v>
          </cell>
          <cell r="AH1692">
            <v>8.82</v>
          </cell>
          <cell r="AI1692">
            <v>8.82</v>
          </cell>
          <cell r="AJ1692">
            <v>8.82</v>
          </cell>
          <cell r="AK1692">
            <v>8.82</v>
          </cell>
        </row>
        <row r="1693">
          <cell r="A1693" t="str">
            <v>SDGbaseTRAv2_UrbAS_BAU_wICAGRcorrtrnsfrx_rowgov</v>
          </cell>
          <cell r="B1693" t="str">
            <v>SIclos6_GOVclos11</v>
          </cell>
          <cell r="C1693" t="str">
            <v>SDGbaseTRAv2_UrbAS_BAU_wICAGRcorr</v>
          </cell>
          <cell r="D1693" t="str">
            <v>trnsfrx_row</v>
          </cell>
          <cell r="E1693" t="str">
            <v>gov</v>
          </cell>
          <cell r="F1693">
            <v>-48.31</v>
          </cell>
          <cell r="G1693">
            <v>-48.31</v>
          </cell>
          <cell r="H1693">
            <v>-48.31</v>
          </cell>
          <cell r="I1693">
            <v>-48.31</v>
          </cell>
          <cell r="J1693">
            <v>-48.31</v>
          </cell>
          <cell r="K1693">
            <v>-48.31</v>
          </cell>
          <cell r="L1693">
            <v>-48.31</v>
          </cell>
          <cell r="M1693">
            <v>-48.31</v>
          </cell>
          <cell r="N1693">
            <v>-48.31</v>
          </cell>
          <cell r="O1693">
            <v>-48.31</v>
          </cell>
          <cell r="P1693">
            <v>-48.31</v>
          </cell>
          <cell r="Q1693">
            <v>-48.31</v>
          </cell>
          <cell r="R1693">
            <v>-48.31</v>
          </cell>
          <cell r="S1693">
            <v>-48.31</v>
          </cell>
          <cell r="T1693">
            <v>-48.31</v>
          </cell>
          <cell r="U1693">
            <v>-48.31</v>
          </cell>
          <cell r="V1693">
            <v>-48.31</v>
          </cell>
          <cell r="W1693">
            <v>-48.31</v>
          </cell>
          <cell r="X1693">
            <v>-48.31</v>
          </cell>
          <cell r="Y1693">
            <v>-48.31</v>
          </cell>
          <cell r="Z1693">
            <v>-48.31</v>
          </cell>
          <cell r="AA1693">
            <v>-48.31</v>
          </cell>
          <cell r="AB1693">
            <v>-48.31</v>
          </cell>
          <cell r="AC1693">
            <v>-48.31</v>
          </cell>
          <cell r="AD1693">
            <v>-48.31</v>
          </cell>
          <cell r="AE1693">
            <v>-48.31</v>
          </cell>
          <cell r="AF1693">
            <v>-48.31</v>
          </cell>
          <cell r="AG1693">
            <v>-48.31</v>
          </cell>
          <cell r="AH1693">
            <v>-48.31</v>
          </cell>
          <cell r="AI1693">
            <v>-48.31</v>
          </cell>
          <cell r="AJ1693">
            <v>-48.31</v>
          </cell>
          <cell r="AK1693">
            <v>-48.31</v>
          </cell>
        </row>
        <row r="1694">
          <cell r="A1694" t="str">
            <v>SDGbaseTRAv2_UrbAS_BAU_wICAGRcorrC_NetTrnsGov2Instotal</v>
          </cell>
          <cell r="B1694" t="str">
            <v>SIclos6_GOVclos11</v>
          </cell>
          <cell r="C1694" t="str">
            <v>SDGbaseTRAv2_UrbAS_BAU_wICAGRcorr</v>
          </cell>
          <cell r="D1694" t="str">
            <v>C_NetTrnsGov2Ins</v>
          </cell>
          <cell r="E1694" t="str">
            <v>total</v>
          </cell>
          <cell r="F1694">
            <v>406.48</v>
          </cell>
          <cell r="G1694">
            <v>406.48</v>
          </cell>
          <cell r="H1694">
            <v>397.55</v>
          </cell>
          <cell r="I1694">
            <v>403.76</v>
          </cell>
          <cell r="J1694">
            <v>408.59</v>
          </cell>
          <cell r="K1694">
            <v>412.84</v>
          </cell>
          <cell r="L1694">
            <v>417.75</v>
          </cell>
          <cell r="M1694">
            <v>423.27</v>
          </cell>
          <cell r="N1694">
            <v>428.93</v>
          </cell>
          <cell r="O1694">
            <v>435.11</v>
          </cell>
          <cell r="P1694">
            <v>442.2</v>
          </cell>
          <cell r="Q1694">
            <v>449.73</v>
          </cell>
          <cell r="R1694">
            <v>457.22</v>
          </cell>
          <cell r="S1694">
            <v>466.01</v>
          </cell>
          <cell r="T1694">
            <v>475.01</v>
          </cell>
          <cell r="U1694">
            <v>484.5</v>
          </cell>
          <cell r="V1694">
            <v>495.26</v>
          </cell>
          <cell r="W1694">
            <v>505.86</v>
          </cell>
          <cell r="X1694">
            <v>516.91</v>
          </cell>
          <cell r="Y1694">
            <v>528.5</v>
          </cell>
          <cell r="Z1694">
            <v>539.61</v>
          </cell>
          <cell r="AA1694">
            <v>551.39</v>
          </cell>
          <cell r="AB1694">
            <v>563.01</v>
          </cell>
          <cell r="AC1694">
            <v>575.9</v>
          </cell>
          <cell r="AD1694">
            <v>588.16999999999996</v>
          </cell>
          <cell r="AE1694">
            <v>600.66</v>
          </cell>
          <cell r="AF1694">
            <v>613.66</v>
          </cell>
          <cell r="AG1694">
            <v>627.19000000000005</v>
          </cell>
          <cell r="AH1694">
            <v>640.73</v>
          </cell>
          <cell r="AI1694">
            <v>644.84</v>
          </cell>
          <cell r="AJ1694">
            <v>647.29999999999995</v>
          </cell>
          <cell r="AK1694">
            <v>649.5</v>
          </cell>
        </row>
        <row r="1695">
          <cell r="A1695" t="str">
            <v>SDGbaseTRAv2_UrbAS_BAU_wICAGRcorrQFSXflab-p</v>
          </cell>
          <cell r="B1695" t="str">
            <v>SIclos6_GOVclos11</v>
          </cell>
          <cell r="C1695" t="str">
            <v>SDGbaseTRAv2_UrbAS_BAU_wICAGRcorr</v>
          </cell>
          <cell r="D1695" t="str">
            <v>QFSX</v>
          </cell>
          <cell r="E1695" t="str">
            <v>flab-p</v>
          </cell>
          <cell r="F1695">
            <v>3154.55</v>
          </cell>
          <cell r="G1695">
            <v>2922.76</v>
          </cell>
          <cell r="H1695">
            <v>3033.22</v>
          </cell>
          <cell r="I1695">
            <v>3137.55</v>
          </cell>
          <cell r="J1695">
            <v>3227.13</v>
          </cell>
          <cell r="K1695">
            <v>3306.5</v>
          </cell>
          <cell r="L1695">
            <v>3384.17</v>
          </cell>
          <cell r="M1695">
            <v>3462.08</v>
          </cell>
          <cell r="N1695">
            <v>3543.37</v>
          </cell>
          <cell r="O1695">
            <v>3634.07</v>
          </cell>
          <cell r="P1695">
            <v>3732.16</v>
          </cell>
          <cell r="Q1695">
            <v>3833.02</v>
          </cell>
          <cell r="R1695">
            <v>3943.06</v>
          </cell>
          <cell r="S1695">
            <v>4059.33</v>
          </cell>
          <cell r="T1695">
            <v>4181.66</v>
          </cell>
          <cell r="U1695">
            <v>4314.12</v>
          </cell>
          <cell r="V1695">
            <v>4452.2700000000004</v>
          </cell>
          <cell r="W1695">
            <v>4595.51</v>
          </cell>
          <cell r="X1695">
            <v>4745.5600000000004</v>
          </cell>
          <cell r="Y1695">
            <v>4895.8599999999997</v>
          </cell>
          <cell r="Z1695">
            <v>5047.09</v>
          </cell>
          <cell r="AA1695">
            <v>5199.3900000000003</v>
          </cell>
          <cell r="AB1695">
            <v>5358.67</v>
          </cell>
          <cell r="AC1695">
            <v>5518.13</v>
          </cell>
          <cell r="AD1695">
            <v>5679.89</v>
          </cell>
          <cell r="AE1695">
            <v>5845.74</v>
          </cell>
          <cell r="AF1695">
            <v>6016.43</v>
          </cell>
          <cell r="AG1695">
            <v>6186.81</v>
          </cell>
          <cell r="AH1695">
            <v>6303.32</v>
          </cell>
          <cell r="AI1695">
            <v>6377.11</v>
          </cell>
          <cell r="AJ1695">
            <v>6427.47</v>
          </cell>
          <cell r="AK1695">
            <v>6460.89</v>
          </cell>
        </row>
        <row r="1696">
          <cell r="A1696" t="str">
            <v>SDGbaseTRAv2_UrbAS_BAU_wICAGRcorrQFSXflab-m</v>
          </cell>
          <cell r="B1696" t="str">
            <v>SIclos6_GOVclos11</v>
          </cell>
          <cell r="C1696" t="str">
            <v>SDGbaseTRAv2_UrbAS_BAU_wICAGRcorr</v>
          </cell>
          <cell r="D1696" t="str">
            <v>QFSX</v>
          </cell>
          <cell r="E1696" t="str">
            <v>flab-m</v>
          </cell>
          <cell r="F1696">
            <v>5235.99</v>
          </cell>
          <cell r="G1696">
            <v>4887.7</v>
          </cell>
          <cell r="H1696">
            <v>5092.05</v>
          </cell>
          <cell r="I1696">
            <v>5266.26</v>
          </cell>
          <cell r="J1696">
            <v>5414.16</v>
          </cell>
          <cell r="K1696">
            <v>5545.1</v>
          </cell>
          <cell r="L1696">
            <v>5673.97</v>
          </cell>
          <cell r="M1696">
            <v>5805.44</v>
          </cell>
          <cell r="N1696">
            <v>5942.53</v>
          </cell>
          <cell r="O1696">
            <v>6083.59</v>
          </cell>
          <cell r="P1696">
            <v>6237.39</v>
          </cell>
          <cell r="Q1696">
            <v>6396.03</v>
          </cell>
          <cell r="R1696">
            <v>6571.84</v>
          </cell>
          <cell r="S1696">
            <v>6762.05</v>
          </cell>
          <cell r="T1696">
            <v>6965.32</v>
          </cell>
          <cell r="U1696">
            <v>7188.23</v>
          </cell>
          <cell r="V1696">
            <v>7425.42</v>
          </cell>
          <cell r="W1696">
            <v>7672.92</v>
          </cell>
          <cell r="X1696">
            <v>7929.01</v>
          </cell>
          <cell r="Y1696">
            <v>8181.52</v>
          </cell>
          <cell r="Z1696">
            <v>8431.9699999999993</v>
          </cell>
          <cell r="AA1696">
            <v>8682.56</v>
          </cell>
          <cell r="AB1696">
            <v>8936.5400000000009</v>
          </cell>
          <cell r="AC1696">
            <v>9189.77</v>
          </cell>
          <cell r="AD1696">
            <v>9450.16</v>
          </cell>
          <cell r="AE1696">
            <v>9720.5</v>
          </cell>
          <cell r="AF1696">
            <v>10001.94</v>
          </cell>
          <cell r="AG1696">
            <v>10279.57</v>
          </cell>
          <cell r="AH1696">
            <v>10444.94</v>
          </cell>
          <cell r="AI1696">
            <v>10525.73</v>
          </cell>
          <cell r="AJ1696">
            <v>10561.1</v>
          </cell>
          <cell r="AK1696">
            <v>10564.59</v>
          </cell>
        </row>
        <row r="1697">
          <cell r="A1697" t="str">
            <v>SDGbaseTRAv2_UrbAS_BAU_wICAGRcorrQFSXflab-s</v>
          </cell>
          <cell r="B1697" t="str">
            <v>SIclos6_GOVclos11</v>
          </cell>
          <cell r="C1697" t="str">
            <v>SDGbaseTRAv2_UrbAS_BAU_wICAGRcorr</v>
          </cell>
          <cell r="D1697" t="str">
            <v>QFSX</v>
          </cell>
          <cell r="E1697" t="str">
            <v>flab-s</v>
          </cell>
          <cell r="F1697">
            <v>4708.9399999999996</v>
          </cell>
          <cell r="G1697">
            <v>4347.68</v>
          </cell>
          <cell r="H1697">
            <v>4510.08</v>
          </cell>
          <cell r="I1697">
            <v>4665.84</v>
          </cell>
          <cell r="J1697">
            <v>4802.4399999999996</v>
          </cell>
          <cell r="K1697">
            <v>4928.8100000000004</v>
          </cell>
          <cell r="L1697">
            <v>5052.8100000000004</v>
          </cell>
          <cell r="M1697">
            <v>5177.95</v>
          </cell>
          <cell r="N1697">
            <v>5306.06</v>
          </cell>
          <cell r="O1697">
            <v>5427.82</v>
          </cell>
          <cell r="P1697">
            <v>5562.82</v>
          </cell>
          <cell r="Q1697">
            <v>5704.93</v>
          </cell>
          <cell r="R1697">
            <v>5859.19</v>
          </cell>
          <cell r="S1697">
            <v>6023.98</v>
          </cell>
          <cell r="T1697">
            <v>6198.93</v>
          </cell>
          <cell r="U1697">
            <v>6388.18</v>
          </cell>
          <cell r="V1697">
            <v>6589.56</v>
          </cell>
          <cell r="W1697">
            <v>6800.7</v>
          </cell>
          <cell r="X1697">
            <v>7020.33</v>
          </cell>
          <cell r="Y1697">
            <v>7239.82</v>
          </cell>
          <cell r="Z1697">
            <v>7458.79</v>
          </cell>
          <cell r="AA1697">
            <v>7679.35</v>
          </cell>
          <cell r="AB1697">
            <v>7895.38</v>
          </cell>
          <cell r="AC1697">
            <v>8110.55</v>
          </cell>
          <cell r="AD1697">
            <v>8332.66</v>
          </cell>
          <cell r="AE1697">
            <v>8564.01</v>
          </cell>
          <cell r="AF1697">
            <v>8805.32</v>
          </cell>
          <cell r="AG1697">
            <v>9046.9</v>
          </cell>
          <cell r="AH1697">
            <v>9216.4500000000007</v>
          </cell>
          <cell r="AI1697">
            <v>9327.07</v>
          </cell>
          <cell r="AJ1697">
            <v>9401.2199999999993</v>
          </cell>
          <cell r="AK1697">
            <v>9447.69</v>
          </cell>
        </row>
        <row r="1698">
          <cell r="A1698" t="str">
            <v>SDGbaseTRAv2_UrbAS_BAU_wICAGRcorrQFSXflab-t</v>
          </cell>
          <cell r="B1698" t="str">
            <v>SIclos6_GOVclos11</v>
          </cell>
          <cell r="C1698" t="str">
            <v>SDGbaseTRAv2_UrbAS_BAU_wICAGRcorr</v>
          </cell>
          <cell r="D1698" t="str">
            <v>QFSX</v>
          </cell>
          <cell r="E1698" t="str">
            <v>flab-t</v>
          </cell>
          <cell r="F1698">
            <v>3319.1</v>
          </cell>
          <cell r="G1698">
            <v>3025.15</v>
          </cell>
          <cell r="H1698">
            <v>3112.04</v>
          </cell>
          <cell r="I1698">
            <v>3202.39</v>
          </cell>
          <cell r="J1698">
            <v>3282.75</v>
          </cell>
          <cell r="K1698">
            <v>3360.09</v>
          </cell>
          <cell r="L1698">
            <v>3438.26</v>
          </cell>
          <cell r="M1698">
            <v>3518.64</v>
          </cell>
          <cell r="N1698">
            <v>3601.96</v>
          </cell>
          <cell r="O1698">
            <v>3679.67</v>
          </cell>
          <cell r="P1698">
            <v>3767.47</v>
          </cell>
          <cell r="Q1698">
            <v>3861.68</v>
          </cell>
          <cell r="R1698">
            <v>3965.9</v>
          </cell>
          <cell r="S1698">
            <v>4078.13</v>
          </cell>
          <cell r="T1698">
            <v>4197.8</v>
          </cell>
          <cell r="U1698">
            <v>4326.8900000000003</v>
          </cell>
          <cell r="V1698">
            <v>4462.8999999999996</v>
          </cell>
          <cell r="W1698">
            <v>4605.79</v>
          </cell>
          <cell r="X1698">
            <v>4757.2700000000004</v>
          </cell>
          <cell r="Y1698">
            <v>4908.83</v>
          </cell>
          <cell r="Z1698">
            <v>5060.88</v>
          </cell>
          <cell r="AA1698">
            <v>5214.21</v>
          </cell>
          <cell r="AB1698">
            <v>5364.96</v>
          </cell>
          <cell r="AC1698">
            <v>5513.93</v>
          </cell>
          <cell r="AD1698">
            <v>5665.97</v>
          </cell>
          <cell r="AE1698">
            <v>5823.01</v>
          </cell>
          <cell r="AF1698">
            <v>5986</v>
          </cell>
          <cell r="AG1698">
            <v>6150.52</v>
          </cell>
          <cell r="AH1698">
            <v>6270.27</v>
          </cell>
          <cell r="AI1698">
            <v>6352.02</v>
          </cell>
          <cell r="AJ1698">
            <v>6409.76</v>
          </cell>
          <cell r="AK1698">
            <v>6449.31</v>
          </cell>
        </row>
        <row r="1699">
          <cell r="A1699" t="str">
            <v>SDGbaseTRAv2_UrbAS_BAU_wICAGRcorrQFSXfcap</v>
          </cell>
          <cell r="B1699" t="str">
            <v>SIclos6_GOVclos11</v>
          </cell>
          <cell r="C1699" t="str">
            <v>SDGbaseTRAv2_UrbAS_BAU_wICAGRcorr</v>
          </cell>
          <cell r="D1699" t="str">
            <v>QFSX</v>
          </cell>
          <cell r="E1699" t="str">
            <v>fcap</v>
          </cell>
          <cell r="F1699">
            <v>3799.09</v>
          </cell>
          <cell r="G1699">
            <v>3955.03</v>
          </cell>
          <cell r="H1699">
            <v>4074.85</v>
          </cell>
          <cell r="I1699">
            <v>4156.1099999999997</v>
          </cell>
          <cell r="J1699">
            <v>4236.24</v>
          </cell>
          <cell r="K1699">
            <v>4336.79</v>
          </cell>
          <cell r="L1699">
            <v>4459</v>
          </cell>
          <cell r="M1699">
            <v>4581.3500000000004</v>
          </cell>
          <cell r="N1699">
            <v>4700.9399999999996</v>
          </cell>
          <cell r="O1699">
            <v>4799.09</v>
          </cell>
          <cell r="P1699">
            <v>4895.79</v>
          </cell>
          <cell r="Q1699">
            <v>4990.4399999999996</v>
          </cell>
          <cell r="R1699">
            <v>5130.3</v>
          </cell>
          <cell r="S1699">
            <v>5271.52</v>
          </cell>
          <cell r="T1699">
            <v>5422.69</v>
          </cell>
          <cell r="U1699">
            <v>5605.5</v>
          </cell>
          <cell r="V1699">
            <v>5774.12</v>
          </cell>
          <cell r="W1699">
            <v>5955.15</v>
          </cell>
          <cell r="X1699">
            <v>6148.98</v>
          </cell>
          <cell r="Y1699">
            <v>6328.8</v>
          </cell>
          <cell r="Z1699">
            <v>6510.35</v>
          </cell>
          <cell r="AA1699">
            <v>6697.53</v>
          </cell>
          <cell r="AB1699">
            <v>6889.95</v>
          </cell>
          <cell r="AC1699">
            <v>7070.49</v>
          </cell>
          <cell r="AD1699">
            <v>7257.96</v>
          </cell>
          <cell r="AE1699">
            <v>7454.16</v>
          </cell>
          <cell r="AF1699">
            <v>7659.98</v>
          </cell>
          <cell r="AG1699">
            <v>7852.65</v>
          </cell>
          <cell r="AH1699">
            <v>7710.16</v>
          </cell>
          <cell r="AI1699">
            <v>7579.87</v>
          </cell>
          <cell r="AJ1699">
            <v>7482.98</v>
          </cell>
          <cell r="AK1699">
            <v>7389.67</v>
          </cell>
        </row>
        <row r="1700">
          <cell r="A1700" t="str">
            <v>SDGbaseTRAv2_UrbAS_BAU_wICAGRcorrQFSXfegy</v>
          </cell>
          <cell r="B1700" t="str">
            <v>SIclos6_GOVclos11</v>
          </cell>
          <cell r="C1700" t="str">
            <v>SDGbaseTRAv2_UrbAS_BAU_wICAGRcorr</v>
          </cell>
          <cell r="D1700" t="str">
            <v>QFSX</v>
          </cell>
          <cell r="E1700" t="str">
            <v>fegy</v>
          </cell>
          <cell r="F1700">
            <v>200.18</v>
          </cell>
          <cell r="G1700">
            <v>215.85</v>
          </cell>
          <cell r="H1700">
            <v>219.02</v>
          </cell>
          <cell r="I1700">
            <v>223.16</v>
          </cell>
          <cell r="J1700">
            <v>227.32</v>
          </cell>
          <cell r="K1700">
            <v>236.6</v>
          </cell>
          <cell r="L1700">
            <v>246.79</v>
          </cell>
          <cell r="M1700">
            <v>248.21</v>
          </cell>
          <cell r="N1700">
            <v>245.75</v>
          </cell>
          <cell r="O1700">
            <v>245.9</v>
          </cell>
          <cell r="P1700">
            <v>252.02</v>
          </cell>
          <cell r="Q1700">
            <v>259.25</v>
          </cell>
          <cell r="R1700">
            <v>273.39</v>
          </cell>
          <cell r="S1700">
            <v>283.83</v>
          </cell>
          <cell r="T1700">
            <v>294.44</v>
          </cell>
          <cell r="U1700">
            <v>304.58</v>
          </cell>
          <cell r="V1700">
            <v>304.69</v>
          </cell>
          <cell r="W1700">
            <v>312.92</v>
          </cell>
          <cell r="X1700">
            <v>335.32</v>
          </cell>
          <cell r="Y1700">
            <v>356.22</v>
          </cell>
          <cell r="Z1700">
            <v>378.32</v>
          </cell>
          <cell r="AA1700">
            <v>400.43</v>
          </cell>
          <cell r="AB1700">
            <v>416.05</v>
          </cell>
          <cell r="AC1700">
            <v>432.71</v>
          </cell>
          <cell r="AD1700">
            <v>451.26</v>
          </cell>
          <cell r="AE1700">
            <v>470.41</v>
          </cell>
          <cell r="AF1700">
            <v>489.9</v>
          </cell>
          <cell r="AG1700">
            <v>571.96</v>
          </cell>
          <cell r="AH1700">
            <v>647.5</v>
          </cell>
          <cell r="AI1700">
            <v>715.27</v>
          </cell>
          <cell r="AJ1700">
            <v>784.13</v>
          </cell>
          <cell r="AK1700">
            <v>850.08</v>
          </cell>
        </row>
        <row r="1701">
          <cell r="A1701" t="str">
            <v>SDGbaseTRAv2_UrbAS_BAU_wICAGRcorrQFSXfland</v>
          </cell>
          <cell r="B1701" t="str">
            <v>SIclos6_GOVclos11</v>
          </cell>
          <cell r="C1701" t="str">
            <v>SDGbaseTRAv2_UrbAS_BAU_wICAGRcorr</v>
          </cell>
          <cell r="D1701" t="str">
            <v>QFSX</v>
          </cell>
          <cell r="E1701" t="str">
            <v>fland</v>
          </cell>
          <cell r="F1701">
            <v>17.03</v>
          </cell>
          <cell r="G1701">
            <v>17.2</v>
          </cell>
          <cell r="H1701">
            <v>17.37</v>
          </cell>
          <cell r="I1701">
            <v>17.54</v>
          </cell>
          <cell r="J1701">
            <v>17.72</v>
          </cell>
          <cell r="K1701">
            <v>17.899999999999999</v>
          </cell>
          <cell r="L1701">
            <v>18.07</v>
          </cell>
          <cell r="M1701">
            <v>18.260000000000002</v>
          </cell>
          <cell r="N1701">
            <v>18.440000000000001</v>
          </cell>
          <cell r="O1701">
            <v>18.62</v>
          </cell>
          <cell r="P1701">
            <v>18.809999999999999</v>
          </cell>
          <cell r="Q1701">
            <v>19</v>
          </cell>
          <cell r="R1701">
            <v>19.190000000000001</v>
          </cell>
          <cell r="S1701">
            <v>19.38</v>
          </cell>
          <cell r="T1701">
            <v>19.57</v>
          </cell>
          <cell r="U1701">
            <v>19.77</v>
          </cell>
          <cell r="V1701">
            <v>19.97</v>
          </cell>
          <cell r="W1701">
            <v>20.170000000000002</v>
          </cell>
          <cell r="X1701">
            <v>20.37</v>
          </cell>
          <cell r="Y1701">
            <v>20.57</v>
          </cell>
          <cell r="Z1701">
            <v>20.78</v>
          </cell>
          <cell r="AA1701">
            <v>20.98</v>
          </cell>
          <cell r="AB1701">
            <v>21.19</v>
          </cell>
          <cell r="AC1701">
            <v>21.41</v>
          </cell>
          <cell r="AD1701">
            <v>21.62</v>
          </cell>
          <cell r="AE1701">
            <v>21.84</v>
          </cell>
          <cell r="AF1701">
            <v>22.05</v>
          </cell>
          <cell r="AG1701">
            <v>22.28</v>
          </cell>
          <cell r="AH1701">
            <v>22.5</v>
          </cell>
          <cell r="AI1701">
            <v>22.72</v>
          </cell>
          <cell r="AJ1701">
            <v>22.95</v>
          </cell>
          <cell r="AK1701">
            <v>23.18</v>
          </cell>
        </row>
        <row r="1702">
          <cell r="A1702" t="str">
            <v>SDGbaseTRAv2_UrbAS_BAU_wICAGRcorrP_ActivePoptotal</v>
          </cell>
          <cell r="B1702" t="str">
            <v>SIclos6_GOVclos11</v>
          </cell>
          <cell r="C1702" t="str">
            <v>SDGbaseTRAv2_UrbAS_BAU_wICAGRcorr</v>
          </cell>
          <cell r="D1702" t="str">
            <v>P_ActivePop</v>
          </cell>
          <cell r="E1702" t="str">
            <v>total</v>
          </cell>
          <cell r="F1702"/>
          <cell r="G1702">
            <v>24292.9</v>
          </cell>
          <cell r="H1702">
            <v>24642.6</v>
          </cell>
          <cell r="I1702">
            <v>24992.2</v>
          </cell>
          <cell r="J1702">
            <v>25341.9</v>
          </cell>
          <cell r="K1702">
            <v>25691.599999999999</v>
          </cell>
          <cell r="L1702">
            <v>26041.200000000001</v>
          </cell>
          <cell r="M1702">
            <v>26390.6</v>
          </cell>
          <cell r="N1702">
            <v>26740</v>
          </cell>
          <cell r="O1702">
            <v>27089.3</v>
          </cell>
          <cell r="P1702">
            <v>27438.7</v>
          </cell>
          <cell r="Q1702">
            <v>27788.1</v>
          </cell>
          <cell r="R1702">
            <v>28086.2</v>
          </cell>
          <cell r="S1702">
            <v>28384.400000000001</v>
          </cell>
          <cell r="T1702">
            <v>28682.5</v>
          </cell>
          <cell r="U1702">
            <v>28980.7</v>
          </cell>
          <cell r="V1702">
            <v>29278.799999999999</v>
          </cell>
          <cell r="W1702">
            <v>29514.3</v>
          </cell>
          <cell r="X1702">
            <v>29749.7</v>
          </cell>
          <cell r="Y1702">
            <v>29985.200000000001</v>
          </cell>
          <cell r="Z1702">
            <v>30220.7</v>
          </cell>
          <cell r="AA1702">
            <v>30456.1</v>
          </cell>
          <cell r="AB1702">
            <v>30638.2</v>
          </cell>
          <cell r="AC1702">
            <v>30820.3</v>
          </cell>
          <cell r="AD1702">
            <v>31002.3</v>
          </cell>
          <cell r="AE1702">
            <v>31184.400000000001</v>
          </cell>
          <cell r="AF1702">
            <v>31366.5</v>
          </cell>
          <cell r="AG1702">
            <v>31469.200000000001</v>
          </cell>
          <cell r="AH1702">
            <v>31571.9</v>
          </cell>
          <cell r="AI1702">
            <v>31674.6</v>
          </cell>
          <cell r="AJ1702">
            <v>31777.4</v>
          </cell>
          <cell r="AK1702">
            <v>31880.1</v>
          </cell>
        </row>
        <row r="1703">
          <cell r="A1703" t="str">
            <v>SDGbaseTRAv2_UrbAS_BAU_wICAGRcorrP_WAgePoptotal</v>
          </cell>
          <cell r="B1703" t="str">
            <v>SIclos6_GOVclos11</v>
          </cell>
          <cell r="C1703" t="str">
            <v>SDGbaseTRAv2_UrbAS_BAU_wICAGRcorr</v>
          </cell>
          <cell r="D1703" t="str">
            <v>P_WAgePop</v>
          </cell>
          <cell r="E1703" t="str">
            <v>total</v>
          </cell>
          <cell r="F1703"/>
          <cell r="G1703">
            <v>38959.5</v>
          </cell>
          <cell r="H1703">
            <v>39520.300000000003</v>
          </cell>
          <cell r="I1703">
            <v>40081.1</v>
          </cell>
          <cell r="J1703">
            <v>40641.9</v>
          </cell>
          <cell r="K1703">
            <v>41202.699999999997</v>
          </cell>
          <cell r="L1703">
            <v>41763.4</v>
          </cell>
          <cell r="M1703">
            <v>42323.7</v>
          </cell>
          <cell r="N1703">
            <v>42884</v>
          </cell>
          <cell r="O1703">
            <v>43444.3</v>
          </cell>
          <cell r="P1703">
            <v>44004.6</v>
          </cell>
          <cell r="Q1703">
            <v>44564.9</v>
          </cell>
          <cell r="R1703">
            <v>45043.1</v>
          </cell>
          <cell r="S1703">
            <v>45521.2</v>
          </cell>
          <cell r="T1703">
            <v>45999.4</v>
          </cell>
          <cell r="U1703">
            <v>46477.5</v>
          </cell>
          <cell r="V1703">
            <v>46955.7</v>
          </cell>
          <cell r="W1703">
            <v>47333.3</v>
          </cell>
          <cell r="X1703">
            <v>47710.9</v>
          </cell>
          <cell r="Y1703">
            <v>48088.6</v>
          </cell>
          <cell r="Z1703">
            <v>48466.2</v>
          </cell>
          <cell r="AA1703">
            <v>48843.8</v>
          </cell>
          <cell r="AB1703">
            <v>49135.8</v>
          </cell>
          <cell r="AC1703">
            <v>49427.8</v>
          </cell>
          <cell r="AD1703">
            <v>49719.8</v>
          </cell>
          <cell r="AE1703">
            <v>50011.8</v>
          </cell>
          <cell r="AF1703">
            <v>50303.8</v>
          </cell>
          <cell r="AG1703">
            <v>50468.5</v>
          </cell>
          <cell r="AH1703">
            <v>50633.3</v>
          </cell>
          <cell r="AI1703">
            <v>50798</v>
          </cell>
          <cell r="AJ1703">
            <v>50962.7</v>
          </cell>
          <cell r="AK1703">
            <v>51127.5</v>
          </cell>
        </row>
        <row r="1704">
          <cell r="A1704" t="str">
            <v>SDGbaseTRAv2_UrbAS_BAU_wICAGRcorrC_BroadUnEmpRatetotal</v>
          </cell>
          <cell r="B1704" t="str">
            <v>SIclos6_GOVclos11</v>
          </cell>
          <cell r="C1704" t="str">
            <v>SDGbaseTRAv2_UrbAS_BAU_wICAGRcorr</v>
          </cell>
          <cell r="D1704" t="str">
            <v>C_BroadUnEmpRate</v>
          </cell>
          <cell r="E1704" t="str">
            <v>total</v>
          </cell>
          <cell r="F1704"/>
          <cell r="G1704">
            <v>0.37</v>
          </cell>
          <cell r="H1704">
            <v>0.36</v>
          </cell>
          <cell r="I1704">
            <v>0.35</v>
          </cell>
          <cell r="J1704">
            <v>0.34</v>
          </cell>
          <cell r="K1704">
            <v>0.33</v>
          </cell>
          <cell r="L1704">
            <v>0.33</v>
          </cell>
          <cell r="M1704">
            <v>0.32</v>
          </cell>
          <cell r="N1704">
            <v>0.31</v>
          </cell>
          <cell r="O1704">
            <v>0.31</v>
          </cell>
          <cell r="P1704">
            <v>0.3</v>
          </cell>
          <cell r="Q1704">
            <v>0.28999999999999998</v>
          </cell>
          <cell r="R1704">
            <v>0.28000000000000003</v>
          </cell>
          <cell r="S1704">
            <v>0.26</v>
          </cell>
          <cell r="T1704">
            <v>0.25</v>
          </cell>
          <cell r="U1704">
            <v>0.23</v>
          </cell>
          <cell r="V1704">
            <v>0.22</v>
          </cell>
          <cell r="W1704">
            <v>0.2</v>
          </cell>
          <cell r="X1704">
            <v>0.18</v>
          </cell>
          <cell r="Y1704">
            <v>0.16</v>
          </cell>
          <cell r="Z1704">
            <v>0.14000000000000001</v>
          </cell>
          <cell r="AA1704">
            <v>0.12</v>
          </cell>
          <cell r="AB1704">
            <v>0.1</v>
          </cell>
          <cell r="AC1704">
            <v>0.08</v>
          </cell>
          <cell r="AD1704">
            <v>0.06</v>
          </cell>
          <cell r="AE1704">
            <v>0.04</v>
          </cell>
          <cell r="AF1704">
            <v>0.02</v>
          </cell>
          <cell r="AG1704">
            <v>-0.01</v>
          </cell>
          <cell r="AH1704">
            <v>-0.02</v>
          </cell>
          <cell r="AI1704">
            <v>-0.03</v>
          </cell>
          <cell r="AJ1704">
            <v>-0.03</v>
          </cell>
          <cell r="AK1704">
            <v>-0.03</v>
          </cell>
        </row>
        <row r="1705">
          <cell r="A1705" t="str">
            <v>SDGbaseTRAv2_UrbAS_BAU_wICAGRcorrC_LabForceParttotal</v>
          </cell>
          <cell r="B1705" t="str">
            <v>SIclos6_GOVclos11</v>
          </cell>
          <cell r="C1705" t="str">
            <v>SDGbaseTRAv2_UrbAS_BAU_wICAGRcorr</v>
          </cell>
          <cell r="D1705" t="str">
            <v>C_LabForcePart</v>
          </cell>
          <cell r="E1705" t="str">
            <v>total</v>
          </cell>
          <cell r="F1705"/>
          <cell r="G1705">
            <v>0.39</v>
          </cell>
          <cell r="H1705">
            <v>0.4</v>
          </cell>
          <cell r="I1705">
            <v>0.41</v>
          </cell>
          <cell r="J1705">
            <v>0.41</v>
          </cell>
          <cell r="K1705">
            <v>0.42</v>
          </cell>
          <cell r="L1705">
            <v>0.42</v>
          </cell>
          <cell r="M1705">
            <v>0.42</v>
          </cell>
          <cell r="N1705">
            <v>0.43</v>
          </cell>
          <cell r="O1705">
            <v>0.43</v>
          </cell>
          <cell r="P1705">
            <v>0.44</v>
          </cell>
          <cell r="Q1705">
            <v>0.44</v>
          </cell>
          <cell r="R1705">
            <v>0.45</v>
          </cell>
          <cell r="S1705">
            <v>0.46</v>
          </cell>
          <cell r="T1705">
            <v>0.47</v>
          </cell>
          <cell r="U1705">
            <v>0.48</v>
          </cell>
          <cell r="V1705">
            <v>0.49</v>
          </cell>
          <cell r="W1705">
            <v>0.5</v>
          </cell>
          <cell r="X1705">
            <v>0.51</v>
          </cell>
          <cell r="Y1705">
            <v>0.52</v>
          </cell>
          <cell r="Z1705">
            <v>0.54</v>
          </cell>
          <cell r="AA1705">
            <v>0.55000000000000004</v>
          </cell>
          <cell r="AB1705">
            <v>0.56000000000000005</v>
          </cell>
          <cell r="AC1705">
            <v>0.56999999999999995</v>
          </cell>
          <cell r="AD1705">
            <v>0.59</v>
          </cell>
          <cell r="AE1705">
            <v>0.6</v>
          </cell>
          <cell r="AF1705">
            <v>0.61</v>
          </cell>
          <cell r="AG1705">
            <v>0.63</v>
          </cell>
          <cell r="AH1705">
            <v>0.64</v>
          </cell>
          <cell r="AI1705">
            <v>0.64</v>
          </cell>
          <cell r="AJ1705">
            <v>0.64</v>
          </cell>
          <cell r="AK1705">
            <v>0.64</v>
          </cell>
        </row>
        <row r="1706">
          <cell r="A1706" t="str">
            <v>SDGbaseTRAv2_UrbAS_BAU_wICAGRcorrQVAXaawhe</v>
          </cell>
          <cell r="B1706" t="str">
            <v>SIclos6_GOVclos11</v>
          </cell>
          <cell r="C1706" t="str">
            <v>SDGbaseTRAv2_UrbAS_BAU_wICAGRcorr</v>
          </cell>
          <cell r="D1706" t="str">
            <v>QVAX</v>
          </cell>
          <cell r="E1706" t="str">
            <v>aawhe</v>
          </cell>
          <cell r="F1706">
            <v>2.66</v>
          </cell>
          <cell r="G1706">
            <v>2.64</v>
          </cell>
          <cell r="H1706">
            <v>2.7</v>
          </cell>
          <cell r="I1706">
            <v>2.73</v>
          </cell>
          <cell r="J1706">
            <v>2.76</v>
          </cell>
          <cell r="K1706">
            <v>2.8</v>
          </cell>
          <cell r="L1706">
            <v>2.83</v>
          </cell>
          <cell r="M1706">
            <v>2.87</v>
          </cell>
          <cell r="N1706">
            <v>2.9</v>
          </cell>
          <cell r="O1706">
            <v>2.97</v>
          </cell>
          <cell r="P1706">
            <v>3.02</v>
          </cell>
          <cell r="Q1706">
            <v>3.06</v>
          </cell>
          <cell r="R1706">
            <v>3.11</v>
          </cell>
          <cell r="S1706">
            <v>3.16</v>
          </cell>
          <cell r="T1706">
            <v>3.2</v>
          </cell>
          <cell r="U1706">
            <v>3.26</v>
          </cell>
          <cell r="V1706">
            <v>3.3</v>
          </cell>
          <cell r="W1706">
            <v>3.35</v>
          </cell>
          <cell r="X1706">
            <v>3.39</v>
          </cell>
          <cell r="Y1706">
            <v>3.44</v>
          </cell>
          <cell r="Z1706">
            <v>3.48</v>
          </cell>
          <cell r="AA1706">
            <v>3.53</v>
          </cell>
          <cell r="AB1706">
            <v>3.58</v>
          </cell>
          <cell r="AC1706">
            <v>3.63</v>
          </cell>
          <cell r="AD1706">
            <v>3.68</v>
          </cell>
          <cell r="AE1706">
            <v>3.72</v>
          </cell>
          <cell r="AF1706">
            <v>3.77</v>
          </cell>
          <cell r="AG1706">
            <v>3.81</v>
          </cell>
          <cell r="AH1706">
            <v>3.81</v>
          </cell>
          <cell r="AI1706">
            <v>3.8</v>
          </cell>
          <cell r="AJ1706">
            <v>3.79</v>
          </cell>
          <cell r="AK1706">
            <v>3.78</v>
          </cell>
        </row>
        <row r="1707">
          <cell r="A1707" t="str">
            <v>SDGbaseTRAv2_UrbAS_BAU_wICAGRcorrQVAXaamai</v>
          </cell>
          <cell r="B1707" t="str">
            <v>SIclos6_GOVclos11</v>
          </cell>
          <cell r="C1707" t="str">
            <v>SDGbaseTRAv2_UrbAS_BAU_wICAGRcorr</v>
          </cell>
          <cell r="D1707" t="str">
            <v>QVAX</v>
          </cell>
          <cell r="E1707" t="str">
            <v>aamai</v>
          </cell>
          <cell r="F1707">
            <v>11.93</v>
          </cell>
          <cell r="G1707">
            <v>11.8</v>
          </cell>
          <cell r="H1707">
            <v>12.08</v>
          </cell>
          <cell r="I1707">
            <v>12.26</v>
          </cell>
          <cell r="J1707">
            <v>12.47</v>
          </cell>
          <cell r="K1707">
            <v>12.63</v>
          </cell>
          <cell r="L1707">
            <v>12.81</v>
          </cell>
          <cell r="M1707">
            <v>12.97</v>
          </cell>
          <cell r="N1707">
            <v>13.14</v>
          </cell>
          <cell r="O1707">
            <v>13.53</v>
          </cell>
          <cell r="P1707">
            <v>13.78</v>
          </cell>
          <cell r="Q1707">
            <v>13.96</v>
          </cell>
          <cell r="R1707">
            <v>14.19</v>
          </cell>
          <cell r="S1707">
            <v>14.41</v>
          </cell>
          <cell r="T1707">
            <v>14.63</v>
          </cell>
          <cell r="U1707">
            <v>14.87</v>
          </cell>
          <cell r="V1707">
            <v>15.06</v>
          </cell>
          <cell r="W1707">
            <v>15.24</v>
          </cell>
          <cell r="X1707">
            <v>15.42</v>
          </cell>
          <cell r="Y1707">
            <v>15.6</v>
          </cell>
          <cell r="Z1707">
            <v>15.78</v>
          </cell>
          <cell r="AA1707">
            <v>15.97</v>
          </cell>
          <cell r="AB1707">
            <v>16.239999999999998</v>
          </cell>
          <cell r="AC1707">
            <v>16.46</v>
          </cell>
          <cell r="AD1707">
            <v>16.66</v>
          </cell>
          <cell r="AE1707">
            <v>16.850000000000001</v>
          </cell>
          <cell r="AF1707">
            <v>17.05</v>
          </cell>
          <cell r="AG1707">
            <v>17.190000000000001</v>
          </cell>
          <cell r="AH1707">
            <v>17.11</v>
          </cell>
          <cell r="AI1707">
            <v>17</v>
          </cell>
          <cell r="AJ1707">
            <v>16.91</v>
          </cell>
          <cell r="AK1707">
            <v>16.8</v>
          </cell>
        </row>
        <row r="1708">
          <cell r="A1708" t="str">
            <v>SDGbaseTRAv2_UrbAS_BAU_wICAGRcorrQVAXaaoce</v>
          </cell>
          <cell r="B1708" t="str">
            <v>SIclos6_GOVclos11</v>
          </cell>
          <cell r="C1708" t="str">
            <v>SDGbaseTRAv2_UrbAS_BAU_wICAGRcorr</v>
          </cell>
          <cell r="D1708" t="str">
            <v>QVAX</v>
          </cell>
          <cell r="E1708" t="str">
            <v>aaoce</v>
          </cell>
          <cell r="F1708">
            <v>0.82</v>
          </cell>
          <cell r="G1708">
            <v>0.81</v>
          </cell>
          <cell r="H1708">
            <v>0.83</v>
          </cell>
          <cell r="I1708">
            <v>0.84</v>
          </cell>
          <cell r="J1708">
            <v>0.85</v>
          </cell>
          <cell r="K1708">
            <v>0.86</v>
          </cell>
          <cell r="L1708">
            <v>0.87</v>
          </cell>
          <cell r="M1708">
            <v>0.88</v>
          </cell>
          <cell r="N1708">
            <v>0.89</v>
          </cell>
          <cell r="O1708">
            <v>0.91</v>
          </cell>
          <cell r="P1708">
            <v>0.93</v>
          </cell>
          <cell r="Q1708">
            <v>0.95</v>
          </cell>
          <cell r="R1708">
            <v>0.96</v>
          </cell>
          <cell r="S1708">
            <v>0.98</v>
          </cell>
          <cell r="T1708">
            <v>1</v>
          </cell>
          <cell r="U1708">
            <v>1.01</v>
          </cell>
          <cell r="V1708">
            <v>1.03</v>
          </cell>
          <cell r="W1708">
            <v>1.05</v>
          </cell>
          <cell r="X1708">
            <v>1.06</v>
          </cell>
          <cell r="Y1708">
            <v>1.08</v>
          </cell>
          <cell r="Z1708">
            <v>1.0900000000000001</v>
          </cell>
          <cell r="AA1708">
            <v>1.1100000000000001</v>
          </cell>
          <cell r="AB1708">
            <v>1.1299999999999999</v>
          </cell>
          <cell r="AC1708">
            <v>1.1399999999999999</v>
          </cell>
          <cell r="AD1708">
            <v>1.1599999999999999</v>
          </cell>
          <cell r="AE1708">
            <v>1.17</v>
          </cell>
          <cell r="AF1708">
            <v>1.19</v>
          </cell>
          <cell r="AG1708">
            <v>1.21</v>
          </cell>
          <cell r="AH1708">
            <v>1.21</v>
          </cell>
          <cell r="AI1708">
            <v>1.21</v>
          </cell>
          <cell r="AJ1708">
            <v>1.21</v>
          </cell>
          <cell r="AK1708">
            <v>1.21</v>
          </cell>
        </row>
        <row r="1709">
          <cell r="A1709" t="str">
            <v>SDGbaseTRAv2_UrbAS_BAU_wICAGRcorrQVAXaaveg</v>
          </cell>
          <cell r="B1709" t="str">
            <v>SIclos6_GOVclos11</v>
          </cell>
          <cell r="C1709" t="str">
            <v>SDGbaseTRAv2_UrbAS_BAU_wICAGRcorr</v>
          </cell>
          <cell r="D1709" t="str">
            <v>QVAX</v>
          </cell>
          <cell r="E1709" t="str">
            <v>aaveg</v>
          </cell>
          <cell r="F1709">
            <v>6.73</v>
          </cell>
          <cell r="G1709">
            <v>6.43</v>
          </cell>
          <cell r="H1709">
            <v>6.53</v>
          </cell>
          <cell r="I1709">
            <v>6.64</v>
          </cell>
          <cell r="J1709">
            <v>6.75</v>
          </cell>
          <cell r="K1709">
            <v>6.82</v>
          </cell>
          <cell r="L1709">
            <v>6.9</v>
          </cell>
          <cell r="M1709">
            <v>6.95</v>
          </cell>
          <cell r="N1709">
            <v>7.02</v>
          </cell>
          <cell r="O1709">
            <v>7.16</v>
          </cell>
          <cell r="P1709">
            <v>7.24</v>
          </cell>
          <cell r="Q1709">
            <v>7.3</v>
          </cell>
          <cell r="R1709">
            <v>7.41</v>
          </cell>
          <cell r="S1709">
            <v>7.52</v>
          </cell>
          <cell r="T1709">
            <v>7.63</v>
          </cell>
          <cell r="U1709">
            <v>7.75</v>
          </cell>
          <cell r="V1709">
            <v>7.85</v>
          </cell>
          <cell r="W1709">
            <v>7.95</v>
          </cell>
          <cell r="X1709">
            <v>8.0500000000000007</v>
          </cell>
          <cell r="Y1709">
            <v>8.15</v>
          </cell>
          <cell r="Z1709">
            <v>8.26</v>
          </cell>
          <cell r="AA1709">
            <v>8.3699999999999992</v>
          </cell>
          <cell r="AB1709">
            <v>8.52</v>
          </cell>
          <cell r="AC1709">
            <v>8.64</v>
          </cell>
          <cell r="AD1709">
            <v>8.75</v>
          </cell>
          <cell r="AE1709">
            <v>8.86</v>
          </cell>
          <cell r="AF1709">
            <v>9</v>
          </cell>
          <cell r="AG1709">
            <v>9.11</v>
          </cell>
          <cell r="AH1709">
            <v>9.08</v>
          </cell>
          <cell r="AI1709">
            <v>9.06</v>
          </cell>
          <cell r="AJ1709">
            <v>9.0399999999999991</v>
          </cell>
          <cell r="AK1709">
            <v>9.01</v>
          </cell>
        </row>
        <row r="1710">
          <cell r="A1710" t="str">
            <v>SDGbaseTRAv2_UrbAS_BAU_wICAGRcorrQVAXaaofr</v>
          </cell>
          <cell r="B1710" t="str">
            <v>SIclos6_GOVclos11</v>
          </cell>
          <cell r="C1710" t="str">
            <v>SDGbaseTRAv2_UrbAS_BAU_wICAGRcorr</v>
          </cell>
          <cell r="D1710" t="str">
            <v>QVAX</v>
          </cell>
          <cell r="E1710" t="str">
            <v>aaofr</v>
          </cell>
          <cell r="F1710">
            <v>13</v>
          </cell>
          <cell r="G1710">
            <v>12.57</v>
          </cell>
          <cell r="H1710">
            <v>12.95</v>
          </cell>
          <cell r="I1710">
            <v>13.14</v>
          </cell>
          <cell r="J1710">
            <v>13.39</v>
          </cell>
          <cell r="K1710">
            <v>13.59</v>
          </cell>
          <cell r="L1710">
            <v>13.82</v>
          </cell>
          <cell r="M1710">
            <v>14.01</v>
          </cell>
          <cell r="N1710">
            <v>14.22</v>
          </cell>
          <cell r="O1710">
            <v>14.95</v>
          </cell>
          <cell r="P1710">
            <v>15.28</v>
          </cell>
          <cell r="Q1710">
            <v>15.47</v>
          </cell>
          <cell r="R1710">
            <v>15.77</v>
          </cell>
          <cell r="S1710">
            <v>16.079999999999998</v>
          </cell>
          <cell r="T1710">
            <v>16.399999999999999</v>
          </cell>
          <cell r="U1710">
            <v>16.75</v>
          </cell>
          <cell r="V1710">
            <v>17.059999999999999</v>
          </cell>
          <cell r="W1710">
            <v>17.37</v>
          </cell>
          <cell r="X1710">
            <v>17.670000000000002</v>
          </cell>
          <cell r="Y1710">
            <v>17.96</v>
          </cell>
          <cell r="Z1710">
            <v>18.25</v>
          </cell>
          <cell r="AA1710">
            <v>18.559999999999999</v>
          </cell>
          <cell r="AB1710">
            <v>19.059999999999999</v>
          </cell>
          <cell r="AC1710">
            <v>19.45</v>
          </cell>
          <cell r="AD1710">
            <v>19.79</v>
          </cell>
          <cell r="AE1710">
            <v>20.12</v>
          </cell>
          <cell r="AF1710">
            <v>20.48</v>
          </cell>
          <cell r="AG1710">
            <v>20.77</v>
          </cell>
          <cell r="AH1710">
            <v>20.73</v>
          </cell>
          <cell r="AI1710">
            <v>20.55</v>
          </cell>
          <cell r="AJ1710">
            <v>20.399999999999999</v>
          </cell>
          <cell r="AK1710">
            <v>20.22</v>
          </cell>
        </row>
        <row r="1711">
          <cell r="A1711" t="str">
            <v>SDGbaseTRAv2_UrbAS_BAU_wICAGRcorrQVAXaagra</v>
          </cell>
          <cell r="B1711" t="str">
            <v>SIclos6_GOVclos11</v>
          </cell>
          <cell r="C1711" t="str">
            <v>SDGbaseTRAv2_UrbAS_BAU_wICAGRcorr</v>
          </cell>
          <cell r="D1711" t="str">
            <v>QVAX</v>
          </cell>
          <cell r="E1711" t="str">
            <v>aagra</v>
          </cell>
          <cell r="F1711">
            <v>6.2</v>
          </cell>
          <cell r="G1711">
            <v>6.02</v>
          </cell>
          <cell r="H1711">
            <v>6.27</v>
          </cell>
          <cell r="I1711">
            <v>6.34</v>
          </cell>
          <cell r="J1711">
            <v>6.44</v>
          </cell>
          <cell r="K1711">
            <v>6.56</v>
          </cell>
          <cell r="L1711">
            <v>6.69</v>
          </cell>
          <cell r="M1711">
            <v>6.82</v>
          </cell>
          <cell r="N1711">
            <v>6.97</v>
          </cell>
          <cell r="O1711">
            <v>7.45</v>
          </cell>
          <cell r="P1711">
            <v>7.69</v>
          </cell>
          <cell r="Q1711">
            <v>7.84</v>
          </cell>
          <cell r="R1711">
            <v>8.0299999999999994</v>
          </cell>
          <cell r="S1711">
            <v>8.24</v>
          </cell>
          <cell r="T1711">
            <v>8.4700000000000006</v>
          </cell>
          <cell r="U1711">
            <v>8.7200000000000006</v>
          </cell>
          <cell r="V1711">
            <v>8.9499999999999993</v>
          </cell>
          <cell r="W1711">
            <v>9.19</v>
          </cell>
          <cell r="X1711">
            <v>9.4600000000000009</v>
          </cell>
          <cell r="Y1711">
            <v>9.69</v>
          </cell>
          <cell r="Z1711">
            <v>9.91</v>
          </cell>
          <cell r="AA1711">
            <v>10.15</v>
          </cell>
          <cell r="AB1711">
            <v>10.54</v>
          </cell>
          <cell r="AC1711">
            <v>10.86</v>
          </cell>
          <cell r="AD1711">
            <v>11.11</v>
          </cell>
          <cell r="AE1711">
            <v>11.35</v>
          </cell>
          <cell r="AF1711">
            <v>11.6</v>
          </cell>
          <cell r="AG1711">
            <v>11.8</v>
          </cell>
          <cell r="AH1711">
            <v>11.84</v>
          </cell>
          <cell r="AI1711">
            <v>11.75</v>
          </cell>
          <cell r="AJ1711">
            <v>11.66</v>
          </cell>
          <cell r="AK1711">
            <v>11.54</v>
          </cell>
        </row>
        <row r="1712">
          <cell r="A1712" t="str">
            <v>SDGbaseTRAv2_UrbAS_BAU_wICAGRcorrQVAXaaoil</v>
          </cell>
          <cell r="B1712" t="str">
            <v>SIclos6_GOVclos11</v>
          </cell>
          <cell r="C1712" t="str">
            <v>SDGbaseTRAv2_UrbAS_BAU_wICAGRcorr</v>
          </cell>
          <cell r="D1712" t="str">
            <v>QVAX</v>
          </cell>
          <cell r="E1712" t="str">
            <v>aaoil</v>
          </cell>
          <cell r="F1712">
            <v>5.45</v>
          </cell>
          <cell r="G1712">
            <v>5.35</v>
          </cell>
          <cell r="H1712">
            <v>5.45</v>
          </cell>
          <cell r="I1712">
            <v>5.52</v>
          </cell>
          <cell r="J1712">
            <v>5.6</v>
          </cell>
          <cell r="K1712">
            <v>5.67</v>
          </cell>
          <cell r="L1712">
            <v>5.75</v>
          </cell>
          <cell r="M1712">
            <v>5.82</v>
          </cell>
          <cell r="N1712">
            <v>5.89</v>
          </cell>
          <cell r="O1712">
            <v>6.02</v>
          </cell>
          <cell r="P1712">
            <v>6.11</v>
          </cell>
          <cell r="Q1712">
            <v>6.19</v>
          </cell>
          <cell r="R1712">
            <v>6.31</v>
          </cell>
          <cell r="S1712">
            <v>6.42</v>
          </cell>
          <cell r="T1712">
            <v>6.54</v>
          </cell>
          <cell r="U1712">
            <v>6.67</v>
          </cell>
          <cell r="V1712">
            <v>6.78</v>
          </cell>
          <cell r="W1712">
            <v>6.88</v>
          </cell>
          <cell r="X1712">
            <v>7</v>
          </cell>
          <cell r="Y1712">
            <v>7.11</v>
          </cell>
          <cell r="Z1712">
            <v>7.22</v>
          </cell>
          <cell r="AA1712">
            <v>7.34</v>
          </cell>
          <cell r="AB1712">
            <v>7.48</v>
          </cell>
          <cell r="AC1712">
            <v>7.59</v>
          </cell>
          <cell r="AD1712">
            <v>7.71</v>
          </cell>
          <cell r="AE1712">
            <v>7.83</v>
          </cell>
          <cell r="AF1712">
            <v>7.95</v>
          </cell>
          <cell r="AG1712">
            <v>8.07</v>
          </cell>
          <cell r="AH1712">
            <v>8.08</v>
          </cell>
          <cell r="AI1712">
            <v>8.09</v>
          </cell>
          <cell r="AJ1712">
            <v>8.1</v>
          </cell>
          <cell r="AK1712">
            <v>8.11</v>
          </cell>
        </row>
        <row r="1713">
          <cell r="A1713" t="str">
            <v>SDGbaseTRAv2_UrbAS_BAU_wICAGRcorrQVAXaatub</v>
          </cell>
          <cell r="B1713" t="str">
            <v>SIclos6_GOVclos11</v>
          </cell>
          <cell r="C1713" t="str">
            <v>SDGbaseTRAv2_UrbAS_BAU_wICAGRcorr</v>
          </cell>
          <cell r="D1713" t="str">
            <v>QVAX</v>
          </cell>
          <cell r="E1713" t="str">
            <v>aatub</v>
          </cell>
          <cell r="F1713">
            <v>2.95</v>
          </cell>
          <cell r="G1713">
            <v>2.82</v>
          </cell>
          <cell r="H1713">
            <v>2.87</v>
          </cell>
          <cell r="I1713">
            <v>2.92</v>
          </cell>
          <cell r="J1713">
            <v>2.97</v>
          </cell>
          <cell r="K1713">
            <v>3</v>
          </cell>
          <cell r="L1713">
            <v>3.04</v>
          </cell>
          <cell r="M1713">
            <v>3.07</v>
          </cell>
          <cell r="N1713">
            <v>3.1</v>
          </cell>
          <cell r="O1713">
            <v>3.17</v>
          </cell>
          <cell r="P1713">
            <v>3.21</v>
          </cell>
          <cell r="Q1713">
            <v>3.25</v>
          </cell>
          <cell r="R1713">
            <v>3.3</v>
          </cell>
          <cell r="S1713">
            <v>3.35</v>
          </cell>
          <cell r="T1713">
            <v>3.41</v>
          </cell>
          <cell r="U1713">
            <v>3.47</v>
          </cell>
          <cell r="V1713">
            <v>3.52</v>
          </cell>
          <cell r="W1713">
            <v>3.56</v>
          </cell>
          <cell r="X1713">
            <v>3.61</v>
          </cell>
          <cell r="Y1713">
            <v>3.66</v>
          </cell>
          <cell r="Z1713">
            <v>3.71</v>
          </cell>
          <cell r="AA1713">
            <v>3.76</v>
          </cell>
          <cell r="AB1713">
            <v>3.83</v>
          </cell>
          <cell r="AC1713">
            <v>3.88</v>
          </cell>
          <cell r="AD1713">
            <v>3.94</v>
          </cell>
          <cell r="AE1713">
            <v>3.99</v>
          </cell>
          <cell r="AF1713">
            <v>4.05</v>
          </cell>
          <cell r="AG1713">
            <v>4.09</v>
          </cell>
          <cell r="AH1713">
            <v>4.0599999999999996</v>
          </cell>
          <cell r="AI1713">
            <v>4.03</v>
          </cell>
          <cell r="AJ1713">
            <v>4</v>
          </cell>
          <cell r="AK1713">
            <v>3.97</v>
          </cell>
        </row>
        <row r="1714">
          <cell r="A1714" t="str">
            <v>SDGbaseTRAv2_UrbAS_BAU_wICAGRcorrQVAXaapul</v>
          </cell>
          <cell r="B1714" t="str">
            <v>SIclos6_GOVclos11</v>
          </cell>
          <cell r="C1714" t="str">
            <v>SDGbaseTRAv2_UrbAS_BAU_wICAGRcorr</v>
          </cell>
          <cell r="D1714" t="str">
            <v>QVAX</v>
          </cell>
          <cell r="E1714" t="str">
            <v>aapul</v>
          </cell>
          <cell r="F1714">
            <v>0.52</v>
          </cell>
          <cell r="G1714">
            <v>0.52</v>
          </cell>
          <cell r="H1714">
            <v>0.52</v>
          </cell>
          <cell r="I1714">
            <v>0.53</v>
          </cell>
          <cell r="J1714">
            <v>0.54</v>
          </cell>
          <cell r="K1714">
            <v>0.55000000000000004</v>
          </cell>
          <cell r="L1714">
            <v>0.55000000000000004</v>
          </cell>
          <cell r="M1714">
            <v>0.56000000000000005</v>
          </cell>
          <cell r="N1714">
            <v>0.56000000000000005</v>
          </cell>
          <cell r="O1714">
            <v>0.56999999999999995</v>
          </cell>
          <cell r="P1714">
            <v>0.57999999999999996</v>
          </cell>
          <cell r="Q1714">
            <v>0.57999999999999996</v>
          </cell>
          <cell r="R1714">
            <v>0.59</v>
          </cell>
          <cell r="S1714">
            <v>0.6</v>
          </cell>
          <cell r="T1714">
            <v>0.61</v>
          </cell>
          <cell r="U1714">
            <v>0.62</v>
          </cell>
          <cell r="V1714">
            <v>0.63</v>
          </cell>
          <cell r="W1714">
            <v>0.63</v>
          </cell>
          <cell r="X1714">
            <v>0.64</v>
          </cell>
          <cell r="Y1714">
            <v>0.65</v>
          </cell>
          <cell r="Z1714">
            <v>0.66</v>
          </cell>
          <cell r="AA1714">
            <v>0.67</v>
          </cell>
          <cell r="AB1714">
            <v>0.68</v>
          </cell>
          <cell r="AC1714">
            <v>0.68</v>
          </cell>
          <cell r="AD1714">
            <v>0.69</v>
          </cell>
          <cell r="AE1714">
            <v>0.7</v>
          </cell>
          <cell r="AF1714">
            <v>0.71</v>
          </cell>
          <cell r="AG1714">
            <v>0.72</v>
          </cell>
          <cell r="AH1714">
            <v>0.72</v>
          </cell>
          <cell r="AI1714">
            <v>0.72</v>
          </cell>
          <cell r="AJ1714">
            <v>0.72</v>
          </cell>
          <cell r="AK1714">
            <v>0.72</v>
          </cell>
        </row>
        <row r="1715">
          <cell r="A1715" t="str">
            <v>SDGbaseTRAv2_UrbAS_BAU_wICAGRcorrQVAXaasug</v>
          </cell>
          <cell r="B1715" t="str">
            <v>SIclos6_GOVclos11</v>
          </cell>
          <cell r="C1715" t="str">
            <v>SDGbaseTRAv2_UrbAS_BAU_wICAGRcorr</v>
          </cell>
          <cell r="D1715" t="str">
            <v>QVAX</v>
          </cell>
          <cell r="E1715" t="str">
            <v>aasug</v>
          </cell>
          <cell r="F1715">
            <v>3.82</v>
          </cell>
          <cell r="G1715">
            <v>3.74</v>
          </cell>
          <cell r="H1715">
            <v>3.8</v>
          </cell>
          <cell r="I1715">
            <v>3.86</v>
          </cell>
          <cell r="J1715">
            <v>3.91</v>
          </cell>
          <cell r="K1715">
            <v>3.95</v>
          </cell>
          <cell r="L1715">
            <v>4</v>
          </cell>
          <cell r="M1715">
            <v>4.03</v>
          </cell>
          <cell r="N1715">
            <v>4.07</v>
          </cell>
          <cell r="O1715">
            <v>4.18</v>
          </cell>
          <cell r="P1715">
            <v>4.2300000000000004</v>
          </cell>
          <cell r="Q1715">
            <v>4.26</v>
          </cell>
          <cell r="R1715">
            <v>4.3099999999999996</v>
          </cell>
          <cell r="S1715">
            <v>4.3600000000000003</v>
          </cell>
          <cell r="T1715">
            <v>4.42</v>
          </cell>
          <cell r="U1715">
            <v>4.4800000000000004</v>
          </cell>
          <cell r="V1715">
            <v>4.5199999999999996</v>
          </cell>
          <cell r="W1715">
            <v>4.5599999999999996</v>
          </cell>
          <cell r="X1715">
            <v>4.62</v>
          </cell>
          <cell r="Y1715">
            <v>4.67</v>
          </cell>
          <cell r="Z1715">
            <v>4.72</v>
          </cell>
          <cell r="AA1715">
            <v>4.7699999999999996</v>
          </cell>
          <cell r="AB1715">
            <v>4.84</v>
          </cell>
          <cell r="AC1715">
            <v>4.8899999999999997</v>
          </cell>
          <cell r="AD1715">
            <v>4.93</v>
          </cell>
          <cell r="AE1715">
            <v>4.97</v>
          </cell>
          <cell r="AF1715">
            <v>5.0199999999999996</v>
          </cell>
          <cell r="AG1715">
            <v>5.08</v>
          </cell>
          <cell r="AH1715">
            <v>5.08</v>
          </cell>
          <cell r="AI1715">
            <v>5.07</v>
          </cell>
          <cell r="AJ1715">
            <v>5.0599999999999996</v>
          </cell>
          <cell r="AK1715">
            <v>5.05</v>
          </cell>
        </row>
        <row r="1716">
          <cell r="A1716" t="str">
            <v>SDGbaseTRAv2_UrbAS_BAU_wICAGRcorrQVAXaaoth</v>
          </cell>
          <cell r="B1716" t="str">
            <v>SIclos6_GOVclos11</v>
          </cell>
          <cell r="C1716" t="str">
            <v>SDGbaseTRAv2_UrbAS_BAU_wICAGRcorr</v>
          </cell>
          <cell r="D1716" t="str">
            <v>QVAX</v>
          </cell>
          <cell r="E1716" t="str">
            <v>aaoth</v>
          </cell>
          <cell r="F1716">
            <v>7.29</v>
          </cell>
          <cell r="G1716">
            <v>7.3</v>
          </cell>
          <cell r="H1716">
            <v>7.41</v>
          </cell>
          <cell r="I1716">
            <v>7.45</v>
          </cell>
          <cell r="J1716">
            <v>7.49</v>
          </cell>
          <cell r="K1716">
            <v>7.54</v>
          </cell>
          <cell r="L1716">
            <v>7.6</v>
          </cell>
          <cell r="M1716">
            <v>7.68</v>
          </cell>
          <cell r="N1716">
            <v>7.77</v>
          </cell>
          <cell r="O1716">
            <v>7.91</v>
          </cell>
          <cell r="P1716">
            <v>8.0500000000000007</v>
          </cell>
          <cell r="Q1716">
            <v>8.18</v>
          </cell>
          <cell r="R1716">
            <v>8.32</v>
          </cell>
          <cell r="S1716">
            <v>8.4600000000000009</v>
          </cell>
          <cell r="T1716">
            <v>8.61</v>
          </cell>
          <cell r="U1716">
            <v>8.76</v>
          </cell>
          <cell r="V1716">
            <v>8.9</v>
          </cell>
          <cell r="W1716">
            <v>9.0500000000000007</v>
          </cell>
          <cell r="X1716">
            <v>9.1999999999999993</v>
          </cell>
          <cell r="Y1716">
            <v>9.35</v>
          </cell>
          <cell r="Z1716">
            <v>9.5</v>
          </cell>
          <cell r="AA1716">
            <v>9.65</v>
          </cell>
          <cell r="AB1716">
            <v>9.81</v>
          </cell>
          <cell r="AC1716">
            <v>9.9700000000000006</v>
          </cell>
          <cell r="AD1716">
            <v>10.119999999999999</v>
          </cell>
          <cell r="AE1716">
            <v>10.27</v>
          </cell>
          <cell r="AF1716">
            <v>10.43</v>
          </cell>
          <cell r="AG1716">
            <v>10.58</v>
          </cell>
          <cell r="AH1716">
            <v>10.65</v>
          </cell>
          <cell r="AI1716">
            <v>10.7</v>
          </cell>
          <cell r="AJ1716">
            <v>10.76</v>
          </cell>
          <cell r="AK1716">
            <v>10.81</v>
          </cell>
        </row>
        <row r="1717">
          <cell r="A1717" t="str">
            <v>SDGbaseTRAv2_UrbAS_BAU_wICAGRcorrQVAXalani</v>
          </cell>
          <cell r="B1717" t="str">
            <v>SIclos6_GOVclos11</v>
          </cell>
          <cell r="C1717" t="str">
            <v>SDGbaseTRAv2_UrbAS_BAU_wICAGRcorr</v>
          </cell>
          <cell r="D1717" t="str">
            <v>QVAX</v>
          </cell>
          <cell r="E1717" t="str">
            <v>alani</v>
          </cell>
          <cell r="F1717">
            <v>27.55</v>
          </cell>
          <cell r="G1717">
            <v>27.71</v>
          </cell>
          <cell r="H1717">
            <v>28.22</v>
          </cell>
          <cell r="I1717">
            <v>28.42</v>
          </cell>
          <cell r="J1717">
            <v>28.67</v>
          </cell>
          <cell r="K1717">
            <v>29.08</v>
          </cell>
          <cell r="L1717">
            <v>29.65</v>
          </cell>
          <cell r="M1717">
            <v>30.27</v>
          </cell>
          <cell r="N1717">
            <v>30.94</v>
          </cell>
          <cell r="O1717">
            <v>32.04</v>
          </cell>
          <cell r="P1717">
            <v>33.08</v>
          </cell>
          <cell r="Q1717">
            <v>33.94</v>
          </cell>
          <cell r="R1717">
            <v>35.01</v>
          </cell>
          <cell r="S1717">
            <v>36.049999999999997</v>
          </cell>
          <cell r="T1717">
            <v>37.159999999999997</v>
          </cell>
          <cell r="U1717">
            <v>38.46</v>
          </cell>
          <cell r="V1717">
            <v>39.630000000000003</v>
          </cell>
          <cell r="W1717">
            <v>40.85</v>
          </cell>
          <cell r="X1717">
            <v>42.18</v>
          </cell>
          <cell r="Y1717">
            <v>43.4</v>
          </cell>
          <cell r="Z1717">
            <v>44.64</v>
          </cell>
          <cell r="AA1717">
            <v>45.88</v>
          </cell>
          <cell r="AB1717">
            <v>47.36</v>
          </cell>
          <cell r="AC1717">
            <v>48.73</v>
          </cell>
          <cell r="AD1717">
            <v>50.06</v>
          </cell>
          <cell r="AE1717">
            <v>51.36</v>
          </cell>
          <cell r="AF1717">
            <v>52.71</v>
          </cell>
          <cell r="AG1717">
            <v>54</v>
          </cell>
          <cell r="AH1717">
            <v>53.48</v>
          </cell>
          <cell r="AI1717">
            <v>52.85</v>
          </cell>
          <cell r="AJ1717">
            <v>52.36</v>
          </cell>
          <cell r="AK1717">
            <v>51.81</v>
          </cell>
        </row>
        <row r="1718">
          <cell r="A1718" t="str">
            <v>SDGbaseTRAv2_UrbAS_BAU_wICAGRcorrQVAXafore</v>
          </cell>
          <cell r="B1718" t="str">
            <v>SIclos6_GOVclos11</v>
          </cell>
          <cell r="C1718" t="str">
            <v>SDGbaseTRAv2_UrbAS_BAU_wICAGRcorr</v>
          </cell>
          <cell r="D1718" t="str">
            <v>QVAX</v>
          </cell>
          <cell r="E1718" t="str">
            <v>afore</v>
          </cell>
          <cell r="F1718">
            <v>6.49</v>
          </cell>
          <cell r="G1718">
            <v>6.15</v>
          </cell>
          <cell r="H1718">
            <v>6.32</v>
          </cell>
          <cell r="I1718">
            <v>6.43</v>
          </cell>
          <cell r="J1718">
            <v>6.54</v>
          </cell>
          <cell r="K1718">
            <v>6.62</v>
          </cell>
          <cell r="L1718">
            <v>6.71</v>
          </cell>
          <cell r="M1718">
            <v>6.77</v>
          </cell>
          <cell r="N1718">
            <v>6.88</v>
          </cell>
          <cell r="O1718">
            <v>7.1</v>
          </cell>
          <cell r="P1718">
            <v>7.24</v>
          </cell>
          <cell r="Q1718">
            <v>7.31</v>
          </cell>
          <cell r="R1718">
            <v>7.44</v>
          </cell>
          <cell r="S1718">
            <v>7.56</v>
          </cell>
          <cell r="T1718">
            <v>7.68</v>
          </cell>
          <cell r="U1718">
            <v>7.85</v>
          </cell>
          <cell r="V1718">
            <v>8.02</v>
          </cell>
          <cell r="W1718">
            <v>8.19</v>
          </cell>
          <cell r="X1718">
            <v>8.4</v>
          </cell>
          <cell r="Y1718">
            <v>8.6199999999999992</v>
          </cell>
          <cell r="Z1718">
            <v>8.8000000000000007</v>
          </cell>
          <cell r="AA1718">
            <v>8.98</v>
          </cell>
          <cell r="AB1718">
            <v>9.19</v>
          </cell>
          <cell r="AC1718">
            <v>9.36</v>
          </cell>
          <cell r="AD1718">
            <v>9.52</v>
          </cell>
          <cell r="AE1718">
            <v>9.68</v>
          </cell>
          <cell r="AF1718">
            <v>9.85</v>
          </cell>
          <cell r="AG1718">
            <v>10</v>
          </cell>
          <cell r="AH1718">
            <v>9.9499999999999993</v>
          </cell>
          <cell r="AI1718">
            <v>9.86</v>
          </cell>
          <cell r="AJ1718">
            <v>9.7899999999999991</v>
          </cell>
          <cell r="AK1718">
            <v>9.6999999999999993</v>
          </cell>
        </row>
        <row r="1719">
          <cell r="A1719" t="str">
            <v>SDGbaseTRAv2_UrbAS_BAU_wICAGRcorrQVAXafish</v>
          </cell>
          <cell r="B1719" t="str">
            <v>SIclos6_GOVclos11</v>
          </cell>
          <cell r="C1719" t="str">
            <v>SDGbaseTRAv2_UrbAS_BAU_wICAGRcorr</v>
          </cell>
          <cell r="D1719" t="str">
            <v>QVAX</v>
          </cell>
          <cell r="E1719" t="str">
            <v>afish</v>
          </cell>
          <cell r="F1719">
            <v>7.37</v>
          </cell>
          <cell r="G1719">
            <v>7.41</v>
          </cell>
          <cell r="H1719">
            <v>7.69</v>
          </cell>
          <cell r="I1719">
            <v>7.82</v>
          </cell>
          <cell r="J1719">
            <v>7.93</v>
          </cell>
          <cell r="K1719">
            <v>8.06</v>
          </cell>
          <cell r="L1719">
            <v>8.23</v>
          </cell>
          <cell r="M1719">
            <v>8.41</v>
          </cell>
          <cell r="N1719">
            <v>8.61</v>
          </cell>
          <cell r="O1719">
            <v>8.9499999999999993</v>
          </cell>
          <cell r="P1719">
            <v>9.25</v>
          </cell>
          <cell r="Q1719">
            <v>9.5</v>
          </cell>
          <cell r="R1719">
            <v>9.81</v>
          </cell>
          <cell r="S1719">
            <v>10.11</v>
          </cell>
          <cell r="T1719">
            <v>10.43</v>
          </cell>
          <cell r="U1719">
            <v>10.8</v>
          </cell>
          <cell r="V1719">
            <v>11.14</v>
          </cell>
          <cell r="W1719">
            <v>11.49</v>
          </cell>
          <cell r="X1719">
            <v>11.87</v>
          </cell>
          <cell r="Y1719">
            <v>12.22</v>
          </cell>
          <cell r="Z1719">
            <v>12.57</v>
          </cell>
          <cell r="AA1719">
            <v>12.93</v>
          </cell>
          <cell r="AB1719">
            <v>13.38</v>
          </cell>
          <cell r="AC1719">
            <v>13.8</v>
          </cell>
          <cell r="AD1719">
            <v>14.2</v>
          </cell>
          <cell r="AE1719">
            <v>14.6</v>
          </cell>
          <cell r="AF1719">
            <v>15.01</v>
          </cell>
          <cell r="AG1719">
            <v>15.42</v>
          </cell>
          <cell r="AH1719">
            <v>15.32</v>
          </cell>
          <cell r="AI1719">
            <v>15.15</v>
          </cell>
          <cell r="AJ1719">
            <v>15.01</v>
          </cell>
          <cell r="AK1719">
            <v>14.85</v>
          </cell>
        </row>
        <row r="1720">
          <cell r="A1720" t="str">
            <v>SDGbaseTRAv2_UrbAS_BAU_wICAGRcorrQVAXacoal</v>
          </cell>
          <cell r="B1720" t="str">
            <v>SIclos6_GOVclos11</v>
          </cell>
          <cell r="C1720" t="str">
            <v>SDGbaseTRAv2_UrbAS_BAU_wICAGRcorr</v>
          </cell>
          <cell r="D1720" t="str">
            <v>QVAX</v>
          </cell>
          <cell r="E1720" t="str">
            <v>acoal</v>
          </cell>
          <cell r="F1720">
            <v>112.99</v>
          </cell>
          <cell r="G1720">
            <v>109.36</v>
          </cell>
          <cell r="H1720">
            <v>107.45</v>
          </cell>
          <cell r="I1720">
            <v>105.71</v>
          </cell>
          <cell r="J1720">
            <v>102.52</v>
          </cell>
          <cell r="K1720">
            <v>101.16</v>
          </cell>
          <cell r="L1720">
            <v>99.17</v>
          </cell>
          <cell r="M1720">
            <v>97.19</v>
          </cell>
          <cell r="N1720">
            <v>96.06</v>
          </cell>
          <cell r="O1720">
            <v>94.64</v>
          </cell>
          <cell r="P1720">
            <v>91.74</v>
          </cell>
          <cell r="Q1720">
            <v>86.89</v>
          </cell>
          <cell r="R1720">
            <v>83.69</v>
          </cell>
          <cell r="S1720">
            <v>83.66</v>
          </cell>
          <cell r="T1720">
            <v>82.77</v>
          </cell>
          <cell r="U1720">
            <v>82.34</v>
          </cell>
          <cell r="V1720">
            <v>81.459999999999994</v>
          </cell>
          <cell r="W1720">
            <v>81.2</v>
          </cell>
          <cell r="X1720">
            <v>79.099999999999994</v>
          </cell>
          <cell r="Y1720">
            <v>77.180000000000007</v>
          </cell>
          <cell r="Z1720">
            <v>75.260000000000005</v>
          </cell>
          <cell r="AA1720">
            <v>73.33</v>
          </cell>
          <cell r="AB1720">
            <v>69.11</v>
          </cell>
          <cell r="AC1720">
            <v>64.88</v>
          </cell>
          <cell r="AD1720">
            <v>60.66</v>
          </cell>
          <cell r="AE1720">
            <v>56.43</v>
          </cell>
          <cell r="AF1720">
            <v>52.21</v>
          </cell>
          <cell r="AG1720">
            <v>44.49</v>
          </cell>
          <cell r="AH1720">
            <v>36.770000000000003</v>
          </cell>
          <cell r="AI1720">
            <v>29.05</v>
          </cell>
          <cell r="AJ1720">
            <v>21.33</v>
          </cell>
          <cell r="AK1720">
            <v>13.61</v>
          </cell>
        </row>
        <row r="1721">
          <cell r="A1721" t="str">
            <v>SDGbaseTRAv2_UrbAS_BAU_wICAGRcorrQVAXagold</v>
          </cell>
          <cell r="B1721" t="str">
            <v>SIclos6_GOVclos11</v>
          </cell>
          <cell r="C1721" t="str">
            <v>SDGbaseTRAv2_UrbAS_BAU_wICAGRcorr</v>
          </cell>
          <cell r="D1721" t="str">
            <v>QVAX</v>
          </cell>
          <cell r="E1721" t="str">
            <v>agold</v>
          </cell>
          <cell r="F1721">
            <v>61.14</v>
          </cell>
          <cell r="G1721">
            <v>61.08</v>
          </cell>
          <cell r="H1721">
            <v>60.95</v>
          </cell>
          <cell r="I1721">
            <v>60.89</v>
          </cell>
          <cell r="J1721">
            <v>60.83</v>
          </cell>
          <cell r="K1721">
            <v>60.77</v>
          </cell>
          <cell r="L1721">
            <v>60.71</v>
          </cell>
          <cell r="M1721">
            <v>60.65</v>
          </cell>
          <cell r="N1721">
            <v>60.59</v>
          </cell>
          <cell r="O1721">
            <v>60.53</v>
          </cell>
          <cell r="P1721">
            <v>60.47</v>
          </cell>
          <cell r="Q1721">
            <v>60.41</v>
          </cell>
          <cell r="R1721">
            <v>60.35</v>
          </cell>
          <cell r="S1721">
            <v>60.29</v>
          </cell>
          <cell r="T1721">
            <v>60.23</v>
          </cell>
          <cell r="U1721">
            <v>60.17</v>
          </cell>
          <cell r="V1721">
            <v>60.1</v>
          </cell>
          <cell r="W1721">
            <v>60.04</v>
          </cell>
          <cell r="X1721">
            <v>59.98</v>
          </cell>
          <cell r="Y1721">
            <v>59.92</v>
          </cell>
          <cell r="Z1721">
            <v>59.86</v>
          </cell>
          <cell r="AA1721">
            <v>59.81</v>
          </cell>
          <cell r="AB1721">
            <v>59.75</v>
          </cell>
          <cell r="AC1721">
            <v>59.69</v>
          </cell>
          <cell r="AD1721">
            <v>59.63</v>
          </cell>
          <cell r="AE1721">
            <v>59.57</v>
          </cell>
          <cell r="AF1721">
            <v>59.51</v>
          </cell>
          <cell r="AG1721">
            <v>59.45</v>
          </cell>
          <cell r="AH1721">
            <v>59.39</v>
          </cell>
          <cell r="AI1721">
            <v>59.33</v>
          </cell>
          <cell r="AJ1721">
            <v>59.27</v>
          </cell>
          <cell r="AK1721">
            <v>59.21</v>
          </cell>
        </row>
        <row r="1722">
          <cell r="A1722" t="str">
            <v>SDGbaseTRAv2_UrbAS_BAU_wICAGRcorrQVAXangas</v>
          </cell>
          <cell r="B1722" t="str">
            <v>SIclos6_GOVclos11</v>
          </cell>
          <cell r="C1722" t="str">
            <v>SDGbaseTRAv2_UrbAS_BAU_wICAGRcorr</v>
          </cell>
          <cell r="D1722" t="str">
            <v>QVAX</v>
          </cell>
          <cell r="E1722" t="str">
            <v>angas</v>
          </cell>
          <cell r="F1722">
            <v>0.94</v>
          </cell>
          <cell r="G1722">
            <v>0.8</v>
          </cell>
          <cell r="H1722">
            <v>0.76</v>
          </cell>
          <cell r="I1722">
            <v>0.71</v>
          </cell>
          <cell r="J1722">
            <v>0.67</v>
          </cell>
          <cell r="K1722">
            <v>0.64</v>
          </cell>
          <cell r="L1722">
            <v>0.6</v>
          </cell>
          <cell r="M1722">
            <v>0.56999999999999995</v>
          </cell>
          <cell r="N1722">
            <v>0.54</v>
          </cell>
          <cell r="O1722">
            <v>0.54</v>
          </cell>
          <cell r="P1722">
            <v>0.51</v>
          </cell>
          <cell r="Q1722">
            <v>0.49</v>
          </cell>
          <cell r="R1722">
            <v>0.46</v>
          </cell>
          <cell r="S1722">
            <v>0.44</v>
          </cell>
          <cell r="T1722">
            <v>0.42</v>
          </cell>
          <cell r="U1722">
            <v>0.4</v>
          </cell>
          <cell r="V1722">
            <v>0.38</v>
          </cell>
          <cell r="W1722">
            <v>0.36</v>
          </cell>
          <cell r="X1722">
            <v>0.34</v>
          </cell>
          <cell r="Y1722">
            <v>0.33</v>
          </cell>
          <cell r="Z1722">
            <v>0.31</v>
          </cell>
          <cell r="AA1722">
            <v>0.3</v>
          </cell>
          <cell r="AB1722">
            <v>0.28999999999999998</v>
          </cell>
          <cell r="AC1722">
            <v>0.27</v>
          </cell>
          <cell r="AD1722">
            <v>0.26</v>
          </cell>
          <cell r="AE1722">
            <v>0.25</v>
          </cell>
          <cell r="AF1722">
            <v>0.24</v>
          </cell>
          <cell r="AG1722">
            <v>0.22</v>
          </cell>
          <cell r="AH1722">
            <v>0.22</v>
          </cell>
          <cell r="AI1722">
            <v>0.21</v>
          </cell>
          <cell r="AJ1722">
            <v>0.2</v>
          </cell>
          <cell r="AK1722">
            <v>0.19</v>
          </cell>
        </row>
        <row r="1723">
          <cell r="A1723" t="str">
            <v>SDGbaseTRAv2_UrbAS_BAU_wICAGRcorrQVAXapgm</v>
          </cell>
          <cell r="B1723" t="str">
            <v>SIclos6_GOVclos11</v>
          </cell>
          <cell r="C1723" t="str">
            <v>SDGbaseTRAv2_UrbAS_BAU_wICAGRcorr</v>
          </cell>
          <cell r="D1723" t="str">
            <v>QVAX</v>
          </cell>
          <cell r="E1723" t="str">
            <v>apgm</v>
          </cell>
          <cell r="F1723">
            <v>97.82</v>
          </cell>
          <cell r="G1723">
            <v>74.040000000000006</v>
          </cell>
          <cell r="H1723">
            <v>78.069999999999993</v>
          </cell>
          <cell r="I1723">
            <v>81.98</v>
          </cell>
          <cell r="J1723">
            <v>85.95</v>
          </cell>
          <cell r="K1723">
            <v>89.98</v>
          </cell>
          <cell r="L1723">
            <v>94.07</v>
          </cell>
          <cell r="M1723">
            <v>94.63</v>
          </cell>
          <cell r="N1723">
            <v>95.17</v>
          </cell>
          <cell r="O1723">
            <v>95.98</v>
          </cell>
          <cell r="P1723">
            <v>96.58</v>
          </cell>
          <cell r="Q1723">
            <v>97.1</v>
          </cell>
          <cell r="R1723">
            <v>99.14</v>
          </cell>
          <cell r="S1723">
            <v>101.2</v>
          </cell>
          <cell r="T1723">
            <v>103.29</v>
          </cell>
          <cell r="U1723">
            <v>105.42</v>
          </cell>
          <cell r="V1723">
            <v>107.65</v>
          </cell>
          <cell r="W1723">
            <v>109.85</v>
          </cell>
          <cell r="X1723">
            <v>111.95</v>
          </cell>
          <cell r="Y1723">
            <v>114.07</v>
          </cell>
          <cell r="Z1723">
            <v>116.15</v>
          </cell>
          <cell r="AA1723">
            <v>118.28</v>
          </cell>
          <cell r="AB1723">
            <v>141.02000000000001</v>
          </cell>
          <cell r="AC1723">
            <v>164.04</v>
          </cell>
          <cell r="AD1723">
            <v>187.32</v>
          </cell>
          <cell r="AE1723">
            <v>210.67</v>
          </cell>
          <cell r="AF1723">
            <v>234.04</v>
          </cell>
          <cell r="AG1723">
            <v>257.37</v>
          </cell>
          <cell r="AH1723">
            <v>279.95999999999998</v>
          </cell>
          <cell r="AI1723">
            <v>302.64999999999998</v>
          </cell>
          <cell r="AJ1723">
            <v>325.54000000000002</v>
          </cell>
          <cell r="AK1723">
            <v>348.46</v>
          </cell>
        </row>
        <row r="1724">
          <cell r="A1724" t="str">
            <v>SDGbaseTRAv2_UrbAS_BAU_wICAGRcorrQVAXamore</v>
          </cell>
          <cell r="B1724" t="str">
            <v>SIclos6_GOVclos11</v>
          </cell>
          <cell r="C1724" t="str">
            <v>SDGbaseTRAv2_UrbAS_BAU_wICAGRcorr</v>
          </cell>
          <cell r="D1724" t="str">
            <v>QVAX</v>
          </cell>
          <cell r="E1724" t="str">
            <v>amore</v>
          </cell>
          <cell r="F1724">
            <v>78.23</v>
          </cell>
          <cell r="G1724">
            <v>72.510000000000005</v>
          </cell>
          <cell r="H1724">
            <v>75.84</v>
          </cell>
          <cell r="I1724">
            <v>77.47</v>
          </cell>
          <cell r="J1724">
            <v>79.17</v>
          </cell>
          <cell r="K1724">
            <v>80.92</v>
          </cell>
          <cell r="L1724">
            <v>82.9</v>
          </cell>
          <cell r="M1724">
            <v>85.23</v>
          </cell>
          <cell r="N1724">
            <v>87.68</v>
          </cell>
          <cell r="O1724">
            <v>93.31</v>
          </cell>
          <cell r="P1724">
            <v>97.15</v>
          </cell>
          <cell r="Q1724">
            <v>100.19</v>
          </cell>
          <cell r="R1724">
            <v>103.39</v>
          </cell>
          <cell r="S1724">
            <v>106.52</v>
          </cell>
          <cell r="T1724">
            <v>109.73</v>
          </cell>
          <cell r="U1724">
            <v>113.2</v>
          </cell>
          <cell r="V1724">
            <v>116.15</v>
          </cell>
          <cell r="W1724">
            <v>119.29</v>
          </cell>
          <cell r="X1724">
            <v>122.83</v>
          </cell>
          <cell r="Y1724">
            <v>125.79</v>
          </cell>
          <cell r="Z1724">
            <v>128.41</v>
          </cell>
          <cell r="AA1724">
            <v>131.18</v>
          </cell>
          <cell r="AB1724">
            <v>134.72999999999999</v>
          </cell>
          <cell r="AC1724">
            <v>137.5</v>
          </cell>
          <cell r="AD1724">
            <v>139.81</v>
          </cell>
          <cell r="AE1724">
            <v>141.9</v>
          </cell>
          <cell r="AF1724">
            <v>144.02000000000001</v>
          </cell>
          <cell r="AG1724">
            <v>145.62</v>
          </cell>
          <cell r="AH1724">
            <v>144.27000000000001</v>
          </cell>
          <cell r="AI1724">
            <v>141.13999999999999</v>
          </cell>
          <cell r="AJ1724">
            <v>138.01</v>
          </cell>
          <cell r="AK1724">
            <v>134.19</v>
          </cell>
        </row>
        <row r="1725">
          <cell r="A1725" t="str">
            <v>SDGbaseTRAv2_UrbAS_BAU_wICAGRcorrQVAXamine</v>
          </cell>
          <cell r="B1725" t="str">
            <v>SIclos6_GOVclos11</v>
          </cell>
          <cell r="C1725" t="str">
            <v>SDGbaseTRAv2_UrbAS_BAU_wICAGRcorr</v>
          </cell>
          <cell r="D1725" t="str">
            <v>QVAX</v>
          </cell>
          <cell r="E1725" t="str">
            <v>amine</v>
          </cell>
          <cell r="F1725">
            <v>57.01</v>
          </cell>
          <cell r="G1725">
            <v>52.95</v>
          </cell>
          <cell r="H1725">
            <v>54.9</v>
          </cell>
          <cell r="I1725">
            <v>56.15</v>
          </cell>
          <cell r="J1725">
            <v>57.57</v>
          </cell>
          <cell r="K1725">
            <v>58.85</v>
          </cell>
          <cell r="L1725">
            <v>60.34</v>
          </cell>
          <cell r="M1725">
            <v>62.02</v>
          </cell>
          <cell r="N1725">
            <v>63.73</v>
          </cell>
          <cell r="O1725">
            <v>66.41</v>
          </cell>
          <cell r="P1725">
            <v>68.400000000000006</v>
          </cell>
          <cell r="Q1725">
            <v>70.150000000000006</v>
          </cell>
          <cell r="R1725">
            <v>72.14</v>
          </cell>
          <cell r="S1725">
            <v>74.2</v>
          </cell>
          <cell r="T1725">
            <v>76.44</v>
          </cell>
          <cell r="U1725">
            <v>78.88</v>
          </cell>
          <cell r="V1725">
            <v>81.05</v>
          </cell>
          <cell r="W1725">
            <v>83.45</v>
          </cell>
          <cell r="X1725">
            <v>86.38</v>
          </cell>
          <cell r="Y1725">
            <v>89.06</v>
          </cell>
          <cell r="Z1725">
            <v>91.71</v>
          </cell>
          <cell r="AA1725">
            <v>94.45</v>
          </cell>
          <cell r="AB1725">
            <v>97.31</v>
          </cell>
          <cell r="AC1725">
            <v>99.66</v>
          </cell>
          <cell r="AD1725">
            <v>101.86</v>
          </cell>
          <cell r="AE1725">
            <v>104.06</v>
          </cell>
          <cell r="AF1725">
            <v>106.48</v>
          </cell>
          <cell r="AG1725">
            <v>109.07</v>
          </cell>
          <cell r="AH1725">
            <v>108.76</v>
          </cell>
          <cell r="AI1725">
            <v>107.68</v>
          </cell>
          <cell r="AJ1725">
            <v>106.88</v>
          </cell>
          <cell r="AK1725">
            <v>105.93</v>
          </cell>
        </row>
        <row r="1726">
          <cell r="A1726" t="str">
            <v>SDGbaseTRAv2_UrbAS_BAU_wICAGRcorrQVAXameat</v>
          </cell>
          <cell r="B1726" t="str">
            <v>SIclos6_GOVclos11</v>
          </cell>
          <cell r="C1726" t="str">
            <v>SDGbaseTRAv2_UrbAS_BAU_wICAGRcorr</v>
          </cell>
          <cell r="D1726" t="str">
            <v>QVAX</v>
          </cell>
          <cell r="E1726" t="str">
            <v>ameat</v>
          </cell>
          <cell r="F1726">
            <v>14.3</v>
          </cell>
          <cell r="G1726">
            <v>14.32</v>
          </cell>
          <cell r="H1726">
            <v>14.64</v>
          </cell>
          <cell r="I1726">
            <v>14.82</v>
          </cell>
          <cell r="J1726">
            <v>15.01</v>
          </cell>
          <cell r="K1726">
            <v>15.22</v>
          </cell>
          <cell r="L1726">
            <v>15.5</v>
          </cell>
          <cell r="M1726">
            <v>15.8</v>
          </cell>
          <cell r="N1726">
            <v>16.13</v>
          </cell>
          <cell r="O1726">
            <v>16.59</v>
          </cell>
          <cell r="P1726">
            <v>17.010000000000002</v>
          </cell>
          <cell r="Q1726">
            <v>17.37</v>
          </cell>
          <cell r="R1726">
            <v>17.850000000000001</v>
          </cell>
          <cell r="S1726">
            <v>18.329999999999998</v>
          </cell>
          <cell r="T1726">
            <v>18.850000000000001</v>
          </cell>
          <cell r="U1726">
            <v>19.440000000000001</v>
          </cell>
          <cell r="V1726">
            <v>19.95</v>
          </cell>
          <cell r="W1726">
            <v>20.49</v>
          </cell>
          <cell r="X1726">
            <v>21.06</v>
          </cell>
          <cell r="Y1726">
            <v>21.56</v>
          </cell>
          <cell r="Z1726">
            <v>22.06</v>
          </cell>
          <cell r="AA1726">
            <v>22.54</v>
          </cell>
          <cell r="AB1726">
            <v>23.14</v>
          </cell>
          <cell r="AC1726">
            <v>23.66</v>
          </cell>
          <cell r="AD1726">
            <v>24.15</v>
          </cell>
          <cell r="AE1726">
            <v>24.62</v>
          </cell>
          <cell r="AF1726">
            <v>25.14</v>
          </cell>
          <cell r="AG1726">
            <v>25.64</v>
          </cell>
          <cell r="AH1726">
            <v>25.43</v>
          </cell>
          <cell r="AI1726">
            <v>25.21</v>
          </cell>
          <cell r="AJ1726">
            <v>25.06</v>
          </cell>
          <cell r="AK1726">
            <v>24.88</v>
          </cell>
        </row>
        <row r="1727">
          <cell r="A1727" t="str">
            <v>SDGbaseTRAv2_UrbAS_BAU_wICAGRcorrQVAXapfis</v>
          </cell>
          <cell r="B1727" t="str">
            <v>SIclos6_GOVclos11</v>
          </cell>
          <cell r="C1727" t="str">
            <v>SDGbaseTRAv2_UrbAS_BAU_wICAGRcorr</v>
          </cell>
          <cell r="D1727" t="str">
            <v>QVAX</v>
          </cell>
          <cell r="E1727" t="str">
            <v>apfis</v>
          </cell>
          <cell r="F1727">
            <v>6.32</v>
          </cell>
          <cell r="G1727">
            <v>6.24</v>
          </cell>
          <cell r="H1727">
            <v>6.44</v>
          </cell>
          <cell r="I1727">
            <v>6.53</v>
          </cell>
          <cell r="J1727">
            <v>6.64</v>
          </cell>
          <cell r="K1727">
            <v>6.74</v>
          </cell>
          <cell r="L1727">
            <v>6.87</v>
          </cell>
          <cell r="M1727">
            <v>7</v>
          </cell>
          <cell r="N1727">
            <v>7.14</v>
          </cell>
          <cell r="O1727">
            <v>7.46</v>
          </cell>
          <cell r="P1727">
            <v>7.66</v>
          </cell>
          <cell r="Q1727">
            <v>7.82</v>
          </cell>
          <cell r="R1727">
            <v>8.0299999999999994</v>
          </cell>
          <cell r="S1727">
            <v>8.24</v>
          </cell>
          <cell r="T1727">
            <v>8.4700000000000006</v>
          </cell>
          <cell r="U1727">
            <v>8.73</v>
          </cell>
          <cell r="V1727">
            <v>8.9499999999999993</v>
          </cell>
          <cell r="W1727">
            <v>9.1999999999999993</v>
          </cell>
          <cell r="X1727">
            <v>9.4700000000000006</v>
          </cell>
          <cell r="Y1727">
            <v>9.7100000000000009</v>
          </cell>
          <cell r="Z1727">
            <v>9.94</v>
          </cell>
          <cell r="AA1727">
            <v>10.18</v>
          </cell>
          <cell r="AB1727">
            <v>10.53</v>
          </cell>
          <cell r="AC1727">
            <v>10.82</v>
          </cell>
          <cell r="AD1727">
            <v>11.08</v>
          </cell>
          <cell r="AE1727">
            <v>11.33</v>
          </cell>
          <cell r="AF1727">
            <v>11.58</v>
          </cell>
          <cell r="AG1727">
            <v>11.84</v>
          </cell>
          <cell r="AH1727">
            <v>11.81</v>
          </cell>
          <cell r="AI1727">
            <v>11.72</v>
          </cell>
          <cell r="AJ1727">
            <v>11.64</v>
          </cell>
          <cell r="AK1727">
            <v>11.54</v>
          </cell>
        </row>
        <row r="1728">
          <cell r="A1728" t="str">
            <v>SDGbaseTRAv2_UrbAS_BAU_wICAGRcorrQVAXavege</v>
          </cell>
          <cell r="B1728" t="str">
            <v>SIclos6_GOVclos11</v>
          </cell>
          <cell r="C1728" t="str">
            <v>SDGbaseTRAv2_UrbAS_BAU_wICAGRcorr</v>
          </cell>
          <cell r="D1728" t="str">
            <v>QVAX</v>
          </cell>
          <cell r="E1728" t="str">
            <v>avege</v>
          </cell>
          <cell r="F1728">
            <v>10.97</v>
          </cell>
          <cell r="G1728">
            <v>10.63</v>
          </cell>
          <cell r="H1728">
            <v>11</v>
          </cell>
          <cell r="I1728">
            <v>11.14</v>
          </cell>
          <cell r="J1728">
            <v>11.32</v>
          </cell>
          <cell r="K1728">
            <v>11.52</v>
          </cell>
          <cell r="L1728">
            <v>11.75</v>
          </cell>
          <cell r="M1728">
            <v>11.97</v>
          </cell>
          <cell r="N1728">
            <v>12.23</v>
          </cell>
          <cell r="O1728">
            <v>12.87</v>
          </cell>
          <cell r="P1728">
            <v>13.24</v>
          </cell>
          <cell r="Q1728">
            <v>13.52</v>
          </cell>
          <cell r="R1728">
            <v>13.9</v>
          </cell>
          <cell r="S1728">
            <v>14.29</v>
          </cell>
          <cell r="T1728">
            <v>14.7</v>
          </cell>
          <cell r="U1728">
            <v>15.17</v>
          </cell>
          <cell r="V1728">
            <v>15.58</v>
          </cell>
          <cell r="W1728">
            <v>16.03</v>
          </cell>
          <cell r="X1728">
            <v>16.52</v>
          </cell>
          <cell r="Y1728">
            <v>16.96</v>
          </cell>
          <cell r="Z1728">
            <v>17.39</v>
          </cell>
          <cell r="AA1728">
            <v>17.829999999999998</v>
          </cell>
          <cell r="AB1728">
            <v>18.5</v>
          </cell>
          <cell r="AC1728">
            <v>19.05</v>
          </cell>
          <cell r="AD1728">
            <v>19.510000000000002</v>
          </cell>
          <cell r="AE1728">
            <v>19.96</v>
          </cell>
          <cell r="AF1728">
            <v>20.43</v>
          </cell>
          <cell r="AG1728">
            <v>20.86</v>
          </cell>
          <cell r="AH1728">
            <v>20.91</v>
          </cell>
          <cell r="AI1728">
            <v>20.81</v>
          </cell>
          <cell r="AJ1728">
            <v>20.67</v>
          </cell>
          <cell r="AK1728">
            <v>20.49</v>
          </cell>
        </row>
        <row r="1729">
          <cell r="A1729" t="str">
            <v>SDGbaseTRAv2_UrbAS_BAU_wICAGRcorrQVAXafats</v>
          </cell>
          <cell r="B1729" t="str">
            <v>SIclos6_GOVclos11</v>
          </cell>
          <cell r="C1729" t="str">
            <v>SDGbaseTRAv2_UrbAS_BAU_wICAGRcorr</v>
          </cell>
          <cell r="D1729" t="str">
            <v>QVAX</v>
          </cell>
          <cell r="E1729" t="str">
            <v>afats</v>
          </cell>
          <cell r="F1729">
            <v>3.48</v>
          </cell>
          <cell r="G1729">
            <v>3.56</v>
          </cell>
          <cell r="H1729">
            <v>3.7</v>
          </cell>
          <cell r="I1729">
            <v>3.76</v>
          </cell>
          <cell r="J1729">
            <v>3.82</v>
          </cell>
          <cell r="K1729">
            <v>3.89</v>
          </cell>
          <cell r="L1729">
            <v>3.97</v>
          </cell>
          <cell r="M1729">
            <v>4.0599999999999996</v>
          </cell>
          <cell r="N1729">
            <v>4.1500000000000004</v>
          </cell>
          <cell r="O1729">
            <v>4.3499999999999996</v>
          </cell>
          <cell r="P1729">
            <v>4.53</v>
          </cell>
          <cell r="Q1729">
            <v>4.66</v>
          </cell>
          <cell r="R1729">
            <v>4.8099999999999996</v>
          </cell>
          <cell r="S1729">
            <v>4.9400000000000004</v>
          </cell>
          <cell r="T1729">
            <v>5.07</v>
          </cell>
          <cell r="U1729">
            <v>5.21</v>
          </cell>
          <cell r="V1729">
            <v>5.33</v>
          </cell>
          <cell r="W1729">
            <v>5.44</v>
          </cell>
          <cell r="X1729">
            <v>5.57</v>
          </cell>
          <cell r="Y1729">
            <v>5.68</v>
          </cell>
          <cell r="Z1729">
            <v>5.78</v>
          </cell>
          <cell r="AA1729">
            <v>5.89</v>
          </cell>
          <cell r="AB1729">
            <v>6.05</v>
          </cell>
          <cell r="AC1729">
            <v>6.19</v>
          </cell>
          <cell r="AD1729">
            <v>6.31</v>
          </cell>
          <cell r="AE1729">
            <v>6.42</v>
          </cell>
          <cell r="AF1729">
            <v>6.52</v>
          </cell>
          <cell r="AG1729">
            <v>6.61</v>
          </cell>
          <cell r="AH1729">
            <v>6.52</v>
          </cell>
          <cell r="AI1729">
            <v>6.42</v>
          </cell>
          <cell r="AJ1729">
            <v>6.32</v>
          </cell>
          <cell r="AK1729">
            <v>6.21</v>
          </cell>
        </row>
        <row r="1730">
          <cell r="A1730" t="str">
            <v>SDGbaseTRAv2_UrbAS_BAU_wICAGRcorrQVAXadair</v>
          </cell>
          <cell r="B1730" t="str">
            <v>SIclos6_GOVclos11</v>
          </cell>
          <cell r="C1730" t="str">
            <v>SDGbaseTRAv2_UrbAS_BAU_wICAGRcorr</v>
          </cell>
          <cell r="D1730" t="str">
            <v>QVAX</v>
          </cell>
          <cell r="E1730" t="str">
            <v>adair</v>
          </cell>
          <cell r="F1730">
            <v>10.56</v>
          </cell>
          <cell r="G1730">
            <v>10.33</v>
          </cell>
          <cell r="H1730">
            <v>10.57</v>
          </cell>
          <cell r="I1730">
            <v>10.68</v>
          </cell>
          <cell r="J1730">
            <v>10.84</v>
          </cell>
          <cell r="K1730">
            <v>11.01</v>
          </cell>
          <cell r="L1730">
            <v>11.22</v>
          </cell>
          <cell r="M1730">
            <v>11.42</v>
          </cell>
          <cell r="N1730">
            <v>11.65</v>
          </cell>
          <cell r="O1730">
            <v>12.15</v>
          </cell>
          <cell r="P1730">
            <v>12.47</v>
          </cell>
          <cell r="Q1730">
            <v>12.69</v>
          </cell>
          <cell r="R1730">
            <v>13.02</v>
          </cell>
          <cell r="S1730">
            <v>13.36</v>
          </cell>
          <cell r="T1730">
            <v>13.72</v>
          </cell>
          <cell r="U1730">
            <v>14.13</v>
          </cell>
          <cell r="V1730">
            <v>14.49</v>
          </cell>
          <cell r="W1730">
            <v>14.9</v>
          </cell>
          <cell r="X1730">
            <v>15.34</v>
          </cell>
          <cell r="Y1730">
            <v>15.75</v>
          </cell>
          <cell r="Z1730">
            <v>16.14</v>
          </cell>
          <cell r="AA1730">
            <v>16.54</v>
          </cell>
          <cell r="AB1730">
            <v>17.100000000000001</v>
          </cell>
          <cell r="AC1730">
            <v>17.55</v>
          </cell>
          <cell r="AD1730">
            <v>17.95</v>
          </cell>
          <cell r="AE1730">
            <v>18.329999999999998</v>
          </cell>
          <cell r="AF1730">
            <v>18.73</v>
          </cell>
          <cell r="AG1730">
            <v>19.11</v>
          </cell>
          <cell r="AH1730">
            <v>19.11</v>
          </cell>
          <cell r="AI1730">
            <v>19.03</v>
          </cell>
          <cell r="AJ1730">
            <v>18.940000000000001</v>
          </cell>
          <cell r="AK1730">
            <v>18.809999999999999</v>
          </cell>
        </row>
        <row r="1731">
          <cell r="A1731" t="str">
            <v>SDGbaseTRAv2_UrbAS_BAU_wICAGRcorrQVAXagrai</v>
          </cell>
          <cell r="B1731" t="str">
            <v>SIclos6_GOVclos11</v>
          </cell>
          <cell r="C1731" t="str">
            <v>SDGbaseTRAv2_UrbAS_BAU_wICAGRcorr</v>
          </cell>
          <cell r="D1731" t="str">
            <v>QVAX</v>
          </cell>
          <cell r="E1731" t="str">
            <v>agrai</v>
          </cell>
          <cell r="F1731">
            <v>8.56</v>
          </cell>
          <cell r="G1731">
            <v>8.4</v>
          </cell>
          <cell r="H1731">
            <v>8.5299999999999994</v>
          </cell>
          <cell r="I1731">
            <v>8.66</v>
          </cell>
          <cell r="J1731">
            <v>8.81</v>
          </cell>
          <cell r="K1731">
            <v>8.8800000000000008</v>
          </cell>
          <cell r="L1731">
            <v>8.9499999999999993</v>
          </cell>
          <cell r="M1731">
            <v>9.01</v>
          </cell>
          <cell r="N1731">
            <v>9.07</v>
          </cell>
          <cell r="O1731">
            <v>9.27</v>
          </cell>
          <cell r="P1731">
            <v>9.36</v>
          </cell>
          <cell r="Q1731">
            <v>9.4</v>
          </cell>
          <cell r="R1731">
            <v>9.49</v>
          </cell>
          <cell r="S1731">
            <v>9.57</v>
          </cell>
          <cell r="T1731">
            <v>9.6300000000000008</v>
          </cell>
          <cell r="U1731">
            <v>9.7200000000000006</v>
          </cell>
          <cell r="V1731">
            <v>9.77</v>
          </cell>
          <cell r="W1731">
            <v>9.8000000000000007</v>
          </cell>
          <cell r="X1731">
            <v>9.85</v>
          </cell>
          <cell r="Y1731">
            <v>9.9</v>
          </cell>
          <cell r="Z1731">
            <v>9.9600000000000009</v>
          </cell>
          <cell r="AA1731">
            <v>10.01</v>
          </cell>
          <cell r="AB1731">
            <v>10.14</v>
          </cell>
          <cell r="AC1731">
            <v>10.210000000000001</v>
          </cell>
          <cell r="AD1731">
            <v>10.28</v>
          </cell>
          <cell r="AE1731">
            <v>10.33</v>
          </cell>
          <cell r="AF1731">
            <v>10.4</v>
          </cell>
          <cell r="AG1731">
            <v>10.42</v>
          </cell>
          <cell r="AH1731">
            <v>10.32</v>
          </cell>
          <cell r="AI1731">
            <v>10.24</v>
          </cell>
          <cell r="AJ1731">
            <v>10.19</v>
          </cell>
          <cell r="AK1731">
            <v>10.119999999999999</v>
          </cell>
        </row>
        <row r="1732">
          <cell r="A1732" t="str">
            <v>SDGbaseTRAv2_UrbAS_BAU_wICAGRcorrQVAXastar</v>
          </cell>
          <cell r="B1732" t="str">
            <v>SIclos6_GOVclos11</v>
          </cell>
          <cell r="C1732" t="str">
            <v>SDGbaseTRAv2_UrbAS_BAU_wICAGRcorr</v>
          </cell>
          <cell r="D1732" t="str">
            <v>QVAX</v>
          </cell>
          <cell r="E1732" t="str">
            <v>astar</v>
          </cell>
          <cell r="F1732">
            <v>7.25</v>
          </cell>
          <cell r="G1732">
            <v>7.16</v>
          </cell>
          <cell r="H1732">
            <v>7.32</v>
          </cell>
          <cell r="I1732">
            <v>7.45</v>
          </cell>
          <cell r="J1732">
            <v>7.57</v>
          </cell>
          <cell r="K1732">
            <v>7.64</v>
          </cell>
          <cell r="L1732">
            <v>7.73</v>
          </cell>
          <cell r="M1732">
            <v>7.8</v>
          </cell>
          <cell r="N1732">
            <v>7.88</v>
          </cell>
          <cell r="O1732">
            <v>8.0500000000000007</v>
          </cell>
          <cell r="P1732">
            <v>8.15</v>
          </cell>
          <cell r="Q1732">
            <v>8.2100000000000009</v>
          </cell>
          <cell r="R1732">
            <v>8.2899999999999991</v>
          </cell>
          <cell r="S1732">
            <v>8.36</v>
          </cell>
          <cell r="T1732">
            <v>8.41</v>
          </cell>
          <cell r="U1732">
            <v>8.48</v>
          </cell>
          <cell r="V1732">
            <v>8.52</v>
          </cell>
          <cell r="W1732">
            <v>8.5399999999999991</v>
          </cell>
          <cell r="X1732">
            <v>8.57</v>
          </cell>
          <cell r="Y1732">
            <v>8.59</v>
          </cell>
          <cell r="Z1732">
            <v>8.6199999999999992</v>
          </cell>
          <cell r="AA1732">
            <v>8.65</v>
          </cell>
          <cell r="AB1732">
            <v>8.7100000000000009</v>
          </cell>
          <cell r="AC1732">
            <v>8.75</v>
          </cell>
          <cell r="AD1732">
            <v>8.77</v>
          </cell>
          <cell r="AE1732">
            <v>8.7899999999999991</v>
          </cell>
          <cell r="AF1732">
            <v>8.81</v>
          </cell>
          <cell r="AG1732">
            <v>8.66</v>
          </cell>
          <cell r="AH1732">
            <v>8.4</v>
          </cell>
          <cell r="AI1732">
            <v>8.14</v>
          </cell>
          <cell r="AJ1732">
            <v>7.89</v>
          </cell>
          <cell r="AK1732">
            <v>7.64</v>
          </cell>
        </row>
        <row r="1733">
          <cell r="A1733" t="str">
            <v>SDGbaseTRAv2_UrbAS_BAU_wICAGRcorrQVAXafeed</v>
          </cell>
          <cell r="B1733" t="str">
            <v>SIclos6_GOVclos11</v>
          </cell>
          <cell r="C1733" t="str">
            <v>SDGbaseTRAv2_UrbAS_BAU_wICAGRcorr</v>
          </cell>
          <cell r="D1733" t="str">
            <v>QVAX</v>
          </cell>
          <cell r="E1733" t="str">
            <v>afeed</v>
          </cell>
          <cell r="F1733">
            <v>6.55</v>
          </cell>
          <cell r="G1733">
            <v>6.51</v>
          </cell>
          <cell r="H1733">
            <v>6.64</v>
          </cell>
          <cell r="I1733">
            <v>6.67</v>
          </cell>
          <cell r="J1733">
            <v>6.72</v>
          </cell>
          <cell r="K1733">
            <v>6.82</v>
          </cell>
          <cell r="L1733">
            <v>6.96</v>
          </cell>
          <cell r="M1733">
            <v>7.11</v>
          </cell>
          <cell r="N1733">
            <v>7.27</v>
          </cell>
          <cell r="O1733">
            <v>7.52</v>
          </cell>
          <cell r="P1733">
            <v>7.76</v>
          </cell>
          <cell r="Q1733">
            <v>7.96</v>
          </cell>
          <cell r="R1733">
            <v>8.23</v>
          </cell>
          <cell r="S1733">
            <v>8.51</v>
          </cell>
          <cell r="T1733">
            <v>8.81</v>
          </cell>
          <cell r="U1733">
            <v>9.15</v>
          </cell>
          <cell r="V1733">
            <v>9.48</v>
          </cell>
          <cell r="W1733">
            <v>9.83</v>
          </cell>
          <cell r="X1733">
            <v>10.199999999999999</v>
          </cell>
          <cell r="Y1733">
            <v>10.56</v>
          </cell>
          <cell r="Z1733">
            <v>10.93</v>
          </cell>
          <cell r="AA1733">
            <v>11.3</v>
          </cell>
          <cell r="AB1733">
            <v>11.74</v>
          </cell>
          <cell r="AC1733">
            <v>12.15</v>
          </cell>
          <cell r="AD1733">
            <v>12.55</v>
          </cell>
          <cell r="AE1733">
            <v>12.95</v>
          </cell>
          <cell r="AF1733">
            <v>13.35</v>
          </cell>
          <cell r="AG1733">
            <v>13.75</v>
          </cell>
          <cell r="AH1733">
            <v>13.69</v>
          </cell>
          <cell r="AI1733">
            <v>13.61</v>
          </cell>
          <cell r="AJ1733">
            <v>13.55</v>
          </cell>
          <cell r="AK1733">
            <v>13.47</v>
          </cell>
        </row>
        <row r="1734">
          <cell r="A1734" t="str">
            <v>SDGbaseTRAv2_UrbAS_BAU_wICAGRcorrQVAXabake</v>
          </cell>
          <cell r="B1734" t="str">
            <v>SIclos6_GOVclos11</v>
          </cell>
          <cell r="C1734" t="str">
            <v>SDGbaseTRAv2_UrbAS_BAU_wICAGRcorr</v>
          </cell>
          <cell r="D1734" t="str">
            <v>QVAX</v>
          </cell>
          <cell r="E1734" t="str">
            <v>abake</v>
          </cell>
          <cell r="F1734">
            <v>22.28</v>
          </cell>
          <cell r="G1734">
            <v>21.34</v>
          </cell>
          <cell r="H1734">
            <v>21.77</v>
          </cell>
          <cell r="I1734">
            <v>22.15</v>
          </cell>
          <cell r="J1734">
            <v>22.54</v>
          </cell>
          <cell r="K1734">
            <v>22.85</v>
          </cell>
          <cell r="L1734">
            <v>23.21</v>
          </cell>
          <cell r="M1734">
            <v>23.55</v>
          </cell>
          <cell r="N1734">
            <v>23.93</v>
          </cell>
          <cell r="O1734">
            <v>24.57</v>
          </cell>
          <cell r="P1734">
            <v>25.02</v>
          </cell>
          <cell r="Q1734">
            <v>25.39</v>
          </cell>
          <cell r="R1734">
            <v>25.93</v>
          </cell>
          <cell r="S1734">
            <v>26.45</v>
          </cell>
          <cell r="T1734">
            <v>26.99</v>
          </cell>
          <cell r="U1734">
            <v>27.59</v>
          </cell>
          <cell r="V1734">
            <v>28.1</v>
          </cell>
          <cell r="W1734">
            <v>28.64</v>
          </cell>
          <cell r="X1734">
            <v>29.25</v>
          </cell>
          <cell r="Y1734">
            <v>29.82</v>
          </cell>
          <cell r="Z1734">
            <v>30.38</v>
          </cell>
          <cell r="AA1734">
            <v>30.9</v>
          </cell>
          <cell r="AB1734">
            <v>31.61</v>
          </cell>
          <cell r="AC1734">
            <v>32.17</v>
          </cell>
          <cell r="AD1734">
            <v>32.700000000000003</v>
          </cell>
          <cell r="AE1734">
            <v>33.22</v>
          </cell>
          <cell r="AF1734">
            <v>33.799999999999997</v>
          </cell>
          <cell r="AG1734">
            <v>34.24</v>
          </cell>
          <cell r="AH1734">
            <v>34.159999999999997</v>
          </cell>
          <cell r="AI1734">
            <v>34.049999999999997</v>
          </cell>
          <cell r="AJ1734">
            <v>33.96</v>
          </cell>
          <cell r="AK1734">
            <v>33.799999999999997</v>
          </cell>
        </row>
        <row r="1735">
          <cell r="A1735" t="str">
            <v>SDGbaseTRAv2_UrbAS_BAU_wICAGRcorrQVAXasuga</v>
          </cell>
          <cell r="B1735" t="str">
            <v>SIclos6_GOVclos11</v>
          </cell>
          <cell r="C1735" t="str">
            <v>SDGbaseTRAv2_UrbAS_BAU_wICAGRcorr</v>
          </cell>
          <cell r="D1735" t="str">
            <v>QVAX</v>
          </cell>
          <cell r="E1735" t="str">
            <v>asuga</v>
          </cell>
          <cell r="F1735">
            <v>8.52</v>
          </cell>
          <cell r="G1735">
            <v>8.2899999999999991</v>
          </cell>
          <cell r="H1735">
            <v>8.4700000000000006</v>
          </cell>
          <cell r="I1735">
            <v>8.6199999999999992</v>
          </cell>
          <cell r="J1735">
            <v>8.7799999999999994</v>
          </cell>
          <cell r="K1735">
            <v>8.89</v>
          </cell>
          <cell r="L1735">
            <v>9</v>
          </cell>
          <cell r="M1735">
            <v>9.1</v>
          </cell>
          <cell r="N1735">
            <v>9.1999999999999993</v>
          </cell>
          <cell r="O1735">
            <v>9.51</v>
          </cell>
          <cell r="P1735">
            <v>9.6300000000000008</v>
          </cell>
          <cell r="Q1735">
            <v>9.6999999999999993</v>
          </cell>
          <cell r="R1735">
            <v>9.84</v>
          </cell>
          <cell r="S1735">
            <v>9.98</v>
          </cell>
          <cell r="T1735">
            <v>10.130000000000001</v>
          </cell>
          <cell r="U1735">
            <v>10.29</v>
          </cell>
          <cell r="V1735">
            <v>10.39</v>
          </cell>
          <cell r="W1735">
            <v>10.5</v>
          </cell>
          <cell r="X1735">
            <v>10.66</v>
          </cell>
          <cell r="Y1735">
            <v>10.79</v>
          </cell>
          <cell r="Z1735">
            <v>10.91</v>
          </cell>
          <cell r="AA1735">
            <v>11.02</v>
          </cell>
          <cell r="AB1735">
            <v>11.23</v>
          </cell>
          <cell r="AC1735">
            <v>11.36</v>
          </cell>
          <cell r="AD1735">
            <v>11.46</v>
          </cell>
          <cell r="AE1735">
            <v>11.56</v>
          </cell>
          <cell r="AF1735">
            <v>11.68</v>
          </cell>
          <cell r="AG1735">
            <v>11.83</v>
          </cell>
          <cell r="AH1735">
            <v>11.82</v>
          </cell>
          <cell r="AI1735">
            <v>11.79</v>
          </cell>
          <cell r="AJ1735">
            <v>11.79</v>
          </cell>
          <cell r="AK1735">
            <v>11.76</v>
          </cell>
        </row>
        <row r="1736">
          <cell r="A1736" t="str">
            <v>SDGbaseTRAv2_UrbAS_BAU_wICAGRcorrQVAXaconf</v>
          </cell>
          <cell r="B1736" t="str">
            <v>SIclos6_GOVclos11</v>
          </cell>
          <cell r="C1736" t="str">
            <v>SDGbaseTRAv2_UrbAS_BAU_wICAGRcorr</v>
          </cell>
          <cell r="D1736" t="str">
            <v>QVAX</v>
          </cell>
          <cell r="E1736" t="str">
            <v>aconf</v>
          </cell>
          <cell r="F1736">
            <v>2.4900000000000002</v>
          </cell>
          <cell r="G1736">
            <v>2.4</v>
          </cell>
          <cell r="H1736">
            <v>2.48</v>
          </cell>
          <cell r="I1736">
            <v>2.5</v>
          </cell>
          <cell r="J1736">
            <v>2.5299999999999998</v>
          </cell>
          <cell r="K1736">
            <v>2.58</v>
          </cell>
          <cell r="L1736">
            <v>2.64</v>
          </cell>
          <cell r="M1736">
            <v>2.69</v>
          </cell>
          <cell r="N1736">
            <v>2.76</v>
          </cell>
          <cell r="O1736">
            <v>2.89</v>
          </cell>
          <cell r="P1736">
            <v>2.98</v>
          </cell>
          <cell r="Q1736">
            <v>3.06</v>
          </cell>
          <cell r="R1736">
            <v>3.17</v>
          </cell>
          <cell r="S1736">
            <v>3.29</v>
          </cell>
          <cell r="T1736">
            <v>3.42</v>
          </cell>
          <cell r="U1736">
            <v>3.57</v>
          </cell>
          <cell r="V1736">
            <v>3.7</v>
          </cell>
          <cell r="W1736">
            <v>3.85</v>
          </cell>
          <cell r="X1736">
            <v>4</v>
          </cell>
          <cell r="Y1736">
            <v>4.1399999999999997</v>
          </cell>
          <cell r="Z1736">
            <v>4.29</v>
          </cell>
          <cell r="AA1736">
            <v>4.4400000000000004</v>
          </cell>
          <cell r="AB1736">
            <v>4.6399999999999997</v>
          </cell>
          <cell r="AC1736">
            <v>4.82</v>
          </cell>
          <cell r="AD1736">
            <v>4.99</v>
          </cell>
          <cell r="AE1736">
            <v>5.15</v>
          </cell>
          <cell r="AF1736">
            <v>5.32</v>
          </cell>
          <cell r="AG1736">
            <v>5.48</v>
          </cell>
          <cell r="AH1736">
            <v>5.52</v>
          </cell>
          <cell r="AI1736">
            <v>5.51</v>
          </cell>
          <cell r="AJ1736">
            <v>5.49</v>
          </cell>
          <cell r="AK1736">
            <v>5.45</v>
          </cell>
        </row>
        <row r="1737">
          <cell r="A1737" t="str">
            <v>SDGbaseTRAv2_UrbAS_BAU_wICAGRcorrQVAXapast</v>
          </cell>
          <cell r="B1737" t="str">
            <v>SIclos6_GOVclos11</v>
          </cell>
          <cell r="C1737" t="str">
            <v>SDGbaseTRAv2_UrbAS_BAU_wICAGRcorr</v>
          </cell>
          <cell r="D1737" t="str">
            <v>QVAX</v>
          </cell>
          <cell r="E1737" t="str">
            <v>apast</v>
          </cell>
          <cell r="F1737">
            <v>0.65</v>
          </cell>
          <cell r="G1737">
            <v>0.66</v>
          </cell>
          <cell r="H1737">
            <v>0.68</v>
          </cell>
          <cell r="I1737">
            <v>0.7</v>
          </cell>
          <cell r="J1737">
            <v>0.71</v>
          </cell>
          <cell r="K1737">
            <v>0.72</v>
          </cell>
          <cell r="L1737">
            <v>0.74</v>
          </cell>
          <cell r="M1737">
            <v>0.76</v>
          </cell>
          <cell r="N1737">
            <v>0.78</v>
          </cell>
          <cell r="O1737">
            <v>0.81</v>
          </cell>
          <cell r="P1737">
            <v>0.84</v>
          </cell>
          <cell r="Q1737">
            <v>0.87</v>
          </cell>
          <cell r="R1737">
            <v>0.9</v>
          </cell>
          <cell r="S1737">
            <v>0.93</v>
          </cell>
          <cell r="T1737">
            <v>0.96</v>
          </cell>
          <cell r="U1737">
            <v>1</v>
          </cell>
          <cell r="V1737">
            <v>1.04</v>
          </cell>
          <cell r="W1737">
            <v>1.07</v>
          </cell>
          <cell r="X1737">
            <v>1.1200000000000001</v>
          </cell>
          <cell r="Y1737">
            <v>1.1499999999999999</v>
          </cell>
          <cell r="Z1737">
            <v>1.19</v>
          </cell>
          <cell r="AA1737">
            <v>1.22</v>
          </cell>
          <cell r="AB1737">
            <v>1.26</v>
          </cell>
          <cell r="AC1737">
            <v>1.3</v>
          </cell>
          <cell r="AD1737">
            <v>1.34</v>
          </cell>
          <cell r="AE1737">
            <v>1.37</v>
          </cell>
          <cell r="AF1737">
            <v>1.41</v>
          </cell>
          <cell r="AG1737">
            <v>1.44</v>
          </cell>
          <cell r="AH1737">
            <v>1.43</v>
          </cell>
          <cell r="AI1737">
            <v>1.41</v>
          </cell>
          <cell r="AJ1737">
            <v>1.39</v>
          </cell>
          <cell r="AK1737">
            <v>1.38</v>
          </cell>
        </row>
        <row r="1738">
          <cell r="A1738" t="str">
            <v>SDGbaseTRAv2_UrbAS_BAU_wICAGRcorrQVAXaofoo</v>
          </cell>
          <cell r="B1738" t="str">
            <v>SIclos6_GOVclos11</v>
          </cell>
          <cell r="C1738" t="str">
            <v>SDGbaseTRAv2_UrbAS_BAU_wICAGRcorr</v>
          </cell>
          <cell r="D1738" t="str">
            <v>QVAX</v>
          </cell>
          <cell r="E1738" t="str">
            <v>aofoo</v>
          </cell>
          <cell r="F1738">
            <v>12.41</v>
          </cell>
          <cell r="G1738">
            <v>12.12</v>
          </cell>
          <cell r="H1738">
            <v>12.48</v>
          </cell>
          <cell r="I1738">
            <v>12.64</v>
          </cell>
          <cell r="J1738">
            <v>12.83</v>
          </cell>
          <cell r="K1738">
            <v>13.05</v>
          </cell>
          <cell r="L1738">
            <v>13.31</v>
          </cell>
          <cell r="M1738">
            <v>13.57</v>
          </cell>
          <cell r="N1738">
            <v>13.86</v>
          </cell>
          <cell r="O1738">
            <v>14.54</v>
          </cell>
          <cell r="P1738">
            <v>14.95</v>
          </cell>
          <cell r="Q1738">
            <v>15.24</v>
          </cell>
          <cell r="R1738">
            <v>15.64</v>
          </cell>
          <cell r="S1738">
            <v>16.059999999999999</v>
          </cell>
          <cell r="T1738">
            <v>16.510000000000002</v>
          </cell>
          <cell r="U1738">
            <v>17.010000000000002</v>
          </cell>
          <cell r="V1738">
            <v>17.45</v>
          </cell>
          <cell r="W1738">
            <v>17.940000000000001</v>
          </cell>
          <cell r="X1738">
            <v>18.489999999999998</v>
          </cell>
          <cell r="Y1738">
            <v>18.97</v>
          </cell>
          <cell r="Z1738">
            <v>19.43</v>
          </cell>
          <cell r="AA1738">
            <v>19.899999999999999</v>
          </cell>
          <cell r="AB1738">
            <v>20.57</v>
          </cell>
          <cell r="AC1738">
            <v>21.1</v>
          </cell>
          <cell r="AD1738">
            <v>21.56</v>
          </cell>
          <cell r="AE1738">
            <v>22</v>
          </cell>
          <cell r="AF1738">
            <v>22.48</v>
          </cell>
          <cell r="AG1738">
            <v>22.95</v>
          </cell>
          <cell r="AH1738">
            <v>22.96</v>
          </cell>
          <cell r="AI1738">
            <v>22.84</v>
          </cell>
          <cell r="AJ1738">
            <v>22.71</v>
          </cell>
          <cell r="AK1738">
            <v>22.53</v>
          </cell>
        </row>
        <row r="1739">
          <cell r="A1739" t="str">
            <v>SDGbaseTRAv2_UrbAS_BAU_wICAGRcorrQVAXabevt</v>
          </cell>
          <cell r="B1739" t="str">
            <v>SIclos6_GOVclos11</v>
          </cell>
          <cell r="C1739" t="str">
            <v>SDGbaseTRAv2_UrbAS_BAU_wICAGRcorr</v>
          </cell>
          <cell r="D1739" t="str">
            <v>QVAX</v>
          </cell>
          <cell r="E1739" t="str">
            <v>abevt</v>
          </cell>
          <cell r="F1739">
            <v>40.840000000000003</v>
          </cell>
          <cell r="G1739">
            <v>40.22</v>
          </cell>
          <cell r="H1739">
            <v>42.21</v>
          </cell>
          <cell r="I1739">
            <v>42.81</v>
          </cell>
          <cell r="J1739">
            <v>43.55</v>
          </cell>
          <cell r="K1739">
            <v>44.58</v>
          </cell>
          <cell r="L1739">
            <v>45.7</v>
          </cell>
          <cell r="M1739">
            <v>46.88</v>
          </cell>
          <cell r="N1739">
            <v>48.12</v>
          </cell>
          <cell r="O1739">
            <v>51.71</v>
          </cell>
          <cell r="P1739">
            <v>53.59</v>
          </cell>
          <cell r="Q1739">
            <v>54.87</v>
          </cell>
          <cell r="R1739">
            <v>56.6</v>
          </cell>
          <cell r="S1739">
            <v>58.41</v>
          </cell>
          <cell r="T1739">
            <v>60.42</v>
          </cell>
          <cell r="U1739">
            <v>62.59</v>
          </cell>
          <cell r="V1739">
            <v>64.45</v>
          </cell>
          <cell r="W1739">
            <v>66.569999999999993</v>
          </cell>
          <cell r="X1739">
            <v>68.95</v>
          </cell>
          <cell r="Y1739">
            <v>70.95</v>
          </cell>
          <cell r="Z1739">
            <v>72.81</v>
          </cell>
          <cell r="AA1739">
            <v>74.790000000000006</v>
          </cell>
          <cell r="AB1739">
            <v>78.11</v>
          </cell>
          <cell r="AC1739">
            <v>80.739999999999995</v>
          </cell>
          <cell r="AD1739">
            <v>82.87</v>
          </cell>
          <cell r="AE1739">
            <v>84.78</v>
          </cell>
          <cell r="AF1739">
            <v>86.81</v>
          </cell>
          <cell r="AG1739">
            <v>88.83</v>
          </cell>
          <cell r="AH1739">
            <v>89.46</v>
          </cell>
          <cell r="AI1739">
            <v>89.15</v>
          </cell>
          <cell r="AJ1739">
            <v>88.73</v>
          </cell>
          <cell r="AK1739">
            <v>88.09</v>
          </cell>
        </row>
        <row r="1740">
          <cell r="A1740" t="str">
            <v>SDGbaseTRAv2_UrbAS_BAU_wICAGRcorrQVAXatext</v>
          </cell>
          <cell r="B1740" t="str">
            <v>SIclos6_GOVclos11</v>
          </cell>
          <cell r="C1740" t="str">
            <v>SDGbaseTRAv2_UrbAS_BAU_wICAGRcorr</v>
          </cell>
          <cell r="D1740" t="str">
            <v>QVAX</v>
          </cell>
          <cell r="E1740" t="str">
            <v>atext</v>
          </cell>
          <cell r="F1740">
            <v>6.57</v>
          </cell>
          <cell r="G1740">
            <v>6.07</v>
          </cell>
          <cell r="H1740">
            <v>6.24</v>
          </cell>
          <cell r="I1740">
            <v>6.3</v>
          </cell>
          <cell r="J1740">
            <v>6.39</v>
          </cell>
          <cell r="K1740">
            <v>6.52</v>
          </cell>
          <cell r="L1740">
            <v>6.66</v>
          </cell>
          <cell r="M1740">
            <v>6.82</v>
          </cell>
          <cell r="N1740">
            <v>6.99</v>
          </cell>
          <cell r="O1740">
            <v>7.35</v>
          </cell>
          <cell r="P1740">
            <v>7.58</v>
          </cell>
          <cell r="Q1740">
            <v>7.75</v>
          </cell>
          <cell r="R1740">
            <v>7.96</v>
          </cell>
          <cell r="S1740">
            <v>8.19</v>
          </cell>
          <cell r="T1740">
            <v>8.44</v>
          </cell>
          <cell r="U1740">
            <v>8.7100000000000009</v>
          </cell>
          <cell r="V1740">
            <v>8.9700000000000006</v>
          </cell>
          <cell r="W1740">
            <v>9.27</v>
          </cell>
          <cell r="X1740">
            <v>9.6</v>
          </cell>
          <cell r="Y1740">
            <v>9.89</v>
          </cell>
          <cell r="Z1740">
            <v>10.16</v>
          </cell>
          <cell r="AA1740">
            <v>10.44</v>
          </cell>
          <cell r="AB1740">
            <v>10.81</v>
          </cell>
          <cell r="AC1740">
            <v>11.12</v>
          </cell>
          <cell r="AD1740">
            <v>11.4</v>
          </cell>
          <cell r="AE1740">
            <v>11.68</v>
          </cell>
          <cell r="AF1740">
            <v>11.99</v>
          </cell>
          <cell r="AG1740">
            <v>12.33</v>
          </cell>
          <cell r="AH1740">
            <v>12.41</v>
          </cell>
          <cell r="AI1740">
            <v>12.39</v>
          </cell>
          <cell r="AJ1740">
            <v>12.35</v>
          </cell>
          <cell r="AK1740">
            <v>12.29</v>
          </cell>
        </row>
        <row r="1741">
          <cell r="A1741" t="str">
            <v>SDGbaseTRAv2_UrbAS_BAU_wICAGRcorrQVAXaclth</v>
          </cell>
          <cell r="B1741" t="str">
            <v>SIclos6_GOVclos11</v>
          </cell>
          <cell r="C1741" t="str">
            <v>SDGbaseTRAv2_UrbAS_BAU_wICAGRcorr</v>
          </cell>
          <cell r="D1741" t="str">
            <v>QVAX</v>
          </cell>
          <cell r="E1741" t="str">
            <v>aclth</v>
          </cell>
          <cell r="F1741">
            <v>6.76</v>
          </cell>
          <cell r="G1741">
            <v>6.2</v>
          </cell>
          <cell r="H1741">
            <v>6.37</v>
          </cell>
          <cell r="I1741">
            <v>6.47</v>
          </cell>
          <cell r="J1741">
            <v>6.57</v>
          </cell>
          <cell r="K1741">
            <v>6.68</v>
          </cell>
          <cell r="L1741">
            <v>6.8</v>
          </cell>
          <cell r="M1741">
            <v>6.93</v>
          </cell>
          <cell r="N1741">
            <v>7.07</v>
          </cell>
          <cell r="O1741">
            <v>7.36</v>
          </cell>
          <cell r="P1741">
            <v>7.54</v>
          </cell>
          <cell r="Q1741">
            <v>7.68</v>
          </cell>
          <cell r="R1741">
            <v>7.88</v>
          </cell>
          <cell r="S1741">
            <v>8.09</v>
          </cell>
          <cell r="T1741">
            <v>8.31</v>
          </cell>
          <cell r="U1741">
            <v>8.56</v>
          </cell>
          <cell r="V1741">
            <v>8.7799999999999994</v>
          </cell>
          <cell r="W1741">
            <v>9.0299999999999994</v>
          </cell>
          <cell r="X1741">
            <v>9.31</v>
          </cell>
          <cell r="Y1741">
            <v>9.5500000000000007</v>
          </cell>
          <cell r="Z1741">
            <v>9.8000000000000007</v>
          </cell>
          <cell r="AA1741">
            <v>10.029999999999999</v>
          </cell>
          <cell r="AB1741">
            <v>10.37</v>
          </cell>
          <cell r="AC1741">
            <v>10.64</v>
          </cell>
          <cell r="AD1741">
            <v>10.88</v>
          </cell>
          <cell r="AE1741">
            <v>11.11</v>
          </cell>
          <cell r="AF1741">
            <v>11.36</v>
          </cell>
          <cell r="AG1741">
            <v>11.63</v>
          </cell>
          <cell r="AH1741">
            <v>11.72</v>
          </cell>
          <cell r="AI1741">
            <v>11.75</v>
          </cell>
          <cell r="AJ1741">
            <v>11.76</v>
          </cell>
          <cell r="AK1741">
            <v>11.74</v>
          </cell>
        </row>
        <row r="1742">
          <cell r="A1742" t="str">
            <v>SDGbaseTRAv2_UrbAS_BAU_wICAGRcorrQVAXaleat</v>
          </cell>
          <cell r="B1742" t="str">
            <v>SIclos6_GOVclos11</v>
          </cell>
          <cell r="C1742" t="str">
            <v>SDGbaseTRAv2_UrbAS_BAU_wICAGRcorr</v>
          </cell>
          <cell r="D1742" t="str">
            <v>QVAX</v>
          </cell>
          <cell r="E1742" t="str">
            <v>aleat</v>
          </cell>
          <cell r="F1742">
            <v>2.4500000000000002</v>
          </cell>
          <cell r="G1742">
            <v>2.44</v>
          </cell>
          <cell r="H1742">
            <v>2.56</v>
          </cell>
          <cell r="I1742">
            <v>2.59</v>
          </cell>
          <cell r="J1742">
            <v>2.63</v>
          </cell>
          <cell r="K1742">
            <v>2.68</v>
          </cell>
          <cell r="L1742">
            <v>2.74</v>
          </cell>
          <cell r="M1742">
            <v>2.82</v>
          </cell>
          <cell r="N1742">
            <v>2.91</v>
          </cell>
          <cell r="O1742">
            <v>3.14</v>
          </cell>
          <cell r="P1742">
            <v>3.33</v>
          </cell>
          <cell r="Q1742">
            <v>3.47</v>
          </cell>
          <cell r="R1742">
            <v>3.62</v>
          </cell>
          <cell r="S1742">
            <v>3.76</v>
          </cell>
          <cell r="T1742">
            <v>3.9</v>
          </cell>
          <cell r="U1742">
            <v>4.07</v>
          </cell>
          <cell r="V1742">
            <v>4.21</v>
          </cell>
          <cell r="W1742">
            <v>4.3600000000000003</v>
          </cell>
          <cell r="X1742">
            <v>4.53</v>
          </cell>
          <cell r="Y1742">
            <v>4.67</v>
          </cell>
          <cell r="Z1742">
            <v>4.79</v>
          </cell>
          <cell r="AA1742">
            <v>4.93</v>
          </cell>
          <cell r="AB1742">
            <v>5.12</v>
          </cell>
          <cell r="AC1742">
            <v>5.31</v>
          </cell>
          <cell r="AD1742">
            <v>5.48</v>
          </cell>
          <cell r="AE1742">
            <v>5.64</v>
          </cell>
          <cell r="AF1742">
            <v>5.8</v>
          </cell>
          <cell r="AG1742">
            <v>5.94</v>
          </cell>
          <cell r="AH1742">
            <v>5.84</v>
          </cell>
          <cell r="AI1742">
            <v>5.69</v>
          </cell>
          <cell r="AJ1742">
            <v>5.56</v>
          </cell>
          <cell r="AK1742">
            <v>5.42</v>
          </cell>
        </row>
        <row r="1743">
          <cell r="A1743" t="str">
            <v>SDGbaseTRAv2_UrbAS_BAU_wICAGRcorrQVAXafoot</v>
          </cell>
          <cell r="B1743" t="str">
            <v>SIclos6_GOVclos11</v>
          </cell>
          <cell r="C1743" t="str">
            <v>SDGbaseTRAv2_UrbAS_BAU_wICAGRcorr</v>
          </cell>
          <cell r="D1743" t="str">
            <v>QVAX</v>
          </cell>
          <cell r="E1743" t="str">
            <v>afoot</v>
          </cell>
          <cell r="F1743">
            <v>1.91</v>
          </cell>
          <cell r="G1743">
            <v>1.82</v>
          </cell>
          <cell r="H1743">
            <v>1.87</v>
          </cell>
          <cell r="I1743">
            <v>1.9</v>
          </cell>
          <cell r="J1743">
            <v>1.93</v>
          </cell>
          <cell r="K1743">
            <v>1.97</v>
          </cell>
          <cell r="L1743">
            <v>2.0099999999999998</v>
          </cell>
          <cell r="M1743">
            <v>2.0499999999999998</v>
          </cell>
          <cell r="N1743">
            <v>2.09</v>
          </cell>
          <cell r="O1743">
            <v>2.1800000000000002</v>
          </cell>
          <cell r="P1743">
            <v>2.25</v>
          </cell>
          <cell r="Q1743">
            <v>2.29</v>
          </cell>
          <cell r="R1743">
            <v>2.35</v>
          </cell>
          <cell r="S1743">
            <v>2.41</v>
          </cell>
          <cell r="T1743">
            <v>2.48</v>
          </cell>
          <cell r="U1743">
            <v>2.5499999999999998</v>
          </cell>
          <cell r="V1743">
            <v>2.61</v>
          </cell>
          <cell r="W1743">
            <v>2.68</v>
          </cell>
          <cell r="X1743">
            <v>2.76</v>
          </cell>
          <cell r="Y1743">
            <v>2.84</v>
          </cell>
          <cell r="Z1743">
            <v>2.91</v>
          </cell>
          <cell r="AA1743">
            <v>2.98</v>
          </cell>
          <cell r="AB1743">
            <v>3.09</v>
          </cell>
          <cell r="AC1743">
            <v>3.18</v>
          </cell>
          <cell r="AD1743">
            <v>3.26</v>
          </cell>
          <cell r="AE1743">
            <v>3.33</v>
          </cell>
          <cell r="AF1743">
            <v>3.42</v>
          </cell>
          <cell r="AG1743">
            <v>3.49</v>
          </cell>
          <cell r="AH1743">
            <v>3.51</v>
          </cell>
          <cell r="AI1743">
            <v>3.51</v>
          </cell>
          <cell r="AJ1743">
            <v>3.52</v>
          </cell>
          <cell r="AK1743">
            <v>3.51</v>
          </cell>
        </row>
        <row r="1744">
          <cell r="A1744" t="str">
            <v>SDGbaseTRAv2_UrbAS_BAU_wICAGRcorrQVAXawood</v>
          </cell>
          <cell r="B1744" t="str">
            <v>SIclos6_GOVclos11</v>
          </cell>
          <cell r="C1744" t="str">
            <v>SDGbaseTRAv2_UrbAS_BAU_wICAGRcorr</v>
          </cell>
          <cell r="D1744" t="str">
            <v>QVAX</v>
          </cell>
          <cell r="E1744" t="str">
            <v>awood</v>
          </cell>
          <cell r="F1744">
            <v>23.69</v>
          </cell>
          <cell r="G1744">
            <v>22.02</v>
          </cell>
          <cell r="H1744">
            <v>22.75</v>
          </cell>
          <cell r="I1744">
            <v>23.17</v>
          </cell>
          <cell r="J1744">
            <v>23.6</v>
          </cell>
          <cell r="K1744">
            <v>24.03</v>
          </cell>
          <cell r="L1744">
            <v>24.53</v>
          </cell>
          <cell r="M1744">
            <v>25.08</v>
          </cell>
          <cell r="N1744">
            <v>25.66</v>
          </cell>
          <cell r="O1744">
            <v>26.59</v>
          </cell>
          <cell r="P1744">
            <v>27.27</v>
          </cell>
          <cell r="Q1744">
            <v>27.88</v>
          </cell>
          <cell r="R1744">
            <v>28.63</v>
          </cell>
          <cell r="S1744">
            <v>29.42</v>
          </cell>
          <cell r="T1744">
            <v>30.28</v>
          </cell>
          <cell r="U1744">
            <v>31.24</v>
          </cell>
          <cell r="V1744">
            <v>32.159999999999997</v>
          </cell>
          <cell r="W1744">
            <v>33.15</v>
          </cell>
          <cell r="X1744">
            <v>34.229999999999997</v>
          </cell>
          <cell r="Y1744">
            <v>35.229999999999997</v>
          </cell>
          <cell r="Z1744">
            <v>36.21</v>
          </cell>
          <cell r="AA1744">
            <v>37.200000000000003</v>
          </cell>
          <cell r="AB1744">
            <v>38.28</v>
          </cell>
          <cell r="AC1744">
            <v>39.200000000000003</v>
          </cell>
          <cell r="AD1744">
            <v>40.11</v>
          </cell>
          <cell r="AE1744">
            <v>41.03</v>
          </cell>
          <cell r="AF1744">
            <v>42.03</v>
          </cell>
          <cell r="AG1744">
            <v>43.02</v>
          </cell>
          <cell r="AH1744">
            <v>42.99</v>
          </cell>
          <cell r="AI1744">
            <v>42.68</v>
          </cell>
          <cell r="AJ1744">
            <v>42.41</v>
          </cell>
          <cell r="AK1744">
            <v>42.08</v>
          </cell>
        </row>
        <row r="1745">
          <cell r="A1745" t="str">
            <v>SDGbaseTRAv2_UrbAS_BAU_wICAGRcorrQVAXapapr</v>
          </cell>
          <cell r="B1745" t="str">
            <v>SIclos6_GOVclos11</v>
          </cell>
          <cell r="C1745" t="str">
            <v>SDGbaseTRAv2_UrbAS_BAU_wICAGRcorr</v>
          </cell>
          <cell r="D1745" t="str">
            <v>QVAX</v>
          </cell>
          <cell r="E1745" t="str">
            <v>apapr</v>
          </cell>
          <cell r="F1745">
            <v>24.02</v>
          </cell>
          <cell r="G1745">
            <v>22.72</v>
          </cell>
          <cell r="H1745">
            <v>23.56</v>
          </cell>
          <cell r="I1745">
            <v>23.99</v>
          </cell>
          <cell r="J1745">
            <v>24.33</v>
          </cell>
          <cell r="K1745">
            <v>24.84</v>
          </cell>
          <cell r="L1745">
            <v>25.35</v>
          </cell>
          <cell r="M1745">
            <v>25.72</v>
          </cell>
          <cell r="N1745">
            <v>26.31</v>
          </cell>
          <cell r="O1745">
            <v>27.32</v>
          </cell>
          <cell r="P1745">
            <v>28.02</v>
          </cell>
          <cell r="Q1745">
            <v>28.63</v>
          </cell>
          <cell r="R1745">
            <v>29.8</v>
          </cell>
          <cell r="S1745">
            <v>30.63</v>
          </cell>
          <cell r="T1745">
            <v>31.53</v>
          </cell>
          <cell r="U1745">
            <v>32.56</v>
          </cell>
          <cell r="V1745">
            <v>33.51</v>
          </cell>
          <cell r="W1745">
            <v>34.54</v>
          </cell>
          <cell r="X1745">
            <v>35.659999999999997</v>
          </cell>
          <cell r="Y1745">
            <v>36.68</v>
          </cell>
          <cell r="Z1745">
            <v>37.700000000000003</v>
          </cell>
          <cell r="AA1745">
            <v>38.74</v>
          </cell>
          <cell r="AB1745">
            <v>39.909999999999997</v>
          </cell>
          <cell r="AC1745">
            <v>40.880000000000003</v>
          </cell>
          <cell r="AD1745">
            <v>41.79</v>
          </cell>
          <cell r="AE1745">
            <v>42.71</v>
          </cell>
          <cell r="AF1745">
            <v>43.68</v>
          </cell>
          <cell r="AG1745">
            <v>44.65</v>
          </cell>
          <cell r="AH1745">
            <v>44.62</v>
          </cell>
          <cell r="AI1745">
            <v>44.32</v>
          </cell>
          <cell r="AJ1745">
            <v>44.03</v>
          </cell>
          <cell r="AK1745">
            <v>43.67</v>
          </cell>
        </row>
        <row r="1746">
          <cell r="A1746" t="str">
            <v>SDGbaseTRAv2_UrbAS_BAU_wICAGRcorrQVAXaprnt</v>
          </cell>
          <cell r="B1746" t="str">
            <v>SIclos6_GOVclos11</v>
          </cell>
          <cell r="C1746" t="str">
            <v>SDGbaseTRAv2_UrbAS_BAU_wICAGRcorr</v>
          </cell>
          <cell r="D1746" t="str">
            <v>QVAX</v>
          </cell>
          <cell r="E1746" t="str">
            <v>aprnt</v>
          </cell>
          <cell r="F1746">
            <v>16.78</v>
          </cell>
          <cell r="G1746">
            <v>15.58</v>
          </cell>
          <cell r="H1746">
            <v>16.100000000000001</v>
          </cell>
          <cell r="I1746">
            <v>16.38</v>
          </cell>
          <cell r="J1746">
            <v>16.600000000000001</v>
          </cell>
          <cell r="K1746">
            <v>16.899999999999999</v>
          </cell>
          <cell r="L1746">
            <v>17.239999999999998</v>
          </cell>
          <cell r="M1746">
            <v>17.62</v>
          </cell>
          <cell r="N1746">
            <v>18.04</v>
          </cell>
          <cell r="O1746">
            <v>18.420000000000002</v>
          </cell>
          <cell r="P1746">
            <v>18.87</v>
          </cell>
          <cell r="Q1746">
            <v>19.34</v>
          </cell>
          <cell r="R1746">
            <v>19.96</v>
          </cell>
          <cell r="S1746">
            <v>20.58</v>
          </cell>
          <cell r="T1746">
            <v>21.25</v>
          </cell>
          <cell r="U1746">
            <v>22</v>
          </cell>
          <cell r="V1746">
            <v>22.75</v>
          </cell>
          <cell r="W1746">
            <v>23.54</v>
          </cell>
          <cell r="X1746">
            <v>24.38</v>
          </cell>
          <cell r="Y1746">
            <v>25.19</v>
          </cell>
          <cell r="Z1746">
            <v>26.01</v>
          </cell>
          <cell r="AA1746">
            <v>26.83</v>
          </cell>
          <cell r="AB1746">
            <v>27.6</v>
          </cell>
          <cell r="AC1746">
            <v>28.33</v>
          </cell>
          <cell r="AD1746">
            <v>29.08</v>
          </cell>
          <cell r="AE1746">
            <v>29.87</v>
          </cell>
          <cell r="AF1746">
            <v>30.7</v>
          </cell>
          <cell r="AG1746">
            <v>31.52</v>
          </cell>
          <cell r="AH1746">
            <v>31.55</v>
          </cell>
          <cell r="AI1746">
            <v>31.44</v>
          </cell>
          <cell r="AJ1746">
            <v>31.33</v>
          </cell>
          <cell r="AK1746">
            <v>31.18</v>
          </cell>
        </row>
        <row r="1747">
          <cell r="A1747" t="str">
            <v>SDGbaseTRAv2_UrbAS_BAU_wICAGRcorrQVAXapetr</v>
          </cell>
          <cell r="B1747" t="str">
            <v>SIclos6_GOVclos11</v>
          </cell>
          <cell r="C1747" t="str">
            <v>SDGbaseTRAv2_UrbAS_BAU_wICAGRcorr</v>
          </cell>
          <cell r="D1747" t="str">
            <v>QVAX</v>
          </cell>
          <cell r="E1747" t="str">
            <v>apetr</v>
          </cell>
          <cell r="F1747">
            <v>46.32</v>
          </cell>
          <cell r="G1747">
            <v>28.85</v>
          </cell>
          <cell r="H1747">
            <v>33.28</v>
          </cell>
          <cell r="I1747">
            <v>38.35</v>
          </cell>
          <cell r="J1747">
            <v>38.35</v>
          </cell>
          <cell r="K1747">
            <v>38.35</v>
          </cell>
          <cell r="L1747">
            <v>38.35</v>
          </cell>
          <cell r="M1747">
            <v>38.35</v>
          </cell>
          <cell r="N1747">
            <v>38.299999999999997</v>
          </cell>
          <cell r="O1747">
            <v>16.66</v>
          </cell>
          <cell r="P1747">
            <v>10.65</v>
          </cell>
          <cell r="Q1747">
            <v>10.57</v>
          </cell>
          <cell r="R1747">
            <v>10.57</v>
          </cell>
          <cell r="S1747">
            <v>10.57</v>
          </cell>
          <cell r="T1747">
            <v>10.57</v>
          </cell>
          <cell r="U1747">
            <v>10.57</v>
          </cell>
          <cell r="V1747">
            <v>10.52</v>
          </cell>
          <cell r="W1747">
            <v>10.52</v>
          </cell>
          <cell r="X1747">
            <v>10.57</v>
          </cell>
          <cell r="Y1747">
            <v>10.5</v>
          </cell>
          <cell r="Z1747">
            <v>10.43</v>
          </cell>
          <cell r="AA1747">
            <v>10.37</v>
          </cell>
          <cell r="AB1747">
            <v>9.4499999999999993</v>
          </cell>
          <cell r="AC1747">
            <v>8.5299999999999994</v>
          </cell>
          <cell r="AD1747">
            <v>7.61</v>
          </cell>
          <cell r="AE1747">
            <v>6.69</v>
          </cell>
          <cell r="AF1747">
            <v>5.78</v>
          </cell>
          <cell r="AG1747">
            <v>4.82</v>
          </cell>
          <cell r="AH1747">
            <v>3.86</v>
          </cell>
          <cell r="AI1747">
            <v>2.9</v>
          </cell>
          <cell r="AJ1747">
            <v>1.94</v>
          </cell>
          <cell r="AK1747">
            <v>0.99</v>
          </cell>
        </row>
        <row r="1748">
          <cell r="A1748" t="str">
            <v>SDGbaseTRAv2_UrbAS_BAU_wICAGRcorrQVAXahydr</v>
          </cell>
          <cell r="B1748" t="str">
            <v>SIclos6_GOVclos11</v>
          </cell>
          <cell r="C1748" t="str">
            <v>SDGbaseTRAv2_UrbAS_BAU_wICAGRcorr</v>
          </cell>
          <cell r="D1748" t="str">
            <v>QVAX</v>
          </cell>
          <cell r="E1748" t="str">
            <v>ahydr</v>
          </cell>
          <cell r="F1748">
            <v>0.12</v>
          </cell>
          <cell r="G1748">
            <v>0.13</v>
          </cell>
          <cell r="H1748">
            <v>0.31</v>
          </cell>
          <cell r="I1748">
            <v>0.74</v>
          </cell>
          <cell r="J1748">
            <v>0.74</v>
          </cell>
          <cell r="K1748">
            <v>0.74</v>
          </cell>
          <cell r="L1748">
            <v>0.74</v>
          </cell>
          <cell r="M1748">
            <v>0.74</v>
          </cell>
          <cell r="N1748">
            <v>0.74</v>
          </cell>
          <cell r="O1748">
            <v>0.74</v>
          </cell>
          <cell r="P1748">
            <v>0.74</v>
          </cell>
          <cell r="Q1748">
            <v>0.74</v>
          </cell>
          <cell r="R1748">
            <v>0.74</v>
          </cell>
          <cell r="S1748">
            <v>0.74</v>
          </cell>
          <cell r="T1748">
            <v>0.74</v>
          </cell>
          <cell r="U1748">
            <v>0.74</v>
          </cell>
          <cell r="V1748">
            <v>0.74</v>
          </cell>
          <cell r="W1748">
            <v>0.74</v>
          </cell>
          <cell r="X1748">
            <v>2.37</v>
          </cell>
          <cell r="Y1748">
            <v>3.57</v>
          </cell>
          <cell r="Z1748">
            <v>4.7699999999999996</v>
          </cell>
          <cell r="AA1748">
            <v>5.98</v>
          </cell>
          <cell r="AB1748">
            <v>6.46</v>
          </cell>
          <cell r="AC1748">
            <v>6.95</v>
          </cell>
          <cell r="AD1748">
            <v>7.44</v>
          </cell>
          <cell r="AE1748">
            <v>7.93</v>
          </cell>
          <cell r="AF1748">
            <v>8.42</v>
          </cell>
          <cell r="AG1748">
            <v>9.49</v>
          </cell>
          <cell r="AH1748">
            <v>10.55</v>
          </cell>
          <cell r="AI1748">
            <v>11.62</v>
          </cell>
          <cell r="AJ1748">
            <v>12.69</v>
          </cell>
          <cell r="AK1748">
            <v>13.76</v>
          </cell>
        </row>
        <row r="1749">
          <cell r="A1749" t="str">
            <v>SDGbaseTRAv2_UrbAS_BAU_wICAGRcorrQVAXaammo</v>
          </cell>
          <cell r="B1749" t="str">
            <v>SIclos6_GOVclos11</v>
          </cell>
          <cell r="C1749" t="str">
            <v>SDGbaseTRAv2_UrbAS_BAU_wICAGRcorr</v>
          </cell>
          <cell r="D1749" t="str">
            <v>QVAX</v>
          </cell>
          <cell r="E1749" t="str">
            <v>aammo</v>
          </cell>
          <cell r="F1749">
            <v>2.4900000000000002</v>
          </cell>
          <cell r="G1749">
            <v>2.34</v>
          </cell>
          <cell r="H1749">
            <v>2.35</v>
          </cell>
          <cell r="I1749">
            <v>2.38</v>
          </cell>
          <cell r="J1749">
            <v>2.39</v>
          </cell>
          <cell r="K1749">
            <v>2.41</v>
          </cell>
          <cell r="L1749">
            <v>2.44</v>
          </cell>
          <cell r="M1749">
            <v>2.4700000000000002</v>
          </cell>
          <cell r="N1749">
            <v>2.5</v>
          </cell>
          <cell r="O1749">
            <v>2.48</v>
          </cell>
          <cell r="P1749">
            <v>2.4900000000000002</v>
          </cell>
          <cell r="Q1749">
            <v>2.52</v>
          </cell>
          <cell r="R1749">
            <v>2.56</v>
          </cell>
          <cell r="S1749">
            <v>2.6</v>
          </cell>
          <cell r="T1749">
            <v>2.65</v>
          </cell>
          <cell r="U1749">
            <v>2.71</v>
          </cell>
          <cell r="V1749">
            <v>2.76</v>
          </cell>
          <cell r="W1749">
            <v>2.82</v>
          </cell>
          <cell r="X1749">
            <v>2.89</v>
          </cell>
          <cell r="Y1749">
            <v>2.95</v>
          </cell>
          <cell r="Z1749">
            <v>3</v>
          </cell>
          <cell r="AA1749">
            <v>3.03</v>
          </cell>
          <cell r="AB1749">
            <v>2.94</v>
          </cell>
          <cell r="AC1749">
            <v>2.86</v>
          </cell>
          <cell r="AD1749">
            <v>2.8</v>
          </cell>
          <cell r="AE1749">
            <v>2.75</v>
          </cell>
          <cell r="AF1749">
            <v>2.72</v>
          </cell>
          <cell r="AG1749">
            <v>2.68</v>
          </cell>
          <cell r="AH1749">
            <v>2.57</v>
          </cell>
          <cell r="AI1749">
            <v>2.46</v>
          </cell>
          <cell r="AJ1749">
            <v>2.36</v>
          </cell>
          <cell r="AK1749">
            <v>2.27</v>
          </cell>
        </row>
        <row r="1750">
          <cell r="A1750" t="str">
            <v>SDGbaseTRAv2_UrbAS_BAU_wICAGRcorrQVAXabchm</v>
          </cell>
          <cell r="B1750" t="str">
            <v>SIclos6_GOVclos11</v>
          </cell>
          <cell r="C1750" t="str">
            <v>SDGbaseTRAv2_UrbAS_BAU_wICAGRcorr</v>
          </cell>
          <cell r="D1750" t="str">
            <v>QVAX</v>
          </cell>
          <cell r="E1750" t="str">
            <v>abchm</v>
          </cell>
          <cell r="F1750">
            <v>22.37</v>
          </cell>
          <cell r="G1750">
            <v>22.37</v>
          </cell>
          <cell r="H1750">
            <v>21.77</v>
          </cell>
          <cell r="I1750">
            <v>21.8</v>
          </cell>
          <cell r="J1750">
            <v>21.91</v>
          </cell>
          <cell r="K1750">
            <v>21.96</v>
          </cell>
          <cell r="L1750">
            <v>22.01</v>
          </cell>
          <cell r="M1750">
            <v>22.07</v>
          </cell>
          <cell r="N1750">
            <v>22.08</v>
          </cell>
          <cell r="O1750">
            <v>22.23</v>
          </cell>
          <cell r="P1750">
            <v>22.18</v>
          </cell>
          <cell r="Q1750">
            <v>22.13</v>
          </cell>
          <cell r="R1750">
            <v>22.2</v>
          </cell>
          <cell r="S1750">
            <v>22.3</v>
          </cell>
          <cell r="T1750">
            <v>22.4</v>
          </cell>
          <cell r="U1750">
            <v>22.52</v>
          </cell>
          <cell r="V1750">
            <v>22.57</v>
          </cell>
          <cell r="W1750">
            <v>22.71</v>
          </cell>
          <cell r="X1750">
            <v>22.93</v>
          </cell>
          <cell r="Y1750">
            <v>23.1</v>
          </cell>
          <cell r="Z1750">
            <v>23.22</v>
          </cell>
          <cell r="AA1750">
            <v>22.96</v>
          </cell>
          <cell r="AB1750">
            <v>21.51</v>
          </cell>
          <cell r="AC1750">
            <v>19.86</v>
          </cell>
          <cell r="AD1750">
            <v>18.309999999999999</v>
          </cell>
          <cell r="AE1750">
            <v>16.91</v>
          </cell>
          <cell r="AF1750">
            <v>15.65</v>
          </cell>
          <cell r="AG1750">
            <v>14.46</v>
          </cell>
          <cell r="AH1750">
            <v>13.33</v>
          </cell>
          <cell r="AI1750">
            <v>12.01</v>
          </cell>
          <cell r="AJ1750">
            <v>10.75</v>
          </cell>
          <cell r="AK1750">
            <v>9.6199999999999992</v>
          </cell>
        </row>
        <row r="1751">
          <cell r="A1751" t="str">
            <v>SDGbaseTRAv2_UrbAS_BAU_wICAGRcorrQVAXaochm</v>
          </cell>
          <cell r="B1751" t="str">
            <v>SIclos6_GOVclos11</v>
          </cell>
          <cell r="C1751" t="str">
            <v>SDGbaseTRAv2_UrbAS_BAU_wICAGRcorr</v>
          </cell>
          <cell r="D1751" t="str">
            <v>QVAX</v>
          </cell>
          <cell r="E1751" t="str">
            <v>aochm</v>
          </cell>
          <cell r="F1751">
            <v>34.24</v>
          </cell>
          <cell r="G1751">
            <v>34.24</v>
          </cell>
          <cell r="H1751">
            <v>33.31</v>
          </cell>
          <cell r="I1751">
            <v>33.36</v>
          </cell>
          <cell r="J1751">
            <v>33.53</v>
          </cell>
          <cell r="K1751">
            <v>33.6</v>
          </cell>
          <cell r="L1751">
            <v>33.68</v>
          </cell>
          <cell r="M1751">
            <v>33.78</v>
          </cell>
          <cell r="N1751">
            <v>33.79</v>
          </cell>
          <cell r="O1751">
            <v>34.020000000000003</v>
          </cell>
          <cell r="P1751">
            <v>33.950000000000003</v>
          </cell>
          <cell r="Q1751">
            <v>33.869999999999997</v>
          </cell>
          <cell r="R1751">
            <v>33.97</v>
          </cell>
          <cell r="S1751">
            <v>34.119999999999997</v>
          </cell>
          <cell r="T1751">
            <v>34.28</v>
          </cell>
          <cell r="U1751">
            <v>34.46</v>
          </cell>
          <cell r="V1751">
            <v>34.54</v>
          </cell>
          <cell r="W1751">
            <v>34.75</v>
          </cell>
          <cell r="X1751">
            <v>35.1</v>
          </cell>
          <cell r="Y1751">
            <v>35.35</v>
          </cell>
          <cell r="Z1751">
            <v>35.53</v>
          </cell>
          <cell r="AA1751">
            <v>35.14</v>
          </cell>
          <cell r="AB1751">
            <v>32.92</v>
          </cell>
          <cell r="AC1751">
            <v>30.39</v>
          </cell>
          <cell r="AD1751">
            <v>28.02</v>
          </cell>
          <cell r="AE1751">
            <v>25.88</v>
          </cell>
          <cell r="AF1751">
            <v>23.95</v>
          </cell>
          <cell r="AG1751">
            <v>22.12</v>
          </cell>
          <cell r="AH1751">
            <v>20.41</v>
          </cell>
          <cell r="AI1751">
            <v>18.37</v>
          </cell>
          <cell r="AJ1751">
            <v>16.45</v>
          </cell>
          <cell r="AK1751">
            <v>14.73</v>
          </cell>
        </row>
        <row r="1752">
          <cell r="A1752" t="str">
            <v>SDGbaseTRAv2_UrbAS_BAU_wICAGRcorrQVAXarubb</v>
          </cell>
          <cell r="B1752" t="str">
            <v>SIclos6_GOVclos11</v>
          </cell>
          <cell r="C1752" t="str">
            <v>SDGbaseTRAv2_UrbAS_BAU_wICAGRcorr</v>
          </cell>
          <cell r="D1752" t="str">
            <v>QVAX</v>
          </cell>
          <cell r="E1752" t="str">
            <v>arubb</v>
          </cell>
          <cell r="F1752">
            <v>6.77</v>
          </cell>
          <cell r="G1752">
            <v>6.4</v>
          </cell>
          <cell r="H1752">
            <v>6.66</v>
          </cell>
          <cell r="I1752">
            <v>6.74</v>
          </cell>
          <cell r="J1752">
            <v>6.85</v>
          </cell>
          <cell r="K1752">
            <v>7</v>
          </cell>
          <cell r="L1752">
            <v>7.16</v>
          </cell>
          <cell r="M1752">
            <v>7.33</v>
          </cell>
          <cell r="N1752">
            <v>7.52</v>
          </cell>
          <cell r="O1752">
            <v>7.93</v>
          </cell>
          <cell r="P1752">
            <v>8.19</v>
          </cell>
          <cell r="Q1752">
            <v>8.4</v>
          </cell>
          <cell r="R1752">
            <v>8.67</v>
          </cell>
          <cell r="S1752">
            <v>8.9499999999999993</v>
          </cell>
          <cell r="T1752">
            <v>9.24</v>
          </cell>
          <cell r="U1752">
            <v>9.58</v>
          </cell>
          <cell r="V1752">
            <v>9.91</v>
          </cell>
          <cell r="W1752">
            <v>10.25</v>
          </cell>
          <cell r="X1752">
            <v>10.61</v>
          </cell>
          <cell r="Y1752">
            <v>10.93</v>
          </cell>
          <cell r="Z1752">
            <v>11.24</v>
          </cell>
          <cell r="AA1752">
            <v>11.57</v>
          </cell>
          <cell r="AB1752">
            <v>12.08</v>
          </cell>
          <cell r="AC1752">
            <v>12.54</v>
          </cell>
          <cell r="AD1752">
            <v>12.97</v>
          </cell>
          <cell r="AE1752">
            <v>13.4</v>
          </cell>
          <cell r="AF1752">
            <v>13.85</v>
          </cell>
          <cell r="AG1752">
            <v>14.28</v>
          </cell>
          <cell r="AH1752">
            <v>14.44</v>
          </cell>
          <cell r="AI1752">
            <v>14.49</v>
          </cell>
          <cell r="AJ1752">
            <v>14.51</v>
          </cell>
          <cell r="AK1752">
            <v>14.5</v>
          </cell>
        </row>
        <row r="1753">
          <cell r="A1753" t="str">
            <v>SDGbaseTRAv2_UrbAS_BAU_wICAGRcorrQVAXaplas</v>
          </cell>
          <cell r="B1753" t="str">
            <v>SIclos6_GOVclos11</v>
          </cell>
          <cell r="C1753" t="str">
            <v>SDGbaseTRAv2_UrbAS_BAU_wICAGRcorr</v>
          </cell>
          <cell r="D1753" t="str">
            <v>QVAX</v>
          </cell>
          <cell r="E1753" t="str">
            <v>aplas</v>
          </cell>
          <cell r="F1753">
            <v>15.43</v>
          </cell>
          <cell r="G1753">
            <v>14.48</v>
          </cell>
          <cell r="H1753">
            <v>14.91</v>
          </cell>
          <cell r="I1753">
            <v>15.16</v>
          </cell>
          <cell r="J1753">
            <v>15.47</v>
          </cell>
          <cell r="K1753">
            <v>15.74</v>
          </cell>
          <cell r="L1753">
            <v>16.059999999999999</v>
          </cell>
          <cell r="M1753">
            <v>16.399999999999999</v>
          </cell>
          <cell r="N1753">
            <v>16.77</v>
          </cell>
          <cell r="O1753">
            <v>17.399999999999999</v>
          </cell>
          <cell r="P1753">
            <v>17.84</v>
          </cell>
          <cell r="Q1753">
            <v>18.22</v>
          </cell>
          <cell r="R1753">
            <v>18.7</v>
          </cell>
          <cell r="S1753">
            <v>19.22</v>
          </cell>
          <cell r="T1753">
            <v>19.77</v>
          </cell>
          <cell r="U1753">
            <v>20.399999999999999</v>
          </cell>
          <cell r="V1753">
            <v>21</v>
          </cell>
          <cell r="W1753">
            <v>21.64</v>
          </cell>
          <cell r="X1753">
            <v>22.36</v>
          </cell>
          <cell r="Y1753">
            <v>23.02</v>
          </cell>
          <cell r="Z1753">
            <v>23.65</v>
          </cell>
          <cell r="AA1753">
            <v>24.29</v>
          </cell>
          <cell r="AB1753">
            <v>24.91</v>
          </cell>
          <cell r="AC1753">
            <v>25.44</v>
          </cell>
          <cell r="AD1753">
            <v>25.99</v>
          </cell>
          <cell r="AE1753">
            <v>26.56</v>
          </cell>
          <cell r="AF1753">
            <v>27.18</v>
          </cell>
          <cell r="AG1753">
            <v>27.77</v>
          </cell>
          <cell r="AH1753">
            <v>27.7</v>
          </cell>
          <cell r="AI1753">
            <v>27.54</v>
          </cell>
          <cell r="AJ1753">
            <v>27.33</v>
          </cell>
          <cell r="AK1753">
            <v>27.08</v>
          </cell>
        </row>
        <row r="1754">
          <cell r="A1754" t="str">
            <v>SDGbaseTRAv2_UrbAS_BAU_wICAGRcorrQVAXanmet</v>
          </cell>
          <cell r="B1754" t="str">
            <v>SIclos6_GOVclos11</v>
          </cell>
          <cell r="C1754" t="str">
            <v>SDGbaseTRAv2_UrbAS_BAU_wICAGRcorr</v>
          </cell>
          <cell r="D1754" t="str">
            <v>QVAX</v>
          </cell>
          <cell r="E1754" t="str">
            <v>anmet</v>
          </cell>
          <cell r="F1754">
            <v>17.63</v>
          </cell>
          <cell r="G1754">
            <v>16.309999999999999</v>
          </cell>
          <cell r="H1754">
            <v>16.899999999999999</v>
          </cell>
          <cell r="I1754">
            <v>17.34</v>
          </cell>
          <cell r="J1754">
            <v>17.98</v>
          </cell>
          <cell r="K1754">
            <v>18.37</v>
          </cell>
          <cell r="L1754">
            <v>18.82</v>
          </cell>
          <cell r="M1754">
            <v>19.32</v>
          </cell>
          <cell r="N1754">
            <v>19.86</v>
          </cell>
          <cell r="O1754">
            <v>20.72</v>
          </cell>
          <cell r="P1754">
            <v>21.38</v>
          </cell>
          <cell r="Q1754">
            <v>21.97</v>
          </cell>
          <cell r="R1754">
            <v>22.6</v>
          </cell>
          <cell r="S1754">
            <v>23.3</v>
          </cell>
          <cell r="T1754">
            <v>24.04</v>
          </cell>
          <cell r="U1754">
            <v>24.89</v>
          </cell>
          <cell r="V1754">
            <v>25.73</v>
          </cell>
          <cell r="W1754">
            <v>26.62</v>
          </cell>
          <cell r="X1754">
            <v>27.5</v>
          </cell>
          <cell r="Y1754">
            <v>28.37</v>
          </cell>
          <cell r="Z1754">
            <v>29.24</v>
          </cell>
          <cell r="AA1754">
            <v>30.13</v>
          </cell>
          <cell r="AB1754">
            <v>31.06</v>
          </cell>
          <cell r="AC1754">
            <v>31.93</v>
          </cell>
          <cell r="AD1754">
            <v>32.82</v>
          </cell>
          <cell r="AE1754">
            <v>33.74</v>
          </cell>
          <cell r="AF1754">
            <v>34.71</v>
          </cell>
          <cell r="AG1754">
            <v>35.61</v>
          </cell>
          <cell r="AH1754">
            <v>35.58</v>
          </cell>
          <cell r="AI1754">
            <v>35.380000000000003</v>
          </cell>
          <cell r="AJ1754">
            <v>35.21</v>
          </cell>
          <cell r="AK1754">
            <v>34.96</v>
          </cell>
        </row>
        <row r="1755">
          <cell r="A1755" t="str">
            <v>SDGbaseTRAv2_UrbAS_BAU_wICAGRcorrQVAXairon</v>
          </cell>
          <cell r="B1755" t="str">
            <v>SIclos6_GOVclos11</v>
          </cell>
          <cell r="C1755" t="str">
            <v>SDGbaseTRAv2_UrbAS_BAU_wICAGRcorr</v>
          </cell>
          <cell r="D1755" t="str">
            <v>QVAX</v>
          </cell>
          <cell r="E1755" t="str">
            <v>airon</v>
          </cell>
          <cell r="F1755">
            <v>20.84</v>
          </cell>
          <cell r="G1755">
            <v>19.59</v>
          </cell>
          <cell r="H1755">
            <v>19.87</v>
          </cell>
          <cell r="I1755">
            <v>19.940000000000001</v>
          </cell>
          <cell r="J1755">
            <v>20.13</v>
          </cell>
          <cell r="K1755">
            <v>20.34</v>
          </cell>
          <cell r="L1755">
            <v>20.64</v>
          </cell>
          <cell r="M1755">
            <v>21.1</v>
          </cell>
          <cell r="N1755">
            <v>21.55</v>
          </cell>
          <cell r="O1755">
            <v>22.48</v>
          </cell>
          <cell r="P1755">
            <v>23.05</v>
          </cell>
          <cell r="Q1755">
            <v>23.48</v>
          </cell>
          <cell r="R1755">
            <v>23.92</v>
          </cell>
          <cell r="S1755">
            <v>24.44</v>
          </cell>
          <cell r="T1755">
            <v>25</v>
          </cell>
          <cell r="U1755">
            <v>25.65</v>
          </cell>
          <cell r="V1755">
            <v>26.47</v>
          </cell>
          <cell r="W1755">
            <v>27.24</v>
          </cell>
          <cell r="X1755">
            <v>27.91</v>
          </cell>
          <cell r="Y1755">
            <v>28.65</v>
          </cell>
          <cell r="Z1755">
            <v>29.34</v>
          </cell>
          <cell r="AA1755">
            <v>30.12</v>
          </cell>
          <cell r="AB1755">
            <v>30.06</v>
          </cell>
          <cell r="AC1755">
            <v>30.37</v>
          </cell>
          <cell r="AD1755">
            <v>31.03</v>
          </cell>
          <cell r="AE1755">
            <v>31.83</v>
          </cell>
          <cell r="AF1755">
            <v>32.68</v>
          </cell>
          <cell r="AG1755">
            <v>33.43</v>
          </cell>
          <cell r="AH1755">
            <v>32.799999999999997</v>
          </cell>
          <cell r="AI1755">
            <v>32.4</v>
          </cell>
          <cell r="AJ1755">
            <v>32.15</v>
          </cell>
          <cell r="AK1755">
            <v>31.92</v>
          </cell>
        </row>
        <row r="1756">
          <cell r="A1756" t="str">
            <v>SDGbaseTRAv2_UrbAS_BAU_wICAGRcorrQVAXanfrm</v>
          </cell>
          <cell r="B1756" t="str">
            <v>SIclos6_GOVclos11</v>
          </cell>
          <cell r="C1756" t="str">
            <v>SDGbaseTRAv2_UrbAS_BAU_wICAGRcorr</v>
          </cell>
          <cell r="D1756" t="str">
            <v>QVAX</v>
          </cell>
          <cell r="E1756" t="str">
            <v>anfrm</v>
          </cell>
          <cell r="F1756">
            <v>13.07</v>
          </cell>
          <cell r="G1756">
            <v>11.73</v>
          </cell>
          <cell r="H1756">
            <v>11.34</v>
          </cell>
          <cell r="I1756">
            <v>10.54</v>
          </cell>
          <cell r="J1756">
            <v>10.199999999999999</v>
          </cell>
          <cell r="K1756">
            <v>10.15</v>
          </cell>
          <cell r="L1756">
            <v>10.37</v>
          </cell>
          <cell r="M1756">
            <v>11.23</v>
          </cell>
          <cell r="N1756">
            <v>11.94</v>
          </cell>
          <cell r="O1756">
            <v>14.24</v>
          </cell>
          <cell r="P1756">
            <v>15.36</v>
          </cell>
          <cell r="Q1756">
            <v>15.87</v>
          </cell>
          <cell r="R1756">
            <v>16.309999999999999</v>
          </cell>
          <cell r="S1756">
            <v>16.84</v>
          </cell>
          <cell r="T1756">
            <v>17.43</v>
          </cell>
          <cell r="U1756">
            <v>18.23</v>
          </cell>
          <cell r="V1756">
            <v>19.809999999999999</v>
          </cell>
          <cell r="W1756">
            <v>21.2</v>
          </cell>
          <cell r="X1756">
            <v>21.78</v>
          </cell>
          <cell r="Y1756">
            <v>22.76</v>
          </cell>
          <cell r="Z1756">
            <v>23.49</v>
          </cell>
          <cell r="AA1756">
            <v>24.59</v>
          </cell>
          <cell r="AB1756">
            <v>21.08</v>
          </cell>
          <cell r="AC1756">
            <v>19.809999999999999</v>
          </cell>
          <cell r="AD1756">
            <v>20.16</v>
          </cell>
          <cell r="AE1756">
            <v>20.92</v>
          </cell>
          <cell r="AF1756">
            <v>21.83</v>
          </cell>
          <cell r="AG1756">
            <v>22.35</v>
          </cell>
          <cell r="AH1756">
            <v>19.100000000000001</v>
          </cell>
          <cell r="AI1756">
            <v>17.03</v>
          </cell>
          <cell r="AJ1756">
            <v>16.05</v>
          </cell>
          <cell r="AK1756">
            <v>15.33</v>
          </cell>
        </row>
        <row r="1757">
          <cell r="A1757" t="str">
            <v>SDGbaseTRAv2_UrbAS_BAU_wICAGRcorrQVAXametp</v>
          </cell>
          <cell r="B1757" t="str">
            <v>SIclos6_GOVclos11</v>
          </cell>
          <cell r="C1757" t="str">
            <v>SDGbaseTRAv2_UrbAS_BAU_wICAGRcorr</v>
          </cell>
          <cell r="D1757" t="str">
            <v>QVAX</v>
          </cell>
          <cell r="E1757" t="str">
            <v>ametp</v>
          </cell>
          <cell r="F1757">
            <v>33.25</v>
          </cell>
          <cell r="G1757">
            <v>29.97</v>
          </cell>
          <cell r="H1757">
            <v>30.95</v>
          </cell>
          <cell r="I1757">
            <v>31.51</v>
          </cell>
          <cell r="J1757">
            <v>32.299999999999997</v>
          </cell>
          <cell r="K1757">
            <v>32.92</v>
          </cell>
          <cell r="L1757">
            <v>33.69</v>
          </cell>
          <cell r="M1757">
            <v>34.6</v>
          </cell>
          <cell r="N1757">
            <v>35.54</v>
          </cell>
          <cell r="O1757">
            <v>37.369999999999997</v>
          </cell>
          <cell r="P1757">
            <v>38.53</v>
          </cell>
          <cell r="Q1757">
            <v>39.46</v>
          </cell>
          <cell r="R1757">
            <v>40.51</v>
          </cell>
          <cell r="S1757">
            <v>41.71</v>
          </cell>
          <cell r="T1757">
            <v>43</v>
          </cell>
          <cell r="U1757">
            <v>44.47</v>
          </cell>
          <cell r="V1757">
            <v>46.12</v>
          </cell>
          <cell r="W1757">
            <v>47.68</v>
          </cell>
          <cell r="X1757">
            <v>48.96</v>
          </cell>
          <cell r="Y1757">
            <v>50.51</v>
          </cell>
          <cell r="Z1757">
            <v>52.03</v>
          </cell>
          <cell r="AA1757">
            <v>53.63</v>
          </cell>
          <cell r="AB1757">
            <v>55.13</v>
          </cell>
          <cell r="AC1757">
            <v>56.62</v>
          </cell>
          <cell r="AD1757">
            <v>58.33</v>
          </cell>
          <cell r="AE1757">
            <v>60.16</v>
          </cell>
          <cell r="AF1757">
            <v>62.1</v>
          </cell>
          <cell r="AG1757">
            <v>63.88</v>
          </cell>
          <cell r="AH1757">
            <v>63.7</v>
          </cell>
          <cell r="AI1757">
            <v>63.28</v>
          </cell>
          <cell r="AJ1757">
            <v>63.04</v>
          </cell>
          <cell r="AK1757">
            <v>62.74</v>
          </cell>
        </row>
        <row r="1758">
          <cell r="A1758" t="str">
            <v>SDGbaseTRAv2_UrbAS_BAU_wICAGRcorrQVAXamach</v>
          </cell>
          <cell r="B1758" t="str">
            <v>SIclos6_GOVclos11</v>
          </cell>
          <cell r="C1758" t="str">
            <v>SDGbaseTRAv2_UrbAS_BAU_wICAGRcorr</v>
          </cell>
          <cell r="D1758" t="str">
            <v>QVAX</v>
          </cell>
          <cell r="E1758" t="str">
            <v>amach</v>
          </cell>
          <cell r="F1758">
            <v>38.67</v>
          </cell>
          <cell r="G1758">
            <v>34.78</v>
          </cell>
          <cell r="H1758">
            <v>35.86</v>
          </cell>
          <cell r="I1758">
            <v>36.369999999999997</v>
          </cell>
          <cell r="J1758">
            <v>36.880000000000003</v>
          </cell>
          <cell r="K1758">
            <v>37.58</v>
          </cell>
          <cell r="L1758">
            <v>38.49</v>
          </cell>
          <cell r="M1758">
            <v>39.69</v>
          </cell>
          <cell r="N1758">
            <v>40.86</v>
          </cell>
          <cell r="O1758">
            <v>43.15</v>
          </cell>
          <cell r="P1758">
            <v>44.57</v>
          </cell>
          <cell r="Q1758">
            <v>45.7</v>
          </cell>
          <cell r="R1758">
            <v>46.85</v>
          </cell>
          <cell r="S1758">
            <v>48.24</v>
          </cell>
          <cell r="T1758">
            <v>49.74</v>
          </cell>
          <cell r="U1758">
            <v>51.48</v>
          </cell>
          <cell r="V1758">
            <v>53.39</v>
          </cell>
          <cell r="W1758">
            <v>55.2</v>
          </cell>
          <cell r="X1758">
            <v>56.76</v>
          </cell>
          <cell r="Y1758">
            <v>58.62</v>
          </cell>
          <cell r="Z1758">
            <v>60.45</v>
          </cell>
          <cell r="AA1758">
            <v>62.41</v>
          </cell>
          <cell r="AB1758">
            <v>63.56</v>
          </cell>
          <cell r="AC1758">
            <v>64.98</v>
          </cell>
          <cell r="AD1758">
            <v>66.97</v>
          </cell>
          <cell r="AE1758">
            <v>69.19</v>
          </cell>
          <cell r="AF1758">
            <v>71.55</v>
          </cell>
          <cell r="AG1758">
            <v>73.66</v>
          </cell>
          <cell r="AH1758">
            <v>72.59</v>
          </cell>
          <cell r="AI1758">
            <v>71.430000000000007</v>
          </cell>
          <cell r="AJ1758">
            <v>70.790000000000006</v>
          </cell>
          <cell r="AK1758">
            <v>70.14</v>
          </cell>
        </row>
        <row r="1759">
          <cell r="A1759" t="str">
            <v>SDGbaseTRAv2_UrbAS_BAU_wICAGRcorrQVAXafcel</v>
          </cell>
          <cell r="B1759" t="str">
            <v>SIclos6_GOVclos11</v>
          </cell>
          <cell r="C1759" t="str">
            <v>SDGbaseTRAv2_UrbAS_BAU_wICAGRcorr</v>
          </cell>
          <cell r="D1759" t="str">
            <v>QVAX</v>
          </cell>
          <cell r="E1759" t="str">
            <v>afcel</v>
          </cell>
          <cell r="F1759">
            <v>0.28999999999999998</v>
          </cell>
          <cell r="G1759">
            <v>0.28999999999999998</v>
          </cell>
          <cell r="H1759">
            <v>0.28999999999999998</v>
          </cell>
          <cell r="I1759">
            <v>0.28999999999999998</v>
          </cell>
          <cell r="J1759">
            <v>0.28999999999999998</v>
          </cell>
          <cell r="K1759">
            <v>0.28999999999999998</v>
          </cell>
          <cell r="L1759">
            <v>0.28999999999999998</v>
          </cell>
          <cell r="M1759">
            <v>0.28999999999999998</v>
          </cell>
          <cell r="N1759">
            <v>0.28999999999999998</v>
          </cell>
          <cell r="O1759">
            <v>0.28999999999999998</v>
          </cell>
          <cell r="P1759">
            <v>0.28999999999999998</v>
          </cell>
          <cell r="Q1759">
            <v>0.28999999999999998</v>
          </cell>
          <cell r="R1759">
            <v>0.28999999999999998</v>
          </cell>
          <cell r="S1759">
            <v>0.28999999999999998</v>
          </cell>
          <cell r="T1759">
            <v>0.28999999999999998</v>
          </cell>
          <cell r="U1759">
            <v>0.28999999999999998</v>
          </cell>
          <cell r="V1759">
            <v>0.28999999999999998</v>
          </cell>
          <cell r="W1759">
            <v>0.28999999999999998</v>
          </cell>
          <cell r="X1759">
            <v>0.28999999999999998</v>
          </cell>
          <cell r="Y1759">
            <v>4.22</v>
          </cell>
          <cell r="Z1759">
            <v>8.44</v>
          </cell>
          <cell r="AA1759">
            <v>12.66</v>
          </cell>
          <cell r="AB1759">
            <v>13.65</v>
          </cell>
          <cell r="AC1759">
            <v>14.64</v>
          </cell>
          <cell r="AD1759">
            <v>15.63</v>
          </cell>
          <cell r="AE1759">
            <v>16.62</v>
          </cell>
          <cell r="AF1759">
            <v>17.61</v>
          </cell>
          <cell r="AG1759">
            <v>17.559999999999999</v>
          </cell>
          <cell r="AH1759">
            <v>17.52</v>
          </cell>
          <cell r="AI1759">
            <v>17.47</v>
          </cell>
          <cell r="AJ1759">
            <v>17.43</v>
          </cell>
          <cell r="AK1759">
            <v>17.38</v>
          </cell>
        </row>
        <row r="1760">
          <cell r="A1760" t="str">
            <v>SDGbaseTRAv2_UrbAS_BAU_wICAGRcorrQVAXaelct</v>
          </cell>
          <cell r="B1760" t="str">
            <v>SIclos6_GOVclos11</v>
          </cell>
          <cell r="C1760" t="str">
            <v>SDGbaseTRAv2_UrbAS_BAU_wICAGRcorr</v>
          </cell>
          <cell r="D1760" t="str">
            <v>QVAX</v>
          </cell>
          <cell r="E1760" t="str">
            <v>aelct</v>
          </cell>
          <cell r="F1760">
            <v>0.08</v>
          </cell>
          <cell r="G1760">
            <v>0.08</v>
          </cell>
          <cell r="H1760">
            <v>0.08</v>
          </cell>
          <cell r="I1760">
            <v>0.08</v>
          </cell>
          <cell r="J1760">
            <v>0.08</v>
          </cell>
          <cell r="K1760">
            <v>0.08</v>
          </cell>
          <cell r="L1760">
            <v>0.08</v>
          </cell>
          <cell r="M1760">
            <v>0.08</v>
          </cell>
          <cell r="N1760">
            <v>0.08</v>
          </cell>
          <cell r="O1760">
            <v>0.08</v>
          </cell>
          <cell r="P1760">
            <v>0.08</v>
          </cell>
          <cell r="Q1760">
            <v>0.08</v>
          </cell>
          <cell r="R1760">
            <v>0.08</v>
          </cell>
          <cell r="S1760">
            <v>0.08</v>
          </cell>
          <cell r="T1760">
            <v>0.08</v>
          </cell>
          <cell r="U1760">
            <v>0.08</v>
          </cell>
          <cell r="V1760">
            <v>0.08</v>
          </cell>
          <cell r="W1760">
            <v>0.08</v>
          </cell>
          <cell r="X1760">
            <v>3.19</v>
          </cell>
          <cell r="Y1760">
            <v>3.19</v>
          </cell>
          <cell r="Z1760">
            <v>1.76</v>
          </cell>
          <cell r="AA1760">
            <v>1.76</v>
          </cell>
          <cell r="AB1760">
            <v>1.76</v>
          </cell>
          <cell r="AC1760">
            <v>1.76</v>
          </cell>
          <cell r="AD1760">
            <v>0.99</v>
          </cell>
          <cell r="AE1760">
            <v>0.99</v>
          </cell>
          <cell r="AF1760">
            <v>0.99</v>
          </cell>
          <cell r="AG1760">
            <v>0.99</v>
          </cell>
          <cell r="AH1760">
            <v>0.99</v>
          </cell>
          <cell r="AI1760">
            <v>7.46</v>
          </cell>
          <cell r="AJ1760">
            <v>7.46</v>
          </cell>
          <cell r="AK1760">
            <v>7.46</v>
          </cell>
        </row>
        <row r="1761">
          <cell r="A1761" t="str">
            <v>SDGbaseTRAv2_UrbAS_BAU_wICAGRcorrQVAXaemch</v>
          </cell>
          <cell r="B1761" t="str">
            <v>SIclos6_GOVclos11</v>
          </cell>
          <cell r="C1761" t="str">
            <v>SDGbaseTRAv2_UrbAS_BAU_wICAGRcorr</v>
          </cell>
          <cell r="D1761" t="str">
            <v>QVAX</v>
          </cell>
          <cell r="E1761" t="str">
            <v>aemch</v>
          </cell>
          <cell r="F1761">
            <v>8.99</v>
          </cell>
          <cell r="G1761">
            <v>8.2200000000000006</v>
          </cell>
          <cell r="H1761">
            <v>8.44</v>
          </cell>
          <cell r="I1761">
            <v>8.49</v>
          </cell>
          <cell r="J1761">
            <v>8.59</v>
          </cell>
          <cell r="K1761">
            <v>8.7200000000000006</v>
          </cell>
          <cell r="L1761">
            <v>8.93</v>
          </cell>
          <cell r="M1761">
            <v>9.25</v>
          </cell>
          <cell r="N1761">
            <v>9.56</v>
          </cell>
          <cell r="O1761">
            <v>10.19</v>
          </cell>
          <cell r="P1761">
            <v>10.55</v>
          </cell>
          <cell r="Q1761">
            <v>10.82</v>
          </cell>
          <cell r="R1761">
            <v>11.09</v>
          </cell>
          <cell r="S1761">
            <v>11.43</v>
          </cell>
          <cell r="T1761">
            <v>11.79</v>
          </cell>
          <cell r="U1761">
            <v>12.22</v>
          </cell>
          <cell r="V1761">
            <v>12.68</v>
          </cell>
          <cell r="W1761">
            <v>13.14</v>
          </cell>
          <cell r="X1761">
            <v>13.56</v>
          </cell>
          <cell r="Y1761">
            <v>14.02</v>
          </cell>
          <cell r="Z1761">
            <v>14.46</v>
          </cell>
          <cell r="AA1761">
            <v>14.95</v>
          </cell>
          <cell r="AB1761">
            <v>14.98</v>
          </cell>
          <cell r="AC1761">
            <v>15.17</v>
          </cell>
          <cell r="AD1761">
            <v>15.59</v>
          </cell>
          <cell r="AE1761">
            <v>16.09</v>
          </cell>
          <cell r="AF1761">
            <v>16.63</v>
          </cell>
          <cell r="AG1761">
            <v>17.170000000000002</v>
          </cell>
          <cell r="AH1761">
            <v>16.7</v>
          </cell>
          <cell r="AI1761">
            <v>16.21</v>
          </cell>
          <cell r="AJ1761">
            <v>15.99</v>
          </cell>
          <cell r="AK1761">
            <v>15.76</v>
          </cell>
        </row>
        <row r="1762">
          <cell r="A1762" t="str">
            <v>SDGbaseTRAv2_UrbAS_BAU_wICAGRcorrQVAXasequ</v>
          </cell>
          <cell r="B1762" t="str">
            <v>SIclos6_GOVclos11</v>
          </cell>
          <cell r="C1762" t="str">
            <v>SDGbaseTRAv2_UrbAS_BAU_wICAGRcorr</v>
          </cell>
          <cell r="D1762" t="str">
            <v>QVAX</v>
          </cell>
          <cell r="E1762" t="str">
            <v>asequ</v>
          </cell>
          <cell r="F1762">
            <v>8.7799999999999994</v>
          </cell>
          <cell r="G1762">
            <v>8.33</v>
          </cell>
          <cell r="H1762">
            <v>8.57</v>
          </cell>
          <cell r="I1762">
            <v>8.61</v>
          </cell>
          <cell r="J1762">
            <v>8.67</v>
          </cell>
          <cell r="K1762">
            <v>8.8000000000000007</v>
          </cell>
          <cell r="L1762">
            <v>9</v>
          </cell>
          <cell r="M1762">
            <v>9.33</v>
          </cell>
          <cell r="N1762">
            <v>9.64</v>
          </cell>
          <cell r="O1762">
            <v>10.26</v>
          </cell>
          <cell r="P1762">
            <v>10.62</v>
          </cell>
          <cell r="Q1762">
            <v>10.9</v>
          </cell>
          <cell r="R1762">
            <v>11.21</v>
          </cell>
          <cell r="S1762">
            <v>11.54</v>
          </cell>
          <cell r="T1762">
            <v>11.92</v>
          </cell>
          <cell r="U1762">
            <v>12.36</v>
          </cell>
          <cell r="V1762">
            <v>12.78</v>
          </cell>
          <cell r="W1762">
            <v>13.23</v>
          </cell>
          <cell r="X1762">
            <v>13.73</v>
          </cell>
          <cell r="Y1762">
            <v>14.21</v>
          </cell>
          <cell r="Z1762">
            <v>14.68</v>
          </cell>
          <cell r="AA1762">
            <v>15.2</v>
          </cell>
          <cell r="AB1762">
            <v>15.25</v>
          </cell>
          <cell r="AC1762">
            <v>15.44</v>
          </cell>
          <cell r="AD1762">
            <v>15.86</v>
          </cell>
          <cell r="AE1762">
            <v>16.36</v>
          </cell>
          <cell r="AF1762">
            <v>16.91</v>
          </cell>
          <cell r="AG1762">
            <v>17.399999999999999</v>
          </cell>
          <cell r="AH1762">
            <v>16.829999999999998</v>
          </cell>
          <cell r="AI1762">
            <v>16.25</v>
          </cell>
          <cell r="AJ1762">
            <v>15.95</v>
          </cell>
          <cell r="AK1762">
            <v>15.68</v>
          </cell>
        </row>
        <row r="1763">
          <cell r="A1763" t="str">
            <v>SDGbaseTRAv2_UrbAS_BAU_wICAGRcorrQVAXavehi</v>
          </cell>
          <cell r="B1763" t="str">
            <v>SIclos6_GOVclos11</v>
          </cell>
          <cell r="C1763" t="str">
            <v>SDGbaseTRAv2_UrbAS_BAU_wICAGRcorr</v>
          </cell>
          <cell r="D1763" t="str">
            <v>QVAX</v>
          </cell>
          <cell r="E1763" t="str">
            <v>avehi</v>
          </cell>
          <cell r="F1763">
            <v>39.57</v>
          </cell>
          <cell r="G1763">
            <v>36.270000000000003</v>
          </cell>
          <cell r="H1763">
            <v>37.409999999999997</v>
          </cell>
          <cell r="I1763">
            <v>37.57</v>
          </cell>
          <cell r="J1763">
            <v>37.78</v>
          </cell>
          <cell r="K1763">
            <v>38.51</v>
          </cell>
          <cell r="L1763">
            <v>39.43</v>
          </cell>
          <cell r="M1763">
            <v>40.729999999999997</v>
          </cell>
          <cell r="N1763">
            <v>42.02</v>
          </cell>
          <cell r="O1763">
            <v>44.06</v>
          </cell>
          <cell r="P1763">
            <v>45.56</v>
          </cell>
          <cell r="Q1763">
            <v>46.88</v>
          </cell>
          <cell r="R1763">
            <v>48.51</v>
          </cell>
          <cell r="S1763">
            <v>50.25</v>
          </cell>
          <cell r="T1763">
            <v>52.16</v>
          </cell>
          <cell r="U1763">
            <v>54.38</v>
          </cell>
          <cell r="V1763">
            <v>56.76</v>
          </cell>
          <cell r="W1763">
            <v>59.15</v>
          </cell>
          <cell r="X1763">
            <v>61.38</v>
          </cell>
          <cell r="Y1763">
            <v>62.6</v>
          </cell>
          <cell r="Z1763">
            <v>63.81</v>
          </cell>
          <cell r="AA1763">
            <v>65.06</v>
          </cell>
          <cell r="AB1763">
            <v>65.95</v>
          </cell>
          <cell r="AC1763">
            <v>67.27</v>
          </cell>
          <cell r="AD1763">
            <v>69.349999999999994</v>
          </cell>
          <cell r="AE1763">
            <v>71.760000000000005</v>
          </cell>
          <cell r="AF1763">
            <v>74.319999999999993</v>
          </cell>
          <cell r="AG1763">
            <v>77</v>
          </cell>
          <cell r="AH1763">
            <v>75.89</v>
          </cell>
          <cell r="AI1763">
            <v>74.23</v>
          </cell>
          <cell r="AJ1763">
            <v>73.290000000000006</v>
          </cell>
          <cell r="AK1763">
            <v>72.41</v>
          </cell>
        </row>
        <row r="1764">
          <cell r="A1764" t="str">
            <v>SDGbaseTRAv2_UrbAS_BAU_wICAGRcorrQVAXatequ</v>
          </cell>
          <cell r="B1764" t="str">
            <v>SIclos6_GOVclos11</v>
          </cell>
          <cell r="C1764" t="str">
            <v>SDGbaseTRAv2_UrbAS_BAU_wICAGRcorr</v>
          </cell>
          <cell r="D1764" t="str">
            <v>QVAX</v>
          </cell>
          <cell r="E1764" t="str">
            <v>atequ</v>
          </cell>
          <cell r="F1764">
            <v>7.09</v>
          </cell>
          <cell r="G1764">
            <v>6.13</v>
          </cell>
          <cell r="H1764">
            <v>6.34</v>
          </cell>
          <cell r="I1764">
            <v>6.26</v>
          </cell>
          <cell r="J1764">
            <v>6.26</v>
          </cell>
          <cell r="K1764">
            <v>6.35</v>
          </cell>
          <cell r="L1764">
            <v>6.51</v>
          </cell>
          <cell r="M1764">
            <v>6.84</v>
          </cell>
          <cell r="N1764">
            <v>7.14</v>
          </cell>
          <cell r="O1764">
            <v>8.15</v>
          </cell>
          <cell r="P1764">
            <v>8.58</v>
          </cell>
          <cell r="Q1764">
            <v>8.82</v>
          </cell>
          <cell r="R1764">
            <v>8.98</v>
          </cell>
          <cell r="S1764">
            <v>9.2200000000000006</v>
          </cell>
          <cell r="T1764">
            <v>9.5</v>
          </cell>
          <cell r="U1764">
            <v>9.84</v>
          </cell>
          <cell r="V1764">
            <v>10.24</v>
          </cell>
          <cell r="W1764">
            <v>10.61</v>
          </cell>
          <cell r="X1764">
            <v>10.87</v>
          </cell>
          <cell r="Y1764">
            <v>11.22</v>
          </cell>
          <cell r="Z1764">
            <v>11.52</v>
          </cell>
          <cell r="AA1764">
            <v>11.92</v>
          </cell>
          <cell r="AB1764">
            <v>11.57</v>
          </cell>
          <cell r="AC1764">
            <v>11.52</v>
          </cell>
          <cell r="AD1764">
            <v>11.84</v>
          </cell>
          <cell r="AE1764">
            <v>12.25</v>
          </cell>
          <cell r="AF1764">
            <v>12.71</v>
          </cell>
          <cell r="AG1764">
            <v>13.03</v>
          </cell>
          <cell r="AH1764">
            <v>12.21</v>
          </cell>
          <cell r="AI1764">
            <v>11.48</v>
          </cell>
          <cell r="AJ1764">
            <v>11.1</v>
          </cell>
          <cell r="AK1764">
            <v>10.79</v>
          </cell>
        </row>
        <row r="1765">
          <cell r="A1765" t="str">
            <v>SDGbaseTRAv2_UrbAS_BAU_wICAGRcorrQVAXafurn</v>
          </cell>
          <cell r="B1765" t="str">
            <v>SIclos6_GOVclos11</v>
          </cell>
          <cell r="C1765" t="str">
            <v>SDGbaseTRAv2_UrbAS_BAU_wICAGRcorr</v>
          </cell>
          <cell r="D1765" t="str">
            <v>QVAX</v>
          </cell>
          <cell r="E1765" t="str">
            <v>afurn</v>
          </cell>
          <cell r="F1765">
            <v>6.09</v>
          </cell>
          <cell r="G1765">
            <v>5.45</v>
          </cell>
          <cell r="H1765">
            <v>5.66</v>
          </cell>
          <cell r="I1765">
            <v>5.77</v>
          </cell>
          <cell r="J1765">
            <v>5.88</v>
          </cell>
          <cell r="K1765">
            <v>6.02</v>
          </cell>
          <cell r="L1765">
            <v>6.18</v>
          </cell>
          <cell r="M1765">
            <v>6.36</v>
          </cell>
          <cell r="N1765">
            <v>6.56</v>
          </cell>
          <cell r="O1765">
            <v>6.92</v>
          </cell>
          <cell r="P1765">
            <v>7.17</v>
          </cell>
          <cell r="Q1765">
            <v>7.36</v>
          </cell>
          <cell r="R1765">
            <v>7.58</v>
          </cell>
          <cell r="S1765">
            <v>7.83</v>
          </cell>
          <cell r="T1765">
            <v>8.1</v>
          </cell>
          <cell r="U1765">
            <v>8.39</v>
          </cell>
          <cell r="V1765">
            <v>8.6999999999999993</v>
          </cell>
          <cell r="W1765">
            <v>9.0299999999999994</v>
          </cell>
          <cell r="X1765">
            <v>9.34</v>
          </cell>
          <cell r="Y1765">
            <v>9.65</v>
          </cell>
          <cell r="Z1765">
            <v>9.9600000000000009</v>
          </cell>
          <cell r="AA1765">
            <v>10.28</v>
          </cell>
          <cell r="AB1765">
            <v>10.63</v>
          </cell>
          <cell r="AC1765">
            <v>10.93</v>
          </cell>
          <cell r="AD1765">
            <v>11.25</v>
          </cell>
          <cell r="AE1765">
            <v>11.57</v>
          </cell>
          <cell r="AF1765">
            <v>11.92</v>
          </cell>
          <cell r="AG1765">
            <v>12.26</v>
          </cell>
          <cell r="AH1765">
            <v>12.26</v>
          </cell>
          <cell r="AI1765">
            <v>12.16</v>
          </cell>
          <cell r="AJ1765">
            <v>12.08</v>
          </cell>
          <cell r="AK1765">
            <v>11.97</v>
          </cell>
        </row>
        <row r="1766">
          <cell r="A1766" t="str">
            <v>SDGbaseTRAv2_UrbAS_BAU_wICAGRcorrQVAXaoman</v>
          </cell>
          <cell r="B1766" t="str">
            <v>SIclos6_GOVclos11</v>
          </cell>
          <cell r="C1766" t="str">
            <v>SDGbaseTRAv2_UrbAS_BAU_wICAGRcorr</v>
          </cell>
          <cell r="D1766" t="str">
            <v>QVAX</v>
          </cell>
          <cell r="E1766" t="str">
            <v>aoman</v>
          </cell>
          <cell r="F1766">
            <v>25.46</v>
          </cell>
          <cell r="G1766">
            <v>23.29</v>
          </cell>
          <cell r="H1766">
            <v>24.37</v>
          </cell>
          <cell r="I1766">
            <v>24.84</v>
          </cell>
          <cell r="J1766">
            <v>25.23</v>
          </cell>
          <cell r="K1766">
            <v>25.7</v>
          </cell>
          <cell r="L1766">
            <v>26.3</v>
          </cell>
          <cell r="M1766">
            <v>27</v>
          </cell>
          <cell r="N1766">
            <v>27.77</v>
          </cell>
          <cell r="O1766">
            <v>29.26</v>
          </cell>
          <cell r="P1766">
            <v>30.53</v>
          </cell>
          <cell r="Q1766">
            <v>31.58</v>
          </cell>
          <cell r="R1766">
            <v>32.78</v>
          </cell>
          <cell r="S1766">
            <v>33.909999999999997</v>
          </cell>
          <cell r="T1766">
            <v>35.090000000000003</v>
          </cell>
          <cell r="U1766">
            <v>36.42</v>
          </cell>
          <cell r="V1766">
            <v>37.590000000000003</v>
          </cell>
          <cell r="W1766">
            <v>38.82</v>
          </cell>
          <cell r="X1766">
            <v>40.1</v>
          </cell>
          <cell r="Y1766">
            <v>41.25</v>
          </cell>
          <cell r="Z1766">
            <v>42.36</v>
          </cell>
          <cell r="AA1766">
            <v>43.51</v>
          </cell>
          <cell r="AB1766">
            <v>44.7</v>
          </cell>
          <cell r="AC1766">
            <v>45.72</v>
          </cell>
          <cell r="AD1766">
            <v>46.76</v>
          </cell>
          <cell r="AE1766">
            <v>47.83</v>
          </cell>
          <cell r="AF1766">
            <v>48.97</v>
          </cell>
          <cell r="AG1766">
            <v>50.03</v>
          </cell>
          <cell r="AH1766">
            <v>49.23</v>
          </cell>
          <cell r="AI1766">
            <v>48.15</v>
          </cell>
          <cell r="AJ1766">
            <v>47.23</v>
          </cell>
          <cell r="AK1766">
            <v>46.26</v>
          </cell>
        </row>
        <row r="1767">
          <cell r="A1767" t="str">
            <v>SDGbaseTRAv2_UrbAS_BAU_wICAGRcorrQVAXaelec</v>
          </cell>
          <cell r="B1767" t="str">
            <v>SIclos6_GOVclos11</v>
          </cell>
          <cell r="C1767" t="str">
            <v>SDGbaseTRAv2_UrbAS_BAU_wICAGRcorr</v>
          </cell>
          <cell r="D1767" t="str">
            <v>QVAX</v>
          </cell>
          <cell r="E1767" t="str">
            <v>aelec</v>
          </cell>
          <cell r="F1767">
            <v>142.19999999999999</v>
          </cell>
          <cell r="G1767">
            <v>136.74</v>
          </cell>
          <cell r="H1767">
            <v>141.63</v>
          </cell>
          <cell r="I1767">
            <v>141.08000000000001</v>
          </cell>
          <cell r="J1767">
            <v>137.35</v>
          </cell>
          <cell r="K1767">
            <v>136.96</v>
          </cell>
          <cell r="L1767">
            <v>137.53</v>
          </cell>
          <cell r="M1767">
            <v>138.29</v>
          </cell>
          <cell r="N1767">
            <v>139.53</v>
          </cell>
          <cell r="O1767">
            <v>139.96</v>
          </cell>
          <cell r="P1767">
            <v>141.44999999999999</v>
          </cell>
          <cell r="Q1767">
            <v>142.35</v>
          </cell>
          <cell r="R1767">
            <v>145.4</v>
          </cell>
          <cell r="S1767">
            <v>149.63999999999999</v>
          </cell>
          <cell r="T1767">
            <v>153.15</v>
          </cell>
          <cell r="U1767">
            <v>157.41</v>
          </cell>
          <cell r="V1767">
            <v>158.13</v>
          </cell>
          <cell r="W1767">
            <v>161.69999999999999</v>
          </cell>
          <cell r="X1767">
            <v>172.86</v>
          </cell>
          <cell r="Y1767">
            <v>179.48</v>
          </cell>
          <cell r="Z1767">
            <v>186.69</v>
          </cell>
          <cell r="AA1767">
            <v>193.88</v>
          </cell>
          <cell r="AB1767">
            <v>197.52</v>
          </cell>
          <cell r="AC1767">
            <v>201.72</v>
          </cell>
          <cell r="AD1767">
            <v>206.83</v>
          </cell>
          <cell r="AE1767">
            <v>212.23</v>
          </cell>
          <cell r="AF1767">
            <v>217.78</v>
          </cell>
          <cell r="AG1767">
            <v>229.98</v>
          </cell>
          <cell r="AH1767">
            <v>240.39</v>
          </cell>
          <cell r="AI1767">
            <v>248.81</v>
          </cell>
          <cell r="AJ1767">
            <v>258.35000000000002</v>
          </cell>
          <cell r="AK1767">
            <v>267.49</v>
          </cell>
        </row>
        <row r="1768">
          <cell r="A1768" t="str">
            <v>SDGbaseTRAv2_UrbAS_BAU_wICAGRcorrQVAXawatr</v>
          </cell>
          <cell r="B1768" t="str">
            <v>SIclos6_GOVclos11</v>
          </cell>
          <cell r="C1768" t="str">
            <v>SDGbaseTRAv2_UrbAS_BAU_wICAGRcorr</v>
          </cell>
          <cell r="D1768" t="str">
            <v>QVAX</v>
          </cell>
          <cell r="E1768" t="str">
            <v>awatr</v>
          </cell>
          <cell r="F1768">
            <v>38.119999999999997</v>
          </cell>
          <cell r="G1768">
            <v>37.61</v>
          </cell>
          <cell r="H1768">
            <v>38.58</v>
          </cell>
          <cell r="I1768">
            <v>39</v>
          </cell>
          <cell r="J1768">
            <v>39.46</v>
          </cell>
          <cell r="K1768">
            <v>40.159999999999997</v>
          </cell>
          <cell r="L1768">
            <v>41.07</v>
          </cell>
          <cell r="M1768">
            <v>42.06</v>
          </cell>
          <cell r="N1768">
            <v>43.11</v>
          </cell>
          <cell r="O1768">
            <v>44.47</v>
          </cell>
          <cell r="P1768">
            <v>45.67</v>
          </cell>
          <cell r="Q1768">
            <v>46.8</v>
          </cell>
          <cell r="R1768">
            <v>48.35</v>
          </cell>
          <cell r="S1768">
            <v>49.97</v>
          </cell>
          <cell r="T1768">
            <v>51.77</v>
          </cell>
          <cell r="U1768">
            <v>53.82</v>
          </cell>
          <cell r="V1768">
            <v>55.74</v>
          </cell>
          <cell r="W1768">
            <v>57.8</v>
          </cell>
          <cell r="X1768">
            <v>59.96</v>
          </cell>
          <cell r="Y1768">
            <v>61.98</v>
          </cell>
          <cell r="Z1768">
            <v>64.010000000000005</v>
          </cell>
          <cell r="AA1768">
            <v>66.06</v>
          </cell>
          <cell r="AB1768">
            <v>68.569999999999993</v>
          </cell>
          <cell r="AC1768">
            <v>70.95</v>
          </cell>
          <cell r="AD1768">
            <v>73.39</v>
          </cell>
          <cell r="AE1768">
            <v>75.92</v>
          </cell>
          <cell r="AF1768">
            <v>78.61</v>
          </cell>
          <cell r="AG1768">
            <v>81.34</v>
          </cell>
          <cell r="AH1768">
            <v>81.52</v>
          </cell>
          <cell r="AI1768">
            <v>81.510000000000005</v>
          </cell>
          <cell r="AJ1768">
            <v>81.66</v>
          </cell>
          <cell r="AK1768">
            <v>81.739999999999995</v>
          </cell>
        </row>
        <row r="1769">
          <cell r="A1769" t="str">
            <v>SDGbaseTRAv2_UrbAS_BAU_wICAGRcorrQVAXacons</v>
          </cell>
          <cell r="B1769" t="str">
            <v>SIclos6_GOVclos11</v>
          </cell>
          <cell r="C1769" t="str">
            <v>SDGbaseTRAv2_UrbAS_BAU_wICAGRcorr</v>
          </cell>
          <cell r="D1769" t="str">
            <v>QVAX</v>
          </cell>
          <cell r="E1769" t="str">
            <v>acons</v>
          </cell>
          <cell r="F1769">
            <v>140.65</v>
          </cell>
          <cell r="G1769">
            <v>129.52000000000001</v>
          </cell>
          <cell r="H1769">
            <v>133.94999999999999</v>
          </cell>
          <cell r="I1769">
            <v>138.46</v>
          </cell>
          <cell r="J1769">
            <v>145.57</v>
          </cell>
          <cell r="K1769">
            <v>148.65</v>
          </cell>
          <cell r="L1769">
            <v>152.29</v>
          </cell>
          <cell r="M1769">
            <v>156.36000000000001</v>
          </cell>
          <cell r="N1769">
            <v>160.69</v>
          </cell>
          <cell r="O1769">
            <v>166.21</v>
          </cell>
          <cell r="P1769">
            <v>171.27</v>
          </cell>
          <cell r="Q1769">
            <v>176.1</v>
          </cell>
          <cell r="R1769">
            <v>181.04</v>
          </cell>
          <cell r="S1769">
            <v>186.68</v>
          </cell>
          <cell r="T1769">
            <v>192.71</v>
          </cell>
          <cell r="U1769">
            <v>199.59</v>
          </cell>
          <cell r="V1769">
            <v>206.61</v>
          </cell>
          <cell r="W1769">
            <v>213.71</v>
          </cell>
          <cell r="X1769">
            <v>220.53</v>
          </cell>
          <cell r="Y1769">
            <v>227.38</v>
          </cell>
          <cell r="Z1769">
            <v>234.54</v>
          </cell>
          <cell r="AA1769">
            <v>241.59</v>
          </cell>
          <cell r="AB1769">
            <v>248.27</v>
          </cell>
          <cell r="AC1769">
            <v>254.79</v>
          </cell>
          <cell r="AD1769">
            <v>262.02999999999997</v>
          </cell>
          <cell r="AE1769">
            <v>269.77</v>
          </cell>
          <cell r="AF1769">
            <v>277.91000000000003</v>
          </cell>
          <cell r="AG1769">
            <v>285.98</v>
          </cell>
          <cell r="AH1769">
            <v>285.89</v>
          </cell>
          <cell r="AI1769">
            <v>284.74</v>
          </cell>
          <cell r="AJ1769">
            <v>284.19</v>
          </cell>
          <cell r="AK1769">
            <v>283.19</v>
          </cell>
        </row>
        <row r="1770">
          <cell r="A1770" t="str">
            <v>SDGbaseTRAv2_UrbAS_BAU_wICAGRcorrQVAXatrad</v>
          </cell>
          <cell r="B1770" t="str">
            <v>SIclos6_GOVclos11</v>
          </cell>
          <cell r="C1770" t="str">
            <v>SDGbaseTRAv2_UrbAS_BAU_wICAGRcorr</v>
          </cell>
          <cell r="D1770" t="str">
            <v>QVAX</v>
          </cell>
          <cell r="E1770" t="str">
            <v>atrad</v>
          </cell>
          <cell r="F1770">
            <v>482.47</v>
          </cell>
          <cell r="G1770">
            <v>441.08</v>
          </cell>
          <cell r="H1770">
            <v>454.7</v>
          </cell>
          <cell r="I1770">
            <v>464.4</v>
          </cell>
          <cell r="J1770">
            <v>470.05</v>
          </cell>
          <cell r="K1770">
            <v>476.7</v>
          </cell>
          <cell r="L1770">
            <v>484.76</v>
          </cell>
          <cell r="M1770">
            <v>494.23</v>
          </cell>
          <cell r="N1770">
            <v>504.33</v>
          </cell>
          <cell r="O1770">
            <v>498.13</v>
          </cell>
          <cell r="P1770">
            <v>504.63</v>
          </cell>
          <cell r="Q1770">
            <v>515.02</v>
          </cell>
          <cell r="R1770">
            <v>528.38</v>
          </cell>
          <cell r="S1770">
            <v>542.41</v>
          </cell>
          <cell r="T1770">
            <v>557.58000000000004</v>
          </cell>
          <cell r="U1770">
            <v>574.86</v>
          </cell>
          <cell r="V1770">
            <v>592.17999999999995</v>
          </cell>
          <cell r="W1770">
            <v>610.27</v>
          </cell>
          <cell r="X1770">
            <v>628.69000000000005</v>
          </cell>
          <cell r="Y1770">
            <v>645.53</v>
          </cell>
          <cell r="Z1770">
            <v>661.74</v>
          </cell>
          <cell r="AA1770">
            <v>678.09</v>
          </cell>
          <cell r="AB1770">
            <v>687.44</v>
          </cell>
          <cell r="AC1770">
            <v>697.39</v>
          </cell>
          <cell r="AD1770">
            <v>709.78</v>
          </cell>
          <cell r="AE1770">
            <v>723.49</v>
          </cell>
          <cell r="AF1770">
            <v>738.58</v>
          </cell>
          <cell r="AG1770">
            <v>752.95</v>
          </cell>
          <cell r="AH1770">
            <v>744.96</v>
          </cell>
          <cell r="AI1770">
            <v>734.95</v>
          </cell>
          <cell r="AJ1770">
            <v>726.76</v>
          </cell>
          <cell r="AK1770">
            <v>718.11</v>
          </cell>
        </row>
        <row r="1771">
          <cell r="A1771" t="str">
            <v>SDGbaseTRAv2_UrbAS_BAU_wICAGRcorrQVAXahotl</v>
          </cell>
          <cell r="B1771" t="str">
            <v>SIclos6_GOVclos11</v>
          </cell>
          <cell r="C1771" t="str">
            <v>SDGbaseTRAv2_UrbAS_BAU_wICAGRcorr</v>
          </cell>
          <cell r="D1771" t="str">
            <v>QVAX</v>
          </cell>
          <cell r="E1771" t="str">
            <v>ahotl</v>
          </cell>
          <cell r="F1771">
            <v>37.69</v>
          </cell>
          <cell r="G1771">
            <v>35.22</v>
          </cell>
          <cell r="H1771">
            <v>36.79</v>
          </cell>
          <cell r="I1771">
            <v>37.39</v>
          </cell>
          <cell r="J1771">
            <v>37.93</v>
          </cell>
          <cell r="K1771">
            <v>38.770000000000003</v>
          </cell>
          <cell r="L1771">
            <v>39.72</v>
          </cell>
          <cell r="M1771">
            <v>40.74</v>
          </cell>
          <cell r="N1771">
            <v>41.85</v>
          </cell>
          <cell r="O1771">
            <v>43.64</v>
          </cell>
          <cell r="P1771">
            <v>45.07</v>
          </cell>
          <cell r="Q1771">
            <v>46.35</v>
          </cell>
          <cell r="R1771">
            <v>48.03</v>
          </cell>
          <cell r="S1771">
            <v>49.76</v>
          </cell>
          <cell r="T1771">
            <v>51.66</v>
          </cell>
          <cell r="U1771">
            <v>53.8</v>
          </cell>
          <cell r="V1771">
            <v>55.81</v>
          </cell>
          <cell r="W1771">
            <v>58.03</v>
          </cell>
          <cell r="X1771">
            <v>60.45</v>
          </cell>
          <cell r="Y1771">
            <v>62.73</v>
          </cell>
          <cell r="Z1771">
            <v>65.02</v>
          </cell>
          <cell r="AA1771">
            <v>67.37</v>
          </cell>
          <cell r="AB1771">
            <v>70.209999999999994</v>
          </cell>
          <cell r="AC1771">
            <v>72.75</v>
          </cell>
          <cell r="AD1771">
            <v>75.16</v>
          </cell>
          <cell r="AE1771">
            <v>77.59</v>
          </cell>
          <cell r="AF1771">
            <v>80.16</v>
          </cell>
          <cell r="AG1771">
            <v>82.79</v>
          </cell>
          <cell r="AH1771">
            <v>83.21</v>
          </cell>
          <cell r="AI1771">
            <v>83.08</v>
          </cell>
          <cell r="AJ1771">
            <v>82.86</v>
          </cell>
          <cell r="AK1771">
            <v>82.49</v>
          </cell>
        </row>
        <row r="1772">
          <cell r="A1772" t="str">
            <v>SDGbaseTRAv2_UrbAS_BAU_wICAGRcorrQVAXaltrp-p</v>
          </cell>
          <cell r="B1772" t="str">
            <v>SIclos6_GOVclos11</v>
          </cell>
          <cell r="C1772" t="str">
            <v>SDGbaseTRAv2_UrbAS_BAU_wICAGRcorr</v>
          </cell>
          <cell r="D1772" t="str">
            <v>QVAX</v>
          </cell>
          <cell r="E1772" t="str">
            <v>altrp-p</v>
          </cell>
          <cell r="F1772">
            <v>60.68</v>
          </cell>
          <cell r="G1772">
            <v>58.24</v>
          </cell>
          <cell r="H1772">
            <v>59.7</v>
          </cell>
          <cell r="I1772">
            <v>60.49</v>
          </cell>
          <cell r="J1772">
            <v>61.19</v>
          </cell>
          <cell r="K1772">
            <v>62.04</v>
          </cell>
          <cell r="L1772">
            <v>63.15</v>
          </cell>
          <cell r="M1772">
            <v>64.42</v>
          </cell>
          <cell r="N1772">
            <v>65.959999999999994</v>
          </cell>
          <cell r="O1772">
            <v>68.23</v>
          </cell>
          <cell r="P1772">
            <v>70.36</v>
          </cell>
          <cell r="Q1772">
            <v>72.33</v>
          </cell>
          <cell r="R1772">
            <v>74.930000000000007</v>
          </cell>
          <cell r="S1772">
            <v>77.58</v>
          </cell>
          <cell r="T1772">
            <v>80.41</v>
          </cell>
          <cell r="U1772">
            <v>83.71</v>
          </cell>
          <cell r="V1772">
            <v>86.74</v>
          </cell>
          <cell r="W1772">
            <v>89.88</v>
          </cell>
          <cell r="X1772">
            <v>93.23</v>
          </cell>
          <cell r="Y1772">
            <v>96.29</v>
          </cell>
          <cell r="Z1772">
            <v>99.27</v>
          </cell>
          <cell r="AA1772">
            <v>102.2</v>
          </cell>
          <cell r="AB1772">
            <v>105.45</v>
          </cell>
          <cell r="AC1772">
            <v>108.27</v>
          </cell>
          <cell r="AD1772">
            <v>110.89</v>
          </cell>
          <cell r="AE1772">
            <v>113.36</v>
          </cell>
          <cell r="AF1772">
            <v>115.93</v>
          </cell>
          <cell r="AG1772">
            <v>118.36</v>
          </cell>
          <cell r="AH1772">
            <v>117.43</v>
          </cell>
          <cell r="AI1772">
            <v>116.21</v>
          </cell>
          <cell r="AJ1772">
            <v>115.33</v>
          </cell>
          <cell r="AK1772">
            <v>114.23</v>
          </cell>
        </row>
        <row r="1773">
          <cell r="A1773" t="str">
            <v>SDGbaseTRAv2_UrbAS_BAU_wICAGRcorrQVAXaltrp-f</v>
          </cell>
          <cell r="B1773" t="str">
            <v>SIclos6_GOVclos11</v>
          </cell>
          <cell r="C1773" t="str">
            <v>SDGbaseTRAv2_UrbAS_BAU_wICAGRcorr</v>
          </cell>
          <cell r="D1773" t="str">
            <v>QVAX</v>
          </cell>
          <cell r="E1773" t="str">
            <v>altrp-f</v>
          </cell>
          <cell r="F1773">
            <v>247.43</v>
          </cell>
          <cell r="G1773">
            <v>233.99</v>
          </cell>
          <cell r="H1773">
            <v>239.62</v>
          </cell>
          <cell r="I1773">
            <v>245.75</v>
          </cell>
          <cell r="J1773">
            <v>250.5</v>
          </cell>
          <cell r="K1773">
            <v>255.18</v>
          </cell>
          <cell r="L1773">
            <v>260.48</v>
          </cell>
          <cell r="M1773">
            <v>266</v>
          </cell>
          <cell r="N1773">
            <v>272.93</v>
          </cell>
          <cell r="O1773">
            <v>281.74</v>
          </cell>
          <cell r="P1773">
            <v>291.18</v>
          </cell>
          <cell r="Q1773">
            <v>301.58</v>
          </cell>
          <cell r="R1773">
            <v>313.14</v>
          </cell>
          <cell r="S1773">
            <v>322.75</v>
          </cell>
          <cell r="T1773">
            <v>332.37</v>
          </cell>
          <cell r="U1773">
            <v>345.1</v>
          </cell>
          <cell r="V1773">
            <v>357.41</v>
          </cell>
          <cell r="W1773">
            <v>368.28</v>
          </cell>
          <cell r="X1773">
            <v>380.44</v>
          </cell>
          <cell r="Y1773">
            <v>392.74</v>
          </cell>
          <cell r="Z1773">
            <v>406.78</v>
          </cell>
          <cell r="AA1773">
            <v>421.7</v>
          </cell>
          <cell r="AB1773">
            <v>436.26</v>
          </cell>
          <cell r="AC1773">
            <v>450.28</v>
          </cell>
          <cell r="AD1773">
            <v>463.92</v>
          </cell>
          <cell r="AE1773">
            <v>477.62</v>
          </cell>
          <cell r="AF1773">
            <v>490.22</v>
          </cell>
          <cell r="AG1773">
            <v>501.31</v>
          </cell>
          <cell r="AH1773">
            <v>498.44</v>
          </cell>
          <cell r="AI1773">
            <v>495.16</v>
          </cell>
          <cell r="AJ1773">
            <v>493.22</v>
          </cell>
          <cell r="AK1773">
            <v>490.98</v>
          </cell>
        </row>
        <row r="1774">
          <cell r="A1774" t="str">
            <v>SDGbaseTRAv2_UrbAS_BAU_wICAGRcorrQVAXaotrp-p</v>
          </cell>
          <cell r="B1774" t="str">
            <v>SIclos6_GOVclos11</v>
          </cell>
          <cell r="C1774" t="str">
            <v>SDGbaseTRAv2_UrbAS_BAU_wICAGRcorr</v>
          </cell>
          <cell r="D1774" t="str">
            <v>QVAX</v>
          </cell>
          <cell r="E1774" t="str">
            <v>aotrp-p</v>
          </cell>
          <cell r="F1774">
            <v>8.1</v>
          </cell>
          <cell r="G1774">
            <v>7.97</v>
          </cell>
          <cell r="H1774">
            <v>8.41</v>
          </cell>
          <cell r="I1774">
            <v>8.81</v>
          </cell>
          <cell r="J1774">
            <v>9.15</v>
          </cell>
          <cell r="K1774">
            <v>9.4700000000000006</v>
          </cell>
          <cell r="L1774">
            <v>9.7899999999999991</v>
          </cell>
          <cell r="M1774">
            <v>10.09</v>
          </cell>
          <cell r="N1774">
            <v>10.36</v>
          </cell>
          <cell r="O1774">
            <v>10.48</v>
          </cell>
          <cell r="P1774">
            <v>10.68</v>
          </cell>
          <cell r="Q1774">
            <v>10.89</v>
          </cell>
          <cell r="R1774">
            <v>11.18</v>
          </cell>
          <cell r="S1774">
            <v>11.47</v>
          </cell>
          <cell r="T1774">
            <v>11.77</v>
          </cell>
          <cell r="U1774">
            <v>12.1</v>
          </cell>
          <cell r="V1774">
            <v>12.41</v>
          </cell>
          <cell r="W1774">
            <v>12.71</v>
          </cell>
          <cell r="X1774">
            <v>13</v>
          </cell>
          <cell r="Y1774">
            <v>13.25</v>
          </cell>
          <cell r="Z1774">
            <v>13.49</v>
          </cell>
          <cell r="AA1774">
            <v>13.69</v>
          </cell>
          <cell r="AB1774">
            <v>13.86</v>
          </cell>
          <cell r="AC1774">
            <v>14.01</v>
          </cell>
          <cell r="AD1774">
            <v>14.17</v>
          </cell>
          <cell r="AE1774">
            <v>14.34</v>
          </cell>
          <cell r="AF1774">
            <v>14.55</v>
          </cell>
          <cell r="AG1774">
            <v>14.77</v>
          </cell>
          <cell r="AH1774">
            <v>14.66</v>
          </cell>
          <cell r="AI1774">
            <v>14.58</v>
          </cell>
          <cell r="AJ1774">
            <v>14.54</v>
          </cell>
          <cell r="AK1774">
            <v>14.5</v>
          </cell>
        </row>
        <row r="1775">
          <cell r="A1775" t="str">
            <v>SDGbaseTRAv2_UrbAS_BAU_wICAGRcorrQVAXaotrp-f</v>
          </cell>
          <cell r="B1775" t="str">
            <v>SIclos6_GOVclos11</v>
          </cell>
          <cell r="C1775" t="str">
            <v>SDGbaseTRAv2_UrbAS_BAU_wICAGRcorr</v>
          </cell>
          <cell r="D1775" t="str">
            <v>QVAX</v>
          </cell>
          <cell r="E1775" t="str">
            <v>aotrp-f</v>
          </cell>
          <cell r="F1775">
            <v>7.29</v>
          </cell>
          <cell r="G1775">
            <v>6.95</v>
          </cell>
          <cell r="H1775">
            <v>7.23</v>
          </cell>
          <cell r="I1775">
            <v>7.43</v>
          </cell>
          <cell r="J1775">
            <v>7.58</v>
          </cell>
          <cell r="K1775">
            <v>7.72</v>
          </cell>
          <cell r="L1775">
            <v>7.87</v>
          </cell>
          <cell r="M1775">
            <v>8.02</v>
          </cell>
          <cell r="N1775">
            <v>8.1999999999999993</v>
          </cell>
          <cell r="O1775">
            <v>8.3800000000000008</v>
          </cell>
          <cell r="P1775">
            <v>8.6</v>
          </cell>
          <cell r="Q1775">
            <v>8.84</v>
          </cell>
          <cell r="R1775">
            <v>9.1300000000000008</v>
          </cell>
          <cell r="S1775">
            <v>9.36</v>
          </cell>
          <cell r="T1775">
            <v>9.59</v>
          </cell>
          <cell r="U1775">
            <v>9.91</v>
          </cell>
          <cell r="V1775">
            <v>10.220000000000001</v>
          </cell>
          <cell r="W1775">
            <v>10.49</v>
          </cell>
          <cell r="X1775">
            <v>10.76</v>
          </cell>
          <cell r="Y1775">
            <v>11.04</v>
          </cell>
          <cell r="Z1775">
            <v>11.36</v>
          </cell>
          <cell r="AA1775">
            <v>11.69</v>
          </cell>
          <cell r="AB1775">
            <v>11.98</v>
          </cell>
          <cell r="AC1775">
            <v>12.27</v>
          </cell>
          <cell r="AD1775">
            <v>12.56</v>
          </cell>
          <cell r="AE1775">
            <v>12.85</v>
          </cell>
          <cell r="AF1775">
            <v>13.12</v>
          </cell>
          <cell r="AG1775">
            <v>13.36</v>
          </cell>
          <cell r="AH1775">
            <v>13.28</v>
          </cell>
          <cell r="AI1775">
            <v>13.2</v>
          </cell>
          <cell r="AJ1775">
            <v>13.15</v>
          </cell>
          <cell r="AK1775">
            <v>13.09</v>
          </cell>
        </row>
        <row r="1776">
          <cell r="A1776" t="str">
            <v>SDGbaseTRAv2_UrbAS_BAU_wICAGRcorrQVAXaprtr</v>
          </cell>
          <cell r="B1776" t="str">
            <v>SIclos6_GOVclos11</v>
          </cell>
          <cell r="C1776" t="str">
            <v>SDGbaseTRAv2_UrbAS_BAU_wICAGRcorr</v>
          </cell>
          <cell r="D1776" t="str">
            <v>QVAX</v>
          </cell>
          <cell r="E1776" t="str">
            <v>aprtr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</row>
        <row r="1777">
          <cell r="A1777" t="str">
            <v>SDGbaseTRAv2_UrbAS_BAU_wICAGRcorrQVAXatrps</v>
          </cell>
          <cell r="B1777" t="str">
            <v>SIclos6_GOVclos11</v>
          </cell>
          <cell r="C1777" t="str">
            <v>SDGbaseTRAv2_UrbAS_BAU_wICAGRcorr</v>
          </cell>
          <cell r="D1777" t="str">
            <v>QVAX</v>
          </cell>
          <cell r="E1777" t="str">
            <v>atrps</v>
          </cell>
          <cell r="F1777">
            <v>54.94</v>
          </cell>
          <cell r="G1777">
            <v>50.45</v>
          </cell>
          <cell r="H1777">
            <v>51.67</v>
          </cell>
          <cell r="I1777">
            <v>52.26</v>
          </cell>
          <cell r="J1777">
            <v>52.83</v>
          </cell>
          <cell r="K1777">
            <v>53.64</v>
          </cell>
          <cell r="L1777">
            <v>54.52</v>
          </cell>
          <cell r="M1777">
            <v>55.29</v>
          </cell>
          <cell r="N1777">
            <v>56.12</v>
          </cell>
          <cell r="O1777">
            <v>57.37</v>
          </cell>
          <cell r="P1777">
            <v>58.31</v>
          </cell>
          <cell r="Q1777">
            <v>59.04</v>
          </cell>
          <cell r="R1777">
            <v>60.28</v>
          </cell>
          <cell r="S1777">
            <v>61.81</v>
          </cell>
          <cell r="T1777">
            <v>63.41</v>
          </cell>
          <cell r="U1777">
            <v>65.239999999999995</v>
          </cell>
          <cell r="V1777">
            <v>66.930000000000007</v>
          </cell>
          <cell r="W1777">
            <v>68.87</v>
          </cell>
          <cell r="X1777">
            <v>70.75</v>
          </cell>
          <cell r="Y1777">
            <v>72.61</v>
          </cell>
          <cell r="Z1777">
            <v>74.48</v>
          </cell>
          <cell r="AA1777">
            <v>76.38</v>
          </cell>
          <cell r="AB1777">
            <v>79.69</v>
          </cell>
          <cell r="AC1777">
            <v>82.87</v>
          </cell>
          <cell r="AD1777">
            <v>86.1</v>
          </cell>
          <cell r="AE1777">
            <v>89.43</v>
          </cell>
          <cell r="AF1777">
            <v>92.92</v>
          </cell>
          <cell r="AG1777">
            <v>96.14</v>
          </cell>
          <cell r="AH1777">
            <v>97.35</v>
          </cell>
          <cell r="AI1777">
            <v>98.22</v>
          </cell>
          <cell r="AJ1777">
            <v>99.07</v>
          </cell>
          <cell r="AK1777">
            <v>99.79</v>
          </cell>
        </row>
        <row r="1778">
          <cell r="A1778" t="str">
            <v>SDGbaseTRAv2_UrbAS_BAU_wICAGRcorrQVAXacomm</v>
          </cell>
          <cell r="B1778" t="str">
            <v>SIclos6_GOVclos11</v>
          </cell>
          <cell r="C1778" t="str">
            <v>SDGbaseTRAv2_UrbAS_BAU_wICAGRcorr</v>
          </cell>
          <cell r="D1778" t="str">
            <v>QVAX</v>
          </cell>
          <cell r="E1778" t="str">
            <v>acomm</v>
          </cell>
          <cell r="F1778">
            <v>84.05</v>
          </cell>
          <cell r="G1778">
            <v>79.650000000000006</v>
          </cell>
          <cell r="H1778">
            <v>82.09</v>
          </cell>
          <cell r="I1778">
            <v>83.23</v>
          </cell>
          <cell r="J1778">
            <v>84.31</v>
          </cell>
          <cell r="K1778">
            <v>85.87</v>
          </cell>
          <cell r="L1778">
            <v>87.72</v>
          </cell>
          <cell r="M1778">
            <v>89.82</v>
          </cell>
          <cell r="N1778">
            <v>92.09</v>
          </cell>
          <cell r="O1778">
            <v>95.14</v>
          </cell>
          <cell r="P1778">
            <v>97.81</v>
          </cell>
          <cell r="Q1778">
            <v>100.34</v>
          </cell>
          <cell r="R1778">
            <v>103.6</v>
          </cell>
          <cell r="S1778">
            <v>106.98</v>
          </cell>
          <cell r="T1778">
            <v>110.67</v>
          </cell>
          <cell r="U1778">
            <v>114.83</v>
          </cell>
          <cell r="V1778">
            <v>118.86</v>
          </cell>
          <cell r="W1778">
            <v>123.21</v>
          </cell>
          <cell r="X1778">
            <v>127.85</v>
          </cell>
          <cell r="Y1778">
            <v>132.32</v>
          </cell>
          <cell r="Z1778">
            <v>136.85</v>
          </cell>
          <cell r="AA1778">
            <v>141.44999999999999</v>
          </cell>
          <cell r="AB1778">
            <v>146.05000000000001</v>
          </cell>
          <cell r="AC1778">
            <v>150.31</v>
          </cell>
          <cell r="AD1778">
            <v>154.69999999999999</v>
          </cell>
          <cell r="AE1778">
            <v>159.29</v>
          </cell>
          <cell r="AF1778">
            <v>164.16</v>
          </cell>
          <cell r="AG1778">
            <v>169.06</v>
          </cell>
          <cell r="AH1778">
            <v>169.26</v>
          </cell>
          <cell r="AI1778">
            <v>168.76</v>
          </cell>
          <cell r="AJ1778">
            <v>168.34</v>
          </cell>
          <cell r="AK1778">
            <v>167.68</v>
          </cell>
        </row>
        <row r="1779">
          <cell r="A1779" t="str">
            <v>SDGbaseTRAv2_UrbAS_BAU_wICAGRcorrQVAXafsrv</v>
          </cell>
          <cell r="B1779" t="str">
            <v>SIclos6_GOVclos11</v>
          </cell>
          <cell r="C1779" t="str">
            <v>SDGbaseTRAv2_UrbAS_BAU_wICAGRcorr</v>
          </cell>
          <cell r="D1779" t="str">
            <v>QVAX</v>
          </cell>
          <cell r="E1779" t="str">
            <v>afsrv</v>
          </cell>
          <cell r="F1779">
            <v>413.44</v>
          </cell>
          <cell r="G1779">
            <v>391.16</v>
          </cell>
          <cell r="H1779">
            <v>404.61</v>
          </cell>
          <cell r="I1779">
            <v>410.08</v>
          </cell>
          <cell r="J1779">
            <v>415.51</v>
          </cell>
          <cell r="K1779">
            <v>423.54</v>
          </cell>
          <cell r="L1779">
            <v>432.63</v>
          </cell>
          <cell r="M1779">
            <v>442.45</v>
          </cell>
          <cell r="N1779">
            <v>453.41</v>
          </cell>
          <cell r="O1779">
            <v>469.04</v>
          </cell>
          <cell r="P1779">
            <v>482.41</v>
          </cell>
          <cell r="Q1779">
            <v>495.11</v>
          </cell>
          <cell r="R1779">
            <v>511.79</v>
          </cell>
          <cell r="S1779">
            <v>529.16999999999996</v>
          </cell>
          <cell r="T1779">
            <v>548.19000000000005</v>
          </cell>
          <cell r="U1779">
            <v>569.66</v>
          </cell>
          <cell r="V1779">
            <v>590.47</v>
          </cell>
          <cell r="W1779">
            <v>613.20000000000005</v>
          </cell>
          <cell r="X1779">
            <v>638.03</v>
          </cell>
          <cell r="Y1779">
            <v>662.29</v>
          </cell>
          <cell r="Z1779">
            <v>687.09</v>
          </cell>
          <cell r="AA1779">
            <v>712.22</v>
          </cell>
          <cell r="AB1779">
            <v>741.25</v>
          </cell>
          <cell r="AC1779">
            <v>768.02</v>
          </cell>
          <cell r="AD1779">
            <v>794.04</v>
          </cell>
          <cell r="AE1779">
            <v>820.74</v>
          </cell>
          <cell r="AF1779">
            <v>848.26</v>
          </cell>
          <cell r="AG1779">
            <v>876.79</v>
          </cell>
          <cell r="AH1779">
            <v>886.29</v>
          </cell>
          <cell r="AI1779">
            <v>890.59</v>
          </cell>
          <cell r="AJ1779">
            <v>892.76</v>
          </cell>
          <cell r="AK1779">
            <v>892.88</v>
          </cell>
        </row>
        <row r="1780">
          <cell r="A1780" t="str">
            <v>SDGbaseTRAv2_UrbAS_BAU_wICAGRcorrQVAXabsrv</v>
          </cell>
          <cell r="B1780" t="str">
            <v>SIclos6_GOVclos11</v>
          </cell>
          <cell r="C1780" t="str">
            <v>SDGbaseTRAv2_UrbAS_BAU_wICAGRcorr</v>
          </cell>
          <cell r="D1780" t="str">
            <v>QVAX</v>
          </cell>
          <cell r="E1780" t="str">
            <v>absrv</v>
          </cell>
          <cell r="F1780">
            <v>367.48</v>
          </cell>
          <cell r="G1780">
            <v>348.3</v>
          </cell>
          <cell r="H1780">
            <v>359.12</v>
          </cell>
          <cell r="I1780">
            <v>364.34</v>
          </cell>
          <cell r="J1780">
            <v>369.21</v>
          </cell>
          <cell r="K1780">
            <v>376.19</v>
          </cell>
          <cell r="L1780">
            <v>384.32</v>
          </cell>
          <cell r="M1780">
            <v>393.25</v>
          </cell>
          <cell r="N1780">
            <v>403.08</v>
          </cell>
          <cell r="O1780">
            <v>415.87</v>
          </cell>
          <cell r="P1780">
            <v>427.47</v>
          </cell>
          <cell r="Q1780">
            <v>438.61</v>
          </cell>
          <cell r="R1780">
            <v>453.12</v>
          </cell>
          <cell r="S1780">
            <v>468.08</v>
          </cell>
          <cell r="T1780">
            <v>484.33</v>
          </cell>
          <cell r="U1780">
            <v>502.67</v>
          </cell>
          <cell r="V1780">
            <v>520.49</v>
          </cell>
          <cell r="W1780">
            <v>539.67999999999995</v>
          </cell>
          <cell r="X1780">
            <v>560.04999999999995</v>
          </cell>
          <cell r="Y1780">
            <v>579.75</v>
          </cell>
          <cell r="Z1780">
            <v>599.79</v>
          </cell>
          <cell r="AA1780">
            <v>619.99</v>
          </cell>
          <cell r="AB1780">
            <v>641.72</v>
          </cell>
          <cell r="AC1780">
            <v>661.45</v>
          </cell>
          <cell r="AD1780">
            <v>681.08</v>
          </cell>
          <cell r="AE1780">
            <v>701.42</v>
          </cell>
          <cell r="AF1780">
            <v>722.89</v>
          </cell>
          <cell r="AG1780">
            <v>744.69</v>
          </cell>
          <cell r="AH1780">
            <v>747.51</v>
          </cell>
          <cell r="AI1780">
            <v>747.03</v>
          </cell>
          <cell r="AJ1780">
            <v>746.1</v>
          </cell>
          <cell r="AK1780">
            <v>743.94</v>
          </cell>
        </row>
        <row r="1781">
          <cell r="A1781" t="str">
            <v>SDGbaseTRAv2_UrbAS_BAU_wICAGRcorrQVAXagsrv</v>
          </cell>
          <cell r="B1781" t="str">
            <v>SIclos6_GOVclos11</v>
          </cell>
          <cell r="C1781" t="str">
            <v>SDGbaseTRAv2_UrbAS_BAU_wICAGRcorr</v>
          </cell>
          <cell r="D1781" t="str">
            <v>QVAX</v>
          </cell>
          <cell r="E1781" t="str">
            <v>agsrv</v>
          </cell>
          <cell r="F1781">
            <v>789.44</v>
          </cell>
          <cell r="G1781">
            <v>739.16</v>
          </cell>
          <cell r="H1781">
            <v>760.52</v>
          </cell>
          <cell r="I1781">
            <v>798.12</v>
          </cell>
          <cell r="J1781">
            <v>812.97</v>
          </cell>
          <cell r="K1781">
            <v>828.57</v>
          </cell>
          <cell r="L1781">
            <v>845.34</v>
          </cell>
          <cell r="M1781">
            <v>862.63</v>
          </cell>
          <cell r="N1781">
            <v>882.43</v>
          </cell>
          <cell r="O1781">
            <v>910.95</v>
          </cell>
          <cell r="P1781">
            <v>936.68</v>
          </cell>
          <cell r="Q1781">
            <v>962.05</v>
          </cell>
          <cell r="R1781">
            <v>985.53</v>
          </cell>
          <cell r="S1781">
            <v>1009.62</v>
          </cell>
          <cell r="T1781">
            <v>1034.4100000000001</v>
          </cell>
          <cell r="U1781">
            <v>1059.83</v>
          </cell>
          <cell r="V1781">
            <v>1085.77</v>
          </cell>
          <cell r="W1781">
            <v>1112.57</v>
          </cell>
          <cell r="X1781">
            <v>1140.18</v>
          </cell>
          <cell r="Y1781">
            <v>1168.3</v>
          </cell>
          <cell r="Z1781">
            <v>1197.07</v>
          </cell>
          <cell r="AA1781">
            <v>1226.43</v>
          </cell>
          <cell r="AB1781">
            <v>1256.83</v>
          </cell>
          <cell r="AC1781">
            <v>1287.6099999999999</v>
          </cell>
          <cell r="AD1781">
            <v>1318.94</v>
          </cell>
          <cell r="AE1781">
            <v>1351.05</v>
          </cell>
          <cell r="AF1781">
            <v>1383.99</v>
          </cell>
          <cell r="AG1781">
            <v>1417.84</v>
          </cell>
          <cell r="AH1781">
            <v>1450.96</v>
          </cell>
          <cell r="AI1781">
            <v>1484.12</v>
          </cell>
          <cell r="AJ1781">
            <v>1517.53</v>
          </cell>
          <cell r="AK1781">
            <v>1551.43</v>
          </cell>
        </row>
        <row r="1782">
          <cell r="A1782" t="str">
            <v>SDGbaseTRAv2_UrbAS_BAU_wICAGRcorrQVAXaosrv</v>
          </cell>
          <cell r="B1782" t="str">
            <v>SIclos6_GOVclos11</v>
          </cell>
          <cell r="C1782" t="str">
            <v>SDGbaseTRAv2_UrbAS_BAU_wICAGRcorr</v>
          </cell>
          <cell r="D1782" t="str">
            <v>QVAX</v>
          </cell>
          <cell r="E1782" t="str">
            <v>aosrv</v>
          </cell>
          <cell r="F1782">
            <v>475.08</v>
          </cell>
          <cell r="G1782">
            <v>430.06</v>
          </cell>
          <cell r="H1782">
            <v>447.36</v>
          </cell>
          <cell r="I1782">
            <v>455.9</v>
          </cell>
          <cell r="J1782">
            <v>463.67</v>
          </cell>
          <cell r="K1782">
            <v>473.09</v>
          </cell>
          <cell r="L1782">
            <v>483.82</v>
          </cell>
          <cell r="M1782">
            <v>495.27</v>
          </cell>
          <cell r="N1782">
            <v>507.79</v>
          </cell>
          <cell r="O1782">
            <v>523.74</v>
          </cell>
          <cell r="P1782">
            <v>538.45000000000005</v>
          </cell>
          <cell r="Q1782">
            <v>552.57000000000005</v>
          </cell>
          <cell r="R1782">
            <v>571.07000000000005</v>
          </cell>
          <cell r="S1782">
            <v>589.94000000000005</v>
          </cell>
          <cell r="T1782">
            <v>610.44000000000005</v>
          </cell>
          <cell r="U1782">
            <v>633.91</v>
          </cell>
          <cell r="V1782">
            <v>656.5</v>
          </cell>
          <cell r="W1782">
            <v>680.69</v>
          </cell>
          <cell r="X1782">
            <v>706.77</v>
          </cell>
          <cell r="Y1782">
            <v>731.89</v>
          </cell>
          <cell r="Z1782">
            <v>757.49</v>
          </cell>
          <cell r="AA1782">
            <v>783.45</v>
          </cell>
          <cell r="AB1782">
            <v>811.57</v>
          </cell>
          <cell r="AC1782">
            <v>837.41</v>
          </cell>
          <cell r="AD1782">
            <v>862.98</v>
          </cell>
          <cell r="AE1782">
            <v>889.34</v>
          </cell>
          <cell r="AF1782">
            <v>916.68</v>
          </cell>
          <cell r="AG1782">
            <v>944.33</v>
          </cell>
          <cell r="AH1782">
            <v>946.34</v>
          </cell>
          <cell r="AI1782">
            <v>944.49</v>
          </cell>
          <cell r="AJ1782">
            <v>942.2</v>
          </cell>
          <cell r="AK1782">
            <v>938.37</v>
          </cell>
        </row>
        <row r="1783">
          <cell r="A1783" t="str">
            <v>SDGbaseTRAv2_UrbAS_BAU_wICAGRcorrPVAXaawhe</v>
          </cell>
          <cell r="B1783" t="str">
            <v>SIclos6_GOVclos11</v>
          </cell>
          <cell r="C1783" t="str">
            <v>SDGbaseTRAv2_UrbAS_BAU_wICAGRcorr</v>
          </cell>
          <cell r="D1783" t="str">
            <v>PVAX</v>
          </cell>
          <cell r="E1783" t="str">
            <v>aawhe</v>
          </cell>
          <cell r="F1783">
            <v>1</v>
          </cell>
          <cell r="G1783">
            <v>0.94</v>
          </cell>
          <cell r="H1783">
            <v>0.95</v>
          </cell>
          <cell r="I1783">
            <v>0.96</v>
          </cell>
          <cell r="J1783">
            <v>0.98</v>
          </cell>
          <cell r="K1783">
            <v>0.99</v>
          </cell>
          <cell r="L1783">
            <v>0.99</v>
          </cell>
          <cell r="M1783">
            <v>0.99</v>
          </cell>
          <cell r="N1783">
            <v>0.98</v>
          </cell>
          <cell r="O1783">
            <v>1.01</v>
          </cell>
          <cell r="P1783">
            <v>1.01</v>
          </cell>
          <cell r="Q1783">
            <v>1</v>
          </cell>
          <cell r="R1783">
            <v>1</v>
          </cell>
          <cell r="S1783">
            <v>1</v>
          </cell>
          <cell r="T1783">
            <v>1</v>
          </cell>
          <cell r="U1783">
            <v>1</v>
          </cell>
          <cell r="V1783">
            <v>1</v>
          </cell>
          <cell r="W1783">
            <v>1.01</v>
          </cell>
          <cell r="X1783">
            <v>1.01</v>
          </cell>
          <cell r="Y1783">
            <v>1.01</v>
          </cell>
          <cell r="Z1783">
            <v>1.01</v>
          </cell>
          <cell r="AA1783">
            <v>1.01</v>
          </cell>
          <cell r="AB1783">
            <v>1.02</v>
          </cell>
          <cell r="AC1783">
            <v>1.03</v>
          </cell>
          <cell r="AD1783">
            <v>1.03</v>
          </cell>
          <cell r="AE1783">
            <v>1.03</v>
          </cell>
          <cell r="AF1783">
            <v>1.04</v>
          </cell>
          <cell r="AG1783">
            <v>1.04</v>
          </cell>
          <cell r="AH1783">
            <v>1.02</v>
          </cell>
          <cell r="AI1783">
            <v>1</v>
          </cell>
          <cell r="AJ1783">
            <v>1</v>
          </cell>
          <cell r="AK1783">
            <v>0.98</v>
          </cell>
        </row>
        <row r="1784">
          <cell r="A1784" t="str">
            <v>SDGbaseTRAv2_UrbAS_BAU_wICAGRcorrPVAXaamai</v>
          </cell>
          <cell r="B1784" t="str">
            <v>SIclos6_GOVclos11</v>
          </cell>
          <cell r="C1784" t="str">
            <v>SDGbaseTRAv2_UrbAS_BAU_wICAGRcorr</v>
          </cell>
          <cell r="D1784" t="str">
            <v>PVAX</v>
          </cell>
          <cell r="E1784" t="str">
            <v>aamai</v>
          </cell>
          <cell r="F1784">
            <v>1</v>
          </cell>
          <cell r="G1784">
            <v>0.95</v>
          </cell>
          <cell r="H1784">
            <v>0.97</v>
          </cell>
          <cell r="I1784">
            <v>0.99</v>
          </cell>
          <cell r="J1784">
            <v>1.02</v>
          </cell>
          <cell r="K1784">
            <v>1.02</v>
          </cell>
          <cell r="L1784">
            <v>1.03</v>
          </cell>
          <cell r="M1784">
            <v>1.02</v>
          </cell>
          <cell r="N1784">
            <v>1.02</v>
          </cell>
          <cell r="O1784">
            <v>1.07</v>
          </cell>
          <cell r="P1784">
            <v>1.06</v>
          </cell>
          <cell r="Q1784">
            <v>1.05</v>
          </cell>
          <cell r="R1784">
            <v>1.05</v>
          </cell>
          <cell r="S1784">
            <v>1.04</v>
          </cell>
          <cell r="T1784">
            <v>1.04</v>
          </cell>
          <cell r="U1784">
            <v>1.04</v>
          </cell>
          <cell r="V1784">
            <v>1.04</v>
          </cell>
          <cell r="W1784">
            <v>1.04</v>
          </cell>
          <cell r="X1784">
            <v>1.04</v>
          </cell>
          <cell r="Y1784">
            <v>1.04</v>
          </cell>
          <cell r="Z1784">
            <v>1.04</v>
          </cell>
          <cell r="AA1784">
            <v>1.04</v>
          </cell>
          <cell r="AB1784">
            <v>1.05</v>
          </cell>
          <cell r="AC1784">
            <v>1.06</v>
          </cell>
          <cell r="AD1784">
            <v>1.06</v>
          </cell>
          <cell r="AE1784">
            <v>1.06</v>
          </cell>
          <cell r="AF1784">
            <v>1.06</v>
          </cell>
          <cell r="AG1784">
            <v>1.05</v>
          </cell>
          <cell r="AH1784">
            <v>1.02</v>
          </cell>
          <cell r="AI1784">
            <v>0.98</v>
          </cell>
          <cell r="AJ1784">
            <v>0.96</v>
          </cell>
          <cell r="AK1784">
            <v>0.94</v>
          </cell>
        </row>
        <row r="1785">
          <cell r="A1785" t="str">
            <v>SDGbaseTRAv2_UrbAS_BAU_wICAGRcorrPVAXaaoce</v>
          </cell>
          <cell r="B1785" t="str">
            <v>SIclos6_GOVclos11</v>
          </cell>
          <cell r="C1785" t="str">
            <v>SDGbaseTRAv2_UrbAS_BAU_wICAGRcorr</v>
          </cell>
          <cell r="D1785" t="str">
            <v>PVAX</v>
          </cell>
          <cell r="E1785" t="str">
            <v>aaoce</v>
          </cell>
          <cell r="F1785">
            <v>1</v>
          </cell>
          <cell r="G1785">
            <v>0.93</v>
          </cell>
          <cell r="H1785">
            <v>0.95</v>
          </cell>
          <cell r="I1785">
            <v>0.98</v>
          </cell>
          <cell r="J1785">
            <v>1.02</v>
          </cell>
          <cell r="K1785">
            <v>1.03</v>
          </cell>
          <cell r="L1785">
            <v>1.04</v>
          </cell>
          <cell r="M1785">
            <v>1.04</v>
          </cell>
          <cell r="N1785">
            <v>1.04</v>
          </cell>
          <cell r="O1785">
            <v>1.1000000000000001</v>
          </cell>
          <cell r="P1785">
            <v>1.1000000000000001</v>
          </cell>
          <cell r="Q1785">
            <v>1.0900000000000001</v>
          </cell>
          <cell r="R1785">
            <v>1.0900000000000001</v>
          </cell>
          <cell r="S1785">
            <v>1.1000000000000001</v>
          </cell>
          <cell r="T1785">
            <v>1.1100000000000001</v>
          </cell>
          <cell r="U1785">
            <v>1.1200000000000001</v>
          </cell>
          <cell r="V1785">
            <v>1.1200000000000001</v>
          </cell>
          <cell r="W1785">
            <v>1.1200000000000001</v>
          </cell>
          <cell r="X1785">
            <v>1.1299999999999999</v>
          </cell>
          <cell r="Y1785">
            <v>1.1299999999999999</v>
          </cell>
          <cell r="Z1785">
            <v>1.1399999999999999</v>
          </cell>
          <cell r="AA1785">
            <v>1.1399999999999999</v>
          </cell>
          <cell r="AB1785">
            <v>1.17</v>
          </cell>
          <cell r="AC1785">
            <v>1.18</v>
          </cell>
          <cell r="AD1785">
            <v>1.19</v>
          </cell>
          <cell r="AE1785">
            <v>1.19</v>
          </cell>
          <cell r="AF1785">
            <v>1.2</v>
          </cell>
          <cell r="AG1785">
            <v>1.2</v>
          </cell>
          <cell r="AH1785">
            <v>1.17</v>
          </cell>
          <cell r="AI1785">
            <v>1.1299999999999999</v>
          </cell>
          <cell r="AJ1785">
            <v>1.1100000000000001</v>
          </cell>
          <cell r="AK1785">
            <v>1.08</v>
          </cell>
        </row>
        <row r="1786">
          <cell r="A1786" t="str">
            <v>SDGbaseTRAv2_UrbAS_BAU_wICAGRcorrPVAXaaveg</v>
          </cell>
          <cell r="B1786" t="str">
            <v>SIclos6_GOVclos11</v>
          </cell>
          <cell r="C1786" t="str">
            <v>SDGbaseTRAv2_UrbAS_BAU_wICAGRcorr</v>
          </cell>
          <cell r="D1786" t="str">
            <v>PVAX</v>
          </cell>
          <cell r="E1786" t="str">
            <v>aaveg</v>
          </cell>
          <cell r="F1786">
            <v>1</v>
          </cell>
          <cell r="G1786">
            <v>1</v>
          </cell>
          <cell r="H1786">
            <v>0.99</v>
          </cell>
          <cell r="I1786">
            <v>0.99</v>
          </cell>
          <cell r="J1786">
            <v>0.99</v>
          </cell>
          <cell r="K1786">
            <v>0.99</v>
          </cell>
          <cell r="L1786">
            <v>0.99</v>
          </cell>
          <cell r="M1786">
            <v>0.99</v>
          </cell>
          <cell r="N1786">
            <v>0.99</v>
          </cell>
          <cell r="O1786">
            <v>0.99</v>
          </cell>
          <cell r="P1786">
            <v>0.99</v>
          </cell>
          <cell r="Q1786">
            <v>0.98</v>
          </cell>
          <cell r="R1786">
            <v>0.99</v>
          </cell>
          <cell r="S1786">
            <v>0.99</v>
          </cell>
          <cell r="T1786">
            <v>0.99</v>
          </cell>
          <cell r="U1786">
            <v>1</v>
          </cell>
          <cell r="V1786">
            <v>1</v>
          </cell>
          <cell r="W1786">
            <v>1</v>
          </cell>
          <cell r="X1786">
            <v>1</v>
          </cell>
          <cell r="Y1786">
            <v>1</v>
          </cell>
          <cell r="Z1786">
            <v>1</v>
          </cell>
          <cell r="AA1786">
            <v>1</v>
          </cell>
          <cell r="AB1786">
            <v>1</v>
          </cell>
          <cell r="AC1786">
            <v>1</v>
          </cell>
          <cell r="AD1786">
            <v>1</v>
          </cell>
          <cell r="AE1786">
            <v>1</v>
          </cell>
          <cell r="AF1786">
            <v>1.01</v>
          </cell>
          <cell r="AG1786">
            <v>1</v>
          </cell>
          <cell r="AH1786">
            <v>0.99</v>
          </cell>
          <cell r="AI1786">
            <v>0.97</v>
          </cell>
          <cell r="AJ1786">
            <v>0.97</v>
          </cell>
          <cell r="AK1786">
            <v>0.96</v>
          </cell>
        </row>
        <row r="1787">
          <cell r="A1787" t="str">
            <v>SDGbaseTRAv2_UrbAS_BAU_wICAGRcorrPVAXaaofr</v>
          </cell>
          <cell r="B1787" t="str">
            <v>SIclos6_GOVclos11</v>
          </cell>
          <cell r="C1787" t="str">
            <v>SDGbaseTRAv2_UrbAS_BAU_wICAGRcorr</v>
          </cell>
          <cell r="D1787" t="str">
            <v>PVAX</v>
          </cell>
          <cell r="E1787" t="str">
            <v>aaofr</v>
          </cell>
          <cell r="F1787">
            <v>1</v>
          </cell>
          <cell r="G1787">
            <v>1.01</v>
          </cell>
          <cell r="H1787">
            <v>1</v>
          </cell>
          <cell r="I1787">
            <v>1</v>
          </cell>
          <cell r="J1787">
            <v>1</v>
          </cell>
          <cell r="K1787">
            <v>1</v>
          </cell>
          <cell r="L1787">
            <v>1</v>
          </cell>
          <cell r="M1787">
            <v>1</v>
          </cell>
          <cell r="N1787">
            <v>0.99</v>
          </cell>
          <cell r="O1787">
            <v>1.01</v>
          </cell>
          <cell r="P1787">
            <v>1.01</v>
          </cell>
          <cell r="Q1787">
            <v>1</v>
          </cell>
          <cell r="R1787">
            <v>1</v>
          </cell>
          <cell r="S1787">
            <v>1</v>
          </cell>
          <cell r="T1787">
            <v>1</v>
          </cell>
          <cell r="U1787">
            <v>1.01</v>
          </cell>
          <cell r="V1787">
            <v>1.01</v>
          </cell>
          <cell r="W1787">
            <v>1.01</v>
          </cell>
          <cell r="X1787">
            <v>1.01</v>
          </cell>
          <cell r="Y1787">
            <v>1.01</v>
          </cell>
          <cell r="Z1787">
            <v>1.01</v>
          </cell>
          <cell r="AA1787">
            <v>1.01</v>
          </cell>
          <cell r="AB1787">
            <v>1.01</v>
          </cell>
          <cell r="AC1787">
            <v>1.01</v>
          </cell>
          <cell r="AD1787">
            <v>1.01</v>
          </cell>
          <cell r="AE1787">
            <v>1.01</v>
          </cell>
          <cell r="AF1787">
            <v>1.01</v>
          </cell>
          <cell r="AG1787">
            <v>1.01</v>
          </cell>
          <cell r="AH1787">
            <v>1</v>
          </cell>
          <cell r="AI1787">
            <v>0.98</v>
          </cell>
          <cell r="AJ1787">
            <v>0.97</v>
          </cell>
          <cell r="AK1787">
            <v>0.96</v>
          </cell>
        </row>
        <row r="1788">
          <cell r="A1788" t="str">
            <v>SDGbaseTRAv2_UrbAS_BAU_wICAGRcorrPVAXaagra</v>
          </cell>
          <cell r="B1788" t="str">
            <v>SIclos6_GOVclos11</v>
          </cell>
          <cell r="C1788" t="str">
            <v>SDGbaseTRAv2_UrbAS_BAU_wICAGRcorr</v>
          </cell>
          <cell r="D1788" t="str">
            <v>PVAX</v>
          </cell>
          <cell r="E1788" t="str">
            <v>aagra</v>
          </cell>
          <cell r="F1788">
            <v>1</v>
          </cell>
          <cell r="G1788">
            <v>1.03</v>
          </cell>
          <cell r="H1788">
            <v>1.03</v>
          </cell>
          <cell r="I1788">
            <v>1.02</v>
          </cell>
          <cell r="J1788">
            <v>1.02</v>
          </cell>
          <cell r="K1788">
            <v>1.02</v>
          </cell>
          <cell r="L1788">
            <v>1.02</v>
          </cell>
          <cell r="M1788">
            <v>1.02</v>
          </cell>
          <cell r="N1788">
            <v>1.03</v>
          </cell>
          <cell r="O1788">
            <v>1.05</v>
          </cell>
          <cell r="P1788">
            <v>1.05</v>
          </cell>
          <cell r="Q1788">
            <v>1.04</v>
          </cell>
          <cell r="R1788">
            <v>1.04</v>
          </cell>
          <cell r="S1788">
            <v>1.05</v>
          </cell>
          <cell r="T1788">
            <v>1.05</v>
          </cell>
          <cell r="U1788">
            <v>1.05</v>
          </cell>
          <cell r="V1788">
            <v>1.06</v>
          </cell>
          <cell r="W1788">
            <v>1.06</v>
          </cell>
          <cell r="X1788">
            <v>1.06</v>
          </cell>
          <cell r="Y1788">
            <v>1.06</v>
          </cell>
          <cell r="Z1788">
            <v>1.06</v>
          </cell>
          <cell r="AA1788">
            <v>1.06</v>
          </cell>
          <cell r="AB1788">
            <v>1.07</v>
          </cell>
          <cell r="AC1788">
            <v>1.07</v>
          </cell>
          <cell r="AD1788">
            <v>1.06</v>
          </cell>
          <cell r="AE1788">
            <v>1.06</v>
          </cell>
          <cell r="AF1788">
            <v>1.07</v>
          </cell>
          <cell r="AG1788">
            <v>1.06</v>
          </cell>
          <cell r="AH1788">
            <v>1.04</v>
          </cell>
          <cell r="AI1788">
            <v>1.02</v>
          </cell>
          <cell r="AJ1788">
            <v>1</v>
          </cell>
          <cell r="AK1788">
            <v>0.99</v>
          </cell>
        </row>
        <row r="1789">
          <cell r="A1789" t="str">
            <v>SDGbaseTRAv2_UrbAS_BAU_wICAGRcorrPVAXaaoil</v>
          </cell>
          <cell r="B1789" t="str">
            <v>SIclos6_GOVclos11</v>
          </cell>
          <cell r="C1789" t="str">
            <v>SDGbaseTRAv2_UrbAS_BAU_wICAGRcorr</v>
          </cell>
          <cell r="D1789" t="str">
            <v>PVAX</v>
          </cell>
          <cell r="E1789" t="str">
            <v>aaoil</v>
          </cell>
          <cell r="F1789">
            <v>1</v>
          </cell>
          <cell r="G1789">
            <v>0.92</v>
          </cell>
          <cell r="H1789">
            <v>0.93</v>
          </cell>
          <cell r="I1789">
            <v>0.97</v>
          </cell>
          <cell r="J1789">
            <v>0.99</v>
          </cell>
          <cell r="K1789">
            <v>1</v>
          </cell>
          <cell r="L1789">
            <v>1.01</v>
          </cell>
          <cell r="M1789">
            <v>1.01</v>
          </cell>
          <cell r="N1789">
            <v>1.01</v>
          </cell>
          <cell r="O1789">
            <v>1.03</v>
          </cell>
          <cell r="P1789">
            <v>1.03</v>
          </cell>
          <cell r="Q1789">
            <v>1.02</v>
          </cell>
          <cell r="R1789">
            <v>1.04</v>
          </cell>
          <cell r="S1789">
            <v>1.05</v>
          </cell>
          <cell r="T1789">
            <v>1.06</v>
          </cell>
          <cell r="U1789">
            <v>1.07</v>
          </cell>
          <cell r="V1789">
            <v>1.07</v>
          </cell>
          <cell r="W1789">
            <v>1.08</v>
          </cell>
          <cell r="X1789">
            <v>1.08</v>
          </cell>
          <cell r="Y1789">
            <v>1.0900000000000001</v>
          </cell>
          <cell r="Z1789">
            <v>1.1000000000000001</v>
          </cell>
          <cell r="AA1789">
            <v>1.1000000000000001</v>
          </cell>
          <cell r="AB1789">
            <v>1.1200000000000001</v>
          </cell>
          <cell r="AC1789">
            <v>1.1200000000000001</v>
          </cell>
          <cell r="AD1789">
            <v>1.1299999999999999</v>
          </cell>
          <cell r="AE1789">
            <v>1.1399999999999999</v>
          </cell>
          <cell r="AF1789">
            <v>1.1499999999999999</v>
          </cell>
          <cell r="AG1789">
            <v>1.1499999999999999</v>
          </cell>
          <cell r="AH1789">
            <v>1.1299999999999999</v>
          </cell>
          <cell r="AI1789">
            <v>1.1100000000000001</v>
          </cell>
          <cell r="AJ1789">
            <v>1.1000000000000001</v>
          </cell>
          <cell r="AK1789">
            <v>1.08</v>
          </cell>
        </row>
        <row r="1790">
          <cell r="A1790" t="str">
            <v>SDGbaseTRAv2_UrbAS_BAU_wICAGRcorrPVAXaatub</v>
          </cell>
          <cell r="B1790" t="str">
            <v>SIclos6_GOVclos11</v>
          </cell>
          <cell r="C1790" t="str">
            <v>SDGbaseTRAv2_UrbAS_BAU_wICAGRcorr</v>
          </cell>
          <cell r="D1790" t="str">
            <v>PVAX</v>
          </cell>
          <cell r="E1790" t="str">
            <v>aatub</v>
          </cell>
          <cell r="F1790">
            <v>1</v>
          </cell>
          <cell r="G1790">
            <v>0.98</v>
          </cell>
          <cell r="H1790">
            <v>0.97</v>
          </cell>
          <cell r="I1790">
            <v>0.98</v>
          </cell>
          <cell r="J1790">
            <v>0.98</v>
          </cell>
          <cell r="K1790">
            <v>0.98</v>
          </cell>
          <cell r="L1790">
            <v>0.98</v>
          </cell>
          <cell r="M1790">
            <v>0.98</v>
          </cell>
          <cell r="N1790">
            <v>0.98</v>
          </cell>
          <cell r="O1790">
            <v>0.98</v>
          </cell>
          <cell r="P1790">
            <v>0.97</v>
          </cell>
          <cell r="Q1790">
            <v>0.97</v>
          </cell>
          <cell r="R1790">
            <v>0.97</v>
          </cell>
          <cell r="S1790">
            <v>0.98</v>
          </cell>
          <cell r="T1790">
            <v>0.98</v>
          </cell>
          <cell r="U1790">
            <v>0.98</v>
          </cell>
          <cell r="V1790">
            <v>0.98</v>
          </cell>
          <cell r="W1790">
            <v>0.98</v>
          </cell>
          <cell r="X1790">
            <v>0.98</v>
          </cell>
          <cell r="Y1790">
            <v>0.98</v>
          </cell>
          <cell r="Z1790">
            <v>0.98</v>
          </cell>
          <cell r="AA1790">
            <v>0.98</v>
          </cell>
          <cell r="AB1790">
            <v>0.99</v>
          </cell>
          <cell r="AC1790">
            <v>0.98</v>
          </cell>
          <cell r="AD1790">
            <v>0.99</v>
          </cell>
          <cell r="AE1790">
            <v>0.99</v>
          </cell>
          <cell r="AF1790">
            <v>0.99</v>
          </cell>
          <cell r="AG1790">
            <v>0.99</v>
          </cell>
          <cell r="AH1790">
            <v>0.97</v>
          </cell>
          <cell r="AI1790">
            <v>0.96</v>
          </cell>
          <cell r="AJ1790">
            <v>0.95</v>
          </cell>
          <cell r="AK1790">
            <v>0.94</v>
          </cell>
        </row>
        <row r="1791">
          <cell r="A1791" t="str">
            <v>SDGbaseTRAv2_UrbAS_BAU_wICAGRcorrPVAXaapul</v>
          </cell>
          <cell r="B1791" t="str">
            <v>SIclos6_GOVclos11</v>
          </cell>
          <cell r="C1791" t="str">
            <v>SDGbaseTRAv2_UrbAS_BAU_wICAGRcorr</v>
          </cell>
          <cell r="D1791" t="str">
            <v>PVAX</v>
          </cell>
          <cell r="E1791" t="str">
            <v>aapul</v>
          </cell>
          <cell r="F1791">
            <v>1</v>
          </cell>
          <cell r="G1791">
            <v>0.95</v>
          </cell>
          <cell r="H1791">
            <v>0.94</v>
          </cell>
          <cell r="I1791">
            <v>0.96</v>
          </cell>
          <cell r="J1791">
            <v>0.97</v>
          </cell>
          <cell r="K1791">
            <v>0.97</v>
          </cell>
          <cell r="L1791">
            <v>0.98</v>
          </cell>
          <cell r="M1791">
            <v>0.97</v>
          </cell>
          <cell r="N1791">
            <v>0.96</v>
          </cell>
          <cell r="O1791">
            <v>0.96</v>
          </cell>
          <cell r="P1791">
            <v>0.95</v>
          </cell>
          <cell r="Q1791">
            <v>0.94</v>
          </cell>
          <cell r="R1791">
            <v>0.95</v>
          </cell>
          <cell r="S1791">
            <v>0.95</v>
          </cell>
          <cell r="T1791">
            <v>0.96</v>
          </cell>
          <cell r="U1791">
            <v>0.96</v>
          </cell>
          <cell r="V1791">
            <v>0.96</v>
          </cell>
          <cell r="W1791">
            <v>0.96</v>
          </cell>
          <cell r="X1791">
            <v>0.96</v>
          </cell>
          <cell r="Y1791">
            <v>0.96</v>
          </cell>
          <cell r="Z1791">
            <v>0.96</v>
          </cell>
          <cell r="AA1791">
            <v>0.97</v>
          </cell>
          <cell r="AB1791">
            <v>0.97</v>
          </cell>
          <cell r="AC1791">
            <v>0.97</v>
          </cell>
          <cell r="AD1791">
            <v>0.97</v>
          </cell>
          <cell r="AE1791">
            <v>0.98</v>
          </cell>
          <cell r="AF1791">
            <v>0.98</v>
          </cell>
          <cell r="AG1791">
            <v>0.99</v>
          </cell>
          <cell r="AH1791">
            <v>0.98</v>
          </cell>
          <cell r="AI1791">
            <v>0.97</v>
          </cell>
          <cell r="AJ1791">
            <v>0.97</v>
          </cell>
          <cell r="AK1791">
            <v>0.97</v>
          </cell>
        </row>
        <row r="1792">
          <cell r="A1792" t="str">
            <v>SDGbaseTRAv2_UrbAS_BAU_wICAGRcorrPVAXaasug</v>
          </cell>
          <cell r="B1792" t="str">
            <v>SIclos6_GOVclos11</v>
          </cell>
          <cell r="C1792" t="str">
            <v>SDGbaseTRAv2_UrbAS_BAU_wICAGRcorr</v>
          </cell>
          <cell r="D1792" t="str">
            <v>PVAX</v>
          </cell>
          <cell r="E1792" t="str">
            <v>aasug</v>
          </cell>
          <cell r="F1792">
            <v>1</v>
          </cell>
          <cell r="G1792">
            <v>0.98</v>
          </cell>
          <cell r="H1792">
            <v>0.97</v>
          </cell>
          <cell r="I1792">
            <v>0.97</v>
          </cell>
          <cell r="J1792">
            <v>0.98</v>
          </cell>
          <cell r="K1792">
            <v>0.98</v>
          </cell>
          <cell r="L1792">
            <v>0.98</v>
          </cell>
          <cell r="M1792">
            <v>0.98</v>
          </cell>
          <cell r="N1792">
            <v>0.97</v>
          </cell>
          <cell r="O1792">
            <v>0.99</v>
          </cell>
          <cell r="P1792">
            <v>0.98</v>
          </cell>
          <cell r="Q1792">
            <v>0.97</v>
          </cell>
          <cell r="R1792">
            <v>0.97</v>
          </cell>
          <cell r="S1792">
            <v>0.97</v>
          </cell>
          <cell r="T1792">
            <v>0.97</v>
          </cell>
          <cell r="U1792">
            <v>0.97</v>
          </cell>
          <cell r="V1792">
            <v>0.97</v>
          </cell>
          <cell r="W1792">
            <v>0.97</v>
          </cell>
          <cell r="X1792">
            <v>0.97</v>
          </cell>
          <cell r="Y1792">
            <v>0.97</v>
          </cell>
          <cell r="Z1792">
            <v>0.97</v>
          </cell>
          <cell r="AA1792">
            <v>0.97</v>
          </cell>
          <cell r="AB1792">
            <v>0.97</v>
          </cell>
          <cell r="AC1792">
            <v>0.97</v>
          </cell>
          <cell r="AD1792">
            <v>0.97</v>
          </cell>
          <cell r="AE1792">
            <v>0.97</v>
          </cell>
          <cell r="AF1792">
            <v>0.97</v>
          </cell>
          <cell r="AG1792">
            <v>0.97</v>
          </cell>
          <cell r="AH1792">
            <v>0.96</v>
          </cell>
          <cell r="AI1792">
            <v>0.95</v>
          </cell>
          <cell r="AJ1792">
            <v>0.95</v>
          </cell>
          <cell r="AK1792">
            <v>0.94</v>
          </cell>
        </row>
        <row r="1793">
          <cell r="A1793" t="str">
            <v>SDGbaseTRAv2_UrbAS_BAU_wICAGRcorrPVAXaaoth</v>
          </cell>
          <cell r="B1793" t="str">
            <v>SIclos6_GOVclos11</v>
          </cell>
          <cell r="C1793" t="str">
            <v>SDGbaseTRAv2_UrbAS_BAU_wICAGRcorr</v>
          </cell>
          <cell r="D1793" t="str">
            <v>PVAX</v>
          </cell>
          <cell r="E1793" t="str">
            <v>aaoth</v>
          </cell>
          <cell r="F1793">
            <v>1</v>
          </cell>
          <cell r="G1793">
            <v>0.93</v>
          </cell>
          <cell r="H1793">
            <v>0.96</v>
          </cell>
          <cell r="I1793">
            <v>0.97</v>
          </cell>
          <cell r="J1793">
            <v>0.98</v>
          </cell>
          <cell r="K1793">
            <v>1</v>
          </cell>
          <cell r="L1793">
            <v>1.02</v>
          </cell>
          <cell r="M1793">
            <v>1.04</v>
          </cell>
          <cell r="N1793">
            <v>1.06</v>
          </cell>
          <cell r="O1793">
            <v>1.1499999999999999</v>
          </cell>
          <cell r="P1793">
            <v>1.17</v>
          </cell>
          <cell r="Q1793">
            <v>1.17</v>
          </cell>
          <cell r="R1793">
            <v>1.19</v>
          </cell>
          <cell r="S1793">
            <v>1.21</v>
          </cell>
          <cell r="T1793">
            <v>1.23</v>
          </cell>
          <cell r="U1793">
            <v>1.26</v>
          </cell>
          <cell r="V1793">
            <v>1.29</v>
          </cell>
          <cell r="W1793">
            <v>1.32</v>
          </cell>
          <cell r="X1793">
            <v>1.37</v>
          </cell>
          <cell r="Y1793">
            <v>1.4</v>
          </cell>
          <cell r="Z1793">
            <v>1.42</v>
          </cell>
          <cell r="AA1793">
            <v>1.45</v>
          </cell>
          <cell r="AB1793">
            <v>1.5</v>
          </cell>
          <cell r="AC1793">
            <v>1.52</v>
          </cell>
          <cell r="AD1793">
            <v>1.55</v>
          </cell>
          <cell r="AE1793">
            <v>1.57</v>
          </cell>
          <cell r="AF1793">
            <v>1.6</v>
          </cell>
          <cell r="AG1793">
            <v>1.62</v>
          </cell>
          <cell r="AH1793">
            <v>1.58</v>
          </cell>
          <cell r="AI1793">
            <v>1.52</v>
          </cell>
          <cell r="AJ1793">
            <v>1.47</v>
          </cell>
          <cell r="AK1793">
            <v>1.42</v>
          </cell>
        </row>
        <row r="1794">
          <cell r="A1794" t="str">
            <v>SDGbaseTRAv2_UrbAS_BAU_wICAGRcorrPVAXalani</v>
          </cell>
          <cell r="B1794" t="str">
            <v>SIclos6_GOVclos11</v>
          </cell>
          <cell r="C1794" t="str">
            <v>SDGbaseTRAv2_UrbAS_BAU_wICAGRcorr</v>
          </cell>
          <cell r="D1794" t="str">
            <v>PVAX</v>
          </cell>
          <cell r="E1794" t="str">
            <v>alani</v>
          </cell>
          <cell r="F1794">
            <v>1</v>
          </cell>
          <cell r="G1794">
            <v>0.8</v>
          </cell>
          <cell r="H1794">
            <v>0.85</v>
          </cell>
          <cell r="I1794">
            <v>0.87</v>
          </cell>
          <cell r="J1794">
            <v>0.89</v>
          </cell>
          <cell r="K1794">
            <v>0.9</v>
          </cell>
          <cell r="L1794">
            <v>0.9</v>
          </cell>
          <cell r="M1794">
            <v>0.9</v>
          </cell>
          <cell r="N1794">
            <v>0.9</v>
          </cell>
          <cell r="O1794">
            <v>0.96</v>
          </cell>
          <cell r="P1794">
            <v>0.94</v>
          </cell>
          <cell r="Q1794">
            <v>0.93</v>
          </cell>
          <cell r="R1794">
            <v>0.92</v>
          </cell>
          <cell r="S1794">
            <v>0.92</v>
          </cell>
          <cell r="T1794">
            <v>0.93</v>
          </cell>
          <cell r="U1794">
            <v>0.93</v>
          </cell>
          <cell r="V1794">
            <v>0.93</v>
          </cell>
          <cell r="W1794">
            <v>0.93</v>
          </cell>
          <cell r="X1794">
            <v>0.93</v>
          </cell>
          <cell r="Y1794">
            <v>0.94</v>
          </cell>
          <cell r="Z1794">
            <v>0.93</v>
          </cell>
          <cell r="AA1794">
            <v>0.93</v>
          </cell>
          <cell r="AB1794">
            <v>0.95</v>
          </cell>
          <cell r="AC1794">
            <v>0.95</v>
          </cell>
          <cell r="AD1794">
            <v>0.95</v>
          </cell>
          <cell r="AE1794">
            <v>0.94</v>
          </cell>
          <cell r="AF1794">
            <v>0.95</v>
          </cell>
          <cell r="AG1794">
            <v>0.94</v>
          </cell>
          <cell r="AH1794">
            <v>0.97</v>
          </cell>
          <cell r="AI1794">
            <v>0.99</v>
          </cell>
          <cell r="AJ1794">
            <v>0.99</v>
          </cell>
          <cell r="AK1794">
            <v>0.99</v>
          </cell>
        </row>
        <row r="1795">
          <cell r="A1795" t="str">
            <v>SDGbaseTRAv2_UrbAS_BAU_wICAGRcorrPVAXafore</v>
          </cell>
          <cell r="B1795" t="str">
            <v>SIclos6_GOVclos11</v>
          </cell>
          <cell r="C1795" t="str">
            <v>SDGbaseTRAv2_UrbAS_BAU_wICAGRcorr</v>
          </cell>
          <cell r="D1795" t="str">
            <v>PVAX</v>
          </cell>
          <cell r="E1795" t="str">
            <v>afore</v>
          </cell>
          <cell r="F1795">
            <v>1</v>
          </cell>
          <cell r="G1795">
            <v>0.96</v>
          </cell>
          <cell r="H1795">
            <v>0.95</v>
          </cell>
          <cell r="I1795">
            <v>0.96</v>
          </cell>
          <cell r="J1795">
            <v>0.96</v>
          </cell>
          <cell r="K1795">
            <v>0.96</v>
          </cell>
          <cell r="L1795">
            <v>0.96</v>
          </cell>
          <cell r="M1795">
            <v>0.96</v>
          </cell>
          <cell r="N1795">
            <v>0.96</v>
          </cell>
          <cell r="O1795">
            <v>0.97</v>
          </cell>
          <cell r="P1795">
            <v>0.97</v>
          </cell>
          <cell r="Q1795">
            <v>0.96</v>
          </cell>
          <cell r="R1795">
            <v>0.96</v>
          </cell>
          <cell r="S1795">
            <v>0.96</v>
          </cell>
          <cell r="T1795">
            <v>0.96</v>
          </cell>
          <cell r="U1795">
            <v>0.96</v>
          </cell>
          <cell r="V1795">
            <v>0.97</v>
          </cell>
          <cell r="W1795">
            <v>0.97</v>
          </cell>
          <cell r="X1795">
            <v>0.98</v>
          </cell>
          <cell r="Y1795">
            <v>0.98</v>
          </cell>
          <cell r="Z1795">
            <v>0.98</v>
          </cell>
          <cell r="AA1795">
            <v>0.98</v>
          </cell>
          <cell r="AB1795">
            <v>0.98</v>
          </cell>
          <cell r="AC1795">
            <v>0.97</v>
          </cell>
          <cell r="AD1795">
            <v>0.97</v>
          </cell>
          <cell r="AE1795">
            <v>0.97</v>
          </cell>
          <cell r="AF1795">
            <v>0.98</v>
          </cell>
          <cell r="AG1795">
            <v>0.97</v>
          </cell>
          <cell r="AH1795">
            <v>0.96</v>
          </cell>
          <cell r="AI1795">
            <v>0.95</v>
          </cell>
          <cell r="AJ1795">
            <v>0.95</v>
          </cell>
          <cell r="AK1795">
            <v>0.95</v>
          </cell>
        </row>
        <row r="1796">
          <cell r="A1796" t="str">
            <v>SDGbaseTRAv2_UrbAS_BAU_wICAGRcorrPVAXafish</v>
          </cell>
          <cell r="B1796" t="str">
            <v>SIclos6_GOVclos11</v>
          </cell>
          <cell r="C1796" t="str">
            <v>SDGbaseTRAv2_UrbAS_BAU_wICAGRcorr</v>
          </cell>
          <cell r="D1796" t="str">
            <v>PVAX</v>
          </cell>
          <cell r="E1796" t="str">
            <v>afish</v>
          </cell>
          <cell r="F1796">
            <v>1</v>
          </cell>
          <cell r="G1796">
            <v>0.93</v>
          </cell>
          <cell r="H1796">
            <v>0.94</v>
          </cell>
          <cell r="I1796">
            <v>0.93</v>
          </cell>
          <cell r="J1796">
            <v>0.93</v>
          </cell>
          <cell r="K1796">
            <v>0.93</v>
          </cell>
          <cell r="L1796">
            <v>0.93</v>
          </cell>
          <cell r="M1796">
            <v>0.93</v>
          </cell>
          <cell r="N1796">
            <v>0.93</v>
          </cell>
          <cell r="O1796">
            <v>0.97</v>
          </cell>
          <cell r="P1796">
            <v>0.97</v>
          </cell>
          <cell r="Q1796">
            <v>0.96</v>
          </cell>
          <cell r="R1796">
            <v>0.95</v>
          </cell>
          <cell r="S1796">
            <v>0.95</v>
          </cell>
          <cell r="T1796">
            <v>0.95</v>
          </cell>
          <cell r="U1796">
            <v>0.95</v>
          </cell>
          <cell r="V1796">
            <v>0.95</v>
          </cell>
          <cell r="W1796">
            <v>0.95</v>
          </cell>
          <cell r="X1796">
            <v>0.95</v>
          </cell>
          <cell r="Y1796">
            <v>0.95</v>
          </cell>
          <cell r="Z1796">
            <v>0.95</v>
          </cell>
          <cell r="AA1796">
            <v>0.96</v>
          </cell>
          <cell r="AB1796">
            <v>0.97</v>
          </cell>
          <cell r="AC1796">
            <v>0.97</v>
          </cell>
          <cell r="AD1796">
            <v>0.97</v>
          </cell>
          <cell r="AE1796">
            <v>0.97</v>
          </cell>
          <cell r="AF1796">
            <v>0.97</v>
          </cell>
          <cell r="AG1796">
            <v>0.97</v>
          </cell>
          <cell r="AH1796">
            <v>0.98</v>
          </cell>
          <cell r="AI1796">
            <v>0.98</v>
          </cell>
          <cell r="AJ1796">
            <v>0.98</v>
          </cell>
          <cell r="AK1796">
            <v>0.98</v>
          </cell>
        </row>
        <row r="1797">
          <cell r="A1797" t="str">
            <v>SDGbaseTRAv2_UrbAS_BAU_wICAGRcorrPVAXacoal</v>
          </cell>
          <cell r="B1797" t="str">
            <v>SIclos6_GOVclos11</v>
          </cell>
          <cell r="C1797" t="str">
            <v>SDGbaseTRAv2_UrbAS_BAU_wICAGRcorr</v>
          </cell>
          <cell r="D1797" t="str">
            <v>PVAX</v>
          </cell>
          <cell r="E1797" t="str">
            <v>acoal</v>
          </cell>
          <cell r="F1797">
            <v>1</v>
          </cell>
          <cell r="G1797">
            <v>1.03</v>
          </cell>
          <cell r="H1797">
            <v>1.05</v>
          </cell>
          <cell r="I1797">
            <v>1.04</v>
          </cell>
          <cell r="J1797">
            <v>1.04</v>
          </cell>
          <cell r="K1797">
            <v>1.04</v>
          </cell>
          <cell r="L1797">
            <v>1.04</v>
          </cell>
          <cell r="M1797">
            <v>1.05</v>
          </cell>
          <cell r="N1797">
            <v>1.06</v>
          </cell>
          <cell r="O1797">
            <v>1.1100000000000001</v>
          </cell>
          <cell r="P1797">
            <v>1.1200000000000001</v>
          </cell>
          <cell r="Q1797">
            <v>1.1299999999999999</v>
          </cell>
          <cell r="R1797">
            <v>1.1399999999999999</v>
          </cell>
          <cell r="S1797">
            <v>1.1399999999999999</v>
          </cell>
          <cell r="T1797">
            <v>1.1499999999999999</v>
          </cell>
          <cell r="U1797">
            <v>1.1599999999999999</v>
          </cell>
          <cell r="V1797">
            <v>1.1599999999999999</v>
          </cell>
          <cell r="W1797">
            <v>1.17</v>
          </cell>
          <cell r="X1797">
            <v>1.18</v>
          </cell>
          <cell r="Y1797">
            <v>1.19</v>
          </cell>
          <cell r="Z1797">
            <v>1.2</v>
          </cell>
          <cell r="AA1797">
            <v>1.21</v>
          </cell>
          <cell r="AB1797">
            <v>1.23</v>
          </cell>
          <cell r="AC1797">
            <v>1.25</v>
          </cell>
          <cell r="AD1797">
            <v>1.27</v>
          </cell>
          <cell r="AE1797">
            <v>1.29</v>
          </cell>
          <cell r="AF1797">
            <v>1.31</v>
          </cell>
          <cell r="AG1797">
            <v>1.34</v>
          </cell>
          <cell r="AH1797">
            <v>1.38</v>
          </cell>
          <cell r="AI1797">
            <v>1.42</v>
          </cell>
          <cell r="AJ1797">
            <v>1.51</v>
          </cell>
          <cell r="AK1797">
            <v>1.68</v>
          </cell>
        </row>
        <row r="1798">
          <cell r="A1798" t="str">
            <v>SDGbaseTRAv2_UrbAS_BAU_wICAGRcorrPVAXagold</v>
          </cell>
          <cell r="B1798" t="str">
            <v>SIclos6_GOVclos11</v>
          </cell>
          <cell r="C1798" t="str">
            <v>SDGbaseTRAv2_UrbAS_BAU_wICAGRcorr</v>
          </cell>
          <cell r="D1798" t="str">
            <v>PVAX</v>
          </cell>
          <cell r="E1798" t="str">
            <v>agold</v>
          </cell>
          <cell r="F1798">
            <v>1</v>
          </cell>
          <cell r="G1798">
            <v>0.98</v>
          </cell>
          <cell r="H1798">
            <v>1</v>
          </cell>
          <cell r="I1798">
            <v>1</v>
          </cell>
          <cell r="J1798">
            <v>1</v>
          </cell>
          <cell r="K1798">
            <v>1.01</v>
          </cell>
          <cell r="L1798">
            <v>1.02</v>
          </cell>
          <cell r="M1798">
            <v>1.05</v>
          </cell>
          <cell r="N1798">
            <v>1.07</v>
          </cell>
          <cell r="O1798">
            <v>1.1499999999999999</v>
          </cell>
          <cell r="P1798">
            <v>1.18</v>
          </cell>
          <cell r="Q1798">
            <v>1.19</v>
          </cell>
          <cell r="R1798">
            <v>1.2</v>
          </cell>
          <cell r="S1798">
            <v>1.21</v>
          </cell>
          <cell r="T1798">
            <v>1.23</v>
          </cell>
          <cell r="U1798">
            <v>1.25</v>
          </cell>
          <cell r="V1798">
            <v>1.26</v>
          </cell>
          <cell r="W1798">
            <v>1.28</v>
          </cell>
          <cell r="X1798">
            <v>1.3</v>
          </cell>
          <cell r="Y1798">
            <v>1.31</v>
          </cell>
          <cell r="Z1798">
            <v>1.32</v>
          </cell>
          <cell r="AA1798">
            <v>1.33</v>
          </cell>
          <cell r="AB1798">
            <v>1.36</v>
          </cell>
          <cell r="AC1798">
            <v>1.37</v>
          </cell>
          <cell r="AD1798">
            <v>1.38</v>
          </cell>
          <cell r="AE1798">
            <v>1.38</v>
          </cell>
          <cell r="AF1798">
            <v>1.39</v>
          </cell>
          <cell r="AG1798">
            <v>1.35</v>
          </cell>
          <cell r="AH1798">
            <v>1.3</v>
          </cell>
          <cell r="AI1798">
            <v>1.22</v>
          </cell>
          <cell r="AJ1798">
            <v>1.1399999999999999</v>
          </cell>
          <cell r="AK1798">
            <v>1.06</v>
          </cell>
        </row>
        <row r="1799">
          <cell r="A1799" t="str">
            <v>SDGbaseTRAv2_UrbAS_BAU_wICAGRcorrPVAXangas</v>
          </cell>
          <cell r="B1799" t="str">
            <v>SIclos6_GOVclos11</v>
          </cell>
          <cell r="C1799" t="str">
            <v>SDGbaseTRAv2_UrbAS_BAU_wICAGRcorr</v>
          </cell>
          <cell r="D1799" t="str">
            <v>PVAX</v>
          </cell>
          <cell r="E1799" t="str">
            <v>angas</v>
          </cell>
          <cell r="F1799">
            <v>1</v>
          </cell>
          <cell r="G1799">
            <v>1.05</v>
          </cell>
          <cell r="H1799">
            <v>1.06</v>
          </cell>
          <cell r="I1799">
            <v>1.05</v>
          </cell>
          <cell r="J1799">
            <v>1.05</v>
          </cell>
          <cell r="K1799">
            <v>1.05</v>
          </cell>
          <cell r="L1799">
            <v>1.06</v>
          </cell>
          <cell r="M1799">
            <v>1.07</v>
          </cell>
          <cell r="N1799">
            <v>1.08</v>
          </cell>
          <cell r="O1799">
            <v>1.1599999999999999</v>
          </cell>
          <cell r="P1799">
            <v>1.18</v>
          </cell>
          <cell r="Q1799">
            <v>1.18</v>
          </cell>
          <cell r="R1799">
            <v>1.18</v>
          </cell>
          <cell r="S1799">
            <v>1.19</v>
          </cell>
          <cell r="T1799">
            <v>1.19</v>
          </cell>
          <cell r="U1799">
            <v>1.2</v>
          </cell>
          <cell r="V1799">
            <v>1.2</v>
          </cell>
          <cell r="W1799">
            <v>1.21</v>
          </cell>
          <cell r="X1799">
            <v>1.22</v>
          </cell>
          <cell r="Y1799">
            <v>1.22</v>
          </cell>
          <cell r="Z1799">
            <v>1.22</v>
          </cell>
          <cell r="AA1799">
            <v>1.22</v>
          </cell>
          <cell r="AB1799">
            <v>1.24</v>
          </cell>
          <cell r="AC1799">
            <v>1.24</v>
          </cell>
          <cell r="AD1799">
            <v>1.25</v>
          </cell>
          <cell r="AE1799">
            <v>1.25</v>
          </cell>
          <cell r="AF1799">
            <v>1.25</v>
          </cell>
          <cell r="AG1799">
            <v>1.25</v>
          </cell>
          <cell r="AH1799">
            <v>1.24</v>
          </cell>
          <cell r="AI1799">
            <v>1.21</v>
          </cell>
          <cell r="AJ1799">
            <v>1.19</v>
          </cell>
          <cell r="AK1799">
            <v>1.17</v>
          </cell>
        </row>
        <row r="1800">
          <cell r="A1800" t="str">
            <v>SDGbaseTRAv2_UrbAS_BAU_wICAGRcorrPVAXapgm</v>
          </cell>
          <cell r="B1800" t="str">
            <v>SIclos6_GOVclos11</v>
          </cell>
          <cell r="C1800" t="str">
            <v>SDGbaseTRAv2_UrbAS_BAU_wICAGRcorr</v>
          </cell>
          <cell r="D1800" t="str">
            <v>PVAX</v>
          </cell>
          <cell r="E1800" t="str">
            <v>apgm</v>
          </cell>
          <cell r="F1800">
            <v>1</v>
          </cell>
          <cell r="G1800">
            <v>0.69</v>
          </cell>
          <cell r="H1800">
            <v>0.83</v>
          </cell>
          <cell r="I1800">
            <v>0.96</v>
          </cell>
          <cell r="J1800">
            <v>1.05</v>
          </cell>
          <cell r="K1800">
            <v>1.0900000000000001</v>
          </cell>
          <cell r="L1800">
            <v>1.1000000000000001</v>
          </cell>
          <cell r="M1800">
            <v>1.02</v>
          </cell>
          <cell r="N1800">
            <v>0.98</v>
          </cell>
          <cell r="O1800">
            <v>0.96</v>
          </cell>
          <cell r="P1800">
            <v>0.95</v>
          </cell>
          <cell r="Q1800">
            <v>0.95</v>
          </cell>
          <cell r="R1800">
            <v>0.97</v>
          </cell>
          <cell r="S1800">
            <v>0.98</v>
          </cell>
          <cell r="T1800">
            <v>0.99</v>
          </cell>
          <cell r="U1800">
            <v>0.99</v>
          </cell>
          <cell r="V1800">
            <v>0.99</v>
          </cell>
          <cell r="W1800">
            <v>1</v>
          </cell>
          <cell r="X1800">
            <v>1</v>
          </cell>
          <cell r="Y1800">
            <v>1</v>
          </cell>
          <cell r="Z1800">
            <v>1</v>
          </cell>
          <cell r="AA1800">
            <v>1</v>
          </cell>
          <cell r="AB1800">
            <v>1.39</v>
          </cell>
          <cell r="AC1800">
            <v>1.53</v>
          </cell>
          <cell r="AD1800">
            <v>1.49</v>
          </cell>
          <cell r="AE1800">
            <v>1.44</v>
          </cell>
          <cell r="AF1800">
            <v>1.39</v>
          </cell>
          <cell r="AG1800">
            <v>1.36</v>
          </cell>
          <cell r="AH1800">
            <v>1.54</v>
          </cell>
          <cell r="AI1800">
            <v>1.66</v>
          </cell>
          <cell r="AJ1800">
            <v>1.67</v>
          </cell>
          <cell r="AK1800">
            <v>1.66</v>
          </cell>
        </row>
        <row r="1801">
          <cell r="A1801" t="str">
            <v>SDGbaseTRAv2_UrbAS_BAU_wICAGRcorrPVAXamore</v>
          </cell>
          <cell r="B1801" t="str">
            <v>SIclos6_GOVclos11</v>
          </cell>
          <cell r="C1801" t="str">
            <v>SDGbaseTRAv2_UrbAS_BAU_wICAGRcorr</v>
          </cell>
          <cell r="D1801" t="str">
            <v>PVAX</v>
          </cell>
          <cell r="E1801" t="str">
            <v>amore</v>
          </cell>
          <cell r="F1801">
            <v>1</v>
          </cell>
          <cell r="G1801">
            <v>1.06</v>
          </cell>
          <cell r="H1801">
            <v>1.07</v>
          </cell>
          <cell r="I1801">
            <v>1.06</v>
          </cell>
          <cell r="J1801">
            <v>1.06</v>
          </cell>
          <cell r="K1801">
            <v>1.05</v>
          </cell>
          <cell r="L1801">
            <v>1.05</v>
          </cell>
          <cell r="M1801">
            <v>1.06</v>
          </cell>
          <cell r="N1801">
            <v>1.06</v>
          </cell>
          <cell r="O1801">
            <v>1.0900000000000001</v>
          </cell>
          <cell r="P1801">
            <v>1.0900000000000001</v>
          </cell>
          <cell r="Q1801">
            <v>1.08</v>
          </cell>
          <cell r="R1801">
            <v>1.07</v>
          </cell>
          <cell r="S1801">
            <v>1.07</v>
          </cell>
          <cell r="T1801">
            <v>1.07</v>
          </cell>
          <cell r="U1801">
            <v>1.06</v>
          </cell>
          <cell r="V1801">
            <v>1.06</v>
          </cell>
          <cell r="W1801">
            <v>1.06</v>
          </cell>
          <cell r="X1801">
            <v>1.06</v>
          </cell>
          <cell r="Y1801">
            <v>1.06</v>
          </cell>
          <cell r="Z1801">
            <v>1.05</v>
          </cell>
          <cell r="AA1801">
            <v>1.05</v>
          </cell>
          <cell r="AB1801">
            <v>1.05</v>
          </cell>
          <cell r="AC1801">
            <v>1.04</v>
          </cell>
          <cell r="AD1801">
            <v>1.04</v>
          </cell>
          <cell r="AE1801">
            <v>1.04</v>
          </cell>
          <cell r="AF1801">
            <v>1.04</v>
          </cell>
          <cell r="AG1801">
            <v>1.03</v>
          </cell>
          <cell r="AH1801">
            <v>1.01</v>
          </cell>
          <cell r="AI1801">
            <v>0.99</v>
          </cell>
          <cell r="AJ1801">
            <v>0.97</v>
          </cell>
          <cell r="AK1801">
            <v>0.95</v>
          </cell>
        </row>
        <row r="1802">
          <cell r="A1802" t="str">
            <v>SDGbaseTRAv2_UrbAS_BAU_wICAGRcorrPVAXamine</v>
          </cell>
          <cell r="B1802" t="str">
            <v>SIclos6_GOVclos11</v>
          </cell>
          <cell r="C1802" t="str">
            <v>SDGbaseTRAv2_UrbAS_BAU_wICAGRcorr</v>
          </cell>
          <cell r="D1802" t="str">
            <v>PVAX</v>
          </cell>
          <cell r="E1802" t="str">
            <v>amine</v>
          </cell>
          <cell r="F1802">
            <v>1</v>
          </cell>
          <cell r="G1802">
            <v>1.03</v>
          </cell>
          <cell r="H1802">
            <v>1.03</v>
          </cell>
          <cell r="I1802">
            <v>1.04</v>
          </cell>
          <cell r="J1802">
            <v>1.05</v>
          </cell>
          <cell r="K1802">
            <v>1.04</v>
          </cell>
          <cell r="L1802">
            <v>1.04</v>
          </cell>
          <cell r="M1802">
            <v>1.05</v>
          </cell>
          <cell r="N1802">
            <v>1.04</v>
          </cell>
          <cell r="O1802">
            <v>1.06</v>
          </cell>
          <cell r="P1802">
            <v>1.05</v>
          </cell>
          <cell r="Q1802">
            <v>1.05</v>
          </cell>
          <cell r="R1802">
            <v>1.04</v>
          </cell>
          <cell r="S1802">
            <v>1.04</v>
          </cell>
          <cell r="T1802">
            <v>1.04</v>
          </cell>
          <cell r="U1802">
            <v>1.04</v>
          </cell>
          <cell r="V1802">
            <v>1.04</v>
          </cell>
          <cell r="W1802">
            <v>1.04</v>
          </cell>
          <cell r="X1802">
            <v>1.05</v>
          </cell>
          <cell r="Y1802">
            <v>1.06</v>
          </cell>
          <cell r="Z1802">
            <v>1.06</v>
          </cell>
          <cell r="AA1802">
            <v>1.06</v>
          </cell>
          <cell r="AB1802">
            <v>1.05</v>
          </cell>
          <cell r="AC1802">
            <v>1.05</v>
          </cell>
          <cell r="AD1802">
            <v>1.04</v>
          </cell>
          <cell r="AE1802">
            <v>1.04</v>
          </cell>
          <cell r="AF1802">
            <v>1.04</v>
          </cell>
          <cell r="AG1802">
            <v>1.05</v>
          </cell>
          <cell r="AH1802">
            <v>1.05</v>
          </cell>
          <cell r="AI1802">
            <v>1.04</v>
          </cell>
          <cell r="AJ1802">
            <v>1.03</v>
          </cell>
          <cell r="AK1802">
            <v>1.03</v>
          </cell>
        </row>
        <row r="1803">
          <cell r="A1803" t="str">
            <v>SDGbaseTRAv2_UrbAS_BAU_wICAGRcorrPVAXameat</v>
          </cell>
          <cell r="B1803" t="str">
            <v>SIclos6_GOVclos11</v>
          </cell>
          <cell r="C1803" t="str">
            <v>SDGbaseTRAv2_UrbAS_BAU_wICAGRcorr</v>
          </cell>
          <cell r="D1803" t="str">
            <v>PVAX</v>
          </cell>
          <cell r="E1803" t="str">
            <v>ameat</v>
          </cell>
          <cell r="F1803">
            <v>1</v>
          </cell>
          <cell r="G1803">
            <v>0.96</v>
          </cell>
          <cell r="H1803">
            <v>0.93</v>
          </cell>
          <cell r="I1803">
            <v>0.93</v>
          </cell>
          <cell r="J1803">
            <v>0.93</v>
          </cell>
          <cell r="K1803">
            <v>0.93</v>
          </cell>
          <cell r="L1803">
            <v>0.94</v>
          </cell>
          <cell r="M1803">
            <v>0.94</v>
          </cell>
          <cell r="N1803">
            <v>0.94</v>
          </cell>
          <cell r="O1803">
            <v>0.94</v>
          </cell>
          <cell r="P1803">
            <v>0.95</v>
          </cell>
          <cell r="Q1803">
            <v>0.95</v>
          </cell>
          <cell r="R1803">
            <v>0.95</v>
          </cell>
          <cell r="S1803">
            <v>0.95</v>
          </cell>
          <cell r="T1803">
            <v>0.95</v>
          </cell>
          <cell r="U1803">
            <v>0.95</v>
          </cell>
          <cell r="V1803">
            <v>0.95</v>
          </cell>
          <cell r="W1803">
            <v>0.96</v>
          </cell>
          <cell r="X1803">
            <v>0.96</v>
          </cell>
          <cell r="Y1803">
            <v>0.95</v>
          </cell>
          <cell r="Z1803">
            <v>0.95</v>
          </cell>
          <cell r="AA1803">
            <v>0.95</v>
          </cell>
          <cell r="AB1803">
            <v>0.95</v>
          </cell>
          <cell r="AC1803">
            <v>0.95</v>
          </cell>
          <cell r="AD1803">
            <v>0.95</v>
          </cell>
          <cell r="AE1803">
            <v>0.95</v>
          </cell>
          <cell r="AF1803">
            <v>0.96</v>
          </cell>
          <cell r="AG1803">
            <v>0.96</v>
          </cell>
          <cell r="AH1803">
            <v>0.95</v>
          </cell>
          <cell r="AI1803">
            <v>0.96</v>
          </cell>
          <cell r="AJ1803">
            <v>0.97</v>
          </cell>
          <cell r="AK1803">
            <v>0.97</v>
          </cell>
        </row>
        <row r="1804">
          <cell r="A1804" t="str">
            <v>SDGbaseTRAv2_UrbAS_BAU_wICAGRcorrPVAXapfis</v>
          </cell>
          <cell r="B1804" t="str">
            <v>SIclos6_GOVclos11</v>
          </cell>
          <cell r="C1804" t="str">
            <v>SDGbaseTRAv2_UrbAS_BAU_wICAGRcorr</v>
          </cell>
          <cell r="D1804" t="str">
            <v>PVAX</v>
          </cell>
          <cell r="E1804" t="str">
            <v>apfis</v>
          </cell>
          <cell r="F1804">
            <v>1</v>
          </cell>
          <cell r="G1804">
            <v>1</v>
          </cell>
          <cell r="H1804">
            <v>1</v>
          </cell>
          <cell r="I1804">
            <v>0.99</v>
          </cell>
          <cell r="J1804">
            <v>0.98</v>
          </cell>
          <cell r="K1804">
            <v>0.98</v>
          </cell>
          <cell r="L1804">
            <v>0.98</v>
          </cell>
          <cell r="M1804">
            <v>0.98</v>
          </cell>
          <cell r="N1804">
            <v>0.98</v>
          </cell>
          <cell r="O1804">
            <v>0.99</v>
          </cell>
          <cell r="P1804">
            <v>0.99</v>
          </cell>
          <cell r="Q1804">
            <v>0.99</v>
          </cell>
          <cell r="R1804">
            <v>0.99</v>
          </cell>
          <cell r="S1804">
            <v>0.99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B1804">
            <v>1</v>
          </cell>
          <cell r="AC1804">
            <v>1</v>
          </cell>
          <cell r="AD1804">
            <v>1</v>
          </cell>
          <cell r="AE1804">
            <v>1</v>
          </cell>
          <cell r="AF1804">
            <v>1</v>
          </cell>
          <cell r="AG1804">
            <v>1</v>
          </cell>
          <cell r="AH1804">
            <v>0.99</v>
          </cell>
          <cell r="AI1804">
            <v>0.98</v>
          </cell>
          <cell r="AJ1804">
            <v>0.97</v>
          </cell>
          <cell r="AK1804">
            <v>0.96</v>
          </cell>
        </row>
        <row r="1805">
          <cell r="A1805" t="str">
            <v>SDGbaseTRAv2_UrbAS_BAU_wICAGRcorrPVAXavege</v>
          </cell>
          <cell r="B1805" t="str">
            <v>SIclos6_GOVclos11</v>
          </cell>
          <cell r="C1805" t="str">
            <v>SDGbaseTRAv2_UrbAS_BAU_wICAGRcorr</v>
          </cell>
          <cell r="D1805" t="str">
            <v>PVAX</v>
          </cell>
          <cell r="E1805" t="str">
            <v>avege</v>
          </cell>
          <cell r="F1805">
            <v>1</v>
          </cell>
          <cell r="G1805">
            <v>0.98</v>
          </cell>
          <cell r="H1805">
            <v>0.99</v>
          </cell>
          <cell r="I1805">
            <v>0.98</v>
          </cell>
          <cell r="J1805">
            <v>0.98</v>
          </cell>
          <cell r="K1805">
            <v>0.98</v>
          </cell>
          <cell r="L1805">
            <v>0.98</v>
          </cell>
          <cell r="M1805">
            <v>0.98</v>
          </cell>
          <cell r="N1805">
            <v>0.99</v>
          </cell>
          <cell r="O1805">
            <v>1</v>
          </cell>
          <cell r="P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1.01</v>
          </cell>
          <cell r="X1805">
            <v>1.01</v>
          </cell>
          <cell r="Y1805">
            <v>1.01</v>
          </cell>
          <cell r="Z1805">
            <v>1.01</v>
          </cell>
          <cell r="AA1805">
            <v>1.01</v>
          </cell>
          <cell r="AB1805">
            <v>1.01</v>
          </cell>
          <cell r="AC1805">
            <v>1.01</v>
          </cell>
          <cell r="AD1805">
            <v>1.01</v>
          </cell>
          <cell r="AE1805">
            <v>1.01</v>
          </cell>
          <cell r="AF1805">
            <v>1.01</v>
          </cell>
          <cell r="AG1805">
            <v>1.01</v>
          </cell>
          <cell r="AH1805">
            <v>1</v>
          </cell>
          <cell r="AI1805">
            <v>0.99</v>
          </cell>
          <cell r="AJ1805">
            <v>0.98</v>
          </cell>
          <cell r="AK1805">
            <v>0.97</v>
          </cell>
        </row>
        <row r="1806">
          <cell r="A1806" t="str">
            <v>SDGbaseTRAv2_UrbAS_BAU_wICAGRcorrPVAXafats</v>
          </cell>
          <cell r="B1806" t="str">
            <v>SIclos6_GOVclos11</v>
          </cell>
          <cell r="C1806" t="str">
            <v>SDGbaseTRAv2_UrbAS_BAU_wICAGRcorr</v>
          </cell>
          <cell r="D1806" t="str">
            <v>PVAX</v>
          </cell>
          <cell r="E1806" t="str">
            <v>afats</v>
          </cell>
          <cell r="F1806">
            <v>1</v>
          </cell>
          <cell r="G1806">
            <v>0.97</v>
          </cell>
          <cell r="H1806">
            <v>0.96</v>
          </cell>
          <cell r="I1806">
            <v>0.93</v>
          </cell>
          <cell r="J1806">
            <v>0.94</v>
          </cell>
          <cell r="K1806">
            <v>0.93</v>
          </cell>
          <cell r="L1806">
            <v>0.93</v>
          </cell>
          <cell r="M1806">
            <v>0.92</v>
          </cell>
          <cell r="N1806">
            <v>0.92</v>
          </cell>
          <cell r="O1806">
            <v>1.01</v>
          </cell>
          <cell r="P1806">
            <v>1</v>
          </cell>
          <cell r="Q1806">
            <v>0.97</v>
          </cell>
          <cell r="R1806">
            <v>0.95</v>
          </cell>
          <cell r="S1806">
            <v>0.93</v>
          </cell>
          <cell r="T1806">
            <v>0.92</v>
          </cell>
          <cell r="U1806">
            <v>0.92</v>
          </cell>
          <cell r="V1806">
            <v>0.9</v>
          </cell>
          <cell r="W1806">
            <v>0.9</v>
          </cell>
          <cell r="X1806">
            <v>0.91</v>
          </cell>
          <cell r="Y1806">
            <v>0.91</v>
          </cell>
          <cell r="Z1806">
            <v>0.91</v>
          </cell>
          <cell r="AA1806">
            <v>0.91</v>
          </cell>
          <cell r="AB1806">
            <v>0.93</v>
          </cell>
          <cell r="AC1806">
            <v>0.93</v>
          </cell>
          <cell r="AD1806">
            <v>0.93</v>
          </cell>
          <cell r="AE1806">
            <v>0.92</v>
          </cell>
          <cell r="AF1806">
            <v>0.91</v>
          </cell>
          <cell r="AG1806">
            <v>0.91</v>
          </cell>
          <cell r="AH1806">
            <v>0.92</v>
          </cell>
          <cell r="AI1806">
            <v>0.92</v>
          </cell>
          <cell r="AJ1806">
            <v>0.92</v>
          </cell>
          <cell r="AK1806">
            <v>0.92</v>
          </cell>
        </row>
        <row r="1807">
          <cell r="A1807" t="str">
            <v>SDGbaseTRAv2_UrbAS_BAU_wICAGRcorrPVAXadair</v>
          </cell>
          <cell r="B1807" t="str">
            <v>SIclos6_GOVclos11</v>
          </cell>
          <cell r="C1807" t="str">
            <v>SDGbaseTRAv2_UrbAS_BAU_wICAGRcorr</v>
          </cell>
          <cell r="D1807" t="str">
            <v>PVAX</v>
          </cell>
          <cell r="E1807" t="str">
            <v>adair</v>
          </cell>
          <cell r="F1807">
            <v>1</v>
          </cell>
          <cell r="G1807">
            <v>0.99</v>
          </cell>
          <cell r="H1807">
            <v>0.98</v>
          </cell>
          <cell r="I1807">
            <v>0.98</v>
          </cell>
          <cell r="J1807">
            <v>0.98</v>
          </cell>
          <cell r="K1807">
            <v>0.98</v>
          </cell>
          <cell r="L1807">
            <v>0.98</v>
          </cell>
          <cell r="M1807">
            <v>0.98</v>
          </cell>
          <cell r="N1807">
            <v>0.98</v>
          </cell>
          <cell r="O1807">
            <v>0.99</v>
          </cell>
          <cell r="P1807">
            <v>0.99</v>
          </cell>
          <cell r="Q1807">
            <v>0.99</v>
          </cell>
          <cell r="R1807">
            <v>0.99</v>
          </cell>
          <cell r="S1807">
            <v>0.99</v>
          </cell>
          <cell r="T1807">
            <v>0.99</v>
          </cell>
          <cell r="U1807">
            <v>1</v>
          </cell>
          <cell r="V1807">
            <v>1</v>
          </cell>
          <cell r="W1807">
            <v>1</v>
          </cell>
          <cell r="X1807">
            <v>1.01</v>
          </cell>
          <cell r="Y1807">
            <v>1.01</v>
          </cell>
          <cell r="Z1807">
            <v>1</v>
          </cell>
          <cell r="AA1807">
            <v>1</v>
          </cell>
          <cell r="AB1807">
            <v>1.01</v>
          </cell>
          <cell r="AC1807">
            <v>1.01</v>
          </cell>
          <cell r="AD1807">
            <v>1</v>
          </cell>
          <cell r="AE1807">
            <v>1</v>
          </cell>
          <cell r="AF1807">
            <v>1</v>
          </cell>
          <cell r="AG1807">
            <v>1</v>
          </cell>
          <cell r="AH1807">
            <v>0.99</v>
          </cell>
          <cell r="AI1807">
            <v>0.98</v>
          </cell>
          <cell r="AJ1807">
            <v>0.98</v>
          </cell>
          <cell r="AK1807">
            <v>0.97</v>
          </cell>
        </row>
        <row r="1808">
          <cell r="A1808" t="str">
            <v>SDGbaseTRAv2_UrbAS_BAU_wICAGRcorrPVAXagrai</v>
          </cell>
          <cell r="B1808" t="str">
            <v>SIclos6_GOVclos11</v>
          </cell>
          <cell r="C1808" t="str">
            <v>SDGbaseTRAv2_UrbAS_BAU_wICAGRcorr</v>
          </cell>
          <cell r="D1808" t="str">
            <v>PVAX</v>
          </cell>
          <cell r="E1808" t="str">
            <v>agrai</v>
          </cell>
          <cell r="F1808">
            <v>1</v>
          </cell>
          <cell r="G1808">
            <v>1</v>
          </cell>
          <cell r="H1808">
            <v>0.98</v>
          </cell>
          <cell r="I1808">
            <v>0.98</v>
          </cell>
          <cell r="J1808">
            <v>0.98</v>
          </cell>
          <cell r="K1808">
            <v>0.97</v>
          </cell>
          <cell r="L1808">
            <v>0.97</v>
          </cell>
          <cell r="M1808">
            <v>0.96</v>
          </cell>
          <cell r="N1808">
            <v>0.96</v>
          </cell>
          <cell r="O1808">
            <v>0.96</v>
          </cell>
          <cell r="P1808">
            <v>0.95</v>
          </cell>
          <cell r="Q1808">
            <v>0.95</v>
          </cell>
          <cell r="R1808">
            <v>0.95</v>
          </cell>
          <cell r="S1808">
            <v>0.95</v>
          </cell>
          <cell r="T1808">
            <v>0.95</v>
          </cell>
          <cell r="U1808">
            <v>0.95</v>
          </cell>
          <cell r="V1808">
            <v>0.95</v>
          </cell>
          <cell r="W1808">
            <v>0.94</v>
          </cell>
          <cell r="X1808">
            <v>0.94</v>
          </cell>
          <cell r="Y1808">
            <v>0.94</v>
          </cell>
          <cell r="Z1808">
            <v>0.94</v>
          </cell>
          <cell r="AA1808">
            <v>0.94</v>
          </cell>
          <cell r="AB1808">
            <v>0.95</v>
          </cell>
          <cell r="AC1808">
            <v>0.94</v>
          </cell>
          <cell r="AD1808">
            <v>0.95</v>
          </cell>
          <cell r="AE1808">
            <v>0.95</v>
          </cell>
          <cell r="AF1808">
            <v>0.95</v>
          </cell>
          <cell r="AG1808">
            <v>0.95</v>
          </cell>
          <cell r="AH1808">
            <v>0.94</v>
          </cell>
          <cell r="AI1808">
            <v>0.93</v>
          </cell>
          <cell r="AJ1808">
            <v>0.93</v>
          </cell>
          <cell r="AK1808">
            <v>0.93</v>
          </cell>
        </row>
        <row r="1809">
          <cell r="A1809" t="str">
            <v>SDGbaseTRAv2_UrbAS_BAU_wICAGRcorrPVAXastar</v>
          </cell>
          <cell r="B1809" t="str">
            <v>SIclos6_GOVclos11</v>
          </cell>
          <cell r="C1809" t="str">
            <v>SDGbaseTRAv2_UrbAS_BAU_wICAGRcorr</v>
          </cell>
          <cell r="D1809" t="str">
            <v>PVAX</v>
          </cell>
          <cell r="E1809" t="str">
            <v>astar</v>
          </cell>
          <cell r="F1809">
            <v>1</v>
          </cell>
          <cell r="G1809">
            <v>0.99</v>
          </cell>
          <cell r="H1809">
            <v>0.98</v>
          </cell>
          <cell r="I1809">
            <v>0.97</v>
          </cell>
          <cell r="J1809">
            <v>0.97</v>
          </cell>
          <cell r="K1809">
            <v>0.97</v>
          </cell>
          <cell r="L1809">
            <v>0.96</v>
          </cell>
          <cell r="M1809">
            <v>0.95</v>
          </cell>
          <cell r="N1809">
            <v>0.95</v>
          </cell>
          <cell r="O1809">
            <v>0.95</v>
          </cell>
          <cell r="P1809">
            <v>0.94</v>
          </cell>
          <cell r="Q1809">
            <v>0.94</v>
          </cell>
          <cell r="R1809">
            <v>0.94</v>
          </cell>
          <cell r="S1809">
            <v>0.93</v>
          </cell>
          <cell r="T1809">
            <v>0.93</v>
          </cell>
          <cell r="U1809">
            <v>0.93</v>
          </cell>
          <cell r="V1809">
            <v>0.93</v>
          </cell>
          <cell r="W1809">
            <v>0.92</v>
          </cell>
          <cell r="X1809">
            <v>0.92</v>
          </cell>
          <cell r="Y1809">
            <v>0.92</v>
          </cell>
          <cell r="Z1809">
            <v>0.92</v>
          </cell>
          <cell r="AA1809">
            <v>0.92</v>
          </cell>
          <cell r="AB1809">
            <v>0.92</v>
          </cell>
          <cell r="AC1809">
            <v>0.92</v>
          </cell>
          <cell r="AD1809">
            <v>0.92</v>
          </cell>
          <cell r="AE1809">
            <v>0.92</v>
          </cell>
          <cell r="AF1809">
            <v>0.93</v>
          </cell>
          <cell r="AG1809">
            <v>0.9</v>
          </cell>
          <cell r="AH1809">
            <v>0.88</v>
          </cell>
          <cell r="AI1809">
            <v>0.86</v>
          </cell>
          <cell r="AJ1809">
            <v>0.84</v>
          </cell>
          <cell r="AK1809">
            <v>0.83</v>
          </cell>
        </row>
        <row r="1810">
          <cell r="A1810" t="str">
            <v>SDGbaseTRAv2_UrbAS_BAU_wICAGRcorrPVAXafeed</v>
          </cell>
          <cell r="B1810" t="str">
            <v>SIclos6_GOVclos11</v>
          </cell>
          <cell r="C1810" t="str">
            <v>SDGbaseTRAv2_UrbAS_BAU_wICAGRcorr</v>
          </cell>
          <cell r="D1810" t="str">
            <v>PVAX</v>
          </cell>
          <cell r="E1810" t="str">
            <v>afeed</v>
          </cell>
          <cell r="F1810">
            <v>1</v>
          </cell>
          <cell r="G1810">
            <v>0.78</v>
          </cell>
          <cell r="H1810">
            <v>0.86</v>
          </cell>
          <cell r="I1810">
            <v>0.86</v>
          </cell>
          <cell r="J1810">
            <v>0.88</v>
          </cell>
          <cell r="K1810">
            <v>0.91</v>
          </cell>
          <cell r="L1810">
            <v>0.91</v>
          </cell>
          <cell r="M1810">
            <v>0.91</v>
          </cell>
          <cell r="N1810">
            <v>0.91</v>
          </cell>
          <cell r="O1810">
            <v>0.95</v>
          </cell>
          <cell r="P1810">
            <v>0.95</v>
          </cell>
          <cell r="Q1810">
            <v>0.94</v>
          </cell>
          <cell r="R1810">
            <v>0.94</v>
          </cell>
          <cell r="S1810">
            <v>0.95</v>
          </cell>
          <cell r="T1810">
            <v>0.95</v>
          </cell>
          <cell r="U1810">
            <v>0.95</v>
          </cell>
          <cell r="V1810">
            <v>0.96</v>
          </cell>
          <cell r="W1810">
            <v>0.96</v>
          </cell>
          <cell r="X1810">
            <v>0.97</v>
          </cell>
          <cell r="Y1810">
            <v>0.97</v>
          </cell>
          <cell r="Z1810">
            <v>0.97</v>
          </cell>
          <cell r="AA1810">
            <v>0.97</v>
          </cell>
          <cell r="AB1810">
            <v>0.99</v>
          </cell>
          <cell r="AC1810">
            <v>0.99</v>
          </cell>
          <cell r="AD1810">
            <v>0.98</v>
          </cell>
          <cell r="AE1810">
            <v>0.98</v>
          </cell>
          <cell r="AF1810">
            <v>0.97</v>
          </cell>
          <cell r="AG1810">
            <v>0.98</v>
          </cell>
          <cell r="AH1810">
            <v>1.03</v>
          </cell>
          <cell r="AI1810">
            <v>1.05</v>
          </cell>
          <cell r="AJ1810">
            <v>1.05</v>
          </cell>
          <cell r="AK1810">
            <v>1.04</v>
          </cell>
        </row>
        <row r="1811">
          <cell r="A1811" t="str">
            <v>SDGbaseTRAv2_UrbAS_BAU_wICAGRcorrPVAXabake</v>
          </cell>
          <cell r="B1811" t="str">
            <v>SIclos6_GOVclos11</v>
          </cell>
          <cell r="C1811" t="str">
            <v>SDGbaseTRAv2_UrbAS_BAU_wICAGRcorr</v>
          </cell>
          <cell r="D1811" t="str">
            <v>PVAX</v>
          </cell>
          <cell r="E1811" t="str">
            <v>abake</v>
          </cell>
          <cell r="F1811">
            <v>1</v>
          </cell>
          <cell r="G1811">
            <v>1.01</v>
          </cell>
          <cell r="H1811">
            <v>1.01</v>
          </cell>
          <cell r="I1811">
            <v>1</v>
          </cell>
          <cell r="J1811">
            <v>1</v>
          </cell>
          <cell r="K1811">
            <v>1</v>
          </cell>
          <cell r="L1811">
            <v>1</v>
          </cell>
          <cell r="M1811">
            <v>1</v>
          </cell>
          <cell r="N1811">
            <v>1.01</v>
          </cell>
          <cell r="O1811">
            <v>1</v>
          </cell>
          <cell r="P1811">
            <v>1</v>
          </cell>
          <cell r="Q1811">
            <v>1</v>
          </cell>
          <cell r="R1811">
            <v>1</v>
          </cell>
          <cell r="S1811">
            <v>1.01</v>
          </cell>
          <cell r="T1811">
            <v>1.01</v>
          </cell>
          <cell r="U1811">
            <v>1.01</v>
          </cell>
          <cell r="V1811">
            <v>1.02</v>
          </cell>
          <cell r="W1811">
            <v>1.02</v>
          </cell>
          <cell r="X1811">
            <v>1.02</v>
          </cell>
          <cell r="Y1811">
            <v>1.02</v>
          </cell>
          <cell r="Z1811">
            <v>1.02</v>
          </cell>
          <cell r="AA1811">
            <v>1.02</v>
          </cell>
          <cell r="AB1811">
            <v>1.01</v>
          </cell>
          <cell r="AC1811">
            <v>1.01</v>
          </cell>
          <cell r="AD1811">
            <v>1.01</v>
          </cell>
          <cell r="AE1811">
            <v>1.01</v>
          </cell>
          <cell r="AF1811">
            <v>1.02</v>
          </cell>
          <cell r="AG1811">
            <v>1.01</v>
          </cell>
          <cell r="AH1811">
            <v>0.99</v>
          </cell>
          <cell r="AI1811">
            <v>0.98</v>
          </cell>
          <cell r="AJ1811">
            <v>0.97</v>
          </cell>
          <cell r="AK1811">
            <v>0.96</v>
          </cell>
        </row>
        <row r="1812">
          <cell r="A1812" t="str">
            <v>SDGbaseTRAv2_UrbAS_BAU_wICAGRcorrPVAXasuga</v>
          </cell>
          <cell r="B1812" t="str">
            <v>SIclos6_GOVclos11</v>
          </cell>
          <cell r="C1812" t="str">
            <v>SDGbaseTRAv2_UrbAS_BAU_wICAGRcorr</v>
          </cell>
          <cell r="D1812" t="str">
            <v>PVAX</v>
          </cell>
          <cell r="E1812" t="str">
            <v>asuga</v>
          </cell>
          <cell r="F1812">
            <v>1</v>
          </cell>
          <cell r="G1812">
            <v>1.01</v>
          </cell>
          <cell r="H1812">
            <v>1</v>
          </cell>
          <cell r="I1812">
            <v>1</v>
          </cell>
          <cell r="J1812">
            <v>1</v>
          </cell>
          <cell r="K1812">
            <v>0.99</v>
          </cell>
          <cell r="L1812">
            <v>0.99</v>
          </cell>
          <cell r="M1812">
            <v>0.99</v>
          </cell>
          <cell r="N1812">
            <v>0.99</v>
          </cell>
          <cell r="O1812">
            <v>0.99</v>
          </cell>
          <cell r="P1812">
            <v>0.98</v>
          </cell>
          <cell r="Q1812">
            <v>0.98</v>
          </cell>
          <cell r="R1812">
            <v>0.98</v>
          </cell>
          <cell r="S1812">
            <v>0.98</v>
          </cell>
          <cell r="T1812">
            <v>0.98</v>
          </cell>
          <cell r="U1812">
            <v>0.98</v>
          </cell>
          <cell r="V1812">
            <v>0.98</v>
          </cell>
          <cell r="W1812">
            <v>0.99</v>
          </cell>
          <cell r="X1812">
            <v>0.99</v>
          </cell>
          <cell r="Y1812">
            <v>0.99</v>
          </cell>
          <cell r="Z1812">
            <v>0.99</v>
          </cell>
          <cell r="AA1812">
            <v>0.98</v>
          </cell>
          <cell r="AB1812">
            <v>0.98</v>
          </cell>
          <cell r="AC1812">
            <v>0.98</v>
          </cell>
          <cell r="AD1812">
            <v>0.98</v>
          </cell>
          <cell r="AE1812">
            <v>0.98</v>
          </cell>
          <cell r="AF1812">
            <v>0.98</v>
          </cell>
          <cell r="AG1812">
            <v>0.99</v>
          </cell>
          <cell r="AH1812">
            <v>0.97</v>
          </cell>
          <cell r="AI1812">
            <v>0.96</v>
          </cell>
          <cell r="AJ1812">
            <v>0.96</v>
          </cell>
          <cell r="AK1812">
            <v>0.96</v>
          </cell>
        </row>
        <row r="1813">
          <cell r="A1813" t="str">
            <v>SDGbaseTRAv2_UrbAS_BAU_wICAGRcorrPVAXaconf</v>
          </cell>
          <cell r="B1813" t="str">
            <v>SIclos6_GOVclos11</v>
          </cell>
          <cell r="C1813" t="str">
            <v>SDGbaseTRAv2_UrbAS_BAU_wICAGRcorr</v>
          </cell>
          <cell r="D1813" t="str">
            <v>PVAX</v>
          </cell>
          <cell r="E1813" t="str">
            <v>aconf</v>
          </cell>
          <cell r="F1813">
            <v>1</v>
          </cell>
          <cell r="G1813">
            <v>1</v>
          </cell>
          <cell r="H1813">
            <v>1.01</v>
          </cell>
          <cell r="I1813">
            <v>1</v>
          </cell>
          <cell r="J1813">
            <v>0.99</v>
          </cell>
          <cell r="K1813">
            <v>1</v>
          </cell>
          <cell r="L1813">
            <v>1</v>
          </cell>
          <cell r="M1813">
            <v>1</v>
          </cell>
          <cell r="N1813">
            <v>1.01</v>
          </cell>
          <cell r="O1813">
            <v>1.01</v>
          </cell>
          <cell r="P1813">
            <v>1.02</v>
          </cell>
          <cell r="Q1813">
            <v>1.02</v>
          </cell>
          <cell r="R1813">
            <v>1.02</v>
          </cell>
          <cell r="S1813">
            <v>1.03</v>
          </cell>
          <cell r="T1813">
            <v>1.04</v>
          </cell>
          <cell r="U1813">
            <v>1.04</v>
          </cell>
          <cell r="V1813">
            <v>1.05</v>
          </cell>
          <cell r="W1813">
            <v>1.05</v>
          </cell>
          <cell r="X1813">
            <v>1.05</v>
          </cell>
          <cell r="Y1813">
            <v>1.05</v>
          </cell>
          <cell r="Z1813">
            <v>1.05</v>
          </cell>
          <cell r="AA1813">
            <v>1.05</v>
          </cell>
          <cell r="AB1813">
            <v>1.05</v>
          </cell>
          <cell r="AC1813">
            <v>1.05</v>
          </cell>
          <cell r="AD1813">
            <v>1.05</v>
          </cell>
          <cell r="AE1813">
            <v>1.05</v>
          </cell>
          <cell r="AF1813">
            <v>1.05</v>
          </cell>
          <cell r="AG1813">
            <v>1.05</v>
          </cell>
          <cell r="AH1813">
            <v>1.03</v>
          </cell>
          <cell r="AI1813">
            <v>1.01</v>
          </cell>
          <cell r="AJ1813">
            <v>1</v>
          </cell>
          <cell r="AK1813">
            <v>0.99</v>
          </cell>
        </row>
        <row r="1814">
          <cell r="A1814" t="str">
            <v>SDGbaseTRAv2_UrbAS_BAU_wICAGRcorrPVAXapast</v>
          </cell>
          <cell r="B1814" t="str">
            <v>SIclos6_GOVclos11</v>
          </cell>
          <cell r="C1814" t="str">
            <v>SDGbaseTRAv2_UrbAS_BAU_wICAGRcorr</v>
          </cell>
          <cell r="D1814" t="str">
            <v>PVAX</v>
          </cell>
          <cell r="E1814" t="str">
            <v>apast</v>
          </cell>
          <cell r="F1814">
            <v>1</v>
          </cell>
          <cell r="G1814">
            <v>0.93</v>
          </cell>
          <cell r="H1814">
            <v>0.94</v>
          </cell>
          <cell r="I1814">
            <v>0.92</v>
          </cell>
          <cell r="J1814">
            <v>0.92</v>
          </cell>
          <cell r="K1814">
            <v>0.93</v>
          </cell>
          <cell r="L1814">
            <v>0.93</v>
          </cell>
          <cell r="M1814">
            <v>0.94</v>
          </cell>
          <cell r="N1814">
            <v>0.94</v>
          </cell>
          <cell r="O1814">
            <v>0.98</v>
          </cell>
          <cell r="P1814">
            <v>0.98</v>
          </cell>
          <cell r="Q1814">
            <v>0.96</v>
          </cell>
          <cell r="R1814">
            <v>0.95</v>
          </cell>
          <cell r="S1814">
            <v>0.96</v>
          </cell>
          <cell r="T1814">
            <v>0.96</v>
          </cell>
          <cell r="U1814">
            <v>0.96</v>
          </cell>
          <cell r="V1814">
            <v>0.96</v>
          </cell>
          <cell r="W1814">
            <v>0.96</v>
          </cell>
          <cell r="X1814">
            <v>0.97</v>
          </cell>
          <cell r="Y1814">
            <v>0.96</v>
          </cell>
          <cell r="Z1814">
            <v>0.95</v>
          </cell>
          <cell r="AA1814">
            <v>0.95</v>
          </cell>
          <cell r="AB1814">
            <v>0.96</v>
          </cell>
          <cell r="AC1814">
            <v>0.96</v>
          </cell>
          <cell r="AD1814">
            <v>0.96</v>
          </cell>
          <cell r="AE1814">
            <v>0.95</v>
          </cell>
          <cell r="AF1814">
            <v>0.95</v>
          </cell>
          <cell r="AG1814">
            <v>0.95</v>
          </cell>
          <cell r="AH1814">
            <v>0.96</v>
          </cell>
          <cell r="AI1814">
            <v>0.97</v>
          </cell>
          <cell r="AJ1814">
            <v>0.96</v>
          </cell>
          <cell r="AK1814">
            <v>0.96</v>
          </cell>
        </row>
        <row r="1815">
          <cell r="A1815" t="str">
            <v>SDGbaseTRAv2_UrbAS_BAU_wICAGRcorrPVAXaofoo</v>
          </cell>
          <cell r="B1815" t="str">
            <v>SIclos6_GOVclos11</v>
          </cell>
          <cell r="C1815" t="str">
            <v>SDGbaseTRAv2_UrbAS_BAU_wICAGRcorr</v>
          </cell>
          <cell r="D1815" t="str">
            <v>PVAX</v>
          </cell>
          <cell r="E1815" t="str">
            <v>aofoo</v>
          </cell>
          <cell r="F1815">
            <v>1</v>
          </cell>
          <cell r="G1815">
            <v>0.96</v>
          </cell>
          <cell r="H1815">
            <v>0.96</v>
          </cell>
          <cell r="I1815">
            <v>0.96</v>
          </cell>
          <cell r="J1815">
            <v>0.96</v>
          </cell>
          <cell r="K1815">
            <v>0.96</v>
          </cell>
          <cell r="L1815">
            <v>0.97</v>
          </cell>
          <cell r="M1815">
            <v>0.97</v>
          </cell>
          <cell r="N1815">
            <v>0.97</v>
          </cell>
          <cell r="O1815">
            <v>0.99</v>
          </cell>
          <cell r="P1815">
            <v>0.99</v>
          </cell>
          <cell r="Q1815">
            <v>0.98</v>
          </cell>
          <cell r="R1815">
            <v>0.98</v>
          </cell>
          <cell r="S1815">
            <v>0.98</v>
          </cell>
          <cell r="T1815">
            <v>0.98</v>
          </cell>
          <cell r="U1815">
            <v>0.98</v>
          </cell>
          <cell r="V1815">
            <v>0.98</v>
          </cell>
          <cell r="W1815">
            <v>0.98</v>
          </cell>
          <cell r="X1815">
            <v>0.99</v>
          </cell>
          <cell r="Y1815">
            <v>0.99</v>
          </cell>
          <cell r="Z1815">
            <v>0.98</v>
          </cell>
          <cell r="AA1815">
            <v>0.98</v>
          </cell>
          <cell r="AB1815">
            <v>0.99</v>
          </cell>
          <cell r="AC1815">
            <v>0.99</v>
          </cell>
          <cell r="AD1815">
            <v>0.99</v>
          </cell>
          <cell r="AE1815">
            <v>0.98</v>
          </cell>
          <cell r="AF1815">
            <v>0.99</v>
          </cell>
          <cell r="AG1815">
            <v>0.98</v>
          </cell>
          <cell r="AH1815">
            <v>0.98</v>
          </cell>
          <cell r="AI1815">
            <v>0.98</v>
          </cell>
          <cell r="AJ1815">
            <v>0.97</v>
          </cell>
          <cell r="AK1815">
            <v>0.97</v>
          </cell>
        </row>
        <row r="1816">
          <cell r="A1816" t="str">
            <v>SDGbaseTRAv2_UrbAS_BAU_wICAGRcorrPVAXabevt</v>
          </cell>
          <cell r="B1816" t="str">
            <v>SIclos6_GOVclos11</v>
          </cell>
          <cell r="C1816" t="str">
            <v>SDGbaseTRAv2_UrbAS_BAU_wICAGRcorr</v>
          </cell>
          <cell r="D1816" t="str">
            <v>PVAX</v>
          </cell>
          <cell r="E1816" t="str">
            <v>abevt</v>
          </cell>
          <cell r="F1816">
            <v>1</v>
          </cell>
          <cell r="G1816">
            <v>1</v>
          </cell>
          <cell r="H1816">
            <v>1.01</v>
          </cell>
          <cell r="I1816">
            <v>1</v>
          </cell>
          <cell r="J1816">
            <v>0.99</v>
          </cell>
          <cell r="K1816">
            <v>1</v>
          </cell>
          <cell r="L1816">
            <v>1</v>
          </cell>
          <cell r="M1816">
            <v>1</v>
          </cell>
          <cell r="N1816">
            <v>1</v>
          </cell>
          <cell r="O1816">
            <v>1.04</v>
          </cell>
          <cell r="P1816">
            <v>1.03</v>
          </cell>
          <cell r="Q1816">
            <v>1.02</v>
          </cell>
          <cell r="R1816">
            <v>1.01</v>
          </cell>
          <cell r="S1816">
            <v>1.02</v>
          </cell>
          <cell r="T1816">
            <v>1.02</v>
          </cell>
          <cell r="U1816">
            <v>1.02</v>
          </cell>
          <cell r="V1816">
            <v>1.02</v>
          </cell>
          <cell r="W1816">
            <v>1.02</v>
          </cell>
          <cell r="X1816">
            <v>1.02</v>
          </cell>
          <cell r="Y1816">
            <v>1.02</v>
          </cell>
          <cell r="Z1816">
            <v>1.01</v>
          </cell>
          <cell r="AA1816">
            <v>1.01</v>
          </cell>
          <cell r="AB1816">
            <v>1.02</v>
          </cell>
          <cell r="AC1816">
            <v>1.02</v>
          </cell>
          <cell r="AD1816">
            <v>1.02</v>
          </cell>
          <cell r="AE1816">
            <v>1.02</v>
          </cell>
          <cell r="AF1816">
            <v>1.02</v>
          </cell>
          <cell r="AG1816">
            <v>1.01</v>
          </cell>
          <cell r="AH1816">
            <v>1.01</v>
          </cell>
          <cell r="AI1816">
            <v>1</v>
          </cell>
          <cell r="AJ1816">
            <v>0.99</v>
          </cell>
          <cell r="AK1816">
            <v>0.98</v>
          </cell>
        </row>
        <row r="1817">
          <cell r="A1817" t="str">
            <v>SDGbaseTRAv2_UrbAS_BAU_wICAGRcorrPVAXatext</v>
          </cell>
          <cell r="B1817" t="str">
            <v>SIclos6_GOVclos11</v>
          </cell>
          <cell r="C1817" t="str">
            <v>SDGbaseTRAv2_UrbAS_BAU_wICAGRcorr</v>
          </cell>
          <cell r="D1817" t="str">
            <v>PVAX</v>
          </cell>
          <cell r="E1817" t="str">
            <v>atext</v>
          </cell>
          <cell r="F1817">
            <v>1</v>
          </cell>
          <cell r="G1817">
            <v>1.1000000000000001</v>
          </cell>
          <cell r="H1817">
            <v>1.0900000000000001</v>
          </cell>
          <cell r="I1817">
            <v>1.08</v>
          </cell>
          <cell r="J1817">
            <v>1.08</v>
          </cell>
          <cell r="K1817">
            <v>1.08</v>
          </cell>
          <cell r="L1817">
            <v>1.08</v>
          </cell>
          <cell r="M1817">
            <v>1.0900000000000001</v>
          </cell>
          <cell r="N1817">
            <v>1.0900000000000001</v>
          </cell>
          <cell r="O1817">
            <v>1.0900000000000001</v>
          </cell>
          <cell r="P1817">
            <v>1.0900000000000001</v>
          </cell>
          <cell r="Q1817">
            <v>1.0900000000000001</v>
          </cell>
          <cell r="R1817">
            <v>1.1000000000000001</v>
          </cell>
          <cell r="S1817">
            <v>1.1000000000000001</v>
          </cell>
          <cell r="T1817">
            <v>1.1000000000000001</v>
          </cell>
          <cell r="U1817">
            <v>1.1100000000000001</v>
          </cell>
          <cell r="V1817">
            <v>1.1100000000000001</v>
          </cell>
          <cell r="W1817">
            <v>1.1200000000000001</v>
          </cell>
          <cell r="X1817">
            <v>1.1200000000000001</v>
          </cell>
          <cell r="Y1817">
            <v>1.1200000000000001</v>
          </cell>
          <cell r="Z1817">
            <v>1.1200000000000001</v>
          </cell>
          <cell r="AA1817">
            <v>1.1200000000000001</v>
          </cell>
          <cell r="AB1817">
            <v>1.1100000000000001</v>
          </cell>
          <cell r="AC1817">
            <v>1.1100000000000001</v>
          </cell>
          <cell r="AD1817">
            <v>1.1100000000000001</v>
          </cell>
          <cell r="AE1817">
            <v>1.1100000000000001</v>
          </cell>
          <cell r="AF1817">
            <v>1.1100000000000001</v>
          </cell>
          <cell r="AG1817">
            <v>1.1100000000000001</v>
          </cell>
          <cell r="AH1817">
            <v>1.08</v>
          </cell>
          <cell r="AI1817">
            <v>1.05</v>
          </cell>
          <cell r="AJ1817">
            <v>1.03</v>
          </cell>
          <cell r="AK1817">
            <v>1.02</v>
          </cell>
        </row>
        <row r="1818">
          <cell r="A1818" t="str">
            <v>SDGbaseTRAv2_UrbAS_BAU_wICAGRcorrPVAXaclth</v>
          </cell>
          <cell r="B1818" t="str">
            <v>SIclos6_GOVclos11</v>
          </cell>
          <cell r="C1818" t="str">
            <v>SDGbaseTRAv2_UrbAS_BAU_wICAGRcorr</v>
          </cell>
          <cell r="D1818" t="str">
            <v>PVAX</v>
          </cell>
          <cell r="E1818" t="str">
            <v>aclth</v>
          </cell>
          <cell r="F1818">
            <v>1</v>
          </cell>
          <cell r="G1818">
            <v>1.1000000000000001</v>
          </cell>
          <cell r="H1818">
            <v>1.1000000000000001</v>
          </cell>
          <cell r="I1818">
            <v>1.1000000000000001</v>
          </cell>
          <cell r="J1818">
            <v>1.1000000000000001</v>
          </cell>
          <cell r="K1818">
            <v>1.1000000000000001</v>
          </cell>
          <cell r="L1818">
            <v>1.1000000000000001</v>
          </cell>
          <cell r="M1818">
            <v>1.1100000000000001</v>
          </cell>
          <cell r="N1818">
            <v>1.1100000000000001</v>
          </cell>
          <cell r="O1818">
            <v>1.1100000000000001</v>
          </cell>
          <cell r="P1818">
            <v>1.1100000000000001</v>
          </cell>
          <cell r="Q1818">
            <v>1.1100000000000001</v>
          </cell>
          <cell r="R1818">
            <v>1.1200000000000001</v>
          </cell>
          <cell r="S1818">
            <v>1.1200000000000001</v>
          </cell>
          <cell r="T1818">
            <v>1.1299999999999999</v>
          </cell>
          <cell r="U1818">
            <v>1.1299999999999999</v>
          </cell>
          <cell r="V1818">
            <v>1.1399999999999999</v>
          </cell>
          <cell r="W1818">
            <v>1.1399999999999999</v>
          </cell>
          <cell r="X1818">
            <v>1.1399999999999999</v>
          </cell>
          <cell r="Y1818">
            <v>1.1399999999999999</v>
          </cell>
          <cell r="Z1818">
            <v>1.1399999999999999</v>
          </cell>
          <cell r="AA1818">
            <v>1.1399999999999999</v>
          </cell>
          <cell r="AB1818">
            <v>1.1399999999999999</v>
          </cell>
          <cell r="AC1818">
            <v>1.1299999999999999</v>
          </cell>
          <cell r="AD1818">
            <v>1.1299999999999999</v>
          </cell>
          <cell r="AE1818">
            <v>1.1299999999999999</v>
          </cell>
          <cell r="AF1818">
            <v>1.1299999999999999</v>
          </cell>
          <cell r="AG1818">
            <v>1.1299999999999999</v>
          </cell>
          <cell r="AH1818">
            <v>1.1000000000000001</v>
          </cell>
          <cell r="AI1818">
            <v>1.07</v>
          </cell>
          <cell r="AJ1818">
            <v>1.05</v>
          </cell>
          <cell r="AK1818">
            <v>1.03</v>
          </cell>
        </row>
        <row r="1819">
          <cell r="A1819" t="str">
            <v>SDGbaseTRAv2_UrbAS_BAU_wICAGRcorrPVAXaleat</v>
          </cell>
          <cell r="B1819" t="str">
            <v>SIclos6_GOVclos11</v>
          </cell>
          <cell r="C1819" t="str">
            <v>SDGbaseTRAv2_UrbAS_BAU_wICAGRcorr</v>
          </cell>
          <cell r="D1819" t="str">
            <v>PVAX</v>
          </cell>
          <cell r="E1819" t="str">
            <v>aleat</v>
          </cell>
          <cell r="F1819">
            <v>1</v>
          </cell>
          <cell r="G1819">
            <v>1.0900000000000001</v>
          </cell>
          <cell r="H1819">
            <v>1.05</v>
          </cell>
          <cell r="I1819">
            <v>1</v>
          </cell>
          <cell r="J1819">
            <v>0.99</v>
          </cell>
          <cell r="K1819">
            <v>0.98</v>
          </cell>
          <cell r="L1819">
            <v>0.99</v>
          </cell>
          <cell r="M1819">
            <v>1</v>
          </cell>
          <cell r="N1819">
            <v>1.01</v>
          </cell>
          <cell r="O1819">
            <v>1.1100000000000001</v>
          </cell>
          <cell r="P1819">
            <v>1.1100000000000001</v>
          </cell>
          <cell r="Q1819">
            <v>1.0900000000000001</v>
          </cell>
          <cell r="R1819">
            <v>1.06</v>
          </cell>
          <cell r="S1819">
            <v>1.04</v>
          </cell>
          <cell r="T1819">
            <v>1.04</v>
          </cell>
          <cell r="U1819">
            <v>1.03</v>
          </cell>
          <cell r="V1819">
            <v>1.02</v>
          </cell>
          <cell r="W1819">
            <v>1.03</v>
          </cell>
          <cell r="X1819">
            <v>1.03</v>
          </cell>
          <cell r="Y1819">
            <v>1.02</v>
          </cell>
          <cell r="Z1819">
            <v>1.01</v>
          </cell>
          <cell r="AA1819">
            <v>1.01</v>
          </cell>
          <cell r="AB1819">
            <v>1.03</v>
          </cell>
          <cell r="AC1819">
            <v>1.03</v>
          </cell>
          <cell r="AD1819">
            <v>1.03</v>
          </cell>
          <cell r="AE1819">
            <v>1.03</v>
          </cell>
          <cell r="AF1819">
            <v>1.03</v>
          </cell>
          <cell r="AG1819">
            <v>1.02</v>
          </cell>
          <cell r="AH1819">
            <v>0.99</v>
          </cell>
          <cell r="AI1819">
            <v>0.95</v>
          </cell>
          <cell r="AJ1819">
            <v>0.93</v>
          </cell>
          <cell r="AK1819">
            <v>0.91</v>
          </cell>
        </row>
        <row r="1820">
          <cell r="A1820" t="str">
            <v>SDGbaseTRAv2_UrbAS_BAU_wICAGRcorrPVAXafoot</v>
          </cell>
          <cell r="B1820" t="str">
            <v>SIclos6_GOVclos11</v>
          </cell>
          <cell r="C1820" t="str">
            <v>SDGbaseTRAv2_UrbAS_BAU_wICAGRcorr</v>
          </cell>
          <cell r="D1820" t="str">
            <v>PVAX</v>
          </cell>
          <cell r="E1820" t="str">
            <v>afoot</v>
          </cell>
          <cell r="F1820">
            <v>1</v>
          </cell>
          <cell r="G1820">
            <v>1.0900000000000001</v>
          </cell>
          <cell r="H1820">
            <v>1.0900000000000001</v>
          </cell>
          <cell r="I1820">
            <v>1.0900000000000001</v>
          </cell>
          <cell r="J1820">
            <v>1.08</v>
          </cell>
          <cell r="K1820">
            <v>1.08</v>
          </cell>
          <cell r="L1820">
            <v>1.0900000000000001</v>
          </cell>
          <cell r="M1820">
            <v>1.0900000000000001</v>
          </cell>
          <cell r="N1820">
            <v>1.0900000000000001</v>
          </cell>
          <cell r="O1820">
            <v>1.0900000000000001</v>
          </cell>
          <cell r="P1820">
            <v>1.0900000000000001</v>
          </cell>
          <cell r="Q1820">
            <v>1.0900000000000001</v>
          </cell>
          <cell r="R1820">
            <v>1.1000000000000001</v>
          </cell>
          <cell r="S1820">
            <v>1.1000000000000001</v>
          </cell>
          <cell r="T1820">
            <v>1.1100000000000001</v>
          </cell>
          <cell r="U1820">
            <v>1.1100000000000001</v>
          </cell>
          <cell r="V1820">
            <v>1.1100000000000001</v>
          </cell>
          <cell r="W1820">
            <v>1.1200000000000001</v>
          </cell>
          <cell r="X1820">
            <v>1.1200000000000001</v>
          </cell>
          <cell r="Y1820">
            <v>1.1200000000000001</v>
          </cell>
          <cell r="Z1820">
            <v>1.1200000000000001</v>
          </cell>
          <cell r="AA1820">
            <v>1.1200000000000001</v>
          </cell>
          <cell r="AB1820">
            <v>1.1100000000000001</v>
          </cell>
          <cell r="AC1820">
            <v>1.1100000000000001</v>
          </cell>
          <cell r="AD1820">
            <v>1.1100000000000001</v>
          </cell>
          <cell r="AE1820">
            <v>1.1100000000000001</v>
          </cell>
          <cell r="AF1820">
            <v>1.1100000000000001</v>
          </cell>
          <cell r="AG1820">
            <v>1.1100000000000001</v>
          </cell>
          <cell r="AH1820">
            <v>1.08</v>
          </cell>
          <cell r="AI1820">
            <v>1.06</v>
          </cell>
          <cell r="AJ1820">
            <v>1.04</v>
          </cell>
          <cell r="AK1820">
            <v>1.03</v>
          </cell>
        </row>
        <row r="1821">
          <cell r="A1821" t="str">
            <v>SDGbaseTRAv2_UrbAS_BAU_wICAGRcorrPVAXawood</v>
          </cell>
          <cell r="B1821" t="str">
            <v>SIclos6_GOVclos11</v>
          </cell>
          <cell r="C1821" t="str">
            <v>SDGbaseTRAv2_UrbAS_BAU_wICAGRcorr</v>
          </cell>
          <cell r="D1821" t="str">
            <v>PVAX</v>
          </cell>
          <cell r="E1821" t="str">
            <v>awood</v>
          </cell>
          <cell r="F1821">
            <v>1</v>
          </cell>
          <cell r="G1821">
            <v>1.02</v>
          </cell>
          <cell r="H1821">
            <v>1.01</v>
          </cell>
          <cell r="I1821">
            <v>1.01</v>
          </cell>
          <cell r="J1821">
            <v>1.01</v>
          </cell>
          <cell r="K1821">
            <v>1.01</v>
          </cell>
          <cell r="L1821">
            <v>1.02</v>
          </cell>
          <cell r="M1821">
            <v>1.02</v>
          </cell>
          <cell r="N1821">
            <v>1.02</v>
          </cell>
          <cell r="O1821">
            <v>1.02</v>
          </cell>
          <cell r="P1821">
            <v>1.02</v>
          </cell>
          <cell r="Q1821">
            <v>1.02</v>
          </cell>
          <cell r="R1821">
            <v>1.02</v>
          </cell>
          <cell r="S1821">
            <v>1.03</v>
          </cell>
          <cell r="T1821">
            <v>1.03</v>
          </cell>
          <cell r="U1821">
            <v>1.03</v>
          </cell>
          <cell r="V1821">
            <v>1.04</v>
          </cell>
          <cell r="W1821">
            <v>1.04</v>
          </cell>
          <cell r="X1821">
            <v>1.04</v>
          </cell>
          <cell r="Y1821">
            <v>1.04</v>
          </cell>
          <cell r="Z1821">
            <v>1.04</v>
          </cell>
          <cell r="AA1821">
            <v>1.04</v>
          </cell>
          <cell r="AB1821">
            <v>1.04</v>
          </cell>
          <cell r="AC1821">
            <v>1.03</v>
          </cell>
          <cell r="AD1821">
            <v>1.03</v>
          </cell>
          <cell r="AE1821">
            <v>1.03</v>
          </cell>
          <cell r="AF1821">
            <v>1.04</v>
          </cell>
          <cell r="AG1821">
            <v>1.04</v>
          </cell>
          <cell r="AH1821">
            <v>1.03</v>
          </cell>
          <cell r="AI1821">
            <v>1.02</v>
          </cell>
          <cell r="AJ1821">
            <v>1.01</v>
          </cell>
          <cell r="AK1821">
            <v>1.01</v>
          </cell>
        </row>
        <row r="1822">
          <cell r="A1822" t="str">
            <v>SDGbaseTRAv2_UrbAS_BAU_wICAGRcorrPVAXapapr</v>
          </cell>
          <cell r="B1822" t="str">
            <v>SIclos6_GOVclos11</v>
          </cell>
          <cell r="C1822" t="str">
            <v>SDGbaseTRAv2_UrbAS_BAU_wICAGRcorr</v>
          </cell>
          <cell r="D1822" t="str">
            <v>PVAX</v>
          </cell>
          <cell r="E1822" t="str">
            <v>apapr</v>
          </cell>
          <cell r="F1822">
            <v>1</v>
          </cell>
          <cell r="G1822">
            <v>1.04</v>
          </cell>
          <cell r="H1822">
            <v>1.04</v>
          </cell>
          <cell r="I1822">
            <v>1.04</v>
          </cell>
          <cell r="J1822">
            <v>1.03</v>
          </cell>
          <cell r="K1822">
            <v>1.03</v>
          </cell>
          <cell r="L1822">
            <v>1.03</v>
          </cell>
          <cell r="M1822">
            <v>1.03</v>
          </cell>
          <cell r="N1822">
            <v>1.03</v>
          </cell>
          <cell r="O1822">
            <v>1.03</v>
          </cell>
          <cell r="P1822">
            <v>1.03</v>
          </cell>
          <cell r="Q1822">
            <v>1.03</v>
          </cell>
          <cell r="R1822">
            <v>1.05</v>
          </cell>
          <cell r="S1822">
            <v>1.05</v>
          </cell>
          <cell r="T1822">
            <v>1.05</v>
          </cell>
          <cell r="U1822">
            <v>1.05</v>
          </cell>
          <cell r="V1822">
            <v>1.05</v>
          </cell>
          <cell r="W1822">
            <v>1.06</v>
          </cell>
          <cell r="X1822">
            <v>1.06</v>
          </cell>
          <cell r="Y1822">
            <v>1.06</v>
          </cell>
          <cell r="Z1822">
            <v>1.06</v>
          </cell>
          <cell r="AA1822">
            <v>1.05</v>
          </cell>
          <cell r="AB1822">
            <v>1.05</v>
          </cell>
          <cell r="AC1822">
            <v>1.05</v>
          </cell>
          <cell r="AD1822">
            <v>1.05</v>
          </cell>
          <cell r="AE1822">
            <v>1.05</v>
          </cell>
          <cell r="AF1822">
            <v>1.05</v>
          </cell>
          <cell r="AG1822">
            <v>1.05</v>
          </cell>
          <cell r="AH1822">
            <v>1.03</v>
          </cell>
          <cell r="AI1822">
            <v>1.01</v>
          </cell>
          <cell r="AJ1822">
            <v>1</v>
          </cell>
          <cell r="AK1822">
            <v>1</v>
          </cell>
        </row>
        <row r="1823">
          <cell r="A1823" t="str">
            <v>SDGbaseTRAv2_UrbAS_BAU_wICAGRcorrPVAXaprnt</v>
          </cell>
          <cell r="B1823" t="str">
            <v>SIclos6_GOVclos11</v>
          </cell>
          <cell r="C1823" t="str">
            <v>SDGbaseTRAv2_UrbAS_BAU_wICAGRcorr</v>
          </cell>
          <cell r="D1823" t="str">
            <v>PVAX</v>
          </cell>
          <cell r="E1823" t="str">
            <v>aprnt</v>
          </cell>
          <cell r="F1823">
            <v>1</v>
          </cell>
          <cell r="G1823">
            <v>1.1000000000000001</v>
          </cell>
          <cell r="H1823">
            <v>1.1000000000000001</v>
          </cell>
          <cell r="I1823">
            <v>1.1000000000000001</v>
          </cell>
          <cell r="J1823">
            <v>1.0900000000000001</v>
          </cell>
          <cell r="K1823">
            <v>1.0900000000000001</v>
          </cell>
          <cell r="L1823">
            <v>1.1000000000000001</v>
          </cell>
          <cell r="M1823">
            <v>1.1000000000000001</v>
          </cell>
          <cell r="N1823">
            <v>1.1100000000000001</v>
          </cell>
          <cell r="O1823">
            <v>1.1000000000000001</v>
          </cell>
          <cell r="P1823">
            <v>1.1000000000000001</v>
          </cell>
          <cell r="Q1823">
            <v>1.1000000000000001</v>
          </cell>
          <cell r="R1823">
            <v>1.1100000000000001</v>
          </cell>
          <cell r="S1823">
            <v>1.1200000000000001</v>
          </cell>
          <cell r="T1823">
            <v>1.1200000000000001</v>
          </cell>
          <cell r="U1823">
            <v>1.1299999999999999</v>
          </cell>
          <cell r="V1823">
            <v>1.1299999999999999</v>
          </cell>
          <cell r="W1823">
            <v>1.1399999999999999</v>
          </cell>
          <cell r="X1823">
            <v>1.1399999999999999</v>
          </cell>
          <cell r="Y1823">
            <v>1.1399999999999999</v>
          </cell>
          <cell r="Z1823">
            <v>1.1399999999999999</v>
          </cell>
          <cell r="AA1823">
            <v>1.1399999999999999</v>
          </cell>
          <cell r="AB1823">
            <v>1.1299999999999999</v>
          </cell>
          <cell r="AC1823">
            <v>1.1299999999999999</v>
          </cell>
          <cell r="AD1823">
            <v>1.1299999999999999</v>
          </cell>
          <cell r="AE1823">
            <v>1.1299999999999999</v>
          </cell>
          <cell r="AF1823">
            <v>1.1299999999999999</v>
          </cell>
          <cell r="AG1823">
            <v>1.1299999999999999</v>
          </cell>
          <cell r="AH1823">
            <v>1.0900000000000001</v>
          </cell>
          <cell r="AI1823">
            <v>1.06</v>
          </cell>
          <cell r="AJ1823">
            <v>1.04</v>
          </cell>
          <cell r="AK1823">
            <v>1.03</v>
          </cell>
        </row>
        <row r="1824">
          <cell r="A1824" t="str">
            <v>SDGbaseTRAv2_UrbAS_BAU_wICAGRcorrPVAXapetr</v>
          </cell>
          <cell r="B1824" t="str">
            <v>SIclos6_GOVclos11</v>
          </cell>
          <cell r="C1824" t="str">
            <v>SDGbaseTRAv2_UrbAS_BAU_wICAGRcorr</v>
          </cell>
          <cell r="D1824" t="str">
            <v>PVAX</v>
          </cell>
          <cell r="E1824" t="str">
            <v>apetr</v>
          </cell>
          <cell r="F1824">
            <v>1</v>
          </cell>
          <cell r="G1824">
            <v>1.1599999999999999</v>
          </cell>
          <cell r="H1824">
            <v>0.84</v>
          </cell>
          <cell r="I1824">
            <v>0.65</v>
          </cell>
          <cell r="J1824">
            <v>0.6</v>
          </cell>
          <cell r="K1824">
            <v>0.56999999999999995</v>
          </cell>
          <cell r="L1824">
            <v>0.56000000000000005</v>
          </cell>
          <cell r="M1824">
            <v>0.56999999999999995</v>
          </cell>
          <cell r="N1824">
            <v>0.57999999999999996</v>
          </cell>
          <cell r="O1824">
            <v>1.1299999999999999</v>
          </cell>
          <cell r="P1824">
            <v>1.5</v>
          </cell>
          <cell r="Q1824">
            <v>1.44</v>
          </cell>
          <cell r="R1824">
            <v>1.4</v>
          </cell>
          <cell r="S1824">
            <v>1.39</v>
          </cell>
          <cell r="T1824">
            <v>1.38</v>
          </cell>
          <cell r="U1824">
            <v>1.39</v>
          </cell>
          <cell r="V1824">
            <v>1.38</v>
          </cell>
          <cell r="W1824">
            <v>1.38</v>
          </cell>
          <cell r="X1824">
            <v>1.42</v>
          </cell>
          <cell r="Y1824">
            <v>1.41</v>
          </cell>
          <cell r="Z1824">
            <v>1.39</v>
          </cell>
          <cell r="AA1824">
            <v>1.39</v>
          </cell>
          <cell r="AB1824">
            <v>1.46</v>
          </cell>
          <cell r="AC1824">
            <v>1.47</v>
          </cell>
          <cell r="AD1824">
            <v>1.45</v>
          </cell>
          <cell r="AE1824">
            <v>1.41</v>
          </cell>
          <cell r="AF1824">
            <v>1.38</v>
          </cell>
          <cell r="AG1824">
            <v>1.26</v>
          </cell>
          <cell r="AH1824">
            <v>1.1599999999999999</v>
          </cell>
          <cell r="AI1824">
            <v>0.98</v>
          </cell>
          <cell r="AJ1824">
            <v>0.79</v>
          </cell>
          <cell r="AK1824">
            <v>0.5</v>
          </cell>
        </row>
        <row r="1825">
          <cell r="A1825" t="str">
            <v>SDGbaseTRAv2_UrbAS_BAU_wICAGRcorrPVAXahydr</v>
          </cell>
          <cell r="B1825" t="str">
            <v>SIclos6_GOVclos11</v>
          </cell>
          <cell r="C1825" t="str">
            <v>SDGbaseTRAv2_UrbAS_BAU_wICAGRcorr</v>
          </cell>
          <cell r="D1825" t="str">
            <v>PVAX</v>
          </cell>
          <cell r="E1825" t="str">
            <v>ahydr</v>
          </cell>
          <cell r="F1825">
            <v>1</v>
          </cell>
          <cell r="G1825">
            <v>2.6</v>
          </cell>
          <cell r="H1825">
            <v>2.71</v>
          </cell>
          <cell r="I1825">
            <v>2.67</v>
          </cell>
          <cell r="J1825">
            <v>2.67</v>
          </cell>
          <cell r="K1825">
            <v>2.69</v>
          </cell>
          <cell r="L1825">
            <v>2.71</v>
          </cell>
          <cell r="M1825">
            <v>2.75</v>
          </cell>
          <cell r="N1825">
            <v>2.78</v>
          </cell>
          <cell r="O1825">
            <v>3</v>
          </cell>
          <cell r="P1825">
            <v>3.06</v>
          </cell>
          <cell r="Q1825">
            <v>3.41</v>
          </cell>
          <cell r="R1825">
            <v>3.43</v>
          </cell>
          <cell r="S1825">
            <v>3.46</v>
          </cell>
          <cell r="T1825">
            <v>3.48</v>
          </cell>
          <cell r="U1825">
            <v>3.51</v>
          </cell>
          <cell r="V1825">
            <v>3.52</v>
          </cell>
          <cell r="W1825">
            <v>3.54</v>
          </cell>
          <cell r="X1825">
            <v>-0.91</v>
          </cell>
          <cell r="Y1825">
            <v>-0.72</v>
          </cell>
          <cell r="Z1825">
            <v>1.9</v>
          </cell>
          <cell r="AA1825">
            <v>1.96</v>
          </cell>
          <cell r="AB1825">
            <v>2.0099999999999998</v>
          </cell>
          <cell r="AC1825">
            <v>2.0099999999999998</v>
          </cell>
          <cell r="AD1825">
            <v>1.99</v>
          </cell>
          <cell r="AE1825">
            <v>1.97</v>
          </cell>
          <cell r="AF1825">
            <v>1.95</v>
          </cell>
          <cell r="AG1825">
            <v>1.75</v>
          </cell>
          <cell r="AH1825">
            <v>1.56</v>
          </cell>
          <cell r="AI1825">
            <v>1.24</v>
          </cell>
          <cell r="AJ1825">
            <v>0.95</v>
          </cell>
          <cell r="AK1825">
            <v>0.71</v>
          </cell>
        </row>
        <row r="1826">
          <cell r="A1826" t="str">
            <v>SDGbaseTRAv2_UrbAS_BAU_wICAGRcorrPVAXaammo</v>
          </cell>
          <cell r="B1826" t="str">
            <v>SIclos6_GOVclos11</v>
          </cell>
          <cell r="C1826" t="str">
            <v>SDGbaseTRAv2_UrbAS_BAU_wICAGRcorr</v>
          </cell>
          <cell r="D1826" t="str">
            <v>PVAX</v>
          </cell>
          <cell r="E1826" t="str">
            <v>aammo</v>
          </cell>
          <cell r="F1826">
            <v>1</v>
          </cell>
          <cell r="G1826">
            <v>1.03</v>
          </cell>
          <cell r="H1826">
            <v>1.02</v>
          </cell>
          <cell r="I1826">
            <v>1.02</v>
          </cell>
          <cell r="J1826">
            <v>1.02</v>
          </cell>
          <cell r="K1826">
            <v>1.02</v>
          </cell>
          <cell r="L1826">
            <v>1.02</v>
          </cell>
          <cell r="M1826">
            <v>1.03</v>
          </cell>
          <cell r="N1826">
            <v>1.03</v>
          </cell>
          <cell r="O1826">
            <v>1.02</v>
          </cell>
          <cell r="P1826">
            <v>1.02</v>
          </cell>
          <cell r="Q1826">
            <v>1.02</v>
          </cell>
          <cell r="R1826">
            <v>1.03</v>
          </cell>
          <cell r="S1826">
            <v>1.03</v>
          </cell>
          <cell r="T1826">
            <v>1.04</v>
          </cell>
          <cell r="U1826">
            <v>1.04</v>
          </cell>
          <cell r="V1826">
            <v>1.05</v>
          </cell>
          <cell r="W1826">
            <v>1.05</v>
          </cell>
          <cell r="X1826">
            <v>1.06</v>
          </cell>
          <cell r="Y1826">
            <v>1.06</v>
          </cell>
          <cell r="Z1826">
            <v>1.05</v>
          </cell>
          <cell r="AA1826">
            <v>1.05</v>
          </cell>
          <cell r="AB1826">
            <v>1.03</v>
          </cell>
          <cell r="AC1826">
            <v>1.02</v>
          </cell>
          <cell r="AD1826">
            <v>1.01</v>
          </cell>
          <cell r="AE1826">
            <v>1.01</v>
          </cell>
          <cell r="AF1826">
            <v>1.01</v>
          </cell>
          <cell r="AG1826">
            <v>1.01</v>
          </cell>
          <cell r="AH1826">
            <v>0.97</v>
          </cell>
          <cell r="AI1826">
            <v>0.94</v>
          </cell>
          <cell r="AJ1826">
            <v>0.93</v>
          </cell>
          <cell r="AK1826">
            <v>0.91</v>
          </cell>
        </row>
        <row r="1827">
          <cell r="A1827" t="str">
            <v>SDGbaseTRAv2_UrbAS_BAU_wICAGRcorrPVAXabchm</v>
          </cell>
          <cell r="B1827" t="str">
            <v>SIclos6_GOVclos11</v>
          </cell>
          <cell r="C1827" t="str">
            <v>SDGbaseTRAv2_UrbAS_BAU_wICAGRcorr</v>
          </cell>
          <cell r="D1827" t="str">
            <v>PVAX</v>
          </cell>
          <cell r="E1827" t="str">
            <v>abchm</v>
          </cell>
          <cell r="F1827">
            <v>1</v>
          </cell>
          <cell r="G1827">
            <v>1.26</v>
          </cell>
          <cell r="H1827">
            <v>1.37</v>
          </cell>
          <cell r="I1827">
            <v>1.34</v>
          </cell>
          <cell r="J1827">
            <v>1.36</v>
          </cell>
          <cell r="K1827">
            <v>1.4</v>
          </cell>
          <cell r="L1827">
            <v>1.44</v>
          </cell>
          <cell r="M1827">
            <v>1.49</v>
          </cell>
          <cell r="N1827">
            <v>1.54</v>
          </cell>
          <cell r="O1827">
            <v>1.83</v>
          </cell>
          <cell r="P1827">
            <v>1.9</v>
          </cell>
          <cell r="Q1827">
            <v>1.91</v>
          </cell>
          <cell r="R1827">
            <v>1.92</v>
          </cell>
          <cell r="S1827">
            <v>1.94</v>
          </cell>
          <cell r="T1827">
            <v>1.96</v>
          </cell>
          <cell r="U1827">
            <v>1.98</v>
          </cell>
          <cell r="V1827">
            <v>1.98</v>
          </cell>
          <cell r="W1827">
            <v>2</v>
          </cell>
          <cell r="X1827">
            <v>2.04</v>
          </cell>
          <cell r="Y1827">
            <v>2.0299999999999998</v>
          </cell>
          <cell r="Z1827">
            <v>2</v>
          </cell>
          <cell r="AA1827">
            <v>1.99</v>
          </cell>
          <cell r="AB1827">
            <v>2.06</v>
          </cell>
          <cell r="AC1827">
            <v>2.1</v>
          </cell>
          <cell r="AD1827">
            <v>2.1</v>
          </cell>
          <cell r="AE1827">
            <v>2.1</v>
          </cell>
          <cell r="AF1827">
            <v>2.11</v>
          </cell>
          <cell r="AG1827">
            <v>2.06</v>
          </cell>
          <cell r="AH1827">
            <v>2</v>
          </cell>
          <cell r="AI1827">
            <v>1.88</v>
          </cell>
          <cell r="AJ1827">
            <v>1.78</v>
          </cell>
          <cell r="AK1827">
            <v>1.67</v>
          </cell>
        </row>
        <row r="1828">
          <cell r="A1828" t="str">
            <v>SDGbaseTRAv2_UrbAS_BAU_wICAGRcorrPVAXaochm</v>
          </cell>
          <cell r="B1828" t="str">
            <v>SIclos6_GOVclos11</v>
          </cell>
          <cell r="C1828" t="str">
            <v>SDGbaseTRAv2_UrbAS_BAU_wICAGRcorr</v>
          </cell>
          <cell r="D1828" t="str">
            <v>PVAX</v>
          </cell>
          <cell r="E1828" t="str">
            <v>aochm</v>
          </cell>
          <cell r="F1828">
            <v>1</v>
          </cell>
          <cell r="G1828">
            <v>1.19</v>
          </cell>
          <cell r="H1828">
            <v>1.27</v>
          </cell>
          <cell r="I1828">
            <v>1.23</v>
          </cell>
          <cell r="J1828">
            <v>1.24</v>
          </cell>
          <cell r="K1828">
            <v>1.26</v>
          </cell>
          <cell r="L1828">
            <v>1.28</v>
          </cell>
          <cell r="M1828">
            <v>1.32</v>
          </cell>
          <cell r="N1828">
            <v>1.35</v>
          </cell>
          <cell r="O1828">
            <v>1.6</v>
          </cell>
          <cell r="P1828">
            <v>1.64</v>
          </cell>
          <cell r="Q1828">
            <v>1.64</v>
          </cell>
          <cell r="R1828">
            <v>1.64</v>
          </cell>
          <cell r="S1828">
            <v>1.64</v>
          </cell>
          <cell r="T1828">
            <v>1.65</v>
          </cell>
          <cell r="U1828">
            <v>1.66</v>
          </cell>
          <cell r="V1828">
            <v>1.65</v>
          </cell>
          <cell r="W1828">
            <v>1.66</v>
          </cell>
          <cell r="X1828">
            <v>1.68</v>
          </cell>
          <cell r="Y1828">
            <v>1.67</v>
          </cell>
          <cell r="Z1828">
            <v>1.65</v>
          </cell>
          <cell r="AA1828">
            <v>1.65</v>
          </cell>
          <cell r="AB1828">
            <v>1.71</v>
          </cell>
          <cell r="AC1828">
            <v>1.74</v>
          </cell>
          <cell r="AD1828">
            <v>1.74</v>
          </cell>
          <cell r="AE1828">
            <v>1.73</v>
          </cell>
          <cell r="AF1828">
            <v>1.73</v>
          </cell>
          <cell r="AG1828">
            <v>1.7</v>
          </cell>
          <cell r="AH1828">
            <v>1.68</v>
          </cell>
          <cell r="AI1828">
            <v>1.61</v>
          </cell>
          <cell r="AJ1828">
            <v>1.55</v>
          </cell>
          <cell r="AK1828">
            <v>1.48</v>
          </cell>
        </row>
        <row r="1829">
          <cell r="A1829" t="str">
            <v>SDGbaseTRAv2_UrbAS_BAU_wICAGRcorrPVAXarubb</v>
          </cell>
          <cell r="B1829" t="str">
            <v>SIclos6_GOVclos11</v>
          </cell>
          <cell r="C1829" t="str">
            <v>SDGbaseTRAv2_UrbAS_BAU_wICAGRcorr</v>
          </cell>
          <cell r="D1829" t="str">
            <v>PVAX</v>
          </cell>
          <cell r="E1829" t="str">
            <v>arubb</v>
          </cell>
          <cell r="F1829">
            <v>1</v>
          </cell>
          <cell r="G1829">
            <v>1.01</v>
          </cell>
          <cell r="H1829">
            <v>1.01</v>
          </cell>
          <cell r="I1829">
            <v>1</v>
          </cell>
          <cell r="J1829">
            <v>1</v>
          </cell>
          <cell r="K1829">
            <v>1</v>
          </cell>
          <cell r="L1829">
            <v>1.01</v>
          </cell>
          <cell r="M1829">
            <v>1.01</v>
          </cell>
          <cell r="N1829">
            <v>1.02</v>
          </cell>
          <cell r="O1829">
            <v>1.03</v>
          </cell>
          <cell r="P1829">
            <v>1.03</v>
          </cell>
          <cell r="Q1829">
            <v>1.03</v>
          </cell>
          <cell r="R1829">
            <v>1.03</v>
          </cell>
          <cell r="S1829">
            <v>1.03</v>
          </cell>
          <cell r="T1829">
            <v>1.03</v>
          </cell>
          <cell r="U1829">
            <v>1.04</v>
          </cell>
          <cell r="V1829">
            <v>1.04</v>
          </cell>
          <cell r="W1829">
            <v>1.04</v>
          </cell>
          <cell r="X1829">
            <v>1.04</v>
          </cell>
          <cell r="Y1829">
            <v>1.04</v>
          </cell>
          <cell r="Z1829">
            <v>1.04</v>
          </cell>
          <cell r="AA1829">
            <v>1.04</v>
          </cell>
          <cell r="AB1829">
            <v>1.04</v>
          </cell>
          <cell r="AC1829">
            <v>1.04</v>
          </cell>
          <cell r="AD1829">
            <v>1.04</v>
          </cell>
          <cell r="AE1829">
            <v>1.05</v>
          </cell>
          <cell r="AF1829">
            <v>1.05</v>
          </cell>
          <cell r="AG1829">
            <v>1.05</v>
          </cell>
          <cell r="AH1829">
            <v>1.03</v>
          </cell>
          <cell r="AI1829">
            <v>1.02</v>
          </cell>
          <cell r="AJ1829">
            <v>1.01</v>
          </cell>
          <cell r="AK1829">
            <v>1</v>
          </cell>
        </row>
        <row r="1830">
          <cell r="A1830" t="str">
            <v>SDGbaseTRAv2_UrbAS_BAU_wICAGRcorrPVAXaplas</v>
          </cell>
          <cell r="B1830" t="str">
            <v>SIclos6_GOVclos11</v>
          </cell>
          <cell r="C1830" t="str">
            <v>SDGbaseTRAv2_UrbAS_BAU_wICAGRcorr</v>
          </cell>
          <cell r="D1830" t="str">
            <v>PVAX</v>
          </cell>
          <cell r="E1830" t="str">
            <v>aplas</v>
          </cell>
          <cell r="F1830">
            <v>1</v>
          </cell>
          <cell r="G1830">
            <v>1.06</v>
          </cell>
          <cell r="H1830">
            <v>1.06</v>
          </cell>
          <cell r="I1830">
            <v>1.05</v>
          </cell>
          <cell r="J1830">
            <v>1.05</v>
          </cell>
          <cell r="K1830">
            <v>1.05</v>
          </cell>
          <cell r="L1830">
            <v>1.05</v>
          </cell>
          <cell r="M1830">
            <v>1.06</v>
          </cell>
          <cell r="N1830">
            <v>1.06</v>
          </cell>
          <cell r="O1830">
            <v>1.06</v>
          </cell>
          <cell r="P1830">
            <v>1.06</v>
          </cell>
          <cell r="Q1830">
            <v>1.06</v>
          </cell>
          <cell r="R1830">
            <v>1.06</v>
          </cell>
          <cell r="S1830">
            <v>1.07</v>
          </cell>
          <cell r="T1830">
            <v>1.07</v>
          </cell>
          <cell r="U1830">
            <v>1.08</v>
          </cell>
          <cell r="V1830">
            <v>1.08</v>
          </cell>
          <cell r="W1830">
            <v>1.0900000000000001</v>
          </cell>
          <cell r="X1830">
            <v>1.0900000000000001</v>
          </cell>
          <cell r="Y1830">
            <v>1.0900000000000001</v>
          </cell>
          <cell r="Z1830">
            <v>1.0900000000000001</v>
          </cell>
          <cell r="AA1830">
            <v>1.0900000000000001</v>
          </cell>
          <cell r="AB1830">
            <v>1.08</v>
          </cell>
          <cell r="AC1830">
            <v>1.08</v>
          </cell>
          <cell r="AD1830">
            <v>1.08</v>
          </cell>
          <cell r="AE1830">
            <v>1.08</v>
          </cell>
          <cell r="AF1830">
            <v>1.08</v>
          </cell>
          <cell r="AG1830">
            <v>1.08</v>
          </cell>
          <cell r="AH1830">
            <v>1.04</v>
          </cell>
          <cell r="AI1830">
            <v>1.02</v>
          </cell>
          <cell r="AJ1830">
            <v>1</v>
          </cell>
          <cell r="AK1830">
            <v>0.99</v>
          </cell>
        </row>
        <row r="1831">
          <cell r="A1831" t="str">
            <v>SDGbaseTRAv2_UrbAS_BAU_wICAGRcorrPVAXanmet</v>
          </cell>
          <cell r="B1831" t="str">
            <v>SIclos6_GOVclos11</v>
          </cell>
          <cell r="C1831" t="str">
            <v>SDGbaseTRAv2_UrbAS_BAU_wICAGRcorr</v>
          </cell>
          <cell r="D1831" t="str">
            <v>PVAX</v>
          </cell>
          <cell r="E1831" t="str">
            <v>anmet</v>
          </cell>
          <cell r="F1831">
            <v>1</v>
          </cell>
          <cell r="G1831">
            <v>1.08</v>
          </cell>
          <cell r="H1831">
            <v>1.07</v>
          </cell>
          <cell r="I1831">
            <v>1.07</v>
          </cell>
          <cell r="J1831">
            <v>1.08</v>
          </cell>
          <cell r="K1831">
            <v>1.07</v>
          </cell>
          <cell r="L1831">
            <v>1.07</v>
          </cell>
          <cell r="M1831">
            <v>1.07</v>
          </cell>
          <cell r="N1831">
            <v>1.07</v>
          </cell>
          <cell r="O1831">
            <v>1.07</v>
          </cell>
          <cell r="P1831">
            <v>1.07</v>
          </cell>
          <cell r="Q1831">
            <v>1.07</v>
          </cell>
          <cell r="R1831">
            <v>1.07</v>
          </cell>
          <cell r="S1831">
            <v>1.08</v>
          </cell>
          <cell r="T1831">
            <v>1.08</v>
          </cell>
          <cell r="U1831">
            <v>1.08</v>
          </cell>
          <cell r="V1831">
            <v>1.0900000000000001</v>
          </cell>
          <cell r="W1831">
            <v>1.0900000000000001</v>
          </cell>
          <cell r="X1831">
            <v>1.0900000000000001</v>
          </cell>
          <cell r="Y1831">
            <v>1.0900000000000001</v>
          </cell>
          <cell r="Z1831">
            <v>1.0900000000000001</v>
          </cell>
          <cell r="AA1831">
            <v>1.0900000000000001</v>
          </cell>
          <cell r="AB1831">
            <v>1.08</v>
          </cell>
          <cell r="AC1831">
            <v>1.08</v>
          </cell>
          <cell r="AD1831">
            <v>1.08</v>
          </cell>
          <cell r="AE1831">
            <v>1.08</v>
          </cell>
          <cell r="AF1831">
            <v>1.0900000000000001</v>
          </cell>
          <cell r="AG1831">
            <v>1.08</v>
          </cell>
          <cell r="AH1831">
            <v>1.06</v>
          </cell>
          <cell r="AI1831">
            <v>1.05</v>
          </cell>
          <cell r="AJ1831">
            <v>1.03</v>
          </cell>
          <cell r="AK1831">
            <v>1.03</v>
          </cell>
        </row>
        <row r="1832">
          <cell r="A1832" t="str">
            <v>SDGbaseTRAv2_UrbAS_BAU_wICAGRcorrPVAXairon</v>
          </cell>
          <cell r="B1832" t="str">
            <v>SIclos6_GOVclos11</v>
          </cell>
          <cell r="C1832" t="str">
            <v>SDGbaseTRAv2_UrbAS_BAU_wICAGRcorr</v>
          </cell>
          <cell r="D1832" t="str">
            <v>PVAX</v>
          </cell>
          <cell r="E1832" t="str">
            <v>airon</v>
          </cell>
          <cell r="F1832">
            <v>1</v>
          </cell>
          <cell r="G1832">
            <v>1.2</v>
          </cell>
          <cell r="H1832">
            <v>1.18</v>
          </cell>
          <cell r="I1832">
            <v>1.1599999999999999</v>
          </cell>
          <cell r="J1832">
            <v>1.1499999999999999</v>
          </cell>
          <cell r="K1832">
            <v>1.1399999999999999</v>
          </cell>
          <cell r="L1832">
            <v>1.1399999999999999</v>
          </cell>
          <cell r="M1832">
            <v>1.1499999999999999</v>
          </cell>
          <cell r="N1832">
            <v>1.1499999999999999</v>
          </cell>
          <cell r="O1832">
            <v>1.1499999999999999</v>
          </cell>
          <cell r="P1832">
            <v>1.1499999999999999</v>
          </cell>
          <cell r="Q1832">
            <v>1.1499999999999999</v>
          </cell>
          <cell r="R1832">
            <v>1.1499999999999999</v>
          </cell>
          <cell r="S1832">
            <v>1.1599999999999999</v>
          </cell>
          <cell r="T1832">
            <v>1.1599999999999999</v>
          </cell>
          <cell r="U1832">
            <v>1.1599999999999999</v>
          </cell>
          <cell r="V1832">
            <v>1.17</v>
          </cell>
          <cell r="W1832">
            <v>1.17</v>
          </cell>
          <cell r="X1832">
            <v>1.18</v>
          </cell>
          <cell r="Y1832">
            <v>1.18</v>
          </cell>
          <cell r="Z1832">
            <v>1.17</v>
          </cell>
          <cell r="AA1832">
            <v>1.17</v>
          </cell>
          <cell r="AB1832">
            <v>1.1599999999999999</v>
          </cell>
          <cell r="AC1832">
            <v>1.1499999999999999</v>
          </cell>
          <cell r="AD1832">
            <v>1.1499999999999999</v>
          </cell>
          <cell r="AE1832">
            <v>1.1599999999999999</v>
          </cell>
          <cell r="AF1832">
            <v>1.1599999999999999</v>
          </cell>
          <cell r="AG1832">
            <v>1.1599999999999999</v>
          </cell>
          <cell r="AH1832">
            <v>1.1299999999999999</v>
          </cell>
          <cell r="AI1832">
            <v>1.1000000000000001</v>
          </cell>
          <cell r="AJ1832">
            <v>1.0900000000000001</v>
          </cell>
          <cell r="AK1832">
            <v>1.08</v>
          </cell>
        </row>
        <row r="1833">
          <cell r="A1833" t="str">
            <v>SDGbaseTRAv2_UrbAS_BAU_wICAGRcorrPVAXanfrm</v>
          </cell>
          <cell r="B1833" t="str">
            <v>SIclos6_GOVclos11</v>
          </cell>
          <cell r="C1833" t="str">
            <v>SDGbaseTRAv2_UrbAS_BAU_wICAGRcorr</v>
          </cell>
          <cell r="D1833" t="str">
            <v>PVAX</v>
          </cell>
          <cell r="E1833" t="str">
            <v>anfrm</v>
          </cell>
          <cell r="F1833">
            <v>1</v>
          </cell>
          <cell r="G1833">
            <v>1.17</v>
          </cell>
          <cell r="H1833">
            <v>1.1100000000000001</v>
          </cell>
          <cell r="I1833">
            <v>1.05</v>
          </cell>
          <cell r="J1833">
            <v>1.04</v>
          </cell>
          <cell r="K1833">
            <v>1.04</v>
          </cell>
          <cell r="L1833">
            <v>1.07</v>
          </cell>
          <cell r="M1833">
            <v>1.1200000000000001</v>
          </cell>
          <cell r="N1833">
            <v>1.1499999999999999</v>
          </cell>
          <cell r="O1833">
            <v>1.24</v>
          </cell>
          <cell r="P1833">
            <v>1.24</v>
          </cell>
          <cell r="Q1833">
            <v>1.21</v>
          </cell>
          <cell r="R1833">
            <v>1.19</v>
          </cell>
          <cell r="S1833">
            <v>1.18</v>
          </cell>
          <cell r="T1833">
            <v>1.17</v>
          </cell>
          <cell r="U1833">
            <v>1.18</v>
          </cell>
          <cell r="V1833">
            <v>1.21</v>
          </cell>
          <cell r="W1833">
            <v>1.22</v>
          </cell>
          <cell r="X1833">
            <v>1.2</v>
          </cell>
          <cell r="Y1833">
            <v>1.19</v>
          </cell>
          <cell r="Z1833">
            <v>1.18</v>
          </cell>
          <cell r="AA1833">
            <v>1.19</v>
          </cell>
          <cell r="AB1833">
            <v>1.06</v>
          </cell>
          <cell r="AC1833">
            <v>1.02</v>
          </cell>
          <cell r="AD1833">
            <v>1.05</v>
          </cell>
          <cell r="AE1833">
            <v>1.08</v>
          </cell>
          <cell r="AF1833">
            <v>1.1100000000000001</v>
          </cell>
          <cell r="AG1833">
            <v>1.1200000000000001</v>
          </cell>
          <cell r="AH1833">
            <v>1</v>
          </cell>
          <cell r="AI1833">
            <v>0.94</v>
          </cell>
          <cell r="AJ1833">
            <v>0.92</v>
          </cell>
          <cell r="AK1833">
            <v>0.9</v>
          </cell>
        </row>
        <row r="1834">
          <cell r="A1834" t="str">
            <v>SDGbaseTRAv2_UrbAS_BAU_wICAGRcorrPVAXametp</v>
          </cell>
          <cell r="B1834" t="str">
            <v>SIclos6_GOVclos11</v>
          </cell>
          <cell r="C1834" t="str">
            <v>SDGbaseTRAv2_UrbAS_BAU_wICAGRcorr</v>
          </cell>
          <cell r="D1834" t="str">
            <v>PVAX</v>
          </cell>
          <cell r="E1834" t="str">
            <v>ametp</v>
          </cell>
          <cell r="F1834">
            <v>1</v>
          </cell>
          <cell r="G1834">
            <v>1.19</v>
          </cell>
          <cell r="H1834">
            <v>1.19</v>
          </cell>
          <cell r="I1834">
            <v>1.18</v>
          </cell>
          <cell r="J1834">
            <v>1.18</v>
          </cell>
          <cell r="K1834">
            <v>1.17</v>
          </cell>
          <cell r="L1834">
            <v>1.18</v>
          </cell>
          <cell r="M1834">
            <v>1.19</v>
          </cell>
          <cell r="N1834">
            <v>1.19</v>
          </cell>
          <cell r="O1834">
            <v>1.19</v>
          </cell>
          <cell r="P1834">
            <v>1.19</v>
          </cell>
          <cell r="Q1834">
            <v>1.19</v>
          </cell>
          <cell r="R1834">
            <v>1.19</v>
          </cell>
          <cell r="S1834">
            <v>1.2</v>
          </cell>
          <cell r="T1834">
            <v>1.2</v>
          </cell>
          <cell r="U1834">
            <v>1.21</v>
          </cell>
          <cell r="V1834">
            <v>1.21</v>
          </cell>
          <cell r="W1834">
            <v>1.22</v>
          </cell>
          <cell r="X1834">
            <v>1.22</v>
          </cell>
          <cell r="Y1834">
            <v>1.22</v>
          </cell>
          <cell r="Z1834">
            <v>1.22</v>
          </cell>
          <cell r="AA1834">
            <v>1.22</v>
          </cell>
          <cell r="AB1834">
            <v>1.21</v>
          </cell>
          <cell r="AC1834">
            <v>1.21</v>
          </cell>
          <cell r="AD1834">
            <v>1.21</v>
          </cell>
          <cell r="AE1834">
            <v>1.21</v>
          </cell>
          <cell r="AF1834">
            <v>1.21</v>
          </cell>
          <cell r="AG1834">
            <v>1.21</v>
          </cell>
          <cell r="AH1834">
            <v>1.17</v>
          </cell>
          <cell r="AI1834">
            <v>1.1399999999999999</v>
          </cell>
          <cell r="AJ1834">
            <v>1.1200000000000001</v>
          </cell>
          <cell r="AK1834">
            <v>1.1100000000000001</v>
          </cell>
        </row>
        <row r="1835">
          <cell r="A1835" t="str">
            <v>SDGbaseTRAv2_UrbAS_BAU_wICAGRcorrPVAXamach</v>
          </cell>
          <cell r="B1835" t="str">
            <v>SIclos6_GOVclos11</v>
          </cell>
          <cell r="C1835" t="str">
            <v>SDGbaseTRAv2_UrbAS_BAU_wICAGRcorr</v>
          </cell>
          <cell r="D1835" t="str">
            <v>PVAX</v>
          </cell>
          <cell r="E1835" t="str">
            <v>amach</v>
          </cell>
          <cell r="F1835">
            <v>1</v>
          </cell>
          <cell r="G1835">
            <v>1.18</v>
          </cell>
          <cell r="H1835">
            <v>1.17</v>
          </cell>
          <cell r="I1835">
            <v>1.1499999999999999</v>
          </cell>
          <cell r="J1835">
            <v>1.1399999999999999</v>
          </cell>
          <cell r="K1835">
            <v>1.1399999999999999</v>
          </cell>
          <cell r="L1835">
            <v>1.1499999999999999</v>
          </cell>
          <cell r="M1835">
            <v>1.1499999999999999</v>
          </cell>
          <cell r="N1835">
            <v>1.1599999999999999</v>
          </cell>
          <cell r="O1835">
            <v>1.1599999999999999</v>
          </cell>
          <cell r="P1835">
            <v>1.1599999999999999</v>
          </cell>
          <cell r="Q1835">
            <v>1.1599999999999999</v>
          </cell>
          <cell r="R1835">
            <v>1.1599999999999999</v>
          </cell>
          <cell r="S1835">
            <v>1.1599999999999999</v>
          </cell>
          <cell r="T1835">
            <v>1.17</v>
          </cell>
          <cell r="U1835">
            <v>1.17</v>
          </cell>
          <cell r="V1835">
            <v>1.18</v>
          </cell>
          <cell r="W1835">
            <v>1.18</v>
          </cell>
          <cell r="X1835">
            <v>1.18</v>
          </cell>
          <cell r="Y1835">
            <v>1.18</v>
          </cell>
          <cell r="Z1835">
            <v>1.18</v>
          </cell>
          <cell r="AA1835">
            <v>1.18</v>
          </cell>
          <cell r="AB1835">
            <v>1.17</v>
          </cell>
          <cell r="AC1835">
            <v>1.1599999999999999</v>
          </cell>
          <cell r="AD1835">
            <v>1.17</v>
          </cell>
          <cell r="AE1835">
            <v>1.17</v>
          </cell>
          <cell r="AF1835">
            <v>1.18</v>
          </cell>
          <cell r="AG1835">
            <v>1.17</v>
          </cell>
          <cell r="AH1835">
            <v>1.1399999999999999</v>
          </cell>
          <cell r="AI1835">
            <v>1.1100000000000001</v>
          </cell>
          <cell r="AJ1835">
            <v>1.0900000000000001</v>
          </cell>
          <cell r="AK1835">
            <v>1.08</v>
          </cell>
        </row>
        <row r="1836">
          <cell r="A1836" t="str">
            <v>SDGbaseTRAv2_UrbAS_BAU_wICAGRcorrPVAXafcel</v>
          </cell>
          <cell r="B1836" t="str">
            <v>SIclos6_GOVclos11</v>
          </cell>
          <cell r="C1836" t="str">
            <v>SDGbaseTRAv2_UrbAS_BAU_wICAGRcorr</v>
          </cell>
          <cell r="D1836" t="str">
            <v>PVAX</v>
          </cell>
          <cell r="E1836" t="str">
            <v>afcel</v>
          </cell>
          <cell r="F1836">
            <v>1</v>
          </cell>
          <cell r="G1836">
            <v>1</v>
          </cell>
          <cell r="H1836">
            <v>1.01</v>
          </cell>
          <cell r="I1836">
            <v>0.96</v>
          </cell>
          <cell r="J1836">
            <v>0.93</v>
          </cell>
          <cell r="K1836">
            <v>0.93</v>
          </cell>
          <cell r="L1836">
            <v>0.93</v>
          </cell>
          <cell r="M1836">
            <v>0.97</v>
          </cell>
          <cell r="N1836">
            <v>1</v>
          </cell>
          <cell r="O1836">
            <v>1.1399999999999999</v>
          </cell>
          <cell r="P1836">
            <v>1.18</v>
          </cell>
          <cell r="Q1836">
            <v>1.18</v>
          </cell>
          <cell r="R1836">
            <v>1.18</v>
          </cell>
          <cell r="S1836">
            <v>1.18</v>
          </cell>
          <cell r="T1836">
            <v>1.19</v>
          </cell>
          <cell r="U1836">
            <v>1.19</v>
          </cell>
          <cell r="V1836">
            <v>1.22</v>
          </cell>
          <cell r="W1836">
            <v>1.23</v>
          </cell>
          <cell r="X1836">
            <v>1.21</v>
          </cell>
          <cell r="Y1836">
            <v>1.21</v>
          </cell>
          <cell r="Z1836">
            <v>1.2</v>
          </cell>
          <cell r="AA1836">
            <v>1.2</v>
          </cell>
          <cell r="AB1836">
            <v>1.1599999999999999</v>
          </cell>
          <cell r="AC1836">
            <v>1.1399999999999999</v>
          </cell>
          <cell r="AD1836">
            <v>1.1399999999999999</v>
          </cell>
          <cell r="AE1836">
            <v>1.1399999999999999</v>
          </cell>
          <cell r="AF1836">
            <v>1.1399999999999999</v>
          </cell>
          <cell r="AG1836">
            <v>1.1299999999999999</v>
          </cell>
          <cell r="AH1836">
            <v>1.06</v>
          </cell>
          <cell r="AI1836">
            <v>0.96</v>
          </cell>
          <cell r="AJ1836">
            <v>0.91</v>
          </cell>
          <cell r="AK1836">
            <v>0.86</v>
          </cell>
        </row>
        <row r="1837">
          <cell r="A1837" t="str">
            <v>SDGbaseTRAv2_UrbAS_BAU_wICAGRcorrPVAXaelct</v>
          </cell>
          <cell r="B1837" t="str">
            <v>SIclos6_GOVclos11</v>
          </cell>
          <cell r="C1837" t="str">
            <v>SDGbaseTRAv2_UrbAS_BAU_wICAGRcorr</v>
          </cell>
          <cell r="D1837" t="str">
            <v>PVAX</v>
          </cell>
          <cell r="E1837" t="str">
            <v>aelct</v>
          </cell>
          <cell r="F1837">
            <v>1</v>
          </cell>
          <cell r="G1837">
            <v>1</v>
          </cell>
          <cell r="H1837">
            <v>1.01</v>
          </cell>
          <cell r="I1837">
            <v>0.96</v>
          </cell>
          <cell r="J1837">
            <v>0.94</v>
          </cell>
          <cell r="K1837">
            <v>0.94</v>
          </cell>
          <cell r="L1837">
            <v>0.94</v>
          </cell>
          <cell r="M1837">
            <v>0.98</v>
          </cell>
          <cell r="N1837">
            <v>1</v>
          </cell>
          <cell r="O1837">
            <v>1.1399999999999999</v>
          </cell>
          <cell r="P1837">
            <v>1.17</v>
          </cell>
          <cell r="Q1837">
            <v>1.17</v>
          </cell>
          <cell r="R1837">
            <v>1.17</v>
          </cell>
          <cell r="S1837">
            <v>1.17</v>
          </cell>
          <cell r="T1837">
            <v>1.18</v>
          </cell>
          <cell r="U1837">
            <v>1.18</v>
          </cell>
          <cell r="V1837">
            <v>1.21</v>
          </cell>
          <cell r="W1837">
            <v>1.22</v>
          </cell>
          <cell r="X1837">
            <v>1.2</v>
          </cell>
          <cell r="Y1837">
            <v>1.2</v>
          </cell>
          <cell r="Z1837">
            <v>1.19</v>
          </cell>
          <cell r="AA1837">
            <v>1.19</v>
          </cell>
          <cell r="AB1837">
            <v>1.1599999999999999</v>
          </cell>
          <cell r="AC1837">
            <v>1.1399999999999999</v>
          </cell>
          <cell r="AD1837">
            <v>1.1299999999999999</v>
          </cell>
          <cell r="AE1837">
            <v>1.1399999999999999</v>
          </cell>
          <cell r="AF1837">
            <v>1.1399999999999999</v>
          </cell>
          <cell r="AG1837">
            <v>1.1299999999999999</v>
          </cell>
          <cell r="AH1837">
            <v>1.06</v>
          </cell>
          <cell r="AI1837">
            <v>0.97</v>
          </cell>
          <cell r="AJ1837">
            <v>0.92</v>
          </cell>
          <cell r="AK1837">
            <v>0.88</v>
          </cell>
        </row>
        <row r="1838">
          <cell r="A1838" t="str">
            <v>SDGbaseTRAv2_UrbAS_BAU_wICAGRcorrPVAXaemch</v>
          </cell>
          <cell r="B1838" t="str">
            <v>SIclos6_GOVclos11</v>
          </cell>
          <cell r="C1838" t="str">
            <v>SDGbaseTRAv2_UrbAS_BAU_wICAGRcorr</v>
          </cell>
          <cell r="D1838" t="str">
            <v>PVAX</v>
          </cell>
          <cell r="E1838" t="str">
            <v>aemch</v>
          </cell>
          <cell r="F1838">
            <v>1</v>
          </cell>
          <cell r="G1838">
            <v>1.19</v>
          </cell>
          <cell r="H1838">
            <v>1.19</v>
          </cell>
          <cell r="I1838">
            <v>1.19</v>
          </cell>
          <cell r="J1838">
            <v>1.18</v>
          </cell>
          <cell r="K1838">
            <v>1.18</v>
          </cell>
          <cell r="L1838">
            <v>1.19</v>
          </cell>
          <cell r="M1838">
            <v>1.19</v>
          </cell>
          <cell r="N1838">
            <v>1.2</v>
          </cell>
          <cell r="O1838">
            <v>1.19</v>
          </cell>
          <cell r="P1838">
            <v>1.19</v>
          </cell>
          <cell r="Q1838">
            <v>1.2</v>
          </cell>
          <cell r="R1838">
            <v>1.2</v>
          </cell>
          <cell r="S1838">
            <v>1.21</v>
          </cell>
          <cell r="T1838">
            <v>1.21</v>
          </cell>
          <cell r="U1838">
            <v>1.22</v>
          </cell>
          <cell r="V1838">
            <v>1.23</v>
          </cell>
          <cell r="W1838">
            <v>1.23</v>
          </cell>
          <cell r="X1838">
            <v>1.23</v>
          </cell>
          <cell r="Y1838">
            <v>1.23</v>
          </cell>
          <cell r="Z1838">
            <v>1.23</v>
          </cell>
          <cell r="AA1838">
            <v>1.23</v>
          </cell>
          <cell r="AB1838">
            <v>1.22</v>
          </cell>
          <cell r="AC1838">
            <v>1.22</v>
          </cell>
          <cell r="AD1838">
            <v>1.22</v>
          </cell>
          <cell r="AE1838">
            <v>1.22</v>
          </cell>
          <cell r="AF1838">
            <v>1.22</v>
          </cell>
          <cell r="AG1838">
            <v>1.22</v>
          </cell>
          <cell r="AH1838">
            <v>1.18</v>
          </cell>
          <cell r="AI1838">
            <v>1.1499999999999999</v>
          </cell>
          <cell r="AJ1838">
            <v>1.1299999999999999</v>
          </cell>
          <cell r="AK1838">
            <v>1.1100000000000001</v>
          </cell>
        </row>
        <row r="1839">
          <cell r="A1839" t="str">
            <v>SDGbaseTRAv2_UrbAS_BAU_wICAGRcorrPVAXasequ</v>
          </cell>
          <cell r="B1839" t="str">
            <v>SIclos6_GOVclos11</v>
          </cell>
          <cell r="C1839" t="str">
            <v>SDGbaseTRAv2_UrbAS_BAU_wICAGRcorr</v>
          </cell>
          <cell r="D1839" t="str">
            <v>PVAX</v>
          </cell>
          <cell r="E1839" t="str">
            <v>asequ</v>
          </cell>
          <cell r="F1839">
            <v>1</v>
          </cell>
          <cell r="G1839">
            <v>1.2</v>
          </cell>
          <cell r="H1839">
            <v>1.17</v>
          </cell>
          <cell r="I1839">
            <v>1.1399999999999999</v>
          </cell>
          <cell r="J1839">
            <v>1.1299999999999999</v>
          </cell>
          <cell r="K1839">
            <v>1.1200000000000001</v>
          </cell>
          <cell r="L1839">
            <v>1.1200000000000001</v>
          </cell>
          <cell r="M1839">
            <v>1.1299999999999999</v>
          </cell>
          <cell r="N1839">
            <v>1.1399999999999999</v>
          </cell>
          <cell r="O1839">
            <v>1.1499999999999999</v>
          </cell>
          <cell r="P1839">
            <v>1.1499999999999999</v>
          </cell>
          <cell r="Q1839">
            <v>1.1399999999999999</v>
          </cell>
          <cell r="R1839">
            <v>1.1399999999999999</v>
          </cell>
          <cell r="S1839">
            <v>1.1399999999999999</v>
          </cell>
          <cell r="T1839">
            <v>1.1499999999999999</v>
          </cell>
          <cell r="U1839">
            <v>1.1499999999999999</v>
          </cell>
          <cell r="V1839">
            <v>1.1599999999999999</v>
          </cell>
          <cell r="W1839">
            <v>1.1599999999999999</v>
          </cell>
          <cell r="X1839">
            <v>1.1599999999999999</v>
          </cell>
          <cell r="Y1839">
            <v>1.1599999999999999</v>
          </cell>
          <cell r="Z1839">
            <v>1.1599999999999999</v>
          </cell>
          <cell r="AA1839">
            <v>1.1599999999999999</v>
          </cell>
          <cell r="AB1839">
            <v>1.1399999999999999</v>
          </cell>
          <cell r="AC1839">
            <v>1.1200000000000001</v>
          </cell>
          <cell r="AD1839">
            <v>1.1299999999999999</v>
          </cell>
          <cell r="AE1839">
            <v>1.1399999999999999</v>
          </cell>
          <cell r="AF1839">
            <v>1.1499999999999999</v>
          </cell>
          <cell r="AG1839">
            <v>1.1499999999999999</v>
          </cell>
          <cell r="AH1839">
            <v>1.1000000000000001</v>
          </cell>
          <cell r="AI1839">
            <v>1.06</v>
          </cell>
          <cell r="AJ1839">
            <v>1.05</v>
          </cell>
          <cell r="AK1839">
            <v>1.03</v>
          </cell>
        </row>
        <row r="1840">
          <cell r="A1840" t="str">
            <v>SDGbaseTRAv2_UrbAS_BAU_wICAGRcorrPVAXavehi</v>
          </cell>
          <cell r="B1840" t="str">
            <v>SIclos6_GOVclos11</v>
          </cell>
          <cell r="C1840" t="str">
            <v>SDGbaseTRAv2_UrbAS_BAU_wICAGRcorr</v>
          </cell>
          <cell r="D1840" t="str">
            <v>PVAX</v>
          </cell>
          <cell r="E1840" t="str">
            <v>avehi</v>
          </cell>
          <cell r="F1840">
            <v>1</v>
          </cell>
          <cell r="G1840">
            <v>1.18</v>
          </cell>
          <cell r="H1840">
            <v>1.18</v>
          </cell>
          <cell r="I1840">
            <v>1.1599999999999999</v>
          </cell>
          <cell r="J1840">
            <v>1.1499999999999999</v>
          </cell>
          <cell r="K1840">
            <v>1.1499999999999999</v>
          </cell>
          <cell r="L1840">
            <v>1.1599999999999999</v>
          </cell>
          <cell r="M1840">
            <v>1.17</v>
          </cell>
          <cell r="N1840">
            <v>1.17</v>
          </cell>
          <cell r="O1840">
            <v>1.17</v>
          </cell>
          <cell r="P1840">
            <v>1.17</v>
          </cell>
          <cell r="Q1840">
            <v>1.17</v>
          </cell>
          <cell r="R1840">
            <v>1.18</v>
          </cell>
          <cell r="S1840">
            <v>1.18</v>
          </cell>
          <cell r="T1840">
            <v>1.19</v>
          </cell>
          <cell r="U1840">
            <v>1.19</v>
          </cell>
          <cell r="V1840">
            <v>1.2</v>
          </cell>
          <cell r="W1840">
            <v>1.21</v>
          </cell>
          <cell r="X1840">
            <v>1.21</v>
          </cell>
          <cell r="Y1840">
            <v>1.2</v>
          </cell>
          <cell r="Z1840">
            <v>1.19</v>
          </cell>
          <cell r="AA1840">
            <v>1.19</v>
          </cell>
          <cell r="AB1840">
            <v>1.18</v>
          </cell>
          <cell r="AC1840">
            <v>1.18</v>
          </cell>
          <cell r="AD1840">
            <v>1.18</v>
          </cell>
          <cell r="AE1840">
            <v>1.18</v>
          </cell>
          <cell r="AF1840">
            <v>1.19</v>
          </cell>
          <cell r="AG1840">
            <v>1.19</v>
          </cell>
          <cell r="AH1840">
            <v>1.1499999999999999</v>
          </cell>
          <cell r="AI1840">
            <v>1.1200000000000001</v>
          </cell>
          <cell r="AJ1840">
            <v>1.1000000000000001</v>
          </cell>
          <cell r="AK1840">
            <v>1.0900000000000001</v>
          </cell>
        </row>
        <row r="1841">
          <cell r="A1841" t="str">
            <v>SDGbaseTRAv2_UrbAS_BAU_wICAGRcorrPVAXatequ</v>
          </cell>
          <cell r="B1841" t="str">
            <v>SIclos6_GOVclos11</v>
          </cell>
          <cell r="C1841" t="str">
            <v>SDGbaseTRAv2_UrbAS_BAU_wICAGRcorr</v>
          </cell>
          <cell r="D1841" t="str">
            <v>PVAX</v>
          </cell>
          <cell r="E1841" t="str">
            <v>atequ</v>
          </cell>
          <cell r="F1841">
            <v>1</v>
          </cell>
          <cell r="G1841">
            <v>1.18</v>
          </cell>
          <cell r="H1841">
            <v>1.17</v>
          </cell>
          <cell r="I1841">
            <v>1.1599999999999999</v>
          </cell>
          <cell r="J1841">
            <v>1.1499999999999999</v>
          </cell>
          <cell r="K1841">
            <v>1.1499999999999999</v>
          </cell>
          <cell r="L1841">
            <v>1.1599999999999999</v>
          </cell>
          <cell r="M1841">
            <v>1.17</v>
          </cell>
          <cell r="N1841">
            <v>1.17</v>
          </cell>
          <cell r="O1841">
            <v>1.18</v>
          </cell>
          <cell r="P1841">
            <v>1.19</v>
          </cell>
          <cell r="Q1841">
            <v>1.18</v>
          </cell>
          <cell r="R1841">
            <v>1.18</v>
          </cell>
          <cell r="S1841">
            <v>1.18</v>
          </cell>
          <cell r="T1841">
            <v>1.19</v>
          </cell>
          <cell r="U1841">
            <v>1.19</v>
          </cell>
          <cell r="V1841">
            <v>1.2</v>
          </cell>
          <cell r="W1841">
            <v>1.2</v>
          </cell>
          <cell r="X1841">
            <v>1.2</v>
          </cell>
          <cell r="Y1841">
            <v>1.2</v>
          </cell>
          <cell r="Z1841">
            <v>1.2</v>
          </cell>
          <cell r="AA1841">
            <v>1.2</v>
          </cell>
          <cell r="AB1841">
            <v>1.18</v>
          </cell>
          <cell r="AC1841">
            <v>1.17</v>
          </cell>
          <cell r="AD1841">
            <v>1.18</v>
          </cell>
          <cell r="AE1841">
            <v>1.18</v>
          </cell>
          <cell r="AF1841">
            <v>1.19</v>
          </cell>
          <cell r="AG1841">
            <v>1.18</v>
          </cell>
          <cell r="AH1841">
            <v>1.1399999999999999</v>
          </cell>
          <cell r="AI1841">
            <v>1.1000000000000001</v>
          </cell>
          <cell r="AJ1841">
            <v>1.08</v>
          </cell>
          <cell r="AK1841">
            <v>1.06</v>
          </cell>
        </row>
        <row r="1842">
          <cell r="A1842" t="str">
            <v>SDGbaseTRAv2_UrbAS_BAU_wICAGRcorrPVAXafurn</v>
          </cell>
          <cell r="B1842" t="str">
            <v>SIclos6_GOVclos11</v>
          </cell>
          <cell r="C1842" t="str">
            <v>SDGbaseTRAv2_UrbAS_BAU_wICAGRcorr</v>
          </cell>
          <cell r="D1842" t="str">
            <v>PVAX</v>
          </cell>
          <cell r="E1842" t="str">
            <v>afurn</v>
          </cell>
          <cell r="F1842">
            <v>1</v>
          </cell>
          <cell r="G1842">
            <v>1.19</v>
          </cell>
          <cell r="H1842">
            <v>1.17</v>
          </cell>
          <cell r="I1842">
            <v>1.1599999999999999</v>
          </cell>
          <cell r="J1842">
            <v>1.1599999999999999</v>
          </cell>
          <cell r="K1842">
            <v>1.1499999999999999</v>
          </cell>
          <cell r="L1842">
            <v>1.1599999999999999</v>
          </cell>
          <cell r="M1842">
            <v>1.1599999999999999</v>
          </cell>
          <cell r="N1842">
            <v>1.17</v>
          </cell>
          <cell r="O1842">
            <v>1.17</v>
          </cell>
          <cell r="P1842">
            <v>1.17</v>
          </cell>
          <cell r="Q1842">
            <v>1.17</v>
          </cell>
          <cell r="R1842">
            <v>1.17</v>
          </cell>
          <cell r="S1842">
            <v>1.18</v>
          </cell>
          <cell r="T1842">
            <v>1.18</v>
          </cell>
          <cell r="U1842">
            <v>1.18</v>
          </cell>
          <cell r="V1842">
            <v>1.19</v>
          </cell>
          <cell r="W1842">
            <v>1.19</v>
          </cell>
          <cell r="X1842">
            <v>1.19</v>
          </cell>
          <cell r="Y1842">
            <v>1.19</v>
          </cell>
          <cell r="Z1842">
            <v>1.19</v>
          </cell>
          <cell r="AA1842">
            <v>1.19</v>
          </cell>
          <cell r="AB1842">
            <v>1.18</v>
          </cell>
          <cell r="AC1842">
            <v>1.18</v>
          </cell>
          <cell r="AD1842">
            <v>1.18</v>
          </cell>
          <cell r="AE1842">
            <v>1.18</v>
          </cell>
          <cell r="AF1842">
            <v>1.18</v>
          </cell>
          <cell r="AG1842">
            <v>1.18</v>
          </cell>
          <cell r="AH1842">
            <v>1.1499999999999999</v>
          </cell>
          <cell r="AI1842">
            <v>1.1299999999999999</v>
          </cell>
          <cell r="AJ1842">
            <v>1.1100000000000001</v>
          </cell>
          <cell r="AK1842">
            <v>1.1000000000000001</v>
          </cell>
        </row>
        <row r="1843">
          <cell r="A1843" t="str">
            <v>SDGbaseTRAv2_UrbAS_BAU_wICAGRcorrPVAXaoman</v>
          </cell>
          <cell r="B1843" t="str">
            <v>SIclos6_GOVclos11</v>
          </cell>
          <cell r="C1843" t="str">
            <v>SDGbaseTRAv2_UrbAS_BAU_wICAGRcorr</v>
          </cell>
          <cell r="D1843" t="str">
            <v>PVAX</v>
          </cell>
          <cell r="E1843" t="str">
            <v>aoman</v>
          </cell>
          <cell r="F1843">
            <v>1</v>
          </cell>
          <cell r="G1843">
            <v>1.1200000000000001</v>
          </cell>
          <cell r="H1843">
            <v>1.1000000000000001</v>
          </cell>
          <cell r="I1843">
            <v>1.07</v>
          </cell>
          <cell r="J1843">
            <v>1.05</v>
          </cell>
          <cell r="K1843">
            <v>1.05</v>
          </cell>
          <cell r="L1843">
            <v>1.05</v>
          </cell>
          <cell r="M1843">
            <v>1.06</v>
          </cell>
          <cell r="N1843">
            <v>1.07</v>
          </cell>
          <cell r="O1843">
            <v>1.1399999999999999</v>
          </cell>
          <cell r="P1843">
            <v>1.1299999999999999</v>
          </cell>
          <cell r="Q1843">
            <v>1.1100000000000001</v>
          </cell>
          <cell r="R1843">
            <v>1.1000000000000001</v>
          </cell>
          <cell r="S1843">
            <v>1.0900000000000001</v>
          </cell>
          <cell r="T1843">
            <v>1.08</v>
          </cell>
          <cell r="U1843">
            <v>1.08</v>
          </cell>
          <cell r="V1843">
            <v>1.07</v>
          </cell>
          <cell r="W1843">
            <v>1.07</v>
          </cell>
          <cell r="X1843">
            <v>1.07</v>
          </cell>
          <cell r="Y1843">
            <v>1.07</v>
          </cell>
          <cell r="Z1843">
            <v>1.06</v>
          </cell>
          <cell r="AA1843">
            <v>1.07</v>
          </cell>
          <cell r="AB1843">
            <v>1.06</v>
          </cell>
          <cell r="AC1843">
            <v>1.05</v>
          </cell>
          <cell r="AD1843">
            <v>1.06</v>
          </cell>
          <cell r="AE1843">
            <v>1.06</v>
          </cell>
          <cell r="AF1843">
            <v>1.06</v>
          </cell>
          <cell r="AG1843">
            <v>1.06</v>
          </cell>
          <cell r="AH1843">
            <v>1.04</v>
          </cell>
          <cell r="AI1843">
            <v>1.01</v>
          </cell>
          <cell r="AJ1843">
            <v>1</v>
          </cell>
          <cell r="AK1843">
            <v>1</v>
          </cell>
        </row>
        <row r="1844">
          <cell r="A1844" t="str">
            <v>SDGbaseTRAv2_UrbAS_BAU_wICAGRcorrPVAXaelec</v>
          </cell>
          <cell r="B1844" t="str">
            <v>SIclos6_GOVclos11</v>
          </cell>
          <cell r="C1844" t="str">
            <v>SDGbaseTRAv2_UrbAS_BAU_wICAGRcorr</v>
          </cell>
          <cell r="D1844" t="str">
            <v>PVAX</v>
          </cell>
          <cell r="E1844" t="str">
            <v>aelec</v>
          </cell>
          <cell r="F1844">
            <v>1</v>
          </cell>
          <cell r="G1844">
            <v>1.1200000000000001</v>
          </cell>
          <cell r="H1844">
            <v>1</v>
          </cell>
          <cell r="I1844">
            <v>1.01</v>
          </cell>
          <cell r="J1844">
            <v>1.05</v>
          </cell>
          <cell r="K1844">
            <v>1.07</v>
          </cell>
          <cell r="L1844">
            <v>1.0900000000000001</v>
          </cell>
          <cell r="M1844">
            <v>1.08</v>
          </cell>
          <cell r="N1844">
            <v>1.05</v>
          </cell>
          <cell r="O1844">
            <v>1.04</v>
          </cell>
          <cell r="P1844">
            <v>1.05</v>
          </cell>
          <cell r="Q1844">
            <v>1.08</v>
          </cell>
          <cell r="R1844">
            <v>1.1299999999999999</v>
          </cell>
          <cell r="S1844">
            <v>1.1399999999999999</v>
          </cell>
          <cell r="T1844">
            <v>1.1599999999999999</v>
          </cell>
          <cell r="U1844">
            <v>1.17</v>
          </cell>
          <cell r="V1844">
            <v>1.17</v>
          </cell>
          <cell r="W1844">
            <v>1.18</v>
          </cell>
          <cell r="X1844">
            <v>1.18</v>
          </cell>
          <cell r="Y1844">
            <v>1.21</v>
          </cell>
          <cell r="Z1844">
            <v>1.23</v>
          </cell>
          <cell r="AA1844">
            <v>1.26</v>
          </cell>
          <cell r="AB1844">
            <v>1.28</v>
          </cell>
          <cell r="AC1844">
            <v>1.31</v>
          </cell>
          <cell r="AD1844">
            <v>1.34</v>
          </cell>
          <cell r="AE1844">
            <v>1.36</v>
          </cell>
          <cell r="AF1844">
            <v>1.39</v>
          </cell>
          <cell r="AG1844">
            <v>1.5</v>
          </cell>
          <cell r="AH1844">
            <v>1.59</v>
          </cell>
          <cell r="AI1844">
            <v>1.71</v>
          </cell>
          <cell r="AJ1844">
            <v>1.82</v>
          </cell>
          <cell r="AK1844">
            <v>1.91</v>
          </cell>
        </row>
        <row r="1845">
          <cell r="A1845" t="str">
            <v>SDGbaseTRAv2_UrbAS_BAU_wICAGRcorrPVAXawatr</v>
          </cell>
          <cell r="B1845" t="str">
            <v>SIclos6_GOVclos11</v>
          </cell>
          <cell r="C1845" t="str">
            <v>SDGbaseTRAv2_UrbAS_BAU_wICAGRcorr</v>
          </cell>
          <cell r="D1845" t="str">
            <v>PVAX</v>
          </cell>
          <cell r="E1845" t="str">
            <v>awatr</v>
          </cell>
          <cell r="F1845">
            <v>1</v>
          </cell>
          <cell r="G1845">
            <v>0.85</v>
          </cell>
          <cell r="H1845">
            <v>0.89</v>
          </cell>
          <cell r="I1845">
            <v>0.9</v>
          </cell>
          <cell r="J1845">
            <v>0.91</v>
          </cell>
          <cell r="K1845">
            <v>0.93</v>
          </cell>
          <cell r="L1845">
            <v>0.93</v>
          </cell>
          <cell r="M1845">
            <v>0.94</v>
          </cell>
          <cell r="N1845">
            <v>0.94</v>
          </cell>
          <cell r="O1845">
            <v>0.94</v>
          </cell>
          <cell r="P1845">
            <v>0.94</v>
          </cell>
          <cell r="Q1845">
            <v>0.94</v>
          </cell>
          <cell r="R1845">
            <v>0.95</v>
          </cell>
          <cell r="S1845">
            <v>0.96</v>
          </cell>
          <cell r="T1845">
            <v>0.97</v>
          </cell>
          <cell r="U1845">
            <v>0.97</v>
          </cell>
          <cell r="V1845">
            <v>0.97</v>
          </cell>
          <cell r="W1845">
            <v>0.98</v>
          </cell>
          <cell r="X1845">
            <v>0.98</v>
          </cell>
          <cell r="Y1845">
            <v>0.98</v>
          </cell>
          <cell r="Z1845">
            <v>0.97</v>
          </cell>
          <cell r="AA1845">
            <v>0.97</v>
          </cell>
          <cell r="AB1845">
            <v>0.98</v>
          </cell>
          <cell r="AC1845">
            <v>0.99</v>
          </cell>
          <cell r="AD1845">
            <v>0.99</v>
          </cell>
          <cell r="AE1845">
            <v>1</v>
          </cell>
          <cell r="AF1845">
            <v>1</v>
          </cell>
          <cell r="AG1845">
            <v>1</v>
          </cell>
          <cell r="AH1845">
            <v>1.02</v>
          </cell>
          <cell r="AI1845">
            <v>1.04</v>
          </cell>
          <cell r="AJ1845">
            <v>1.05</v>
          </cell>
          <cell r="AK1845">
            <v>1.05</v>
          </cell>
        </row>
        <row r="1846">
          <cell r="A1846" t="str">
            <v>SDGbaseTRAv2_UrbAS_BAU_wICAGRcorrPVAXacons</v>
          </cell>
          <cell r="B1846" t="str">
            <v>SIclos6_GOVclos11</v>
          </cell>
          <cell r="C1846" t="str">
            <v>SDGbaseTRAv2_UrbAS_BAU_wICAGRcorr</v>
          </cell>
          <cell r="D1846" t="str">
            <v>PVAX</v>
          </cell>
          <cell r="E1846" t="str">
            <v>acons</v>
          </cell>
          <cell r="F1846">
            <v>1</v>
          </cell>
          <cell r="G1846">
            <v>1.1599999999999999</v>
          </cell>
          <cell r="H1846">
            <v>1.1299999999999999</v>
          </cell>
          <cell r="I1846">
            <v>1.1299999999999999</v>
          </cell>
          <cell r="J1846">
            <v>1.1599999999999999</v>
          </cell>
          <cell r="K1846">
            <v>1.1299999999999999</v>
          </cell>
          <cell r="L1846">
            <v>1.1200000000000001</v>
          </cell>
          <cell r="M1846">
            <v>1.1100000000000001</v>
          </cell>
          <cell r="N1846">
            <v>1.1100000000000001</v>
          </cell>
          <cell r="O1846">
            <v>1.1100000000000001</v>
          </cell>
          <cell r="P1846">
            <v>1.1100000000000001</v>
          </cell>
          <cell r="Q1846">
            <v>1.1100000000000001</v>
          </cell>
          <cell r="R1846">
            <v>1.1000000000000001</v>
          </cell>
          <cell r="S1846">
            <v>1.1100000000000001</v>
          </cell>
          <cell r="T1846">
            <v>1.1100000000000001</v>
          </cell>
          <cell r="U1846">
            <v>1.1200000000000001</v>
          </cell>
          <cell r="V1846">
            <v>1.1200000000000001</v>
          </cell>
          <cell r="W1846">
            <v>1.1299999999999999</v>
          </cell>
          <cell r="X1846">
            <v>1.1200000000000001</v>
          </cell>
          <cell r="Y1846">
            <v>1.1200000000000001</v>
          </cell>
          <cell r="Z1846">
            <v>1.1299999999999999</v>
          </cell>
          <cell r="AA1846">
            <v>1.1299999999999999</v>
          </cell>
          <cell r="AB1846">
            <v>1.1100000000000001</v>
          </cell>
          <cell r="AC1846">
            <v>1.1100000000000001</v>
          </cell>
          <cell r="AD1846">
            <v>1.1200000000000001</v>
          </cell>
          <cell r="AE1846">
            <v>1.1200000000000001</v>
          </cell>
          <cell r="AF1846">
            <v>1.1299999999999999</v>
          </cell>
          <cell r="AG1846">
            <v>1.1299999999999999</v>
          </cell>
          <cell r="AH1846">
            <v>1.1200000000000001</v>
          </cell>
          <cell r="AI1846">
            <v>1.1100000000000001</v>
          </cell>
          <cell r="AJ1846">
            <v>1.1100000000000001</v>
          </cell>
          <cell r="AK1846">
            <v>1.1000000000000001</v>
          </cell>
        </row>
        <row r="1847">
          <cell r="A1847" t="str">
            <v>SDGbaseTRAv2_UrbAS_BAU_wICAGRcorrPVAXatrad</v>
          </cell>
          <cell r="B1847" t="str">
            <v>SIclos6_GOVclos11</v>
          </cell>
          <cell r="C1847" t="str">
            <v>SDGbaseTRAv2_UrbAS_BAU_wICAGRcorr</v>
          </cell>
          <cell r="D1847" t="str">
            <v>PVAX</v>
          </cell>
          <cell r="E1847" t="str">
            <v>atrad</v>
          </cell>
          <cell r="F1847">
            <v>1</v>
          </cell>
          <cell r="G1847">
            <v>1.01</v>
          </cell>
          <cell r="H1847">
            <v>1.02</v>
          </cell>
          <cell r="I1847">
            <v>1.03</v>
          </cell>
          <cell r="J1847">
            <v>1.02</v>
          </cell>
          <cell r="K1847">
            <v>1.02</v>
          </cell>
          <cell r="L1847">
            <v>1.02</v>
          </cell>
          <cell r="M1847">
            <v>1.02</v>
          </cell>
          <cell r="N1847">
            <v>1.03</v>
          </cell>
          <cell r="O1847">
            <v>0.98</v>
          </cell>
          <cell r="P1847">
            <v>0.98</v>
          </cell>
          <cell r="Q1847">
            <v>1</v>
          </cell>
          <cell r="R1847">
            <v>1.01</v>
          </cell>
          <cell r="S1847">
            <v>1.02</v>
          </cell>
          <cell r="T1847">
            <v>1.03</v>
          </cell>
          <cell r="U1847">
            <v>1.04</v>
          </cell>
          <cell r="V1847">
            <v>1.05</v>
          </cell>
          <cell r="W1847">
            <v>1.05</v>
          </cell>
          <cell r="X1847">
            <v>1.06</v>
          </cell>
          <cell r="Y1847">
            <v>1.05</v>
          </cell>
          <cell r="Z1847">
            <v>1.05</v>
          </cell>
          <cell r="AA1847">
            <v>1.05</v>
          </cell>
          <cell r="AB1847">
            <v>1.03</v>
          </cell>
          <cell r="AC1847">
            <v>1.02</v>
          </cell>
          <cell r="AD1847">
            <v>1.03</v>
          </cell>
          <cell r="AE1847">
            <v>1.03</v>
          </cell>
          <cell r="AF1847">
            <v>1.04</v>
          </cell>
          <cell r="AG1847">
            <v>1.04</v>
          </cell>
          <cell r="AH1847">
            <v>1.02</v>
          </cell>
          <cell r="AI1847">
            <v>1</v>
          </cell>
          <cell r="AJ1847">
            <v>0.99</v>
          </cell>
          <cell r="AK1847">
            <v>0.99</v>
          </cell>
        </row>
        <row r="1848">
          <cell r="A1848" t="str">
            <v>SDGbaseTRAv2_UrbAS_BAU_wICAGRcorrPVAXahotl</v>
          </cell>
          <cell r="B1848" t="str">
            <v>SIclos6_GOVclos11</v>
          </cell>
          <cell r="C1848" t="str">
            <v>SDGbaseTRAv2_UrbAS_BAU_wICAGRcorr</v>
          </cell>
          <cell r="D1848" t="str">
            <v>PVAX</v>
          </cell>
          <cell r="E1848" t="str">
            <v>ahotl</v>
          </cell>
          <cell r="F1848">
            <v>1</v>
          </cell>
          <cell r="G1848">
            <v>1.02</v>
          </cell>
          <cell r="H1848">
            <v>1.03</v>
          </cell>
          <cell r="I1848">
            <v>1.02</v>
          </cell>
          <cell r="J1848">
            <v>1.02</v>
          </cell>
          <cell r="K1848">
            <v>1.02</v>
          </cell>
          <cell r="L1848">
            <v>1.03</v>
          </cell>
          <cell r="M1848">
            <v>1.03</v>
          </cell>
          <cell r="N1848">
            <v>1.03</v>
          </cell>
          <cell r="O1848">
            <v>1.04</v>
          </cell>
          <cell r="P1848">
            <v>1.04</v>
          </cell>
          <cell r="Q1848">
            <v>1.04</v>
          </cell>
          <cell r="R1848">
            <v>1.05</v>
          </cell>
          <cell r="S1848">
            <v>1.05</v>
          </cell>
          <cell r="T1848">
            <v>1.06</v>
          </cell>
          <cell r="U1848">
            <v>1.06</v>
          </cell>
          <cell r="V1848">
            <v>1.06</v>
          </cell>
          <cell r="W1848">
            <v>1.07</v>
          </cell>
          <cell r="X1848">
            <v>1.07</v>
          </cell>
          <cell r="Y1848">
            <v>1.07</v>
          </cell>
          <cell r="Z1848">
            <v>1.07</v>
          </cell>
          <cell r="AA1848">
            <v>1.07</v>
          </cell>
          <cell r="AB1848">
            <v>1.07</v>
          </cell>
          <cell r="AC1848">
            <v>1.07</v>
          </cell>
          <cell r="AD1848">
            <v>1.07</v>
          </cell>
          <cell r="AE1848">
            <v>1.07</v>
          </cell>
          <cell r="AF1848">
            <v>1.07</v>
          </cell>
          <cell r="AG1848">
            <v>1.07</v>
          </cell>
          <cell r="AH1848">
            <v>1.07</v>
          </cell>
          <cell r="AI1848">
            <v>1.07</v>
          </cell>
          <cell r="AJ1848">
            <v>1.06</v>
          </cell>
          <cell r="AK1848">
            <v>1.05</v>
          </cell>
        </row>
        <row r="1849">
          <cell r="A1849" t="str">
            <v>SDGbaseTRAv2_UrbAS_BAU_wICAGRcorrPVAXaltrp-p</v>
          </cell>
          <cell r="B1849" t="str">
            <v>SIclos6_GOVclos11</v>
          </cell>
          <cell r="C1849" t="str">
            <v>SDGbaseTRAv2_UrbAS_BAU_wICAGRcorr</v>
          </cell>
          <cell r="D1849" t="str">
            <v>PVAX</v>
          </cell>
          <cell r="E1849" t="str">
            <v>altrp-p</v>
          </cell>
          <cell r="F1849">
            <v>1</v>
          </cell>
          <cell r="G1849">
            <v>0.98</v>
          </cell>
          <cell r="H1849">
            <v>0.96</v>
          </cell>
          <cell r="I1849">
            <v>0.96</v>
          </cell>
          <cell r="J1849">
            <v>0.96</v>
          </cell>
          <cell r="K1849">
            <v>0.97</v>
          </cell>
          <cell r="L1849">
            <v>0.97</v>
          </cell>
          <cell r="M1849">
            <v>0.97</v>
          </cell>
          <cell r="N1849">
            <v>0.98</v>
          </cell>
          <cell r="O1849">
            <v>0.99</v>
          </cell>
          <cell r="P1849">
            <v>1</v>
          </cell>
          <cell r="Q1849">
            <v>1.01</v>
          </cell>
          <cell r="R1849">
            <v>1.01</v>
          </cell>
          <cell r="S1849">
            <v>1.02</v>
          </cell>
          <cell r="T1849">
            <v>1.02</v>
          </cell>
          <cell r="U1849">
            <v>1.03</v>
          </cell>
          <cell r="V1849">
            <v>1.03</v>
          </cell>
          <cell r="W1849">
            <v>1.03</v>
          </cell>
          <cell r="X1849">
            <v>1.03</v>
          </cell>
          <cell r="Y1849">
            <v>1.02</v>
          </cell>
          <cell r="Z1849">
            <v>1.02</v>
          </cell>
          <cell r="AA1849">
            <v>1.02</v>
          </cell>
          <cell r="AB1849">
            <v>1.01</v>
          </cell>
          <cell r="AC1849">
            <v>1.01</v>
          </cell>
          <cell r="AD1849">
            <v>1</v>
          </cell>
          <cell r="AE1849">
            <v>1</v>
          </cell>
          <cell r="AF1849">
            <v>1</v>
          </cell>
          <cell r="AG1849">
            <v>1</v>
          </cell>
          <cell r="AH1849">
            <v>1</v>
          </cell>
          <cell r="AI1849">
            <v>1</v>
          </cell>
          <cell r="AJ1849">
            <v>1.01</v>
          </cell>
          <cell r="AK1849">
            <v>1.01</v>
          </cell>
        </row>
        <row r="1850">
          <cell r="A1850" t="str">
            <v>SDGbaseTRAv2_UrbAS_BAU_wICAGRcorrPVAXaltrp-f</v>
          </cell>
          <cell r="B1850" t="str">
            <v>SIclos6_GOVclos11</v>
          </cell>
          <cell r="C1850" t="str">
            <v>SDGbaseTRAv2_UrbAS_BAU_wICAGRcorr</v>
          </cell>
          <cell r="D1850" t="str">
            <v>PVAX</v>
          </cell>
          <cell r="E1850" t="str">
            <v>altrp-f</v>
          </cell>
          <cell r="F1850">
            <v>1</v>
          </cell>
          <cell r="G1850">
            <v>0.94</v>
          </cell>
          <cell r="H1850">
            <v>0.94</v>
          </cell>
          <cell r="I1850">
            <v>0.99</v>
          </cell>
          <cell r="J1850">
            <v>1</v>
          </cell>
          <cell r="K1850">
            <v>0.99</v>
          </cell>
          <cell r="L1850">
            <v>0.98</v>
          </cell>
          <cell r="M1850">
            <v>0.98</v>
          </cell>
          <cell r="N1850">
            <v>0.99</v>
          </cell>
          <cell r="O1850">
            <v>0.99</v>
          </cell>
          <cell r="P1850">
            <v>1.01</v>
          </cell>
          <cell r="Q1850">
            <v>1.03</v>
          </cell>
          <cell r="R1850">
            <v>1.03</v>
          </cell>
          <cell r="S1850">
            <v>1.01</v>
          </cell>
          <cell r="T1850">
            <v>1</v>
          </cell>
          <cell r="U1850">
            <v>1.01</v>
          </cell>
          <cell r="V1850">
            <v>1.02</v>
          </cell>
          <cell r="W1850">
            <v>1.01</v>
          </cell>
          <cell r="X1850">
            <v>1.01</v>
          </cell>
          <cell r="Y1850">
            <v>1.02</v>
          </cell>
          <cell r="Z1850">
            <v>1.03</v>
          </cell>
          <cell r="AA1850">
            <v>1.04</v>
          </cell>
          <cell r="AB1850">
            <v>1.03</v>
          </cell>
          <cell r="AC1850">
            <v>1.03</v>
          </cell>
          <cell r="AD1850">
            <v>1.03</v>
          </cell>
          <cell r="AE1850">
            <v>1.03</v>
          </cell>
          <cell r="AF1850">
            <v>1.02</v>
          </cell>
          <cell r="AG1850">
            <v>1.01</v>
          </cell>
          <cell r="AH1850">
            <v>1.02</v>
          </cell>
          <cell r="AI1850">
            <v>1.03</v>
          </cell>
          <cell r="AJ1850">
            <v>1.04</v>
          </cell>
          <cell r="AK1850">
            <v>1.05</v>
          </cell>
        </row>
        <row r="1851">
          <cell r="A1851" t="str">
            <v>SDGbaseTRAv2_UrbAS_BAU_wICAGRcorrPVAXaotrp-p</v>
          </cell>
          <cell r="B1851" t="str">
            <v>SIclos6_GOVclos11</v>
          </cell>
          <cell r="C1851" t="str">
            <v>SDGbaseTRAv2_UrbAS_BAU_wICAGRcorr</v>
          </cell>
          <cell r="D1851" t="str">
            <v>PVAX</v>
          </cell>
          <cell r="E1851" t="str">
            <v>aotrp-p</v>
          </cell>
          <cell r="F1851">
            <v>1</v>
          </cell>
          <cell r="G1851">
            <v>1.08</v>
          </cell>
          <cell r="H1851">
            <v>1.08</v>
          </cell>
          <cell r="I1851">
            <v>1.1000000000000001</v>
          </cell>
          <cell r="J1851">
            <v>1.0900000000000001</v>
          </cell>
          <cell r="K1851">
            <v>1.07</v>
          </cell>
          <cell r="L1851">
            <v>1.06</v>
          </cell>
          <cell r="M1851">
            <v>1.04</v>
          </cell>
          <cell r="N1851">
            <v>1.02</v>
          </cell>
          <cell r="O1851">
            <v>0.97</v>
          </cell>
          <cell r="P1851">
            <v>0.97</v>
          </cell>
          <cell r="Q1851">
            <v>0.98</v>
          </cell>
          <cell r="R1851">
            <v>0.99</v>
          </cell>
          <cell r="S1851">
            <v>0.99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0.99</v>
          </cell>
          <cell r="Y1851">
            <v>0.99</v>
          </cell>
          <cell r="Z1851">
            <v>0.98</v>
          </cell>
          <cell r="AA1851">
            <v>0.98</v>
          </cell>
          <cell r="AB1851">
            <v>0.96</v>
          </cell>
          <cell r="AC1851">
            <v>0.96</v>
          </cell>
          <cell r="AD1851">
            <v>0.96</v>
          </cell>
          <cell r="AE1851">
            <v>0.97</v>
          </cell>
          <cell r="AF1851">
            <v>0.97</v>
          </cell>
          <cell r="AG1851">
            <v>0.98</v>
          </cell>
          <cell r="AH1851">
            <v>0.98</v>
          </cell>
          <cell r="AI1851">
            <v>0.99</v>
          </cell>
          <cell r="AJ1851">
            <v>1.01</v>
          </cell>
          <cell r="AK1851">
            <v>1.02</v>
          </cell>
        </row>
        <row r="1852">
          <cell r="A1852" t="str">
            <v>SDGbaseTRAv2_UrbAS_BAU_wICAGRcorrPVAXaotrp-f</v>
          </cell>
          <cell r="B1852" t="str">
            <v>SIclos6_GOVclos11</v>
          </cell>
          <cell r="C1852" t="str">
            <v>SDGbaseTRAv2_UrbAS_BAU_wICAGRcorr</v>
          </cell>
          <cell r="D1852" t="str">
            <v>PVAX</v>
          </cell>
          <cell r="E1852" t="str">
            <v>aotrp-f</v>
          </cell>
          <cell r="F1852">
            <v>1</v>
          </cell>
          <cell r="G1852">
            <v>1.01</v>
          </cell>
          <cell r="H1852">
            <v>1.02</v>
          </cell>
          <cell r="I1852">
            <v>1.03</v>
          </cell>
          <cell r="J1852">
            <v>1.02</v>
          </cell>
          <cell r="K1852">
            <v>1.01</v>
          </cell>
          <cell r="L1852">
            <v>1</v>
          </cell>
          <cell r="M1852">
            <v>1</v>
          </cell>
          <cell r="N1852">
            <v>1</v>
          </cell>
          <cell r="O1852">
            <v>0.98</v>
          </cell>
          <cell r="P1852">
            <v>0.99</v>
          </cell>
          <cell r="Q1852">
            <v>1.01</v>
          </cell>
          <cell r="R1852">
            <v>1.02</v>
          </cell>
          <cell r="S1852">
            <v>1.01</v>
          </cell>
          <cell r="T1852">
            <v>1</v>
          </cell>
          <cell r="U1852">
            <v>1.01</v>
          </cell>
          <cell r="V1852">
            <v>1.02</v>
          </cell>
          <cell r="W1852">
            <v>1.01</v>
          </cell>
          <cell r="X1852">
            <v>1.01</v>
          </cell>
          <cell r="Y1852">
            <v>1.01</v>
          </cell>
          <cell r="Z1852">
            <v>1.02</v>
          </cell>
          <cell r="AA1852">
            <v>1.02</v>
          </cell>
          <cell r="AB1852">
            <v>1.01</v>
          </cell>
          <cell r="AC1852">
            <v>1.01</v>
          </cell>
          <cell r="AD1852">
            <v>1.01</v>
          </cell>
          <cell r="AE1852">
            <v>1.02</v>
          </cell>
          <cell r="AF1852">
            <v>1.01</v>
          </cell>
          <cell r="AG1852">
            <v>1.01</v>
          </cell>
          <cell r="AH1852">
            <v>1</v>
          </cell>
          <cell r="AI1852">
            <v>1.01</v>
          </cell>
          <cell r="AJ1852">
            <v>1.02</v>
          </cell>
          <cell r="AK1852">
            <v>1.02</v>
          </cell>
        </row>
        <row r="1853">
          <cell r="A1853" t="str">
            <v>SDGbaseTRAv2_UrbAS_BAU_wICAGRcorrPVAXaprtr</v>
          </cell>
          <cell r="B1853" t="str">
            <v>SIclos6_GOVclos11</v>
          </cell>
          <cell r="C1853" t="str">
            <v>SDGbaseTRAv2_UrbAS_BAU_wICAGRcorr</v>
          </cell>
          <cell r="D1853" t="str">
            <v>PVAX</v>
          </cell>
          <cell r="E1853" t="str">
            <v>aprtr</v>
          </cell>
          <cell r="F1853">
            <v>1</v>
          </cell>
          <cell r="G1853">
            <v>1.02</v>
          </cell>
          <cell r="H1853">
            <v>1.02</v>
          </cell>
          <cell r="I1853">
            <v>1</v>
          </cell>
          <cell r="J1853">
            <v>0.99</v>
          </cell>
          <cell r="K1853">
            <v>0.98</v>
          </cell>
          <cell r="L1853">
            <v>0.98</v>
          </cell>
          <cell r="M1853">
            <v>0.98</v>
          </cell>
          <cell r="N1853">
            <v>0.98</v>
          </cell>
          <cell r="O1853">
            <v>0.97</v>
          </cell>
          <cell r="P1853">
            <v>0.98</v>
          </cell>
          <cell r="Q1853">
            <v>0.98</v>
          </cell>
          <cell r="R1853">
            <v>1</v>
          </cell>
          <cell r="S1853">
            <v>1.01</v>
          </cell>
          <cell r="T1853">
            <v>1.02</v>
          </cell>
          <cell r="U1853">
            <v>1.02</v>
          </cell>
          <cell r="V1853">
            <v>1.03</v>
          </cell>
          <cell r="W1853">
            <v>1.04</v>
          </cell>
          <cell r="X1853">
            <v>1.04</v>
          </cell>
          <cell r="Y1853">
            <v>1.04</v>
          </cell>
          <cell r="Z1853">
            <v>1.04</v>
          </cell>
          <cell r="AA1853">
            <v>1.04</v>
          </cell>
          <cell r="AB1853">
            <v>1.04</v>
          </cell>
          <cell r="AC1853">
            <v>1.03</v>
          </cell>
          <cell r="AD1853">
            <v>1.03</v>
          </cell>
          <cell r="AE1853">
            <v>1.03</v>
          </cell>
          <cell r="AF1853">
            <v>1.04</v>
          </cell>
          <cell r="AG1853">
            <v>1.03</v>
          </cell>
          <cell r="AH1853">
            <v>1.01</v>
          </cell>
          <cell r="AI1853">
            <v>0.98</v>
          </cell>
          <cell r="AJ1853">
            <v>0.97</v>
          </cell>
          <cell r="AK1853">
            <v>0.95</v>
          </cell>
        </row>
        <row r="1854">
          <cell r="A1854" t="str">
            <v>SDGbaseTRAv2_UrbAS_BAU_wICAGRcorrPVAXatrps</v>
          </cell>
          <cell r="B1854" t="str">
            <v>SIclos6_GOVclos11</v>
          </cell>
          <cell r="C1854" t="str">
            <v>SDGbaseTRAv2_UrbAS_BAU_wICAGRcorr</v>
          </cell>
          <cell r="D1854" t="str">
            <v>PVAX</v>
          </cell>
          <cell r="E1854" t="str">
            <v>atrps</v>
          </cell>
          <cell r="F1854">
            <v>1</v>
          </cell>
          <cell r="G1854">
            <v>1</v>
          </cell>
          <cell r="H1854">
            <v>1</v>
          </cell>
          <cell r="I1854">
            <v>0.99</v>
          </cell>
          <cell r="J1854">
            <v>1</v>
          </cell>
          <cell r="K1854">
            <v>1</v>
          </cell>
          <cell r="L1854">
            <v>1</v>
          </cell>
          <cell r="M1854">
            <v>1</v>
          </cell>
          <cell r="N1854">
            <v>1</v>
          </cell>
          <cell r="O1854">
            <v>1</v>
          </cell>
          <cell r="P1854">
            <v>0.99</v>
          </cell>
          <cell r="Q1854">
            <v>0.99</v>
          </cell>
          <cell r="R1854">
            <v>1</v>
          </cell>
          <cell r="S1854">
            <v>1.01</v>
          </cell>
          <cell r="T1854">
            <v>1.02</v>
          </cell>
          <cell r="U1854">
            <v>1.02</v>
          </cell>
          <cell r="V1854">
            <v>1.03</v>
          </cell>
          <cell r="W1854">
            <v>1.03</v>
          </cell>
          <cell r="X1854">
            <v>1.03</v>
          </cell>
          <cell r="Y1854">
            <v>1.03</v>
          </cell>
          <cell r="Z1854">
            <v>1.03</v>
          </cell>
          <cell r="AA1854">
            <v>1.04</v>
          </cell>
          <cell r="AB1854">
            <v>1.05</v>
          </cell>
          <cell r="AC1854">
            <v>1.06</v>
          </cell>
          <cell r="AD1854">
            <v>1.07</v>
          </cell>
          <cell r="AE1854">
            <v>1.08</v>
          </cell>
          <cell r="AF1854">
            <v>1.08</v>
          </cell>
          <cell r="AG1854">
            <v>1.08</v>
          </cell>
          <cell r="AH1854">
            <v>1.08</v>
          </cell>
          <cell r="AI1854">
            <v>1.08</v>
          </cell>
          <cell r="AJ1854">
            <v>1.0900000000000001</v>
          </cell>
          <cell r="AK1854">
            <v>1.0900000000000001</v>
          </cell>
        </row>
        <row r="1855">
          <cell r="A1855" t="str">
            <v>SDGbaseTRAv2_UrbAS_BAU_wICAGRcorrPVAXacomm</v>
          </cell>
          <cell r="B1855" t="str">
            <v>SIclos6_GOVclos11</v>
          </cell>
          <cell r="C1855" t="str">
            <v>SDGbaseTRAv2_UrbAS_BAU_wICAGRcorr</v>
          </cell>
          <cell r="D1855" t="str">
            <v>PVAX</v>
          </cell>
          <cell r="E1855" t="str">
            <v>acomm</v>
          </cell>
          <cell r="F1855">
            <v>1</v>
          </cell>
          <cell r="G1855">
            <v>0.88</v>
          </cell>
          <cell r="H1855">
            <v>0.92</v>
          </cell>
          <cell r="I1855">
            <v>0.93</v>
          </cell>
          <cell r="J1855">
            <v>0.94</v>
          </cell>
          <cell r="K1855">
            <v>0.95</v>
          </cell>
          <cell r="L1855">
            <v>0.95</v>
          </cell>
          <cell r="M1855">
            <v>0.96</v>
          </cell>
          <cell r="N1855">
            <v>0.96</v>
          </cell>
          <cell r="O1855">
            <v>0.96</v>
          </cell>
          <cell r="P1855">
            <v>0.97</v>
          </cell>
          <cell r="Q1855">
            <v>0.97</v>
          </cell>
          <cell r="R1855">
            <v>0.98</v>
          </cell>
          <cell r="S1855">
            <v>0.98</v>
          </cell>
          <cell r="T1855">
            <v>0.99</v>
          </cell>
          <cell r="U1855">
            <v>0.99</v>
          </cell>
          <cell r="V1855">
            <v>0.99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B1855">
            <v>0.99</v>
          </cell>
          <cell r="AC1855">
            <v>0.99</v>
          </cell>
          <cell r="AD1855">
            <v>0.99</v>
          </cell>
          <cell r="AE1855">
            <v>1</v>
          </cell>
          <cell r="AF1855">
            <v>1</v>
          </cell>
          <cell r="AG1855">
            <v>1</v>
          </cell>
          <cell r="AH1855">
            <v>1</v>
          </cell>
          <cell r="AI1855">
            <v>1</v>
          </cell>
          <cell r="AJ1855">
            <v>1</v>
          </cell>
          <cell r="AK1855">
            <v>1</v>
          </cell>
        </row>
        <row r="1856">
          <cell r="A1856" t="str">
            <v>SDGbaseTRAv2_UrbAS_BAU_wICAGRcorrPVAXafsrv</v>
          </cell>
          <cell r="B1856" t="str">
            <v>SIclos6_GOVclos11</v>
          </cell>
          <cell r="C1856" t="str">
            <v>SDGbaseTRAv2_UrbAS_BAU_wICAGRcorr</v>
          </cell>
          <cell r="D1856" t="str">
            <v>PVAX</v>
          </cell>
          <cell r="E1856" t="str">
            <v>afsrv</v>
          </cell>
          <cell r="F1856">
            <v>1</v>
          </cell>
          <cell r="G1856">
            <v>0.96</v>
          </cell>
          <cell r="H1856">
            <v>0.97</v>
          </cell>
          <cell r="I1856">
            <v>0.97</v>
          </cell>
          <cell r="J1856">
            <v>0.97</v>
          </cell>
          <cell r="K1856">
            <v>0.97</v>
          </cell>
          <cell r="L1856">
            <v>0.98</v>
          </cell>
          <cell r="M1856">
            <v>0.98</v>
          </cell>
          <cell r="N1856">
            <v>0.99</v>
          </cell>
          <cell r="O1856">
            <v>0.99</v>
          </cell>
          <cell r="P1856">
            <v>0.99</v>
          </cell>
          <cell r="Q1856">
            <v>0.99</v>
          </cell>
          <cell r="R1856">
            <v>1</v>
          </cell>
          <cell r="S1856">
            <v>1</v>
          </cell>
          <cell r="T1856">
            <v>1.01</v>
          </cell>
          <cell r="U1856">
            <v>1.02</v>
          </cell>
          <cell r="V1856">
            <v>1.02</v>
          </cell>
          <cell r="W1856">
            <v>1.03</v>
          </cell>
          <cell r="X1856">
            <v>1.03</v>
          </cell>
          <cell r="Y1856">
            <v>1.03</v>
          </cell>
          <cell r="Z1856">
            <v>1.03</v>
          </cell>
          <cell r="AA1856">
            <v>1.03</v>
          </cell>
          <cell r="AB1856">
            <v>1.03</v>
          </cell>
          <cell r="AC1856">
            <v>1.03</v>
          </cell>
          <cell r="AD1856">
            <v>1.03</v>
          </cell>
          <cell r="AE1856">
            <v>1.03</v>
          </cell>
          <cell r="AF1856">
            <v>1.03</v>
          </cell>
          <cell r="AG1856">
            <v>1.03</v>
          </cell>
          <cell r="AH1856">
            <v>1.02</v>
          </cell>
          <cell r="AI1856">
            <v>1.01</v>
          </cell>
          <cell r="AJ1856">
            <v>1</v>
          </cell>
          <cell r="AK1856">
            <v>0.99</v>
          </cell>
        </row>
        <row r="1857">
          <cell r="A1857" t="str">
            <v>SDGbaseTRAv2_UrbAS_BAU_wICAGRcorrPVAXabsrv</v>
          </cell>
          <cell r="B1857" t="str">
            <v>SIclos6_GOVclos11</v>
          </cell>
          <cell r="C1857" t="str">
            <v>SDGbaseTRAv2_UrbAS_BAU_wICAGRcorr</v>
          </cell>
          <cell r="D1857" t="str">
            <v>PVAX</v>
          </cell>
          <cell r="E1857" t="str">
            <v>absrv</v>
          </cell>
          <cell r="F1857">
            <v>1</v>
          </cell>
          <cell r="G1857">
            <v>0.89</v>
          </cell>
          <cell r="H1857">
            <v>0.91</v>
          </cell>
          <cell r="I1857">
            <v>0.92</v>
          </cell>
          <cell r="J1857">
            <v>0.93</v>
          </cell>
          <cell r="K1857">
            <v>0.94</v>
          </cell>
          <cell r="L1857">
            <v>0.95</v>
          </cell>
          <cell r="M1857">
            <v>0.95</v>
          </cell>
          <cell r="N1857">
            <v>0.96</v>
          </cell>
          <cell r="O1857">
            <v>0.95</v>
          </cell>
          <cell r="P1857">
            <v>0.96</v>
          </cell>
          <cell r="Q1857">
            <v>0.96</v>
          </cell>
          <cell r="R1857">
            <v>0.97</v>
          </cell>
          <cell r="S1857">
            <v>0.97</v>
          </cell>
          <cell r="T1857">
            <v>0.98</v>
          </cell>
          <cell r="U1857">
            <v>0.98</v>
          </cell>
          <cell r="V1857">
            <v>0.99</v>
          </cell>
          <cell r="W1857">
            <v>0.99</v>
          </cell>
          <cell r="X1857">
            <v>0.99</v>
          </cell>
          <cell r="Y1857">
            <v>1</v>
          </cell>
          <cell r="Z1857">
            <v>1</v>
          </cell>
          <cell r="AA1857">
            <v>1</v>
          </cell>
          <cell r="AB1857">
            <v>0.99</v>
          </cell>
          <cell r="AC1857">
            <v>0.99</v>
          </cell>
          <cell r="AD1857">
            <v>0.99</v>
          </cell>
          <cell r="AE1857">
            <v>0.99</v>
          </cell>
          <cell r="AF1857">
            <v>1</v>
          </cell>
          <cell r="AG1857">
            <v>1</v>
          </cell>
          <cell r="AH1857">
            <v>1</v>
          </cell>
          <cell r="AI1857">
            <v>0.99</v>
          </cell>
          <cell r="AJ1857">
            <v>0.99</v>
          </cell>
          <cell r="AK1857">
            <v>0.99</v>
          </cell>
        </row>
        <row r="1858">
          <cell r="A1858" t="str">
            <v>SDGbaseTRAv2_UrbAS_BAU_wICAGRcorrPVAXagsrv</v>
          </cell>
          <cell r="B1858" t="str">
            <v>SIclos6_GOVclos11</v>
          </cell>
          <cell r="C1858" t="str">
            <v>SDGbaseTRAv2_UrbAS_BAU_wICAGRcorr</v>
          </cell>
          <cell r="D1858" t="str">
            <v>PVAX</v>
          </cell>
          <cell r="E1858" t="str">
            <v>agsrv</v>
          </cell>
          <cell r="F1858">
            <v>1</v>
          </cell>
          <cell r="G1858">
            <v>1.01</v>
          </cell>
          <cell r="H1858">
            <v>1.02</v>
          </cell>
          <cell r="I1858">
            <v>1.02</v>
          </cell>
          <cell r="J1858">
            <v>1.02</v>
          </cell>
          <cell r="K1858">
            <v>1.02</v>
          </cell>
          <cell r="L1858">
            <v>1.02</v>
          </cell>
          <cell r="M1858">
            <v>1.03</v>
          </cell>
          <cell r="N1858">
            <v>1.03</v>
          </cell>
          <cell r="O1858">
            <v>1.03</v>
          </cell>
          <cell r="P1858">
            <v>1.03</v>
          </cell>
          <cell r="Q1858">
            <v>1.03</v>
          </cell>
          <cell r="R1858">
            <v>1.03</v>
          </cell>
          <cell r="S1858">
            <v>1.04</v>
          </cell>
          <cell r="T1858">
            <v>1.04</v>
          </cell>
          <cell r="U1858">
            <v>1.05</v>
          </cell>
          <cell r="V1858">
            <v>1.05</v>
          </cell>
          <cell r="W1858">
            <v>1.05</v>
          </cell>
          <cell r="X1858">
            <v>1.06</v>
          </cell>
          <cell r="Y1858">
            <v>1.06</v>
          </cell>
          <cell r="Z1858">
            <v>1.06</v>
          </cell>
          <cell r="AA1858">
            <v>1.05</v>
          </cell>
          <cell r="AB1858">
            <v>1.05</v>
          </cell>
          <cell r="AC1858">
            <v>1.05</v>
          </cell>
          <cell r="AD1858">
            <v>1.05</v>
          </cell>
          <cell r="AE1858">
            <v>1.05</v>
          </cell>
          <cell r="AF1858">
            <v>1.05</v>
          </cell>
          <cell r="AG1858">
            <v>1.05</v>
          </cell>
          <cell r="AH1858">
            <v>1.03</v>
          </cell>
          <cell r="AI1858">
            <v>1.01</v>
          </cell>
          <cell r="AJ1858">
            <v>0.99</v>
          </cell>
          <cell r="AK1858">
            <v>0.98</v>
          </cell>
        </row>
        <row r="1859">
          <cell r="A1859" t="str">
            <v>SDGbaseTRAv2_UrbAS_BAU_wICAGRcorrPVAXaosrv</v>
          </cell>
          <cell r="B1859" t="str">
            <v>SIclos6_GOVclos11</v>
          </cell>
          <cell r="C1859" t="str">
            <v>SDGbaseTRAv2_UrbAS_BAU_wICAGRcorr</v>
          </cell>
          <cell r="D1859" t="str">
            <v>PVAX</v>
          </cell>
          <cell r="E1859" t="str">
            <v>aosrv</v>
          </cell>
          <cell r="F1859">
            <v>1</v>
          </cell>
          <cell r="G1859">
            <v>1.1399999999999999</v>
          </cell>
          <cell r="H1859">
            <v>1.1200000000000001</v>
          </cell>
          <cell r="I1859">
            <v>1.1000000000000001</v>
          </cell>
          <cell r="J1859">
            <v>1.0900000000000001</v>
          </cell>
          <cell r="K1859">
            <v>1.0900000000000001</v>
          </cell>
          <cell r="L1859">
            <v>1.0900000000000001</v>
          </cell>
          <cell r="M1859">
            <v>1.0900000000000001</v>
          </cell>
          <cell r="N1859">
            <v>1.0900000000000001</v>
          </cell>
          <cell r="O1859">
            <v>1.0900000000000001</v>
          </cell>
          <cell r="P1859">
            <v>1.0900000000000001</v>
          </cell>
          <cell r="Q1859">
            <v>1.1000000000000001</v>
          </cell>
          <cell r="R1859">
            <v>1.1000000000000001</v>
          </cell>
          <cell r="S1859">
            <v>1.1100000000000001</v>
          </cell>
          <cell r="T1859">
            <v>1.1200000000000001</v>
          </cell>
          <cell r="U1859">
            <v>1.1200000000000001</v>
          </cell>
          <cell r="V1859">
            <v>1.1200000000000001</v>
          </cell>
          <cell r="W1859">
            <v>1.1299999999999999</v>
          </cell>
          <cell r="X1859">
            <v>1.1299999999999999</v>
          </cell>
          <cell r="Y1859">
            <v>1.1399999999999999</v>
          </cell>
          <cell r="Z1859">
            <v>1.1399999999999999</v>
          </cell>
          <cell r="AA1859">
            <v>1.1399999999999999</v>
          </cell>
          <cell r="AB1859">
            <v>1.1299999999999999</v>
          </cell>
          <cell r="AC1859">
            <v>1.1299999999999999</v>
          </cell>
          <cell r="AD1859">
            <v>1.1299999999999999</v>
          </cell>
          <cell r="AE1859">
            <v>1.1299999999999999</v>
          </cell>
          <cell r="AF1859">
            <v>1.1299999999999999</v>
          </cell>
          <cell r="AG1859">
            <v>1.1299999999999999</v>
          </cell>
          <cell r="AH1859">
            <v>1.1399999999999999</v>
          </cell>
          <cell r="AI1859">
            <v>1.1299999999999999</v>
          </cell>
          <cell r="AJ1859">
            <v>1.1299999999999999</v>
          </cell>
          <cell r="AK1859">
            <v>1.1299999999999999</v>
          </cell>
        </row>
        <row r="1860">
          <cell r="A1860" t="str">
            <v>SDGbaseTRAv2_UrbAS_BAU_wICAGRcorrutaxbase</v>
          </cell>
          <cell r="B1860" t="str">
            <v>SIclos6_GOVclos11</v>
          </cell>
          <cell r="C1860" t="str">
            <v>SDGbaseTRAv2_UrbAS_BAU_wICAGRcorr</v>
          </cell>
          <cell r="D1860" t="str">
            <v>utax</v>
          </cell>
          <cell r="E1860" t="str">
            <v>base</v>
          </cell>
          <cell r="F1860">
            <v>58.648751329495703</v>
          </cell>
          <cell r="G1860">
            <v>55.569050911750097</v>
          </cell>
          <cell r="H1860">
            <v>57.173087149566797</v>
          </cell>
          <cell r="I1860">
            <v>57.954195179149998</v>
          </cell>
          <cell r="J1860">
            <v>54.2838157703344</v>
          </cell>
          <cell r="K1860">
            <v>55.223827935863</v>
          </cell>
          <cell r="L1860">
            <v>56.323540601838701</v>
          </cell>
          <cell r="M1860">
            <v>57.208578836819903</v>
          </cell>
          <cell r="N1860">
            <v>57.122245085223497</v>
          </cell>
          <cell r="O1860">
            <v>57.0158711562568</v>
          </cell>
          <cell r="P1860">
            <v>57.556815793432101</v>
          </cell>
          <cell r="Q1860">
            <v>58.050504577970599</v>
          </cell>
          <cell r="R1860">
            <v>59.777580709230598</v>
          </cell>
          <cell r="S1860">
            <v>62.145881298238699</v>
          </cell>
          <cell r="T1860">
            <v>63.855674969128103</v>
          </cell>
          <cell r="U1860">
            <v>65.760411838842003</v>
          </cell>
          <cell r="V1860">
            <v>67.686061801234999</v>
          </cell>
          <cell r="W1860">
            <v>69.750618655849905</v>
          </cell>
          <cell r="X1860">
            <v>71.917937614159101</v>
          </cell>
          <cell r="Y1860">
            <v>73.035610742185099</v>
          </cell>
          <cell r="Z1860">
            <v>75.050570420488</v>
          </cell>
          <cell r="AA1860">
            <v>77.007909757665004</v>
          </cell>
          <cell r="AB1860">
            <v>78.669824458532403</v>
          </cell>
          <cell r="AC1860">
            <v>80.208086092592893</v>
          </cell>
          <cell r="AD1860">
            <v>82.084719377591</v>
          </cell>
          <cell r="AE1860">
            <v>83.958611739214803</v>
          </cell>
          <cell r="AF1860">
            <v>85.853852231304401</v>
          </cell>
          <cell r="AG1860">
            <v>87.309998445784899</v>
          </cell>
          <cell r="AH1860">
            <v>90.948232636421906</v>
          </cell>
          <cell r="AI1860">
            <v>92.966691642120594</v>
          </cell>
          <cell r="AJ1860">
            <v>96.650200298513099</v>
          </cell>
          <cell r="AK1860">
            <v>99.517988513183397</v>
          </cell>
        </row>
        <row r="1861">
          <cell r="A1861" t="str">
            <v>SDGbaseTRAv2_UrbAS_BAU_wICAGRcorrimptaxbase</v>
          </cell>
          <cell r="B1861" t="str">
            <v>SIclos6_GOVclos11</v>
          </cell>
          <cell r="C1861" t="str">
            <v>SDGbaseTRAv2_UrbAS_BAU_wICAGRcorr</v>
          </cell>
          <cell r="D1861" t="str">
            <v>imptax</v>
          </cell>
          <cell r="E1861" t="str">
            <v>base</v>
          </cell>
          <cell r="F1861">
            <v>53.826071644541003</v>
          </cell>
          <cell r="G1861">
            <v>51.0756288020022</v>
          </cell>
          <cell r="H1861">
            <v>53.125793971149903</v>
          </cell>
          <cell r="I1861">
            <v>53.822400834108798</v>
          </cell>
          <cell r="J1861">
            <v>54.607942035807902</v>
          </cell>
          <cell r="K1861">
            <v>55.730061852544601</v>
          </cell>
          <cell r="L1861">
            <v>57.033891911521302</v>
          </cell>
          <cell r="M1861">
            <v>58.531706290149501</v>
          </cell>
          <cell r="N1861">
            <v>60.101364647960096</v>
          </cell>
          <cell r="O1861">
            <v>63.270216162882399</v>
          </cell>
          <cell r="P1861">
            <v>65.292330248389106</v>
          </cell>
          <cell r="Q1861">
            <v>66.947466415656507</v>
          </cell>
          <cell r="R1861">
            <v>69.0933602921519</v>
          </cell>
          <cell r="S1861">
            <v>71.399169206665803</v>
          </cell>
          <cell r="T1861">
            <v>73.906110897668398</v>
          </cell>
          <cell r="U1861">
            <v>76.733958117552604</v>
          </cell>
          <cell r="V1861">
            <v>79.4301842472169</v>
          </cell>
          <cell r="W1861">
            <v>82.371932590540695</v>
          </cell>
          <cell r="X1861">
            <v>85.535568791727599</v>
          </cell>
          <cell r="Y1861">
            <v>88.188655781339307</v>
          </cell>
          <cell r="Z1861">
            <v>90.753122246918394</v>
          </cell>
          <cell r="AA1861">
            <v>93.448668878984805</v>
          </cell>
          <cell r="AB1861">
            <v>96.6785667714027</v>
          </cell>
          <cell r="AC1861">
            <v>99.546491538418707</v>
          </cell>
          <cell r="AD1861">
            <v>102.458412801096</v>
          </cell>
          <cell r="AE1861">
            <v>105.465709826911</v>
          </cell>
          <cell r="AF1861">
            <v>108.675673273166</v>
          </cell>
          <cell r="AG1861">
            <v>111.87672518276</v>
          </cell>
          <cell r="AH1861">
            <v>111.83281675830101</v>
          </cell>
          <cell r="AI1861">
            <v>111.010964796452</v>
          </cell>
          <cell r="AJ1861">
            <v>110.380968251887</v>
          </cell>
          <cell r="AK1861">
            <v>109.62688324769699</v>
          </cell>
        </row>
        <row r="1862">
          <cell r="A1862" t="str">
            <v>SDGbaseTRAv2_UrbAS_BAU_wICAGRcorrvataxbase</v>
          </cell>
          <cell r="B1862" t="str">
            <v>SIclos6_GOVclos11</v>
          </cell>
          <cell r="C1862" t="str">
            <v>SDGbaseTRAv2_UrbAS_BAU_wICAGRcorr</v>
          </cell>
          <cell r="D1862" t="str">
            <v>vatax</v>
          </cell>
          <cell r="E1862" t="str">
            <v>base</v>
          </cell>
          <cell r="F1862">
            <v>2.2587798931727801E-11</v>
          </cell>
          <cell r="G1862">
            <v>5.1272763553671398E-11</v>
          </cell>
          <cell r="H1862">
            <v>1.0459188362342399E-11</v>
          </cell>
          <cell r="I1862">
            <v>-7.3328010719003401E-11</v>
          </cell>
          <cell r="J1862">
            <v>7.2191146844361206E-11</v>
          </cell>
          <cell r="K1862">
            <v>-1.8189898855875399E-12</v>
          </cell>
          <cell r="L1862">
            <v>-6.8212124589617698E-13</v>
          </cell>
          <cell r="M1862">
            <v>-1.8758329844513901E-12</v>
          </cell>
          <cell r="N1862">
            <v>1.76214608824993E-12</v>
          </cell>
          <cell r="O1862">
            <v>3.4106055611781601E-12</v>
          </cell>
          <cell r="P1862">
            <v>2.0463633771105098E-12</v>
          </cell>
          <cell r="Q1862">
            <v>-4.0927269060140097E-12</v>
          </cell>
          <cell r="R1862">
            <v>-1.1368686645829301E-13</v>
          </cell>
          <cell r="S1862">
            <v>2.9558583653029E-12</v>
          </cell>
          <cell r="T1862">
            <v>9.0949486620200803E-13</v>
          </cell>
          <cell r="U1862">
            <v>4.4337874761912798E-12</v>
          </cell>
          <cell r="V1862">
            <v>-1.5916159281022099E-12</v>
          </cell>
          <cell r="W1862">
            <v>-2.6716408262640699E-12</v>
          </cell>
          <cell r="X1862">
            <v>2.1600499172617801E-12</v>
          </cell>
          <cell r="Y1862">
            <v>3.9790393443955299E-12</v>
          </cell>
          <cell r="Z1862">
            <v>-1.6382479302366899E-11</v>
          </cell>
          <cell r="AA1862">
            <v>7.7307049722111406E-12</v>
          </cell>
          <cell r="AB1862">
            <v>4.5474744706129698E-13</v>
          </cell>
          <cell r="AC1862">
            <v>-1.02318173055816E-11</v>
          </cell>
          <cell r="AD1862">
            <v>-2.7284846038737901E-12</v>
          </cell>
          <cell r="AE1862">
            <v>4.7748485393443199E-12</v>
          </cell>
          <cell r="AF1862">
            <v>-7.5033342333296406E-12</v>
          </cell>
          <cell r="AG1862">
            <v>2.7284813557124298E-12</v>
          </cell>
          <cell r="AH1862">
            <v>3.6379827676109897E-12</v>
          </cell>
          <cell r="AI1862">
            <v>7.0485839597915899E-12</v>
          </cell>
          <cell r="AJ1862">
            <v>-3.4106051315480301E-12</v>
          </cell>
          <cell r="AK1862">
            <v>-2.7284841053491602E-12</v>
          </cell>
        </row>
        <row r="1863">
          <cell r="A1863" t="str">
            <v>SDGbaseTRAv2_UrbAS_BAU_wICAGRcorracttaxbase</v>
          </cell>
          <cell r="B1863" t="str">
            <v>SIclos6_GOVclos11</v>
          </cell>
          <cell r="C1863" t="str">
            <v>SDGbaseTRAv2_UrbAS_BAU_wICAGRcorr</v>
          </cell>
          <cell r="D1863" t="str">
            <v>acttax</v>
          </cell>
          <cell r="E1863" t="str">
            <v>base</v>
          </cell>
          <cell r="F1863">
            <v>94.683488898731298</v>
          </cell>
          <cell r="G1863">
            <v>84.010368852022907</v>
          </cell>
          <cell r="H1863">
            <v>84.458213617158293</v>
          </cell>
          <cell r="I1863">
            <v>86.315468412644705</v>
          </cell>
          <cell r="J1863">
            <v>88.166031013714999</v>
          </cell>
          <cell r="K1863">
            <v>89.650162325727706</v>
          </cell>
          <cell r="L1863">
            <v>91.525586288160497</v>
          </cell>
          <cell r="M1863">
            <v>93.638477550665996</v>
          </cell>
          <cell r="N1863">
            <v>96.265744279973404</v>
          </cell>
          <cell r="O1863">
            <v>98.197659730225894</v>
          </cell>
          <cell r="P1863">
            <v>101.378270953369</v>
          </cell>
          <cell r="Q1863">
            <v>104.8429992722</v>
          </cell>
          <cell r="R1863">
            <v>108.630335223515</v>
          </cell>
          <cell r="S1863">
            <v>112.382301406219</v>
          </cell>
          <cell r="T1863">
            <v>116.403401113201</v>
          </cell>
          <cell r="U1863">
            <v>121.04393570581399</v>
          </cell>
          <cell r="V1863">
            <v>125.69969748656101</v>
          </cell>
          <cell r="W1863">
            <v>130.38150024900301</v>
          </cell>
          <cell r="X1863">
            <v>135.23425706037801</v>
          </cell>
          <cell r="Y1863">
            <v>140.26203312702401</v>
          </cell>
          <cell r="Z1863">
            <v>145.450205788711</v>
          </cell>
          <cell r="AA1863">
            <v>150.56968412211501</v>
          </cell>
          <cell r="AB1863">
            <v>155.680858079106</v>
          </cell>
          <cell r="AC1863">
            <v>160.785123513846</v>
          </cell>
          <cell r="AD1863">
            <v>166.03616499056901</v>
          </cell>
          <cell r="AE1863">
            <v>171.55044842762001</v>
          </cell>
          <cell r="AF1863">
            <v>177.142501964263</v>
          </cell>
          <cell r="AG1863">
            <v>182.52090137335799</v>
          </cell>
          <cell r="AH1863">
            <v>183.313690077258</v>
          </cell>
          <cell r="AI1863">
            <v>183.82036698356001</v>
          </cell>
          <cell r="AJ1863">
            <v>184.02107782374699</v>
          </cell>
          <cell r="AK1863">
            <v>183.94879803036099</v>
          </cell>
        </row>
        <row r="1864">
          <cell r="A1864" t="str">
            <v>SDGbaseTRAv2_UrbAS_BAU_wICAGRcorrcomtaxbase</v>
          </cell>
          <cell r="B1864" t="str">
            <v>SIclos6_GOVclos11</v>
          </cell>
          <cell r="C1864" t="str">
            <v>SDGbaseTRAv2_UrbAS_BAU_wICAGRcorr</v>
          </cell>
          <cell r="D1864" t="str">
            <v>comtax</v>
          </cell>
          <cell r="E1864" t="str">
            <v>base</v>
          </cell>
          <cell r="F1864">
            <v>497.90817031404998</v>
          </cell>
          <cell r="G1864">
            <v>448.32105456956498</v>
          </cell>
          <cell r="H1864">
            <v>447.59233681822099</v>
          </cell>
          <cell r="I1864">
            <v>453.82008678496902</v>
          </cell>
          <cell r="J1864">
            <v>462.25430486132097</v>
          </cell>
          <cell r="K1864">
            <v>469.35478672784501</v>
          </cell>
          <cell r="L1864">
            <v>478.620128576063</v>
          </cell>
          <cell r="M1864">
            <v>489.03629448537902</v>
          </cell>
          <cell r="N1864">
            <v>501.52479165313798</v>
          </cell>
          <cell r="O1864">
            <v>516.074246472097</v>
          </cell>
          <cell r="P1864">
            <v>531.23135308716405</v>
          </cell>
          <cell r="Q1864">
            <v>546.15316089258897</v>
          </cell>
          <cell r="R1864">
            <v>563.712953958904</v>
          </cell>
          <cell r="S1864">
            <v>580.95030197072504</v>
          </cell>
          <cell r="T1864">
            <v>599.63705346200095</v>
          </cell>
          <cell r="U1864">
            <v>620.86552598446303</v>
          </cell>
          <cell r="V1864">
            <v>641.55047225903297</v>
          </cell>
          <cell r="W1864">
            <v>662.78810817161695</v>
          </cell>
          <cell r="X1864">
            <v>684.782972971547</v>
          </cell>
          <cell r="Y1864">
            <v>706.249994392198</v>
          </cell>
          <cell r="Z1864">
            <v>728.433649363379</v>
          </cell>
          <cell r="AA1864">
            <v>749.89736394707495</v>
          </cell>
          <cell r="AB1864">
            <v>773.83430340481698</v>
          </cell>
          <cell r="AC1864">
            <v>796.510559139625</v>
          </cell>
          <cell r="AD1864">
            <v>819.44136062414202</v>
          </cell>
          <cell r="AE1864">
            <v>843.33512396979597</v>
          </cell>
          <cell r="AF1864">
            <v>868.09229564919099</v>
          </cell>
          <cell r="AG1864">
            <v>892.87772714501</v>
          </cell>
          <cell r="AH1864">
            <v>895.06142466186895</v>
          </cell>
          <cell r="AI1864">
            <v>896.19969729266097</v>
          </cell>
          <cell r="AJ1864">
            <v>896.16180311251503</v>
          </cell>
          <cell r="AK1864">
            <v>895.44327739276605</v>
          </cell>
        </row>
        <row r="1865">
          <cell r="A1865" t="str">
            <v>SDGbaseTRAv2_UrbAS_BAU_wICAGRcorrDIRTAXbase</v>
          </cell>
          <cell r="B1865" t="str">
            <v>SIclos6_GOVclos11</v>
          </cell>
          <cell r="C1865" t="str">
            <v>SDGbaseTRAv2_UrbAS_BAU_wICAGRcorr</v>
          </cell>
          <cell r="D1865" t="str">
            <v>DIRTAX</v>
          </cell>
          <cell r="E1865" t="str">
            <v>base</v>
          </cell>
          <cell r="F1865">
            <v>784.14526173304796</v>
          </cell>
          <cell r="G1865">
            <v>773.04805320262096</v>
          </cell>
          <cell r="H1865">
            <v>776.248224182493</v>
          </cell>
          <cell r="I1865">
            <v>854.49851422558095</v>
          </cell>
          <cell r="J1865">
            <v>902.62875377217802</v>
          </cell>
          <cell r="K1865">
            <v>916.05106275441506</v>
          </cell>
          <cell r="L1865">
            <v>935.17739928176002</v>
          </cell>
          <cell r="M1865">
            <v>957.54891328642998</v>
          </cell>
          <cell r="N1865">
            <v>982.33948605727801</v>
          </cell>
          <cell r="O1865">
            <v>1010.10182801169</v>
          </cell>
          <cell r="P1865">
            <v>1040.9595889554</v>
          </cell>
          <cell r="Q1865">
            <v>1072.6262267828499</v>
          </cell>
          <cell r="R1865">
            <v>1081.0899256640701</v>
          </cell>
          <cell r="S1865">
            <v>1098.6891150018701</v>
          </cell>
          <cell r="T1865">
            <v>1115.3386675174099</v>
          </cell>
          <cell r="U1865">
            <v>1130.0010463521501</v>
          </cell>
          <cell r="V1865">
            <v>1148.0646406701101</v>
          </cell>
          <cell r="W1865">
            <v>1164.992290142</v>
          </cell>
          <cell r="X1865">
            <v>1180.59748232945</v>
          </cell>
          <cell r="Y1865">
            <v>1197.2155653141799</v>
          </cell>
          <cell r="Z1865">
            <v>1211.42218868959</v>
          </cell>
          <cell r="AA1865">
            <v>1228.9268691555401</v>
          </cell>
          <cell r="AB1865">
            <v>1236.5066549062699</v>
          </cell>
          <cell r="AC1865">
            <v>1252.4387963369099</v>
          </cell>
          <cell r="AD1865">
            <v>1272.82381704813</v>
          </cell>
          <cell r="AE1865">
            <v>1294.8496937715299</v>
          </cell>
          <cell r="AF1865">
            <v>1316.6940390294101</v>
          </cell>
          <cell r="AG1865">
            <v>1337.21359727699</v>
          </cell>
          <cell r="AH1865">
            <v>1363.5198269156799</v>
          </cell>
          <cell r="AI1865">
            <v>1389.97764343527</v>
          </cell>
          <cell r="AJ1865">
            <v>1424.8739764122799</v>
          </cell>
          <cell r="AK1865">
            <v>1465.59085780336</v>
          </cell>
        </row>
        <row r="1866">
          <cell r="A1866" t="str">
            <v>SDGbaseTRAv2_UrbAS_BAU_wICAGRcorrFACINCbase</v>
          </cell>
          <cell r="B1866" t="str">
            <v>SIclos6_GOVclos11</v>
          </cell>
          <cell r="C1866" t="str">
            <v>SDGbaseTRAv2_UrbAS_BAU_wICAGRcorr</v>
          </cell>
          <cell r="D1866" t="str">
            <v>FACINC</v>
          </cell>
          <cell r="E1866" t="str">
            <v>base</v>
          </cell>
          <cell r="F1866">
            <v>108.72526139301399</v>
          </cell>
          <cell r="G1866">
            <v>98.128984471630901</v>
          </cell>
          <cell r="H1866">
            <v>101.96622828339299</v>
          </cell>
          <cell r="I1866">
            <v>104.86015922098601</v>
          </cell>
          <cell r="J1866">
            <v>107.008177349231</v>
          </cell>
          <cell r="K1866">
            <v>109.209351237468</v>
          </cell>
          <cell r="L1866">
            <v>111.554329069893</v>
          </cell>
          <cell r="M1866">
            <v>114.003850780614</v>
          </cell>
          <cell r="N1866">
            <v>116.969119648354</v>
          </cell>
          <cell r="O1866">
            <v>121.131036294</v>
          </cell>
          <cell r="P1866">
            <v>124.884244739628</v>
          </cell>
          <cell r="Q1866">
            <v>128.476385258851</v>
          </cell>
          <cell r="R1866">
            <v>132.60915723678801</v>
          </cell>
          <cell r="S1866">
            <v>136.96143568591401</v>
          </cell>
          <cell r="T1866">
            <v>141.57771060981301</v>
          </cell>
          <cell r="U1866">
            <v>146.91912126366799</v>
          </cell>
          <cell r="V1866">
            <v>152.311352466785</v>
          </cell>
          <cell r="W1866">
            <v>157.685993517687</v>
          </cell>
          <cell r="X1866">
            <v>163.05332159417799</v>
          </cell>
          <cell r="Y1866">
            <v>168.415925325806</v>
          </cell>
          <cell r="Z1866">
            <v>174.47437617801199</v>
          </cell>
          <cell r="AA1866">
            <v>180.101019415363</v>
          </cell>
          <cell r="AB1866">
            <v>187.39801180492501</v>
          </cell>
          <cell r="AC1866">
            <v>193.875524794657</v>
          </cell>
          <cell r="AD1866">
            <v>199.79638254765101</v>
          </cell>
          <cell r="AE1866">
            <v>205.80507247104401</v>
          </cell>
          <cell r="AF1866">
            <v>211.90893488155999</v>
          </cell>
          <cell r="AG1866">
            <v>216.83757220779199</v>
          </cell>
          <cell r="AH1866">
            <v>219.552418216646</v>
          </cell>
          <cell r="AI1866">
            <v>220.65241660632699</v>
          </cell>
          <cell r="AJ1866">
            <v>220.69244669271299</v>
          </cell>
          <cell r="AK1866">
            <v>220.082007568314</v>
          </cell>
        </row>
        <row r="1867">
          <cell r="A1867" t="str">
            <v>SDGbaseTRAv2_UrbAS_BAU_wICAGRcorrTRNSFRbase</v>
          </cell>
          <cell r="B1867" t="str">
            <v>SIclos6_GOVclos11</v>
          </cell>
          <cell r="C1867" t="str">
            <v>SDGbaseTRAv2_UrbAS_BAU_wICAGRcorr</v>
          </cell>
          <cell r="D1867" t="str">
            <v>TRNSFR</v>
          </cell>
          <cell r="E1867" t="str">
            <v>base</v>
          </cell>
          <cell r="F1867">
            <v>-48.3117601953644</v>
          </cell>
          <cell r="G1867">
            <v>-49.497930199878198</v>
          </cell>
          <cell r="H1867">
            <v>-50.146688674951299</v>
          </cell>
          <cell r="I1867">
            <v>-49.891976555632397</v>
          </cell>
          <cell r="J1867">
            <v>-49.858686313441801</v>
          </cell>
          <cell r="K1867">
            <v>-49.939852447494602</v>
          </cell>
          <cell r="L1867">
            <v>-50.057970657208401</v>
          </cell>
          <cell r="M1867">
            <v>-50.305651311301403</v>
          </cell>
          <cell r="N1867">
            <v>-50.516695720009103</v>
          </cell>
          <cell r="O1867">
            <v>-52.250851789522201</v>
          </cell>
          <cell r="P1867">
            <v>-52.670750363935099</v>
          </cell>
          <cell r="Q1867">
            <v>-52.740006286532001</v>
          </cell>
          <cell r="R1867">
            <v>-52.7702103331209</v>
          </cell>
          <cell r="S1867">
            <v>-52.824298875347502</v>
          </cell>
          <cell r="T1867">
            <v>-52.924187113140903</v>
          </cell>
          <cell r="U1867">
            <v>-53.033602258404301</v>
          </cell>
          <cell r="V1867">
            <v>-53.051493481344302</v>
          </cell>
          <cell r="W1867">
            <v>-53.156832897546501</v>
          </cell>
          <cell r="X1867">
            <v>-53.321917741808697</v>
          </cell>
          <cell r="Y1867">
            <v>-53.309326583164797</v>
          </cell>
          <cell r="Z1867">
            <v>-53.2192202066962</v>
          </cell>
          <cell r="AA1867">
            <v>-53.269161230930202</v>
          </cell>
          <cell r="AB1867">
            <v>-53.634598974772402</v>
          </cell>
          <cell r="AC1867">
            <v>-53.812765661541199</v>
          </cell>
          <cell r="AD1867">
            <v>-53.870046662945398</v>
          </cell>
          <cell r="AE1867">
            <v>-53.857851731372001</v>
          </cell>
          <cell r="AF1867">
            <v>-53.843357480320897</v>
          </cell>
          <cell r="AG1867">
            <v>-53.7863027403153</v>
          </cell>
          <cell r="AH1867">
            <v>-53.602807629187403</v>
          </cell>
          <cell r="AI1867">
            <v>-53.109158168521901</v>
          </cell>
          <cell r="AJ1867">
            <v>-52.744808663497899</v>
          </cell>
          <cell r="AK1867">
            <v>-52.397543227214001</v>
          </cell>
        </row>
        <row r="1868">
          <cell r="A1868" t="str">
            <v>SDGbaseTRAv2_UrbAS_BAU_wICAGRcorrGDP_RUNbase</v>
          </cell>
          <cell r="B1868" t="str">
            <v>SIclos6_GOVclos11</v>
          </cell>
          <cell r="C1868" t="str">
            <v>SDGbaseTRAv2_UrbAS_BAU_wICAGRcorr</v>
          </cell>
          <cell r="D1868" t="str">
            <v>GDP_RUN</v>
          </cell>
          <cell r="E1868" t="str">
            <v>base</v>
          </cell>
          <cell r="F1868">
            <v>4436.7667702664303</v>
          </cell>
          <cell r="G1868">
            <v>4128.4170357749899</v>
          </cell>
          <cell r="H1868">
            <v>4254.2112291001504</v>
          </cell>
          <cell r="I1868">
            <v>4351.7990383882598</v>
          </cell>
          <cell r="J1868">
            <v>4414.4033962125995</v>
          </cell>
          <cell r="K1868">
            <v>4488.7496033050602</v>
          </cell>
          <cell r="L1868">
            <v>4574.4977221469999</v>
          </cell>
          <cell r="M1868">
            <v>4664.9429562183004</v>
          </cell>
          <cell r="N1868">
            <v>4765.9802083266304</v>
          </cell>
          <cell r="O1868">
            <v>4874.4999327034402</v>
          </cell>
          <cell r="P1868">
            <v>4988.2488981084198</v>
          </cell>
          <cell r="Q1868">
            <v>5101.5444254513404</v>
          </cell>
          <cell r="R1868">
            <v>5241.5735120138597</v>
          </cell>
          <cell r="S1868">
            <v>5388.7397460395296</v>
          </cell>
          <cell r="T1868">
            <v>5543.7844427255404</v>
          </cell>
          <cell r="U1868">
            <v>5719.6856848022999</v>
          </cell>
          <cell r="V1868">
            <v>5887.9330398227303</v>
          </cell>
          <cell r="W1868">
            <v>6067.024359555</v>
          </cell>
          <cell r="X1868">
            <v>6265.3980806129102</v>
          </cell>
          <cell r="Y1868">
            <v>6453.55797117159</v>
          </cell>
          <cell r="Z1868">
            <v>6643.2873705989396</v>
          </cell>
          <cell r="AA1868">
            <v>6837.3986012980204</v>
          </cell>
          <cell r="AB1868">
            <v>7038.8121447967897</v>
          </cell>
          <cell r="AC1868">
            <v>7232.4467192083002</v>
          </cell>
          <cell r="AD1868">
            <v>7431.4837777422399</v>
          </cell>
          <cell r="AE1868">
            <v>7638.0897599887403</v>
          </cell>
          <cell r="AF1868">
            <v>7852.4420633247801</v>
          </cell>
          <cell r="AG1868">
            <v>8067.2253844332099</v>
          </cell>
          <cell r="AH1868">
            <v>8115.7312698196201</v>
          </cell>
          <cell r="AI1868">
            <v>8144.7976612010798</v>
          </cell>
          <cell r="AJ1868">
            <v>8174.6561746348398</v>
          </cell>
          <cell r="AK1868">
            <v>8196.3964473812193</v>
          </cell>
        </row>
        <row r="1869">
          <cell r="A1869" t="str">
            <v>SDGbaseTRAv2_UrbAS_BAU_wICAGRcorrEXRXbase</v>
          </cell>
          <cell r="B1869" t="str">
            <v>SIclos6_GOVclos11</v>
          </cell>
          <cell r="C1869" t="str">
            <v>SDGbaseTRAv2_UrbAS_BAU_wICAGRcorr</v>
          </cell>
          <cell r="D1869" t="str">
            <v>EXRX</v>
          </cell>
          <cell r="E1869" t="str">
            <v>base</v>
          </cell>
          <cell r="F1869">
            <v>0.99999999999994504</v>
          </cell>
          <cell r="G1869">
            <v>1.0245524071098699</v>
          </cell>
          <cell r="H1869">
            <v>1.0379809899735399</v>
          </cell>
          <cell r="I1869">
            <v>1.03270873083231</v>
          </cell>
          <cell r="J1869">
            <v>1.0320196596402</v>
          </cell>
          <cell r="K1869">
            <v>1.03369970883991</v>
          </cell>
          <cell r="L1869">
            <v>1.03614462513433</v>
          </cell>
          <cell r="M1869">
            <v>1.0412713407226599</v>
          </cell>
          <cell r="N1869">
            <v>1.0456397265536499</v>
          </cell>
          <cell r="O1869">
            <v>1.0815348390997499</v>
          </cell>
          <cell r="P1869">
            <v>1.0902262751541401</v>
          </cell>
          <cell r="Q1869">
            <v>1.0916597961502099</v>
          </cell>
          <cell r="R1869">
            <v>1.0922849865069</v>
          </cell>
          <cell r="S1869">
            <v>1.09340455950543</v>
          </cell>
          <cell r="T1869">
            <v>1.0954721355446699</v>
          </cell>
          <cell r="U1869">
            <v>1.0977369080311401</v>
          </cell>
          <cell r="V1869">
            <v>1.0981072365571101</v>
          </cell>
          <cell r="W1869">
            <v>1.1002876459600399</v>
          </cell>
          <cell r="X1869">
            <v>1.1037047196413701</v>
          </cell>
          <cell r="Y1869">
            <v>1.1034440965841099</v>
          </cell>
          <cell r="Z1869">
            <v>1.1015789942548999</v>
          </cell>
          <cell r="AA1869">
            <v>1.10261271821842</v>
          </cell>
          <cell r="AB1869">
            <v>1.11017687531732</v>
          </cell>
          <cell r="AC1869">
            <v>1.1138647286691401</v>
          </cell>
          <cell r="AD1869">
            <v>1.11505038204158</v>
          </cell>
          <cell r="AE1869">
            <v>1.11479796044643</v>
          </cell>
          <cell r="AF1869">
            <v>1.11449794548128</v>
          </cell>
          <cell r="AG1869">
            <v>1.11331697546953</v>
          </cell>
          <cell r="AH1869">
            <v>1.1095188296270699</v>
          </cell>
          <cell r="AI1869">
            <v>1.0993008318006801</v>
          </cell>
          <cell r="AJ1869">
            <v>1.0917592000416501</v>
          </cell>
          <cell r="AK1869">
            <v>1.0845711896094099</v>
          </cell>
        </row>
        <row r="1870">
          <cell r="A1870" t="str">
            <v>SDGbaseTRAv2_UrbAS_BAU_wICAGRcorr_GADJDYNofftestPalmaRatiototal</v>
          </cell>
          <cell r="B1870" t="str">
            <v>SIclos6_GOVclos11</v>
          </cell>
          <cell r="C1870" t="str">
            <v>SDGbaseTRAv2_UrbAS_BAU_wICAGRcorr_GADJDYNofftest</v>
          </cell>
          <cell r="D1870" t="str">
            <v>PalmaRatio</v>
          </cell>
          <cell r="E1870" t="str">
            <v>total</v>
          </cell>
          <cell r="F1870">
            <v>3.69</v>
          </cell>
          <cell r="G1870">
            <v>3.48</v>
          </cell>
          <cell r="H1870">
            <v>3.7</v>
          </cell>
          <cell r="I1870">
            <v>3.66</v>
          </cell>
          <cell r="J1870">
            <v>3.62</v>
          </cell>
          <cell r="K1870">
            <v>3.61</v>
          </cell>
          <cell r="L1870">
            <v>3.59</v>
          </cell>
          <cell r="M1870">
            <v>3.58</v>
          </cell>
          <cell r="N1870">
            <v>3.56</v>
          </cell>
          <cell r="O1870">
            <v>3.55</v>
          </cell>
          <cell r="P1870">
            <v>3.53</v>
          </cell>
          <cell r="Q1870">
            <v>3.51</v>
          </cell>
          <cell r="R1870">
            <v>3.51</v>
          </cell>
          <cell r="S1870">
            <v>3.5</v>
          </cell>
          <cell r="T1870">
            <v>3.49</v>
          </cell>
          <cell r="U1870">
            <v>3.48</v>
          </cell>
          <cell r="V1870">
            <v>3.47</v>
          </cell>
          <cell r="W1870">
            <v>3.45</v>
          </cell>
          <cell r="X1870">
            <v>3.44</v>
          </cell>
          <cell r="Y1870">
            <v>3.42</v>
          </cell>
          <cell r="Z1870">
            <v>3.41</v>
          </cell>
          <cell r="AA1870">
            <v>3.39</v>
          </cell>
          <cell r="AB1870">
            <v>3.39</v>
          </cell>
          <cell r="AC1870">
            <v>3.36</v>
          </cell>
          <cell r="AD1870">
            <v>3.35</v>
          </cell>
          <cell r="AE1870">
            <v>3.33</v>
          </cell>
          <cell r="AF1870">
            <v>3.32</v>
          </cell>
          <cell r="AG1870">
            <v>3.3</v>
          </cell>
          <cell r="AH1870">
            <v>3.22</v>
          </cell>
          <cell r="AI1870">
            <v>3.19</v>
          </cell>
          <cell r="AJ1870">
            <v>3.17</v>
          </cell>
          <cell r="AK1870">
            <v>3.14</v>
          </cell>
        </row>
        <row r="1871">
          <cell r="A1871" t="str">
            <v>SDGbaseTRAv2_UrbAS_BAU_wICAGRcorr_GADJDYNofftest20-20Ratiototal</v>
          </cell>
          <cell r="B1871" t="str">
            <v>SIclos6_GOVclos11</v>
          </cell>
          <cell r="C1871" t="str">
            <v>SDGbaseTRAv2_UrbAS_BAU_wICAGRcorr_GADJDYNofftest</v>
          </cell>
          <cell r="D1871" t="str">
            <v>20-20Ratio</v>
          </cell>
          <cell r="E1871" t="str">
            <v>total</v>
          </cell>
          <cell r="F1871">
            <v>13.17</v>
          </cell>
          <cell r="G1871">
            <v>12.41</v>
          </cell>
          <cell r="H1871">
            <v>13.23</v>
          </cell>
          <cell r="I1871">
            <v>13.07</v>
          </cell>
          <cell r="J1871">
            <v>12.92</v>
          </cell>
          <cell r="K1871">
            <v>12.88</v>
          </cell>
          <cell r="L1871">
            <v>12.83</v>
          </cell>
          <cell r="M1871">
            <v>12.76</v>
          </cell>
          <cell r="N1871">
            <v>12.71</v>
          </cell>
          <cell r="O1871">
            <v>12.64</v>
          </cell>
          <cell r="P1871">
            <v>12.58</v>
          </cell>
          <cell r="Q1871">
            <v>12.5</v>
          </cell>
          <cell r="R1871">
            <v>12.5</v>
          </cell>
          <cell r="S1871">
            <v>12.45</v>
          </cell>
          <cell r="T1871">
            <v>12.41</v>
          </cell>
          <cell r="U1871">
            <v>12.4</v>
          </cell>
          <cell r="V1871">
            <v>12.34</v>
          </cell>
          <cell r="W1871">
            <v>12.3</v>
          </cell>
          <cell r="X1871">
            <v>12.25</v>
          </cell>
          <cell r="Y1871">
            <v>12.17</v>
          </cell>
          <cell r="Z1871">
            <v>12.13</v>
          </cell>
          <cell r="AA1871">
            <v>12.06</v>
          </cell>
          <cell r="AB1871">
            <v>12.02</v>
          </cell>
          <cell r="AC1871">
            <v>11.94</v>
          </cell>
          <cell r="AD1871">
            <v>11.88</v>
          </cell>
          <cell r="AE1871">
            <v>11.83</v>
          </cell>
          <cell r="AF1871">
            <v>11.78</v>
          </cell>
          <cell r="AG1871">
            <v>11.69</v>
          </cell>
          <cell r="AH1871">
            <v>11.4</v>
          </cell>
          <cell r="AI1871">
            <v>11.28</v>
          </cell>
          <cell r="AJ1871">
            <v>11.19</v>
          </cell>
          <cell r="AK1871">
            <v>11.1</v>
          </cell>
        </row>
        <row r="1872">
          <cell r="A1872" t="str">
            <v>SDGbaseTRAv2_UrbAS_BAU_wICAGRcorr_GADJDYNofftestC_GVAaawhe</v>
          </cell>
          <cell r="B1872" t="str">
            <v>SIclos6_GOVclos11</v>
          </cell>
          <cell r="C1872" t="str">
            <v>SDGbaseTRAv2_UrbAS_BAU_wICAGRcorr_GADJDYNofftest</v>
          </cell>
          <cell r="D1872" t="str">
            <v>C_GVA</v>
          </cell>
          <cell r="E1872" t="str">
            <v>aawhe</v>
          </cell>
          <cell r="F1872">
            <v>2.66</v>
          </cell>
          <cell r="G1872">
            <v>2.4900000000000002</v>
          </cell>
          <cell r="H1872">
            <v>2.5499999999999998</v>
          </cell>
          <cell r="I1872">
            <v>2.63</v>
          </cell>
          <cell r="J1872">
            <v>2.72</v>
          </cell>
          <cell r="K1872">
            <v>2.76</v>
          </cell>
          <cell r="L1872">
            <v>2.81</v>
          </cell>
          <cell r="M1872">
            <v>2.83</v>
          </cell>
          <cell r="N1872">
            <v>2.85</v>
          </cell>
          <cell r="O1872">
            <v>3.01</v>
          </cell>
          <cell r="P1872">
            <v>3.04</v>
          </cell>
          <cell r="Q1872">
            <v>3.05</v>
          </cell>
          <cell r="R1872">
            <v>3.1</v>
          </cell>
          <cell r="S1872">
            <v>3.16</v>
          </cell>
          <cell r="T1872">
            <v>3.21</v>
          </cell>
          <cell r="U1872">
            <v>3.28</v>
          </cell>
          <cell r="V1872">
            <v>3.32</v>
          </cell>
          <cell r="W1872">
            <v>3.37</v>
          </cell>
          <cell r="X1872">
            <v>3.42</v>
          </cell>
          <cell r="Y1872">
            <v>3.46</v>
          </cell>
          <cell r="Z1872">
            <v>3.52</v>
          </cell>
          <cell r="AA1872">
            <v>3.57</v>
          </cell>
          <cell r="AB1872">
            <v>3.67</v>
          </cell>
          <cell r="AC1872">
            <v>3.73</v>
          </cell>
          <cell r="AD1872">
            <v>3.79</v>
          </cell>
          <cell r="AE1872">
            <v>3.85</v>
          </cell>
          <cell r="AF1872">
            <v>3.92</v>
          </cell>
          <cell r="AG1872">
            <v>3.95</v>
          </cell>
          <cell r="AH1872">
            <v>3.89</v>
          </cell>
          <cell r="AI1872">
            <v>3.82</v>
          </cell>
          <cell r="AJ1872">
            <v>3.77</v>
          </cell>
          <cell r="AK1872">
            <v>3.72</v>
          </cell>
        </row>
        <row r="1873">
          <cell r="A1873" t="str">
            <v>SDGbaseTRAv2_UrbAS_BAU_wICAGRcorr_GADJDYNofftestC_GVAaamai</v>
          </cell>
          <cell r="B1873" t="str">
            <v>SIclos6_GOVclos11</v>
          </cell>
          <cell r="C1873" t="str">
            <v>SDGbaseTRAv2_UrbAS_BAU_wICAGRcorr_GADJDYNofftest</v>
          </cell>
          <cell r="D1873" t="str">
            <v>C_GVA</v>
          </cell>
          <cell r="E1873" t="str">
            <v>aamai</v>
          </cell>
          <cell r="F1873">
            <v>11.93</v>
          </cell>
          <cell r="G1873">
            <v>11.25</v>
          </cell>
          <cell r="H1873">
            <v>11.71</v>
          </cell>
          <cell r="I1873">
            <v>12.15</v>
          </cell>
          <cell r="J1873">
            <v>12.73</v>
          </cell>
          <cell r="K1873">
            <v>12.91</v>
          </cell>
          <cell r="L1873">
            <v>13.16</v>
          </cell>
          <cell r="M1873">
            <v>13.26</v>
          </cell>
          <cell r="N1873">
            <v>13.39</v>
          </cell>
          <cell r="O1873">
            <v>14.47</v>
          </cell>
          <cell r="P1873">
            <v>14.65</v>
          </cell>
          <cell r="Q1873">
            <v>14.63</v>
          </cell>
          <cell r="R1873">
            <v>14.86</v>
          </cell>
          <cell r="S1873">
            <v>15.07</v>
          </cell>
          <cell r="T1873">
            <v>15.26</v>
          </cell>
          <cell r="U1873">
            <v>15.55</v>
          </cell>
          <cell r="V1873">
            <v>15.7</v>
          </cell>
          <cell r="W1873">
            <v>15.83</v>
          </cell>
          <cell r="X1873">
            <v>16.010000000000002</v>
          </cell>
          <cell r="Y1873">
            <v>16.170000000000002</v>
          </cell>
          <cell r="Z1873">
            <v>16.37</v>
          </cell>
          <cell r="AA1873">
            <v>16.59</v>
          </cell>
          <cell r="AB1873">
            <v>17.14</v>
          </cell>
          <cell r="AC1873">
            <v>17.420000000000002</v>
          </cell>
          <cell r="AD1873">
            <v>17.66</v>
          </cell>
          <cell r="AE1873">
            <v>17.87</v>
          </cell>
          <cell r="AF1873">
            <v>18.14</v>
          </cell>
          <cell r="AG1873">
            <v>18.059999999999999</v>
          </cell>
          <cell r="AH1873">
            <v>17.38</v>
          </cell>
          <cell r="AI1873">
            <v>16.73</v>
          </cell>
          <cell r="AJ1873">
            <v>16.260000000000002</v>
          </cell>
          <cell r="AK1873">
            <v>15.76</v>
          </cell>
        </row>
        <row r="1874">
          <cell r="A1874" t="str">
            <v>SDGbaseTRAv2_UrbAS_BAU_wICAGRcorr_GADJDYNofftestC_GVAaaoce</v>
          </cell>
          <cell r="B1874" t="str">
            <v>SIclos6_GOVclos11</v>
          </cell>
          <cell r="C1874" t="str">
            <v>SDGbaseTRAv2_UrbAS_BAU_wICAGRcorr_GADJDYNofftest</v>
          </cell>
          <cell r="D1874" t="str">
            <v>C_GVA</v>
          </cell>
          <cell r="E1874" t="str">
            <v>aaoce</v>
          </cell>
          <cell r="F1874">
            <v>0.82</v>
          </cell>
          <cell r="G1874">
            <v>0.75</v>
          </cell>
          <cell r="H1874">
            <v>0.79</v>
          </cell>
          <cell r="I1874">
            <v>0.83</v>
          </cell>
          <cell r="J1874">
            <v>0.87</v>
          </cell>
          <cell r="K1874">
            <v>0.88</v>
          </cell>
          <cell r="L1874">
            <v>0.9</v>
          </cell>
          <cell r="M1874">
            <v>0.92</v>
          </cell>
          <cell r="N1874">
            <v>0.93</v>
          </cell>
          <cell r="O1874">
            <v>1</v>
          </cell>
          <cell r="P1874">
            <v>1.02</v>
          </cell>
          <cell r="Q1874">
            <v>1.03</v>
          </cell>
          <cell r="R1874">
            <v>1.05</v>
          </cell>
          <cell r="S1874">
            <v>1.08</v>
          </cell>
          <cell r="T1874">
            <v>1.1000000000000001</v>
          </cell>
          <cell r="U1874">
            <v>1.1299999999999999</v>
          </cell>
          <cell r="V1874">
            <v>1.1499999999999999</v>
          </cell>
          <cell r="W1874">
            <v>1.17</v>
          </cell>
          <cell r="X1874">
            <v>1.2</v>
          </cell>
          <cell r="Y1874">
            <v>1.22</v>
          </cell>
          <cell r="Z1874">
            <v>1.24</v>
          </cell>
          <cell r="AA1874">
            <v>1.26</v>
          </cell>
          <cell r="AB1874">
            <v>1.32</v>
          </cell>
          <cell r="AC1874">
            <v>1.35</v>
          </cell>
          <cell r="AD1874">
            <v>1.38</v>
          </cell>
          <cell r="AE1874">
            <v>1.4</v>
          </cell>
          <cell r="AF1874">
            <v>1.43</v>
          </cell>
          <cell r="AG1874">
            <v>1.44</v>
          </cell>
          <cell r="AH1874">
            <v>1.41</v>
          </cell>
          <cell r="AI1874">
            <v>1.37</v>
          </cell>
          <cell r="AJ1874">
            <v>1.34</v>
          </cell>
          <cell r="AK1874">
            <v>1.31</v>
          </cell>
        </row>
        <row r="1875">
          <cell r="A1875" t="str">
            <v>SDGbaseTRAv2_UrbAS_BAU_wICAGRcorr_GADJDYNofftestC_GVAaaveg</v>
          </cell>
          <cell r="B1875" t="str">
            <v>SIclos6_GOVclos11</v>
          </cell>
          <cell r="C1875" t="str">
            <v>SDGbaseTRAv2_UrbAS_BAU_wICAGRcorr_GADJDYNofftest</v>
          </cell>
          <cell r="D1875" t="str">
            <v>C_GVA</v>
          </cell>
          <cell r="E1875" t="str">
            <v>aaveg</v>
          </cell>
          <cell r="F1875">
            <v>6.73</v>
          </cell>
          <cell r="G1875">
            <v>6.46</v>
          </cell>
          <cell r="H1875">
            <v>6.49</v>
          </cell>
          <cell r="I1875">
            <v>6.6</v>
          </cell>
          <cell r="J1875">
            <v>6.75</v>
          </cell>
          <cell r="K1875">
            <v>6.79</v>
          </cell>
          <cell r="L1875">
            <v>6.86</v>
          </cell>
          <cell r="M1875">
            <v>6.91</v>
          </cell>
          <cell r="N1875">
            <v>6.97</v>
          </cell>
          <cell r="O1875">
            <v>7.11</v>
          </cell>
          <cell r="P1875">
            <v>7.17</v>
          </cell>
          <cell r="Q1875">
            <v>7.21</v>
          </cell>
          <cell r="R1875">
            <v>7.34</v>
          </cell>
          <cell r="S1875">
            <v>7.47</v>
          </cell>
          <cell r="T1875">
            <v>7.59</v>
          </cell>
          <cell r="U1875">
            <v>7.74</v>
          </cell>
          <cell r="V1875">
            <v>7.85</v>
          </cell>
          <cell r="W1875">
            <v>7.96</v>
          </cell>
          <cell r="X1875">
            <v>8.06</v>
          </cell>
          <cell r="Y1875">
            <v>8.17</v>
          </cell>
          <cell r="Z1875">
            <v>8.2899999999999991</v>
          </cell>
          <cell r="AA1875">
            <v>8.4</v>
          </cell>
          <cell r="AB1875">
            <v>8.5399999999999991</v>
          </cell>
          <cell r="AC1875">
            <v>8.64</v>
          </cell>
          <cell r="AD1875">
            <v>8.76</v>
          </cell>
          <cell r="AE1875">
            <v>8.9</v>
          </cell>
          <cell r="AF1875">
            <v>9.06</v>
          </cell>
          <cell r="AG1875">
            <v>9.16</v>
          </cell>
          <cell r="AH1875">
            <v>8.98</v>
          </cell>
          <cell r="AI1875">
            <v>8.84</v>
          </cell>
          <cell r="AJ1875">
            <v>8.77</v>
          </cell>
          <cell r="AK1875">
            <v>8.69</v>
          </cell>
        </row>
        <row r="1876">
          <cell r="A1876" t="str">
            <v>SDGbaseTRAv2_UrbAS_BAU_wICAGRcorr_GADJDYNofftestC_GVAaaofr</v>
          </cell>
          <cell r="B1876" t="str">
            <v>SIclos6_GOVclos11</v>
          </cell>
          <cell r="C1876" t="str">
            <v>SDGbaseTRAv2_UrbAS_BAU_wICAGRcorr_GADJDYNofftest</v>
          </cell>
          <cell r="D1876" t="str">
            <v>C_GVA</v>
          </cell>
          <cell r="E1876" t="str">
            <v>aaofr</v>
          </cell>
          <cell r="F1876">
            <v>13</v>
          </cell>
          <cell r="G1876">
            <v>12.67</v>
          </cell>
          <cell r="H1876">
            <v>12.99</v>
          </cell>
          <cell r="I1876">
            <v>13.11</v>
          </cell>
          <cell r="J1876">
            <v>13.39</v>
          </cell>
          <cell r="K1876">
            <v>13.56</v>
          </cell>
          <cell r="L1876">
            <v>13.8</v>
          </cell>
          <cell r="M1876">
            <v>13.97</v>
          </cell>
          <cell r="N1876">
            <v>14.17</v>
          </cell>
          <cell r="O1876">
            <v>15.19</v>
          </cell>
          <cell r="P1876">
            <v>15.46</v>
          </cell>
          <cell r="Q1876">
            <v>15.54</v>
          </cell>
          <cell r="R1876">
            <v>15.82</v>
          </cell>
          <cell r="S1876">
            <v>16.14</v>
          </cell>
          <cell r="T1876">
            <v>16.47</v>
          </cell>
          <cell r="U1876">
            <v>16.850000000000001</v>
          </cell>
          <cell r="V1876">
            <v>17.2</v>
          </cell>
          <cell r="W1876">
            <v>17.53</v>
          </cell>
          <cell r="X1876">
            <v>17.82</v>
          </cell>
          <cell r="Y1876">
            <v>18.100000000000001</v>
          </cell>
          <cell r="Z1876">
            <v>18.37</v>
          </cell>
          <cell r="AA1876">
            <v>18.690000000000001</v>
          </cell>
          <cell r="AB1876">
            <v>19.260000000000002</v>
          </cell>
          <cell r="AC1876">
            <v>19.64</v>
          </cell>
          <cell r="AD1876">
            <v>20</v>
          </cell>
          <cell r="AE1876">
            <v>20.350000000000001</v>
          </cell>
          <cell r="AF1876">
            <v>20.78</v>
          </cell>
          <cell r="AG1876">
            <v>21.01</v>
          </cell>
          <cell r="AH1876">
            <v>20.65</v>
          </cell>
          <cell r="AI1876">
            <v>20.12</v>
          </cell>
          <cell r="AJ1876">
            <v>19.79</v>
          </cell>
          <cell r="AK1876">
            <v>19.45</v>
          </cell>
        </row>
        <row r="1877">
          <cell r="A1877" t="str">
            <v>SDGbaseTRAv2_UrbAS_BAU_wICAGRcorr_GADJDYNofftestC_GVAaagra</v>
          </cell>
          <cell r="B1877" t="str">
            <v>SIclos6_GOVclos11</v>
          </cell>
          <cell r="C1877" t="str">
            <v>SDGbaseTRAv2_UrbAS_BAU_wICAGRcorr_GADJDYNofftest</v>
          </cell>
          <cell r="D1877" t="str">
            <v>C_GVA</v>
          </cell>
          <cell r="E1877" t="str">
            <v>aagra</v>
          </cell>
          <cell r="F1877">
            <v>6.2</v>
          </cell>
          <cell r="G1877">
            <v>6.2</v>
          </cell>
          <cell r="H1877">
            <v>6.46</v>
          </cell>
          <cell r="I1877">
            <v>6.48</v>
          </cell>
          <cell r="J1877">
            <v>6.56</v>
          </cell>
          <cell r="K1877">
            <v>6.68</v>
          </cell>
          <cell r="L1877">
            <v>6.83</v>
          </cell>
          <cell r="M1877">
            <v>7</v>
          </cell>
          <cell r="N1877">
            <v>7.18</v>
          </cell>
          <cell r="O1877">
            <v>7.83</v>
          </cell>
          <cell r="P1877">
            <v>8.08</v>
          </cell>
          <cell r="Q1877">
            <v>8.19</v>
          </cell>
          <cell r="R1877">
            <v>8.4</v>
          </cell>
          <cell r="S1877">
            <v>8.6300000000000008</v>
          </cell>
          <cell r="T1877">
            <v>8.89</v>
          </cell>
          <cell r="U1877">
            <v>9.19</v>
          </cell>
          <cell r="V1877">
            <v>9.4600000000000009</v>
          </cell>
          <cell r="W1877">
            <v>9.76</v>
          </cell>
          <cell r="X1877">
            <v>10.07</v>
          </cell>
          <cell r="Y1877">
            <v>10.31</v>
          </cell>
          <cell r="Z1877">
            <v>10.53</v>
          </cell>
          <cell r="AA1877">
            <v>10.78</v>
          </cell>
          <cell r="AB1877">
            <v>11.25</v>
          </cell>
          <cell r="AC1877">
            <v>11.58</v>
          </cell>
          <cell r="AD1877">
            <v>11.85</v>
          </cell>
          <cell r="AE1877">
            <v>12.1</v>
          </cell>
          <cell r="AF1877">
            <v>12.37</v>
          </cell>
          <cell r="AG1877">
            <v>12.54</v>
          </cell>
          <cell r="AH1877">
            <v>12.35</v>
          </cell>
          <cell r="AI1877">
            <v>12</v>
          </cell>
          <cell r="AJ1877">
            <v>11.73</v>
          </cell>
          <cell r="AK1877">
            <v>11.46</v>
          </cell>
        </row>
        <row r="1878">
          <cell r="A1878" t="str">
            <v>SDGbaseTRAv2_UrbAS_BAU_wICAGRcorr_GADJDYNofftestC_GVAaaoil</v>
          </cell>
          <cell r="B1878" t="str">
            <v>SIclos6_GOVclos11</v>
          </cell>
          <cell r="C1878" t="str">
            <v>SDGbaseTRAv2_UrbAS_BAU_wICAGRcorr_GADJDYNofftest</v>
          </cell>
          <cell r="D1878" t="str">
            <v>C_GVA</v>
          </cell>
          <cell r="E1878" t="str">
            <v>aaoil</v>
          </cell>
          <cell r="F1878">
            <v>5.45</v>
          </cell>
          <cell r="G1878">
            <v>4.93</v>
          </cell>
          <cell r="H1878">
            <v>5.09</v>
          </cell>
          <cell r="I1878">
            <v>5.34</v>
          </cell>
          <cell r="J1878">
            <v>5.6</v>
          </cell>
          <cell r="K1878">
            <v>5.7</v>
          </cell>
          <cell r="L1878">
            <v>5.83</v>
          </cell>
          <cell r="M1878">
            <v>5.89</v>
          </cell>
          <cell r="N1878">
            <v>5.97</v>
          </cell>
          <cell r="O1878">
            <v>6.2</v>
          </cell>
          <cell r="P1878">
            <v>6.29</v>
          </cell>
          <cell r="Q1878">
            <v>6.35</v>
          </cell>
          <cell r="R1878">
            <v>6.54</v>
          </cell>
          <cell r="S1878">
            <v>6.73</v>
          </cell>
          <cell r="T1878">
            <v>6.91</v>
          </cell>
          <cell r="U1878">
            <v>7.12</v>
          </cell>
          <cell r="V1878">
            <v>7.27</v>
          </cell>
          <cell r="W1878">
            <v>7.41</v>
          </cell>
          <cell r="X1878">
            <v>7.59</v>
          </cell>
          <cell r="Y1878">
            <v>7.75</v>
          </cell>
          <cell r="Z1878">
            <v>7.94</v>
          </cell>
          <cell r="AA1878">
            <v>8.11</v>
          </cell>
          <cell r="AB1878">
            <v>8.3699999999999992</v>
          </cell>
          <cell r="AC1878">
            <v>8.5500000000000007</v>
          </cell>
          <cell r="AD1878">
            <v>8.73</v>
          </cell>
          <cell r="AE1878">
            <v>8.91</v>
          </cell>
          <cell r="AF1878">
            <v>9.15</v>
          </cell>
          <cell r="AG1878">
            <v>9.32</v>
          </cell>
          <cell r="AH1878">
            <v>9.1300000000000008</v>
          </cell>
          <cell r="AI1878">
            <v>8.99</v>
          </cell>
          <cell r="AJ1878">
            <v>8.9</v>
          </cell>
          <cell r="AK1878">
            <v>8.7799999999999994</v>
          </cell>
        </row>
        <row r="1879">
          <cell r="A1879" t="str">
            <v>SDGbaseTRAv2_UrbAS_BAU_wICAGRcorr_GADJDYNofftestC_GVAaatub</v>
          </cell>
          <cell r="B1879" t="str">
            <v>SIclos6_GOVclos11</v>
          </cell>
          <cell r="C1879" t="str">
            <v>SDGbaseTRAv2_UrbAS_BAU_wICAGRcorr_GADJDYNofftest</v>
          </cell>
          <cell r="D1879" t="str">
            <v>C_GVA</v>
          </cell>
          <cell r="E1879" t="str">
            <v>aatub</v>
          </cell>
          <cell r="F1879">
            <v>2.95</v>
          </cell>
          <cell r="G1879">
            <v>2.78</v>
          </cell>
          <cell r="H1879">
            <v>2.79</v>
          </cell>
          <cell r="I1879">
            <v>2.85</v>
          </cell>
          <cell r="J1879">
            <v>2.92</v>
          </cell>
          <cell r="K1879">
            <v>2.94</v>
          </cell>
          <cell r="L1879">
            <v>2.98</v>
          </cell>
          <cell r="M1879">
            <v>3</v>
          </cell>
          <cell r="N1879">
            <v>3.03</v>
          </cell>
          <cell r="O1879">
            <v>3.11</v>
          </cell>
          <cell r="P1879">
            <v>3.14</v>
          </cell>
          <cell r="Q1879">
            <v>3.16</v>
          </cell>
          <cell r="R1879">
            <v>3.22</v>
          </cell>
          <cell r="S1879">
            <v>3.29</v>
          </cell>
          <cell r="T1879">
            <v>3.34</v>
          </cell>
          <cell r="U1879">
            <v>3.41</v>
          </cell>
          <cell r="V1879">
            <v>3.46</v>
          </cell>
          <cell r="W1879">
            <v>3.51</v>
          </cell>
          <cell r="X1879">
            <v>3.56</v>
          </cell>
          <cell r="Y1879">
            <v>3.6</v>
          </cell>
          <cell r="Z1879">
            <v>3.66</v>
          </cell>
          <cell r="AA1879">
            <v>3.71</v>
          </cell>
          <cell r="AB1879">
            <v>3.78</v>
          </cell>
          <cell r="AC1879">
            <v>3.83</v>
          </cell>
          <cell r="AD1879">
            <v>3.88</v>
          </cell>
          <cell r="AE1879">
            <v>3.95</v>
          </cell>
          <cell r="AF1879">
            <v>4.0199999999999996</v>
          </cell>
          <cell r="AG1879">
            <v>4.05</v>
          </cell>
          <cell r="AH1879">
            <v>3.95</v>
          </cell>
          <cell r="AI1879">
            <v>3.86</v>
          </cell>
          <cell r="AJ1879">
            <v>3.81</v>
          </cell>
          <cell r="AK1879">
            <v>3.75</v>
          </cell>
        </row>
        <row r="1880">
          <cell r="A1880" t="str">
            <v>SDGbaseTRAv2_UrbAS_BAU_wICAGRcorr_GADJDYNofftestC_GVAaapul</v>
          </cell>
          <cell r="B1880" t="str">
            <v>SIclos6_GOVclos11</v>
          </cell>
          <cell r="C1880" t="str">
            <v>SDGbaseTRAv2_UrbAS_BAU_wICAGRcorr_GADJDYNofftest</v>
          </cell>
          <cell r="D1880" t="str">
            <v>C_GVA</v>
          </cell>
          <cell r="E1880" t="str">
            <v>aapul</v>
          </cell>
          <cell r="F1880">
            <v>0.52</v>
          </cell>
          <cell r="G1880">
            <v>0.49</v>
          </cell>
          <cell r="H1880">
            <v>0.49</v>
          </cell>
          <cell r="I1880">
            <v>0.51</v>
          </cell>
          <cell r="J1880">
            <v>0.53</v>
          </cell>
          <cell r="K1880">
            <v>0.53</v>
          </cell>
          <cell r="L1880">
            <v>0.54</v>
          </cell>
          <cell r="M1880">
            <v>0.54</v>
          </cell>
          <cell r="N1880">
            <v>0.54</v>
          </cell>
          <cell r="O1880">
            <v>0.55000000000000004</v>
          </cell>
          <cell r="P1880">
            <v>0.55000000000000004</v>
          </cell>
          <cell r="Q1880">
            <v>0.55000000000000004</v>
          </cell>
          <cell r="R1880">
            <v>0.56000000000000005</v>
          </cell>
          <cell r="S1880">
            <v>0.56999999999999995</v>
          </cell>
          <cell r="T1880">
            <v>0.57999999999999996</v>
          </cell>
          <cell r="U1880">
            <v>0.59</v>
          </cell>
          <cell r="V1880">
            <v>0.6</v>
          </cell>
          <cell r="W1880">
            <v>0.61</v>
          </cell>
          <cell r="X1880">
            <v>0.62</v>
          </cell>
          <cell r="Y1880">
            <v>0.62</v>
          </cell>
          <cell r="Z1880">
            <v>0.64</v>
          </cell>
          <cell r="AA1880">
            <v>0.64</v>
          </cell>
          <cell r="AB1880">
            <v>0.66</v>
          </cell>
          <cell r="AC1880">
            <v>0.66</v>
          </cell>
          <cell r="AD1880">
            <v>0.67</v>
          </cell>
          <cell r="AE1880">
            <v>0.68</v>
          </cell>
          <cell r="AF1880">
            <v>0.7</v>
          </cell>
          <cell r="AG1880">
            <v>0.71</v>
          </cell>
          <cell r="AH1880">
            <v>0.7</v>
          </cell>
          <cell r="AI1880">
            <v>0.7</v>
          </cell>
          <cell r="AJ1880">
            <v>0.7</v>
          </cell>
          <cell r="AK1880">
            <v>0.7</v>
          </cell>
        </row>
        <row r="1881">
          <cell r="A1881" t="str">
            <v>SDGbaseTRAv2_UrbAS_BAU_wICAGRcorr_GADJDYNofftestC_GVAaasug</v>
          </cell>
          <cell r="B1881" t="str">
            <v>SIclos6_GOVclos11</v>
          </cell>
          <cell r="C1881" t="str">
            <v>SDGbaseTRAv2_UrbAS_BAU_wICAGRcorr_GADJDYNofftest</v>
          </cell>
          <cell r="D1881" t="str">
            <v>C_GVA</v>
          </cell>
          <cell r="E1881" t="str">
            <v>aasug</v>
          </cell>
          <cell r="F1881">
            <v>3.82</v>
          </cell>
          <cell r="G1881">
            <v>3.66</v>
          </cell>
          <cell r="H1881">
            <v>3.68</v>
          </cell>
          <cell r="I1881">
            <v>3.76</v>
          </cell>
          <cell r="J1881">
            <v>3.86</v>
          </cell>
          <cell r="K1881">
            <v>3.88</v>
          </cell>
          <cell r="L1881">
            <v>3.93</v>
          </cell>
          <cell r="M1881">
            <v>3.95</v>
          </cell>
          <cell r="N1881">
            <v>3.97</v>
          </cell>
          <cell r="O1881">
            <v>4.1399999999999997</v>
          </cell>
          <cell r="P1881">
            <v>4.16</v>
          </cell>
          <cell r="Q1881">
            <v>4.1399999999999997</v>
          </cell>
          <cell r="R1881">
            <v>4.18</v>
          </cell>
          <cell r="S1881">
            <v>4.24</v>
          </cell>
          <cell r="T1881">
            <v>4.29</v>
          </cell>
          <cell r="U1881">
            <v>4.3600000000000003</v>
          </cell>
          <cell r="V1881">
            <v>4.3899999999999997</v>
          </cell>
          <cell r="W1881">
            <v>4.43</v>
          </cell>
          <cell r="X1881">
            <v>4.5</v>
          </cell>
          <cell r="Y1881">
            <v>4.55</v>
          </cell>
          <cell r="Z1881">
            <v>4.59</v>
          </cell>
          <cell r="AA1881">
            <v>4.63</v>
          </cell>
          <cell r="AB1881">
            <v>4.72</v>
          </cell>
          <cell r="AC1881">
            <v>4.76</v>
          </cell>
          <cell r="AD1881">
            <v>4.79</v>
          </cell>
          <cell r="AE1881">
            <v>4.83</v>
          </cell>
          <cell r="AF1881">
            <v>4.88</v>
          </cell>
          <cell r="AG1881">
            <v>4.95</v>
          </cell>
          <cell r="AH1881">
            <v>4.8899999999999997</v>
          </cell>
          <cell r="AI1881">
            <v>4.83</v>
          </cell>
          <cell r="AJ1881">
            <v>4.8099999999999996</v>
          </cell>
          <cell r="AK1881">
            <v>4.7699999999999996</v>
          </cell>
        </row>
        <row r="1882">
          <cell r="A1882" t="str">
            <v>SDGbaseTRAv2_UrbAS_BAU_wICAGRcorr_GADJDYNofftestC_GVAaaoth</v>
          </cell>
          <cell r="B1882" t="str">
            <v>SIclos6_GOVclos11</v>
          </cell>
          <cell r="C1882" t="str">
            <v>SDGbaseTRAv2_UrbAS_BAU_wICAGRcorr_GADJDYNofftest</v>
          </cell>
          <cell r="D1882" t="str">
            <v>C_GVA</v>
          </cell>
          <cell r="E1882" t="str">
            <v>aaoth</v>
          </cell>
          <cell r="F1882">
            <v>7.29</v>
          </cell>
          <cell r="G1882">
            <v>6.77</v>
          </cell>
          <cell r="H1882">
            <v>7.1</v>
          </cell>
          <cell r="I1882">
            <v>7.21</v>
          </cell>
          <cell r="J1882">
            <v>7.38</v>
          </cell>
          <cell r="K1882">
            <v>7.56</v>
          </cell>
          <cell r="L1882">
            <v>7.78</v>
          </cell>
          <cell r="M1882">
            <v>8.01</v>
          </cell>
          <cell r="N1882">
            <v>8.25</v>
          </cell>
          <cell r="O1882">
            <v>9.0500000000000007</v>
          </cell>
          <cell r="P1882">
            <v>9.3800000000000008</v>
          </cell>
          <cell r="Q1882">
            <v>9.57</v>
          </cell>
          <cell r="R1882">
            <v>9.8800000000000008</v>
          </cell>
          <cell r="S1882">
            <v>10.220000000000001</v>
          </cell>
          <cell r="T1882">
            <v>10.6</v>
          </cell>
          <cell r="U1882">
            <v>11.05</v>
          </cell>
          <cell r="V1882">
            <v>11.46</v>
          </cell>
          <cell r="W1882">
            <v>11.95</v>
          </cell>
          <cell r="X1882">
            <v>12.54</v>
          </cell>
          <cell r="Y1882">
            <v>13.04</v>
          </cell>
          <cell r="Z1882">
            <v>13.5</v>
          </cell>
          <cell r="AA1882">
            <v>14.01</v>
          </cell>
          <cell r="AB1882">
            <v>14.66</v>
          </cell>
          <cell r="AC1882">
            <v>15.16</v>
          </cell>
          <cell r="AD1882">
            <v>15.62</v>
          </cell>
          <cell r="AE1882">
            <v>16.07</v>
          </cell>
          <cell r="AF1882">
            <v>16.61</v>
          </cell>
          <cell r="AG1882">
            <v>17.11</v>
          </cell>
          <cell r="AH1882">
            <v>16.78</v>
          </cell>
          <cell r="AI1882">
            <v>16.260000000000002</v>
          </cell>
          <cell r="AJ1882">
            <v>15.77</v>
          </cell>
          <cell r="AK1882">
            <v>15.27</v>
          </cell>
        </row>
        <row r="1883">
          <cell r="A1883" t="str">
            <v>SDGbaseTRAv2_UrbAS_BAU_wICAGRcorr_GADJDYNofftestC_GVAalani</v>
          </cell>
          <cell r="B1883" t="str">
            <v>SIclos6_GOVclos11</v>
          </cell>
          <cell r="C1883" t="str">
            <v>SDGbaseTRAv2_UrbAS_BAU_wICAGRcorr_GADJDYNofftest</v>
          </cell>
          <cell r="D1883" t="str">
            <v>C_GVA</v>
          </cell>
          <cell r="E1883" t="str">
            <v>alani</v>
          </cell>
          <cell r="F1883">
            <v>27.55</v>
          </cell>
          <cell r="G1883">
            <v>22.03</v>
          </cell>
          <cell r="H1883">
            <v>24.11</v>
          </cell>
          <cell r="I1883">
            <v>24.8</v>
          </cell>
          <cell r="J1883">
            <v>25.51</v>
          </cell>
          <cell r="K1883">
            <v>26.18</v>
          </cell>
          <cell r="L1883">
            <v>26.71</v>
          </cell>
          <cell r="M1883">
            <v>27.23</v>
          </cell>
          <cell r="N1883">
            <v>27.92</v>
          </cell>
          <cell r="O1883">
            <v>30.67</v>
          </cell>
          <cell r="P1883">
            <v>31.17</v>
          </cell>
          <cell r="Q1883">
            <v>31.42</v>
          </cell>
          <cell r="R1883">
            <v>32.24</v>
          </cell>
          <cell r="S1883">
            <v>33.26</v>
          </cell>
          <cell r="T1883">
            <v>34.36</v>
          </cell>
          <cell r="U1883">
            <v>35.51</v>
          </cell>
          <cell r="V1883">
            <v>36.590000000000003</v>
          </cell>
          <cell r="W1883">
            <v>37.9</v>
          </cell>
          <cell r="X1883">
            <v>39.270000000000003</v>
          </cell>
          <cell r="Y1883">
            <v>40.51</v>
          </cell>
          <cell r="Z1883">
            <v>41.62</v>
          </cell>
          <cell r="AA1883">
            <v>42.75</v>
          </cell>
          <cell r="AB1883">
            <v>44.97</v>
          </cell>
          <cell r="AC1883">
            <v>46.26</v>
          </cell>
          <cell r="AD1883">
            <v>47.28</v>
          </cell>
          <cell r="AE1883">
            <v>48.37</v>
          </cell>
          <cell r="AF1883">
            <v>49.74</v>
          </cell>
          <cell r="AG1883">
            <v>50.76</v>
          </cell>
          <cell r="AH1883">
            <v>51.98</v>
          </cell>
          <cell r="AI1883">
            <v>52.08</v>
          </cell>
          <cell r="AJ1883">
            <v>51.77</v>
          </cell>
          <cell r="AK1883">
            <v>51.25</v>
          </cell>
        </row>
        <row r="1884">
          <cell r="A1884" t="str">
            <v>SDGbaseTRAv2_UrbAS_BAU_wICAGRcorr_GADJDYNofftestC_GVAafore</v>
          </cell>
          <cell r="B1884" t="str">
            <v>SIclos6_GOVclos11</v>
          </cell>
          <cell r="C1884" t="str">
            <v>SDGbaseTRAv2_UrbAS_BAU_wICAGRcorr_GADJDYNofftest</v>
          </cell>
          <cell r="D1884" t="str">
            <v>C_GVA</v>
          </cell>
          <cell r="E1884" t="str">
            <v>afore</v>
          </cell>
          <cell r="F1884">
            <v>6.49</v>
          </cell>
          <cell r="G1884">
            <v>5.89</v>
          </cell>
          <cell r="H1884">
            <v>6.03</v>
          </cell>
          <cell r="I1884">
            <v>6.17</v>
          </cell>
          <cell r="J1884">
            <v>6.32</v>
          </cell>
          <cell r="K1884">
            <v>6.37</v>
          </cell>
          <cell r="L1884">
            <v>6.44</v>
          </cell>
          <cell r="M1884">
            <v>6.48</v>
          </cell>
          <cell r="N1884">
            <v>6.58</v>
          </cell>
          <cell r="O1884">
            <v>6.85</v>
          </cell>
          <cell r="P1884">
            <v>6.99</v>
          </cell>
          <cell r="Q1884">
            <v>7</v>
          </cell>
          <cell r="R1884">
            <v>7.11</v>
          </cell>
          <cell r="S1884">
            <v>7.23</v>
          </cell>
          <cell r="T1884">
            <v>7.33</v>
          </cell>
          <cell r="U1884">
            <v>7.54</v>
          </cell>
          <cell r="V1884">
            <v>7.73</v>
          </cell>
          <cell r="W1884">
            <v>7.95</v>
          </cell>
          <cell r="X1884">
            <v>8.19</v>
          </cell>
          <cell r="Y1884">
            <v>8.4499999999999993</v>
          </cell>
          <cell r="Z1884">
            <v>8.6300000000000008</v>
          </cell>
          <cell r="AA1884">
            <v>8.7899999999999991</v>
          </cell>
          <cell r="AB1884">
            <v>8.9700000000000006</v>
          </cell>
          <cell r="AC1884">
            <v>9.1</v>
          </cell>
          <cell r="AD1884">
            <v>9.26</v>
          </cell>
          <cell r="AE1884">
            <v>9.42</v>
          </cell>
          <cell r="AF1884">
            <v>9.6</v>
          </cell>
          <cell r="AG1884">
            <v>9.74</v>
          </cell>
          <cell r="AH1884">
            <v>9.56</v>
          </cell>
          <cell r="AI1884">
            <v>9.4</v>
          </cell>
          <cell r="AJ1884">
            <v>9.31</v>
          </cell>
          <cell r="AK1884">
            <v>9.2100000000000009</v>
          </cell>
        </row>
        <row r="1885">
          <cell r="A1885" t="str">
            <v>SDGbaseTRAv2_UrbAS_BAU_wICAGRcorr_GADJDYNofftestC_GVAafish</v>
          </cell>
          <cell r="B1885" t="str">
            <v>SIclos6_GOVclos11</v>
          </cell>
          <cell r="C1885" t="str">
            <v>SDGbaseTRAv2_UrbAS_BAU_wICAGRcorr_GADJDYNofftest</v>
          </cell>
          <cell r="D1885" t="str">
            <v>C_GVA</v>
          </cell>
          <cell r="E1885" t="str">
            <v>afish</v>
          </cell>
          <cell r="F1885">
            <v>7.37</v>
          </cell>
          <cell r="G1885">
            <v>6.91</v>
          </cell>
          <cell r="H1885">
            <v>7.21</v>
          </cell>
          <cell r="I1885">
            <v>7.25</v>
          </cell>
          <cell r="J1885">
            <v>7.34</v>
          </cell>
          <cell r="K1885">
            <v>7.48</v>
          </cell>
          <cell r="L1885">
            <v>7.63</v>
          </cell>
          <cell r="M1885">
            <v>7.79</v>
          </cell>
          <cell r="N1885">
            <v>7.97</v>
          </cell>
          <cell r="O1885">
            <v>8.66</v>
          </cell>
          <cell r="P1885">
            <v>8.92</v>
          </cell>
          <cell r="Q1885">
            <v>9.07</v>
          </cell>
          <cell r="R1885">
            <v>9.32</v>
          </cell>
          <cell r="S1885">
            <v>9.59</v>
          </cell>
          <cell r="T1885">
            <v>9.89</v>
          </cell>
          <cell r="U1885">
            <v>10.23</v>
          </cell>
          <cell r="V1885">
            <v>10.54</v>
          </cell>
          <cell r="W1885">
            <v>10.89</v>
          </cell>
          <cell r="X1885">
            <v>11.28</v>
          </cell>
          <cell r="Y1885">
            <v>11.63</v>
          </cell>
          <cell r="Z1885">
            <v>11.97</v>
          </cell>
          <cell r="AA1885">
            <v>12.34</v>
          </cell>
          <cell r="AB1885">
            <v>12.94</v>
          </cell>
          <cell r="AC1885">
            <v>13.39</v>
          </cell>
          <cell r="AD1885">
            <v>13.77</v>
          </cell>
          <cell r="AE1885">
            <v>14.14</v>
          </cell>
          <cell r="AF1885">
            <v>14.53</v>
          </cell>
          <cell r="AG1885">
            <v>14.9</v>
          </cell>
          <cell r="AH1885">
            <v>14.97</v>
          </cell>
          <cell r="AI1885">
            <v>14.83</v>
          </cell>
          <cell r="AJ1885">
            <v>14.7</v>
          </cell>
          <cell r="AK1885">
            <v>14.54</v>
          </cell>
        </row>
        <row r="1886">
          <cell r="A1886" t="str">
            <v>SDGbaseTRAv2_UrbAS_BAU_wICAGRcorr_GADJDYNofftestC_GVAacoal</v>
          </cell>
          <cell r="B1886" t="str">
            <v>SIclos6_GOVclos11</v>
          </cell>
          <cell r="C1886" t="str">
            <v>SDGbaseTRAv2_UrbAS_BAU_wICAGRcorr_GADJDYNofftest</v>
          </cell>
          <cell r="D1886" t="str">
            <v>C_GVA</v>
          </cell>
          <cell r="E1886" t="str">
            <v>acoal</v>
          </cell>
          <cell r="F1886">
            <v>112.99</v>
          </cell>
          <cell r="G1886">
            <v>112.95</v>
          </cell>
          <cell r="H1886">
            <v>112.95</v>
          </cell>
          <cell r="I1886">
            <v>109.92</v>
          </cell>
          <cell r="J1886">
            <v>106.89</v>
          </cell>
          <cell r="K1886">
            <v>105.11</v>
          </cell>
          <cell r="L1886">
            <v>103.18</v>
          </cell>
          <cell r="M1886">
            <v>102.3</v>
          </cell>
          <cell r="N1886">
            <v>101.42</v>
          </cell>
          <cell r="O1886">
            <v>104.7</v>
          </cell>
          <cell r="P1886">
            <v>102.83</v>
          </cell>
          <cell r="Q1886">
            <v>98.34</v>
          </cell>
          <cell r="R1886">
            <v>95.04</v>
          </cell>
          <cell r="S1886">
            <v>95.42</v>
          </cell>
          <cell r="T1886">
            <v>95.28</v>
          </cell>
          <cell r="U1886">
            <v>95.51</v>
          </cell>
          <cell r="V1886">
            <v>94.28</v>
          </cell>
          <cell r="W1886">
            <v>94.74</v>
          </cell>
          <cell r="X1886">
            <v>92.94</v>
          </cell>
          <cell r="Y1886">
            <v>91.53</v>
          </cell>
          <cell r="Z1886">
            <v>89.92</v>
          </cell>
          <cell r="AA1886">
            <v>88.62</v>
          </cell>
          <cell r="AB1886">
            <v>85.11</v>
          </cell>
          <cell r="AC1886">
            <v>81.14</v>
          </cell>
          <cell r="AD1886">
            <v>76.95</v>
          </cell>
          <cell r="AE1886">
            <v>72.66</v>
          </cell>
          <cell r="AF1886">
            <v>68.39</v>
          </cell>
          <cell r="AG1886">
            <v>59.77</v>
          </cell>
          <cell r="AH1886">
            <v>50.75</v>
          </cell>
          <cell r="AI1886">
            <v>41.36</v>
          </cell>
          <cell r="AJ1886">
            <v>32.22</v>
          </cell>
          <cell r="AK1886">
            <v>22.84</v>
          </cell>
        </row>
        <row r="1887">
          <cell r="A1887" t="str">
            <v>SDGbaseTRAv2_UrbAS_BAU_wICAGRcorr_GADJDYNofftestC_GVAagold</v>
          </cell>
          <cell r="B1887" t="str">
            <v>SIclos6_GOVclos11</v>
          </cell>
          <cell r="C1887" t="str">
            <v>SDGbaseTRAv2_UrbAS_BAU_wICAGRcorr_GADJDYNofftest</v>
          </cell>
          <cell r="D1887" t="str">
            <v>C_GVA</v>
          </cell>
          <cell r="E1887" t="str">
            <v>agold</v>
          </cell>
          <cell r="F1887">
            <v>61.14</v>
          </cell>
          <cell r="G1887">
            <v>59.91</v>
          </cell>
          <cell r="H1887">
            <v>61.22</v>
          </cell>
          <cell r="I1887">
            <v>60.85</v>
          </cell>
          <cell r="J1887">
            <v>60.94</v>
          </cell>
          <cell r="K1887">
            <v>61.31</v>
          </cell>
          <cell r="L1887">
            <v>62.02</v>
          </cell>
          <cell r="M1887">
            <v>63.32</v>
          </cell>
          <cell r="N1887">
            <v>64.63</v>
          </cell>
          <cell r="O1887">
            <v>69.459999999999994</v>
          </cell>
          <cell r="P1887">
            <v>71.180000000000007</v>
          </cell>
          <cell r="Q1887">
            <v>71.83</v>
          </cell>
          <cell r="R1887">
            <v>72.319999999999993</v>
          </cell>
          <cell r="S1887">
            <v>73.09</v>
          </cell>
          <cell r="T1887">
            <v>73.87</v>
          </cell>
          <cell r="U1887">
            <v>74.84</v>
          </cell>
          <cell r="V1887">
            <v>75.55</v>
          </cell>
          <cell r="W1887">
            <v>76.489999999999995</v>
          </cell>
          <cell r="X1887">
            <v>77.819999999999993</v>
          </cell>
          <cell r="Y1887">
            <v>78.47</v>
          </cell>
          <cell r="Z1887">
            <v>78.819999999999993</v>
          </cell>
          <cell r="AA1887">
            <v>79.52</v>
          </cell>
          <cell r="AB1887">
            <v>80.92</v>
          </cell>
          <cell r="AC1887">
            <v>81.650000000000006</v>
          </cell>
          <cell r="AD1887">
            <v>82.03</v>
          </cell>
          <cell r="AE1887">
            <v>82.25</v>
          </cell>
          <cell r="AF1887">
            <v>82.52</v>
          </cell>
          <cell r="AG1887">
            <v>80.239999999999995</v>
          </cell>
          <cell r="AH1887">
            <v>76.89</v>
          </cell>
          <cell r="AI1887">
            <v>71.98</v>
          </cell>
          <cell r="AJ1887">
            <v>67.33</v>
          </cell>
          <cell r="AK1887">
            <v>62.39</v>
          </cell>
        </row>
        <row r="1888">
          <cell r="A1888" t="str">
            <v>SDGbaseTRAv2_UrbAS_BAU_wICAGRcorr_GADJDYNofftestC_GVAangas</v>
          </cell>
          <cell r="B1888" t="str">
            <v>SIclos6_GOVclos11</v>
          </cell>
          <cell r="C1888" t="str">
            <v>SDGbaseTRAv2_UrbAS_BAU_wICAGRcorr_GADJDYNofftest</v>
          </cell>
          <cell r="D1888" t="str">
            <v>C_GVA</v>
          </cell>
          <cell r="E1888" t="str">
            <v>angas</v>
          </cell>
          <cell r="F1888">
            <v>0.94</v>
          </cell>
          <cell r="G1888">
            <v>0.83</v>
          </cell>
          <cell r="H1888">
            <v>0.81</v>
          </cell>
          <cell r="I1888">
            <v>0.75</v>
          </cell>
          <cell r="J1888">
            <v>0.71</v>
          </cell>
          <cell r="K1888">
            <v>0.67</v>
          </cell>
          <cell r="L1888">
            <v>0.64</v>
          </cell>
          <cell r="M1888">
            <v>0.61</v>
          </cell>
          <cell r="N1888">
            <v>0.59</v>
          </cell>
          <cell r="O1888">
            <v>0.62</v>
          </cell>
          <cell r="P1888">
            <v>0.6</v>
          </cell>
          <cell r="Q1888">
            <v>0.56999999999999995</v>
          </cell>
          <cell r="R1888">
            <v>0.55000000000000004</v>
          </cell>
          <cell r="S1888">
            <v>0.52</v>
          </cell>
          <cell r="T1888">
            <v>0.5</v>
          </cell>
          <cell r="U1888">
            <v>0.48</v>
          </cell>
          <cell r="V1888">
            <v>0.45</v>
          </cell>
          <cell r="W1888">
            <v>0.44</v>
          </cell>
          <cell r="X1888">
            <v>0.42</v>
          </cell>
          <cell r="Y1888">
            <v>0.4</v>
          </cell>
          <cell r="Z1888">
            <v>0.38</v>
          </cell>
          <cell r="AA1888">
            <v>0.36</v>
          </cell>
          <cell r="AB1888">
            <v>0.35</v>
          </cell>
          <cell r="AC1888">
            <v>0.34</v>
          </cell>
          <cell r="AD1888">
            <v>0.32</v>
          </cell>
          <cell r="AE1888">
            <v>0.31</v>
          </cell>
          <cell r="AF1888">
            <v>0.28999999999999998</v>
          </cell>
          <cell r="AG1888">
            <v>0.28000000000000003</v>
          </cell>
          <cell r="AH1888">
            <v>0.27</v>
          </cell>
          <cell r="AI1888">
            <v>0.25</v>
          </cell>
          <cell r="AJ1888">
            <v>0.23</v>
          </cell>
          <cell r="AK1888">
            <v>0.22</v>
          </cell>
        </row>
        <row r="1889">
          <cell r="A1889" t="str">
            <v>SDGbaseTRAv2_UrbAS_BAU_wICAGRcorr_GADJDYNofftestC_GVAapgm</v>
          </cell>
          <cell r="B1889" t="str">
            <v>SIclos6_GOVclos11</v>
          </cell>
          <cell r="C1889" t="str">
            <v>SDGbaseTRAv2_UrbAS_BAU_wICAGRcorr_GADJDYNofftest</v>
          </cell>
          <cell r="D1889" t="str">
            <v>C_GVA</v>
          </cell>
          <cell r="E1889" t="str">
            <v>apgm</v>
          </cell>
          <cell r="F1889">
            <v>97.82</v>
          </cell>
          <cell r="G1889">
            <v>51.06</v>
          </cell>
          <cell r="H1889">
            <v>64.599999999999994</v>
          </cell>
          <cell r="I1889">
            <v>78.67</v>
          </cell>
          <cell r="J1889">
            <v>90.32</v>
          </cell>
          <cell r="K1889">
            <v>98.43</v>
          </cell>
          <cell r="L1889">
            <v>103.44</v>
          </cell>
          <cell r="M1889">
            <v>96.28</v>
          </cell>
          <cell r="N1889">
            <v>93.51</v>
          </cell>
          <cell r="O1889">
            <v>91.9</v>
          </cell>
          <cell r="P1889">
            <v>91.76</v>
          </cell>
          <cell r="Q1889">
            <v>92.15</v>
          </cell>
          <cell r="R1889">
            <v>96.06</v>
          </cell>
          <cell r="S1889">
            <v>99.45</v>
          </cell>
          <cell r="T1889">
            <v>102.1</v>
          </cell>
          <cell r="U1889">
            <v>103.99</v>
          </cell>
          <cell r="V1889">
            <v>107.03</v>
          </cell>
          <cell r="W1889">
            <v>109.56</v>
          </cell>
          <cell r="X1889">
            <v>111.32</v>
          </cell>
          <cell r="Y1889">
            <v>113.69</v>
          </cell>
          <cell r="Z1889">
            <v>115.89</v>
          </cell>
          <cell r="AA1889">
            <v>118.21</v>
          </cell>
          <cell r="AB1889">
            <v>195.92</v>
          </cell>
          <cell r="AC1889">
            <v>250.02</v>
          </cell>
          <cell r="AD1889">
            <v>279.13</v>
          </cell>
          <cell r="AE1889">
            <v>302.70999999999998</v>
          </cell>
          <cell r="AF1889">
            <v>325.08</v>
          </cell>
          <cell r="AG1889">
            <v>348.58</v>
          </cell>
          <cell r="AH1889">
            <v>430.8</v>
          </cell>
          <cell r="AI1889">
            <v>502.53</v>
          </cell>
          <cell r="AJ1889">
            <v>543.86</v>
          </cell>
          <cell r="AK1889">
            <v>578.02</v>
          </cell>
        </row>
        <row r="1890">
          <cell r="A1890" t="str">
            <v>SDGbaseTRAv2_UrbAS_BAU_wICAGRcorr_GADJDYNofftestC_GVAamore</v>
          </cell>
          <cell r="B1890" t="str">
            <v>SIclos6_GOVclos11</v>
          </cell>
          <cell r="C1890" t="str">
            <v>SDGbaseTRAv2_UrbAS_BAU_wICAGRcorr_GADJDYNofftest</v>
          </cell>
          <cell r="D1890" t="str">
            <v>C_GVA</v>
          </cell>
          <cell r="E1890" t="str">
            <v>amore</v>
          </cell>
          <cell r="F1890">
            <v>78.23</v>
          </cell>
          <cell r="G1890">
            <v>76.86</v>
          </cell>
          <cell r="H1890">
            <v>80.81</v>
          </cell>
          <cell r="I1890">
            <v>81.8</v>
          </cell>
          <cell r="J1890">
            <v>83.39</v>
          </cell>
          <cell r="K1890">
            <v>84.98</v>
          </cell>
          <cell r="L1890">
            <v>86.98</v>
          </cell>
          <cell r="M1890">
            <v>89.79</v>
          </cell>
          <cell r="N1890">
            <v>92.57</v>
          </cell>
          <cell r="O1890">
            <v>101.58</v>
          </cell>
          <cell r="P1890">
            <v>105.79</v>
          </cell>
          <cell r="Q1890">
            <v>108.28</v>
          </cell>
          <cell r="R1890">
            <v>110.73</v>
          </cell>
          <cell r="S1890">
            <v>113.55</v>
          </cell>
          <cell r="T1890">
            <v>116.55</v>
          </cell>
          <cell r="U1890">
            <v>119.85</v>
          </cell>
          <cell r="V1890">
            <v>122.6</v>
          </cell>
          <cell r="W1890">
            <v>125.84</v>
          </cell>
          <cell r="X1890">
            <v>129.75</v>
          </cell>
          <cell r="Y1890">
            <v>132.41</v>
          </cell>
          <cell r="Z1890">
            <v>134.4</v>
          </cell>
          <cell r="AA1890">
            <v>137.02000000000001</v>
          </cell>
          <cell r="AB1890">
            <v>140.58000000000001</v>
          </cell>
          <cell r="AC1890">
            <v>142.93</v>
          </cell>
          <cell r="AD1890">
            <v>144.88999999999999</v>
          </cell>
          <cell r="AE1890">
            <v>146.63999999999999</v>
          </cell>
          <cell r="AF1890">
            <v>148.61000000000001</v>
          </cell>
          <cell r="AG1890">
            <v>149.29</v>
          </cell>
          <cell r="AH1890">
            <v>145.77000000000001</v>
          </cell>
          <cell r="AI1890">
            <v>139.22999999999999</v>
          </cell>
          <cell r="AJ1890">
            <v>133.82</v>
          </cell>
          <cell r="AK1890">
            <v>127.63</v>
          </cell>
        </row>
        <row r="1891">
          <cell r="A1891" t="str">
            <v>SDGbaseTRAv2_UrbAS_BAU_wICAGRcorr_GADJDYNofftestC_GVAamine</v>
          </cell>
          <cell r="B1891" t="str">
            <v>SIclos6_GOVclos11</v>
          </cell>
          <cell r="C1891" t="str">
            <v>SDGbaseTRAv2_UrbAS_BAU_wICAGRcorr_GADJDYNofftest</v>
          </cell>
          <cell r="D1891" t="str">
            <v>C_GVA</v>
          </cell>
          <cell r="E1891" t="str">
            <v>amine</v>
          </cell>
          <cell r="F1891">
            <v>57.01</v>
          </cell>
          <cell r="G1891">
            <v>54.5</v>
          </cell>
          <cell r="H1891">
            <v>56.79</v>
          </cell>
          <cell r="I1891">
            <v>58.2</v>
          </cell>
          <cell r="J1891">
            <v>60.18</v>
          </cell>
          <cell r="K1891">
            <v>61.24</v>
          </cell>
          <cell r="L1891">
            <v>62.68</v>
          </cell>
          <cell r="M1891">
            <v>64.61</v>
          </cell>
          <cell r="N1891">
            <v>66.37</v>
          </cell>
          <cell r="O1891">
            <v>69.87</v>
          </cell>
          <cell r="P1891">
            <v>71.599999999999994</v>
          </cell>
          <cell r="Q1891">
            <v>73.12</v>
          </cell>
          <cell r="R1891">
            <v>74.72</v>
          </cell>
          <cell r="S1891">
            <v>76.88</v>
          </cell>
          <cell r="T1891">
            <v>79.36</v>
          </cell>
          <cell r="U1891">
            <v>81.849999999999994</v>
          </cell>
          <cell r="V1891">
            <v>84.06</v>
          </cell>
          <cell r="W1891">
            <v>86.86</v>
          </cell>
          <cell r="X1891">
            <v>90.78</v>
          </cell>
          <cell r="Y1891">
            <v>93.86</v>
          </cell>
          <cell r="Z1891">
            <v>96.65</v>
          </cell>
          <cell r="AA1891">
            <v>99.63</v>
          </cell>
          <cell r="AB1891">
            <v>102.09</v>
          </cell>
          <cell r="AC1891">
            <v>103.85</v>
          </cell>
          <cell r="AD1891">
            <v>105.81</v>
          </cell>
          <cell r="AE1891">
            <v>108</v>
          </cell>
          <cell r="AF1891">
            <v>110.79</v>
          </cell>
          <cell r="AG1891">
            <v>113.93</v>
          </cell>
          <cell r="AH1891">
            <v>113.33</v>
          </cell>
          <cell r="AI1891">
            <v>111.08</v>
          </cell>
          <cell r="AJ1891">
            <v>109.92</v>
          </cell>
          <cell r="AK1891">
            <v>108.64</v>
          </cell>
        </row>
        <row r="1892">
          <cell r="A1892" t="str">
            <v>SDGbaseTRAv2_UrbAS_BAU_wICAGRcorr_GADJDYNofftestC_GVAameat</v>
          </cell>
          <cell r="B1892" t="str">
            <v>SIclos6_GOVclos11</v>
          </cell>
          <cell r="C1892" t="str">
            <v>SDGbaseTRAv2_UrbAS_BAU_wICAGRcorr_GADJDYNofftest</v>
          </cell>
          <cell r="D1892" t="str">
            <v>C_GVA</v>
          </cell>
          <cell r="E1892" t="str">
            <v>ameat</v>
          </cell>
          <cell r="F1892">
            <v>14.3</v>
          </cell>
          <cell r="G1892">
            <v>13.76</v>
          </cell>
          <cell r="H1892">
            <v>13.63</v>
          </cell>
          <cell r="I1892">
            <v>13.8</v>
          </cell>
          <cell r="J1892">
            <v>14.06</v>
          </cell>
          <cell r="K1892">
            <v>14.24</v>
          </cell>
          <cell r="L1892">
            <v>14.55</v>
          </cell>
          <cell r="M1892">
            <v>14.85</v>
          </cell>
          <cell r="N1892">
            <v>15.15</v>
          </cell>
          <cell r="O1892">
            <v>15.6</v>
          </cell>
          <cell r="P1892">
            <v>16.11</v>
          </cell>
          <cell r="Q1892">
            <v>16.440000000000001</v>
          </cell>
          <cell r="R1892">
            <v>16.920000000000002</v>
          </cell>
          <cell r="S1892">
            <v>17.45</v>
          </cell>
          <cell r="T1892">
            <v>18</v>
          </cell>
          <cell r="U1892">
            <v>18.559999999999999</v>
          </cell>
          <cell r="V1892">
            <v>19.05</v>
          </cell>
          <cell r="W1892">
            <v>19.579999999999998</v>
          </cell>
          <cell r="X1892">
            <v>20.13</v>
          </cell>
          <cell r="Y1892">
            <v>20.58</v>
          </cell>
          <cell r="Z1892">
            <v>21</v>
          </cell>
          <cell r="AA1892">
            <v>21.41</v>
          </cell>
          <cell r="AB1892">
            <v>22.02</v>
          </cell>
          <cell r="AC1892">
            <v>22.53</v>
          </cell>
          <cell r="AD1892">
            <v>23.03</v>
          </cell>
          <cell r="AE1892">
            <v>23.48</v>
          </cell>
          <cell r="AF1892">
            <v>24.04</v>
          </cell>
          <cell r="AG1892">
            <v>24.52</v>
          </cell>
          <cell r="AH1892">
            <v>24.28</v>
          </cell>
          <cell r="AI1892">
            <v>24.19</v>
          </cell>
          <cell r="AJ1892">
            <v>24.23</v>
          </cell>
          <cell r="AK1892">
            <v>24.22</v>
          </cell>
        </row>
        <row r="1893">
          <cell r="A1893" t="str">
            <v>SDGbaseTRAv2_UrbAS_BAU_wICAGRcorr_GADJDYNofftestC_GVAapfis</v>
          </cell>
          <cell r="B1893" t="str">
            <v>SIclos6_GOVclos11</v>
          </cell>
          <cell r="C1893" t="str">
            <v>SDGbaseTRAv2_UrbAS_BAU_wICAGRcorr_GADJDYNofftest</v>
          </cell>
          <cell r="D1893" t="str">
            <v>C_GVA</v>
          </cell>
          <cell r="E1893" t="str">
            <v>apfis</v>
          </cell>
          <cell r="F1893">
            <v>6.32</v>
          </cell>
          <cell r="G1893">
            <v>6.25</v>
          </cell>
          <cell r="H1893">
            <v>6.42</v>
          </cell>
          <cell r="I1893">
            <v>6.46</v>
          </cell>
          <cell r="J1893">
            <v>6.55</v>
          </cell>
          <cell r="K1893">
            <v>6.63</v>
          </cell>
          <cell r="L1893">
            <v>6.75</v>
          </cell>
          <cell r="M1893">
            <v>6.89</v>
          </cell>
          <cell r="N1893">
            <v>7.03</v>
          </cell>
          <cell r="O1893">
            <v>7.44</v>
          </cell>
          <cell r="P1893">
            <v>7.64</v>
          </cell>
          <cell r="Q1893">
            <v>7.76</v>
          </cell>
          <cell r="R1893">
            <v>7.97</v>
          </cell>
          <cell r="S1893">
            <v>8.1999999999999993</v>
          </cell>
          <cell r="T1893">
            <v>8.44</v>
          </cell>
          <cell r="U1893">
            <v>8.73</v>
          </cell>
          <cell r="V1893">
            <v>8.9600000000000009</v>
          </cell>
          <cell r="W1893">
            <v>9.23</v>
          </cell>
          <cell r="X1893">
            <v>9.5299999999999994</v>
          </cell>
          <cell r="Y1893">
            <v>9.75</v>
          </cell>
          <cell r="Z1893">
            <v>9.9700000000000006</v>
          </cell>
          <cell r="AA1893">
            <v>10.199999999999999</v>
          </cell>
          <cell r="AB1893">
            <v>10.59</v>
          </cell>
          <cell r="AC1893">
            <v>10.88</v>
          </cell>
          <cell r="AD1893">
            <v>11.14</v>
          </cell>
          <cell r="AE1893">
            <v>11.39</v>
          </cell>
          <cell r="AF1893">
            <v>11.66</v>
          </cell>
          <cell r="AG1893">
            <v>11.89</v>
          </cell>
          <cell r="AH1893">
            <v>11.71</v>
          </cell>
          <cell r="AI1893">
            <v>11.47</v>
          </cell>
          <cell r="AJ1893">
            <v>11.31</v>
          </cell>
          <cell r="AK1893">
            <v>11.14</v>
          </cell>
        </row>
        <row r="1894">
          <cell r="A1894" t="str">
            <v>SDGbaseTRAv2_UrbAS_BAU_wICAGRcorr_GADJDYNofftestC_GVAavege</v>
          </cell>
          <cell r="B1894" t="str">
            <v>SIclos6_GOVclos11</v>
          </cell>
          <cell r="C1894" t="str">
            <v>SDGbaseTRAv2_UrbAS_BAU_wICAGRcorr_GADJDYNofftest</v>
          </cell>
          <cell r="D1894" t="str">
            <v>C_GVA</v>
          </cell>
          <cell r="E1894" t="str">
            <v>avege</v>
          </cell>
          <cell r="F1894">
            <v>10.97</v>
          </cell>
          <cell r="G1894">
            <v>10.46</v>
          </cell>
          <cell r="H1894">
            <v>10.87</v>
          </cell>
          <cell r="I1894">
            <v>10.97</v>
          </cell>
          <cell r="J1894">
            <v>11.13</v>
          </cell>
          <cell r="K1894">
            <v>11.33</v>
          </cell>
          <cell r="L1894">
            <v>11.56</v>
          </cell>
          <cell r="M1894">
            <v>11.8</v>
          </cell>
          <cell r="N1894">
            <v>12.07</v>
          </cell>
          <cell r="O1894">
            <v>12.94</v>
          </cell>
          <cell r="P1894">
            <v>13.29</v>
          </cell>
          <cell r="Q1894">
            <v>13.49</v>
          </cell>
          <cell r="R1894">
            <v>13.87</v>
          </cell>
          <cell r="S1894">
            <v>14.28</v>
          </cell>
          <cell r="T1894">
            <v>14.73</v>
          </cell>
          <cell r="U1894">
            <v>15.23</v>
          </cell>
          <cell r="V1894">
            <v>15.66</v>
          </cell>
          <cell r="W1894">
            <v>16.16</v>
          </cell>
          <cell r="X1894">
            <v>16.7</v>
          </cell>
          <cell r="Y1894">
            <v>17.12</v>
          </cell>
          <cell r="Z1894">
            <v>17.510000000000002</v>
          </cell>
          <cell r="AA1894">
            <v>17.940000000000001</v>
          </cell>
          <cell r="AB1894">
            <v>18.73</v>
          </cell>
          <cell r="AC1894">
            <v>19.27</v>
          </cell>
          <cell r="AD1894">
            <v>19.72</v>
          </cell>
          <cell r="AE1894">
            <v>20.14</v>
          </cell>
          <cell r="AF1894">
            <v>20.62</v>
          </cell>
          <cell r="AG1894">
            <v>21</v>
          </cell>
          <cell r="AH1894">
            <v>20.87</v>
          </cell>
          <cell r="AI1894">
            <v>20.52</v>
          </cell>
          <cell r="AJ1894">
            <v>20.21</v>
          </cell>
          <cell r="AK1894">
            <v>19.86</v>
          </cell>
        </row>
        <row r="1895">
          <cell r="A1895" t="str">
            <v>SDGbaseTRAv2_UrbAS_BAU_wICAGRcorr_GADJDYNofftestC_GVAafats</v>
          </cell>
          <cell r="B1895" t="str">
            <v>SIclos6_GOVclos11</v>
          </cell>
          <cell r="C1895" t="str">
            <v>SDGbaseTRAv2_UrbAS_BAU_wICAGRcorr_GADJDYNofftest</v>
          </cell>
          <cell r="D1895" t="str">
            <v>C_GVA</v>
          </cell>
          <cell r="E1895" t="str">
            <v>afats</v>
          </cell>
          <cell r="F1895">
            <v>3.48</v>
          </cell>
          <cell r="G1895">
            <v>3.45</v>
          </cell>
          <cell r="H1895">
            <v>3.54</v>
          </cell>
          <cell r="I1895">
            <v>3.51</v>
          </cell>
          <cell r="J1895">
            <v>3.58</v>
          </cell>
          <cell r="K1895">
            <v>3.62</v>
          </cell>
          <cell r="L1895">
            <v>3.68</v>
          </cell>
          <cell r="M1895">
            <v>3.74</v>
          </cell>
          <cell r="N1895">
            <v>3.81</v>
          </cell>
          <cell r="O1895">
            <v>4.41</v>
          </cell>
          <cell r="P1895">
            <v>4.51</v>
          </cell>
          <cell r="Q1895">
            <v>4.5</v>
          </cell>
          <cell r="R1895">
            <v>4.55</v>
          </cell>
          <cell r="S1895">
            <v>4.5999999999999996</v>
          </cell>
          <cell r="T1895">
            <v>4.68</v>
          </cell>
          <cell r="U1895">
            <v>4.7699999999999996</v>
          </cell>
          <cell r="V1895">
            <v>4.8099999999999996</v>
          </cell>
          <cell r="W1895">
            <v>4.91</v>
          </cell>
          <cell r="X1895">
            <v>5.05</v>
          </cell>
          <cell r="Y1895">
            <v>5.15</v>
          </cell>
          <cell r="Z1895">
            <v>5.23</v>
          </cell>
          <cell r="AA1895">
            <v>5.34</v>
          </cell>
          <cell r="AB1895">
            <v>5.64</v>
          </cell>
          <cell r="AC1895">
            <v>5.78</v>
          </cell>
          <cell r="AD1895">
            <v>5.84</v>
          </cell>
          <cell r="AE1895">
            <v>5.88</v>
          </cell>
          <cell r="AF1895">
            <v>5.92</v>
          </cell>
          <cell r="AG1895">
            <v>5.97</v>
          </cell>
          <cell r="AH1895">
            <v>5.98</v>
          </cell>
          <cell r="AI1895">
            <v>5.88</v>
          </cell>
          <cell r="AJ1895">
            <v>5.78</v>
          </cell>
          <cell r="AK1895">
            <v>5.68</v>
          </cell>
        </row>
        <row r="1896">
          <cell r="A1896" t="str">
            <v>SDGbaseTRAv2_UrbAS_BAU_wICAGRcorr_GADJDYNofftestC_GVAadair</v>
          </cell>
          <cell r="B1896" t="str">
            <v>SIclos6_GOVclos11</v>
          </cell>
          <cell r="C1896" t="str">
            <v>SDGbaseTRAv2_UrbAS_BAU_wICAGRcorr_GADJDYNofftest</v>
          </cell>
          <cell r="D1896" t="str">
            <v>C_GVA</v>
          </cell>
          <cell r="E1896" t="str">
            <v>adair</v>
          </cell>
          <cell r="F1896">
            <v>10.56</v>
          </cell>
          <cell r="G1896">
            <v>10.26</v>
          </cell>
          <cell r="H1896">
            <v>10.4</v>
          </cell>
          <cell r="I1896">
            <v>10.46</v>
          </cell>
          <cell r="J1896">
            <v>10.62</v>
          </cell>
          <cell r="K1896">
            <v>10.78</v>
          </cell>
          <cell r="L1896">
            <v>11.01</v>
          </cell>
          <cell r="M1896">
            <v>11.23</v>
          </cell>
          <cell r="N1896">
            <v>11.47</v>
          </cell>
          <cell r="O1896">
            <v>12.1</v>
          </cell>
          <cell r="P1896">
            <v>12.39</v>
          </cell>
          <cell r="Q1896">
            <v>12.56</v>
          </cell>
          <cell r="R1896">
            <v>12.9</v>
          </cell>
          <cell r="S1896">
            <v>13.27</v>
          </cell>
          <cell r="T1896">
            <v>13.66</v>
          </cell>
          <cell r="U1896">
            <v>14.11</v>
          </cell>
          <cell r="V1896">
            <v>14.5</v>
          </cell>
          <cell r="W1896">
            <v>14.96</v>
          </cell>
          <cell r="X1896">
            <v>15.46</v>
          </cell>
          <cell r="Y1896">
            <v>15.86</v>
          </cell>
          <cell r="Z1896">
            <v>16.239999999999998</v>
          </cell>
          <cell r="AA1896">
            <v>16.61</v>
          </cell>
          <cell r="AB1896">
            <v>17.23</v>
          </cell>
          <cell r="AC1896">
            <v>17.670000000000002</v>
          </cell>
          <cell r="AD1896">
            <v>18.04</v>
          </cell>
          <cell r="AE1896">
            <v>18.41</v>
          </cell>
          <cell r="AF1896">
            <v>18.84</v>
          </cell>
          <cell r="AG1896">
            <v>19.16</v>
          </cell>
          <cell r="AH1896">
            <v>18.96</v>
          </cell>
          <cell r="AI1896">
            <v>18.71</v>
          </cell>
          <cell r="AJ1896">
            <v>18.510000000000002</v>
          </cell>
          <cell r="AK1896">
            <v>18.27</v>
          </cell>
        </row>
        <row r="1897">
          <cell r="A1897" t="str">
            <v>SDGbaseTRAv2_UrbAS_BAU_wICAGRcorr_GADJDYNofftestC_GVAagrai</v>
          </cell>
          <cell r="B1897" t="str">
            <v>SIclos6_GOVclos11</v>
          </cell>
          <cell r="C1897" t="str">
            <v>SDGbaseTRAv2_UrbAS_BAU_wICAGRcorr_GADJDYNofftest</v>
          </cell>
          <cell r="D1897" t="str">
            <v>C_GVA</v>
          </cell>
          <cell r="E1897" t="str">
            <v>agrai</v>
          </cell>
          <cell r="F1897">
            <v>8.56</v>
          </cell>
          <cell r="G1897">
            <v>8.39</v>
          </cell>
          <cell r="H1897">
            <v>8.34</v>
          </cell>
          <cell r="I1897">
            <v>8.48</v>
          </cell>
          <cell r="J1897">
            <v>8.67</v>
          </cell>
          <cell r="K1897">
            <v>8.65</v>
          </cell>
          <cell r="L1897">
            <v>8.68</v>
          </cell>
          <cell r="M1897">
            <v>8.68</v>
          </cell>
          <cell r="N1897">
            <v>8.6999999999999993</v>
          </cell>
          <cell r="O1897">
            <v>8.89</v>
          </cell>
          <cell r="P1897">
            <v>8.94</v>
          </cell>
          <cell r="Q1897">
            <v>8.94</v>
          </cell>
          <cell r="R1897">
            <v>9.02</v>
          </cell>
          <cell r="S1897">
            <v>9.09</v>
          </cell>
          <cell r="T1897">
            <v>9.1300000000000008</v>
          </cell>
          <cell r="U1897">
            <v>9.2200000000000006</v>
          </cell>
          <cell r="V1897">
            <v>9.25</v>
          </cell>
          <cell r="W1897">
            <v>9.27</v>
          </cell>
          <cell r="X1897">
            <v>9.31</v>
          </cell>
          <cell r="Y1897">
            <v>9.35</v>
          </cell>
          <cell r="Z1897">
            <v>9.41</v>
          </cell>
          <cell r="AA1897">
            <v>9.4700000000000006</v>
          </cell>
          <cell r="AB1897">
            <v>9.6</v>
          </cell>
          <cell r="AC1897">
            <v>9.67</v>
          </cell>
          <cell r="AD1897">
            <v>9.75</v>
          </cell>
          <cell r="AE1897">
            <v>9.83</v>
          </cell>
          <cell r="AF1897">
            <v>9.93</v>
          </cell>
          <cell r="AG1897">
            <v>9.9</v>
          </cell>
          <cell r="AH1897">
            <v>9.67</v>
          </cell>
          <cell r="AI1897">
            <v>9.5500000000000007</v>
          </cell>
          <cell r="AJ1897">
            <v>9.51</v>
          </cell>
          <cell r="AK1897">
            <v>9.4600000000000009</v>
          </cell>
        </row>
        <row r="1898">
          <cell r="A1898" t="str">
            <v>SDGbaseTRAv2_UrbAS_BAU_wICAGRcorr_GADJDYNofftestC_GVAastar</v>
          </cell>
          <cell r="B1898" t="str">
            <v>SIclos6_GOVclos11</v>
          </cell>
          <cell r="C1898" t="str">
            <v>SDGbaseTRAv2_UrbAS_BAU_wICAGRcorr_GADJDYNofftest</v>
          </cell>
          <cell r="D1898" t="str">
            <v>C_GVA</v>
          </cell>
          <cell r="E1898" t="str">
            <v>astar</v>
          </cell>
          <cell r="F1898">
            <v>7.25</v>
          </cell>
          <cell r="G1898">
            <v>7.11</v>
          </cell>
          <cell r="H1898">
            <v>7.14</v>
          </cell>
          <cell r="I1898">
            <v>7.26</v>
          </cell>
          <cell r="J1898">
            <v>7.4</v>
          </cell>
          <cell r="K1898">
            <v>7.4</v>
          </cell>
          <cell r="L1898">
            <v>7.43</v>
          </cell>
          <cell r="M1898">
            <v>7.46</v>
          </cell>
          <cell r="N1898">
            <v>7.5</v>
          </cell>
          <cell r="O1898">
            <v>7.65</v>
          </cell>
          <cell r="P1898">
            <v>7.71</v>
          </cell>
          <cell r="Q1898">
            <v>7.74</v>
          </cell>
          <cell r="R1898">
            <v>7.78</v>
          </cell>
          <cell r="S1898">
            <v>7.82</v>
          </cell>
          <cell r="T1898">
            <v>7.84</v>
          </cell>
          <cell r="U1898">
            <v>7.89</v>
          </cell>
          <cell r="V1898">
            <v>7.91</v>
          </cell>
          <cell r="W1898">
            <v>7.91</v>
          </cell>
          <cell r="X1898">
            <v>7.92</v>
          </cell>
          <cell r="Y1898">
            <v>7.92</v>
          </cell>
          <cell r="Z1898">
            <v>7.95</v>
          </cell>
          <cell r="AA1898">
            <v>7.97</v>
          </cell>
          <cell r="AB1898">
            <v>8.0399999999999991</v>
          </cell>
          <cell r="AC1898">
            <v>8.0500000000000007</v>
          </cell>
          <cell r="AD1898">
            <v>8.09</v>
          </cell>
          <cell r="AE1898">
            <v>8.1199999999999992</v>
          </cell>
          <cell r="AF1898">
            <v>8.17</v>
          </cell>
          <cell r="AG1898">
            <v>7.84</v>
          </cell>
          <cell r="AH1898">
            <v>7.38</v>
          </cell>
          <cell r="AI1898">
            <v>6.98</v>
          </cell>
          <cell r="AJ1898">
            <v>6.66</v>
          </cell>
          <cell r="AK1898">
            <v>6.37</v>
          </cell>
        </row>
        <row r="1899">
          <cell r="A1899" t="str">
            <v>SDGbaseTRAv2_UrbAS_BAU_wICAGRcorr_GADJDYNofftestC_GVAafeed</v>
          </cell>
          <cell r="B1899" t="str">
            <v>SIclos6_GOVclos11</v>
          </cell>
          <cell r="C1899" t="str">
            <v>SDGbaseTRAv2_UrbAS_BAU_wICAGRcorr_GADJDYNofftest</v>
          </cell>
          <cell r="D1899" t="str">
            <v>C_GVA</v>
          </cell>
          <cell r="E1899" t="str">
            <v>afeed</v>
          </cell>
          <cell r="F1899">
            <v>6.55</v>
          </cell>
          <cell r="G1899">
            <v>5.0599999999999996</v>
          </cell>
          <cell r="H1899">
            <v>5.74</v>
          </cell>
          <cell r="I1899">
            <v>5.83</v>
          </cell>
          <cell r="J1899">
            <v>5.93</v>
          </cell>
          <cell r="K1899">
            <v>6.21</v>
          </cell>
          <cell r="L1899">
            <v>6.34</v>
          </cell>
          <cell r="M1899">
            <v>6.45</v>
          </cell>
          <cell r="N1899">
            <v>6.63</v>
          </cell>
          <cell r="O1899">
            <v>7.14</v>
          </cell>
          <cell r="P1899">
            <v>7.32</v>
          </cell>
          <cell r="Q1899">
            <v>7.46</v>
          </cell>
          <cell r="R1899">
            <v>7.76</v>
          </cell>
          <cell r="S1899">
            <v>8.06</v>
          </cell>
          <cell r="T1899">
            <v>8.3800000000000008</v>
          </cell>
          <cell r="U1899">
            <v>8.7100000000000009</v>
          </cell>
          <cell r="V1899">
            <v>9.07</v>
          </cell>
          <cell r="W1899">
            <v>9.4600000000000009</v>
          </cell>
          <cell r="X1899">
            <v>9.83</v>
          </cell>
          <cell r="Y1899">
            <v>10.220000000000001</v>
          </cell>
          <cell r="Z1899">
            <v>10.61</v>
          </cell>
          <cell r="AA1899">
            <v>10.95</v>
          </cell>
          <cell r="AB1899">
            <v>11.57</v>
          </cell>
          <cell r="AC1899">
            <v>11.97</v>
          </cell>
          <cell r="AD1899">
            <v>12.29</v>
          </cell>
          <cell r="AE1899">
            <v>12.65</v>
          </cell>
          <cell r="AF1899">
            <v>13</v>
          </cell>
          <cell r="AG1899">
            <v>13.38</v>
          </cell>
          <cell r="AH1899">
            <v>14.03</v>
          </cell>
          <cell r="AI1899">
            <v>14.29</v>
          </cell>
          <cell r="AJ1899">
            <v>14.18</v>
          </cell>
          <cell r="AK1899">
            <v>14</v>
          </cell>
        </row>
        <row r="1900">
          <cell r="A1900" t="str">
            <v>SDGbaseTRAv2_UrbAS_BAU_wICAGRcorr_GADJDYNofftestC_GVAabake</v>
          </cell>
          <cell r="B1900" t="str">
            <v>SIclos6_GOVclos11</v>
          </cell>
          <cell r="C1900" t="str">
            <v>SDGbaseTRAv2_UrbAS_BAU_wICAGRcorr_GADJDYNofftest</v>
          </cell>
          <cell r="D1900" t="str">
            <v>C_GVA</v>
          </cell>
          <cell r="E1900" t="str">
            <v>abake</v>
          </cell>
          <cell r="F1900">
            <v>22.28</v>
          </cell>
          <cell r="G1900">
            <v>21.57</v>
          </cell>
          <cell r="H1900">
            <v>21.88</v>
          </cell>
          <cell r="I1900">
            <v>22.25</v>
          </cell>
          <cell r="J1900">
            <v>22.68</v>
          </cell>
          <cell r="K1900">
            <v>22.94</v>
          </cell>
          <cell r="L1900">
            <v>23.33</v>
          </cell>
          <cell r="M1900">
            <v>23.71</v>
          </cell>
          <cell r="N1900">
            <v>24.11</v>
          </cell>
          <cell r="O1900">
            <v>24.64</v>
          </cell>
          <cell r="P1900">
            <v>25.1</v>
          </cell>
          <cell r="Q1900">
            <v>25.46</v>
          </cell>
          <cell r="R1900">
            <v>26.09</v>
          </cell>
          <cell r="S1900">
            <v>26.71</v>
          </cell>
          <cell r="T1900">
            <v>27.32</v>
          </cell>
          <cell r="U1900">
            <v>28</v>
          </cell>
          <cell r="V1900">
            <v>28.59</v>
          </cell>
          <cell r="W1900">
            <v>29.2</v>
          </cell>
          <cell r="X1900">
            <v>29.89</v>
          </cell>
          <cell r="Y1900">
            <v>30.46</v>
          </cell>
          <cell r="Z1900">
            <v>31</v>
          </cell>
          <cell r="AA1900">
            <v>31.49</v>
          </cell>
          <cell r="AB1900">
            <v>32.119999999999997</v>
          </cell>
          <cell r="AC1900">
            <v>32.61</v>
          </cell>
          <cell r="AD1900">
            <v>33.159999999999997</v>
          </cell>
          <cell r="AE1900">
            <v>33.729999999999997</v>
          </cell>
          <cell r="AF1900">
            <v>34.39</v>
          </cell>
          <cell r="AG1900">
            <v>34.76</v>
          </cell>
          <cell r="AH1900">
            <v>34.020000000000003</v>
          </cell>
          <cell r="AI1900">
            <v>33.409999999999997</v>
          </cell>
          <cell r="AJ1900">
            <v>33.04</v>
          </cell>
          <cell r="AK1900">
            <v>32.64</v>
          </cell>
        </row>
        <row r="1901">
          <cell r="A1901" t="str">
            <v>SDGbaseTRAv2_UrbAS_BAU_wICAGRcorr_GADJDYNofftestC_GVAasuga</v>
          </cell>
          <cell r="B1901" t="str">
            <v>SIclos6_GOVclos11</v>
          </cell>
          <cell r="C1901" t="str">
            <v>SDGbaseTRAv2_UrbAS_BAU_wICAGRcorr_GADJDYNofftest</v>
          </cell>
          <cell r="D1901" t="str">
            <v>C_GVA</v>
          </cell>
          <cell r="E1901" t="str">
            <v>asuga</v>
          </cell>
          <cell r="F1901">
            <v>8.52</v>
          </cell>
          <cell r="G1901">
            <v>8.36</v>
          </cell>
          <cell r="H1901">
            <v>8.4600000000000009</v>
          </cell>
          <cell r="I1901">
            <v>8.6</v>
          </cell>
          <cell r="J1901">
            <v>8.7799999999999994</v>
          </cell>
          <cell r="K1901">
            <v>8.84</v>
          </cell>
          <cell r="L1901">
            <v>8.94</v>
          </cell>
          <cell r="M1901">
            <v>9.02</v>
          </cell>
          <cell r="N1901">
            <v>9.09</v>
          </cell>
          <cell r="O1901">
            <v>9.43</v>
          </cell>
          <cell r="P1901">
            <v>9.51</v>
          </cell>
          <cell r="Q1901">
            <v>9.52</v>
          </cell>
          <cell r="R1901">
            <v>9.66</v>
          </cell>
          <cell r="S1901">
            <v>9.83</v>
          </cell>
          <cell r="T1901">
            <v>9.98</v>
          </cell>
          <cell r="U1901">
            <v>10.16</v>
          </cell>
          <cell r="V1901">
            <v>10.25</v>
          </cell>
          <cell r="W1901">
            <v>10.37</v>
          </cell>
          <cell r="X1901">
            <v>10.55</v>
          </cell>
          <cell r="Y1901">
            <v>10.66</v>
          </cell>
          <cell r="Z1901">
            <v>10.77</v>
          </cell>
          <cell r="AA1901">
            <v>10.87</v>
          </cell>
          <cell r="AB1901">
            <v>11.07</v>
          </cell>
          <cell r="AC1901">
            <v>11.17</v>
          </cell>
          <cell r="AD1901">
            <v>11.27</v>
          </cell>
          <cell r="AE1901">
            <v>11.37</v>
          </cell>
          <cell r="AF1901">
            <v>11.52</v>
          </cell>
          <cell r="AG1901">
            <v>11.68</v>
          </cell>
          <cell r="AH1901">
            <v>11.53</v>
          </cell>
          <cell r="AI1901">
            <v>11.39</v>
          </cell>
          <cell r="AJ1901">
            <v>11.35</v>
          </cell>
          <cell r="AK1901">
            <v>11.3</v>
          </cell>
        </row>
        <row r="1902">
          <cell r="A1902" t="str">
            <v>SDGbaseTRAv2_UrbAS_BAU_wICAGRcorr_GADJDYNofftestC_GVAaconf</v>
          </cell>
          <cell r="B1902" t="str">
            <v>SIclos6_GOVclos11</v>
          </cell>
          <cell r="C1902" t="str">
            <v>SDGbaseTRAv2_UrbAS_BAU_wICAGRcorr_GADJDYNofftest</v>
          </cell>
          <cell r="D1902" t="str">
            <v>C_GVA</v>
          </cell>
          <cell r="E1902" t="str">
            <v>aconf</v>
          </cell>
          <cell r="F1902">
            <v>2.4900000000000002</v>
          </cell>
          <cell r="G1902">
            <v>2.41</v>
          </cell>
          <cell r="H1902">
            <v>2.5</v>
          </cell>
          <cell r="I1902">
            <v>2.5099999999999998</v>
          </cell>
          <cell r="J1902">
            <v>2.52</v>
          </cell>
          <cell r="K1902">
            <v>2.58</v>
          </cell>
          <cell r="L1902">
            <v>2.65</v>
          </cell>
          <cell r="M1902">
            <v>2.72</v>
          </cell>
          <cell r="N1902">
            <v>2.79</v>
          </cell>
          <cell r="O1902">
            <v>2.94</v>
          </cell>
          <cell r="P1902">
            <v>3.03</v>
          </cell>
          <cell r="Q1902">
            <v>3.12</v>
          </cell>
          <cell r="R1902">
            <v>3.25</v>
          </cell>
          <cell r="S1902">
            <v>3.4</v>
          </cell>
          <cell r="T1902">
            <v>3.55</v>
          </cell>
          <cell r="U1902">
            <v>3.73</v>
          </cell>
          <cell r="V1902">
            <v>3.88</v>
          </cell>
          <cell r="W1902">
            <v>4.05</v>
          </cell>
          <cell r="X1902">
            <v>4.21</v>
          </cell>
          <cell r="Y1902">
            <v>4.3499999999999996</v>
          </cell>
          <cell r="Z1902">
            <v>4.51</v>
          </cell>
          <cell r="AA1902">
            <v>4.66</v>
          </cell>
          <cell r="AB1902">
            <v>4.88</v>
          </cell>
          <cell r="AC1902">
            <v>5.0599999999999996</v>
          </cell>
          <cell r="AD1902">
            <v>5.23</v>
          </cell>
          <cell r="AE1902">
            <v>5.4</v>
          </cell>
          <cell r="AF1902">
            <v>5.58</v>
          </cell>
          <cell r="AG1902">
            <v>5.74</v>
          </cell>
          <cell r="AH1902">
            <v>5.69</v>
          </cell>
          <cell r="AI1902">
            <v>5.6</v>
          </cell>
          <cell r="AJ1902">
            <v>5.5</v>
          </cell>
          <cell r="AK1902">
            <v>5.41</v>
          </cell>
        </row>
        <row r="1903">
          <cell r="A1903" t="str">
            <v>SDGbaseTRAv2_UrbAS_BAU_wICAGRcorr_GADJDYNofftestC_GVAapast</v>
          </cell>
          <cell r="B1903" t="str">
            <v>SIclos6_GOVclos11</v>
          </cell>
          <cell r="C1903" t="str">
            <v>SDGbaseTRAv2_UrbAS_BAU_wICAGRcorr_GADJDYNofftest</v>
          </cell>
          <cell r="D1903" t="str">
            <v>C_GVA</v>
          </cell>
          <cell r="E1903" t="str">
            <v>apast</v>
          </cell>
          <cell r="F1903">
            <v>0.65</v>
          </cell>
          <cell r="G1903">
            <v>0.62</v>
          </cell>
          <cell r="H1903">
            <v>0.64</v>
          </cell>
          <cell r="I1903">
            <v>0.64</v>
          </cell>
          <cell r="J1903">
            <v>0.65</v>
          </cell>
          <cell r="K1903">
            <v>0.67</v>
          </cell>
          <cell r="L1903">
            <v>0.69</v>
          </cell>
          <cell r="M1903">
            <v>0.71</v>
          </cell>
          <cell r="N1903">
            <v>0.73</v>
          </cell>
          <cell r="O1903">
            <v>0.79</v>
          </cell>
          <cell r="P1903">
            <v>0.82</v>
          </cell>
          <cell r="Q1903">
            <v>0.83</v>
          </cell>
          <cell r="R1903">
            <v>0.85</v>
          </cell>
          <cell r="S1903">
            <v>0.89</v>
          </cell>
          <cell r="T1903">
            <v>0.93</v>
          </cell>
          <cell r="U1903">
            <v>0.96</v>
          </cell>
          <cell r="V1903">
            <v>0.99</v>
          </cell>
          <cell r="W1903">
            <v>1.03</v>
          </cell>
          <cell r="X1903">
            <v>1.08</v>
          </cell>
          <cell r="Y1903">
            <v>1.1100000000000001</v>
          </cell>
          <cell r="Z1903">
            <v>1.1299999999999999</v>
          </cell>
          <cell r="AA1903">
            <v>1.1599999999999999</v>
          </cell>
          <cell r="AB1903">
            <v>1.22</v>
          </cell>
          <cell r="AC1903">
            <v>1.25</v>
          </cell>
          <cell r="AD1903">
            <v>1.28</v>
          </cell>
          <cell r="AE1903">
            <v>1.31</v>
          </cell>
          <cell r="AF1903">
            <v>1.34</v>
          </cell>
          <cell r="AG1903">
            <v>1.37</v>
          </cell>
          <cell r="AH1903">
            <v>1.38</v>
          </cell>
          <cell r="AI1903">
            <v>1.36</v>
          </cell>
          <cell r="AJ1903">
            <v>1.34</v>
          </cell>
          <cell r="AK1903">
            <v>1.32</v>
          </cell>
        </row>
        <row r="1904">
          <cell r="A1904" t="str">
            <v>SDGbaseTRAv2_UrbAS_BAU_wICAGRcorr_GADJDYNofftestC_GVAaofoo</v>
          </cell>
          <cell r="B1904" t="str">
            <v>SIclos6_GOVclos11</v>
          </cell>
          <cell r="C1904" t="str">
            <v>SDGbaseTRAv2_UrbAS_BAU_wICAGRcorr_GADJDYNofftest</v>
          </cell>
          <cell r="D1904" t="str">
            <v>C_GVA</v>
          </cell>
          <cell r="E1904" t="str">
            <v>aofoo</v>
          </cell>
          <cell r="F1904">
            <v>12.41</v>
          </cell>
          <cell r="G1904">
            <v>11.69</v>
          </cell>
          <cell r="H1904">
            <v>12.03</v>
          </cell>
          <cell r="I1904">
            <v>12.14</v>
          </cell>
          <cell r="J1904">
            <v>12.37</v>
          </cell>
          <cell r="K1904">
            <v>12.59</v>
          </cell>
          <cell r="L1904">
            <v>12.86</v>
          </cell>
          <cell r="M1904">
            <v>13.12</v>
          </cell>
          <cell r="N1904">
            <v>13.41</v>
          </cell>
          <cell r="O1904">
            <v>14.44</v>
          </cell>
          <cell r="P1904">
            <v>14.77</v>
          </cell>
          <cell r="Q1904">
            <v>14.91</v>
          </cell>
          <cell r="R1904">
            <v>15.26</v>
          </cell>
          <cell r="S1904">
            <v>15.69</v>
          </cell>
          <cell r="T1904">
            <v>16.170000000000002</v>
          </cell>
          <cell r="U1904">
            <v>16.68</v>
          </cell>
          <cell r="V1904">
            <v>17.12</v>
          </cell>
          <cell r="W1904">
            <v>17.670000000000002</v>
          </cell>
          <cell r="X1904">
            <v>18.27</v>
          </cell>
          <cell r="Y1904">
            <v>18.739999999999998</v>
          </cell>
          <cell r="Z1904">
            <v>19.149999999999999</v>
          </cell>
          <cell r="AA1904">
            <v>19.57</v>
          </cell>
          <cell r="AB1904">
            <v>20.37</v>
          </cell>
          <cell r="AC1904">
            <v>20.86</v>
          </cell>
          <cell r="AD1904">
            <v>21.26</v>
          </cell>
          <cell r="AE1904">
            <v>21.64</v>
          </cell>
          <cell r="AF1904">
            <v>22.13</v>
          </cell>
          <cell r="AG1904">
            <v>22.57</v>
          </cell>
          <cell r="AH1904">
            <v>22.57</v>
          </cell>
          <cell r="AI1904">
            <v>22.34</v>
          </cell>
          <cell r="AJ1904">
            <v>22.12</v>
          </cell>
          <cell r="AK1904">
            <v>21.86</v>
          </cell>
        </row>
        <row r="1905">
          <cell r="A1905" t="str">
            <v>SDGbaseTRAv2_UrbAS_BAU_wICAGRcorr_GADJDYNofftestC_GVAabevt</v>
          </cell>
          <cell r="B1905" t="str">
            <v>SIclos6_GOVclos11</v>
          </cell>
          <cell r="C1905" t="str">
            <v>SDGbaseTRAv2_UrbAS_BAU_wICAGRcorr_GADJDYNofftest</v>
          </cell>
          <cell r="D1905" t="str">
            <v>C_GVA</v>
          </cell>
          <cell r="E1905" t="str">
            <v>abevt</v>
          </cell>
          <cell r="F1905">
            <v>40.840000000000003</v>
          </cell>
          <cell r="G1905">
            <v>40.19</v>
          </cell>
          <cell r="H1905">
            <v>42.82</v>
          </cell>
          <cell r="I1905">
            <v>42.97</v>
          </cell>
          <cell r="J1905">
            <v>43.47</v>
          </cell>
          <cell r="K1905">
            <v>44.53</v>
          </cell>
          <cell r="L1905">
            <v>45.71</v>
          </cell>
          <cell r="M1905">
            <v>46.97</v>
          </cell>
          <cell r="N1905">
            <v>48.25</v>
          </cell>
          <cell r="O1905">
            <v>53.78</v>
          </cell>
          <cell r="P1905">
            <v>55.37</v>
          </cell>
          <cell r="Q1905">
            <v>55.94</v>
          </cell>
          <cell r="R1905">
            <v>57.47</v>
          </cell>
          <cell r="S1905">
            <v>59.32</v>
          </cell>
          <cell r="T1905">
            <v>61.49</v>
          </cell>
          <cell r="U1905">
            <v>63.74</v>
          </cell>
          <cell r="V1905">
            <v>65.56</v>
          </cell>
          <cell r="W1905">
            <v>67.930000000000007</v>
          </cell>
          <cell r="X1905">
            <v>70.59</v>
          </cell>
          <cell r="Y1905">
            <v>72.41</v>
          </cell>
          <cell r="Z1905">
            <v>73.959999999999994</v>
          </cell>
          <cell r="AA1905">
            <v>75.84</v>
          </cell>
          <cell r="AB1905">
            <v>80.06</v>
          </cell>
          <cell r="AC1905">
            <v>82.79</v>
          </cell>
          <cell r="AD1905">
            <v>84.67</v>
          </cell>
          <cell r="AE1905">
            <v>86.24</v>
          </cell>
          <cell r="AF1905">
            <v>88.17</v>
          </cell>
          <cell r="AG1905">
            <v>89.99</v>
          </cell>
          <cell r="AH1905">
            <v>90.3</v>
          </cell>
          <cell r="AI1905">
            <v>88.99</v>
          </cell>
          <cell r="AJ1905">
            <v>87.84</v>
          </cell>
          <cell r="AK1905">
            <v>86.51</v>
          </cell>
        </row>
        <row r="1906">
          <cell r="A1906" t="str">
            <v>SDGbaseTRAv2_UrbAS_BAU_wICAGRcorr_GADJDYNofftestC_GVAatext</v>
          </cell>
          <cell r="B1906" t="str">
            <v>SIclos6_GOVclos11</v>
          </cell>
          <cell r="C1906" t="str">
            <v>SDGbaseTRAv2_UrbAS_BAU_wICAGRcorr_GADJDYNofftest</v>
          </cell>
          <cell r="D1906" t="str">
            <v>C_GVA</v>
          </cell>
          <cell r="E1906" t="str">
            <v>atext</v>
          </cell>
          <cell r="F1906">
            <v>6.57</v>
          </cell>
          <cell r="G1906">
            <v>6.66</v>
          </cell>
          <cell r="H1906">
            <v>6.8</v>
          </cell>
          <cell r="I1906">
            <v>6.82</v>
          </cell>
          <cell r="J1906">
            <v>6.9</v>
          </cell>
          <cell r="K1906">
            <v>7.03</v>
          </cell>
          <cell r="L1906">
            <v>7.21</v>
          </cell>
          <cell r="M1906">
            <v>7.42</v>
          </cell>
          <cell r="N1906">
            <v>7.63</v>
          </cell>
          <cell r="O1906">
            <v>8.0299999999999994</v>
          </cell>
          <cell r="P1906">
            <v>8.2799999999999994</v>
          </cell>
          <cell r="Q1906">
            <v>8.4700000000000006</v>
          </cell>
          <cell r="R1906">
            <v>8.74</v>
          </cell>
          <cell r="S1906">
            <v>9.0299999999999994</v>
          </cell>
          <cell r="T1906">
            <v>9.33</v>
          </cell>
          <cell r="U1906">
            <v>9.68</v>
          </cell>
          <cell r="V1906">
            <v>10.01</v>
          </cell>
          <cell r="W1906">
            <v>10.38</v>
          </cell>
          <cell r="X1906">
            <v>10.77</v>
          </cell>
          <cell r="Y1906">
            <v>11.08</v>
          </cell>
          <cell r="Z1906">
            <v>11.38</v>
          </cell>
          <cell r="AA1906">
            <v>11.68</v>
          </cell>
          <cell r="AB1906">
            <v>12.04</v>
          </cell>
          <cell r="AC1906">
            <v>12.33</v>
          </cell>
          <cell r="AD1906">
            <v>12.63</v>
          </cell>
          <cell r="AE1906">
            <v>12.95</v>
          </cell>
          <cell r="AF1906">
            <v>13.31</v>
          </cell>
          <cell r="AG1906">
            <v>13.66</v>
          </cell>
          <cell r="AH1906">
            <v>13.38</v>
          </cell>
          <cell r="AI1906">
            <v>13.05</v>
          </cell>
          <cell r="AJ1906">
            <v>12.81</v>
          </cell>
          <cell r="AK1906">
            <v>12.58</v>
          </cell>
        </row>
        <row r="1907">
          <cell r="A1907" t="str">
            <v>SDGbaseTRAv2_UrbAS_BAU_wICAGRcorr_GADJDYNofftestC_GVAaclth</v>
          </cell>
          <cell r="B1907" t="str">
            <v>SIclos6_GOVclos11</v>
          </cell>
          <cell r="C1907" t="str">
            <v>SDGbaseTRAv2_UrbAS_BAU_wICAGRcorr_GADJDYNofftest</v>
          </cell>
          <cell r="D1907" t="str">
            <v>C_GVA</v>
          </cell>
          <cell r="E1907" t="str">
            <v>aclth</v>
          </cell>
          <cell r="F1907">
            <v>6.76</v>
          </cell>
          <cell r="G1907">
            <v>6.84</v>
          </cell>
          <cell r="H1907">
            <v>7.03</v>
          </cell>
          <cell r="I1907">
            <v>7.12</v>
          </cell>
          <cell r="J1907">
            <v>7.23</v>
          </cell>
          <cell r="K1907">
            <v>7.35</v>
          </cell>
          <cell r="L1907">
            <v>7.52</v>
          </cell>
          <cell r="M1907">
            <v>7.7</v>
          </cell>
          <cell r="N1907">
            <v>7.89</v>
          </cell>
          <cell r="O1907">
            <v>8.18</v>
          </cell>
          <cell r="P1907">
            <v>8.4</v>
          </cell>
          <cell r="Q1907">
            <v>8.57</v>
          </cell>
          <cell r="R1907">
            <v>8.84</v>
          </cell>
          <cell r="S1907">
            <v>9.11</v>
          </cell>
          <cell r="T1907">
            <v>9.39</v>
          </cell>
          <cell r="U1907">
            <v>9.73</v>
          </cell>
          <cell r="V1907">
            <v>10.029999999999999</v>
          </cell>
          <cell r="W1907">
            <v>10.36</v>
          </cell>
          <cell r="X1907">
            <v>10.69</v>
          </cell>
          <cell r="Y1907">
            <v>10.97</v>
          </cell>
          <cell r="Z1907">
            <v>11.23</v>
          </cell>
          <cell r="AA1907">
            <v>11.49</v>
          </cell>
          <cell r="AB1907">
            <v>11.82</v>
          </cell>
          <cell r="AC1907">
            <v>12.08</v>
          </cell>
          <cell r="AD1907">
            <v>12.34</v>
          </cell>
          <cell r="AE1907">
            <v>12.61</v>
          </cell>
          <cell r="AF1907">
            <v>12.91</v>
          </cell>
          <cell r="AG1907">
            <v>13.19</v>
          </cell>
          <cell r="AH1907">
            <v>12.9</v>
          </cell>
          <cell r="AI1907">
            <v>12.61</v>
          </cell>
          <cell r="AJ1907">
            <v>12.4</v>
          </cell>
          <cell r="AK1907">
            <v>12.2</v>
          </cell>
        </row>
        <row r="1908">
          <cell r="A1908" t="str">
            <v>SDGbaseTRAv2_UrbAS_BAU_wICAGRcorr_GADJDYNofftestC_GVAaleat</v>
          </cell>
          <cell r="B1908" t="str">
            <v>SIclos6_GOVclos11</v>
          </cell>
          <cell r="C1908" t="str">
            <v>SDGbaseTRAv2_UrbAS_BAU_wICAGRcorr_GADJDYNofftest</v>
          </cell>
          <cell r="D1908" t="str">
            <v>C_GVA</v>
          </cell>
          <cell r="E1908" t="str">
            <v>aleat</v>
          </cell>
          <cell r="F1908">
            <v>2.4500000000000002</v>
          </cell>
          <cell r="G1908">
            <v>2.64</v>
          </cell>
          <cell r="H1908">
            <v>2.7</v>
          </cell>
          <cell r="I1908">
            <v>2.6</v>
          </cell>
          <cell r="J1908">
            <v>2.59</v>
          </cell>
          <cell r="K1908">
            <v>2.63</v>
          </cell>
          <cell r="L1908">
            <v>2.71</v>
          </cell>
          <cell r="M1908">
            <v>2.83</v>
          </cell>
          <cell r="N1908">
            <v>2.94</v>
          </cell>
          <cell r="O1908">
            <v>3.48</v>
          </cell>
          <cell r="P1908">
            <v>3.69</v>
          </cell>
          <cell r="Q1908">
            <v>3.77</v>
          </cell>
          <cell r="R1908">
            <v>3.84</v>
          </cell>
          <cell r="S1908">
            <v>3.93</v>
          </cell>
          <cell r="T1908">
            <v>4.04</v>
          </cell>
          <cell r="U1908">
            <v>4.1900000000000004</v>
          </cell>
          <cell r="V1908">
            <v>4.3099999999999996</v>
          </cell>
          <cell r="W1908">
            <v>4.46</v>
          </cell>
          <cell r="X1908">
            <v>4.6500000000000004</v>
          </cell>
          <cell r="Y1908">
            <v>4.75</v>
          </cell>
          <cell r="Z1908">
            <v>4.83</v>
          </cell>
          <cell r="AA1908">
            <v>4.97</v>
          </cell>
          <cell r="AB1908">
            <v>5.25</v>
          </cell>
          <cell r="AC1908">
            <v>5.48</v>
          </cell>
          <cell r="AD1908">
            <v>5.66</v>
          </cell>
          <cell r="AE1908">
            <v>5.8</v>
          </cell>
          <cell r="AF1908">
            <v>5.94</v>
          </cell>
          <cell r="AG1908">
            <v>6.05</v>
          </cell>
          <cell r="AH1908">
            <v>5.77</v>
          </cell>
          <cell r="AI1908">
            <v>5.4</v>
          </cell>
          <cell r="AJ1908">
            <v>5.16</v>
          </cell>
          <cell r="AK1908">
            <v>4.95</v>
          </cell>
        </row>
        <row r="1909">
          <cell r="A1909" t="str">
            <v>SDGbaseTRAv2_UrbAS_BAU_wICAGRcorr_GADJDYNofftestC_GVAafoot</v>
          </cell>
          <cell r="B1909" t="str">
            <v>SIclos6_GOVclos11</v>
          </cell>
          <cell r="C1909" t="str">
            <v>SDGbaseTRAv2_UrbAS_BAU_wICAGRcorr_GADJDYNofftest</v>
          </cell>
          <cell r="D1909" t="str">
            <v>C_GVA</v>
          </cell>
          <cell r="E1909" t="str">
            <v>afoot</v>
          </cell>
          <cell r="F1909">
            <v>1.91</v>
          </cell>
          <cell r="G1909">
            <v>1.99</v>
          </cell>
          <cell r="H1909">
            <v>2.04</v>
          </cell>
          <cell r="I1909">
            <v>2.06</v>
          </cell>
          <cell r="J1909">
            <v>2.1</v>
          </cell>
          <cell r="K1909">
            <v>2.13</v>
          </cell>
          <cell r="L1909">
            <v>2.1800000000000002</v>
          </cell>
          <cell r="M1909">
            <v>2.23</v>
          </cell>
          <cell r="N1909">
            <v>2.29</v>
          </cell>
          <cell r="O1909">
            <v>2.39</v>
          </cell>
          <cell r="P1909">
            <v>2.46</v>
          </cell>
          <cell r="Q1909">
            <v>2.5099999999999998</v>
          </cell>
          <cell r="R1909">
            <v>2.59</v>
          </cell>
          <cell r="S1909">
            <v>2.67</v>
          </cell>
          <cell r="T1909">
            <v>2.74</v>
          </cell>
          <cell r="U1909">
            <v>2.84</v>
          </cell>
          <cell r="V1909">
            <v>2.92</v>
          </cell>
          <cell r="W1909">
            <v>3.01</v>
          </cell>
          <cell r="X1909">
            <v>3.11</v>
          </cell>
          <cell r="Y1909">
            <v>3.19</v>
          </cell>
          <cell r="Z1909">
            <v>3.26</v>
          </cell>
          <cell r="AA1909">
            <v>3.34</v>
          </cell>
          <cell r="AB1909">
            <v>3.45</v>
          </cell>
          <cell r="AC1909">
            <v>3.54</v>
          </cell>
          <cell r="AD1909">
            <v>3.63</v>
          </cell>
          <cell r="AE1909">
            <v>3.71</v>
          </cell>
          <cell r="AF1909">
            <v>3.81</v>
          </cell>
          <cell r="AG1909">
            <v>3.89</v>
          </cell>
          <cell r="AH1909">
            <v>3.81</v>
          </cell>
          <cell r="AI1909">
            <v>3.73</v>
          </cell>
          <cell r="AJ1909">
            <v>3.68</v>
          </cell>
          <cell r="AK1909">
            <v>3.62</v>
          </cell>
        </row>
        <row r="1910">
          <cell r="A1910" t="str">
            <v>SDGbaseTRAv2_UrbAS_BAU_wICAGRcorr_GADJDYNofftestC_GVAawood</v>
          </cell>
          <cell r="B1910" t="str">
            <v>SIclos6_GOVclos11</v>
          </cell>
          <cell r="C1910" t="str">
            <v>SDGbaseTRAv2_UrbAS_BAU_wICAGRcorr_GADJDYNofftest</v>
          </cell>
          <cell r="D1910" t="str">
            <v>C_GVA</v>
          </cell>
          <cell r="E1910" t="str">
            <v>awood</v>
          </cell>
          <cell r="F1910">
            <v>23.69</v>
          </cell>
          <cell r="G1910">
            <v>22.37</v>
          </cell>
          <cell r="H1910">
            <v>23.03</v>
          </cell>
          <cell r="I1910">
            <v>23.42</v>
          </cell>
          <cell r="J1910">
            <v>23.9</v>
          </cell>
          <cell r="K1910">
            <v>24.33</v>
          </cell>
          <cell r="L1910">
            <v>24.87</v>
          </cell>
          <cell r="M1910">
            <v>25.5</v>
          </cell>
          <cell r="N1910">
            <v>26.14</v>
          </cell>
          <cell r="O1910">
            <v>27.22</v>
          </cell>
          <cell r="P1910">
            <v>27.87</v>
          </cell>
          <cell r="Q1910">
            <v>28.44</v>
          </cell>
          <cell r="R1910">
            <v>29.21</v>
          </cell>
          <cell r="S1910">
            <v>30.12</v>
          </cell>
          <cell r="T1910">
            <v>31.09</v>
          </cell>
          <cell r="U1910">
            <v>32.159999999999997</v>
          </cell>
          <cell r="V1910">
            <v>33.22</v>
          </cell>
          <cell r="W1910">
            <v>34.380000000000003</v>
          </cell>
          <cell r="X1910">
            <v>35.619999999999997</v>
          </cell>
          <cell r="Y1910">
            <v>36.67</v>
          </cell>
          <cell r="Z1910">
            <v>37.659999999999997</v>
          </cell>
          <cell r="AA1910">
            <v>38.659999999999997</v>
          </cell>
          <cell r="AB1910">
            <v>39.61</v>
          </cell>
          <cell r="AC1910">
            <v>40.4</v>
          </cell>
          <cell r="AD1910">
            <v>41.33</v>
          </cell>
          <cell r="AE1910">
            <v>42.33</v>
          </cell>
          <cell r="AF1910">
            <v>43.47</v>
          </cell>
          <cell r="AG1910">
            <v>44.48</v>
          </cell>
          <cell r="AH1910">
            <v>44.06</v>
          </cell>
          <cell r="AI1910">
            <v>43.26</v>
          </cell>
          <cell r="AJ1910">
            <v>42.74</v>
          </cell>
          <cell r="AK1910">
            <v>42.22</v>
          </cell>
        </row>
        <row r="1911">
          <cell r="A1911" t="str">
            <v>SDGbaseTRAv2_UrbAS_BAU_wICAGRcorr_GADJDYNofftestC_GVAapapr</v>
          </cell>
          <cell r="B1911" t="str">
            <v>SIclos6_GOVclos11</v>
          </cell>
          <cell r="C1911" t="str">
            <v>SDGbaseTRAv2_UrbAS_BAU_wICAGRcorr_GADJDYNofftest</v>
          </cell>
          <cell r="D1911" t="str">
            <v>C_GVA</v>
          </cell>
          <cell r="E1911" t="str">
            <v>apapr</v>
          </cell>
          <cell r="F1911">
            <v>24.02</v>
          </cell>
          <cell r="G1911">
            <v>23.66</v>
          </cell>
          <cell r="H1911">
            <v>24.58</v>
          </cell>
          <cell r="I1911">
            <v>24.87</v>
          </cell>
          <cell r="J1911">
            <v>25.02</v>
          </cell>
          <cell r="K1911">
            <v>25.58</v>
          </cell>
          <cell r="L1911">
            <v>26.1</v>
          </cell>
          <cell r="M1911">
            <v>26.37</v>
          </cell>
          <cell r="N1911">
            <v>27.05</v>
          </cell>
          <cell r="O1911">
            <v>28.17</v>
          </cell>
          <cell r="P1911">
            <v>28.88</v>
          </cell>
          <cell r="Q1911">
            <v>29.5</v>
          </cell>
          <cell r="R1911">
            <v>31.14</v>
          </cell>
          <cell r="S1911">
            <v>32.01</v>
          </cell>
          <cell r="T1911">
            <v>33</v>
          </cell>
          <cell r="U1911">
            <v>34.15</v>
          </cell>
          <cell r="V1911">
            <v>35.22</v>
          </cell>
          <cell r="W1911">
            <v>36.43</v>
          </cell>
          <cell r="X1911">
            <v>37.69</v>
          </cell>
          <cell r="Y1911">
            <v>38.729999999999997</v>
          </cell>
          <cell r="Z1911">
            <v>39.74</v>
          </cell>
          <cell r="AA1911">
            <v>40.799999999999997</v>
          </cell>
          <cell r="AB1911">
            <v>41.87</v>
          </cell>
          <cell r="AC1911">
            <v>42.72</v>
          </cell>
          <cell r="AD1911">
            <v>43.63</v>
          </cell>
          <cell r="AE1911">
            <v>44.61</v>
          </cell>
          <cell r="AF1911">
            <v>45.71</v>
          </cell>
          <cell r="AG1911">
            <v>46.66</v>
          </cell>
          <cell r="AH1911">
            <v>45.93</v>
          </cell>
          <cell r="AI1911">
            <v>44.91</v>
          </cell>
          <cell r="AJ1911">
            <v>44.17</v>
          </cell>
          <cell r="AK1911">
            <v>43.46</v>
          </cell>
        </row>
        <row r="1912">
          <cell r="A1912" t="str">
            <v>SDGbaseTRAv2_UrbAS_BAU_wICAGRcorr_GADJDYNofftestC_GVAaprnt</v>
          </cell>
          <cell r="B1912" t="str">
            <v>SIclos6_GOVclos11</v>
          </cell>
          <cell r="C1912" t="str">
            <v>SDGbaseTRAv2_UrbAS_BAU_wICAGRcorr_GADJDYNofftest</v>
          </cell>
          <cell r="D1912" t="str">
            <v>C_GVA</v>
          </cell>
          <cell r="E1912" t="str">
            <v>aprnt</v>
          </cell>
          <cell r="F1912">
            <v>16.78</v>
          </cell>
          <cell r="G1912">
            <v>17.13</v>
          </cell>
          <cell r="H1912">
            <v>17.73</v>
          </cell>
          <cell r="I1912">
            <v>17.98</v>
          </cell>
          <cell r="J1912">
            <v>18.14</v>
          </cell>
          <cell r="K1912">
            <v>18.48</v>
          </cell>
          <cell r="L1912">
            <v>18.940000000000001</v>
          </cell>
          <cell r="M1912">
            <v>19.47</v>
          </cell>
          <cell r="N1912">
            <v>20.02</v>
          </cell>
          <cell r="O1912">
            <v>20.32</v>
          </cell>
          <cell r="P1912">
            <v>20.85</v>
          </cell>
          <cell r="Q1912">
            <v>21.39</v>
          </cell>
          <cell r="R1912">
            <v>22.21</v>
          </cell>
          <cell r="S1912">
            <v>23.01</v>
          </cell>
          <cell r="T1912">
            <v>23.85</v>
          </cell>
          <cell r="U1912">
            <v>24.85</v>
          </cell>
          <cell r="V1912">
            <v>25.82</v>
          </cell>
          <cell r="W1912">
            <v>26.82</v>
          </cell>
          <cell r="X1912">
            <v>27.85</v>
          </cell>
          <cell r="Y1912">
            <v>28.75</v>
          </cell>
          <cell r="Z1912">
            <v>29.64</v>
          </cell>
          <cell r="AA1912">
            <v>30.55</v>
          </cell>
          <cell r="AB1912">
            <v>31.25</v>
          </cell>
          <cell r="AC1912">
            <v>31.95</v>
          </cell>
          <cell r="AD1912">
            <v>32.78</v>
          </cell>
          <cell r="AE1912">
            <v>33.69</v>
          </cell>
          <cell r="AF1912">
            <v>34.67</v>
          </cell>
          <cell r="AG1912">
            <v>35.53</v>
          </cell>
          <cell r="AH1912">
            <v>34.49</v>
          </cell>
          <cell r="AI1912">
            <v>33.46</v>
          </cell>
          <cell r="AJ1912">
            <v>32.729999999999997</v>
          </cell>
          <cell r="AK1912">
            <v>32.049999999999997</v>
          </cell>
        </row>
        <row r="1913">
          <cell r="A1913" t="str">
            <v>SDGbaseTRAv2_UrbAS_BAU_wICAGRcorr_GADJDYNofftestC_GVAapetr</v>
          </cell>
          <cell r="B1913" t="str">
            <v>SIclos6_GOVclos11</v>
          </cell>
          <cell r="C1913" t="str">
            <v>SDGbaseTRAv2_UrbAS_BAU_wICAGRcorr_GADJDYNofftest</v>
          </cell>
          <cell r="D1913" t="str">
            <v>C_GVA</v>
          </cell>
          <cell r="E1913" t="str">
            <v>apetr</v>
          </cell>
          <cell r="F1913">
            <v>46.32</v>
          </cell>
          <cell r="G1913">
            <v>33.58</v>
          </cell>
          <cell r="H1913">
            <v>28.1</v>
          </cell>
          <cell r="I1913">
            <v>24.82</v>
          </cell>
          <cell r="J1913">
            <v>22.93</v>
          </cell>
          <cell r="K1913">
            <v>21.92</v>
          </cell>
          <cell r="L1913">
            <v>21.4</v>
          </cell>
          <cell r="M1913">
            <v>21.8</v>
          </cell>
          <cell r="N1913">
            <v>22.28</v>
          </cell>
          <cell r="O1913">
            <v>18.809999999999999</v>
          </cell>
          <cell r="P1913">
            <v>15.95</v>
          </cell>
          <cell r="Q1913">
            <v>15.17</v>
          </cell>
          <cell r="R1913">
            <v>14.76</v>
          </cell>
          <cell r="S1913">
            <v>14.64</v>
          </cell>
          <cell r="T1913">
            <v>14.58</v>
          </cell>
          <cell r="U1913">
            <v>14.61</v>
          </cell>
          <cell r="V1913">
            <v>14.45</v>
          </cell>
          <cell r="W1913">
            <v>14.51</v>
          </cell>
          <cell r="X1913">
            <v>14.94</v>
          </cell>
          <cell r="Y1913">
            <v>14.76</v>
          </cell>
          <cell r="Z1913">
            <v>14.47</v>
          </cell>
          <cell r="AA1913">
            <v>14.38</v>
          </cell>
          <cell r="AB1913">
            <v>13.75</v>
          </cell>
          <cell r="AC1913">
            <v>12.51</v>
          </cell>
          <cell r="AD1913">
            <v>11</v>
          </cell>
          <cell r="AE1913">
            <v>9.4600000000000009</v>
          </cell>
          <cell r="AF1913">
            <v>7.97</v>
          </cell>
          <cell r="AG1913">
            <v>6.06</v>
          </cell>
          <cell r="AH1913">
            <v>4.4800000000000004</v>
          </cell>
          <cell r="AI1913">
            <v>2.84</v>
          </cell>
          <cell r="AJ1913">
            <v>1.53</v>
          </cell>
          <cell r="AK1913">
            <v>0.49</v>
          </cell>
        </row>
        <row r="1914">
          <cell r="A1914" t="str">
            <v>SDGbaseTRAv2_UrbAS_BAU_wICAGRcorr_GADJDYNofftestC_GVAahydr</v>
          </cell>
          <cell r="B1914" t="str">
            <v>SIclos6_GOVclos11</v>
          </cell>
          <cell r="C1914" t="str">
            <v>SDGbaseTRAv2_UrbAS_BAU_wICAGRcorr_GADJDYNofftest</v>
          </cell>
          <cell r="D1914" t="str">
            <v>C_GVA</v>
          </cell>
          <cell r="E1914" t="str">
            <v>ahydr</v>
          </cell>
          <cell r="F1914">
            <v>0.12</v>
          </cell>
          <cell r="G1914">
            <v>0.33</v>
          </cell>
          <cell r="H1914">
            <v>0.84</v>
          </cell>
          <cell r="I1914">
            <v>1.97</v>
          </cell>
          <cell r="J1914">
            <v>1.97</v>
          </cell>
          <cell r="K1914">
            <v>1.98</v>
          </cell>
          <cell r="L1914">
            <v>2</v>
          </cell>
          <cell r="M1914">
            <v>2.0299999999999998</v>
          </cell>
          <cell r="N1914">
            <v>2.0499999999999998</v>
          </cell>
          <cell r="O1914">
            <v>2.21</v>
          </cell>
          <cell r="P1914">
            <v>2.2599999999999998</v>
          </cell>
          <cell r="Q1914">
            <v>2.52</v>
          </cell>
          <cell r="R1914">
            <v>2.5299999999999998</v>
          </cell>
          <cell r="S1914">
            <v>2.5499999999999998</v>
          </cell>
          <cell r="T1914">
            <v>2.57</v>
          </cell>
          <cell r="U1914">
            <v>2.59</v>
          </cell>
          <cell r="V1914">
            <v>2.59</v>
          </cell>
          <cell r="W1914">
            <v>2.61</v>
          </cell>
          <cell r="X1914">
            <v>-2.14</v>
          </cell>
          <cell r="Y1914">
            <v>-2.56</v>
          </cell>
          <cell r="Z1914">
            <v>9.1</v>
          </cell>
          <cell r="AA1914">
            <v>11.73</v>
          </cell>
          <cell r="AB1914">
            <v>13.01</v>
          </cell>
          <cell r="AC1914">
            <v>13.97</v>
          </cell>
          <cell r="AD1914">
            <v>14.81</v>
          </cell>
          <cell r="AE1914">
            <v>15.61</v>
          </cell>
          <cell r="AF1914">
            <v>16.43</v>
          </cell>
          <cell r="AG1914">
            <v>16.600000000000001</v>
          </cell>
          <cell r="AH1914">
            <v>16.54</v>
          </cell>
          <cell r="AI1914">
            <v>14.43</v>
          </cell>
          <cell r="AJ1914">
            <v>12.17</v>
          </cell>
          <cell r="AK1914">
            <v>9.8000000000000007</v>
          </cell>
        </row>
        <row r="1915">
          <cell r="A1915" t="str">
            <v>SDGbaseTRAv2_UrbAS_BAU_wICAGRcorr_GADJDYNofftestC_GVAaammo</v>
          </cell>
          <cell r="B1915" t="str">
            <v>SIclos6_GOVclos11</v>
          </cell>
          <cell r="C1915" t="str">
            <v>SDGbaseTRAv2_UrbAS_BAU_wICAGRcorr_GADJDYNofftest</v>
          </cell>
          <cell r="D1915" t="str">
            <v>C_GVA</v>
          </cell>
          <cell r="E1915" t="str">
            <v>aammo</v>
          </cell>
          <cell r="F1915">
            <v>2.4900000000000002</v>
          </cell>
          <cell r="G1915">
            <v>2.42</v>
          </cell>
          <cell r="H1915">
            <v>2.41</v>
          </cell>
          <cell r="I1915">
            <v>2.4300000000000002</v>
          </cell>
          <cell r="J1915">
            <v>2.4500000000000002</v>
          </cell>
          <cell r="K1915">
            <v>2.4700000000000002</v>
          </cell>
          <cell r="L1915">
            <v>2.5</v>
          </cell>
          <cell r="M1915">
            <v>2.5499999999999998</v>
          </cell>
          <cell r="N1915">
            <v>2.59</v>
          </cell>
          <cell r="O1915">
            <v>2.5299999999999998</v>
          </cell>
          <cell r="P1915">
            <v>2.54</v>
          </cell>
          <cell r="Q1915">
            <v>2.57</v>
          </cell>
          <cell r="R1915">
            <v>2.63</v>
          </cell>
          <cell r="S1915">
            <v>2.69</v>
          </cell>
          <cell r="T1915">
            <v>2.75</v>
          </cell>
          <cell r="U1915">
            <v>2.82</v>
          </cell>
          <cell r="V1915">
            <v>2.9</v>
          </cell>
          <cell r="W1915">
            <v>2.98</v>
          </cell>
          <cell r="X1915">
            <v>3.06</v>
          </cell>
          <cell r="Y1915">
            <v>3.12</v>
          </cell>
          <cell r="Z1915">
            <v>3.17</v>
          </cell>
          <cell r="AA1915">
            <v>3.19</v>
          </cell>
          <cell r="AB1915">
            <v>3.03</v>
          </cell>
          <cell r="AC1915">
            <v>2.9</v>
          </cell>
          <cell r="AD1915">
            <v>2.83</v>
          </cell>
          <cell r="AE1915">
            <v>2.78</v>
          </cell>
          <cell r="AF1915">
            <v>2.74</v>
          </cell>
          <cell r="AG1915">
            <v>2.7</v>
          </cell>
          <cell r="AH1915">
            <v>2.5099999999999998</v>
          </cell>
          <cell r="AI1915">
            <v>2.33</v>
          </cell>
          <cell r="AJ1915">
            <v>2.19</v>
          </cell>
          <cell r="AK1915">
            <v>2.0699999999999998</v>
          </cell>
        </row>
        <row r="1916">
          <cell r="A1916" t="str">
            <v>SDGbaseTRAv2_UrbAS_BAU_wICAGRcorr_GADJDYNofftestC_GVAabchm</v>
          </cell>
          <cell r="B1916" t="str">
            <v>SIclos6_GOVclos11</v>
          </cell>
          <cell r="C1916" t="str">
            <v>SDGbaseTRAv2_UrbAS_BAU_wICAGRcorr_GADJDYNofftest</v>
          </cell>
          <cell r="D1916" t="str">
            <v>C_GVA</v>
          </cell>
          <cell r="E1916" t="str">
            <v>abchm</v>
          </cell>
          <cell r="F1916">
            <v>22.37</v>
          </cell>
          <cell r="G1916">
            <v>28.3</v>
          </cell>
          <cell r="H1916">
            <v>29.83</v>
          </cell>
          <cell r="I1916">
            <v>29.22</v>
          </cell>
          <cell r="J1916">
            <v>29.77</v>
          </cell>
          <cell r="K1916">
            <v>30.63</v>
          </cell>
          <cell r="L1916">
            <v>31.55</v>
          </cell>
          <cell r="M1916">
            <v>32.82</v>
          </cell>
          <cell r="N1916">
            <v>33.950000000000003</v>
          </cell>
          <cell r="O1916">
            <v>40.54</v>
          </cell>
          <cell r="P1916">
            <v>42.05</v>
          </cell>
          <cell r="Q1916">
            <v>42.26</v>
          </cell>
          <cell r="R1916">
            <v>42.58</v>
          </cell>
          <cell r="S1916">
            <v>43.14</v>
          </cell>
          <cell r="T1916">
            <v>43.83</v>
          </cell>
          <cell r="U1916">
            <v>44.49</v>
          </cell>
          <cell r="V1916">
            <v>44.66</v>
          </cell>
          <cell r="W1916">
            <v>45.43</v>
          </cell>
          <cell r="X1916">
            <v>46.62</v>
          </cell>
          <cell r="Y1916">
            <v>46.73</v>
          </cell>
          <cell r="Z1916">
            <v>46.44</v>
          </cell>
          <cell r="AA1916">
            <v>45.53</v>
          </cell>
          <cell r="AB1916">
            <v>44.33</v>
          </cell>
          <cell r="AC1916">
            <v>41.56</v>
          </cell>
          <cell r="AD1916">
            <v>38.46</v>
          </cell>
          <cell r="AE1916">
            <v>35.51</v>
          </cell>
          <cell r="AF1916">
            <v>32.9</v>
          </cell>
          <cell r="AG1916">
            <v>29.72</v>
          </cell>
          <cell r="AH1916">
            <v>26.57</v>
          </cell>
          <cell r="AI1916">
            <v>22.56</v>
          </cell>
          <cell r="AJ1916">
            <v>19.07</v>
          </cell>
          <cell r="AK1916">
            <v>16.010000000000002</v>
          </cell>
        </row>
        <row r="1917">
          <cell r="A1917" t="str">
            <v>SDGbaseTRAv2_UrbAS_BAU_wICAGRcorr_GADJDYNofftestC_GVAaochm</v>
          </cell>
          <cell r="B1917" t="str">
            <v>SIclos6_GOVclos11</v>
          </cell>
          <cell r="C1917" t="str">
            <v>SDGbaseTRAv2_UrbAS_BAU_wICAGRcorr_GADJDYNofftest</v>
          </cell>
          <cell r="D1917" t="str">
            <v>C_GVA</v>
          </cell>
          <cell r="E1917" t="str">
            <v>aochm</v>
          </cell>
          <cell r="F1917">
            <v>34.24</v>
          </cell>
          <cell r="G1917">
            <v>40.64</v>
          </cell>
          <cell r="H1917">
            <v>42.14</v>
          </cell>
          <cell r="I1917">
            <v>41.09</v>
          </cell>
          <cell r="J1917">
            <v>41.56</v>
          </cell>
          <cell r="K1917">
            <v>42.33</v>
          </cell>
          <cell r="L1917">
            <v>43.16</v>
          </cell>
          <cell r="M1917">
            <v>44.33</v>
          </cell>
          <cell r="N1917">
            <v>45.38</v>
          </cell>
          <cell r="O1917">
            <v>54.16</v>
          </cell>
          <cell r="P1917">
            <v>55.68</v>
          </cell>
          <cell r="Q1917">
            <v>55.49</v>
          </cell>
          <cell r="R1917">
            <v>55.6</v>
          </cell>
          <cell r="S1917">
            <v>55.9</v>
          </cell>
          <cell r="T1917">
            <v>56.44</v>
          </cell>
          <cell r="U1917">
            <v>57.01</v>
          </cell>
          <cell r="V1917">
            <v>56.96</v>
          </cell>
          <cell r="W1917">
            <v>57.65</v>
          </cell>
          <cell r="X1917">
            <v>58.9</v>
          </cell>
          <cell r="Y1917">
            <v>59</v>
          </cell>
          <cell r="Z1917">
            <v>58.66</v>
          </cell>
          <cell r="AA1917">
            <v>57.73</v>
          </cell>
          <cell r="AB1917">
            <v>56.26</v>
          </cell>
          <cell r="AC1917">
            <v>52.75</v>
          </cell>
          <cell r="AD1917">
            <v>48.71</v>
          </cell>
          <cell r="AE1917">
            <v>44.81</v>
          </cell>
          <cell r="AF1917">
            <v>41.34</v>
          </cell>
          <cell r="AG1917">
            <v>37.6</v>
          </cell>
          <cell r="AH1917">
            <v>34.119999999999997</v>
          </cell>
          <cell r="AI1917">
            <v>29.48</v>
          </cell>
          <cell r="AJ1917">
            <v>25.39</v>
          </cell>
          <cell r="AK1917">
            <v>21.79</v>
          </cell>
        </row>
        <row r="1918">
          <cell r="A1918" t="str">
            <v>SDGbaseTRAv2_UrbAS_BAU_wICAGRcorr_GADJDYNofftestC_GVAarubb</v>
          </cell>
          <cell r="B1918" t="str">
            <v>SIclos6_GOVclos11</v>
          </cell>
          <cell r="C1918" t="str">
            <v>SDGbaseTRAv2_UrbAS_BAU_wICAGRcorr_GADJDYNofftest</v>
          </cell>
          <cell r="D1918" t="str">
            <v>C_GVA</v>
          </cell>
          <cell r="E1918" t="str">
            <v>arubb</v>
          </cell>
          <cell r="F1918">
            <v>6.77</v>
          </cell>
          <cell r="G1918">
            <v>6.48</v>
          </cell>
          <cell r="H1918">
            <v>6.74</v>
          </cell>
          <cell r="I1918">
            <v>6.78</v>
          </cell>
          <cell r="J1918">
            <v>6.86</v>
          </cell>
          <cell r="K1918">
            <v>7.02</v>
          </cell>
          <cell r="L1918">
            <v>7.21</v>
          </cell>
          <cell r="M1918">
            <v>7.41</v>
          </cell>
          <cell r="N1918">
            <v>7.63</v>
          </cell>
          <cell r="O1918">
            <v>8.1300000000000008</v>
          </cell>
          <cell r="P1918">
            <v>8.4</v>
          </cell>
          <cell r="Q1918">
            <v>8.61</v>
          </cell>
          <cell r="R1918">
            <v>8.91</v>
          </cell>
          <cell r="S1918">
            <v>9.2100000000000009</v>
          </cell>
          <cell r="T1918">
            <v>9.5399999999999991</v>
          </cell>
          <cell r="U1918">
            <v>9.92</v>
          </cell>
          <cell r="V1918">
            <v>10.29</v>
          </cell>
          <cell r="W1918">
            <v>10.69</v>
          </cell>
          <cell r="X1918">
            <v>11.07</v>
          </cell>
          <cell r="Y1918">
            <v>11.37</v>
          </cell>
          <cell r="Z1918">
            <v>11.68</v>
          </cell>
          <cell r="AA1918">
            <v>12</v>
          </cell>
          <cell r="AB1918">
            <v>12.57</v>
          </cell>
          <cell r="AC1918">
            <v>13.06</v>
          </cell>
          <cell r="AD1918">
            <v>13.53</v>
          </cell>
          <cell r="AE1918">
            <v>14.01</v>
          </cell>
          <cell r="AF1918">
            <v>14.5</v>
          </cell>
          <cell r="AG1918">
            <v>14.93</v>
          </cell>
          <cell r="AH1918">
            <v>14.88</v>
          </cell>
          <cell r="AI1918">
            <v>14.72</v>
          </cell>
          <cell r="AJ1918">
            <v>14.62</v>
          </cell>
          <cell r="AK1918">
            <v>14.49</v>
          </cell>
        </row>
        <row r="1919">
          <cell r="A1919" t="str">
            <v>SDGbaseTRAv2_UrbAS_BAU_wICAGRcorr_GADJDYNofftestC_GVAaplas</v>
          </cell>
          <cell r="B1919" t="str">
            <v>SIclos6_GOVclos11</v>
          </cell>
          <cell r="C1919" t="str">
            <v>SDGbaseTRAv2_UrbAS_BAU_wICAGRcorr_GADJDYNofftest</v>
          </cell>
          <cell r="D1919" t="str">
            <v>C_GVA</v>
          </cell>
          <cell r="E1919" t="str">
            <v>aplas</v>
          </cell>
          <cell r="F1919">
            <v>15.43</v>
          </cell>
          <cell r="G1919">
            <v>15.29</v>
          </cell>
          <cell r="H1919">
            <v>15.75</v>
          </cell>
          <cell r="I1919">
            <v>15.96</v>
          </cell>
          <cell r="J1919">
            <v>16.239999999999998</v>
          </cell>
          <cell r="K1919">
            <v>16.53</v>
          </cell>
          <cell r="L1919">
            <v>16.93</v>
          </cell>
          <cell r="M1919">
            <v>17.38</v>
          </cell>
          <cell r="N1919">
            <v>17.84</v>
          </cell>
          <cell r="O1919">
            <v>18.43</v>
          </cell>
          <cell r="P1919">
            <v>18.920000000000002</v>
          </cell>
          <cell r="Q1919">
            <v>19.34</v>
          </cell>
          <cell r="R1919">
            <v>19.96</v>
          </cell>
          <cell r="S1919">
            <v>20.59</v>
          </cell>
          <cell r="T1919">
            <v>21.27</v>
          </cell>
          <cell r="U1919">
            <v>22.07</v>
          </cell>
          <cell r="V1919">
            <v>22.82</v>
          </cell>
          <cell r="W1919">
            <v>23.61</v>
          </cell>
          <cell r="X1919">
            <v>24.45</v>
          </cell>
          <cell r="Y1919">
            <v>25.15</v>
          </cell>
          <cell r="Z1919">
            <v>25.81</v>
          </cell>
          <cell r="AA1919">
            <v>26.47</v>
          </cell>
          <cell r="AB1919">
            <v>26.99</v>
          </cell>
          <cell r="AC1919">
            <v>27.45</v>
          </cell>
          <cell r="AD1919">
            <v>28.02</v>
          </cell>
          <cell r="AE1919">
            <v>28.66</v>
          </cell>
          <cell r="AF1919">
            <v>29.37</v>
          </cell>
          <cell r="AG1919">
            <v>29.95</v>
          </cell>
          <cell r="AH1919">
            <v>29.02</v>
          </cell>
          <cell r="AI1919">
            <v>28.13</v>
          </cell>
          <cell r="AJ1919">
            <v>27.43</v>
          </cell>
          <cell r="AK1919">
            <v>26.79</v>
          </cell>
        </row>
        <row r="1920">
          <cell r="A1920" t="str">
            <v>SDGbaseTRAv2_UrbAS_BAU_wICAGRcorr_GADJDYNofftestC_GVAanmet</v>
          </cell>
          <cell r="B1920" t="str">
            <v>SIclos6_GOVclos11</v>
          </cell>
          <cell r="C1920" t="str">
            <v>SDGbaseTRAv2_UrbAS_BAU_wICAGRcorr_GADJDYNofftest</v>
          </cell>
          <cell r="D1920" t="str">
            <v>C_GVA</v>
          </cell>
          <cell r="E1920" t="str">
            <v>anmet</v>
          </cell>
          <cell r="F1920">
            <v>17.63</v>
          </cell>
          <cell r="G1920">
            <v>17.63</v>
          </cell>
          <cell r="H1920">
            <v>18.12</v>
          </cell>
          <cell r="I1920">
            <v>18.54</v>
          </cell>
          <cell r="J1920">
            <v>19.350000000000001</v>
          </cell>
          <cell r="K1920">
            <v>19.670000000000002</v>
          </cell>
          <cell r="L1920">
            <v>20.12</v>
          </cell>
          <cell r="M1920">
            <v>20.7</v>
          </cell>
          <cell r="N1920">
            <v>21.3</v>
          </cell>
          <cell r="O1920">
            <v>22.25</v>
          </cell>
          <cell r="P1920">
            <v>22.97</v>
          </cell>
          <cell r="Q1920">
            <v>23.58</v>
          </cell>
          <cell r="R1920">
            <v>24.26</v>
          </cell>
          <cell r="S1920">
            <v>25.07</v>
          </cell>
          <cell r="T1920">
            <v>25.93</v>
          </cell>
          <cell r="U1920">
            <v>26.94</v>
          </cell>
          <cell r="V1920">
            <v>27.98</v>
          </cell>
          <cell r="W1920">
            <v>29.03</v>
          </cell>
          <cell r="X1920">
            <v>30.02</v>
          </cell>
          <cell r="Y1920">
            <v>30.94</v>
          </cell>
          <cell r="Z1920">
            <v>31.88</v>
          </cell>
          <cell r="AA1920">
            <v>32.82</v>
          </cell>
          <cell r="AB1920">
            <v>33.659999999999997</v>
          </cell>
          <cell r="AC1920">
            <v>34.479999999999997</v>
          </cell>
          <cell r="AD1920">
            <v>35.479999999999997</v>
          </cell>
          <cell r="AE1920">
            <v>36.57</v>
          </cell>
          <cell r="AF1920">
            <v>37.71</v>
          </cell>
          <cell r="AG1920">
            <v>38.61</v>
          </cell>
          <cell r="AH1920">
            <v>37.83</v>
          </cell>
          <cell r="AI1920">
            <v>36.950000000000003</v>
          </cell>
          <cell r="AJ1920">
            <v>36.39</v>
          </cell>
          <cell r="AK1920">
            <v>35.82</v>
          </cell>
        </row>
        <row r="1921">
          <cell r="A1921" t="str">
            <v>SDGbaseTRAv2_UrbAS_BAU_wICAGRcorr_GADJDYNofftestC_GVAairon</v>
          </cell>
          <cell r="B1921" t="str">
            <v>SIclos6_GOVclos11</v>
          </cell>
          <cell r="C1921" t="str">
            <v>SDGbaseTRAv2_UrbAS_BAU_wICAGRcorr_GADJDYNofftest</v>
          </cell>
          <cell r="D1921" t="str">
            <v>C_GVA</v>
          </cell>
          <cell r="E1921" t="str">
            <v>airon</v>
          </cell>
          <cell r="F1921">
            <v>20.84</v>
          </cell>
          <cell r="G1921">
            <v>23.56</v>
          </cell>
          <cell r="H1921">
            <v>23.36</v>
          </cell>
          <cell r="I1921">
            <v>23.07</v>
          </cell>
          <cell r="J1921">
            <v>23.1</v>
          </cell>
          <cell r="K1921">
            <v>23.23</v>
          </cell>
          <cell r="L1921">
            <v>23.6</v>
          </cell>
          <cell r="M1921">
            <v>24.25</v>
          </cell>
          <cell r="N1921">
            <v>24.83</v>
          </cell>
          <cell r="O1921">
            <v>25.93</v>
          </cell>
          <cell r="P1921">
            <v>26.6</v>
          </cell>
          <cell r="Q1921">
            <v>27.05</v>
          </cell>
          <cell r="R1921">
            <v>27.6</v>
          </cell>
          <cell r="S1921">
            <v>28.26</v>
          </cell>
          <cell r="T1921">
            <v>28.97</v>
          </cell>
          <cell r="U1921">
            <v>29.86</v>
          </cell>
          <cell r="V1921">
            <v>31</v>
          </cell>
          <cell r="W1921">
            <v>32.020000000000003</v>
          </cell>
          <cell r="X1921">
            <v>32.83</v>
          </cell>
          <cell r="Y1921">
            <v>33.700000000000003</v>
          </cell>
          <cell r="Z1921">
            <v>34.46</v>
          </cell>
          <cell r="AA1921">
            <v>35.4</v>
          </cell>
          <cell r="AB1921">
            <v>34.81</v>
          </cell>
          <cell r="AC1921">
            <v>34.97</v>
          </cell>
          <cell r="AD1921">
            <v>35.83</v>
          </cell>
          <cell r="AE1921">
            <v>36.9</v>
          </cell>
          <cell r="AF1921">
            <v>38.06</v>
          </cell>
          <cell r="AG1921">
            <v>38.909999999999997</v>
          </cell>
          <cell r="AH1921">
            <v>37.04</v>
          </cell>
          <cell r="AI1921">
            <v>35.78</v>
          </cell>
          <cell r="AJ1921">
            <v>35.020000000000003</v>
          </cell>
          <cell r="AK1921">
            <v>34.42</v>
          </cell>
        </row>
        <row r="1922">
          <cell r="A1922" t="str">
            <v>SDGbaseTRAv2_UrbAS_BAU_wICAGRcorr_GADJDYNofftestC_GVAanfrm</v>
          </cell>
          <cell r="B1922" t="str">
            <v>SIclos6_GOVclos11</v>
          </cell>
          <cell r="C1922" t="str">
            <v>SDGbaseTRAv2_UrbAS_BAU_wICAGRcorr_GADJDYNofftest</v>
          </cell>
          <cell r="D1922" t="str">
            <v>C_GVA</v>
          </cell>
          <cell r="E1922" t="str">
            <v>anfrm</v>
          </cell>
          <cell r="F1922">
            <v>13.07</v>
          </cell>
          <cell r="G1922">
            <v>13.67</v>
          </cell>
          <cell r="H1922">
            <v>12.56</v>
          </cell>
          <cell r="I1922">
            <v>11.08</v>
          </cell>
          <cell r="J1922">
            <v>10.56</v>
          </cell>
          <cell r="K1922">
            <v>10.57</v>
          </cell>
          <cell r="L1922">
            <v>11.05</v>
          </cell>
          <cell r="M1922">
            <v>12.58</v>
          </cell>
          <cell r="N1922">
            <v>13.72</v>
          </cell>
          <cell r="O1922">
            <v>17.649999999999999</v>
          </cell>
          <cell r="P1922">
            <v>19.010000000000002</v>
          </cell>
          <cell r="Q1922">
            <v>19.18</v>
          </cell>
          <cell r="R1922">
            <v>19.309999999999999</v>
          </cell>
          <cell r="S1922">
            <v>19.78</v>
          </cell>
          <cell r="T1922">
            <v>20.39</v>
          </cell>
          <cell r="U1922">
            <v>21.39</v>
          </cell>
          <cell r="V1922">
            <v>23.9</v>
          </cell>
          <cell r="W1922">
            <v>25.81</v>
          </cell>
          <cell r="X1922">
            <v>26.02</v>
          </cell>
          <cell r="Y1922">
            <v>27.13</v>
          </cell>
          <cell r="Z1922">
            <v>27.76</v>
          </cell>
          <cell r="AA1922">
            <v>29.12</v>
          </cell>
          <cell r="AB1922">
            <v>22.24</v>
          </cell>
          <cell r="AC1922">
            <v>20.260000000000002</v>
          </cell>
          <cell r="AD1922">
            <v>21.07</v>
          </cell>
          <cell r="AE1922">
            <v>22.5</v>
          </cell>
          <cell r="AF1922">
            <v>24.12</v>
          </cell>
          <cell r="AG1922">
            <v>24.88</v>
          </cell>
          <cell r="AH1922">
            <v>19.170000000000002</v>
          </cell>
          <cell r="AI1922">
            <v>15.99</v>
          </cell>
          <cell r="AJ1922">
            <v>14.71</v>
          </cell>
          <cell r="AK1922">
            <v>13.85</v>
          </cell>
        </row>
        <row r="1923">
          <cell r="A1923" t="str">
            <v>SDGbaseTRAv2_UrbAS_BAU_wICAGRcorr_GADJDYNofftestC_GVAametp</v>
          </cell>
          <cell r="B1923" t="str">
            <v>SIclos6_GOVclos11</v>
          </cell>
          <cell r="C1923" t="str">
            <v>SDGbaseTRAv2_UrbAS_BAU_wICAGRcorr_GADJDYNofftest</v>
          </cell>
          <cell r="D1923" t="str">
            <v>C_GVA</v>
          </cell>
          <cell r="E1923" t="str">
            <v>ametp</v>
          </cell>
          <cell r="F1923">
            <v>33.25</v>
          </cell>
          <cell r="G1923">
            <v>35.78</v>
          </cell>
          <cell r="H1923">
            <v>36.78</v>
          </cell>
          <cell r="I1923">
            <v>37.18</v>
          </cell>
          <cell r="J1923">
            <v>37.979999999999997</v>
          </cell>
          <cell r="K1923">
            <v>38.68</v>
          </cell>
          <cell r="L1923">
            <v>39.74</v>
          </cell>
          <cell r="M1923">
            <v>41.03</v>
          </cell>
          <cell r="N1923">
            <v>42.31</v>
          </cell>
          <cell r="O1923">
            <v>44.37</v>
          </cell>
          <cell r="P1923">
            <v>45.81</v>
          </cell>
          <cell r="Q1923">
            <v>46.94</v>
          </cell>
          <cell r="R1923">
            <v>48.4</v>
          </cell>
          <cell r="S1923">
            <v>50.03</v>
          </cell>
          <cell r="T1923">
            <v>51.76</v>
          </cell>
          <cell r="U1923">
            <v>53.81</v>
          </cell>
          <cell r="V1923">
            <v>56.08</v>
          </cell>
          <cell r="W1923">
            <v>58.17</v>
          </cell>
          <cell r="X1923">
            <v>59.8</v>
          </cell>
          <cell r="Y1923">
            <v>61.65</v>
          </cell>
          <cell r="Z1923">
            <v>63.45</v>
          </cell>
          <cell r="AA1923">
            <v>65.36</v>
          </cell>
          <cell r="AB1923">
            <v>66.819999999999993</v>
          </cell>
          <cell r="AC1923">
            <v>68.349999999999994</v>
          </cell>
          <cell r="AD1923">
            <v>70.400000000000006</v>
          </cell>
          <cell r="AE1923">
            <v>72.680000000000007</v>
          </cell>
          <cell r="AF1923">
            <v>75.12</v>
          </cell>
          <cell r="AG1923">
            <v>77.12</v>
          </cell>
          <cell r="AH1923">
            <v>74.680000000000007</v>
          </cell>
          <cell r="AI1923">
            <v>72.36</v>
          </cell>
          <cell r="AJ1923">
            <v>70.89</v>
          </cell>
          <cell r="AK1923">
            <v>69.56</v>
          </cell>
        </row>
        <row r="1924">
          <cell r="A1924" t="str">
            <v>SDGbaseTRAv2_UrbAS_BAU_wICAGRcorr_GADJDYNofftestC_GVAamach</v>
          </cell>
          <cell r="B1924" t="str">
            <v>SIclos6_GOVclos11</v>
          </cell>
          <cell r="C1924" t="str">
            <v>SDGbaseTRAv2_UrbAS_BAU_wICAGRcorr_GADJDYNofftest</v>
          </cell>
          <cell r="D1924" t="str">
            <v>C_GVA</v>
          </cell>
          <cell r="E1924" t="str">
            <v>amach</v>
          </cell>
          <cell r="F1924">
            <v>38.67</v>
          </cell>
          <cell r="G1924">
            <v>40.92</v>
          </cell>
          <cell r="H1924">
            <v>41.8</v>
          </cell>
          <cell r="I1924">
            <v>41.95</v>
          </cell>
          <cell r="J1924">
            <v>42.24</v>
          </cell>
          <cell r="K1924">
            <v>42.98</v>
          </cell>
          <cell r="L1924">
            <v>44.16</v>
          </cell>
          <cell r="M1924">
            <v>45.82</v>
          </cell>
          <cell r="N1924">
            <v>47.35</v>
          </cell>
          <cell r="O1924">
            <v>50.12</v>
          </cell>
          <cell r="P1924">
            <v>51.78</v>
          </cell>
          <cell r="Q1924">
            <v>53.02</v>
          </cell>
          <cell r="R1924">
            <v>54.4</v>
          </cell>
          <cell r="S1924">
            <v>56.16</v>
          </cell>
          <cell r="T1924">
            <v>58.08</v>
          </cell>
          <cell r="U1924">
            <v>60.37</v>
          </cell>
          <cell r="V1924">
            <v>62.97</v>
          </cell>
          <cell r="W1924">
            <v>65.31</v>
          </cell>
          <cell r="X1924">
            <v>67.099999999999994</v>
          </cell>
          <cell r="Y1924">
            <v>69.3</v>
          </cell>
          <cell r="Z1924">
            <v>71.41</v>
          </cell>
          <cell r="AA1924">
            <v>73.72</v>
          </cell>
          <cell r="AB1924">
            <v>74.319999999999993</v>
          </cell>
          <cell r="AC1924">
            <v>75.63</v>
          </cell>
          <cell r="AD1924">
            <v>78.16</v>
          </cell>
          <cell r="AE1924">
            <v>81.069999999999993</v>
          </cell>
          <cell r="AF1924">
            <v>84.17</v>
          </cell>
          <cell r="AG1924">
            <v>86.55</v>
          </cell>
          <cell r="AH1924">
            <v>82.75</v>
          </cell>
          <cell r="AI1924">
            <v>79.400000000000006</v>
          </cell>
          <cell r="AJ1924">
            <v>77.510000000000005</v>
          </cell>
          <cell r="AK1924">
            <v>75.89</v>
          </cell>
        </row>
        <row r="1925">
          <cell r="A1925" t="str">
            <v>SDGbaseTRAv2_UrbAS_BAU_wICAGRcorr_GADJDYNofftestC_GVAafcel</v>
          </cell>
          <cell r="B1925" t="str">
            <v>SIclos6_GOVclos11</v>
          </cell>
          <cell r="C1925" t="str">
            <v>SDGbaseTRAv2_UrbAS_BAU_wICAGRcorr_GADJDYNofftest</v>
          </cell>
          <cell r="D1925" t="str">
            <v>C_GVA</v>
          </cell>
          <cell r="E1925" t="str">
            <v>afcel</v>
          </cell>
          <cell r="F1925">
            <v>0.28999999999999998</v>
          </cell>
          <cell r="G1925">
            <v>0.28999999999999998</v>
          </cell>
          <cell r="H1925">
            <v>0.28999999999999998</v>
          </cell>
          <cell r="I1925">
            <v>0.28000000000000003</v>
          </cell>
          <cell r="J1925">
            <v>0.27</v>
          </cell>
          <cell r="K1925">
            <v>0.27</v>
          </cell>
          <cell r="L1925">
            <v>0.27</v>
          </cell>
          <cell r="M1925">
            <v>0.28000000000000003</v>
          </cell>
          <cell r="N1925">
            <v>0.28999999999999998</v>
          </cell>
          <cell r="O1925">
            <v>0.33</v>
          </cell>
          <cell r="P1925">
            <v>0.34</v>
          </cell>
          <cell r="Q1925">
            <v>0.34</v>
          </cell>
          <cell r="R1925">
            <v>0.34</v>
          </cell>
          <cell r="S1925">
            <v>0.34</v>
          </cell>
          <cell r="T1925">
            <v>0.34</v>
          </cell>
          <cell r="U1925">
            <v>0.35</v>
          </cell>
          <cell r="V1925">
            <v>0.35</v>
          </cell>
          <cell r="W1925">
            <v>0.36</v>
          </cell>
          <cell r="X1925">
            <v>0.35</v>
          </cell>
          <cell r="Y1925">
            <v>5.09</v>
          </cell>
          <cell r="Z1925">
            <v>10.119999999999999</v>
          </cell>
          <cell r="AA1925">
            <v>15.21</v>
          </cell>
          <cell r="AB1925">
            <v>15.87</v>
          </cell>
          <cell r="AC1925">
            <v>16.63</v>
          </cell>
          <cell r="AD1925">
            <v>17.73</v>
          </cell>
          <cell r="AE1925">
            <v>18.86</v>
          </cell>
          <cell r="AF1925">
            <v>20.05</v>
          </cell>
          <cell r="AG1925">
            <v>19.899999999999999</v>
          </cell>
          <cell r="AH1925">
            <v>18.47</v>
          </cell>
          <cell r="AI1925">
            <v>16.760000000000002</v>
          </cell>
          <cell r="AJ1925">
            <v>15.79</v>
          </cell>
          <cell r="AK1925">
            <v>14.95</v>
          </cell>
        </row>
        <row r="1926">
          <cell r="A1926" t="str">
            <v>SDGbaseTRAv2_UrbAS_BAU_wICAGRcorr_GADJDYNofftestC_GVAaelct</v>
          </cell>
          <cell r="B1926" t="str">
            <v>SIclos6_GOVclos11</v>
          </cell>
          <cell r="C1926" t="str">
            <v>SDGbaseTRAv2_UrbAS_BAU_wICAGRcorr_GADJDYNofftest</v>
          </cell>
          <cell r="D1926" t="str">
            <v>C_GVA</v>
          </cell>
          <cell r="E1926" t="str">
            <v>aelct</v>
          </cell>
          <cell r="F1926">
            <v>0.08</v>
          </cell>
          <cell r="G1926">
            <v>0.08</v>
          </cell>
          <cell r="H1926">
            <v>0.08</v>
          </cell>
          <cell r="I1926">
            <v>0.08</v>
          </cell>
          <cell r="J1926">
            <v>7.0000000000000007E-2</v>
          </cell>
          <cell r="K1926">
            <v>7.0000000000000007E-2</v>
          </cell>
          <cell r="L1926">
            <v>7.0000000000000007E-2</v>
          </cell>
          <cell r="M1926">
            <v>0.08</v>
          </cell>
          <cell r="N1926">
            <v>0.08</v>
          </cell>
          <cell r="O1926">
            <v>0.09</v>
          </cell>
          <cell r="P1926">
            <v>0.09</v>
          </cell>
          <cell r="Q1926">
            <v>0.09</v>
          </cell>
          <cell r="R1926">
            <v>0.09</v>
          </cell>
          <cell r="S1926">
            <v>0.09</v>
          </cell>
          <cell r="T1926">
            <v>0.09</v>
          </cell>
          <cell r="U1926">
            <v>0.09</v>
          </cell>
          <cell r="V1926">
            <v>0.09</v>
          </cell>
          <cell r="W1926">
            <v>0.1</v>
          </cell>
          <cell r="X1926">
            <v>3.83</v>
          </cell>
          <cell r="Y1926">
            <v>3.83</v>
          </cell>
          <cell r="Z1926">
            <v>2.09</v>
          </cell>
          <cell r="AA1926">
            <v>2.1</v>
          </cell>
          <cell r="AB1926">
            <v>2.0299999999999998</v>
          </cell>
          <cell r="AC1926">
            <v>1.99</v>
          </cell>
          <cell r="AD1926">
            <v>1.1200000000000001</v>
          </cell>
          <cell r="AE1926">
            <v>1.1200000000000001</v>
          </cell>
          <cell r="AF1926">
            <v>1.1299999999999999</v>
          </cell>
          <cell r="AG1926">
            <v>1.1200000000000001</v>
          </cell>
          <cell r="AH1926">
            <v>1.05</v>
          </cell>
          <cell r="AI1926">
            <v>7.25</v>
          </cell>
          <cell r="AJ1926">
            <v>6.88</v>
          </cell>
          <cell r="AK1926">
            <v>6.57</v>
          </cell>
        </row>
        <row r="1927">
          <cell r="A1927" t="str">
            <v>SDGbaseTRAv2_UrbAS_BAU_wICAGRcorr_GADJDYNofftestC_GVAaemch</v>
          </cell>
          <cell r="B1927" t="str">
            <v>SIclos6_GOVclos11</v>
          </cell>
          <cell r="C1927" t="str">
            <v>SDGbaseTRAv2_UrbAS_BAU_wICAGRcorr_GADJDYNofftest</v>
          </cell>
          <cell r="D1927" t="str">
            <v>C_GVA</v>
          </cell>
          <cell r="E1927" t="str">
            <v>aemch</v>
          </cell>
          <cell r="F1927">
            <v>8.99</v>
          </cell>
          <cell r="G1927">
            <v>9.76</v>
          </cell>
          <cell r="H1927">
            <v>10.050000000000001</v>
          </cell>
          <cell r="I1927">
            <v>10.07</v>
          </cell>
          <cell r="J1927">
            <v>10.15</v>
          </cell>
          <cell r="K1927">
            <v>10.32</v>
          </cell>
          <cell r="L1927">
            <v>10.62</v>
          </cell>
          <cell r="M1927">
            <v>11.07</v>
          </cell>
          <cell r="N1927">
            <v>11.48</v>
          </cell>
          <cell r="O1927">
            <v>12.19</v>
          </cell>
          <cell r="P1927">
            <v>12.64</v>
          </cell>
          <cell r="Q1927">
            <v>12.97</v>
          </cell>
          <cell r="R1927">
            <v>13.37</v>
          </cell>
          <cell r="S1927">
            <v>13.85</v>
          </cell>
          <cell r="T1927">
            <v>14.35</v>
          </cell>
          <cell r="U1927">
            <v>14.95</v>
          </cell>
          <cell r="V1927">
            <v>15.6</v>
          </cell>
          <cell r="W1927">
            <v>16.22</v>
          </cell>
          <cell r="X1927">
            <v>16.78</v>
          </cell>
          <cell r="Y1927">
            <v>17.329999999999998</v>
          </cell>
          <cell r="Z1927">
            <v>17.86</v>
          </cell>
          <cell r="AA1927">
            <v>18.440000000000001</v>
          </cell>
          <cell r="AB1927">
            <v>18.37</v>
          </cell>
          <cell r="AC1927">
            <v>18.52</v>
          </cell>
          <cell r="AD1927">
            <v>19.03</v>
          </cell>
          <cell r="AE1927">
            <v>19.66</v>
          </cell>
          <cell r="AF1927">
            <v>20.36</v>
          </cell>
          <cell r="AG1927">
            <v>20.97</v>
          </cell>
          <cell r="AH1927">
            <v>19.77</v>
          </cell>
          <cell r="AI1927">
            <v>18.670000000000002</v>
          </cell>
          <cell r="AJ1927">
            <v>18.059999999999999</v>
          </cell>
          <cell r="AK1927">
            <v>17.5</v>
          </cell>
        </row>
        <row r="1928">
          <cell r="A1928" t="str">
            <v>SDGbaseTRAv2_UrbAS_BAU_wICAGRcorr_GADJDYNofftestC_GVAasequ</v>
          </cell>
          <cell r="B1928" t="str">
            <v>SIclos6_GOVclos11</v>
          </cell>
          <cell r="C1928" t="str">
            <v>SDGbaseTRAv2_UrbAS_BAU_wICAGRcorr_GADJDYNofftest</v>
          </cell>
          <cell r="D1928" t="str">
            <v>C_GVA</v>
          </cell>
          <cell r="E1928" t="str">
            <v>asequ</v>
          </cell>
          <cell r="F1928">
            <v>8.7799999999999994</v>
          </cell>
          <cell r="G1928">
            <v>9.99</v>
          </cell>
          <cell r="H1928">
            <v>10.039999999999999</v>
          </cell>
          <cell r="I1928">
            <v>9.81</v>
          </cell>
          <cell r="J1928">
            <v>9.7200000000000006</v>
          </cell>
          <cell r="K1928">
            <v>9.83</v>
          </cell>
          <cell r="L1928">
            <v>10.08</v>
          </cell>
          <cell r="M1928">
            <v>10.56</v>
          </cell>
          <cell r="N1928">
            <v>10.96</v>
          </cell>
          <cell r="O1928">
            <v>11.78</v>
          </cell>
          <cell r="P1928">
            <v>12.17</v>
          </cell>
          <cell r="Q1928">
            <v>12.45</v>
          </cell>
          <cell r="R1928">
            <v>12.78</v>
          </cell>
          <cell r="S1928">
            <v>13.18</v>
          </cell>
          <cell r="T1928">
            <v>13.64</v>
          </cell>
          <cell r="U1928">
            <v>14.2</v>
          </cell>
          <cell r="V1928">
            <v>14.74</v>
          </cell>
          <cell r="W1928">
            <v>15.33</v>
          </cell>
          <cell r="X1928">
            <v>15.94</v>
          </cell>
          <cell r="Y1928">
            <v>16.5</v>
          </cell>
          <cell r="Z1928">
            <v>17.04</v>
          </cell>
          <cell r="AA1928">
            <v>17.64</v>
          </cell>
          <cell r="AB1928">
            <v>17.27</v>
          </cell>
          <cell r="AC1928">
            <v>17.329999999999998</v>
          </cell>
          <cell r="AD1928">
            <v>17.920000000000002</v>
          </cell>
          <cell r="AE1928">
            <v>18.63</v>
          </cell>
          <cell r="AF1928">
            <v>19.39</v>
          </cell>
          <cell r="AG1928">
            <v>19.98</v>
          </cell>
          <cell r="AH1928">
            <v>18.52</v>
          </cell>
          <cell r="AI1928">
            <v>17.260000000000002</v>
          </cell>
          <cell r="AJ1928">
            <v>16.649999999999999</v>
          </cell>
          <cell r="AK1928">
            <v>16.170000000000002</v>
          </cell>
        </row>
        <row r="1929">
          <cell r="A1929" t="str">
            <v>SDGbaseTRAv2_UrbAS_BAU_wICAGRcorr_GADJDYNofftestC_GVAavehi</v>
          </cell>
          <cell r="B1929" t="str">
            <v>SIclos6_GOVclos11</v>
          </cell>
          <cell r="C1929" t="str">
            <v>SDGbaseTRAv2_UrbAS_BAU_wICAGRcorr_GADJDYNofftest</v>
          </cell>
          <cell r="D1929" t="str">
            <v>C_GVA</v>
          </cell>
          <cell r="E1929" t="str">
            <v>avehi</v>
          </cell>
          <cell r="F1929">
            <v>39.57</v>
          </cell>
          <cell r="G1929">
            <v>42.97</v>
          </cell>
          <cell r="H1929">
            <v>44.07</v>
          </cell>
          <cell r="I1929">
            <v>43.84</v>
          </cell>
          <cell r="J1929">
            <v>43.65</v>
          </cell>
          <cell r="K1929">
            <v>44.51</v>
          </cell>
          <cell r="L1929">
            <v>45.75</v>
          </cell>
          <cell r="M1929">
            <v>47.58</v>
          </cell>
          <cell r="N1929">
            <v>49.29</v>
          </cell>
          <cell r="O1929">
            <v>51.57</v>
          </cell>
          <cell r="P1929">
            <v>53.4</v>
          </cell>
          <cell r="Q1929">
            <v>54.99</v>
          </cell>
          <cell r="R1929">
            <v>57.17</v>
          </cell>
          <cell r="S1929">
            <v>59.48</v>
          </cell>
          <cell r="T1929">
            <v>61.98</v>
          </cell>
          <cell r="U1929">
            <v>64.98</v>
          </cell>
          <cell r="V1929">
            <v>68.209999999999994</v>
          </cell>
          <cell r="W1929">
            <v>71.37</v>
          </cell>
          <cell r="X1929">
            <v>74.13</v>
          </cell>
          <cell r="Y1929">
            <v>75.180000000000007</v>
          </cell>
          <cell r="Z1929">
            <v>76.3</v>
          </cell>
          <cell r="AA1929">
            <v>77.540000000000006</v>
          </cell>
          <cell r="AB1929">
            <v>77.91</v>
          </cell>
          <cell r="AC1929">
            <v>79.13</v>
          </cell>
          <cell r="AD1929">
            <v>81.8</v>
          </cell>
          <cell r="AE1929">
            <v>84.99</v>
          </cell>
          <cell r="AF1929">
            <v>88.39</v>
          </cell>
          <cell r="AG1929">
            <v>91.63</v>
          </cell>
          <cell r="AH1929">
            <v>87.6</v>
          </cell>
          <cell r="AI1929">
            <v>83.36</v>
          </cell>
          <cell r="AJ1929">
            <v>80.900000000000006</v>
          </cell>
          <cell r="AK1929">
            <v>78.81</v>
          </cell>
        </row>
        <row r="1930">
          <cell r="A1930" t="str">
            <v>SDGbaseTRAv2_UrbAS_BAU_wICAGRcorr_GADJDYNofftestC_GVAatequ</v>
          </cell>
          <cell r="B1930" t="str">
            <v>SIclos6_GOVclos11</v>
          </cell>
          <cell r="C1930" t="str">
            <v>SDGbaseTRAv2_UrbAS_BAU_wICAGRcorr_GADJDYNofftest</v>
          </cell>
          <cell r="D1930" t="str">
            <v>C_GVA</v>
          </cell>
          <cell r="E1930" t="str">
            <v>atequ</v>
          </cell>
          <cell r="F1930">
            <v>7.09</v>
          </cell>
          <cell r="G1930">
            <v>7.24</v>
          </cell>
          <cell r="H1930">
            <v>7.45</v>
          </cell>
          <cell r="I1930">
            <v>7.26</v>
          </cell>
          <cell r="J1930">
            <v>7.21</v>
          </cell>
          <cell r="K1930">
            <v>7.3</v>
          </cell>
          <cell r="L1930">
            <v>7.51</v>
          </cell>
          <cell r="M1930">
            <v>7.97</v>
          </cell>
          <cell r="N1930">
            <v>8.36</v>
          </cell>
          <cell r="O1930">
            <v>9.6199999999999992</v>
          </cell>
          <cell r="P1930">
            <v>10.130000000000001</v>
          </cell>
          <cell r="Q1930">
            <v>10.39</v>
          </cell>
          <cell r="R1930">
            <v>10.59</v>
          </cell>
          <cell r="S1930">
            <v>10.89</v>
          </cell>
          <cell r="T1930">
            <v>11.25</v>
          </cell>
          <cell r="U1930">
            <v>11.71</v>
          </cell>
          <cell r="V1930">
            <v>12.25</v>
          </cell>
          <cell r="W1930">
            <v>12.72</v>
          </cell>
          <cell r="X1930">
            <v>13.04</v>
          </cell>
          <cell r="Y1930">
            <v>13.44</v>
          </cell>
          <cell r="Z1930">
            <v>13.79</v>
          </cell>
          <cell r="AA1930">
            <v>14.25</v>
          </cell>
          <cell r="AB1930">
            <v>13.65</v>
          </cell>
          <cell r="AC1930">
            <v>13.51</v>
          </cell>
          <cell r="AD1930">
            <v>13.91</v>
          </cell>
          <cell r="AE1930">
            <v>14.45</v>
          </cell>
          <cell r="AF1930">
            <v>15.04</v>
          </cell>
          <cell r="AG1930">
            <v>15.39</v>
          </cell>
          <cell r="AH1930">
            <v>13.9</v>
          </cell>
          <cell r="AI1930">
            <v>12.66</v>
          </cell>
          <cell r="AJ1930">
            <v>12.01</v>
          </cell>
          <cell r="AK1930">
            <v>11.49</v>
          </cell>
        </row>
        <row r="1931">
          <cell r="A1931" t="str">
            <v>SDGbaseTRAv2_UrbAS_BAU_wICAGRcorr_GADJDYNofftestC_GVAafurn</v>
          </cell>
          <cell r="B1931" t="str">
            <v>SIclos6_GOVclos11</v>
          </cell>
          <cell r="C1931" t="str">
            <v>SDGbaseTRAv2_UrbAS_BAU_wICAGRcorr_GADJDYNofftest</v>
          </cell>
          <cell r="D1931" t="str">
            <v>C_GVA</v>
          </cell>
          <cell r="E1931" t="str">
            <v>afurn</v>
          </cell>
          <cell r="F1931">
            <v>6.09</v>
          </cell>
          <cell r="G1931">
            <v>6.48</v>
          </cell>
          <cell r="H1931">
            <v>6.65</v>
          </cell>
          <cell r="I1931">
            <v>6.72</v>
          </cell>
          <cell r="J1931">
            <v>6.81</v>
          </cell>
          <cell r="K1931">
            <v>6.95</v>
          </cell>
          <cell r="L1931">
            <v>7.16</v>
          </cell>
          <cell r="M1931">
            <v>7.41</v>
          </cell>
          <cell r="N1931">
            <v>7.67</v>
          </cell>
          <cell r="O1931">
            <v>8.1199999999999992</v>
          </cell>
          <cell r="P1931">
            <v>8.41</v>
          </cell>
          <cell r="Q1931">
            <v>8.6300000000000008</v>
          </cell>
          <cell r="R1931">
            <v>8.9</v>
          </cell>
          <cell r="S1931">
            <v>9.2100000000000009</v>
          </cell>
          <cell r="T1931">
            <v>9.5500000000000007</v>
          </cell>
          <cell r="U1931">
            <v>9.9499999999999993</v>
          </cell>
          <cell r="V1931">
            <v>10.36</v>
          </cell>
          <cell r="W1931">
            <v>10.78</v>
          </cell>
          <cell r="X1931">
            <v>11.15</v>
          </cell>
          <cell r="Y1931">
            <v>11.52</v>
          </cell>
          <cell r="Z1931">
            <v>11.89</v>
          </cell>
          <cell r="AA1931">
            <v>12.26</v>
          </cell>
          <cell r="AB1931">
            <v>12.61</v>
          </cell>
          <cell r="AC1931">
            <v>12.92</v>
          </cell>
          <cell r="AD1931">
            <v>13.28</v>
          </cell>
          <cell r="AE1931">
            <v>13.68</v>
          </cell>
          <cell r="AF1931">
            <v>14.12</v>
          </cell>
          <cell r="AG1931">
            <v>14.49</v>
          </cell>
          <cell r="AH1931">
            <v>14.13</v>
          </cell>
          <cell r="AI1931">
            <v>13.72</v>
          </cell>
          <cell r="AJ1931">
            <v>13.44</v>
          </cell>
          <cell r="AK1931">
            <v>13.17</v>
          </cell>
        </row>
        <row r="1932">
          <cell r="A1932" t="str">
            <v>SDGbaseTRAv2_UrbAS_BAU_wICAGRcorr_GADJDYNofftestC_GVAaoman</v>
          </cell>
          <cell r="B1932" t="str">
            <v>SIclos6_GOVclos11</v>
          </cell>
          <cell r="C1932" t="str">
            <v>SDGbaseTRAv2_UrbAS_BAU_wICAGRcorr_GADJDYNofftest</v>
          </cell>
          <cell r="D1932" t="str">
            <v>C_GVA</v>
          </cell>
          <cell r="E1932" t="str">
            <v>aoman</v>
          </cell>
          <cell r="F1932">
            <v>25.46</v>
          </cell>
          <cell r="G1932">
            <v>26.08</v>
          </cell>
          <cell r="H1932">
            <v>26.84</v>
          </cell>
          <cell r="I1932">
            <v>26.39</v>
          </cell>
          <cell r="J1932">
            <v>26.47</v>
          </cell>
          <cell r="K1932">
            <v>26.89</v>
          </cell>
          <cell r="L1932">
            <v>27.52</v>
          </cell>
          <cell r="M1932">
            <v>28.55</v>
          </cell>
          <cell r="N1932">
            <v>29.48</v>
          </cell>
          <cell r="O1932">
            <v>33.24</v>
          </cell>
          <cell r="P1932">
            <v>34.49</v>
          </cell>
          <cell r="Q1932">
            <v>35.03</v>
          </cell>
          <cell r="R1932">
            <v>35.76</v>
          </cell>
          <cell r="S1932">
            <v>36.700000000000003</v>
          </cell>
          <cell r="T1932">
            <v>37.82</v>
          </cell>
          <cell r="U1932">
            <v>39.08</v>
          </cell>
          <cell r="V1932">
            <v>40.200000000000003</v>
          </cell>
          <cell r="W1932">
            <v>41.53</v>
          </cell>
          <cell r="X1932">
            <v>42.82</v>
          </cell>
          <cell r="Y1932">
            <v>43.93</v>
          </cell>
          <cell r="Z1932">
            <v>44.9</v>
          </cell>
          <cell r="AA1932">
            <v>46.17</v>
          </cell>
          <cell r="AB1932">
            <v>47</v>
          </cell>
          <cell r="AC1932">
            <v>47.89</v>
          </cell>
          <cell r="AD1932">
            <v>49.19</v>
          </cell>
          <cell r="AE1932">
            <v>50.49</v>
          </cell>
          <cell r="AF1932">
            <v>51.93</v>
          </cell>
          <cell r="AG1932">
            <v>52.89</v>
          </cell>
          <cell r="AH1932">
            <v>51.03</v>
          </cell>
          <cell r="AI1932">
            <v>48.6</v>
          </cell>
          <cell r="AJ1932">
            <v>47.18</v>
          </cell>
          <cell r="AK1932">
            <v>45.86</v>
          </cell>
        </row>
        <row r="1933">
          <cell r="A1933" t="str">
            <v>SDGbaseTRAv2_UrbAS_BAU_wICAGRcorr_GADJDYNofftestC_GVAaelec</v>
          </cell>
          <cell r="B1933" t="str">
            <v>SIclos6_GOVclos11</v>
          </cell>
          <cell r="C1933" t="str">
            <v>SDGbaseTRAv2_UrbAS_BAU_wICAGRcorr_GADJDYNofftest</v>
          </cell>
          <cell r="D1933" t="str">
            <v>C_GVA</v>
          </cell>
          <cell r="E1933" t="str">
            <v>aelec</v>
          </cell>
          <cell r="F1933">
            <v>142.19999999999999</v>
          </cell>
          <cell r="G1933">
            <v>152.88</v>
          </cell>
          <cell r="H1933">
            <v>142.1</v>
          </cell>
          <cell r="I1933">
            <v>142.28</v>
          </cell>
          <cell r="J1933">
            <v>143.78</v>
          </cell>
          <cell r="K1933">
            <v>146.80000000000001</v>
          </cell>
          <cell r="L1933">
            <v>149.94</v>
          </cell>
          <cell r="M1933">
            <v>149.02000000000001</v>
          </cell>
          <cell r="N1933">
            <v>146.4</v>
          </cell>
          <cell r="O1933">
            <v>145.61000000000001</v>
          </cell>
          <cell r="P1933">
            <v>148.51</v>
          </cell>
          <cell r="Q1933">
            <v>153.69</v>
          </cell>
          <cell r="R1933">
            <v>163.5</v>
          </cell>
          <cell r="S1933">
            <v>170.52</v>
          </cell>
          <cell r="T1933">
            <v>177.4</v>
          </cell>
          <cell r="U1933">
            <v>184.06</v>
          </cell>
          <cell r="V1933">
            <v>184.74</v>
          </cell>
          <cell r="W1933">
            <v>190.49</v>
          </cell>
          <cell r="X1933">
            <v>203.99</v>
          </cell>
          <cell r="Y1933">
            <v>216.39</v>
          </cell>
          <cell r="Z1933">
            <v>229.75</v>
          </cell>
          <cell r="AA1933">
            <v>243.17</v>
          </cell>
          <cell r="AB1933">
            <v>252.29</v>
          </cell>
          <cell r="AC1933">
            <v>263.64999999999998</v>
          </cell>
          <cell r="AD1933">
            <v>276.20999999999998</v>
          </cell>
          <cell r="AE1933">
            <v>288.61</v>
          </cell>
          <cell r="AF1933">
            <v>301.13</v>
          </cell>
          <cell r="AG1933">
            <v>344.16</v>
          </cell>
          <cell r="AH1933">
            <v>380.69</v>
          </cell>
          <cell r="AI1933">
            <v>424.16</v>
          </cell>
          <cell r="AJ1933">
            <v>468.84</v>
          </cell>
          <cell r="AK1933">
            <v>510.07</v>
          </cell>
        </row>
        <row r="1934">
          <cell r="A1934" t="str">
            <v>SDGbaseTRAv2_UrbAS_BAU_wICAGRcorr_GADJDYNofftestC_GVAawatr</v>
          </cell>
          <cell r="B1934" t="str">
            <v>SIclos6_GOVclos11</v>
          </cell>
          <cell r="C1934" t="str">
            <v>SDGbaseTRAv2_UrbAS_BAU_wICAGRcorr_GADJDYNofftest</v>
          </cell>
          <cell r="D1934" t="str">
            <v>C_GVA</v>
          </cell>
          <cell r="E1934" t="str">
            <v>awatr</v>
          </cell>
          <cell r="F1934">
            <v>38.119999999999997</v>
          </cell>
          <cell r="G1934">
            <v>32.090000000000003</v>
          </cell>
          <cell r="H1934">
            <v>34.229999999999997</v>
          </cell>
          <cell r="I1934">
            <v>35.21</v>
          </cell>
          <cell r="J1934">
            <v>35.97</v>
          </cell>
          <cell r="K1934">
            <v>37.15</v>
          </cell>
          <cell r="L1934">
            <v>38.33</v>
          </cell>
          <cell r="M1934">
            <v>39.380000000000003</v>
          </cell>
          <cell r="N1934">
            <v>40.409999999999997</v>
          </cell>
          <cell r="O1934">
            <v>41.62</v>
          </cell>
          <cell r="P1934">
            <v>42.84</v>
          </cell>
          <cell r="Q1934">
            <v>44.06</v>
          </cell>
          <cell r="R1934">
            <v>45.82</v>
          </cell>
          <cell r="S1934">
            <v>47.85</v>
          </cell>
          <cell r="T1934">
            <v>49.97</v>
          </cell>
          <cell r="U1934">
            <v>52.01</v>
          </cell>
          <cell r="V1934">
            <v>54.01</v>
          </cell>
          <cell r="W1934">
            <v>56.28</v>
          </cell>
          <cell r="X1934">
            <v>58.41</v>
          </cell>
          <cell r="Y1934">
            <v>60.36</v>
          </cell>
          <cell r="Z1934">
            <v>62.26</v>
          </cell>
          <cell r="AA1934">
            <v>64.16</v>
          </cell>
          <cell r="AB1934">
            <v>67.2</v>
          </cell>
          <cell r="AC1934">
            <v>69.930000000000007</v>
          </cell>
          <cell r="AD1934">
            <v>72.72</v>
          </cell>
          <cell r="AE1934">
            <v>75.569999999999993</v>
          </cell>
          <cell r="AF1934">
            <v>78.599999999999994</v>
          </cell>
          <cell r="AG1934">
            <v>81.55</v>
          </cell>
          <cell r="AH1934">
            <v>83.36</v>
          </cell>
          <cell r="AI1934">
            <v>84.53</v>
          </cell>
          <cell r="AJ1934">
            <v>85.37</v>
          </cell>
          <cell r="AK1934">
            <v>85.94</v>
          </cell>
        </row>
        <row r="1935">
          <cell r="A1935" t="str">
            <v>SDGbaseTRAv2_UrbAS_BAU_wICAGRcorr_GADJDYNofftestC_GVAacons</v>
          </cell>
          <cell r="B1935" t="str">
            <v>SIclos6_GOVclos11</v>
          </cell>
          <cell r="C1935" t="str">
            <v>SDGbaseTRAv2_UrbAS_BAU_wICAGRcorr_GADJDYNofftest</v>
          </cell>
          <cell r="D1935" t="str">
            <v>C_GVA</v>
          </cell>
          <cell r="E1935" t="str">
            <v>acons</v>
          </cell>
          <cell r="F1935">
            <v>140.65</v>
          </cell>
          <cell r="G1935">
            <v>150.12</v>
          </cell>
          <cell r="H1935">
            <v>150.87</v>
          </cell>
          <cell r="I1935">
            <v>156.57</v>
          </cell>
          <cell r="J1935">
            <v>168.64</v>
          </cell>
          <cell r="K1935">
            <v>167.93</v>
          </cell>
          <cell r="L1935">
            <v>169.9</v>
          </cell>
          <cell r="M1935">
            <v>173.88</v>
          </cell>
          <cell r="N1935">
            <v>178.38</v>
          </cell>
          <cell r="O1935">
            <v>183.5</v>
          </cell>
          <cell r="P1935">
            <v>189.32</v>
          </cell>
          <cell r="Q1935">
            <v>195.1</v>
          </cell>
          <cell r="R1935">
            <v>199.74</v>
          </cell>
          <cell r="S1935">
            <v>206.83</v>
          </cell>
          <cell r="T1935">
            <v>214.17</v>
          </cell>
          <cell r="U1935">
            <v>222.48</v>
          </cell>
          <cell r="V1935">
            <v>231.89</v>
          </cell>
          <cell r="W1935">
            <v>240.62</v>
          </cell>
          <cell r="X1935">
            <v>247.64</v>
          </cell>
          <cell r="Y1935">
            <v>255.38</v>
          </cell>
          <cell r="Z1935">
            <v>263.72000000000003</v>
          </cell>
          <cell r="AA1935">
            <v>271.5</v>
          </cell>
          <cell r="AB1935">
            <v>276.33</v>
          </cell>
          <cell r="AC1935">
            <v>282.89</v>
          </cell>
          <cell r="AD1935">
            <v>292.33</v>
          </cell>
          <cell r="AE1935">
            <v>302.68</v>
          </cell>
          <cell r="AF1935">
            <v>313.3</v>
          </cell>
          <cell r="AG1935">
            <v>322.64</v>
          </cell>
          <cell r="AH1935">
            <v>319.33</v>
          </cell>
          <cell r="AI1935">
            <v>315.12</v>
          </cell>
          <cell r="AJ1935">
            <v>313.55</v>
          </cell>
          <cell r="AK1935">
            <v>311.54000000000002</v>
          </cell>
        </row>
        <row r="1936">
          <cell r="A1936" t="str">
            <v>SDGbaseTRAv2_UrbAS_BAU_wICAGRcorr_GADJDYNofftestC_GVAatrad</v>
          </cell>
          <cell r="B1936" t="str">
            <v>SIclos6_GOVclos11</v>
          </cell>
          <cell r="C1936" t="str">
            <v>SDGbaseTRAv2_UrbAS_BAU_wICAGRcorr_GADJDYNofftest</v>
          </cell>
          <cell r="D1936" t="str">
            <v>C_GVA</v>
          </cell>
          <cell r="E1936" t="str">
            <v>atrad</v>
          </cell>
          <cell r="F1936">
            <v>482.47</v>
          </cell>
          <cell r="G1936">
            <v>445.48</v>
          </cell>
          <cell r="H1936">
            <v>462.66</v>
          </cell>
          <cell r="I1936">
            <v>476.77</v>
          </cell>
          <cell r="J1936">
            <v>479.95</v>
          </cell>
          <cell r="K1936">
            <v>486.21</v>
          </cell>
          <cell r="L1936">
            <v>494.83</v>
          </cell>
          <cell r="M1936">
            <v>506.43</v>
          </cell>
          <cell r="N1936">
            <v>517.67999999999995</v>
          </cell>
          <cell r="O1936">
            <v>486.27</v>
          </cell>
          <cell r="P1936">
            <v>496.29</v>
          </cell>
          <cell r="Q1936">
            <v>514.91</v>
          </cell>
          <cell r="R1936">
            <v>535.27</v>
          </cell>
          <cell r="S1936">
            <v>555.6</v>
          </cell>
          <cell r="T1936">
            <v>575.77</v>
          </cell>
          <cell r="U1936">
            <v>597.29</v>
          </cell>
          <cell r="V1936">
            <v>620.08000000000004</v>
          </cell>
          <cell r="W1936">
            <v>642.52</v>
          </cell>
          <cell r="X1936">
            <v>662.87</v>
          </cell>
          <cell r="Y1936">
            <v>679.88</v>
          </cell>
          <cell r="Z1936">
            <v>695.37</v>
          </cell>
          <cell r="AA1936">
            <v>711.52</v>
          </cell>
          <cell r="AB1936">
            <v>707.48</v>
          </cell>
          <cell r="AC1936">
            <v>712.82</v>
          </cell>
          <cell r="AD1936">
            <v>727.7</v>
          </cell>
          <cell r="AE1936">
            <v>745.6</v>
          </cell>
          <cell r="AF1936">
            <v>765.47</v>
          </cell>
          <cell r="AG1936">
            <v>781.03</v>
          </cell>
          <cell r="AH1936">
            <v>758.01</v>
          </cell>
          <cell r="AI1936">
            <v>735.77</v>
          </cell>
          <cell r="AJ1936">
            <v>721.78</v>
          </cell>
          <cell r="AK1936">
            <v>709.16</v>
          </cell>
        </row>
        <row r="1937">
          <cell r="A1937" t="str">
            <v>SDGbaseTRAv2_UrbAS_BAU_wICAGRcorr_GADJDYNofftestC_GVAahotl</v>
          </cell>
          <cell r="B1937" t="str">
            <v>SIclos6_GOVclos11</v>
          </cell>
          <cell r="C1937" t="str">
            <v>SDGbaseTRAv2_UrbAS_BAU_wICAGRcorr_GADJDYNofftest</v>
          </cell>
          <cell r="D1937" t="str">
            <v>C_GVA</v>
          </cell>
          <cell r="E1937" t="str">
            <v>ahotl</v>
          </cell>
          <cell r="F1937">
            <v>37.69</v>
          </cell>
          <cell r="G1937">
            <v>35.93</v>
          </cell>
          <cell r="H1937">
            <v>38.06</v>
          </cell>
          <cell r="I1937">
            <v>38.43</v>
          </cell>
          <cell r="J1937">
            <v>38.619999999999997</v>
          </cell>
          <cell r="K1937">
            <v>39.71</v>
          </cell>
          <cell r="L1937">
            <v>40.78</v>
          </cell>
          <cell r="M1937">
            <v>41.96</v>
          </cell>
          <cell r="N1937">
            <v>43.2</v>
          </cell>
          <cell r="O1937">
            <v>45.53</v>
          </cell>
          <cell r="P1937">
            <v>47.08</v>
          </cell>
          <cell r="Q1937">
            <v>48.37</v>
          </cell>
          <cell r="R1937">
            <v>50.32</v>
          </cell>
          <cell r="S1937">
            <v>52.38</v>
          </cell>
          <cell r="T1937">
            <v>54.62</v>
          </cell>
          <cell r="U1937">
            <v>57.04</v>
          </cell>
          <cell r="V1937">
            <v>59.36</v>
          </cell>
          <cell r="W1937">
            <v>62.04</v>
          </cell>
          <cell r="X1937">
            <v>64.849999999999994</v>
          </cell>
          <cell r="Y1937">
            <v>67.33</v>
          </cell>
          <cell r="Z1937">
            <v>69.760000000000005</v>
          </cell>
          <cell r="AA1937">
            <v>72.25</v>
          </cell>
          <cell r="AB1937">
            <v>75.42</v>
          </cell>
          <cell r="AC1937">
            <v>78.05</v>
          </cell>
          <cell r="AD1937">
            <v>80.53</v>
          </cell>
          <cell r="AE1937">
            <v>83.08</v>
          </cell>
          <cell r="AF1937">
            <v>85.95</v>
          </cell>
          <cell r="AG1937">
            <v>88.77</v>
          </cell>
          <cell r="AH1937">
            <v>89.27</v>
          </cell>
          <cell r="AI1937">
            <v>88.62</v>
          </cell>
          <cell r="AJ1937">
            <v>87.87</v>
          </cell>
          <cell r="AK1937">
            <v>86.96</v>
          </cell>
        </row>
        <row r="1938">
          <cell r="A1938" t="str">
            <v>SDGbaseTRAv2_UrbAS_BAU_wICAGRcorr_GADJDYNofftestC_GVAaltrp-p</v>
          </cell>
          <cell r="B1938" t="str">
            <v>SIclos6_GOVclos11</v>
          </cell>
          <cell r="C1938" t="str">
            <v>SDGbaseTRAv2_UrbAS_BAU_wICAGRcorr_GADJDYNofftest</v>
          </cell>
          <cell r="D1938" t="str">
            <v>C_GVA</v>
          </cell>
          <cell r="E1938" t="str">
            <v>altrp-p</v>
          </cell>
          <cell r="F1938">
            <v>60.68</v>
          </cell>
          <cell r="G1938">
            <v>57.25</v>
          </cell>
          <cell r="H1938">
            <v>57.25</v>
          </cell>
          <cell r="I1938">
            <v>58.29</v>
          </cell>
          <cell r="J1938">
            <v>59.15</v>
          </cell>
          <cell r="K1938">
            <v>59.95</v>
          </cell>
          <cell r="L1938">
            <v>61.06</v>
          </cell>
          <cell r="M1938">
            <v>62.63</v>
          </cell>
          <cell r="N1938">
            <v>64.7</v>
          </cell>
          <cell r="O1938">
            <v>67.87</v>
          </cell>
          <cell r="P1938">
            <v>70.69</v>
          </cell>
          <cell r="Q1938">
            <v>72.98</v>
          </cell>
          <cell r="R1938">
            <v>76.03</v>
          </cell>
          <cell r="S1938">
            <v>79.180000000000007</v>
          </cell>
          <cell r="T1938">
            <v>82.33</v>
          </cell>
          <cell r="U1938">
            <v>85.85</v>
          </cell>
          <cell r="V1938">
            <v>89.11</v>
          </cell>
          <cell r="W1938">
            <v>92.34</v>
          </cell>
          <cell r="X1938">
            <v>95.87</v>
          </cell>
          <cell r="Y1938">
            <v>98.75</v>
          </cell>
          <cell r="Z1938">
            <v>101.37</v>
          </cell>
          <cell r="AA1938">
            <v>103.93</v>
          </cell>
          <cell r="AB1938">
            <v>106.91</v>
          </cell>
          <cell r="AC1938">
            <v>109.3</v>
          </cell>
          <cell r="AD1938">
            <v>111.5</v>
          </cell>
          <cell r="AE1938">
            <v>113.45</v>
          </cell>
          <cell r="AF1938">
            <v>115.93</v>
          </cell>
          <cell r="AG1938">
            <v>118.03</v>
          </cell>
          <cell r="AH1938">
            <v>117.62</v>
          </cell>
          <cell r="AI1938">
            <v>116.72</v>
          </cell>
          <cell r="AJ1938">
            <v>116.7</v>
          </cell>
          <cell r="AK1938">
            <v>115.83</v>
          </cell>
        </row>
        <row r="1939">
          <cell r="A1939" t="str">
            <v>SDGbaseTRAv2_UrbAS_BAU_wICAGRcorr_GADJDYNofftestC_GVAaltrp-f</v>
          </cell>
          <cell r="B1939" t="str">
            <v>SIclos6_GOVclos11</v>
          </cell>
          <cell r="C1939" t="str">
            <v>SDGbaseTRAv2_UrbAS_BAU_wICAGRcorr_GADJDYNofftest</v>
          </cell>
          <cell r="D1939" t="str">
            <v>C_GVA</v>
          </cell>
          <cell r="E1939" t="str">
            <v>altrp-f</v>
          </cell>
          <cell r="F1939">
            <v>247.43</v>
          </cell>
          <cell r="G1939">
            <v>219.04</v>
          </cell>
          <cell r="H1939">
            <v>225.53</v>
          </cell>
          <cell r="I1939">
            <v>243.05</v>
          </cell>
          <cell r="J1939">
            <v>249.23</v>
          </cell>
          <cell r="K1939">
            <v>251.56</v>
          </cell>
          <cell r="L1939">
            <v>254.71</v>
          </cell>
          <cell r="M1939">
            <v>259.27</v>
          </cell>
          <cell r="N1939">
            <v>268.11</v>
          </cell>
          <cell r="O1939">
            <v>277.32</v>
          </cell>
          <cell r="P1939">
            <v>292.38</v>
          </cell>
          <cell r="Q1939">
            <v>309.89</v>
          </cell>
          <cell r="R1939">
            <v>320.97000000000003</v>
          </cell>
          <cell r="S1939">
            <v>324.77999999999997</v>
          </cell>
          <cell r="T1939">
            <v>331</v>
          </cell>
          <cell r="U1939">
            <v>346.87</v>
          </cell>
          <cell r="V1939">
            <v>363.04</v>
          </cell>
          <cell r="W1939">
            <v>369.46</v>
          </cell>
          <cell r="X1939">
            <v>382.31</v>
          </cell>
          <cell r="Y1939">
            <v>397.35</v>
          </cell>
          <cell r="Z1939">
            <v>417.69</v>
          </cell>
          <cell r="AA1939">
            <v>437.28</v>
          </cell>
          <cell r="AB1939">
            <v>446.52</v>
          </cell>
          <cell r="AC1939">
            <v>461.1</v>
          </cell>
          <cell r="AD1939">
            <v>475.77</v>
          </cell>
          <cell r="AE1939">
            <v>489.72</v>
          </cell>
          <cell r="AF1939">
            <v>498.62</v>
          </cell>
          <cell r="AG1939">
            <v>503.84</v>
          </cell>
          <cell r="AH1939">
            <v>504.55</v>
          </cell>
          <cell r="AI1939">
            <v>506.84</v>
          </cell>
          <cell r="AJ1939">
            <v>510.74</v>
          </cell>
          <cell r="AK1939">
            <v>512.99</v>
          </cell>
        </row>
        <row r="1940">
          <cell r="A1940" t="str">
            <v>SDGbaseTRAv2_UrbAS_BAU_wICAGRcorr_GADJDYNofftestC_GVAaotrp-p</v>
          </cell>
          <cell r="B1940" t="str">
            <v>SIclos6_GOVclos11</v>
          </cell>
          <cell r="C1940" t="str">
            <v>SDGbaseTRAv2_UrbAS_BAU_wICAGRcorr_GADJDYNofftest</v>
          </cell>
          <cell r="D1940" t="str">
            <v>C_GVA</v>
          </cell>
          <cell r="E1940" t="str">
            <v>aotrp-p</v>
          </cell>
          <cell r="F1940">
            <v>8.1</v>
          </cell>
          <cell r="G1940">
            <v>8.59</v>
          </cell>
          <cell r="H1940">
            <v>9.0500000000000007</v>
          </cell>
          <cell r="I1940">
            <v>9.68</v>
          </cell>
          <cell r="J1940">
            <v>10.029999999999999</v>
          </cell>
          <cell r="K1940">
            <v>10.199999999999999</v>
          </cell>
          <cell r="L1940">
            <v>10.36</v>
          </cell>
          <cell r="M1940">
            <v>10.49</v>
          </cell>
          <cell r="N1940">
            <v>10.63</v>
          </cell>
          <cell r="O1940">
            <v>10.19</v>
          </cell>
          <cell r="P1940">
            <v>10.41</v>
          </cell>
          <cell r="Q1940">
            <v>10.7</v>
          </cell>
          <cell r="R1940">
            <v>11.07</v>
          </cell>
          <cell r="S1940">
            <v>11.42</v>
          </cell>
          <cell r="T1940">
            <v>11.75</v>
          </cell>
          <cell r="U1940">
            <v>12.08</v>
          </cell>
          <cell r="V1940">
            <v>12.42</v>
          </cell>
          <cell r="W1940">
            <v>12.69</v>
          </cell>
          <cell r="X1940">
            <v>12.93</v>
          </cell>
          <cell r="Y1940">
            <v>13.12</v>
          </cell>
          <cell r="Z1940">
            <v>13.3</v>
          </cell>
          <cell r="AA1940">
            <v>13.41</v>
          </cell>
          <cell r="AB1940">
            <v>13.35</v>
          </cell>
          <cell r="AC1940">
            <v>13.44</v>
          </cell>
          <cell r="AD1940">
            <v>13.65</v>
          </cell>
          <cell r="AE1940">
            <v>13.87</v>
          </cell>
          <cell r="AF1940">
            <v>14.19</v>
          </cell>
          <cell r="AG1940">
            <v>14.48</v>
          </cell>
          <cell r="AH1940">
            <v>14.38</v>
          </cell>
          <cell r="AI1940">
            <v>14.46</v>
          </cell>
          <cell r="AJ1940">
            <v>14.65</v>
          </cell>
          <cell r="AK1940">
            <v>14.82</v>
          </cell>
        </row>
        <row r="1941">
          <cell r="A1941" t="str">
            <v>SDGbaseTRAv2_UrbAS_BAU_wICAGRcorr_GADJDYNofftestC_GVAaotrp-f</v>
          </cell>
          <cell r="B1941" t="str">
            <v>SIclos6_GOVclos11</v>
          </cell>
          <cell r="C1941" t="str">
            <v>SDGbaseTRAv2_UrbAS_BAU_wICAGRcorr_GADJDYNofftest</v>
          </cell>
          <cell r="D1941" t="str">
            <v>C_GVA</v>
          </cell>
          <cell r="E1941" t="str">
            <v>aotrp-f</v>
          </cell>
          <cell r="F1941">
            <v>7.29</v>
          </cell>
          <cell r="G1941">
            <v>7.02</v>
          </cell>
          <cell r="H1941">
            <v>7.35</v>
          </cell>
          <cell r="I1941">
            <v>7.6</v>
          </cell>
          <cell r="J1941">
            <v>7.71</v>
          </cell>
          <cell r="K1941">
            <v>7.77</v>
          </cell>
          <cell r="L1941">
            <v>7.85</v>
          </cell>
          <cell r="M1941">
            <v>7.96</v>
          </cell>
          <cell r="N1941">
            <v>8.15</v>
          </cell>
          <cell r="O1941">
            <v>8.17</v>
          </cell>
          <cell r="P1941">
            <v>8.48</v>
          </cell>
          <cell r="Q1941">
            <v>8.8699999999999992</v>
          </cell>
          <cell r="R1941">
            <v>9.25</v>
          </cell>
          <cell r="S1941">
            <v>9.4</v>
          </cell>
          <cell r="T1941">
            <v>9.59</v>
          </cell>
          <cell r="U1941">
            <v>9.9600000000000009</v>
          </cell>
          <cell r="V1941">
            <v>10.37</v>
          </cell>
          <cell r="W1941">
            <v>10.57</v>
          </cell>
          <cell r="X1941">
            <v>10.8</v>
          </cell>
          <cell r="Y1941">
            <v>11.1</v>
          </cell>
          <cell r="Z1941">
            <v>11.52</v>
          </cell>
          <cell r="AA1941">
            <v>11.92</v>
          </cell>
          <cell r="AB1941">
            <v>12.04</v>
          </cell>
          <cell r="AC1941">
            <v>12.33</v>
          </cell>
          <cell r="AD1941">
            <v>12.68</v>
          </cell>
          <cell r="AE1941">
            <v>13.01</v>
          </cell>
          <cell r="AF1941">
            <v>13.26</v>
          </cell>
          <cell r="AG1941">
            <v>13.4</v>
          </cell>
          <cell r="AH1941">
            <v>13.27</v>
          </cell>
          <cell r="AI1941">
            <v>13.25</v>
          </cell>
          <cell r="AJ1941">
            <v>13.3</v>
          </cell>
          <cell r="AK1941">
            <v>13.34</v>
          </cell>
        </row>
        <row r="1942">
          <cell r="A1942" t="str">
            <v>SDGbaseTRAv2_UrbAS_BAU_wICAGRcorr_GADJDYNofftestC_GVAaprtr</v>
          </cell>
          <cell r="B1942" t="str">
            <v>SIclos6_GOVclos11</v>
          </cell>
          <cell r="C1942" t="str">
            <v>SDGbaseTRAv2_UrbAS_BAU_wICAGRcorr_GADJDYNofftest</v>
          </cell>
          <cell r="D1942" t="str">
            <v>C_GVA</v>
          </cell>
          <cell r="E1942" t="str">
            <v>aprtr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>
            <v>0</v>
          </cell>
          <cell r="AD1942">
            <v>0</v>
          </cell>
          <cell r="AE1942">
            <v>0</v>
          </cell>
          <cell r="AF1942">
            <v>0</v>
          </cell>
          <cell r="AG1942">
            <v>0</v>
          </cell>
          <cell r="AH1942">
            <v>0</v>
          </cell>
          <cell r="AI1942">
            <v>0</v>
          </cell>
          <cell r="AJ1942">
            <v>0</v>
          </cell>
          <cell r="AK1942">
            <v>0</v>
          </cell>
        </row>
        <row r="1943">
          <cell r="A1943" t="str">
            <v>SDGbaseTRAv2_UrbAS_BAU_wICAGRcorr_GADJDYNofftestC_GVAatrps</v>
          </cell>
          <cell r="B1943" t="str">
            <v>SIclos6_GOVclos11</v>
          </cell>
          <cell r="C1943" t="str">
            <v>SDGbaseTRAv2_UrbAS_BAU_wICAGRcorr_GADJDYNofftest</v>
          </cell>
          <cell r="D1943" t="str">
            <v>C_GVA</v>
          </cell>
          <cell r="E1943" t="str">
            <v>atrps</v>
          </cell>
          <cell r="F1943">
            <v>54.94</v>
          </cell>
          <cell r="G1943">
            <v>50.35</v>
          </cell>
          <cell r="H1943">
            <v>51.46</v>
          </cell>
          <cell r="I1943">
            <v>52.1</v>
          </cell>
          <cell r="J1943">
            <v>52.63</v>
          </cell>
          <cell r="K1943">
            <v>53.68</v>
          </cell>
          <cell r="L1943">
            <v>54.71</v>
          </cell>
          <cell r="M1943">
            <v>55.41</v>
          </cell>
          <cell r="N1943">
            <v>56.18</v>
          </cell>
          <cell r="O1943">
            <v>57.11</v>
          </cell>
          <cell r="P1943">
            <v>57.99</v>
          </cell>
          <cell r="Q1943">
            <v>58.62</v>
          </cell>
          <cell r="R1943">
            <v>60.14</v>
          </cell>
          <cell r="S1943">
            <v>62.31</v>
          </cell>
          <cell r="T1943">
            <v>64.349999999999994</v>
          </cell>
          <cell r="U1943">
            <v>66.55</v>
          </cell>
          <cell r="V1943">
            <v>68.599999999999994</v>
          </cell>
          <cell r="W1943">
            <v>71.06</v>
          </cell>
          <cell r="X1943">
            <v>73.040000000000006</v>
          </cell>
          <cell r="Y1943">
            <v>75.05</v>
          </cell>
          <cell r="Z1943">
            <v>77.010000000000005</v>
          </cell>
          <cell r="AA1943">
            <v>79.02</v>
          </cell>
          <cell r="AB1943">
            <v>83.73</v>
          </cell>
          <cell r="AC1943">
            <v>88.02</v>
          </cell>
          <cell r="AD1943">
            <v>92.29</v>
          </cell>
          <cell r="AE1943">
            <v>96.51</v>
          </cell>
          <cell r="AF1943">
            <v>100.74</v>
          </cell>
          <cell r="AG1943">
            <v>103.93</v>
          </cell>
          <cell r="AH1943">
            <v>105.42</v>
          </cell>
          <cell r="AI1943">
            <v>106.49</v>
          </cell>
          <cell r="AJ1943">
            <v>107.56</v>
          </cell>
          <cell r="AK1943">
            <v>108.45</v>
          </cell>
        </row>
        <row r="1944">
          <cell r="A1944" t="str">
            <v>SDGbaseTRAv2_UrbAS_BAU_wICAGRcorr_GADJDYNofftestC_GVAacomm</v>
          </cell>
          <cell r="B1944" t="str">
            <v>SIclos6_GOVclos11</v>
          </cell>
          <cell r="C1944" t="str">
            <v>SDGbaseTRAv2_UrbAS_BAU_wICAGRcorr_GADJDYNofftest</v>
          </cell>
          <cell r="D1944" t="str">
            <v>C_GVA</v>
          </cell>
          <cell r="E1944" t="str">
            <v>acomm</v>
          </cell>
          <cell r="F1944">
            <v>84.05</v>
          </cell>
          <cell r="G1944">
            <v>70.13</v>
          </cell>
          <cell r="H1944">
            <v>75.16</v>
          </cell>
          <cell r="I1944">
            <v>77.290000000000006</v>
          </cell>
          <cell r="J1944">
            <v>78.73</v>
          </cell>
          <cell r="K1944">
            <v>81.209999999999994</v>
          </cell>
          <cell r="L1944">
            <v>83.51</v>
          </cell>
          <cell r="M1944">
            <v>86.1</v>
          </cell>
          <cell r="N1944">
            <v>88.6</v>
          </cell>
          <cell r="O1944">
            <v>91.43</v>
          </cell>
          <cell r="P1944">
            <v>94.28</v>
          </cell>
          <cell r="Q1944">
            <v>97.1</v>
          </cell>
          <cell r="R1944">
            <v>100.72</v>
          </cell>
          <cell r="S1944">
            <v>104.65</v>
          </cell>
          <cell r="T1944">
            <v>108.81</v>
          </cell>
          <cell r="U1944">
            <v>113.15</v>
          </cell>
          <cell r="V1944">
            <v>117.75</v>
          </cell>
          <cell r="W1944">
            <v>122.74</v>
          </cell>
          <cell r="X1944">
            <v>127.67</v>
          </cell>
          <cell r="Y1944">
            <v>132.37</v>
          </cell>
          <cell r="Z1944">
            <v>136.94</v>
          </cell>
          <cell r="AA1944">
            <v>141.51</v>
          </cell>
          <cell r="AB1944">
            <v>144.75</v>
          </cell>
          <cell r="AC1944">
            <v>148.56</v>
          </cell>
          <cell r="AD1944">
            <v>153.34</v>
          </cell>
          <cell r="AE1944">
            <v>158.54</v>
          </cell>
          <cell r="AF1944">
            <v>164.07</v>
          </cell>
          <cell r="AG1944">
            <v>169.21</v>
          </cell>
          <cell r="AH1944">
            <v>169.6</v>
          </cell>
          <cell r="AI1944">
            <v>168.75</v>
          </cell>
          <cell r="AJ1944">
            <v>168.05</v>
          </cell>
          <cell r="AK1944">
            <v>167.13</v>
          </cell>
        </row>
        <row r="1945">
          <cell r="A1945" t="str">
            <v>SDGbaseTRAv2_UrbAS_BAU_wICAGRcorr_GADJDYNofftestC_GVAafsrv</v>
          </cell>
          <cell r="B1945" t="str">
            <v>SIclos6_GOVclos11</v>
          </cell>
          <cell r="C1945" t="str">
            <v>SDGbaseTRAv2_UrbAS_BAU_wICAGRcorr_GADJDYNofftest</v>
          </cell>
          <cell r="D1945" t="str">
            <v>C_GVA</v>
          </cell>
          <cell r="E1945" t="str">
            <v>afsrv</v>
          </cell>
          <cell r="F1945">
            <v>413.44</v>
          </cell>
          <cell r="G1945">
            <v>375.56</v>
          </cell>
          <cell r="H1945">
            <v>393.64</v>
          </cell>
          <cell r="I1945">
            <v>399.36</v>
          </cell>
          <cell r="J1945">
            <v>403.11</v>
          </cell>
          <cell r="K1945">
            <v>413.06</v>
          </cell>
          <cell r="L1945">
            <v>423.99</v>
          </cell>
          <cell r="M1945">
            <v>435.68</v>
          </cell>
          <cell r="N1945">
            <v>448.08</v>
          </cell>
          <cell r="O1945">
            <v>462.07</v>
          </cell>
          <cell r="P1945">
            <v>476.67</v>
          </cell>
          <cell r="Q1945">
            <v>490.69</v>
          </cell>
          <cell r="R1945">
            <v>510.67</v>
          </cell>
          <cell r="S1945">
            <v>531.32000000000005</v>
          </cell>
          <cell r="T1945">
            <v>553.44000000000005</v>
          </cell>
          <cell r="U1945">
            <v>578.03</v>
          </cell>
          <cell r="V1945">
            <v>602.1</v>
          </cell>
          <cell r="W1945">
            <v>628.54</v>
          </cell>
          <cell r="X1945">
            <v>656.43</v>
          </cell>
          <cell r="Y1945">
            <v>682.12</v>
          </cell>
          <cell r="Z1945">
            <v>707.9</v>
          </cell>
          <cell r="AA1945">
            <v>733.68</v>
          </cell>
          <cell r="AB1945">
            <v>761.8</v>
          </cell>
          <cell r="AC1945">
            <v>788.05</v>
          </cell>
          <cell r="AD1945">
            <v>815.39</v>
          </cell>
          <cell r="AE1945">
            <v>844.3</v>
          </cell>
          <cell r="AF1945">
            <v>874.32</v>
          </cell>
          <cell r="AG1945">
            <v>903.57</v>
          </cell>
          <cell r="AH1945">
            <v>903.13</v>
          </cell>
          <cell r="AI1945">
            <v>896.85</v>
          </cell>
          <cell r="AJ1945">
            <v>890.86</v>
          </cell>
          <cell r="AK1945">
            <v>883.88</v>
          </cell>
        </row>
        <row r="1946">
          <cell r="A1946" t="str">
            <v>SDGbaseTRAv2_UrbAS_BAU_wICAGRcorr_GADJDYNofftestC_GVAabsrv</v>
          </cell>
          <cell r="B1946" t="str">
            <v>SIclos6_GOVclos11</v>
          </cell>
          <cell r="C1946" t="str">
            <v>SDGbaseTRAv2_UrbAS_BAU_wICAGRcorr_GADJDYNofftest</v>
          </cell>
          <cell r="D1946" t="str">
            <v>C_GVA</v>
          </cell>
          <cell r="E1946" t="str">
            <v>absrv</v>
          </cell>
          <cell r="F1946">
            <v>367.48</v>
          </cell>
          <cell r="G1946">
            <v>309.51</v>
          </cell>
          <cell r="H1946">
            <v>327.84</v>
          </cell>
          <cell r="I1946">
            <v>336.17</v>
          </cell>
          <cell r="J1946">
            <v>342.24</v>
          </cell>
          <cell r="K1946">
            <v>352.71</v>
          </cell>
          <cell r="L1946">
            <v>362.86</v>
          </cell>
          <cell r="M1946">
            <v>373.53</v>
          </cell>
          <cell r="N1946">
            <v>384.41</v>
          </cell>
          <cell r="O1946">
            <v>395.62</v>
          </cell>
          <cell r="P1946">
            <v>408.21</v>
          </cell>
          <cell r="Q1946">
            <v>420.74</v>
          </cell>
          <cell r="R1946">
            <v>437.32</v>
          </cell>
          <cell r="S1946">
            <v>454.64</v>
          </cell>
          <cell r="T1946">
            <v>472.91</v>
          </cell>
          <cell r="U1946">
            <v>492.27</v>
          </cell>
          <cell r="V1946">
            <v>512.29</v>
          </cell>
          <cell r="W1946">
            <v>533.96</v>
          </cell>
          <cell r="X1946">
            <v>555.46</v>
          </cell>
          <cell r="Y1946">
            <v>575.78</v>
          </cell>
          <cell r="Z1946">
            <v>596.02</v>
          </cell>
          <cell r="AA1946">
            <v>615.91</v>
          </cell>
          <cell r="AB1946">
            <v>634.49</v>
          </cell>
          <cell r="AC1946">
            <v>652.29999999999995</v>
          </cell>
          <cell r="AD1946">
            <v>672.26</v>
          </cell>
          <cell r="AE1946">
            <v>694.04</v>
          </cell>
          <cell r="AF1946">
            <v>717.53</v>
          </cell>
          <cell r="AG1946">
            <v>739.94</v>
          </cell>
          <cell r="AH1946">
            <v>742.88</v>
          </cell>
          <cell r="AI1946">
            <v>740.65</v>
          </cell>
          <cell r="AJ1946">
            <v>738</v>
          </cell>
          <cell r="AK1946">
            <v>734.28</v>
          </cell>
        </row>
        <row r="1947">
          <cell r="A1947" t="str">
            <v>SDGbaseTRAv2_UrbAS_BAU_wICAGRcorr_GADJDYNofftestC_GVAagsrv</v>
          </cell>
          <cell r="B1947" t="str">
            <v>SIclos6_GOVclos11</v>
          </cell>
          <cell r="C1947" t="str">
            <v>SDGbaseTRAv2_UrbAS_BAU_wICAGRcorr_GADJDYNofftest</v>
          </cell>
          <cell r="D1947" t="str">
            <v>C_GVA</v>
          </cell>
          <cell r="E1947" t="str">
            <v>agsrv</v>
          </cell>
          <cell r="F1947">
            <v>789.44</v>
          </cell>
          <cell r="G1947">
            <v>748.88</v>
          </cell>
          <cell r="H1947">
            <v>774.49</v>
          </cell>
          <cell r="I1947">
            <v>790.54</v>
          </cell>
          <cell r="J1947">
            <v>804.22</v>
          </cell>
          <cell r="K1947">
            <v>821.52</v>
          </cell>
          <cell r="L1947">
            <v>842.16</v>
          </cell>
          <cell r="M1947">
            <v>863.76</v>
          </cell>
          <cell r="N1947">
            <v>887.09</v>
          </cell>
          <cell r="O1947">
            <v>911.93</v>
          </cell>
          <cell r="P1947">
            <v>939.79</v>
          </cell>
          <cell r="Q1947">
            <v>967.1</v>
          </cell>
          <cell r="R1947">
            <v>995.15</v>
          </cell>
          <cell r="S1947">
            <v>1023.35</v>
          </cell>
          <cell r="T1947">
            <v>1051.9100000000001</v>
          </cell>
          <cell r="U1947">
            <v>1082.42</v>
          </cell>
          <cell r="V1947">
            <v>1113.56</v>
          </cell>
          <cell r="W1947">
            <v>1145.1600000000001</v>
          </cell>
          <cell r="X1947">
            <v>1175.93</v>
          </cell>
          <cell r="Y1947">
            <v>1204.24</v>
          </cell>
          <cell r="Z1947">
            <v>1232.94</v>
          </cell>
          <cell r="AA1947">
            <v>1262.27</v>
          </cell>
          <cell r="AB1947">
            <v>1287.18</v>
          </cell>
          <cell r="AC1947">
            <v>1314.51</v>
          </cell>
          <cell r="AD1947">
            <v>1347.06</v>
          </cell>
          <cell r="AE1947">
            <v>1381.92</v>
          </cell>
          <cell r="AF1947">
            <v>1418.21</v>
          </cell>
          <cell r="AG1947">
            <v>1451.15</v>
          </cell>
          <cell r="AH1947">
            <v>1452.18</v>
          </cell>
          <cell r="AI1947">
            <v>1457.46</v>
          </cell>
          <cell r="AJ1947">
            <v>1472.16</v>
          </cell>
          <cell r="AK1947">
            <v>1490.01</v>
          </cell>
        </row>
        <row r="1948">
          <cell r="A1948" t="str">
            <v>SDGbaseTRAv2_UrbAS_BAU_wICAGRcorr_GADJDYNofftestC_GVAaosrv</v>
          </cell>
          <cell r="B1948" t="str">
            <v>SIclos6_GOVclos11</v>
          </cell>
          <cell r="C1948" t="str">
            <v>SDGbaseTRAv2_UrbAS_BAU_wICAGRcorr_GADJDYNofftest</v>
          </cell>
          <cell r="D1948" t="str">
            <v>C_GVA</v>
          </cell>
          <cell r="E1948" t="str">
            <v>aosrv</v>
          </cell>
          <cell r="F1948">
            <v>475.08</v>
          </cell>
          <cell r="G1948">
            <v>490.24</v>
          </cell>
          <cell r="H1948">
            <v>500.98</v>
          </cell>
          <cell r="I1948">
            <v>503.8</v>
          </cell>
          <cell r="J1948">
            <v>507.46</v>
          </cell>
          <cell r="K1948">
            <v>516.70000000000005</v>
          </cell>
          <cell r="L1948">
            <v>527.45000000000005</v>
          </cell>
          <cell r="M1948">
            <v>540.36</v>
          </cell>
          <cell r="N1948">
            <v>554.70000000000005</v>
          </cell>
          <cell r="O1948">
            <v>570.66999999999996</v>
          </cell>
          <cell r="P1948">
            <v>588.38</v>
          </cell>
          <cell r="Q1948">
            <v>606.03</v>
          </cell>
          <cell r="R1948">
            <v>629.69000000000005</v>
          </cell>
          <cell r="S1948">
            <v>654.04</v>
          </cell>
          <cell r="T1948">
            <v>679.88</v>
          </cell>
          <cell r="U1948">
            <v>708.27</v>
          </cell>
          <cell r="V1948">
            <v>737.07</v>
          </cell>
          <cell r="W1948">
            <v>767.78</v>
          </cell>
          <cell r="X1948">
            <v>799.53</v>
          </cell>
          <cell r="Y1948">
            <v>829.48</v>
          </cell>
          <cell r="Z1948">
            <v>859.37</v>
          </cell>
          <cell r="AA1948">
            <v>888.93</v>
          </cell>
          <cell r="AB1948">
            <v>916.98</v>
          </cell>
          <cell r="AC1948">
            <v>944.15</v>
          </cell>
          <cell r="AD1948">
            <v>973.63</v>
          </cell>
          <cell r="AE1948">
            <v>1005.27</v>
          </cell>
          <cell r="AF1948">
            <v>1038.0899999999999</v>
          </cell>
          <cell r="AG1948">
            <v>1069.6300000000001</v>
          </cell>
          <cell r="AH1948">
            <v>1072.81</v>
          </cell>
          <cell r="AI1948">
            <v>1069.1099999999999</v>
          </cell>
          <cell r="AJ1948">
            <v>1063.95</v>
          </cell>
          <cell r="AK1948">
            <v>1056.74</v>
          </cell>
        </row>
        <row r="1949">
          <cell r="A1949" t="str">
            <v>SDGbaseTRAv2_UrbAS_BAU_wICAGRcorr_GADJDYNofftestC_GVAtotal</v>
          </cell>
          <cell r="B1949" t="str">
            <v>SIclos6_GOVclos11</v>
          </cell>
          <cell r="C1949" t="str">
            <v>SDGbaseTRAv2_UrbAS_BAU_wICAGRcorr_GADJDYNofftest</v>
          </cell>
          <cell r="D1949" t="str">
            <v>C_GVA</v>
          </cell>
          <cell r="E1949" t="str">
            <v>total</v>
          </cell>
          <cell r="F1949">
            <v>4444.87</v>
          </cell>
          <cell r="G1949">
            <v>4194.7700000000004</v>
          </cell>
          <cell r="H1949">
            <v>4327.57</v>
          </cell>
          <cell r="I1949">
            <v>4416.29</v>
          </cell>
          <cell r="J1949">
            <v>4490.0200000000004</v>
          </cell>
          <cell r="K1949">
            <v>4574.8100000000004</v>
          </cell>
          <cell r="L1949">
            <v>4673.71</v>
          </cell>
          <cell r="M1949">
            <v>4775.6000000000004</v>
          </cell>
          <cell r="N1949">
            <v>4889.09</v>
          </cell>
          <cell r="O1949">
            <v>5022.8900000000003</v>
          </cell>
          <cell r="P1949">
            <v>5165.71</v>
          </cell>
          <cell r="Q1949">
            <v>5306.02</v>
          </cell>
          <cell r="R1949">
            <v>5478.57</v>
          </cell>
          <cell r="S1949">
            <v>5654.1</v>
          </cell>
          <cell r="T1949">
            <v>5838.28</v>
          </cell>
          <cell r="U1949">
            <v>6047.67</v>
          </cell>
          <cell r="V1949">
            <v>6252.65</v>
          </cell>
          <cell r="W1949">
            <v>6464.23</v>
          </cell>
          <cell r="X1949">
            <v>6684.44</v>
          </cell>
          <cell r="Y1949">
            <v>6891.61</v>
          </cell>
          <cell r="Z1949">
            <v>7110.32</v>
          </cell>
          <cell r="AA1949">
            <v>7324.12</v>
          </cell>
          <cell r="AB1949">
            <v>7556.61</v>
          </cell>
          <cell r="AC1949">
            <v>7777.01</v>
          </cell>
          <cell r="AD1949">
            <v>8002.71</v>
          </cell>
          <cell r="AE1949">
            <v>8237.33</v>
          </cell>
          <cell r="AF1949">
            <v>8479.99</v>
          </cell>
          <cell r="AG1949">
            <v>8718.31</v>
          </cell>
          <cell r="AH1949">
            <v>8763.7099999999991</v>
          </cell>
          <cell r="AI1949">
            <v>8783.3700000000008</v>
          </cell>
          <cell r="AJ1949">
            <v>8805.2999999999993</v>
          </cell>
          <cell r="AK1949">
            <v>8814.15</v>
          </cell>
        </row>
        <row r="1950">
          <cell r="A1950" t="str">
            <v>SDGbaseTRAv2_UrbAS_BAU_wICAGRcorr_GADJDYNofftestGOVSHRXtotal</v>
          </cell>
          <cell r="B1950" t="str">
            <v>SIclos6_GOVclos11</v>
          </cell>
          <cell r="C1950" t="str">
            <v>SDGbaseTRAv2_UrbAS_BAU_wICAGRcorr_GADJDYNofftest</v>
          </cell>
          <cell r="D1950" t="str">
            <v>GOVSHRX</v>
          </cell>
          <cell r="E1950" t="str">
            <v>total</v>
          </cell>
          <cell r="F1950">
            <v>0.21</v>
          </cell>
          <cell r="G1950">
            <v>0.21</v>
          </cell>
          <cell r="H1950">
            <v>0.21</v>
          </cell>
          <cell r="I1950">
            <v>0.22</v>
          </cell>
          <cell r="J1950">
            <v>0.22</v>
          </cell>
          <cell r="K1950">
            <v>0.22</v>
          </cell>
          <cell r="L1950">
            <v>0.22</v>
          </cell>
          <cell r="M1950">
            <v>0.22</v>
          </cell>
          <cell r="N1950">
            <v>0.22</v>
          </cell>
          <cell r="O1950">
            <v>0.22</v>
          </cell>
          <cell r="P1950">
            <v>0.22</v>
          </cell>
          <cell r="Q1950">
            <v>0.22</v>
          </cell>
          <cell r="R1950">
            <v>0.22</v>
          </cell>
          <cell r="S1950">
            <v>0.22</v>
          </cell>
          <cell r="T1950">
            <v>0.22</v>
          </cell>
          <cell r="U1950">
            <v>0.22</v>
          </cell>
          <cell r="V1950">
            <v>0.22</v>
          </cell>
          <cell r="W1950">
            <v>0.22</v>
          </cell>
          <cell r="X1950">
            <v>0.21</v>
          </cell>
          <cell r="Y1950">
            <v>0.21</v>
          </cell>
          <cell r="Z1950">
            <v>0.21</v>
          </cell>
          <cell r="AA1950">
            <v>0.21</v>
          </cell>
          <cell r="AB1950">
            <v>0.21</v>
          </cell>
          <cell r="AC1950">
            <v>0.2</v>
          </cell>
          <cell r="AD1950">
            <v>0.2</v>
          </cell>
          <cell r="AE1950">
            <v>0.2</v>
          </cell>
          <cell r="AF1950">
            <v>0.2</v>
          </cell>
          <cell r="AG1950">
            <v>0.2</v>
          </cell>
          <cell r="AH1950">
            <v>0.2</v>
          </cell>
          <cell r="AI1950">
            <v>0.2</v>
          </cell>
          <cell r="AJ1950">
            <v>0.21</v>
          </cell>
          <cell r="AK1950">
            <v>0.21</v>
          </cell>
        </row>
        <row r="1951">
          <cell r="A1951" t="str">
            <v>SDGbaseTRAv2_UrbAS_BAU_wICAGRcorr_GADJDYNofftestINVSHRXtotal</v>
          </cell>
          <cell r="B1951" t="str">
            <v>SIclos6_GOVclos11</v>
          </cell>
          <cell r="C1951" t="str">
            <v>SDGbaseTRAv2_UrbAS_BAU_wICAGRcorr_GADJDYNofftest</v>
          </cell>
          <cell r="D1951" t="str">
            <v>INVSHRX</v>
          </cell>
          <cell r="E1951" t="str">
            <v>total</v>
          </cell>
          <cell r="F1951">
            <v>0.18</v>
          </cell>
          <cell r="G1951">
            <v>0.18</v>
          </cell>
          <cell r="H1951">
            <v>0.18</v>
          </cell>
          <cell r="I1951">
            <v>0.18</v>
          </cell>
          <cell r="J1951">
            <v>0.18</v>
          </cell>
          <cell r="K1951">
            <v>0.18</v>
          </cell>
          <cell r="L1951">
            <v>0.18</v>
          </cell>
          <cell r="M1951">
            <v>0.18</v>
          </cell>
          <cell r="N1951">
            <v>0.18</v>
          </cell>
          <cell r="O1951">
            <v>0.18</v>
          </cell>
          <cell r="P1951">
            <v>0.18</v>
          </cell>
          <cell r="Q1951">
            <v>0.18</v>
          </cell>
          <cell r="R1951">
            <v>0.18</v>
          </cell>
          <cell r="S1951">
            <v>0.18</v>
          </cell>
          <cell r="T1951">
            <v>0.18</v>
          </cell>
          <cell r="U1951">
            <v>0.18</v>
          </cell>
          <cell r="V1951">
            <v>0.18</v>
          </cell>
          <cell r="W1951">
            <v>0.18</v>
          </cell>
          <cell r="X1951">
            <v>0.18</v>
          </cell>
          <cell r="Y1951">
            <v>0.18</v>
          </cell>
          <cell r="Z1951">
            <v>0.18</v>
          </cell>
          <cell r="AA1951">
            <v>0.18</v>
          </cell>
          <cell r="AB1951">
            <v>0.19</v>
          </cell>
          <cell r="AC1951">
            <v>0.19</v>
          </cell>
          <cell r="AD1951">
            <v>0.19</v>
          </cell>
          <cell r="AE1951">
            <v>0.19</v>
          </cell>
          <cell r="AF1951">
            <v>0.19</v>
          </cell>
          <cell r="AG1951">
            <v>0.19</v>
          </cell>
          <cell r="AH1951">
            <v>0.19</v>
          </cell>
          <cell r="AI1951">
            <v>0.19</v>
          </cell>
          <cell r="AJ1951">
            <v>0.19</v>
          </cell>
          <cell r="AK1951">
            <v>0.18</v>
          </cell>
        </row>
        <row r="1952">
          <cell r="A1952" t="str">
            <v>SDGbaseTRAv2_UrbAS_BAU_wICAGRcorr_GADJDYNofftestC_QFSlabtotal</v>
          </cell>
          <cell r="B1952" t="str">
            <v>SIclos6_GOVclos11</v>
          </cell>
          <cell r="C1952" t="str">
            <v>SDGbaseTRAv2_UrbAS_BAU_wICAGRcorr_GADJDYNofftest</v>
          </cell>
          <cell r="D1952" t="str">
            <v>C_QFSlab</v>
          </cell>
          <cell r="E1952" t="str">
            <v>total</v>
          </cell>
          <cell r="F1952">
            <v>16418.580000000002</v>
          </cell>
          <cell r="G1952">
            <v>15183.29</v>
          </cell>
          <cell r="H1952">
            <v>15747.38</v>
          </cell>
          <cell r="I1952">
            <v>16241.11</v>
          </cell>
          <cell r="J1952">
            <v>16672.91</v>
          </cell>
          <cell r="K1952">
            <v>17071.12</v>
          </cell>
          <cell r="L1952">
            <v>17468.23</v>
          </cell>
          <cell r="M1952">
            <v>17874.189999999999</v>
          </cell>
          <cell r="N1952">
            <v>18297.07</v>
          </cell>
          <cell r="O1952">
            <v>18722.43</v>
          </cell>
          <cell r="P1952">
            <v>19191.830000000002</v>
          </cell>
          <cell r="Q1952">
            <v>19682.900000000001</v>
          </cell>
          <cell r="R1952">
            <v>20222.52</v>
          </cell>
          <cell r="S1952">
            <v>20801.560000000001</v>
          </cell>
          <cell r="T1952">
            <v>21417.47</v>
          </cell>
          <cell r="U1952">
            <v>22087.09</v>
          </cell>
          <cell r="V1952">
            <v>22795.439999999999</v>
          </cell>
          <cell r="W1952">
            <v>23535.68</v>
          </cell>
          <cell r="X1952">
            <v>24308.45</v>
          </cell>
          <cell r="Y1952">
            <v>25078.19</v>
          </cell>
          <cell r="Z1952">
            <v>25846.86</v>
          </cell>
          <cell r="AA1952">
            <v>26619.53</v>
          </cell>
          <cell r="AB1952">
            <v>27395.61</v>
          </cell>
          <cell r="AC1952">
            <v>28168.66</v>
          </cell>
          <cell r="AD1952">
            <v>28960.84</v>
          </cell>
          <cell r="AE1952">
            <v>29781.040000000001</v>
          </cell>
          <cell r="AF1952">
            <v>30632.77</v>
          </cell>
          <cell r="AG1952">
            <v>31482.3</v>
          </cell>
          <cell r="AH1952">
            <v>32050.84</v>
          </cell>
          <cell r="AI1952">
            <v>32396.2</v>
          </cell>
          <cell r="AJ1952">
            <v>32612.53</v>
          </cell>
          <cell r="AK1952">
            <v>32734.31</v>
          </cell>
        </row>
        <row r="1953">
          <cell r="A1953" t="str">
            <v>SDGbaseTRAv2_UrbAS_BAU_wICAGRcorr_GADJDYNofftestC_PubDeftotal</v>
          </cell>
          <cell r="B1953" t="str">
            <v>SIclos6_GOVclos11</v>
          </cell>
          <cell r="C1953" t="str">
            <v>SDGbaseTRAv2_UrbAS_BAU_wICAGRcorr_GADJDYNofftest</v>
          </cell>
          <cell r="D1953" t="str">
            <v>C_PubDef</v>
          </cell>
          <cell r="E1953" t="str">
            <v>total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0.01</v>
          </cell>
          <cell r="O1953">
            <v>0.01</v>
          </cell>
          <cell r="P1953">
            <v>0.01</v>
          </cell>
          <cell r="Q1953">
            <v>0.01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</row>
        <row r="1954">
          <cell r="A1954" t="str">
            <v>SDGbaseTRAv2_UrbAS_BAU_wICAGRcorr_GADJDYNofftestYIXent-n</v>
          </cell>
          <cell r="B1954" t="str">
            <v>SIclos6_GOVclos11</v>
          </cell>
          <cell r="C1954" t="str">
            <v>SDGbaseTRAv2_UrbAS_BAU_wICAGRcorr_GADJDYNofftest</v>
          </cell>
          <cell r="D1954" t="str">
            <v>YIX</v>
          </cell>
          <cell r="E1954" t="str">
            <v>ent-n</v>
          </cell>
          <cell r="F1954">
            <v>1681.68</v>
          </cell>
          <cell r="G1954">
            <v>1548.67</v>
          </cell>
          <cell r="H1954">
            <v>1604.99</v>
          </cell>
          <cell r="I1954">
            <v>1633.7</v>
          </cell>
          <cell r="J1954">
            <v>1654.19</v>
          </cell>
          <cell r="K1954">
            <v>1682.17</v>
          </cell>
          <cell r="L1954">
            <v>1712.64</v>
          </cell>
          <cell r="M1954">
            <v>1744.07</v>
          </cell>
          <cell r="N1954">
            <v>1781.53</v>
          </cell>
          <cell r="O1954">
            <v>1832.51</v>
          </cell>
          <cell r="P1954">
            <v>1880.1</v>
          </cell>
          <cell r="Q1954">
            <v>1925.6</v>
          </cell>
          <cell r="R1954">
            <v>1984.1</v>
          </cell>
          <cell r="S1954">
            <v>2043.23</v>
          </cell>
          <cell r="T1954">
            <v>2106.0700000000002</v>
          </cell>
          <cell r="U1954">
            <v>2179.09</v>
          </cell>
          <cell r="V1954">
            <v>2251.38</v>
          </cell>
          <cell r="W1954">
            <v>2324.5300000000002</v>
          </cell>
          <cell r="X1954">
            <v>2398.73</v>
          </cell>
          <cell r="Y1954">
            <v>2470.8200000000002</v>
          </cell>
          <cell r="Z1954">
            <v>2551.6</v>
          </cell>
          <cell r="AA1954">
            <v>2627</v>
          </cell>
          <cell r="AB1954">
            <v>2722.11</v>
          </cell>
          <cell r="AC1954">
            <v>2806.24</v>
          </cell>
          <cell r="AD1954">
            <v>2885.41</v>
          </cell>
          <cell r="AE1954">
            <v>2966.13</v>
          </cell>
          <cell r="AF1954">
            <v>3048.75</v>
          </cell>
          <cell r="AG1954">
            <v>3119.22</v>
          </cell>
          <cell r="AH1954">
            <v>3143.51</v>
          </cell>
          <cell r="AI1954">
            <v>3151.47</v>
          </cell>
          <cell r="AJ1954">
            <v>3148.65</v>
          </cell>
          <cell r="AK1954">
            <v>3137.16</v>
          </cell>
        </row>
        <row r="1955">
          <cell r="A1955" t="str">
            <v>SDGbaseTRAv2_UrbAS_BAU_wICAGRcorr_GADJDYNofftestYIXent-e</v>
          </cell>
          <cell r="B1955" t="str">
            <v>SIclos6_GOVclos11</v>
          </cell>
          <cell r="C1955" t="str">
            <v>SDGbaseTRAv2_UrbAS_BAU_wICAGRcorr_GADJDYNofftest</v>
          </cell>
          <cell r="D1955" t="str">
            <v>YIX</v>
          </cell>
          <cell r="E1955" t="str">
            <v>ent-e</v>
          </cell>
          <cell r="F1955">
            <v>67.67</v>
          </cell>
          <cell r="G1955">
            <v>74.709999999999994</v>
          </cell>
          <cell r="H1955">
            <v>62.12</v>
          </cell>
          <cell r="I1955">
            <v>63.16</v>
          </cell>
          <cell r="J1955">
            <v>65.81</v>
          </cell>
          <cell r="K1955">
            <v>69.72</v>
          </cell>
          <cell r="L1955">
            <v>73.459999999999994</v>
          </cell>
          <cell r="M1955">
            <v>72.900000000000006</v>
          </cell>
          <cell r="N1955">
            <v>70.760000000000005</v>
          </cell>
          <cell r="O1955">
            <v>69.3</v>
          </cell>
          <cell r="P1955">
            <v>71.02</v>
          </cell>
          <cell r="Q1955">
            <v>74.8</v>
          </cell>
          <cell r="R1955">
            <v>81.89</v>
          </cell>
          <cell r="S1955">
            <v>86.87</v>
          </cell>
          <cell r="T1955">
            <v>91.96</v>
          </cell>
          <cell r="U1955">
            <v>96.84</v>
          </cell>
          <cell r="V1955">
            <v>97.3</v>
          </cell>
          <cell r="W1955">
            <v>101.69</v>
          </cell>
          <cell r="X1955">
            <v>111.86</v>
          </cell>
          <cell r="Y1955">
            <v>121.42</v>
          </cell>
          <cell r="Z1955">
            <v>131.82</v>
          </cell>
          <cell r="AA1955">
            <v>142.18</v>
          </cell>
          <cell r="AB1955">
            <v>149.38</v>
          </cell>
          <cell r="AC1955">
            <v>158.75</v>
          </cell>
          <cell r="AD1955">
            <v>168.85</v>
          </cell>
          <cell r="AE1955">
            <v>178.65</v>
          </cell>
          <cell r="AF1955">
            <v>188.47</v>
          </cell>
          <cell r="AG1955">
            <v>226.89</v>
          </cell>
          <cell r="AH1955">
            <v>261.95</v>
          </cell>
          <cell r="AI1955">
            <v>304.73</v>
          </cell>
          <cell r="AJ1955">
            <v>347.72</v>
          </cell>
          <cell r="AK1955">
            <v>387.28</v>
          </cell>
        </row>
        <row r="1956">
          <cell r="A1956" t="str">
            <v>SDGbaseTRAv2_UrbAS_BAU_wICAGRcorr_GADJDYNofftestYIXhhd-0</v>
          </cell>
          <cell r="B1956" t="str">
            <v>SIclos6_GOVclos11</v>
          </cell>
          <cell r="C1956" t="str">
            <v>SDGbaseTRAv2_UrbAS_BAU_wICAGRcorr_GADJDYNofftest</v>
          </cell>
          <cell r="D1956" t="str">
            <v>YIX</v>
          </cell>
          <cell r="E1956" t="str">
            <v>hhd-0</v>
          </cell>
          <cell r="F1956">
            <v>80.83</v>
          </cell>
          <cell r="G1956">
            <v>80.209999999999994</v>
          </cell>
          <cell r="H1956">
            <v>78.569999999999993</v>
          </cell>
          <cell r="I1956">
            <v>80.88</v>
          </cell>
          <cell r="J1956">
            <v>82.78</v>
          </cell>
          <cell r="K1956">
            <v>84.54</v>
          </cell>
          <cell r="L1956">
            <v>86.63</v>
          </cell>
          <cell r="M1956">
            <v>88.95</v>
          </cell>
          <cell r="N1956">
            <v>91.39</v>
          </cell>
          <cell r="O1956">
            <v>94.16</v>
          </cell>
          <cell r="P1956">
            <v>97.19</v>
          </cell>
          <cell r="Q1956">
            <v>100.3</v>
          </cell>
          <cell r="R1956">
            <v>103.65</v>
          </cell>
          <cell r="S1956">
            <v>107.38</v>
          </cell>
          <cell r="T1956">
            <v>111.23</v>
          </cell>
          <cell r="U1956">
            <v>115.41</v>
          </cell>
          <cell r="V1956">
            <v>119.94</v>
          </cell>
          <cell r="W1956">
            <v>124.44</v>
          </cell>
          <cell r="X1956">
            <v>129.11000000000001</v>
          </cell>
          <cell r="Y1956">
            <v>133.83000000000001</v>
          </cell>
          <cell r="Z1956">
            <v>138.44</v>
          </cell>
          <cell r="AA1956">
            <v>143.24</v>
          </cell>
          <cell r="AB1956">
            <v>148.15</v>
          </cell>
          <cell r="AC1956">
            <v>153.31</v>
          </cell>
          <cell r="AD1956">
            <v>158.36000000000001</v>
          </cell>
          <cell r="AE1956">
            <v>163.57</v>
          </cell>
          <cell r="AF1956">
            <v>168.98</v>
          </cell>
          <cell r="AG1956">
            <v>174.37</v>
          </cell>
          <cell r="AH1956">
            <v>178.1</v>
          </cell>
          <cell r="AI1956">
            <v>178.98</v>
          </cell>
          <cell r="AJ1956">
            <v>179.55</v>
          </cell>
          <cell r="AK1956">
            <v>180.01</v>
          </cell>
        </row>
        <row r="1957">
          <cell r="A1957" t="str">
            <v>SDGbaseTRAv2_UrbAS_BAU_wICAGRcorr_GADJDYNofftestYIXhhd-1</v>
          </cell>
          <cell r="B1957" t="str">
            <v>SIclos6_GOVclos11</v>
          </cell>
          <cell r="C1957" t="str">
            <v>SDGbaseTRAv2_UrbAS_BAU_wICAGRcorr_GADJDYNofftest</v>
          </cell>
          <cell r="D1957" t="str">
            <v>YIX</v>
          </cell>
          <cell r="E1957" t="str">
            <v>hhd-1</v>
          </cell>
          <cell r="F1957">
            <v>111.12</v>
          </cell>
          <cell r="G1957">
            <v>109.88</v>
          </cell>
          <cell r="H1957">
            <v>108.09</v>
          </cell>
          <cell r="I1957">
            <v>111.17</v>
          </cell>
          <cell r="J1957">
            <v>113.71</v>
          </cell>
          <cell r="K1957">
            <v>116.09</v>
          </cell>
          <cell r="L1957">
            <v>118.94</v>
          </cell>
          <cell r="M1957">
            <v>122.07</v>
          </cell>
          <cell r="N1957">
            <v>125.4</v>
          </cell>
          <cell r="O1957">
            <v>129.16999999999999</v>
          </cell>
          <cell r="P1957">
            <v>133.29</v>
          </cell>
          <cell r="Q1957">
            <v>137.5</v>
          </cell>
          <cell r="R1957">
            <v>142.07</v>
          </cell>
          <cell r="S1957">
            <v>147.15</v>
          </cell>
          <cell r="T1957">
            <v>152.38999999999999</v>
          </cell>
          <cell r="U1957">
            <v>158.1</v>
          </cell>
          <cell r="V1957">
            <v>164.25</v>
          </cell>
          <cell r="W1957">
            <v>170.37</v>
          </cell>
          <cell r="X1957">
            <v>176.72</v>
          </cell>
          <cell r="Y1957">
            <v>183.1</v>
          </cell>
          <cell r="Z1957">
            <v>189.34</v>
          </cell>
          <cell r="AA1957">
            <v>195.83</v>
          </cell>
          <cell r="AB1957">
            <v>202.5</v>
          </cell>
          <cell r="AC1957">
            <v>209.45</v>
          </cell>
          <cell r="AD1957">
            <v>216.3</v>
          </cell>
          <cell r="AE1957">
            <v>223.35</v>
          </cell>
          <cell r="AF1957">
            <v>230.67</v>
          </cell>
          <cell r="AG1957">
            <v>237.92</v>
          </cell>
          <cell r="AH1957">
            <v>242.61</v>
          </cell>
          <cell r="AI1957">
            <v>243.65</v>
          </cell>
          <cell r="AJ1957">
            <v>244.31</v>
          </cell>
          <cell r="AK1957">
            <v>244.81</v>
          </cell>
        </row>
        <row r="1958">
          <cell r="A1958" t="str">
            <v>SDGbaseTRAv2_UrbAS_BAU_wICAGRcorr_GADJDYNofftestYIXhhd-2</v>
          </cell>
          <cell r="B1958" t="str">
            <v>SIclos6_GOVclos11</v>
          </cell>
          <cell r="C1958" t="str">
            <v>SDGbaseTRAv2_UrbAS_BAU_wICAGRcorr_GADJDYNofftest</v>
          </cell>
          <cell r="D1958" t="str">
            <v>YIX</v>
          </cell>
          <cell r="E1958" t="str">
            <v>hhd-2</v>
          </cell>
          <cell r="F1958">
            <v>130.16999999999999</v>
          </cell>
          <cell r="G1958">
            <v>128.19</v>
          </cell>
          <cell r="H1958">
            <v>126.55</v>
          </cell>
          <cell r="I1958">
            <v>130.06</v>
          </cell>
          <cell r="J1958">
            <v>132.91999999999999</v>
          </cell>
          <cell r="K1958">
            <v>135.66999999999999</v>
          </cell>
          <cell r="L1958">
            <v>138.94999999999999</v>
          </cell>
          <cell r="M1958">
            <v>142.58000000000001</v>
          </cell>
          <cell r="N1958">
            <v>146.43</v>
          </cell>
          <cell r="O1958">
            <v>150.76</v>
          </cell>
          <cell r="P1958">
            <v>155.51</v>
          </cell>
          <cell r="Q1958">
            <v>160.36000000000001</v>
          </cell>
          <cell r="R1958">
            <v>165.69</v>
          </cell>
          <cell r="S1958">
            <v>171.57</v>
          </cell>
          <cell r="T1958">
            <v>177.65</v>
          </cell>
          <cell r="U1958">
            <v>184.31</v>
          </cell>
          <cell r="V1958">
            <v>191.46</v>
          </cell>
          <cell r="W1958">
            <v>198.57</v>
          </cell>
          <cell r="X1958">
            <v>205.92</v>
          </cell>
          <cell r="Y1958">
            <v>213.26</v>
          </cell>
          <cell r="Z1958">
            <v>220.49</v>
          </cell>
          <cell r="AA1958">
            <v>227.97</v>
          </cell>
          <cell r="AB1958">
            <v>235.66</v>
          </cell>
          <cell r="AC1958">
            <v>243.66</v>
          </cell>
          <cell r="AD1958">
            <v>251.57</v>
          </cell>
          <cell r="AE1958">
            <v>259.70999999999998</v>
          </cell>
          <cell r="AF1958">
            <v>268.18</v>
          </cell>
          <cell r="AG1958">
            <v>276.45999999999998</v>
          </cell>
          <cell r="AH1958">
            <v>281.48</v>
          </cell>
          <cell r="AI1958">
            <v>282.48</v>
          </cell>
          <cell r="AJ1958">
            <v>283.06</v>
          </cell>
          <cell r="AK1958">
            <v>283.44</v>
          </cell>
        </row>
        <row r="1959">
          <cell r="A1959" t="str">
            <v>SDGbaseTRAv2_UrbAS_BAU_wICAGRcorr_GADJDYNofftestYIXhhd-3</v>
          </cell>
          <cell r="B1959" t="str">
            <v>SIclos6_GOVclos11</v>
          </cell>
          <cell r="C1959" t="str">
            <v>SDGbaseTRAv2_UrbAS_BAU_wICAGRcorr_GADJDYNofftest</v>
          </cell>
          <cell r="D1959" t="str">
            <v>YIX</v>
          </cell>
          <cell r="E1959" t="str">
            <v>hhd-3</v>
          </cell>
          <cell r="F1959">
            <v>160.16</v>
          </cell>
          <cell r="G1959">
            <v>157.06</v>
          </cell>
          <cell r="H1959">
            <v>156.01</v>
          </cell>
          <cell r="I1959">
            <v>160.11000000000001</v>
          </cell>
          <cell r="J1959">
            <v>163.47999999999999</v>
          </cell>
          <cell r="K1959">
            <v>166.79</v>
          </cell>
          <cell r="L1959">
            <v>170.75</v>
          </cell>
          <cell r="M1959">
            <v>175.11</v>
          </cell>
          <cell r="N1959">
            <v>179.79</v>
          </cell>
          <cell r="O1959">
            <v>185.03</v>
          </cell>
          <cell r="P1959">
            <v>190.78</v>
          </cell>
          <cell r="Q1959">
            <v>196.6</v>
          </cell>
          <cell r="R1959">
            <v>203.11</v>
          </cell>
          <cell r="S1959">
            <v>210.22</v>
          </cell>
          <cell r="T1959">
            <v>217.6</v>
          </cell>
          <cell r="U1959">
            <v>225.72</v>
          </cell>
          <cell r="V1959">
            <v>234.37</v>
          </cell>
          <cell r="W1959">
            <v>242.98</v>
          </cell>
          <cell r="X1959">
            <v>251.85</v>
          </cell>
          <cell r="Y1959">
            <v>260.64999999999998</v>
          </cell>
          <cell r="Z1959">
            <v>269.37</v>
          </cell>
          <cell r="AA1959">
            <v>278.33999999999997</v>
          </cell>
          <cell r="AB1959">
            <v>287.62</v>
          </cell>
          <cell r="AC1959">
            <v>297.18</v>
          </cell>
          <cell r="AD1959">
            <v>306.68</v>
          </cell>
          <cell r="AE1959">
            <v>316.48</v>
          </cell>
          <cell r="AF1959">
            <v>326.68</v>
          </cell>
          <cell r="AG1959">
            <v>336.52</v>
          </cell>
          <cell r="AH1959">
            <v>341.77</v>
          </cell>
          <cell r="AI1959">
            <v>342.63</v>
          </cell>
          <cell r="AJ1959">
            <v>343.09</v>
          </cell>
          <cell r="AK1959">
            <v>343.29</v>
          </cell>
        </row>
        <row r="1960">
          <cell r="A1960" t="str">
            <v>SDGbaseTRAv2_UrbAS_BAU_wICAGRcorr_GADJDYNofftestYIXhhd-4</v>
          </cell>
          <cell r="B1960" t="str">
            <v>SIclos6_GOVclos11</v>
          </cell>
          <cell r="C1960" t="str">
            <v>SDGbaseTRAv2_UrbAS_BAU_wICAGRcorr_GADJDYNofftest</v>
          </cell>
          <cell r="D1960" t="str">
            <v>YIX</v>
          </cell>
          <cell r="E1960" t="str">
            <v>hhd-4</v>
          </cell>
          <cell r="F1960">
            <v>173.02</v>
          </cell>
          <cell r="G1960">
            <v>168.81</v>
          </cell>
          <cell r="H1960">
            <v>168.9</v>
          </cell>
          <cell r="I1960">
            <v>173.09</v>
          </cell>
          <cell r="J1960">
            <v>176.53</v>
          </cell>
          <cell r="K1960">
            <v>180.02</v>
          </cell>
          <cell r="L1960">
            <v>184.21</v>
          </cell>
          <cell r="M1960">
            <v>188.81</v>
          </cell>
          <cell r="N1960">
            <v>193.77</v>
          </cell>
          <cell r="O1960">
            <v>199.33</v>
          </cell>
          <cell r="P1960">
            <v>205.42</v>
          </cell>
          <cell r="Q1960">
            <v>211.52</v>
          </cell>
          <cell r="R1960">
            <v>218.49</v>
          </cell>
          <cell r="S1960">
            <v>226.03</v>
          </cell>
          <cell r="T1960">
            <v>233.86</v>
          </cell>
          <cell r="U1960">
            <v>242.55</v>
          </cell>
          <cell r="V1960">
            <v>251.71</v>
          </cell>
          <cell r="W1960">
            <v>260.85000000000002</v>
          </cell>
          <cell r="X1960">
            <v>270.22000000000003</v>
          </cell>
          <cell r="Y1960">
            <v>279.43</v>
          </cell>
          <cell r="Z1960">
            <v>288.62</v>
          </cell>
          <cell r="AA1960">
            <v>298.01</v>
          </cell>
          <cell r="AB1960">
            <v>307.82</v>
          </cell>
          <cell r="AC1960">
            <v>317.76</v>
          </cell>
          <cell r="AD1960">
            <v>327.74</v>
          </cell>
          <cell r="AE1960">
            <v>338.06</v>
          </cell>
          <cell r="AF1960">
            <v>348.79</v>
          </cell>
          <cell r="AG1960">
            <v>358.96</v>
          </cell>
          <cell r="AH1960">
            <v>363.45</v>
          </cell>
          <cell r="AI1960">
            <v>363.88</v>
          </cell>
          <cell r="AJ1960">
            <v>364.05</v>
          </cell>
          <cell r="AK1960">
            <v>363.92</v>
          </cell>
        </row>
        <row r="1961">
          <cell r="A1961" t="str">
            <v>SDGbaseTRAv2_UrbAS_BAU_wICAGRcorr_GADJDYNofftestYIXhhd-5</v>
          </cell>
          <cell r="B1961" t="str">
            <v>SIclos6_GOVclos11</v>
          </cell>
          <cell r="C1961" t="str">
            <v>SDGbaseTRAv2_UrbAS_BAU_wICAGRcorr_GADJDYNofftest</v>
          </cell>
          <cell r="D1961" t="str">
            <v>YIX</v>
          </cell>
          <cell r="E1961" t="str">
            <v>hhd-5</v>
          </cell>
          <cell r="F1961">
            <v>238.85</v>
          </cell>
          <cell r="G1961">
            <v>231.64</v>
          </cell>
          <cell r="H1961">
            <v>234.08</v>
          </cell>
          <cell r="I1961">
            <v>239.39</v>
          </cell>
          <cell r="J1961">
            <v>243.78</v>
          </cell>
          <cell r="K1961">
            <v>248.43</v>
          </cell>
          <cell r="L1961">
            <v>254.05</v>
          </cell>
          <cell r="M1961">
            <v>260.2</v>
          </cell>
          <cell r="N1961">
            <v>266.89</v>
          </cell>
          <cell r="O1961">
            <v>274.33999999999997</v>
          </cell>
          <cell r="P1961">
            <v>282.5</v>
          </cell>
          <cell r="Q1961">
            <v>290.60000000000002</v>
          </cell>
          <cell r="R1961">
            <v>300.12</v>
          </cell>
          <cell r="S1961">
            <v>310.25</v>
          </cell>
          <cell r="T1961">
            <v>320.8</v>
          </cell>
          <cell r="U1961">
            <v>332.63</v>
          </cell>
          <cell r="V1961">
            <v>344.89</v>
          </cell>
          <cell r="W1961">
            <v>357.19</v>
          </cell>
          <cell r="X1961">
            <v>369.73</v>
          </cell>
          <cell r="Y1961">
            <v>381.86</v>
          </cell>
          <cell r="Z1961">
            <v>394.08</v>
          </cell>
          <cell r="AA1961">
            <v>406.46</v>
          </cell>
          <cell r="AB1961">
            <v>419.44</v>
          </cell>
          <cell r="AC1961">
            <v>432.4</v>
          </cell>
          <cell r="AD1961">
            <v>445.59</v>
          </cell>
          <cell r="AE1961">
            <v>459.31</v>
          </cell>
          <cell r="AF1961">
            <v>473.58</v>
          </cell>
          <cell r="AG1961">
            <v>486.79</v>
          </cell>
          <cell r="AH1961">
            <v>490.63</v>
          </cell>
          <cell r="AI1961">
            <v>490.23</v>
          </cell>
          <cell r="AJ1961">
            <v>489.83</v>
          </cell>
          <cell r="AK1961">
            <v>489.04</v>
          </cell>
        </row>
        <row r="1962">
          <cell r="A1962" t="str">
            <v>SDGbaseTRAv2_UrbAS_BAU_wICAGRcorr_GADJDYNofftestYIXhhd-6</v>
          </cell>
          <cell r="B1962" t="str">
            <v>SIclos6_GOVclos11</v>
          </cell>
          <cell r="C1962" t="str">
            <v>SDGbaseTRAv2_UrbAS_BAU_wICAGRcorr_GADJDYNofftest</v>
          </cell>
          <cell r="D1962" t="str">
            <v>YIX</v>
          </cell>
          <cell r="E1962" t="str">
            <v>hhd-6</v>
          </cell>
          <cell r="F1962">
            <v>288.75</v>
          </cell>
          <cell r="G1962">
            <v>276.86</v>
          </cell>
          <cell r="H1962">
            <v>282.88</v>
          </cell>
          <cell r="I1962">
            <v>288.74</v>
          </cell>
          <cell r="J1962">
            <v>293.45999999999998</v>
          </cell>
          <cell r="K1962">
            <v>298.88</v>
          </cell>
          <cell r="L1962">
            <v>305.43</v>
          </cell>
          <cell r="M1962">
            <v>312.55</v>
          </cell>
          <cell r="N1962">
            <v>320.39999999999998</v>
          </cell>
          <cell r="O1962">
            <v>329.06</v>
          </cell>
          <cell r="P1962">
            <v>338.59</v>
          </cell>
          <cell r="Q1962">
            <v>347.96</v>
          </cell>
          <cell r="R1962">
            <v>359.33</v>
          </cell>
          <cell r="S1962">
            <v>371.19</v>
          </cell>
          <cell r="T1962">
            <v>383.6</v>
          </cell>
          <cell r="U1962">
            <v>397.66</v>
          </cell>
          <cell r="V1962">
            <v>412.01</v>
          </cell>
          <cell r="W1962">
            <v>426.45</v>
          </cell>
          <cell r="X1962">
            <v>441.09</v>
          </cell>
          <cell r="Y1962">
            <v>455.03</v>
          </cell>
          <cell r="Z1962">
            <v>469.3</v>
          </cell>
          <cell r="AA1962">
            <v>483.57</v>
          </cell>
          <cell r="AB1962">
            <v>498.66</v>
          </cell>
          <cell r="AC1962">
            <v>513.42999999999995</v>
          </cell>
          <cell r="AD1962">
            <v>528.66</v>
          </cell>
          <cell r="AE1962">
            <v>544.55999999999995</v>
          </cell>
          <cell r="AF1962">
            <v>561.08000000000004</v>
          </cell>
          <cell r="AG1962">
            <v>575.91999999999996</v>
          </cell>
          <cell r="AH1962">
            <v>577.94000000000005</v>
          </cell>
          <cell r="AI1962">
            <v>576.42999999999995</v>
          </cell>
          <cell r="AJ1962">
            <v>575.19000000000005</v>
          </cell>
          <cell r="AK1962">
            <v>573.44000000000005</v>
          </cell>
        </row>
        <row r="1963">
          <cell r="A1963" t="str">
            <v>SDGbaseTRAv2_UrbAS_BAU_wICAGRcorr_GADJDYNofftestYIXhhd-7</v>
          </cell>
          <cell r="B1963" t="str">
            <v>SIclos6_GOVclos11</v>
          </cell>
          <cell r="C1963" t="str">
            <v>SDGbaseTRAv2_UrbAS_BAU_wICAGRcorr_GADJDYNofftest</v>
          </cell>
          <cell r="D1963" t="str">
            <v>YIX</v>
          </cell>
          <cell r="E1963" t="str">
            <v>hhd-7</v>
          </cell>
          <cell r="F1963">
            <v>412.51</v>
          </cell>
          <cell r="G1963">
            <v>392.61</v>
          </cell>
          <cell r="H1963">
            <v>404.49</v>
          </cell>
          <cell r="I1963">
            <v>412.24</v>
          </cell>
          <cell r="J1963">
            <v>418.34</v>
          </cell>
          <cell r="K1963">
            <v>425.91</v>
          </cell>
          <cell r="L1963">
            <v>435.02</v>
          </cell>
          <cell r="M1963">
            <v>444.86</v>
          </cell>
          <cell r="N1963">
            <v>455.8</v>
          </cell>
          <cell r="O1963">
            <v>467.75</v>
          </cell>
          <cell r="P1963">
            <v>480.97</v>
          </cell>
          <cell r="Q1963">
            <v>493.87</v>
          </cell>
          <cell r="R1963">
            <v>510.04</v>
          </cell>
          <cell r="S1963">
            <v>526.63</v>
          </cell>
          <cell r="T1963">
            <v>544.03</v>
          </cell>
          <cell r="U1963">
            <v>563.9</v>
          </cell>
          <cell r="V1963">
            <v>583.88</v>
          </cell>
          <cell r="W1963">
            <v>604.09</v>
          </cell>
          <cell r="X1963">
            <v>624.57000000000005</v>
          </cell>
          <cell r="Y1963">
            <v>643.79</v>
          </cell>
          <cell r="Z1963">
            <v>663.69</v>
          </cell>
          <cell r="AA1963">
            <v>683.37</v>
          </cell>
          <cell r="AB1963">
            <v>704.4</v>
          </cell>
          <cell r="AC1963">
            <v>724.54</v>
          </cell>
          <cell r="AD1963">
            <v>745.52</v>
          </cell>
          <cell r="AE1963">
            <v>767.49</v>
          </cell>
          <cell r="AF1963">
            <v>790.33</v>
          </cell>
          <cell r="AG1963">
            <v>810.45</v>
          </cell>
          <cell r="AH1963">
            <v>810.52</v>
          </cell>
          <cell r="AI1963">
            <v>807.21</v>
          </cell>
          <cell r="AJ1963">
            <v>804.61</v>
          </cell>
          <cell r="AK1963">
            <v>801.23</v>
          </cell>
        </row>
        <row r="1964">
          <cell r="A1964" t="str">
            <v>SDGbaseTRAv2_UrbAS_BAU_wICAGRcorr_GADJDYNofftestYIXhhd-8</v>
          </cell>
          <cell r="B1964" t="str">
            <v>SIclos6_GOVclos11</v>
          </cell>
          <cell r="C1964" t="str">
            <v>SDGbaseTRAv2_UrbAS_BAU_wICAGRcorr_GADJDYNofftest</v>
          </cell>
          <cell r="D1964" t="str">
            <v>YIX</v>
          </cell>
          <cell r="E1964" t="str">
            <v>hhd-8</v>
          </cell>
          <cell r="F1964">
            <v>748.01</v>
          </cell>
          <cell r="G1964">
            <v>704.09</v>
          </cell>
          <cell r="H1964">
            <v>733.04</v>
          </cell>
          <cell r="I1964">
            <v>745.79</v>
          </cell>
          <cell r="J1964">
            <v>755.2</v>
          </cell>
          <cell r="K1964">
            <v>768.62</v>
          </cell>
          <cell r="L1964">
            <v>784.61</v>
          </cell>
          <cell r="M1964">
            <v>801.7</v>
          </cell>
          <cell r="N1964">
            <v>820.85</v>
          </cell>
          <cell r="O1964">
            <v>841.29</v>
          </cell>
          <cell r="P1964">
            <v>864.31</v>
          </cell>
          <cell r="Q1964">
            <v>886.66</v>
          </cell>
          <cell r="R1964">
            <v>915.87</v>
          </cell>
          <cell r="S1964">
            <v>945.16</v>
          </cell>
          <cell r="T1964">
            <v>975.95</v>
          </cell>
          <cell r="U1964">
            <v>1011.39</v>
          </cell>
          <cell r="V1964">
            <v>1046.28</v>
          </cell>
          <cell r="W1964">
            <v>1081.9000000000001</v>
          </cell>
          <cell r="X1964">
            <v>1118.1099999999999</v>
          </cell>
          <cell r="Y1964">
            <v>1151.42</v>
          </cell>
          <cell r="Z1964">
            <v>1186.4000000000001</v>
          </cell>
          <cell r="AA1964">
            <v>1220.52</v>
          </cell>
          <cell r="AB1964">
            <v>1257.1099999999999</v>
          </cell>
          <cell r="AC1964">
            <v>1291.31</v>
          </cell>
          <cell r="AD1964">
            <v>1327.45</v>
          </cell>
          <cell r="AE1964">
            <v>1365.48</v>
          </cell>
          <cell r="AF1964">
            <v>1405.07</v>
          </cell>
          <cell r="AG1964">
            <v>1439.22</v>
          </cell>
          <cell r="AH1964">
            <v>1433.45</v>
          </cell>
          <cell r="AI1964">
            <v>1425.08</v>
          </cell>
          <cell r="AJ1964">
            <v>1418.7</v>
          </cell>
          <cell r="AK1964">
            <v>1410.85</v>
          </cell>
        </row>
        <row r="1965">
          <cell r="A1965" t="str">
            <v>SDGbaseTRAv2_UrbAS_BAU_wICAGRcorr_GADJDYNofftestYIXhhd-9</v>
          </cell>
          <cell r="B1965" t="str">
            <v>SIclos6_GOVclos11</v>
          </cell>
          <cell r="C1965" t="str">
            <v>SDGbaseTRAv2_UrbAS_BAU_wICAGRcorr_GADJDYNofftest</v>
          </cell>
          <cell r="D1965" t="str">
            <v>YIX</v>
          </cell>
          <cell r="E1965" t="str">
            <v>hhd-9</v>
          </cell>
          <cell r="F1965">
            <v>1780.4</v>
          </cell>
          <cell r="G1965">
            <v>1655.68</v>
          </cell>
          <cell r="H1965">
            <v>1736.54</v>
          </cell>
          <cell r="I1965">
            <v>1764.72</v>
          </cell>
          <cell r="J1965">
            <v>1783.72</v>
          </cell>
          <cell r="K1965">
            <v>1815.26</v>
          </cell>
          <cell r="L1965">
            <v>1851.91</v>
          </cell>
          <cell r="M1965">
            <v>1890.53</v>
          </cell>
          <cell r="N1965">
            <v>1934.41</v>
          </cell>
          <cell r="O1965">
            <v>1982.14</v>
          </cell>
          <cell r="P1965">
            <v>2035.12</v>
          </cell>
          <cell r="Q1965">
            <v>2086.29</v>
          </cell>
          <cell r="R1965">
            <v>2155.75</v>
          </cell>
          <cell r="S1965">
            <v>2224.1</v>
          </cell>
          <cell r="T1965">
            <v>2296.2199999999998</v>
          </cell>
          <cell r="U1965">
            <v>2379.75</v>
          </cell>
          <cell r="V1965">
            <v>2460.6799999999998</v>
          </cell>
          <cell r="W1965">
            <v>2543.92</v>
          </cell>
          <cell r="X1965">
            <v>2629.04</v>
          </cell>
          <cell r="Y1965">
            <v>2706.73</v>
          </cell>
          <cell r="Z1965">
            <v>2790.05</v>
          </cell>
          <cell r="AA1965">
            <v>2869.84</v>
          </cell>
          <cell r="AB1965">
            <v>2958.43</v>
          </cell>
          <cell r="AC1965">
            <v>3038.57</v>
          </cell>
          <cell r="AD1965">
            <v>3122.3</v>
          </cell>
          <cell r="AE1965">
            <v>3210.29</v>
          </cell>
          <cell r="AF1965">
            <v>3301.77</v>
          </cell>
          <cell r="AG1965">
            <v>3379.53</v>
          </cell>
          <cell r="AH1965">
            <v>3362.48</v>
          </cell>
          <cell r="AI1965">
            <v>3342.68</v>
          </cell>
          <cell r="AJ1965">
            <v>3325.94</v>
          </cell>
          <cell r="AK1965">
            <v>3304.56</v>
          </cell>
        </row>
        <row r="1966">
          <cell r="A1966" t="str">
            <v>SDGbaseTRAv2_UrbAS_BAU_wICAGRcorr_GADJDYNofftestC_YIXtotal</v>
          </cell>
          <cell r="B1966" t="str">
            <v>SIclos6_GOVclos11</v>
          </cell>
          <cell r="C1966" t="str">
            <v>SDGbaseTRAv2_UrbAS_BAU_wICAGRcorr_GADJDYNofftest</v>
          </cell>
          <cell r="D1966" t="str">
            <v>C_YIX</v>
          </cell>
          <cell r="E1966" t="str">
            <v>total</v>
          </cell>
          <cell r="F1966">
            <v>5873.17</v>
          </cell>
          <cell r="G1966">
            <v>5528.41</v>
          </cell>
          <cell r="H1966">
            <v>5696.26</v>
          </cell>
          <cell r="I1966">
            <v>5803.04</v>
          </cell>
          <cell r="J1966">
            <v>5883.93</v>
          </cell>
          <cell r="K1966">
            <v>5992.12</v>
          </cell>
          <cell r="L1966">
            <v>6116.61</v>
          </cell>
          <cell r="M1966">
            <v>6244.33</v>
          </cell>
          <cell r="N1966">
            <v>6387.42</v>
          </cell>
          <cell r="O1966">
            <v>6554.84</v>
          </cell>
          <cell r="P1966">
            <v>6734.81</v>
          </cell>
          <cell r="Q1966">
            <v>6912.06</v>
          </cell>
          <cell r="R1966">
            <v>7140.11</v>
          </cell>
          <cell r="S1966">
            <v>7369.77</v>
          </cell>
          <cell r="T1966">
            <v>7611.38</v>
          </cell>
          <cell r="U1966">
            <v>7887.37</v>
          </cell>
          <cell r="V1966">
            <v>8158.14</v>
          </cell>
          <cell r="W1966">
            <v>8436.98</v>
          </cell>
          <cell r="X1966">
            <v>8726.9500000000007</v>
          </cell>
          <cell r="Y1966">
            <v>9001.33</v>
          </cell>
          <cell r="Z1966">
            <v>9293.19</v>
          </cell>
          <cell r="AA1966">
            <v>9576.33</v>
          </cell>
          <cell r="AB1966">
            <v>9891.2800000000007</v>
          </cell>
          <cell r="AC1966">
            <v>10186.59</v>
          </cell>
          <cell r="AD1966">
            <v>10484.44</v>
          </cell>
          <cell r="AE1966">
            <v>10793.09</v>
          </cell>
          <cell r="AF1966">
            <v>11112.34</v>
          </cell>
          <cell r="AG1966">
            <v>11422.25</v>
          </cell>
          <cell r="AH1966">
            <v>11487.87</v>
          </cell>
          <cell r="AI1966">
            <v>11509.45</v>
          </cell>
          <cell r="AJ1966">
            <v>11524.7</v>
          </cell>
          <cell r="AK1966">
            <v>11519.03</v>
          </cell>
        </row>
        <row r="1967">
          <cell r="A1967" t="str">
            <v>SDGbaseTRAv2_UrbAS_BAU_wICAGRcorr_GADJDYNofftestTINSXent-n</v>
          </cell>
          <cell r="B1967" t="str">
            <v>SIclos6_GOVclos11</v>
          </cell>
          <cell r="C1967" t="str">
            <v>SDGbaseTRAv2_UrbAS_BAU_wICAGRcorr_GADJDYNofftest</v>
          </cell>
          <cell r="D1967" t="str">
            <v>TINSX</v>
          </cell>
          <cell r="E1967" t="str">
            <v>ent-n</v>
          </cell>
          <cell r="F1967">
            <v>0.14000000000000001</v>
          </cell>
          <cell r="G1967">
            <v>0.15</v>
          </cell>
          <cell r="H1967">
            <v>0.15</v>
          </cell>
          <cell r="I1967">
            <v>0.15</v>
          </cell>
          <cell r="J1967">
            <v>0.16</v>
          </cell>
          <cell r="K1967">
            <v>0.16</v>
          </cell>
          <cell r="L1967">
            <v>0.16</v>
          </cell>
          <cell r="M1967">
            <v>0.16</v>
          </cell>
          <cell r="N1967">
            <v>0.16</v>
          </cell>
          <cell r="O1967">
            <v>0.16</v>
          </cell>
          <cell r="P1967">
            <v>0.16</v>
          </cell>
          <cell r="Q1967">
            <v>0.16</v>
          </cell>
          <cell r="R1967">
            <v>0.16</v>
          </cell>
          <cell r="S1967">
            <v>0.16</v>
          </cell>
          <cell r="T1967">
            <v>0.15</v>
          </cell>
          <cell r="U1967">
            <v>0.15</v>
          </cell>
          <cell r="V1967">
            <v>0.15</v>
          </cell>
          <cell r="W1967">
            <v>0.14000000000000001</v>
          </cell>
          <cell r="X1967">
            <v>0.14000000000000001</v>
          </cell>
          <cell r="Y1967">
            <v>0.14000000000000001</v>
          </cell>
          <cell r="Z1967">
            <v>0.14000000000000001</v>
          </cell>
          <cell r="AA1967">
            <v>0.13</v>
          </cell>
          <cell r="AB1967">
            <v>0.13</v>
          </cell>
          <cell r="AC1967">
            <v>0.13</v>
          </cell>
          <cell r="AD1967">
            <v>0.13</v>
          </cell>
          <cell r="AE1967">
            <v>0.13</v>
          </cell>
          <cell r="AF1967">
            <v>0.12</v>
          </cell>
          <cell r="AG1967">
            <v>0.12</v>
          </cell>
          <cell r="AH1967">
            <v>0.12</v>
          </cell>
          <cell r="AI1967">
            <v>0.13</v>
          </cell>
          <cell r="AJ1967">
            <v>0.13</v>
          </cell>
          <cell r="AK1967">
            <v>0.13</v>
          </cell>
        </row>
        <row r="1968">
          <cell r="A1968" t="str">
            <v>SDGbaseTRAv2_UrbAS_BAU_wICAGRcorr_GADJDYNofftestTINSXent-e</v>
          </cell>
          <cell r="B1968" t="str">
            <v>SIclos6_GOVclos11</v>
          </cell>
          <cell r="C1968" t="str">
            <v>SDGbaseTRAv2_UrbAS_BAU_wICAGRcorr_GADJDYNofftest</v>
          </cell>
          <cell r="D1968" t="str">
            <v>TINSX</v>
          </cell>
          <cell r="E1968" t="str">
            <v>ent-e</v>
          </cell>
          <cell r="F1968">
            <v>0.11</v>
          </cell>
          <cell r="G1968">
            <v>0.12</v>
          </cell>
          <cell r="H1968">
            <v>0.12</v>
          </cell>
          <cell r="I1968">
            <v>0.12</v>
          </cell>
          <cell r="J1968">
            <v>0.12</v>
          </cell>
          <cell r="K1968">
            <v>0.12</v>
          </cell>
          <cell r="L1968">
            <v>0.12</v>
          </cell>
          <cell r="M1968">
            <v>0.12</v>
          </cell>
          <cell r="N1968">
            <v>0.12</v>
          </cell>
          <cell r="O1968">
            <v>0.12</v>
          </cell>
          <cell r="P1968">
            <v>0.12</v>
          </cell>
          <cell r="Q1968">
            <v>0.12</v>
          </cell>
          <cell r="R1968">
            <v>0.12</v>
          </cell>
          <cell r="S1968">
            <v>0.12</v>
          </cell>
          <cell r="T1968">
            <v>0.12</v>
          </cell>
          <cell r="U1968">
            <v>0.12</v>
          </cell>
          <cell r="V1968">
            <v>0.12</v>
          </cell>
          <cell r="W1968">
            <v>0.12</v>
          </cell>
          <cell r="X1968">
            <v>0.12</v>
          </cell>
          <cell r="Y1968">
            <v>0.12</v>
          </cell>
          <cell r="Z1968">
            <v>0.12</v>
          </cell>
          <cell r="AA1968">
            <v>0.11</v>
          </cell>
          <cell r="AB1968">
            <v>0.11</v>
          </cell>
          <cell r="AC1968">
            <v>0.11</v>
          </cell>
          <cell r="AD1968">
            <v>0.11</v>
          </cell>
          <cell r="AE1968">
            <v>0.11</v>
          </cell>
          <cell r="AF1968">
            <v>0.11</v>
          </cell>
          <cell r="AG1968">
            <v>0.11</v>
          </cell>
          <cell r="AH1968">
            <v>0.11</v>
          </cell>
          <cell r="AI1968">
            <v>0.11</v>
          </cell>
          <cell r="AJ1968">
            <v>0.11</v>
          </cell>
          <cell r="AK1968">
            <v>0.11</v>
          </cell>
        </row>
        <row r="1969">
          <cell r="A1969" t="str">
            <v>SDGbaseTRAv2_UrbAS_BAU_wICAGRcorr_GADJDYNofftestTINSXhhd-0</v>
          </cell>
          <cell r="B1969" t="str">
            <v>SIclos6_GOVclos11</v>
          </cell>
          <cell r="C1969" t="str">
            <v>SDGbaseTRAv2_UrbAS_BAU_wICAGRcorr_GADJDYNofftest</v>
          </cell>
          <cell r="D1969" t="str">
            <v>TINSX</v>
          </cell>
          <cell r="E1969" t="str">
            <v>hhd-0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  <cell r="AF1969">
            <v>0</v>
          </cell>
          <cell r="AG1969">
            <v>0</v>
          </cell>
          <cell r="AH1969">
            <v>0</v>
          </cell>
          <cell r="AI1969">
            <v>0</v>
          </cell>
          <cell r="AJ1969">
            <v>0</v>
          </cell>
          <cell r="AK1969">
            <v>0</v>
          </cell>
        </row>
        <row r="1970">
          <cell r="A1970" t="str">
            <v>SDGbaseTRAv2_UrbAS_BAU_wICAGRcorr_GADJDYNofftestTINSXhhd-1</v>
          </cell>
          <cell r="B1970" t="str">
            <v>SIclos6_GOVclos11</v>
          </cell>
          <cell r="C1970" t="str">
            <v>SDGbaseTRAv2_UrbAS_BAU_wICAGRcorr_GADJDYNofftest</v>
          </cell>
          <cell r="D1970" t="str">
            <v>TINSX</v>
          </cell>
          <cell r="E1970" t="str">
            <v>hhd-1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>
            <v>0</v>
          </cell>
          <cell r="AD1970">
            <v>0</v>
          </cell>
          <cell r="AE1970">
            <v>0</v>
          </cell>
          <cell r="AF1970">
            <v>0</v>
          </cell>
          <cell r="AG1970">
            <v>0</v>
          </cell>
          <cell r="AH1970">
            <v>0</v>
          </cell>
          <cell r="AI1970">
            <v>0</v>
          </cell>
          <cell r="AJ1970">
            <v>0</v>
          </cell>
          <cell r="AK1970">
            <v>0</v>
          </cell>
        </row>
        <row r="1971">
          <cell r="A1971" t="str">
            <v>SDGbaseTRAv2_UrbAS_BAU_wICAGRcorr_GADJDYNofftestTINSXhhd-2</v>
          </cell>
          <cell r="B1971" t="str">
            <v>SIclos6_GOVclos11</v>
          </cell>
          <cell r="C1971" t="str">
            <v>SDGbaseTRAv2_UrbAS_BAU_wICAGRcorr_GADJDYNofftest</v>
          </cell>
          <cell r="D1971" t="str">
            <v>TINSX</v>
          </cell>
          <cell r="E1971" t="str">
            <v>hhd-2</v>
          </cell>
          <cell r="F1971">
            <v>0.01</v>
          </cell>
          <cell r="G1971">
            <v>0.01</v>
          </cell>
          <cell r="H1971">
            <v>0.01</v>
          </cell>
          <cell r="I1971">
            <v>0.01</v>
          </cell>
          <cell r="J1971">
            <v>0.01</v>
          </cell>
          <cell r="K1971">
            <v>0.01</v>
          </cell>
          <cell r="L1971">
            <v>0.01</v>
          </cell>
          <cell r="M1971">
            <v>0.01</v>
          </cell>
          <cell r="N1971">
            <v>0.01</v>
          </cell>
          <cell r="O1971">
            <v>0.01</v>
          </cell>
          <cell r="P1971">
            <v>0.01</v>
          </cell>
          <cell r="Q1971">
            <v>0.01</v>
          </cell>
          <cell r="R1971">
            <v>0.01</v>
          </cell>
          <cell r="S1971">
            <v>0.01</v>
          </cell>
          <cell r="T1971">
            <v>0.01</v>
          </cell>
          <cell r="U1971">
            <v>0.01</v>
          </cell>
          <cell r="V1971">
            <v>0.01</v>
          </cell>
          <cell r="W1971">
            <v>0.01</v>
          </cell>
          <cell r="X1971">
            <v>0.01</v>
          </cell>
          <cell r="Y1971">
            <v>0.01</v>
          </cell>
          <cell r="Z1971">
            <v>0.01</v>
          </cell>
          <cell r="AA1971">
            <v>0.01</v>
          </cell>
          <cell r="AB1971">
            <v>0.01</v>
          </cell>
          <cell r="AC1971">
            <v>0.01</v>
          </cell>
          <cell r="AD1971">
            <v>0.01</v>
          </cell>
          <cell r="AE1971">
            <v>0.01</v>
          </cell>
          <cell r="AF1971">
            <v>0.01</v>
          </cell>
          <cell r="AG1971">
            <v>0.01</v>
          </cell>
          <cell r="AH1971">
            <v>0.01</v>
          </cell>
          <cell r="AI1971">
            <v>0.01</v>
          </cell>
          <cell r="AJ1971">
            <v>0.01</v>
          </cell>
          <cell r="AK1971">
            <v>0.01</v>
          </cell>
        </row>
        <row r="1972">
          <cell r="A1972" t="str">
            <v>SDGbaseTRAv2_UrbAS_BAU_wICAGRcorr_GADJDYNofftestTINSXhhd-3</v>
          </cell>
          <cell r="B1972" t="str">
            <v>SIclos6_GOVclos11</v>
          </cell>
          <cell r="C1972" t="str">
            <v>SDGbaseTRAv2_UrbAS_BAU_wICAGRcorr_GADJDYNofftest</v>
          </cell>
          <cell r="D1972" t="str">
            <v>TINSX</v>
          </cell>
          <cell r="E1972" t="str">
            <v>hhd-3</v>
          </cell>
          <cell r="F1972">
            <v>0.01</v>
          </cell>
          <cell r="G1972">
            <v>0.01</v>
          </cell>
          <cell r="H1972">
            <v>0.01</v>
          </cell>
          <cell r="I1972">
            <v>0.01</v>
          </cell>
          <cell r="J1972">
            <v>0.01</v>
          </cell>
          <cell r="K1972">
            <v>0.01</v>
          </cell>
          <cell r="L1972">
            <v>0.01</v>
          </cell>
          <cell r="M1972">
            <v>0.01</v>
          </cell>
          <cell r="N1972">
            <v>0.01</v>
          </cell>
          <cell r="O1972">
            <v>0.01</v>
          </cell>
          <cell r="P1972">
            <v>0.01</v>
          </cell>
          <cell r="Q1972">
            <v>0.01</v>
          </cell>
          <cell r="R1972">
            <v>0.01</v>
          </cell>
          <cell r="S1972">
            <v>0.01</v>
          </cell>
          <cell r="T1972">
            <v>0.01</v>
          </cell>
          <cell r="U1972">
            <v>0.01</v>
          </cell>
          <cell r="V1972">
            <v>0.01</v>
          </cell>
          <cell r="W1972">
            <v>0.01</v>
          </cell>
          <cell r="X1972">
            <v>0.01</v>
          </cell>
          <cell r="Y1972">
            <v>0.01</v>
          </cell>
          <cell r="Z1972">
            <v>0.01</v>
          </cell>
          <cell r="AA1972">
            <v>0.01</v>
          </cell>
          <cell r="AB1972">
            <v>0.01</v>
          </cell>
          <cell r="AC1972">
            <v>0.01</v>
          </cell>
          <cell r="AD1972">
            <v>0.01</v>
          </cell>
          <cell r="AE1972">
            <v>0.01</v>
          </cell>
          <cell r="AF1972">
            <v>0.01</v>
          </cell>
          <cell r="AG1972">
            <v>0.01</v>
          </cell>
          <cell r="AH1972">
            <v>0.01</v>
          </cell>
          <cell r="AI1972">
            <v>0.01</v>
          </cell>
          <cell r="AJ1972">
            <v>0.01</v>
          </cell>
          <cell r="AK1972">
            <v>0.01</v>
          </cell>
        </row>
        <row r="1973">
          <cell r="A1973" t="str">
            <v>SDGbaseTRAv2_UrbAS_BAU_wICAGRcorr_GADJDYNofftestTINSXhhd-4</v>
          </cell>
          <cell r="B1973" t="str">
            <v>SIclos6_GOVclos11</v>
          </cell>
          <cell r="C1973" t="str">
            <v>SDGbaseTRAv2_UrbAS_BAU_wICAGRcorr_GADJDYNofftest</v>
          </cell>
          <cell r="D1973" t="str">
            <v>TINSX</v>
          </cell>
          <cell r="E1973" t="str">
            <v>hhd-4</v>
          </cell>
          <cell r="F1973">
            <v>0.02</v>
          </cell>
          <cell r="G1973">
            <v>0.02</v>
          </cell>
          <cell r="H1973">
            <v>0.02</v>
          </cell>
          <cell r="I1973">
            <v>0.02</v>
          </cell>
          <cell r="J1973">
            <v>0.02</v>
          </cell>
          <cell r="K1973">
            <v>0.02</v>
          </cell>
          <cell r="L1973">
            <v>0.02</v>
          </cell>
          <cell r="M1973">
            <v>0.02</v>
          </cell>
          <cell r="N1973">
            <v>0.02</v>
          </cell>
          <cell r="O1973">
            <v>0.02</v>
          </cell>
          <cell r="P1973">
            <v>0.02</v>
          </cell>
          <cell r="Q1973">
            <v>0.02</v>
          </cell>
          <cell r="R1973">
            <v>0.02</v>
          </cell>
          <cell r="S1973">
            <v>0.02</v>
          </cell>
          <cell r="T1973">
            <v>0.02</v>
          </cell>
          <cell r="U1973">
            <v>0.02</v>
          </cell>
          <cell r="V1973">
            <v>0.02</v>
          </cell>
          <cell r="W1973">
            <v>0.02</v>
          </cell>
          <cell r="X1973">
            <v>0.02</v>
          </cell>
          <cell r="Y1973">
            <v>0.02</v>
          </cell>
          <cell r="Z1973">
            <v>0.02</v>
          </cell>
          <cell r="AA1973">
            <v>0.02</v>
          </cell>
          <cell r="AB1973">
            <v>0.02</v>
          </cell>
          <cell r="AC1973">
            <v>0.02</v>
          </cell>
          <cell r="AD1973">
            <v>0.02</v>
          </cell>
          <cell r="AE1973">
            <v>0.02</v>
          </cell>
          <cell r="AF1973">
            <v>0.02</v>
          </cell>
          <cell r="AG1973">
            <v>0.02</v>
          </cell>
          <cell r="AH1973">
            <v>0.02</v>
          </cell>
          <cell r="AI1973">
            <v>0.02</v>
          </cell>
          <cell r="AJ1973">
            <v>0.02</v>
          </cell>
          <cell r="AK1973">
            <v>0.02</v>
          </cell>
        </row>
        <row r="1974">
          <cell r="A1974" t="str">
            <v>SDGbaseTRAv2_UrbAS_BAU_wICAGRcorr_GADJDYNofftestTINSXhhd-5</v>
          </cell>
          <cell r="B1974" t="str">
            <v>SIclos6_GOVclos11</v>
          </cell>
          <cell r="C1974" t="str">
            <v>SDGbaseTRAv2_UrbAS_BAU_wICAGRcorr_GADJDYNofftest</v>
          </cell>
          <cell r="D1974" t="str">
            <v>TINSX</v>
          </cell>
          <cell r="E1974" t="str">
            <v>hhd-5</v>
          </cell>
          <cell r="F1974">
            <v>0.04</v>
          </cell>
          <cell r="G1974">
            <v>0.04</v>
          </cell>
          <cell r="H1974">
            <v>0.04</v>
          </cell>
          <cell r="I1974">
            <v>0.04</v>
          </cell>
          <cell r="J1974">
            <v>0.04</v>
          </cell>
          <cell r="K1974">
            <v>0.04</v>
          </cell>
          <cell r="L1974">
            <v>0.04</v>
          </cell>
          <cell r="M1974">
            <v>0.04</v>
          </cell>
          <cell r="N1974">
            <v>0.04</v>
          </cell>
          <cell r="O1974">
            <v>0.04</v>
          </cell>
          <cell r="P1974">
            <v>0.04</v>
          </cell>
          <cell r="Q1974">
            <v>0.04</v>
          </cell>
          <cell r="R1974">
            <v>0.04</v>
          </cell>
          <cell r="S1974">
            <v>0.04</v>
          </cell>
          <cell r="T1974">
            <v>0.04</v>
          </cell>
          <cell r="U1974">
            <v>0.04</v>
          </cell>
          <cell r="V1974">
            <v>0.04</v>
          </cell>
          <cell r="W1974">
            <v>0.04</v>
          </cell>
          <cell r="X1974">
            <v>0.04</v>
          </cell>
          <cell r="Y1974">
            <v>0.04</v>
          </cell>
          <cell r="Z1974">
            <v>0.04</v>
          </cell>
          <cell r="AA1974">
            <v>0.04</v>
          </cell>
          <cell r="AB1974">
            <v>0.04</v>
          </cell>
          <cell r="AC1974">
            <v>0.03</v>
          </cell>
          <cell r="AD1974">
            <v>0.03</v>
          </cell>
          <cell r="AE1974">
            <v>0.03</v>
          </cell>
          <cell r="AF1974">
            <v>0.03</v>
          </cell>
          <cell r="AG1974">
            <v>0.03</v>
          </cell>
          <cell r="AH1974">
            <v>0.03</v>
          </cell>
          <cell r="AI1974">
            <v>0.03</v>
          </cell>
          <cell r="AJ1974">
            <v>0.04</v>
          </cell>
          <cell r="AK1974">
            <v>0.04</v>
          </cell>
        </row>
        <row r="1975">
          <cell r="A1975" t="str">
            <v>SDGbaseTRAv2_UrbAS_BAU_wICAGRcorr_GADJDYNofftestTINSXhhd-6</v>
          </cell>
          <cell r="B1975" t="str">
            <v>SIclos6_GOVclos11</v>
          </cell>
          <cell r="C1975" t="str">
            <v>SDGbaseTRAv2_UrbAS_BAU_wICAGRcorr_GADJDYNofftest</v>
          </cell>
          <cell r="D1975" t="str">
            <v>TINSX</v>
          </cell>
          <cell r="E1975" t="str">
            <v>hhd-6</v>
          </cell>
          <cell r="F1975">
            <v>0.05</v>
          </cell>
          <cell r="G1975">
            <v>0.05</v>
          </cell>
          <cell r="H1975">
            <v>0.05</v>
          </cell>
          <cell r="I1975">
            <v>0.05</v>
          </cell>
          <cell r="J1975">
            <v>0.06</v>
          </cell>
          <cell r="K1975">
            <v>0.06</v>
          </cell>
          <cell r="L1975">
            <v>0.06</v>
          </cell>
          <cell r="M1975">
            <v>0.06</v>
          </cell>
          <cell r="N1975">
            <v>0.06</v>
          </cell>
          <cell r="O1975">
            <v>0.06</v>
          </cell>
          <cell r="P1975">
            <v>0.06</v>
          </cell>
          <cell r="Q1975">
            <v>0.06</v>
          </cell>
          <cell r="R1975">
            <v>0.06</v>
          </cell>
          <cell r="S1975">
            <v>0.06</v>
          </cell>
          <cell r="T1975">
            <v>0.06</v>
          </cell>
          <cell r="U1975">
            <v>0.05</v>
          </cell>
          <cell r="V1975">
            <v>0.05</v>
          </cell>
          <cell r="W1975">
            <v>0.05</v>
          </cell>
          <cell r="X1975">
            <v>0.05</v>
          </cell>
          <cell r="Y1975">
            <v>0.05</v>
          </cell>
          <cell r="Z1975">
            <v>0.05</v>
          </cell>
          <cell r="AA1975">
            <v>0.05</v>
          </cell>
          <cell r="AB1975">
            <v>0.05</v>
          </cell>
          <cell r="AC1975">
            <v>0.05</v>
          </cell>
          <cell r="AD1975">
            <v>0.05</v>
          </cell>
          <cell r="AE1975">
            <v>0.05</v>
          </cell>
          <cell r="AF1975">
            <v>0.04</v>
          </cell>
          <cell r="AG1975">
            <v>0.04</v>
          </cell>
          <cell r="AH1975">
            <v>0.05</v>
          </cell>
          <cell r="AI1975">
            <v>0.05</v>
          </cell>
          <cell r="AJ1975">
            <v>0.05</v>
          </cell>
          <cell r="AK1975">
            <v>0.05</v>
          </cell>
        </row>
        <row r="1976">
          <cell r="A1976" t="str">
            <v>SDGbaseTRAv2_UrbAS_BAU_wICAGRcorr_GADJDYNofftestTINSXhhd-7</v>
          </cell>
          <cell r="B1976" t="str">
            <v>SIclos6_GOVclos11</v>
          </cell>
          <cell r="C1976" t="str">
            <v>SDGbaseTRAv2_UrbAS_BAU_wICAGRcorr_GADJDYNofftest</v>
          </cell>
          <cell r="D1976" t="str">
            <v>TINSX</v>
          </cell>
          <cell r="E1976" t="str">
            <v>hhd-7</v>
          </cell>
          <cell r="F1976">
            <v>0.08</v>
          </cell>
          <cell r="G1976">
            <v>0.09</v>
          </cell>
          <cell r="H1976">
            <v>0.09</v>
          </cell>
          <cell r="I1976">
            <v>0.09</v>
          </cell>
          <cell r="J1976">
            <v>0.09</v>
          </cell>
          <cell r="K1976">
            <v>0.09</v>
          </cell>
          <cell r="L1976">
            <v>0.09</v>
          </cell>
          <cell r="M1976">
            <v>0.09</v>
          </cell>
          <cell r="N1976">
            <v>0.09</v>
          </cell>
          <cell r="O1976">
            <v>0.09</v>
          </cell>
          <cell r="P1976">
            <v>0.09</v>
          </cell>
          <cell r="Q1976">
            <v>0.09</v>
          </cell>
          <cell r="R1976">
            <v>0.09</v>
          </cell>
          <cell r="S1976">
            <v>0.09</v>
          </cell>
          <cell r="T1976">
            <v>0.09</v>
          </cell>
          <cell r="U1976">
            <v>0.09</v>
          </cell>
          <cell r="V1976">
            <v>0.09</v>
          </cell>
          <cell r="W1976">
            <v>0.08</v>
          </cell>
          <cell r="X1976">
            <v>0.08</v>
          </cell>
          <cell r="Y1976">
            <v>0.08</v>
          </cell>
          <cell r="Z1976">
            <v>0.08</v>
          </cell>
          <cell r="AA1976">
            <v>0.08</v>
          </cell>
          <cell r="AB1976">
            <v>0.08</v>
          </cell>
          <cell r="AC1976">
            <v>0.08</v>
          </cell>
          <cell r="AD1976">
            <v>7.0000000000000007E-2</v>
          </cell>
          <cell r="AE1976">
            <v>7.0000000000000007E-2</v>
          </cell>
          <cell r="AF1976">
            <v>7.0000000000000007E-2</v>
          </cell>
          <cell r="AG1976">
            <v>7.0000000000000007E-2</v>
          </cell>
          <cell r="AH1976">
            <v>7.0000000000000007E-2</v>
          </cell>
          <cell r="AI1976">
            <v>7.0000000000000007E-2</v>
          </cell>
          <cell r="AJ1976">
            <v>0.08</v>
          </cell>
          <cell r="AK1976">
            <v>0.08</v>
          </cell>
        </row>
        <row r="1977">
          <cell r="A1977" t="str">
            <v>SDGbaseTRAv2_UrbAS_BAU_wICAGRcorr_GADJDYNofftestTINSXhhd-8</v>
          </cell>
          <cell r="B1977" t="str">
            <v>SIclos6_GOVclos11</v>
          </cell>
          <cell r="C1977" t="str">
            <v>SDGbaseTRAv2_UrbAS_BAU_wICAGRcorr_GADJDYNofftest</v>
          </cell>
          <cell r="D1977" t="str">
            <v>TINSX</v>
          </cell>
          <cell r="E1977" t="str">
            <v>hhd-8</v>
          </cell>
          <cell r="F1977">
            <v>0.15</v>
          </cell>
          <cell r="G1977">
            <v>0.16</v>
          </cell>
          <cell r="H1977">
            <v>0.15</v>
          </cell>
          <cell r="I1977">
            <v>0.16</v>
          </cell>
          <cell r="J1977">
            <v>0.17</v>
          </cell>
          <cell r="K1977">
            <v>0.17</v>
          </cell>
          <cell r="L1977">
            <v>0.17</v>
          </cell>
          <cell r="M1977">
            <v>0.17</v>
          </cell>
          <cell r="N1977">
            <v>0.17</v>
          </cell>
          <cell r="O1977">
            <v>0.17</v>
          </cell>
          <cell r="P1977">
            <v>0.17</v>
          </cell>
          <cell r="Q1977">
            <v>0.17</v>
          </cell>
          <cell r="R1977">
            <v>0.17</v>
          </cell>
          <cell r="S1977">
            <v>0.16</v>
          </cell>
          <cell r="T1977">
            <v>0.16</v>
          </cell>
          <cell r="U1977">
            <v>0.16</v>
          </cell>
          <cell r="V1977">
            <v>0.16</v>
          </cell>
          <cell r="W1977">
            <v>0.15</v>
          </cell>
          <cell r="X1977">
            <v>0.15</v>
          </cell>
          <cell r="Y1977">
            <v>0.15</v>
          </cell>
          <cell r="Z1977">
            <v>0.14000000000000001</v>
          </cell>
          <cell r="AA1977">
            <v>0.14000000000000001</v>
          </cell>
          <cell r="AB1977">
            <v>0.14000000000000001</v>
          </cell>
          <cell r="AC1977">
            <v>0.14000000000000001</v>
          </cell>
          <cell r="AD1977">
            <v>0.13</v>
          </cell>
          <cell r="AE1977">
            <v>0.13</v>
          </cell>
          <cell r="AF1977">
            <v>0.13</v>
          </cell>
          <cell r="AG1977">
            <v>0.13</v>
          </cell>
          <cell r="AH1977">
            <v>0.13</v>
          </cell>
          <cell r="AI1977">
            <v>0.13</v>
          </cell>
          <cell r="AJ1977">
            <v>0.14000000000000001</v>
          </cell>
          <cell r="AK1977">
            <v>0.14000000000000001</v>
          </cell>
        </row>
        <row r="1978">
          <cell r="A1978" t="str">
            <v>SDGbaseTRAv2_UrbAS_BAU_wICAGRcorr_GADJDYNofftestTINSXhhd-9</v>
          </cell>
          <cell r="B1978" t="str">
            <v>SIclos6_GOVclos11</v>
          </cell>
          <cell r="C1978" t="str">
            <v>SDGbaseTRAv2_UrbAS_BAU_wICAGRcorr_GADJDYNofftest</v>
          </cell>
          <cell r="D1978" t="str">
            <v>TINSX</v>
          </cell>
          <cell r="E1978" t="str">
            <v>hhd-9</v>
          </cell>
          <cell r="F1978">
            <v>0.2</v>
          </cell>
          <cell r="G1978">
            <v>0.21</v>
          </cell>
          <cell r="H1978">
            <v>0.21</v>
          </cell>
          <cell r="I1978">
            <v>0.21</v>
          </cell>
          <cell r="J1978">
            <v>0.22</v>
          </cell>
          <cell r="K1978">
            <v>0.22</v>
          </cell>
          <cell r="L1978">
            <v>0.22</v>
          </cell>
          <cell r="M1978">
            <v>0.22</v>
          </cell>
          <cell r="N1978">
            <v>0.23</v>
          </cell>
          <cell r="O1978">
            <v>0.23</v>
          </cell>
          <cell r="P1978">
            <v>0.23</v>
          </cell>
          <cell r="Q1978">
            <v>0.23</v>
          </cell>
          <cell r="R1978">
            <v>0.22</v>
          </cell>
          <cell r="S1978">
            <v>0.22</v>
          </cell>
          <cell r="T1978">
            <v>0.22</v>
          </cell>
          <cell r="U1978">
            <v>0.21</v>
          </cell>
          <cell r="V1978">
            <v>0.21</v>
          </cell>
          <cell r="W1978">
            <v>0.2</v>
          </cell>
          <cell r="X1978">
            <v>0.2</v>
          </cell>
          <cell r="Y1978">
            <v>0.2</v>
          </cell>
          <cell r="Z1978">
            <v>0.19</v>
          </cell>
          <cell r="AA1978">
            <v>0.19</v>
          </cell>
          <cell r="AB1978">
            <v>0.18</v>
          </cell>
          <cell r="AC1978">
            <v>0.18</v>
          </cell>
          <cell r="AD1978">
            <v>0.18</v>
          </cell>
          <cell r="AE1978">
            <v>0.18</v>
          </cell>
          <cell r="AF1978">
            <v>0.17</v>
          </cell>
          <cell r="AG1978">
            <v>0.17</v>
          </cell>
          <cell r="AH1978">
            <v>0.18</v>
          </cell>
          <cell r="AI1978">
            <v>0.18</v>
          </cell>
          <cell r="AJ1978">
            <v>0.18</v>
          </cell>
          <cell r="AK1978">
            <v>0.19</v>
          </cell>
        </row>
        <row r="1979">
          <cell r="A1979" t="str">
            <v>SDGbaseTRAv2_UrbAS_BAU_wICAGRcorr_GADJDYNofftestMPSXent-n</v>
          </cell>
          <cell r="B1979" t="str">
            <v>SIclos6_GOVclos11</v>
          </cell>
          <cell r="C1979" t="str">
            <v>SDGbaseTRAv2_UrbAS_BAU_wICAGRcorr_GADJDYNofftest</v>
          </cell>
          <cell r="D1979" t="str">
            <v>MPSX</v>
          </cell>
          <cell r="E1979" t="str">
            <v>ent-n</v>
          </cell>
          <cell r="F1979">
            <v>0.44</v>
          </cell>
          <cell r="G1979">
            <v>0.44</v>
          </cell>
          <cell r="H1979">
            <v>0.44</v>
          </cell>
          <cell r="I1979">
            <v>0.44</v>
          </cell>
          <cell r="J1979">
            <v>0.44</v>
          </cell>
          <cell r="K1979">
            <v>0.44</v>
          </cell>
          <cell r="L1979">
            <v>0.44</v>
          </cell>
          <cell r="M1979">
            <v>0.44</v>
          </cell>
          <cell r="N1979">
            <v>0.44</v>
          </cell>
          <cell r="O1979">
            <v>0.44</v>
          </cell>
          <cell r="P1979">
            <v>0.44</v>
          </cell>
          <cell r="Q1979">
            <v>0.44</v>
          </cell>
          <cell r="R1979">
            <v>0.44</v>
          </cell>
          <cell r="S1979">
            <v>0.44</v>
          </cell>
          <cell r="T1979">
            <v>0.44</v>
          </cell>
          <cell r="U1979">
            <v>0.44</v>
          </cell>
          <cell r="V1979">
            <v>0.44</v>
          </cell>
          <cell r="W1979">
            <v>0.44</v>
          </cell>
          <cell r="X1979">
            <v>0.44</v>
          </cell>
          <cell r="Y1979">
            <v>0.44</v>
          </cell>
          <cell r="Z1979">
            <v>0.44</v>
          </cell>
          <cell r="AA1979">
            <v>0.44</v>
          </cell>
          <cell r="AB1979">
            <v>0.44</v>
          </cell>
          <cell r="AC1979">
            <v>0.44</v>
          </cell>
          <cell r="AD1979">
            <v>0.44</v>
          </cell>
          <cell r="AE1979">
            <v>0.44</v>
          </cell>
          <cell r="AF1979">
            <v>0.44</v>
          </cell>
          <cell r="AG1979">
            <v>0.44</v>
          </cell>
          <cell r="AH1979">
            <v>0.44</v>
          </cell>
          <cell r="AI1979">
            <v>0.44</v>
          </cell>
          <cell r="AJ1979">
            <v>0.44</v>
          </cell>
          <cell r="AK1979">
            <v>0.44</v>
          </cell>
        </row>
        <row r="1980">
          <cell r="A1980" t="str">
            <v>SDGbaseTRAv2_UrbAS_BAU_wICAGRcorr_GADJDYNofftestMPSXent-e</v>
          </cell>
          <cell r="B1980" t="str">
            <v>SIclos6_GOVclos11</v>
          </cell>
          <cell r="C1980" t="str">
            <v>SDGbaseTRAv2_UrbAS_BAU_wICAGRcorr_GADJDYNofftest</v>
          </cell>
          <cell r="D1980" t="str">
            <v>MPSX</v>
          </cell>
          <cell r="E1980" t="str">
            <v>ent-e</v>
          </cell>
          <cell r="F1980">
            <v>1</v>
          </cell>
          <cell r="G1980">
            <v>1</v>
          </cell>
          <cell r="H1980">
            <v>1</v>
          </cell>
          <cell r="I1980">
            <v>1</v>
          </cell>
          <cell r="J1980">
            <v>1</v>
          </cell>
          <cell r="K1980">
            <v>1</v>
          </cell>
          <cell r="L1980">
            <v>1</v>
          </cell>
          <cell r="M1980">
            <v>1</v>
          </cell>
          <cell r="N1980">
            <v>1</v>
          </cell>
          <cell r="O1980">
            <v>1</v>
          </cell>
          <cell r="P1980">
            <v>1</v>
          </cell>
          <cell r="Q1980">
            <v>1</v>
          </cell>
          <cell r="R1980">
            <v>1</v>
          </cell>
          <cell r="S1980">
            <v>1</v>
          </cell>
          <cell r="T1980">
            <v>1</v>
          </cell>
          <cell r="U1980">
            <v>1</v>
          </cell>
          <cell r="V1980">
            <v>1</v>
          </cell>
          <cell r="W1980">
            <v>1</v>
          </cell>
          <cell r="X1980">
            <v>1</v>
          </cell>
          <cell r="Y1980">
            <v>1</v>
          </cell>
          <cell r="Z1980">
            <v>1</v>
          </cell>
          <cell r="AA1980">
            <v>1</v>
          </cell>
          <cell r="AB1980">
            <v>1</v>
          </cell>
          <cell r="AC1980">
            <v>1</v>
          </cell>
          <cell r="AD1980">
            <v>1</v>
          </cell>
          <cell r="AE1980">
            <v>1</v>
          </cell>
          <cell r="AF1980">
            <v>1</v>
          </cell>
          <cell r="AG1980">
            <v>1</v>
          </cell>
          <cell r="AH1980">
            <v>1</v>
          </cell>
          <cell r="AI1980">
            <v>1</v>
          </cell>
          <cell r="AJ1980">
            <v>1</v>
          </cell>
          <cell r="AK1980">
            <v>1</v>
          </cell>
        </row>
        <row r="1981">
          <cell r="A1981" t="str">
            <v>SDGbaseTRAv2_UrbAS_BAU_wICAGRcorr_GADJDYNofftestMPSXhhd-0</v>
          </cell>
          <cell r="B1981" t="str">
            <v>SIclos6_GOVclos11</v>
          </cell>
          <cell r="C1981" t="str">
            <v>SDGbaseTRAv2_UrbAS_BAU_wICAGRcorr_GADJDYNofftest</v>
          </cell>
          <cell r="D1981" t="str">
            <v>MPSX</v>
          </cell>
          <cell r="E1981" t="str">
            <v>hhd-0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0.01</v>
          </cell>
          <cell r="S1981">
            <v>0.01</v>
          </cell>
          <cell r="T1981">
            <v>0.01</v>
          </cell>
          <cell r="U1981">
            <v>0.01</v>
          </cell>
          <cell r="V1981">
            <v>0.01</v>
          </cell>
          <cell r="W1981">
            <v>0.01</v>
          </cell>
          <cell r="X1981">
            <v>0.01</v>
          </cell>
          <cell r="Y1981">
            <v>0.01</v>
          </cell>
          <cell r="Z1981">
            <v>0.01</v>
          </cell>
          <cell r="AA1981">
            <v>0.01</v>
          </cell>
          <cell r="AB1981">
            <v>0.01</v>
          </cell>
          <cell r="AC1981">
            <v>0.01</v>
          </cell>
          <cell r="AD1981">
            <v>0.01</v>
          </cell>
          <cell r="AE1981">
            <v>0.01</v>
          </cell>
          <cell r="AF1981">
            <v>0.01</v>
          </cell>
          <cell r="AG1981">
            <v>0.01</v>
          </cell>
          <cell r="AH1981">
            <v>0</v>
          </cell>
          <cell r="AI1981">
            <v>0</v>
          </cell>
          <cell r="AJ1981">
            <v>-0.01</v>
          </cell>
          <cell r="AK1981">
            <v>-0.01</v>
          </cell>
        </row>
        <row r="1982">
          <cell r="A1982" t="str">
            <v>SDGbaseTRAv2_UrbAS_BAU_wICAGRcorr_GADJDYNofftestMPSXhhd-1</v>
          </cell>
          <cell r="B1982" t="str">
            <v>SIclos6_GOVclos11</v>
          </cell>
          <cell r="C1982" t="str">
            <v>SDGbaseTRAv2_UrbAS_BAU_wICAGRcorr_GADJDYNofftest</v>
          </cell>
          <cell r="D1982" t="str">
            <v>MPSX</v>
          </cell>
          <cell r="E1982" t="str">
            <v>hhd-1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0.01</v>
          </cell>
          <cell r="S1982">
            <v>0.01</v>
          </cell>
          <cell r="T1982">
            <v>0.01</v>
          </cell>
          <cell r="U1982">
            <v>0.01</v>
          </cell>
          <cell r="V1982">
            <v>0.01</v>
          </cell>
          <cell r="W1982">
            <v>0.01</v>
          </cell>
          <cell r="X1982">
            <v>0.01</v>
          </cell>
          <cell r="Y1982">
            <v>0.01</v>
          </cell>
          <cell r="Z1982">
            <v>0.01</v>
          </cell>
          <cell r="AA1982">
            <v>0.01</v>
          </cell>
          <cell r="AB1982">
            <v>0.01</v>
          </cell>
          <cell r="AC1982">
            <v>0.01</v>
          </cell>
          <cell r="AD1982">
            <v>0.01</v>
          </cell>
          <cell r="AE1982">
            <v>0.01</v>
          </cell>
          <cell r="AF1982">
            <v>0.01</v>
          </cell>
          <cell r="AG1982">
            <v>0.01</v>
          </cell>
          <cell r="AH1982">
            <v>0</v>
          </cell>
          <cell r="AI1982">
            <v>0</v>
          </cell>
          <cell r="AJ1982">
            <v>-0.01</v>
          </cell>
          <cell r="AK1982">
            <v>-0.01</v>
          </cell>
        </row>
        <row r="1983">
          <cell r="A1983" t="str">
            <v>SDGbaseTRAv2_UrbAS_BAU_wICAGRcorr_GADJDYNofftestMPSXhhd-2</v>
          </cell>
          <cell r="B1983" t="str">
            <v>SIclos6_GOVclos11</v>
          </cell>
          <cell r="C1983" t="str">
            <v>SDGbaseTRAv2_UrbAS_BAU_wICAGRcorr_GADJDYNofftest</v>
          </cell>
          <cell r="D1983" t="str">
            <v>MPSX</v>
          </cell>
          <cell r="E1983" t="str">
            <v>hhd-2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0.01</v>
          </cell>
          <cell r="R1983">
            <v>0.01</v>
          </cell>
          <cell r="S1983">
            <v>0.01</v>
          </cell>
          <cell r="T1983">
            <v>0.01</v>
          </cell>
          <cell r="U1983">
            <v>0.01</v>
          </cell>
          <cell r="V1983">
            <v>0.01</v>
          </cell>
          <cell r="W1983">
            <v>0.01</v>
          </cell>
          <cell r="X1983">
            <v>0.01</v>
          </cell>
          <cell r="Y1983">
            <v>0.01</v>
          </cell>
          <cell r="Z1983">
            <v>0.01</v>
          </cell>
          <cell r="AA1983">
            <v>0.01</v>
          </cell>
          <cell r="AB1983">
            <v>0.01</v>
          </cell>
          <cell r="AC1983">
            <v>0.01</v>
          </cell>
          <cell r="AD1983">
            <v>0.01</v>
          </cell>
          <cell r="AE1983">
            <v>0.01</v>
          </cell>
          <cell r="AF1983">
            <v>0.01</v>
          </cell>
          <cell r="AG1983">
            <v>0.01</v>
          </cell>
          <cell r="AH1983">
            <v>0</v>
          </cell>
          <cell r="AI1983">
            <v>0</v>
          </cell>
          <cell r="AJ1983">
            <v>-0.01</v>
          </cell>
          <cell r="AK1983">
            <v>-0.01</v>
          </cell>
        </row>
        <row r="1984">
          <cell r="A1984" t="str">
            <v>SDGbaseTRAv2_UrbAS_BAU_wICAGRcorr_GADJDYNofftestMPSXhhd-3</v>
          </cell>
          <cell r="B1984" t="str">
            <v>SIclos6_GOVclos11</v>
          </cell>
          <cell r="C1984" t="str">
            <v>SDGbaseTRAv2_UrbAS_BAU_wICAGRcorr_GADJDYNofftest</v>
          </cell>
          <cell r="D1984" t="str">
            <v>MPSX</v>
          </cell>
          <cell r="E1984" t="str">
            <v>hhd-3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0.01</v>
          </cell>
          <cell r="O1984">
            <v>0.01</v>
          </cell>
          <cell r="P1984">
            <v>0.01</v>
          </cell>
          <cell r="Q1984">
            <v>0.01</v>
          </cell>
          <cell r="R1984">
            <v>0.01</v>
          </cell>
          <cell r="S1984">
            <v>0.01</v>
          </cell>
          <cell r="T1984">
            <v>0.01</v>
          </cell>
          <cell r="U1984">
            <v>0.01</v>
          </cell>
          <cell r="V1984">
            <v>0.01</v>
          </cell>
          <cell r="W1984">
            <v>0.01</v>
          </cell>
          <cell r="X1984">
            <v>0.01</v>
          </cell>
          <cell r="Y1984">
            <v>0.01</v>
          </cell>
          <cell r="Z1984">
            <v>0.01</v>
          </cell>
          <cell r="AA1984">
            <v>0.01</v>
          </cell>
          <cell r="AB1984">
            <v>0.01</v>
          </cell>
          <cell r="AC1984">
            <v>0.01</v>
          </cell>
          <cell r="AD1984">
            <v>0.01</v>
          </cell>
          <cell r="AE1984">
            <v>0.01</v>
          </cell>
          <cell r="AF1984">
            <v>0.01</v>
          </cell>
          <cell r="AG1984">
            <v>0.01</v>
          </cell>
          <cell r="AH1984">
            <v>0</v>
          </cell>
          <cell r="AI1984">
            <v>0</v>
          </cell>
          <cell r="AJ1984">
            <v>-0.01</v>
          </cell>
          <cell r="AK1984">
            <v>-0.01</v>
          </cell>
        </row>
        <row r="1985">
          <cell r="A1985" t="str">
            <v>SDGbaseTRAv2_UrbAS_BAU_wICAGRcorr_GADJDYNofftestMPSXhhd-4</v>
          </cell>
          <cell r="B1985" t="str">
            <v>SIclos6_GOVclos11</v>
          </cell>
          <cell r="C1985" t="str">
            <v>SDGbaseTRAv2_UrbAS_BAU_wICAGRcorr_GADJDYNofftest</v>
          </cell>
          <cell r="D1985" t="str">
            <v>MPSX</v>
          </cell>
          <cell r="E1985" t="str">
            <v>hhd-4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0.01</v>
          </cell>
          <cell r="N1985">
            <v>0.01</v>
          </cell>
          <cell r="O1985">
            <v>0.01</v>
          </cell>
          <cell r="P1985">
            <v>0.01</v>
          </cell>
          <cell r="Q1985">
            <v>0.01</v>
          </cell>
          <cell r="R1985">
            <v>0.01</v>
          </cell>
          <cell r="S1985">
            <v>0.01</v>
          </cell>
          <cell r="T1985">
            <v>0.01</v>
          </cell>
          <cell r="U1985">
            <v>0.01</v>
          </cell>
          <cell r="V1985">
            <v>0.01</v>
          </cell>
          <cell r="W1985">
            <v>0.01</v>
          </cell>
          <cell r="X1985">
            <v>0.01</v>
          </cell>
          <cell r="Y1985">
            <v>0.01</v>
          </cell>
          <cell r="Z1985">
            <v>0.01</v>
          </cell>
          <cell r="AA1985">
            <v>0.01</v>
          </cell>
          <cell r="AB1985">
            <v>0.01</v>
          </cell>
          <cell r="AC1985">
            <v>0.01</v>
          </cell>
          <cell r="AD1985">
            <v>0.01</v>
          </cell>
          <cell r="AE1985">
            <v>0.01</v>
          </cell>
          <cell r="AF1985">
            <v>0.01</v>
          </cell>
          <cell r="AG1985">
            <v>0.01</v>
          </cell>
          <cell r="AH1985">
            <v>0</v>
          </cell>
          <cell r="AI1985">
            <v>0</v>
          </cell>
          <cell r="AJ1985">
            <v>-0.01</v>
          </cell>
          <cell r="AK1985">
            <v>-0.01</v>
          </cell>
        </row>
        <row r="1986">
          <cell r="A1986" t="str">
            <v>SDGbaseTRAv2_UrbAS_BAU_wICAGRcorr_GADJDYNofftestMPSXhhd-5</v>
          </cell>
          <cell r="B1986" t="str">
            <v>SIclos6_GOVclos11</v>
          </cell>
          <cell r="C1986" t="str">
            <v>SDGbaseTRAv2_UrbAS_BAU_wICAGRcorr_GADJDYNofftest</v>
          </cell>
          <cell r="D1986" t="str">
            <v>MPSX</v>
          </cell>
          <cell r="E1986" t="str">
            <v>hhd-5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0.01</v>
          </cell>
          <cell r="N1986">
            <v>0.01</v>
          </cell>
          <cell r="O1986">
            <v>0.01</v>
          </cell>
          <cell r="P1986">
            <v>0.01</v>
          </cell>
          <cell r="Q1986">
            <v>0.01</v>
          </cell>
          <cell r="R1986">
            <v>0.01</v>
          </cell>
          <cell r="S1986">
            <v>0.01</v>
          </cell>
          <cell r="T1986">
            <v>0.01</v>
          </cell>
          <cell r="U1986">
            <v>0.01</v>
          </cell>
          <cell r="V1986">
            <v>0.01</v>
          </cell>
          <cell r="W1986">
            <v>0.01</v>
          </cell>
          <cell r="X1986">
            <v>0.01</v>
          </cell>
          <cell r="Y1986">
            <v>0.01</v>
          </cell>
          <cell r="Z1986">
            <v>0.01</v>
          </cell>
          <cell r="AA1986">
            <v>0.01</v>
          </cell>
          <cell r="AB1986">
            <v>0.01</v>
          </cell>
          <cell r="AC1986">
            <v>0.01</v>
          </cell>
          <cell r="AD1986">
            <v>0.01</v>
          </cell>
          <cell r="AE1986">
            <v>0.01</v>
          </cell>
          <cell r="AF1986">
            <v>0.01</v>
          </cell>
          <cell r="AG1986">
            <v>0.01</v>
          </cell>
          <cell r="AH1986">
            <v>0</v>
          </cell>
          <cell r="AI1986">
            <v>0</v>
          </cell>
          <cell r="AJ1986">
            <v>-0.01</v>
          </cell>
          <cell r="AK1986">
            <v>-0.01</v>
          </cell>
        </row>
        <row r="1987">
          <cell r="A1987" t="str">
            <v>SDGbaseTRAv2_UrbAS_BAU_wICAGRcorr_GADJDYNofftestMPSXhhd-6</v>
          </cell>
          <cell r="B1987" t="str">
            <v>SIclos6_GOVclos11</v>
          </cell>
          <cell r="C1987" t="str">
            <v>SDGbaseTRAv2_UrbAS_BAU_wICAGRcorr_GADJDYNofftest</v>
          </cell>
          <cell r="D1987" t="str">
            <v>MPSX</v>
          </cell>
          <cell r="E1987" t="str">
            <v>hhd-6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0.01</v>
          </cell>
          <cell r="N1987">
            <v>0.01</v>
          </cell>
          <cell r="O1987">
            <v>0.01</v>
          </cell>
          <cell r="P1987">
            <v>0.01</v>
          </cell>
          <cell r="Q1987">
            <v>0.01</v>
          </cell>
          <cell r="R1987">
            <v>0.01</v>
          </cell>
          <cell r="S1987">
            <v>0.01</v>
          </cell>
          <cell r="T1987">
            <v>0.01</v>
          </cell>
          <cell r="U1987">
            <v>0.01</v>
          </cell>
          <cell r="V1987">
            <v>0.01</v>
          </cell>
          <cell r="W1987">
            <v>0.01</v>
          </cell>
          <cell r="X1987">
            <v>0.01</v>
          </cell>
          <cell r="Y1987">
            <v>0.01</v>
          </cell>
          <cell r="Z1987">
            <v>0.01</v>
          </cell>
          <cell r="AA1987">
            <v>0.01</v>
          </cell>
          <cell r="AB1987">
            <v>0.01</v>
          </cell>
          <cell r="AC1987">
            <v>0.01</v>
          </cell>
          <cell r="AD1987">
            <v>0.01</v>
          </cell>
          <cell r="AE1987">
            <v>0.01</v>
          </cell>
          <cell r="AF1987">
            <v>0.01</v>
          </cell>
          <cell r="AG1987">
            <v>0.01</v>
          </cell>
          <cell r="AH1987">
            <v>0</v>
          </cell>
          <cell r="AI1987">
            <v>0</v>
          </cell>
          <cell r="AJ1987">
            <v>-0.01</v>
          </cell>
          <cell r="AK1987">
            <v>-0.01</v>
          </cell>
        </row>
        <row r="1988">
          <cell r="A1988" t="str">
            <v>SDGbaseTRAv2_UrbAS_BAU_wICAGRcorr_GADJDYNofftestMPSXhhd-7</v>
          </cell>
          <cell r="B1988" t="str">
            <v>SIclos6_GOVclos11</v>
          </cell>
          <cell r="C1988" t="str">
            <v>SDGbaseTRAv2_UrbAS_BAU_wICAGRcorr_GADJDYNofftest</v>
          </cell>
          <cell r="D1988" t="str">
            <v>MPSX</v>
          </cell>
          <cell r="E1988" t="str">
            <v>hhd-7</v>
          </cell>
          <cell r="F1988">
            <v>0</v>
          </cell>
          <cell r="G1988">
            <v>0</v>
          </cell>
          <cell r="H1988">
            <v>0.01</v>
          </cell>
          <cell r="I1988">
            <v>0.01</v>
          </cell>
          <cell r="J1988">
            <v>0.01</v>
          </cell>
          <cell r="K1988">
            <v>0.01</v>
          </cell>
          <cell r="L1988">
            <v>0.01</v>
          </cell>
          <cell r="M1988">
            <v>0.01</v>
          </cell>
          <cell r="N1988">
            <v>0.01</v>
          </cell>
          <cell r="O1988">
            <v>0.01</v>
          </cell>
          <cell r="P1988">
            <v>0.01</v>
          </cell>
          <cell r="Q1988">
            <v>0.01</v>
          </cell>
          <cell r="R1988">
            <v>0.01</v>
          </cell>
          <cell r="S1988">
            <v>0.01</v>
          </cell>
          <cell r="T1988">
            <v>0.01</v>
          </cell>
          <cell r="U1988">
            <v>0.01</v>
          </cell>
          <cell r="V1988">
            <v>0.01</v>
          </cell>
          <cell r="W1988">
            <v>0.01</v>
          </cell>
          <cell r="X1988">
            <v>0.01</v>
          </cell>
          <cell r="Y1988">
            <v>0.01</v>
          </cell>
          <cell r="Z1988">
            <v>0.01</v>
          </cell>
          <cell r="AA1988">
            <v>0.01</v>
          </cell>
          <cell r="AB1988">
            <v>0.01</v>
          </cell>
          <cell r="AC1988">
            <v>0.01</v>
          </cell>
          <cell r="AD1988">
            <v>0.01</v>
          </cell>
          <cell r="AE1988">
            <v>0.01</v>
          </cell>
          <cell r="AF1988">
            <v>0.01</v>
          </cell>
          <cell r="AG1988">
            <v>0.01</v>
          </cell>
          <cell r="AH1988">
            <v>0</v>
          </cell>
          <cell r="AI1988">
            <v>0</v>
          </cell>
          <cell r="AJ1988">
            <v>-0.01</v>
          </cell>
          <cell r="AK1988">
            <v>-0.01</v>
          </cell>
        </row>
        <row r="1989">
          <cell r="A1989" t="str">
            <v>SDGbaseTRAv2_UrbAS_BAU_wICAGRcorr_GADJDYNofftestMPSXhhd-8</v>
          </cell>
          <cell r="B1989" t="str">
            <v>SIclos6_GOVclos11</v>
          </cell>
          <cell r="C1989" t="str">
            <v>SDGbaseTRAv2_UrbAS_BAU_wICAGRcorr_GADJDYNofftest</v>
          </cell>
          <cell r="D1989" t="str">
            <v>MPSX</v>
          </cell>
          <cell r="E1989" t="str">
            <v>hhd-8</v>
          </cell>
          <cell r="F1989">
            <v>0.01</v>
          </cell>
          <cell r="G1989">
            <v>0.01</v>
          </cell>
          <cell r="H1989">
            <v>0.01</v>
          </cell>
          <cell r="I1989">
            <v>0.01</v>
          </cell>
          <cell r="J1989">
            <v>0.01</v>
          </cell>
          <cell r="K1989">
            <v>0.01</v>
          </cell>
          <cell r="L1989">
            <v>0.01</v>
          </cell>
          <cell r="M1989">
            <v>0.01</v>
          </cell>
          <cell r="N1989">
            <v>0.01</v>
          </cell>
          <cell r="O1989">
            <v>0.01</v>
          </cell>
          <cell r="P1989">
            <v>0.01</v>
          </cell>
          <cell r="Q1989">
            <v>0.01</v>
          </cell>
          <cell r="R1989">
            <v>0.01</v>
          </cell>
          <cell r="S1989">
            <v>0.01</v>
          </cell>
          <cell r="T1989">
            <v>0.01</v>
          </cell>
          <cell r="U1989">
            <v>0.01</v>
          </cell>
          <cell r="V1989">
            <v>0.01</v>
          </cell>
          <cell r="W1989">
            <v>0.01</v>
          </cell>
          <cell r="X1989">
            <v>0.01</v>
          </cell>
          <cell r="Y1989">
            <v>0.01</v>
          </cell>
          <cell r="Z1989">
            <v>0.01</v>
          </cell>
          <cell r="AA1989">
            <v>0.01</v>
          </cell>
          <cell r="AB1989">
            <v>0.01</v>
          </cell>
          <cell r="AC1989">
            <v>0.01</v>
          </cell>
          <cell r="AD1989">
            <v>0.01</v>
          </cell>
          <cell r="AE1989">
            <v>0.01</v>
          </cell>
          <cell r="AF1989">
            <v>0.01</v>
          </cell>
          <cell r="AG1989">
            <v>0.01</v>
          </cell>
          <cell r="AH1989">
            <v>0.01</v>
          </cell>
          <cell r="AI1989">
            <v>0</v>
          </cell>
          <cell r="AJ1989">
            <v>0</v>
          </cell>
          <cell r="AK1989">
            <v>-0.01</v>
          </cell>
        </row>
        <row r="1990">
          <cell r="A1990" t="str">
            <v>SDGbaseTRAv2_UrbAS_BAU_wICAGRcorr_GADJDYNofftestMPSXhhd-9</v>
          </cell>
          <cell r="B1990" t="str">
            <v>SIclos6_GOVclos11</v>
          </cell>
          <cell r="C1990" t="str">
            <v>SDGbaseTRAv2_UrbAS_BAU_wICAGRcorr_GADJDYNofftest</v>
          </cell>
          <cell r="D1990" t="str">
            <v>MPSX</v>
          </cell>
          <cell r="E1990" t="str">
            <v>hhd-9</v>
          </cell>
          <cell r="F1990">
            <v>0.04</v>
          </cell>
          <cell r="G1990">
            <v>0.04</v>
          </cell>
          <cell r="H1990">
            <v>0.04</v>
          </cell>
          <cell r="I1990">
            <v>0.04</v>
          </cell>
          <cell r="J1990">
            <v>0.04</v>
          </cell>
          <cell r="K1990">
            <v>0.04</v>
          </cell>
          <cell r="L1990">
            <v>0.04</v>
          </cell>
          <cell r="M1990">
            <v>0.05</v>
          </cell>
          <cell r="N1990">
            <v>0.05</v>
          </cell>
          <cell r="O1990">
            <v>0.05</v>
          </cell>
          <cell r="P1990">
            <v>0.05</v>
          </cell>
          <cell r="Q1990">
            <v>0.05</v>
          </cell>
          <cell r="R1990">
            <v>0.05</v>
          </cell>
          <cell r="S1990">
            <v>0.05</v>
          </cell>
          <cell r="T1990">
            <v>0.05</v>
          </cell>
          <cell r="U1990">
            <v>0.05</v>
          </cell>
          <cell r="V1990">
            <v>0.05</v>
          </cell>
          <cell r="W1990">
            <v>0.05</v>
          </cell>
          <cell r="X1990">
            <v>0.05</v>
          </cell>
          <cell r="Y1990">
            <v>0.05</v>
          </cell>
          <cell r="Z1990">
            <v>0.05</v>
          </cell>
          <cell r="AA1990">
            <v>0.05</v>
          </cell>
          <cell r="AB1990">
            <v>0.05</v>
          </cell>
          <cell r="AC1990">
            <v>0.05</v>
          </cell>
          <cell r="AD1990">
            <v>0.05</v>
          </cell>
          <cell r="AE1990">
            <v>0.05</v>
          </cell>
          <cell r="AF1990">
            <v>0.05</v>
          </cell>
          <cell r="AG1990">
            <v>0.05</v>
          </cell>
          <cell r="AH1990">
            <v>0.04</v>
          </cell>
          <cell r="AI1990">
            <v>0.04</v>
          </cell>
          <cell r="AJ1990">
            <v>0.03</v>
          </cell>
          <cell r="AK1990">
            <v>0.03</v>
          </cell>
        </row>
        <row r="1991">
          <cell r="A1991" t="str">
            <v>SDGbaseTRAv2_UrbAS_BAU_wICAGRcorr_GADJDYNofftestC_SavingsINSent-n</v>
          </cell>
          <cell r="B1991" t="str">
            <v>SIclos6_GOVclos11</v>
          </cell>
          <cell r="C1991" t="str">
            <v>SDGbaseTRAv2_UrbAS_BAU_wICAGRcorr_GADJDYNofftest</v>
          </cell>
          <cell r="D1991" t="str">
            <v>C_SavingsINS</v>
          </cell>
          <cell r="E1991" t="str">
            <v>ent-n</v>
          </cell>
          <cell r="F1991">
            <v>634.29</v>
          </cell>
          <cell r="G1991">
            <v>578.59</v>
          </cell>
          <cell r="H1991">
            <v>603.29</v>
          </cell>
          <cell r="I1991">
            <v>610.45000000000005</v>
          </cell>
          <cell r="J1991">
            <v>612.80999999999995</v>
          </cell>
          <cell r="K1991">
            <v>623.17999999999995</v>
          </cell>
          <cell r="L1991">
            <v>634.17999999999995</v>
          </cell>
          <cell r="M1991">
            <v>645.23</v>
          </cell>
          <cell r="N1991">
            <v>658.57</v>
          </cell>
          <cell r="O1991">
            <v>677.01</v>
          </cell>
          <cell r="P1991">
            <v>694.06</v>
          </cell>
          <cell r="Q1991">
            <v>710.14</v>
          </cell>
          <cell r="R1991">
            <v>735.22</v>
          </cell>
          <cell r="S1991">
            <v>759.26</v>
          </cell>
          <cell r="T1991">
            <v>785.05</v>
          </cell>
          <cell r="U1991">
            <v>815.57</v>
          </cell>
          <cell r="V1991">
            <v>845.24</v>
          </cell>
          <cell r="W1991">
            <v>875.53</v>
          </cell>
          <cell r="X1991">
            <v>906.57</v>
          </cell>
          <cell r="Y1991">
            <v>936.31</v>
          </cell>
          <cell r="Z1991">
            <v>970.05</v>
          </cell>
          <cell r="AA1991">
            <v>1001.12</v>
          </cell>
          <cell r="AB1991">
            <v>1041.6099999999999</v>
          </cell>
          <cell r="AC1991">
            <v>1076.4000000000001</v>
          </cell>
          <cell r="AD1991">
            <v>1108.79</v>
          </cell>
          <cell r="AE1991">
            <v>1141.72</v>
          </cell>
          <cell r="AF1991">
            <v>1175.57</v>
          </cell>
          <cell r="AG1991">
            <v>1204.6500000000001</v>
          </cell>
          <cell r="AH1991">
            <v>1211.05</v>
          </cell>
          <cell r="AI1991">
            <v>1210.77</v>
          </cell>
          <cell r="AJ1991">
            <v>1205.1199999999999</v>
          </cell>
          <cell r="AK1991">
            <v>1194.99</v>
          </cell>
        </row>
        <row r="1992">
          <cell r="A1992" t="str">
            <v>SDGbaseTRAv2_UrbAS_BAU_wICAGRcorr_GADJDYNofftestC_SavingsINSent-e</v>
          </cell>
          <cell r="B1992" t="str">
            <v>SIclos6_GOVclos11</v>
          </cell>
          <cell r="C1992" t="str">
            <v>SDGbaseTRAv2_UrbAS_BAU_wICAGRcorr_GADJDYNofftest</v>
          </cell>
          <cell r="D1992" t="str">
            <v>C_SavingsINS</v>
          </cell>
          <cell r="E1992" t="str">
            <v>ent-e</v>
          </cell>
          <cell r="F1992">
            <v>60.1</v>
          </cell>
          <cell r="G1992">
            <v>65.95</v>
          </cell>
          <cell r="H1992">
            <v>54.6</v>
          </cell>
          <cell r="I1992">
            <v>55.45</v>
          </cell>
          <cell r="J1992">
            <v>57.82</v>
          </cell>
          <cell r="K1992">
            <v>61.25</v>
          </cell>
          <cell r="L1992">
            <v>64.53</v>
          </cell>
          <cell r="M1992">
            <v>64.040000000000006</v>
          </cell>
          <cell r="N1992">
            <v>62.19</v>
          </cell>
          <cell r="O1992">
            <v>60.93</v>
          </cell>
          <cell r="P1992">
            <v>62.49</v>
          </cell>
          <cell r="Q1992">
            <v>65.89</v>
          </cell>
          <cell r="R1992">
            <v>72.17</v>
          </cell>
          <cell r="S1992">
            <v>76.58</v>
          </cell>
          <cell r="T1992">
            <v>81.099999999999994</v>
          </cell>
          <cell r="U1992">
            <v>85.44</v>
          </cell>
          <cell r="V1992">
            <v>85.89</v>
          </cell>
          <cell r="W1992">
            <v>89.79</v>
          </cell>
          <cell r="X1992">
            <v>98.79</v>
          </cell>
          <cell r="Y1992">
            <v>107.32</v>
          </cell>
          <cell r="Z1992">
            <v>116.6</v>
          </cell>
          <cell r="AA1992">
            <v>125.85</v>
          </cell>
          <cell r="AB1992">
            <v>132.29</v>
          </cell>
          <cell r="AC1992">
            <v>140.66999999999999</v>
          </cell>
          <cell r="AD1992">
            <v>149.69</v>
          </cell>
          <cell r="AE1992">
            <v>158.46</v>
          </cell>
          <cell r="AF1992">
            <v>167.23</v>
          </cell>
          <cell r="AG1992">
            <v>201.4</v>
          </cell>
          <cell r="AH1992">
            <v>232.56</v>
          </cell>
          <cell r="AI1992">
            <v>270.67</v>
          </cell>
          <cell r="AJ1992">
            <v>308.95</v>
          </cell>
          <cell r="AK1992">
            <v>344.17</v>
          </cell>
        </row>
        <row r="1993">
          <cell r="A1993" t="str">
            <v>SDGbaseTRAv2_UrbAS_BAU_wICAGRcorr_GADJDYNofftestC_SavingsINShhd-0</v>
          </cell>
          <cell r="B1993" t="str">
            <v>SIclos6_GOVclos11</v>
          </cell>
          <cell r="C1993" t="str">
            <v>SDGbaseTRAv2_UrbAS_BAU_wICAGRcorr_GADJDYNofftest</v>
          </cell>
          <cell r="D1993" t="str">
            <v>C_SavingsINS</v>
          </cell>
          <cell r="E1993" t="str">
            <v>hhd-0</v>
          </cell>
          <cell r="F1993">
            <v>0.06</v>
          </cell>
          <cell r="G1993">
            <v>0</v>
          </cell>
          <cell r="H1993">
            <v>0.11</v>
          </cell>
          <cell r="I1993">
            <v>0.18</v>
          </cell>
          <cell r="J1993">
            <v>0.17</v>
          </cell>
          <cell r="K1993">
            <v>0.16</v>
          </cell>
          <cell r="L1993">
            <v>0.19</v>
          </cell>
          <cell r="M1993">
            <v>0.28999999999999998</v>
          </cell>
          <cell r="N1993">
            <v>0.41</v>
          </cell>
          <cell r="O1993">
            <v>0.36</v>
          </cell>
          <cell r="P1993">
            <v>0.42</v>
          </cell>
          <cell r="Q1993">
            <v>0.48</v>
          </cell>
          <cell r="R1993">
            <v>0.53</v>
          </cell>
          <cell r="S1993">
            <v>0.61</v>
          </cell>
          <cell r="T1993">
            <v>0.69</v>
          </cell>
          <cell r="U1993">
            <v>0.8</v>
          </cell>
          <cell r="V1993">
            <v>1</v>
          </cell>
          <cell r="W1993">
            <v>1.1399999999999999</v>
          </cell>
          <cell r="X1993">
            <v>1.19</v>
          </cell>
          <cell r="Y1993">
            <v>1.23</v>
          </cell>
          <cell r="Z1993">
            <v>1.23</v>
          </cell>
          <cell r="AA1993">
            <v>1.25</v>
          </cell>
          <cell r="AB1993">
            <v>1.21</v>
          </cell>
          <cell r="AC1993">
            <v>1.19</v>
          </cell>
          <cell r="AD1993">
            <v>1.22</v>
          </cell>
          <cell r="AE1993">
            <v>1.28</v>
          </cell>
          <cell r="AF1993">
            <v>1.37</v>
          </cell>
          <cell r="AG1993">
            <v>0.98</v>
          </cell>
          <cell r="AH1993">
            <v>0.2</v>
          </cell>
          <cell r="AI1993">
            <v>-0.78</v>
          </cell>
          <cell r="AJ1993">
            <v>-1.71</v>
          </cell>
          <cell r="AK1993">
            <v>-2.57</v>
          </cell>
        </row>
        <row r="1994">
          <cell r="A1994" t="str">
            <v>SDGbaseTRAv2_UrbAS_BAU_wICAGRcorr_GADJDYNofftestC_SavingsINShhd-1</v>
          </cell>
          <cell r="B1994" t="str">
            <v>SIclos6_GOVclos11</v>
          </cell>
          <cell r="C1994" t="str">
            <v>SDGbaseTRAv2_UrbAS_BAU_wICAGRcorr_GADJDYNofftest</v>
          </cell>
          <cell r="D1994" t="str">
            <v>C_SavingsINS</v>
          </cell>
          <cell r="E1994" t="str">
            <v>hhd-1</v>
          </cell>
          <cell r="F1994">
            <v>0.09</v>
          </cell>
          <cell r="G1994">
            <v>0.01</v>
          </cell>
          <cell r="H1994">
            <v>0.17</v>
          </cell>
          <cell r="I1994">
            <v>0.25</v>
          </cell>
          <cell r="J1994">
            <v>0.24</v>
          </cell>
          <cell r="K1994">
            <v>0.24</v>
          </cell>
          <cell r="L1994">
            <v>0.27</v>
          </cell>
          <cell r="M1994">
            <v>0.41</v>
          </cell>
          <cell r="N1994">
            <v>0.56999999999999995</v>
          </cell>
          <cell r="O1994">
            <v>0.51</v>
          </cell>
          <cell r="P1994">
            <v>0.59</v>
          </cell>
          <cell r="Q1994">
            <v>0.67</v>
          </cell>
          <cell r="R1994">
            <v>0.74</v>
          </cell>
          <cell r="S1994">
            <v>0.85</v>
          </cell>
          <cell r="T1994">
            <v>0.96</v>
          </cell>
          <cell r="U1994">
            <v>1.1100000000000001</v>
          </cell>
          <cell r="V1994">
            <v>1.39</v>
          </cell>
          <cell r="W1994">
            <v>1.57</v>
          </cell>
          <cell r="X1994">
            <v>1.65</v>
          </cell>
          <cell r="Y1994">
            <v>1.7</v>
          </cell>
          <cell r="Z1994">
            <v>1.7</v>
          </cell>
          <cell r="AA1994">
            <v>1.72</v>
          </cell>
          <cell r="AB1994">
            <v>1.67</v>
          </cell>
          <cell r="AC1994">
            <v>1.64</v>
          </cell>
          <cell r="AD1994">
            <v>1.69</v>
          </cell>
          <cell r="AE1994">
            <v>1.77</v>
          </cell>
          <cell r="AF1994">
            <v>1.9</v>
          </cell>
          <cell r="AG1994">
            <v>1.36</v>
          </cell>
          <cell r="AH1994">
            <v>0.3</v>
          </cell>
          <cell r="AI1994">
            <v>-1.04</v>
          </cell>
          <cell r="AJ1994">
            <v>-2.2999999999999998</v>
          </cell>
          <cell r="AK1994">
            <v>-3.47</v>
          </cell>
        </row>
        <row r="1995">
          <cell r="A1995" t="str">
            <v>SDGbaseTRAv2_UrbAS_BAU_wICAGRcorr_GADJDYNofftestC_SavingsINShhd-2</v>
          </cell>
          <cell r="B1995" t="str">
            <v>SIclos6_GOVclos11</v>
          </cell>
          <cell r="C1995" t="str">
            <v>SDGbaseTRAv2_UrbAS_BAU_wICAGRcorr_GADJDYNofftest</v>
          </cell>
          <cell r="D1995" t="str">
            <v>C_SavingsINS</v>
          </cell>
          <cell r="E1995" t="str">
            <v>hhd-2</v>
          </cell>
          <cell r="F1995">
            <v>0.15</v>
          </cell>
          <cell r="G1995">
            <v>0.05</v>
          </cell>
          <cell r="H1995">
            <v>0.24</v>
          </cell>
          <cell r="I1995">
            <v>0.34</v>
          </cell>
          <cell r="J1995">
            <v>0.33</v>
          </cell>
          <cell r="K1995">
            <v>0.32</v>
          </cell>
          <cell r="L1995">
            <v>0.36</v>
          </cell>
          <cell r="M1995">
            <v>0.52</v>
          </cell>
          <cell r="N1995">
            <v>0.72</v>
          </cell>
          <cell r="O1995">
            <v>0.65</v>
          </cell>
          <cell r="P1995">
            <v>0.75</v>
          </cell>
          <cell r="Q1995">
            <v>0.84</v>
          </cell>
          <cell r="R1995">
            <v>0.92</v>
          </cell>
          <cell r="S1995">
            <v>1.05</v>
          </cell>
          <cell r="T1995">
            <v>1.18</v>
          </cell>
          <cell r="U1995">
            <v>1.36</v>
          </cell>
          <cell r="V1995">
            <v>1.68</v>
          </cell>
          <cell r="W1995">
            <v>1.9</v>
          </cell>
          <cell r="X1995">
            <v>1.98</v>
          </cell>
          <cell r="Y1995">
            <v>2.0499999999999998</v>
          </cell>
          <cell r="Z1995">
            <v>2.0499999999999998</v>
          </cell>
          <cell r="AA1995">
            <v>2.08</v>
          </cell>
          <cell r="AB1995">
            <v>2.0299999999999998</v>
          </cell>
          <cell r="AC1995">
            <v>1.99</v>
          </cell>
          <cell r="AD1995">
            <v>2.04</v>
          </cell>
          <cell r="AE1995">
            <v>2.15</v>
          </cell>
          <cell r="AF1995">
            <v>2.29</v>
          </cell>
          <cell r="AG1995">
            <v>1.67</v>
          </cell>
          <cell r="AH1995">
            <v>0.45</v>
          </cell>
          <cell r="AI1995">
            <v>-1.1000000000000001</v>
          </cell>
          <cell r="AJ1995">
            <v>-2.5499999999999998</v>
          </cell>
          <cell r="AK1995">
            <v>-3.9</v>
          </cell>
        </row>
        <row r="1996">
          <cell r="A1996" t="str">
            <v>SDGbaseTRAv2_UrbAS_BAU_wICAGRcorr_GADJDYNofftestC_SavingsINShhd-3</v>
          </cell>
          <cell r="B1996" t="str">
            <v>SIclos6_GOVclos11</v>
          </cell>
          <cell r="C1996" t="str">
            <v>SDGbaseTRAv2_UrbAS_BAU_wICAGRcorr_GADJDYNofftest</v>
          </cell>
          <cell r="D1996" t="str">
            <v>C_SavingsINS</v>
          </cell>
          <cell r="E1996" t="str">
            <v>hhd-3</v>
          </cell>
          <cell r="F1996">
            <v>0.3</v>
          </cell>
          <cell r="G1996">
            <v>0.18</v>
          </cell>
          <cell r="H1996">
            <v>0.41</v>
          </cell>
          <cell r="I1996">
            <v>0.54</v>
          </cell>
          <cell r="J1996">
            <v>0.52</v>
          </cell>
          <cell r="K1996">
            <v>0.51</v>
          </cell>
          <cell r="L1996">
            <v>0.56999999999999995</v>
          </cell>
          <cell r="M1996">
            <v>0.77</v>
          </cell>
          <cell r="N1996">
            <v>1.01</v>
          </cell>
          <cell r="O1996">
            <v>0.93</v>
          </cell>
          <cell r="P1996">
            <v>1.05</v>
          </cell>
          <cell r="Q1996">
            <v>1.17</v>
          </cell>
          <cell r="R1996">
            <v>1.26</v>
          </cell>
          <cell r="S1996">
            <v>1.43</v>
          </cell>
          <cell r="T1996">
            <v>1.6</v>
          </cell>
          <cell r="U1996">
            <v>1.82</v>
          </cell>
          <cell r="V1996">
            <v>2.2200000000000002</v>
          </cell>
          <cell r="W1996">
            <v>2.4900000000000002</v>
          </cell>
          <cell r="X1996">
            <v>2.6</v>
          </cell>
          <cell r="Y1996">
            <v>2.68</v>
          </cell>
          <cell r="Z1996">
            <v>2.69</v>
          </cell>
          <cell r="AA1996">
            <v>2.73</v>
          </cell>
          <cell r="AB1996">
            <v>2.67</v>
          </cell>
          <cell r="AC1996">
            <v>2.64</v>
          </cell>
          <cell r="AD1996">
            <v>2.7</v>
          </cell>
          <cell r="AE1996">
            <v>2.84</v>
          </cell>
          <cell r="AF1996">
            <v>3.02</v>
          </cell>
          <cell r="AG1996">
            <v>2.27</v>
          </cell>
          <cell r="AH1996">
            <v>0.79</v>
          </cell>
          <cell r="AI1996">
            <v>-1.08</v>
          </cell>
          <cell r="AJ1996">
            <v>-2.84</v>
          </cell>
          <cell r="AK1996">
            <v>-4.46</v>
          </cell>
        </row>
        <row r="1997">
          <cell r="A1997" t="str">
            <v>SDGbaseTRAv2_UrbAS_BAU_wICAGRcorr_GADJDYNofftestC_SavingsINShhd-4</v>
          </cell>
          <cell r="B1997" t="str">
            <v>SIclos6_GOVclos11</v>
          </cell>
          <cell r="C1997" t="str">
            <v>SDGbaseTRAv2_UrbAS_BAU_wICAGRcorr_GADJDYNofftest</v>
          </cell>
          <cell r="D1997" t="str">
            <v>C_SavingsINS</v>
          </cell>
          <cell r="E1997" t="str">
            <v>hhd-4</v>
          </cell>
          <cell r="F1997">
            <v>0.43</v>
          </cell>
          <cell r="G1997">
            <v>0.28999999999999998</v>
          </cell>
          <cell r="H1997">
            <v>0.55000000000000004</v>
          </cell>
          <cell r="I1997">
            <v>0.68</v>
          </cell>
          <cell r="J1997">
            <v>0.67</v>
          </cell>
          <cell r="K1997">
            <v>0.66</v>
          </cell>
          <cell r="L1997">
            <v>0.72</v>
          </cell>
          <cell r="M1997">
            <v>0.94</v>
          </cell>
          <cell r="N1997">
            <v>1.19</v>
          </cell>
          <cell r="O1997">
            <v>1.1100000000000001</v>
          </cell>
          <cell r="P1997">
            <v>1.25</v>
          </cell>
          <cell r="Q1997">
            <v>1.37</v>
          </cell>
          <cell r="R1997">
            <v>1.48</v>
          </cell>
          <cell r="S1997">
            <v>1.66</v>
          </cell>
          <cell r="T1997">
            <v>1.85</v>
          </cell>
          <cell r="U1997">
            <v>2.09</v>
          </cell>
          <cell r="V1997">
            <v>2.52</v>
          </cell>
          <cell r="W1997">
            <v>2.81</v>
          </cell>
          <cell r="X1997">
            <v>2.93</v>
          </cell>
          <cell r="Y1997">
            <v>3.03</v>
          </cell>
          <cell r="Z1997">
            <v>3.04</v>
          </cell>
          <cell r="AA1997">
            <v>3.08</v>
          </cell>
          <cell r="AB1997">
            <v>3.03</v>
          </cell>
          <cell r="AC1997">
            <v>3</v>
          </cell>
          <cell r="AD1997">
            <v>3.07</v>
          </cell>
          <cell r="AE1997">
            <v>3.22</v>
          </cell>
          <cell r="AF1997">
            <v>3.42</v>
          </cell>
          <cell r="AG1997">
            <v>2.63</v>
          </cell>
          <cell r="AH1997">
            <v>1.06</v>
          </cell>
          <cell r="AI1997">
            <v>-0.91</v>
          </cell>
          <cell r="AJ1997">
            <v>-2.76</v>
          </cell>
          <cell r="AK1997">
            <v>-4.46</v>
          </cell>
        </row>
        <row r="1998">
          <cell r="A1998" t="str">
            <v>SDGbaseTRAv2_UrbAS_BAU_wICAGRcorr_GADJDYNofftestC_SavingsINShhd-5</v>
          </cell>
          <cell r="B1998" t="str">
            <v>SIclos6_GOVclos11</v>
          </cell>
          <cell r="C1998" t="str">
            <v>SDGbaseTRAv2_UrbAS_BAU_wICAGRcorr_GADJDYNofftest</v>
          </cell>
          <cell r="D1998" t="str">
            <v>C_SavingsINS</v>
          </cell>
          <cell r="E1998" t="str">
            <v>hhd-5</v>
          </cell>
          <cell r="F1998">
            <v>0.66</v>
          </cell>
          <cell r="G1998">
            <v>0.47</v>
          </cell>
          <cell r="H1998">
            <v>0.82</v>
          </cell>
          <cell r="I1998">
            <v>1.01</v>
          </cell>
          <cell r="J1998">
            <v>0.99</v>
          </cell>
          <cell r="K1998">
            <v>0.98</v>
          </cell>
          <cell r="L1998">
            <v>1.06</v>
          </cell>
          <cell r="M1998">
            <v>1.35</v>
          </cell>
          <cell r="N1998">
            <v>1.7</v>
          </cell>
          <cell r="O1998">
            <v>1.59</v>
          </cell>
          <cell r="P1998">
            <v>1.77</v>
          </cell>
          <cell r="Q1998">
            <v>1.94</v>
          </cell>
          <cell r="R1998">
            <v>2.09</v>
          </cell>
          <cell r="S1998">
            <v>2.34</v>
          </cell>
          <cell r="T1998">
            <v>2.59</v>
          </cell>
          <cell r="U1998">
            <v>2.92</v>
          </cell>
          <cell r="V1998">
            <v>3.5</v>
          </cell>
          <cell r="W1998">
            <v>3.9</v>
          </cell>
          <cell r="X1998">
            <v>4.0599999999999996</v>
          </cell>
          <cell r="Y1998">
            <v>4.1900000000000004</v>
          </cell>
          <cell r="Z1998">
            <v>4.2</v>
          </cell>
          <cell r="AA1998">
            <v>4.26</v>
          </cell>
          <cell r="AB1998">
            <v>4.2</v>
          </cell>
          <cell r="AC1998">
            <v>4.1500000000000004</v>
          </cell>
          <cell r="AD1998">
            <v>4.26</v>
          </cell>
          <cell r="AE1998">
            <v>4.45</v>
          </cell>
          <cell r="AF1998">
            <v>4.7300000000000004</v>
          </cell>
          <cell r="AG1998">
            <v>3.68</v>
          </cell>
          <cell r="AH1998">
            <v>1.57</v>
          </cell>
          <cell r="AI1998">
            <v>-1.04</v>
          </cell>
          <cell r="AJ1998">
            <v>-3.48</v>
          </cell>
          <cell r="AK1998">
            <v>-5.71</v>
          </cell>
        </row>
        <row r="1999">
          <cell r="A1999" t="str">
            <v>SDGbaseTRAv2_UrbAS_BAU_wICAGRcorr_GADJDYNofftestC_SavingsINShhd-6</v>
          </cell>
          <cell r="B1999" t="str">
            <v>SIclos6_GOVclos11</v>
          </cell>
          <cell r="C1999" t="str">
            <v>SDGbaseTRAv2_UrbAS_BAU_wICAGRcorr_GADJDYNofftest</v>
          </cell>
          <cell r="D1999" t="str">
            <v>C_SavingsINS</v>
          </cell>
          <cell r="E1999" t="str">
            <v>hhd-6</v>
          </cell>
          <cell r="F1999">
            <v>0.9</v>
          </cell>
          <cell r="G1999">
            <v>0.67</v>
          </cell>
          <cell r="H1999">
            <v>1.0900000000000001</v>
          </cell>
          <cell r="I1999">
            <v>1.31</v>
          </cell>
          <cell r="J1999">
            <v>1.28</v>
          </cell>
          <cell r="K1999">
            <v>1.28</v>
          </cell>
          <cell r="L1999">
            <v>1.37</v>
          </cell>
          <cell r="M1999">
            <v>1.72</v>
          </cell>
          <cell r="N1999">
            <v>2.13</v>
          </cell>
          <cell r="O1999">
            <v>2</v>
          </cell>
          <cell r="P1999">
            <v>2.2200000000000002</v>
          </cell>
          <cell r="Q1999">
            <v>2.4300000000000002</v>
          </cell>
          <cell r="R1999">
            <v>2.61</v>
          </cell>
          <cell r="S1999">
            <v>2.9</v>
          </cell>
          <cell r="T1999">
            <v>3.2</v>
          </cell>
          <cell r="U1999">
            <v>3.59</v>
          </cell>
          <cell r="V1999">
            <v>4.28</v>
          </cell>
          <cell r="W1999">
            <v>4.76</v>
          </cell>
          <cell r="X1999">
            <v>4.95</v>
          </cell>
          <cell r="Y1999">
            <v>5.0999999999999996</v>
          </cell>
          <cell r="Z1999">
            <v>5.12</v>
          </cell>
          <cell r="AA1999">
            <v>5.2</v>
          </cell>
          <cell r="AB1999">
            <v>5.12</v>
          </cell>
          <cell r="AC1999">
            <v>5.07</v>
          </cell>
          <cell r="AD1999">
            <v>5.2</v>
          </cell>
          <cell r="AE1999">
            <v>5.43</v>
          </cell>
          <cell r="AF1999">
            <v>5.76</v>
          </cell>
          <cell r="AG1999">
            <v>4.53</v>
          </cell>
          <cell r="AH1999">
            <v>2.06</v>
          </cell>
          <cell r="AI1999">
            <v>-0.97</v>
          </cell>
          <cell r="AJ1999">
            <v>-3.81</v>
          </cell>
          <cell r="AK1999">
            <v>-6.38</v>
          </cell>
        </row>
        <row r="2000">
          <cell r="A2000" t="str">
            <v>SDGbaseTRAv2_UrbAS_BAU_wICAGRcorr_GADJDYNofftestC_SavingsINShhd-7</v>
          </cell>
          <cell r="B2000" t="str">
            <v>SIclos6_GOVclos11</v>
          </cell>
          <cell r="C2000" t="str">
            <v>SDGbaseTRAv2_UrbAS_BAU_wICAGRcorr_GADJDYNofftest</v>
          </cell>
          <cell r="D2000" t="str">
            <v>C_SavingsINS</v>
          </cell>
          <cell r="E2000" t="str">
            <v>hhd-7</v>
          </cell>
          <cell r="F2000">
            <v>1.64</v>
          </cell>
          <cell r="G2000">
            <v>1.28</v>
          </cell>
          <cell r="H2000">
            <v>1.88</v>
          </cell>
          <cell r="I2000">
            <v>2.19</v>
          </cell>
          <cell r="J2000">
            <v>2.15</v>
          </cell>
          <cell r="K2000">
            <v>2.15</v>
          </cell>
          <cell r="L2000">
            <v>2.29</v>
          </cell>
          <cell r="M2000">
            <v>2.77</v>
          </cell>
          <cell r="N2000">
            <v>3.35</v>
          </cell>
          <cell r="O2000">
            <v>3.18</v>
          </cell>
          <cell r="P2000">
            <v>3.49</v>
          </cell>
          <cell r="Q2000">
            <v>3.77</v>
          </cell>
          <cell r="R2000">
            <v>4.04</v>
          </cell>
          <cell r="S2000">
            <v>4.46</v>
          </cell>
          <cell r="T2000">
            <v>4.8899999999999997</v>
          </cell>
          <cell r="U2000">
            <v>5.44</v>
          </cell>
          <cell r="V2000">
            <v>6.4</v>
          </cell>
          <cell r="W2000">
            <v>7.08</v>
          </cell>
          <cell r="X2000">
            <v>7.37</v>
          </cell>
          <cell r="Y2000">
            <v>7.59</v>
          </cell>
          <cell r="Z2000">
            <v>7.64</v>
          </cell>
          <cell r="AA2000">
            <v>7.76</v>
          </cell>
          <cell r="AB2000">
            <v>7.68</v>
          </cell>
          <cell r="AC2000">
            <v>7.63</v>
          </cell>
          <cell r="AD2000">
            <v>7.82</v>
          </cell>
          <cell r="AE2000">
            <v>8.16</v>
          </cell>
          <cell r="AF2000">
            <v>8.6300000000000008</v>
          </cell>
          <cell r="AG2000">
            <v>6.96</v>
          </cell>
          <cell r="AH2000">
            <v>3.57</v>
          </cell>
          <cell r="AI2000">
            <v>-0.56000000000000005</v>
          </cell>
          <cell r="AJ2000">
            <v>-4.4000000000000004</v>
          </cell>
          <cell r="AK2000">
            <v>-7.88</v>
          </cell>
        </row>
        <row r="2001">
          <cell r="A2001" t="str">
            <v>SDGbaseTRAv2_UrbAS_BAU_wICAGRcorr_GADJDYNofftestC_SavingsINShhd-8</v>
          </cell>
          <cell r="B2001" t="str">
            <v>SIclos6_GOVclos11</v>
          </cell>
          <cell r="C2001" t="str">
            <v>SDGbaseTRAv2_UrbAS_BAU_wICAGRcorr_GADJDYNofftest</v>
          </cell>
          <cell r="D2001" t="str">
            <v>C_SavingsINS</v>
          </cell>
          <cell r="E2001" t="str">
            <v>hhd-8</v>
          </cell>
          <cell r="F2001">
            <v>3.78</v>
          </cell>
          <cell r="G2001">
            <v>3.08</v>
          </cell>
          <cell r="H2001">
            <v>4.16</v>
          </cell>
          <cell r="I2001">
            <v>4.67</v>
          </cell>
          <cell r="J2001">
            <v>4.59</v>
          </cell>
          <cell r="K2001">
            <v>4.5999999999999996</v>
          </cell>
          <cell r="L2001">
            <v>4.8499999999999996</v>
          </cell>
          <cell r="M2001">
            <v>5.65</v>
          </cell>
          <cell r="N2001">
            <v>6.63</v>
          </cell>
          <cell r="O2001">
            <v>6.37</v>
          </cell>
          <cell r="P2001">
            <v>6.9</v>
          </cell>
          <cell r="Q2001">
            <v>7.39</v>
          </cell>
          <cell r="R2001">
            <v>7.9</v>
          </cell>
          <cell r="S2001">
            <v>8.6300000000000008</v>
          </cell>
          <cell r="T2001">
            <v>9.4</v>
          </cell>
          <cell r="U2001">
            <v>10.39</v>
          </cell>
          <cell r="V2001">
            <v>12.04</v>
          </cell>
          <cell r="W2001">
            <v>13.22</v>
          </cell>
          <cell r="X2001">
            <v>13.77</v>
          </cell>
          <cell r="Y2001">
            <v>14.2</v>
          </cell>
          <cell r="Z2001">
            <v>14.36</v>
          </cell>
          <cell r="AA2001">
            <v>14.61</v>
          </cell>
          <cell r="AB2001">
            <v>14.56</v>
          </cell>
          <cell r="AC2001">
            <v>14.52</v>
          </cell>
          <cell r="AD2001">
            <v>14.9</v>
          </cell>
          <cell r="AE2001">
            <v>15.52</v>
          </cell>
          <cell r="AF2001">
            <v>16.350000000000001</v>
          </cell>
          <cell r="AG2001">
            <v>13.63</v>
          </cell>
          <cell r="AH2001">
            <v>7.94</v>
          </cell>
          <cell r="AI2001">
            <v>1.08</v>
          </cell>
          <cell r="AJ2001">
            <v>-5.25</v>
          </cell>
          <cell r="AK2001">
            <v>-10.95</v>
          </cell>
        </row>
        <row r="2002">
          <cell r="A2002" t="str">
            <v>SDGbaseTRAv2_UrbAS_BAU_wICAGRcorr_GADJDYNofftestC_SavingsINShhd-9</v>
          </cell>
          <cell r="B2002" t="str">
            <v>SIclos6_GOVclos11</v>
          </cell>
          <cell r="C2002" t="str">
            <v>SDGbaseTRAv2_UrbAS_BAU_wICAGRcorr_GADJDYNofftest</v>
          </cell>
          <cell r="D2002" t="str">
            <v>C_SavingsINS</v>
          </cell>
          <cell r="E2002" t="str">
            <v>hhd-9</v>
          </cell>
          <cell r="F2002">
            <v>61.83</v>
          </cell>
          <cell r="G2002">
            <v>55.69</v>
          </cell>
          <cell r="H2002">
            <v>61.04</v>
          </cell>
          <cell r="I2002">
            <v>62.5</v>
          </cell>
          <cell r="J2002">
            <v>62.13</v>
          </cell>
          <cell r="K2002">
            <v>63.08</v>
          </cell>
          <cell r="L2002">
            <v>64.650000000000006</v>
          </cell>
          <cell r="M2002">
            <v>67.459999999999994</v>
          </cell>
          <cell r="N2002">
            <v>70.8</v>
          </cell>
          <cell r="O2002">
            <v>71.56</v>
          </cell>
          <cell r="P2002">
            <v>74.180000000000007</v>
          </cell>
          <cell r="Q2002">
            <v>76.64</v>
          </cell>
          <cell r="R2002">
            <v>80.25</v>
          </cell>
          <cell r="S2002">
            <v>84.17</v>
          </cell>
          <cell r="T2002">
            <v>88.3</v>
          </cell>
          <cell r="U2002">
            <v>93.42</v>
          </cell>
          <cell r="V2002">
            <v>99.83</v>
          </cell>
          <cell r="W2002">
            <v>105.32</v>
          </cell>
          <cell r="X2002">
            <v>109.55</v>
          </cell>
          <cell r="Y2002">
            <v>113.18</v>
          </cell>
          <cell r="Z2002">
            <v>116.51</v>
          </cell>
          <cell r="AA2002">
            <v>119.85</v>
          </cell>
          <cell r="AB2002">
            <v>123.06</v>
          </cell>
          <cell r="AC2002">
            <v>125.8</v>
          </cell>
          <cell r="AD2002">
            <v>129.47999999999999</v>
          </cell>
          <cell r="AE2002">
            <v>133.83000000000001</v>
          </cell>
          <cell r="AF2002">
            <v>138.80000000000001</v>
          </cell>
          <cell r="AG2002">
            <v>135.37</v>
          </cell>
          <cell r="AH2002">
            <v>121.73</v>
          </cell>
          <cell r="AI2002">
            <v>105.4</v>
          </cell>
          <cell r="AJ2002">
            <v>90.23</v>
          </cell>
          <cell r="AK2002">
            <v>76.260000000000005</v>
          </cell>
        </row>
        <row r="2003">
          <cell r="A2003" t="str">
            <v>SDGbaseTRAv2_UrbAS_BAU_wICAGRcorr_GADJDYNofftestC_SavingsINStotal</v>
          </cell>
          <cell r="B2003" t="str">
            <v>SIclos6_GOVclos11</v>
          </cell>
          <cell r="C2003" t="str">
            <v>SDGbaseTRAv2_UrbAS_BAU_wICAGRcorr_GADJDYNofftest</v>
          </cell>
          <cell r="D2003" t="str">
            <v>C_SavingsINS</v>
          </cell>
          <cell r="E2003" t="str">
            <v>total</v>
          </cell>
          <cell r="F2003">
            <v>764.23</v>
          </cell>
          <cell r="G2003">
            <v>706.25</v>
          </cell>
          <cell r="H2003">
            <v>728.36</v>
          </cell>
          <cell r="I2003">
            <v>739.56</v>
          </cell>
          <cell r="J2003">
            <v>743.71</v>
          </cell>
          <cell r="K2003">
            <v>758.41</v>
          </cell>
          <cell r="L2003">
            <v>775.03</v>
          </cell>
          <cell r="M2003">
            <v>791.14</v>
          </cell>
          <cell r="N2003">
            <v>809.28</v>
          </cell>
          <cell r="O2003">
            <v>826.2</v>
          </cell>
          <cell r="P2003">
            <v>849.19</v>
          </cell>
          <cell r="Q2003">
            <v>872.74</v>
          </cell>
          <cell r="R2003">
            <v>909.2</v>
          </cell>
          <cell r="S2003">
            <v>943.93</v>
          </cell>
          <cell r="T2003">
            <v>980.82</v>
          </cell>
          <cell r="U2003">
            <v>1023.96</v>
          </cell>
          <cell r="V2003">
            <v>1065.98</v>
          </cell>
          <cell r="W2003">
            <v>1109.51</v>
          </cell>
          <cell r="X2003">
            <v>1155.4100000000001</v>
          </cell>
          <cell r="Y2003">
            <v>1198.58</v>
          </cell>
          <cell r="Z2003">
            <v>1245.19</v>
          </cell>
          <cell r="AA2003">
            <v>1289.51</v>
          </cell>
          <cell r="AB2003">
            <v>1339.13</v>
          </cell>
          <cell r="AC2003">
            <v>1384.71</v>
          </cell>
          <cell r="AD2003">
            <v>1430.86</v>
          </cell>
          <cell r="AE2003">
            <v>1478.83</v>
          </cell>
          <cell r="AF2003">
            <v>1529.06</v>
          </cell>
          <cell r="AG2003">
            <v>1579.12</v>
          </cell>
          <cell r="AH2003">
            <v>1583.28</v>
          </cell>
          <cell r="AI2003">
            <v>1580.44</v>
          </cell>
          <cell r="AJ2003">
            <v>1575.2</v>
          </cell>
          <cell r="AK2003">
            <v>1565.64</v>
          </cell>
        </row>
        <row r="2004">
          <cell r="A2004" t="str">
            <v>SDGbaseTRAv2_UrbAS_BAU_wICAGRcorr_GADJDYNofftestYGXtotal</v>
          </cell>
          <cell r="B2004" t="str">
            <v>SIclos6_GOVclos11</v>
          </cell>
          <cell r="C2004" t="str">
            <v>SDGbaseTRAv2_UrbAS_BAU_wICAGRcorr_GADJDYNofftest</v>
          </cell>
          <cell r="D2004" t="str">
            <v>YGX</v>
          </cell>
          <cell r="E2004" t="str">
            <v>total</v>
          </cell>
          <cell r="F2004">
            <v>1490.98</v>
          </cell>
          <cell r="G2004">
            <v>1431.73</v>
          </cell>
          <cell r="H2004">
            <v>1457.43</v>
          </cell>
          <cell r="I2004">
            <v>1513.74</v>
          </cell>
          <cell r="J2004">
            <v>1576.16</v>
          </cell>
          <cell r="K2004">
            <v>1606.03</v>
          </cell>
          <cell r="L2004">
            <v>1642.49</v>
          </cell>
          <cell r="M2004">
            <v>1682.04</v>
          </cell>
          <cell r="N2004">
            <v>1725.89</v>
          </cell>
          <cell r="O2004">
            <v>1775.1</v>
          </cell>
          <cell r="P2004">
            <v>1829.26</v>
          </cell>
          <cell r="Q2004">
            <v>1884.01</v>
          </cell>
          <cell r="R2004">
            <v>1920.96</v>
          </cell>
          <cell r="S2004">
            <v>1967.68</v>
          </cell>
          <cell r="T2004">
            <v>2014.86</v>
          </cell>
          <cell r="U2004">
            <v>2064.42</v>
          </cell>
          <cell r="V2004">
            <v>2116.63</v>
          </cell>
          <cell r="W2004">
            <v>2168.62</v>
          </cell>
          <cell r="X2004">
            <v>2220.5</v>
          </cell>
          <cell r="Y2004">
            <v>2271.7800000000002</v>
          </cell>
          <cell r="Z2004">
            <v>2322.9899999999998</v>
          </cell>
          <cell r="AA2004">
            <v>2376.17</v>
          </cell>
          <cell r="AB2004">
            <v>2423.5700000000002</v>
          </cell>
          <cell r="AC2004">
            <v>2476.88</v>
          </cell>
          <cell r="AD2004">
            <v>2534.7600000000002</v>
          </cell>
          <cell r="AE2004">
            <v>2595.77</v>
          </cell>
          <cell r="AF2004">
            <v>2657.85</v>
          </cell>
          <cell r="AG2004">
            <v>2717.06</v>
          </cell>
          <cell r="AH2004">
            <v>2752.24</v>
          </cell>
          <cell r="AI2004">
            <v>2782.36</v>
          </cell>
          <cell r="AJ2004">
            <v>2819.95</v>
          </cell>
          <cell r="AK2004">
            <v>2860.73</v>
          </cell>
        </row>
        <row r="2005">
          <cell r="A2005" t="str">
            <v>SDGbaseTRAv2_UrbAS_BAU_wICAGRcorr_GADJDYNofftestEGXtotal</v>
          </cell>
          <cell r="B2005" t="str">
            <v>SIclos6_GOVclos11</v>
          </cell>
          <cell r="C2005" t="str">
            <v>SDGbaseTRAv2_UrbAS_BAU_wICAGRcorr_GADJDYNofftest</v>
          </cell>
          <cell r="D2005" t="str">
            <v>EGX</v>
          </cell>
          <cell r="E2005" t="str">
            <v>total</v>
          </cell>
          <cell r="F2005">
            <v>1502.94</v>
          </cell>
          <cell r="G2005">
            <v>1443.45</v>
          </cell>
          <cell r="H2005">
            <v>1468.03</v>
          </cell>
          <cell r="I2005">
            <v>1510.52</v>
          </cell>
          <cell r="J2005">
            <v>1557.84</v>
          </cell>
          <cell r="K2005">
            <v>1588.27</v>
          </cell>
          <cell r="L2005">
            <v>1623.45</v>
          </cell>
          <cell r="M2005">
            <v>1660.53</v>
          </cell>
          <cell r="N2005">
            <v>1701.08</v>
          </cell>
          <cell r="O2005">
            <v>1747.44</v>
          </cell>
          <cell r="P2005">
            <v>1797.63</v>
          </cell>
          <cell r="Q2005">
            <v>1848.09</v>
          </cell>
          <cell r="R2005">
            <v>1893.87</v>
          </cell>
          <cell r="S2005">
            <v>1941.06</v>
          </cell>
          <cell r="T2005">
            <v>1989.1</v>
          </cell>
          <cell r="U2005">
            <v>2040.12</v>
          </cell>
          <cell r="V2005">
            <v>2093.5300000000002</v>
          </cell>
          <cell r="W2005">
            <v>2146.86</v>
          </cell>
          <cell r="X2005">
            <v>2200.66</v>
          </cell>
          <cell r="Y2005">
            <v>2253.1</v>
          </cell>
          <cell r="Z2005">
            <v>2305.88</v>
          </cell>
          <cell r="AA2005">
            <v>2360.2399999999998</v>
          </cell>
          <cell r="AB2005">
            <v>2410</v>
          </cell>
          <cell r="AC2005">
            <v>2464.54</v>
          </cell>
          <cell r="AD2005">
            <v>2523.41</v>
          </cell>
          <cell r="AE2005">
            <v>2584.86</v>
          </cell>
          <cell r="AF2005">
            <v>2648.05</v>
          </cell>
          <cell r="AG2005">
            <v>2708.51</v>
          </cell>
          <cell r="AH2005">
            <v>2741.83</v>
          </cell>
          <cell r="AI2005">
            <v>2769.27</v>
          </cell>
          <cell r="AJ2005">
            <v>2804.03</v>
          </cell>
          <cell r="AK2005">
            <v>2842.17</v>
          </cell>
        </row>
        <row r="2006">
          <cell r="A2006" t="str">
            <v>SDGbaseTRAv2_UrbAS_BAU_wICAGRcorr_GADJDYNofftestGADJXtotal</v>
          </cell>
          <cell r="B2006" t="str">
            <v>SIclos6_GOVclos11</v>
          </cell>
          <cell r="C2006" t="str">
            <v>SDGbaseTRAv2_UrbAS_BAU_wICAGRcorr_GADJDYNofftest</v>
          </cell>
          <cell r="D2006" t="str">
            <v>GADJX</v>
          </cell>
          <cell r="E2006" t="str">
            <v>total</v>
          </cell>
          <cell r="F2006">
            <v>1</v>
          </cell>
          <cell r="G2006">
            <v>0.94</v>
          </cell>
          <cell r="H2006">
            <v>0.96</v>
          </cell>
          <cell r="I2006">
            <v>0.98</v>
          </cell>
          <cell r="J2006">
            <v>1</v>
          </cell>
          <cell r="K2006">
            <v>1.02</v>
          </cell>
          <cell r="L2006">
            <v>1.04</v>
          </cell>
          <cell r="M2006">
            <v>1.06</v>
          </cell>
          <cell r="N2006">
            <v>1.0900000000000001</v>
          </cell>
          <cell r="O2006">
            <v>1.1200000000000001</v>
          </cell>
          <cell r="P2006">
            <v>1.1499999999999999</v>
          </cell>
          <cell r="Q2006">
            <v>1.19</v>
          </cell>
          <cell r="R2006">
            <v>1.21</v>
          </cell>
          <cell r="S2006">
            <v>1.24</v>
          </cell>
          <cell r="T2006">
            <v>1.27</v>
          </cell>
          <cell r="U2006">
            <v>1.3</v>
          </cell>
          <cell r="V2006">
            <v>1.33</v>
          </cell>
          <cell r="W2006">
            <v>1.36</v>
          </cell>
          <cell r="X2006">
            <v>1.4</v>
          </cell>
          <cell r="Y2006">
            <v>1.43</v>
          </cell>
          <cell r="Z2006">
            <v>1.46</v>
          </cell>
          <cell r="AA2006">
            <v>1.5</v>
          </cell>
          <cell r="AB2006">
            <v>1.53</v>
          </cell>
          <cell r="AC2006">
            <v>1.57</v>
          </cell>
          <cell r="AD2006">
            <v>1.61</v>
          </cell>
          <cell r="AE2006">
            <v>1.64</v>
          </cell>
          <cell r="AF2006">
            <v>1.68</v>
          </cell>
          <cell r="AG2006">
            <v>1.72</v>
          </cell>
          <cell r="AH2006">
            <v>1.76</v>
          </cell>
          <cell r="AI2006">
            <v>1.8</v>
          </cell>
          <cell r="AJ2006">
            <v>1.85</v>
          </cell>
          <cell r="AK2006">
            <v>1.89</v>
          </cell>
        </row>
        <row r="2007">
          <cell r="A2007" t="str">
            <v>SDGbaseTRAv2_UrbAS_BAU_wICAGRcorr_GADJDYNofftestGOVGRtotal</v>
          </cell>
          <cell r="B2007" t="str">
            <v>SIclos6_GOVclos11</v>
          </cell>
          <cell r="C2007" t="str">
            <v>SDGbaseTRAv2_UrbAS_BAU_wICAGRcorr_GADJDYNofftest</v>
          </cell>
          <cell r="D2007" t="str">
            <v>GOVGR</v>
          </cell>
          <cell r="E2007" t="str">
            <v>total</v>
          </cell>
          <cell r="G2007">
            <v>0.02</v>
          </cell>
          <cell r="H2007">
            <v>0.02</v>
          </cell>
          <cell r="I2007">
            <v>0.02</v>
          </cell>
          <cell r="J2007">
            <v>0.02</v>
          </cell>
          <cell r="K2007">
            <v>0.02</v>
          </cell>
          <cell r="L2007">
            <v>0.02</v>
          </cell>
          <cell r="M2007">
            <v>0.02</v>
          </cell>
          <cell r="N2007">
            <v>0.02</v>
          </cell>
          <cell r="O2007">
            <v>0.02</v>
          </cell>
          <cell r="P2007">
            <v>0.02</v>
          </cell>
          <cell r="Q2007">
            <v>0.02</v>
          </cell>
          <cell r="R2007">
            <v>0.02</v>
          </cell>
          <cell r="S2007">
            <v>0.02</v>
          </cell>
          <cell r="T2007">
            <v>0.02</v>
          </cell>
          <cell r="U2007">
            <v>0.02</v>
          </cell>
          <cell r="V2007">
            <v>0.02</v>
          </cell>
          <cell r="W2007">
            <v>0.02</v>
          </cell>
          <cell r="X2007">
            <v>0.02</v>
          </cell>
          <cell r="Y2007">
            <v>0.02</v>
          </cell>
          <cell r="Z2007">
            <v>0.02</v>
          </cell>
          <cell r="AA2007">
            <v>0.02</v>
          </cell>
          <cell r="AB2007">
            <v>0.02</v>
          </cell>
          <cell r="AC2007">
            <v>0.02</v>
          </cell>
          <cell r="AD2007">
            <v>0.02</v>
          </cell>
          <cell r="AE2007">
            <v>0.02</v>
          </cell>
          <cell r="AF2007">
            <v>0.02</v>
          </cell>
          <cell r="AG2007">
            <v>0.02</v>
          </cell>
          <cell r="AH2007">
            <v>0.02</v>
          </cell>
          <cell r="AI2007">
            <v>0.02</v>
          </cell>
          <cell r="AJ2007">
            <v>0.02</v>
          </cell>
          <cell r="AK2007">
            <v>0.02</v>
          </cell>
        </row>
        <row r="2008">
          <cell r="A2008" t="str">
            <v>SDGbaseTRAv2_UrbAS_BAU_wICAGRcorr_GADJDYNofftestC_GovConscgsrv</v>
          </cell>
          <cell r="B2008" t="str">
            <v>SIclos6_GOVclos11</v>
          </cell>
          <cell r="C2008" t="str">
            <v>SDGbaseTRAv2_UrbAS_BAU_wICAGRcorr_GADJDYNofftest</v>
          </cell>
          <cell r="D2008" t="str">
            <v>C_GovCons</v>
          </cell>
          <cell r="E2008" t="str">
            <v>cgsrv</v>
          </cell>
          <cell r="F2008">
            <v>1080.43</v>
          </cell>
          <cell r="G2008">
            <v>1020.94</v>
          </cell>
          <cell r="H2008">
            <v>1056.05</v>
          </cell>
          <cell r="I2008">
            <v>1091.22</v>
          </cell>
          <cell r="J2008">
            <v>1132.83</v>
          </cell>
          <cell r="K2008">
            <v>1158.26</v>
          </cell>
          <cell r="L2008">
            <v>1187.6400000000001</v>
          </cell>
          <cell r="M2008">
            <v>1218.22</v>
          </cell>
          <cell r="N2008">
            <v>1252.08</v>
          </cell>
          <cell r="O2008">
            <v>1291.1600000000001</v>
          </cell>
          <cell r="P2008">
            <v>1332.98</v>
          </cell>
          <cell r="Q2008">
            <v>1374.56</v>
          </cell>
          <cell r="R2008">
            <v>1411.49</v>
          </cell>
          <cell r="S2008">
            <v>1448.33</v>
          </cell>
          <cell r="T2008">
            <v>1485.74</v>
          </cell>
          <cell r="U2008">
            <v>1525.57</v>
          </cell>
          <cell r="V2008">
            <v>1566.29</v>
          </cell>
          <cell r="W2008">
            <v>1607.11</v>
          </cell>
          <cell r="X2008">
            <v>1647.88</v>
          </cell>
          <cell r="Y2008">
            <v>1686.64</v>
          </cell>
          <cell r="Z2008">
            <v>1726.32</v>
          </cell>
          <cell r="AA2008">
            <v>1766.79</v>
          </cell>
          <cell r="AB2008">
            <v>1802.84</v>
          </cell>
          <cell r="AC2008">
            <v>1842.17</v>
          </cell>
          <cell r="AD2008">
            <v>1886.57</v>
          </cell>
          <cell r="AE2008">
            <v>1933.28</v>
          </cell>
          <cell r="AF2008">
            <v>1981.14</v>
          </cell>
          <cell r="AG2008">
            <v>2025.64</v>
          </cell>
          <cell r="AH2008">
            <v>2042.98</v>
          </cell>
          <cell r="AI2008">
            <v>2065.58</v>
          </cell>
          <cell r="AJ2008">
            <v>2097.4299999999998</v>
          </cell>
          <cell r="AK2008">
            <v>2132.9699999999998</v>
          </cell>
        </row>
        <row r="2009">
          <cell r="A2009" t="str">
            <v>SDGbaseTRAv2_UrbAS_BAU_wICAGRcorr_GADJDYNofftestC_GovConstotal</v>
          </cell>
          <cell r="B2009" t="str">
            <v>SIclos6_GOVclos11</v>
          </cell>
          <cell r="C2009" t="str">
            <v>SDGbaseTRAv2_UrbAS_BAU_wICAGRcorr_GADJDYNofftest</v>
          </cell>
          <cell r="D2009" t="str">
            <v>C_GovCons</v>
          </cell>
          <cell r="E2009" t="str">
            <v>total</v>
          </cell>
          <cell r="F2009">
            <v>1080.43</v>
          </cell>
          <cell r="G2009">
            <v>1020.94</v>
          </cell>
          <cell r="H2009">
            <v>1056.05</v>
          </cell>
          <cell r="I2009">
            <v>1091.22</v>
          </cell>
          <cell r="J2009">
            <v>1132.83</v>
          </cell>
          <cell r="K2009">
            <v>1158.26</v>
          </cell>
          <cell r="L2009">
            <v>1187.6400000000001</v>
          </cell>
          <cell r="M2009">
            <v>1218.22</v>
          </cell>
          <cell r="N2009">
            <v>1252.08</v>
          </cell>
          <cell r="O2009">
            <v>1291.1600000000001</v>
          </cell>
          <cell r="P2009">
            <v>1332.98</v>
          </cell>
          <cell r="Q2009">
            <v>1374.56</v>
          </cell>
          <cell r="R2009">
            <v>1411.49</v>
          </cell>
          <cell r="S2009">
            <v>1448.33</v>
          </cell>
          <cell r="T2009">
            <v>1485.74</v>
          </cell>
          <cell r="U2009">
            <v>1525.57</v>
          </cell>
          <cell r="V2009">
            <v>1566.29</v>
          </cell>
          <cell r="W2009">
            <v>1607.11</v>
          </cell>
          <cell r="X2009">
            <v>1647.88</v>
          </cell>
          <cell r="Y2009">
            <v>1686.64</v>
          </cell>
          <cell r="Z2009">
            <v>1726.32</v>
          </cell>
          <cell r="AA2009">
            <v>1766.79</v>
          </cell>
          <cell r="AB2009">
            <v>1802.84</v>
          </cell>
          <cell r="AC2009">
            <v>1842.17</v>
          </cell>
          <cell r="AD2009">
            <v>1886.57</v>
          </cell>
          <cell r="AE2009">
            <v>1933.28</v>
          </cell>
          <cell r="AF2009">
            <v>1981.14</v>
          </cell>
          <cell r="AG2009">
            <v>2025.64</v>
          </cell>
          <cell r="AH2009">
            <v>2042.98</v>
          </cell>
          <cell r="AI2009">
            <v>2065.58</v>
          </cell>
          <cell r="AJ2009">
            <v>2097.4299999999998</v>
          </cell>
          <cell r="AK2009">
            <v>2132.9699999999998</v>
          </cell>
        </row>
        <row r="2010">
          <cell r="A2010" t="str">
            <v>SDGbaseTRAv2_UrbAS_BAU_wICAGRcorr_GADJDYNofftestGSAVXtotal</v>
          </cell>
          <cell r="B2010" t="str">
            <v>SIclos6_GOVclos11</v>
          </cell>
          <cell r="C2010" t="str">
            <v>SDGbaseTRAv2_UrbAS_BAU_wICAGRcorr_GADJDYNofftest</v>
          </cell>
          <cell r="D2010" t="str">
            <v>GSAVX</v>
          </cell>
          <cell r="E2010" t="str">
            <v>total</v>
          </cell>
          <cell r="F2010">
            <v>-11.97</v>
          </cell>
          <cell r="G2010">
            <v>-11.72</v>
          </cell>
          <cell r="H2010">
            <v>-10.6</v>
          </cell>
          <cell r="I2010">
            <v>3.22</v>
          </cell>
          <cell r="J2010">
            <v>18.32</v>
          </cell>
          <cell r="K2010">
            <v>17.760000000000002</v>
          </cell>
          <cell r="L2010">
            <v>19.04</v>
          </cell>
          <cell r="M2010">
            <v>21.5</v>
          </cell>
          <cell r="N2010">
            <v>24.81</v>
          </cell>
          <cell r="O2010">
            <v>27.66</v>
          </cell>
          <cell r="P2010">
            <v>31.63</v>
          </cell>
          <cell r="Q2010">
            <v>35.909999999999997</v>
          </cell>
          <cell r="R2010">
            <v>27.1</v>
          </cell>
          <cell r="S2010">
            <v>26.62</v>
          </cell>
          <cell r="T2010">
            <v>25.76</v>
          </cell>
          <cell r="U2010">
            <v>24.3</v>
          </cell>
          <cell r="V2010">
            <v>23.1</v>
          </cell>
          <cell r="W2010">
            <v>21.76</v>
          </cell>
          <cell r="X2010">
            <v>19.84</v>
          </cell>
          <cell r="Y2010">
            <v>18.68</v>
          </cell>
          <cell r="Z2010">
            <v>17.11</v>
          </cell>
          <cell r="AA2010">
            <v>15.93</v>
          </cell>
          <cell r="AB2010">
            <v>13.57</v>
          </cell>
          <cell r="AC2010">
            <v>12.34</v>
          </cell>
          <cell r="AD2010">
            <v>11.35</v>
          </cell>
          <cell r="AE2010">
            <v>10.91</v>
          </cell>
          <cell r="AF2010">
            <v>9.8000000000000007</v>
          </cell>
          <cell r="AG2010">
            <v>8.5500000000000007</v>
          </cell>
          <cell r="AH2010">
            <v>10.41</v>
          </cell>
          <cell r="AI2010">
            <v>13.09</v>
          </cell>
          <cell r="AJ2010">
            <v>15.92</v>
          </cell>
          <cell r="AK2010">
            <v>18.559999999999999</v>
          </cell>
        </row>
        <row r="2011">
          <cell r="A2011" t="str">
            <v>SDGbaseTRAv2_UrbAS_BAU_wICAGRcorr_GADJDYNofftestFSAVXtotal</v>
          </cell>
          <cell r="B2011" t="str">
            <v>SIclos6_GOVclos11</v>
          </cell>
          <cell r="C2011" t="str">
            <v>SDGbaseTRAv2_UrbAS_BAU_wICAGRcorr_GADJDYNofftest</v>
          </cell>
          <cell r="D2011" t="str">
            <v>FSAVX</v>
          </cell>
          <cell r="E2011" t="str">
            <v>total</v>
          </cell>
          <cell r="F2011">
            <v>177.62</v>
          </cell>
          <cell r="G2011">
            <v>180.64</v>
          </cell>
          <cell r="H2011">
            <v>183.71</v>
          </cell>
          <cell r="I2011">
            <v>186.83</v>
          </cell>
          <cell r="J2011">
            <v>190.01</v>
          </cell>
          <cell r="K2011">
            <v>193.24</v>
          </cell>
          <cell r="L2011">
            <v>196.52</v>
          </cell>
          <cell r="M2011">
            <v>199.86</v>
          </cell>
          <cell r="N2011">
            <v>203.26</v>
          </cell>
          <cell r="O2011">
            <v>206.71</v>
          </cell>
          <cell r="P2011">
            <v>210.23</v>
          </cell>
          <cell r="Q2011">
            <v>213.8</v>
          </cell>
          <cell r="R2011">
            <v>217.44</v>
          </cell>
          <cell r="S2011">
            <v>221.13</v>
          </cell>
          <cell r="T2011">
            <v>224.89</v>
          </cell>
          <cell r="U2011">
            <v>228.72</v>
          </cell>
          <cell r="V2011">
            <v>232.6</v>
          </cell>
          <cell r="W2011">
            <v>236.56</v>
          </cell>
          <cell r="X2011">
            <v>240.58</v>
          </cell>
          <cell r="Y2011">
            <v>244.67</v>
          </cell>
          <cell r="Z2011">
            <v>248.83</v>
          </cell>
          <cell r="AA2011">
            <v>253.06</v>
          </cell>
          <cell r="AB2011">
            <v>257.36</v>
          </cell>
          <cell r="AC2011">
            <v>261.74</v>
          </cell>
          <cell r="AD2011">
            <v>266.19</v>
          </cell>
          <cell r="AE2011">
            <v>270.70999999999998</v>
          </cell>
          <cell r="AF2011">
            <v>275.31</v>
          </cell>
          <cell r="AG2011">
            <v>279.99</v>
          </cell>
          <cell r="AH2011">
            <v>284.75</v>
          </cell>
          <cell r="AI2011">
            <v>289.58999999999997</v>
          </cell>
          <cell r="AJ2011">
            <v>294.52</v>
          </cell>
          <cell r="AK2011">
            <v>299.52</v>
          </cell>
        </row>
        <row r="2012">
          <cell r="A2012" t="str">
            <v>SDGbaseTRAv2_UrbAS_BAU_wICAGRcorr_GADJDYNofftestC_TSavtotal</v>
          </cell>
          <cell r="B2012" t="str">
            <v>SIclos6_GOVclos11</v>
          </cell>
          <cell r="C2012" t="str">
            <v>SDGbaseTRAv2_UrbAS_BAU_wICAGRcorr_GADJDYNofftest</v>
          </cell>
          <cell r="D2012" t="str">
            <v>C_TSav</v>
          </cell>
          <cell r="E2012" t="str">
            <v>total</v>
          </cell>
          <cell r="F2012">
            <v>929.88</v>
          </cell>
          <cell r="G2012">
            <v>875.16</v>
          </cell>
          <cell r="H2012">
            <v>901.47</v>
          </cell>
          <cell r="I2012">
            <v>929.61</v>
          </cell>
          <cell r="J2012">
            <v>952.04</v>
          </cell>
          <cell r="K2012">
            <v>969.4</v>
          </cell>
          <cell r="L2012">
            <v>990.59</v>
          </cell>
          <cell r="M2012">
            <v>1012.51</v>
          </cell>
          <cell r="N2012">
            <v>1037.3499999999999</v>
          </cell>
          <cell r="O2012">
            <v>1060.57</v>
          </cell>
          <cell r="P2012">
            <v>1091.04</v>
          </cell>
          <cell r="Q2012">
            <v>1122.45</v>
          </cell>
          <cell r="R2012">
            <v>1153.74</v>
          </cell>
          <cell r="S2012">
            <v>1191.69</v>
          </cell>
          <cell r="T2012">
            <v>1231.47</v>
          </cell>
          <cell r="U2012">
            <v>1276.98</v>
          </cell>
          <cell r="V2012">
            <v>1321.69</v>
          </cell>
          <cell r="W2012">
            <v>1367.83</v>
          </cell>
          <cell r="X2012">
            <v>1415.83</v>
          </cell>
          <cell r="Y2012">
            <v>1461.94</v>
          </cell>
          <cell r="Z2012">
            <v>1511.13</v>
          </cell>
          <cell r="AA2012">
            <v>1558.49</v>
          </cell>
          <cell r="AB2012">
            <v>1610.06</v>
          </cell>
          <cell r="AC2012">
            <v>1658.79</v>
          </cell>
          <cell r="AD2012">
            <v>1708.4</v>
          </cell>
          <cell r="AE2012">
            <v>1760.45</v>
          </cell>
          <cell r="AF2012">
            <v>1814.18</v>
          </cell>
          <cell r="AG2012">
            <v>1867.66</v>
          </cell>
          <cell r="AH2012">
            <v>1878.44</v>
          </cell>
          <cell r="AI2012">
            <v>1883.12</v>
          </cell>
          <cell r="AJ2012">
            <v>1885.64</v>
          </cell>
          <cell r="AK2012">
            <v>1883.73</v>
          </cell>
        </row>
        <row r="2013">
          <cell r="A2013" t="str">
            <v>SDGbaseTRAv2_UrbAS_BAU_wICAGRcorr_GADJDYNofftestQINVXctext</v>
          </cell>
          <cell r="B2013" t="str">
            <v>SIclos6_GOVclos11</v>
          </cell>
          <cell r="C2013" t="str">
            <v>SDGbaseTRAv2_UrbAS_BAU_wICAGRcorr_GADJDYNofftest</v>
          </cell>
          <cell r="D2013" t="str">
            <v>QINVX</v>
          </cell>
          <cell r="E2013" t="str">
            <v>ctext</v>
          </cell>
          <cell r="F2013">
            <v>0.02</v>
          </cell>
          <cell r="G2013">
            <v>0.02</v>
          </cell>
          <cell r="H2013">
            <v>0.02</v>
          </cell>
          <cell r="I2013">
            <v>0.02</v>
          </cell>
          <cell r="J2013">
            <v>0.02</v>
          </cell>
          <cell r="K2013">
            <v>0.02</v>
          </cell>
          <cell r="L2013">
            <v>0.02</v>
          </cell>
          <cell r="M2013">
            <v>0.02</v>
          </cell>
          <cell r="N2013">
            <v>0.03</v>
          </cell>
          <cell r="O2013">
            <v>0.03</v>
          </cell>
          <cell r="P2013">
            <v>0.03</v>
          </cell>
          <cell r="Q2013">
            <v>0.03</v>
          </cell>
          <cell r="R2013">
            <v>0.03</v>
          </cell>
          <cell r="S2013">
            <v>0.03</v>
          </cell>
          <cell r="T2013">
            <v>0.03</v>
          </cell>
          <cell r="U2013">
            <v>0.03</v>
          </cell>
          <cell r="V2013">
            <v>0.03</v>
          </cell>
          <cell r="W2013">
            <v>0.03</v>
          </cell>
          <cell r="X2013">
            <v>0.03</v>
          </cell>
          <cell r="Y2013">
            <v>0.04</v>
          </cell>
          <cell r="Z2013">
            <v>0.04</v>
          </cell>
          <cell r="AA2013">
            <v>0.04</v>
          </cell>
          <cell r="AB2013">
            <v>0.04</v>
          </cell>
          <cell r="AC2013">
            <v>0.04</v>
          </cell>
          <cell r="AD2013">
            <v>0.04</v>
          </cell>
          <cell r="AE2013">
            <v>0.04</v>
          </cell>
          <cell r="AF2013">
            <v>0.04</v>
          </cell>
          <cell r="AG2013">
            <v>0.04</v>
          </cell>
          <cell r="AH2013">
            <v>0.04</v>
          </cell>
          <cell r="AI2013">
            <v>0.04</v>
          </cell>
          <cell r="AJ2013">
            <v>0.04</v>
          </cell>
          <cell r="AK2013">
            <v>0.04</v>
          </cell>
        </row>
        <row r="2014">
          <cell r="A2014" t="str">
            <v>SDGbaseTRAv2_UrbAS_BAU_wICAGRcorr_GADJDYNofftestQINVXcleat</v>
          </cell>
          <cell r="B2014" t="str">
            <v>SIclos6_GOVclos11</v>
          </cell>
          <cell r="C2014" t="str">
            <v>SDGbaseTRAv2_UrbAS_BAU_wICAGRcorr_GADJDYNofftest</v>
          </cell>
          <cell r="D2014" t="str">
            <v>QINVX</v>
          </cell>
          <cell r="E2014" t="str">
            <v>cleat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  <cell r="AG2014">
            <v>0</v>
          </cell>
          <cell r="AH2014">
            <v>0</v>
          </cell>
          <cell r="AI2014">
            <v>0</v>
          </cell>
          <cell r="AJ2014">
            <v>0</v>
          </cell>
          <cell r="AK2014">
            <v>0</v>
          </cell>
        </row>
        <row r="2015">
          <cell r="A2015" t="str">
            <v>SDGbaseTRAv2_UrbAS_BAU_wICAGRcorr_GADJDYNofftestQINVXcprnt</v>
          </cell>
          <cell r="B2015" t="str">
            <v>SIclos6_GOVclos11</v>
          </cell>
          <cell r="C2015" t="str">
            <v>SDGbaseTRAv2_UrbAS_BAU_wICAGRcorr_GADJDYNofftest</v>
          </cell>
          <cell r="D2015" t="str">
            <v>QINVX</v>
          </cell>
          <cell r="E2015" t="str">
            <v>cprnt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  <cell r="AF2015">
            <v>0</v>
          </cell>
          <cell r="AG2015">
            <v>0</v>
          </cell>
          <cell r="AH2015">
            <v>0</v>
          </cell>
          <cell r="AI2015">
            <v>0</v>
          </cell>
          <cell r="AJ2015">
            <v>0</v>
          </cell>
          <cell r="AK2015">
            <v>0</v>
          </cell>
        </row>
        <row r="2016">
          <cell r="A2016" t="str">
            <v>SDGbaseTRAv2_UrbAS_BAU_wICAGRcorr_GADJDYNofftestQINVXcrubb</v>
          </cell>
          <cell r="B2016" t="str">
            <v>SIclos6_GOVclos11</v>
          </cell>
          <cell r="C2016" t="str">
            <v>SDGbaseTRAv2_UrbAS_BAU_wICAGRcorr_GADJDYNofftest</v>
          </cell>
          <cell r="D2016" t="str">
            <v>QINVX</v>
          </cell>
          <cell r="E2016" t="str">
            <v>crubb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0.01</v>
          </cell>
          <cell r="Q2016">
            <v>0.01</v>
          </cell>
          <cell r="R2016">
            <v>0.01</v>
          </cell>
          <cell r="S2016">
            <v>0.01</v>
          </cell>
          <cell r="T2016">
            <v>0.01</v>
          </cell>
          <cell r="U2016">
            <v>0.01</v>
          </cell>
          <cell r="V2016">
            <v>0.01</v>
          </cell>
          <cell r="W2016">
            <v>0.01</v>
          </cell>
          <cell r="X2016">
            <v>0.01</v>
          </cell>
          <cell r="Y2016">
            <v>0.01</v>
          </cell>
          <cell r="Z2016">
            <v>0.01</v>
          </cell>
          <cell r="AA2016">
            <v>0.01</v>
          </cell>
          <cell r="AB2016">
            <v>0.01</v>
          </cell>
          <cell r="AC2016">
            <v>0.01</v>
          </cell>
          <cell r="AD2016">
            <v>0.01</v>
          </cell>
          <cell r="AE2016">
            <v>0.01</v>
          </cell>
          <cell r="AF2016">
            <v>0.01</v>
          </cell>
          <cell r="AG2016">
            <v>0.01</v>
          </cell>
          <cell r="AH2016">
            <v>0.01</v>
          </cell>
          <cell r="AI2016">
            <v>0.01</v>
          </cell>
          <cell r="AJ2016">
            <v>0.01</v>
          </cell>
          <cell r="AK2016">
            <v>0.01</v>
          </cell>
        </row>
        <row r="2017">
          <cell r="A2017" t="str">
            <v>SDGbaseTRAv2_UrbAS_BAU_wICAGRcorr_GADJDYNofftestQINVXcplas</v>
          </cell>
          <cell r="B2017" t="str">
            <v>SIclos6_GOVclos11</v>
          </cell>
          <cell r="C2017" t="str">
            <v>SDGbaseTRAv2_UrbAS_BAU_wICAGRcorr_GADJDYNofftest</v>
          </cell>
          <cell r="D2017" t="str">
            <v>QINVX</v>
          </cell>
          <cell r="E2017" t="str">
            <v>cplas</v>
          </cell>
          <cell r="F2017">
            <v>0.01</v>
          </cell>
          <cell r="G2017">
            <v>0.01</v>
          </cell>
          <cell r="H2017">
            <v>0.01</v>
          </cell>
          <cell r="I2017">
            <v>0.01</v>
          </cell>
          <cell r="J2017">
            <v>0.01</v>
          </cell>
          <cell r="K2017">
            <v>0.01</v>
          </cell>
          <cell r="L2017">
            <v>0.01</v>
          </cell>
          <cell r="M2017">
            <v>0.01</v>
          </cell>
          <cell r="N2017">
            <v>0.01</v>
          </cell>
          <cell r="O2017">
            <v>0.01</v>
          </cell>
          <cell r="P2017">
            <v>0.01</v>
          </cell>
          <cell r="Q2017">
            <v>0.01</v>
          </cell>
          <cell r="R2017">
            <v>0.01</v>
          </cell>
          <cell r="S2017">
            <v>0.01</v>
          </cell>
          <cell r="T2017">
            <v>0.01</v>
          </cell>
          <cell r="U2017">
            <v>0.01</v>
          </cell>
          <cell r="V2017">
            <v>0.01</v>
          </cell>
          <cell r="W2017">
            <v>0.01</v>
          </cell>
          <cell r="X2017">
            <v>0.01</v>
          </cell>
          <cell r="Y2017">
            <v>0.01</v>
          </cell>
          <cell r="Z2017">
            <v>0.01</v>
          </cell>
          <cell r="AA2017">
            <v>0.02</v>
          </cell>
          <cell r="AB2017">
            <v>0.02</v>
          </cell>
          <cell r="AC2017">
            <v>0.02</v>
          </cell>
          <cell r="AD2017">
            <v>0.02</v>
          </cell>
          <cell r="AE2017">
            <v>0.02</v>
          </cell>
          <cell r="AF2017">
            <v>0.02</v>
          </cell>
          <cell r="AG2017">
            <v>0.02</v>
          </cell>
          <cell r="AH2017">
            <v>0.02</v>
          </cell>
          <cell r="AI2017">
            <v>0.02</v>
          </cell>
          <cell r="AJ2017">
            <v>0.02</v>
          </cell>
          <cell r="AK2017">
            <v>0.02</v>
          </cell>
        </row>
        <row r="2018">
          <cell r="A2018" t="str">
            <v>SDGbaseTRAv2_UrbAS_BAU_wICAGRcorr_GADJDYNofftestQINVXcnmet</v>
          </cell>
          <cell r="B2018" t="str">
            <v>SIclos6_GOVclos11</v>
          </cell>
          <cell r="C2018" t="str">
            <v>SDGbaseTRAv2_UrbAS_BAU_wICAGRcorr_GADJDYNofftest</v>
          </cell>
          <cell r="D2018" t="str">
            <v>QINVX</v>
          </cell>
          <cell r="E2018" t="str">
            <v>cnmet</v>
          </cell>
          <cell r="F2018">
            <v>0.02</v>
          </cell>
          <cell r="G2018">
            <v>0.02</v>
          </cell>
          <cell r="H2018">
            <v>0.02</v>
          </cell>
          <cell r="I2018">
            <v>0.02</v>
          </cell>
          <cell r="J2018">
            <v>0.02</v>
          </cell>
          <cell r="K2018">
            <v>0.02</v>
          </cell>
          <cell r="L2018">
            <v>0.02</v>
          </cell>
          <cell r="M2018">
            <v>0.02</v>
          </cell>
          <cell r="N2018">
            <v>0.02</v>
          </cell>
          <cell r="O2018">
            <v>0.02</v>
          </cell>
          <cell r="P2018">
            <v>0.02</v>
          </cell>
          <cell r="Q2018">
            <v>0.02</v>
          </cell>
          <cell r="R2018">
            <v>0.03</v>
          </cell>
          <cell r="S2018">
            <v>0.03</v>
          </cell>
          <cell r="T2018">
            <v>0.03</v>
          </cell>
          <cell r="U2018">
            <v>0.03</v>
          </cell>
          <cell r="V2018">
            <v>0.03</v>
          </cell>
          <cell r="W2018">
            <v>0.03</v>
          </cell>
          <cell r="X2018">
            <v>0.03</v>
          </cell>
          <cell r="Y2018">
            <v>0.03</v>
          </cell>
          <cell r="Z2018">
            <v>0.03</v>
          </cell>
          <cell r="AA2018">
            <v>0.03</v>
          </cell>
          <cell r="AB2018">
            <v>0.03</v>
          </cell>
          <cell r="AC2018">
            <v>0.04</v>
          </cell>
          <cell r="AD2018">
            <v>0.04</v>
          </cell>
          <cell r="AE2018">
            <v>0.04</v>
          </cell>
          <cell r="AF2018">
            <v>0.04</v>
          </cell>
          <cell r="AG2018">
            <v>0.04</v>
          </cell>
          <cell r="AH2018">
            <v>0.04</v>
          </cell>
          <cell r="AI2018">
            <v>0.04</v>
          </cell>
          <cell r="AJ2018">
            <v>0.04</v>
          </cell>
          <cell r="AK2018">
            <v>0.04</v>
          </cell>
        </row>
        <row r="2019">
          <cell r="A2019" t="str">
            <v>SDGbaseTRAv2_UrbAS_BAU_wICAGRcorr_GADJDYNofftestQINVXcnfrm</v>
          </cell>
          <cell r="B2019" t="str">
            <v>SIclos6_GOVclos11</v>
          </cell>
          <cell r="C2019" t="str">
            <v>SDGbaseTRAv2_UrbAS_BAU_wICAGRcorr_GADJDYNofftest</v>
          </cell>
          <cell r="D2019" t="str">
            <v>QINVX</v>
          </cell>
          <cell r="E2019" t="str">
            <v>cnfrm</v>
          </cell>
          <cell r="F2019">
            <v>1.27</v>
          </cell>
          <cell r="G2019">
            <v>1.1499999999999999</v>
          </cell>
          <cell r="H2019">
            <v>1.19</v>
          </cell>
          <cell r="I2019">
            <v>1.22</v>
          </cell>
          <cell r="J2019">
            <v>1.24</v>
          </cell>
          <cell r="K2019">
            <v>1.26</v>
          </cell>
          <cell r="L2019">
            <v>1.29</v>
          </cell>
          <cell r="M2019">
            <v>1.33</v>
          </cell>
          <cell r="N2019">
            <v>1.36</v>
          </cell>
          <cell r="O2019">
            <v>1.41</v>
          </cell>
          <cell r="P2019">
            <v>1.45</v>
          </cell>
          <cell r="Q2019">
            <v>1.49</v>
          </cell>
          <cell r="R2019">
            <v>1.53</v>
          </cell>
          <cell r="S2019">
            <v>1.58</v>
          </cell>
          <cell r="T2019">
            <v>1.63</v>
          </cell>
          <cell r="U2019">
            <v>1.68</v>
          </cell>
          <cell r="V2019">
            <v>1.74</v>
          </cell>
          <cell r="W2019">
            <v>1.8</v>
          </cell>
          <cell r="X2019">
            <v>1.86</v>
          </cell>
          <cell r="Y2019">
            <v>1.91</v>
          </cell>
          <cell r="Z2019">
            <v>1.97</v>
          </cell>
          <cell r="AA2019">
            <v>2.0299999999999998</v>
          </cell>
          <cell r="AB2019">
            <v>2.08</v>
          </cell>
          <cell r="AC2019">
            <v>2.13</v>
          </cell>
          <cell r="AD2019">
            <v>2.19</v>
          </cell>
          <cell r="AE2019">
            <v>2.2599999999999998</v>
          </cell>
          <cell r="AF2019">
            <v>2.3199999999999998</v>
          </cell>
          <cell r="AG2019">
            <v>2.39</v>
          </cell>
          <cell r="AH2019">
            <v>2.38</v>
          </cell>
          <cell r="AI2019">
            <v>2.37</v>
          </cell>
          <cell r="AJ2019">
            <v>2.36</v>
          </cell>
          <cell r="AK2019">
            <v>2.34</v>
          </cell>
        </row>
        <row r="2020">
          <cell r="A2020" t="str">
            <v>SDGbaseTRAv2_UrbAS_BAU_wICAGRcorr_GADJDYNofftestQINVXcmetp</v>
          </cell>
          <cell r="B2020" t="str">
            <v>SIclos6_GOVclos11</v>
          </cell>
          <cell r="C2020" t="str">
            <v>SDGbaseTRAv2_UrbAS_BAU_wICAGRcorr_GADJDYNofftest</v>
          </cell>
          <cell r="D2020" t="str">
            <v>QINVX</v>
          </cell>
          <cell r="E2020" t="str">
            <v>cmetp</v>
          </cell>
          <cell r="F2020">
            <v>2.2400000000000002</v>
          </cell>
          <cell r="G2020">
            <v>2.04</v>
          </cell>
          <cell r="H2020">
            <v>2.1</v>
          </cell>
          <cell r="I2020">
            <v>2.16</v>
          </cell>
          <cell r="J2020">
            <v>2.19</v>
          </cell>
          <cell r="K2020">
            <v>2.2400000000000002</v>
          </cell>
          <cell r="L2020">
            <v>2.29</v>
          </cell>
          <cell r="M2020">
            <v>2.35</v>
          </cell>
          <cell r="N2020">
            <v>2.42</v>
          </cell>
          <cell r="O2020">
            <v>2.5</v>
          </cell>
          <cell r="P2020">
            <v>2.57</v>
          </cell>
          <cell r="Q2020">
            <v>2.64</v>
          </cell>
          <cell r="R2020">
            <v>2.71</v>
          </cell>
          <cell r="S2020">
            <v>2.79</v>
          </cell>
          <cell r="T2020">
            <v>2.88</v>
          </cell>
          <cell r="U2020">
            <v>2.98</v>
          </cell>
          <cell r="V2020">
            <v>3.09</v>
          </cell>
          <cell r="W2020">
            <v>3.2</v>
          </cell>
          <cell r="X2020">
            <v>3.29</v>
          </cell>
          <cell r="Y2020">
            <v>3.39</v>
          </cell>
          <cell r="Z2020">
            <v>3.5</v>
          </cell>
          <cell r="AA2020">
            <v>3.6</v>
          </cell>
          <cell r="AB2020">
            <v>3.68</v>
          </cell>
          <cell r="AC2020">
            <v>3.77</v>
          </cell>
          <cell r="AD2020">
            <v>3.88</v>
          </cell>
          <cell r="AE2020">
            <v>4</v>
          </cell>
          <cell r="AF2020">
            <v>4.12</v>
          </cell>
          <cell r="AG2020">
            <v>4.24</v>
          </cell>
          <cell r="AH2020">
            <v>4.22</v>
          </cell>
          <cell r="AI2020">
            <v>4.1900000000000004</v>
          </cell>
          <cell r="AJ2020">
            <v>4.17</v>
          </cell>
          <cell r="AK2020">
            <v>4.1500000000000004</v>
          </cell>
        </row>
        <row r="2021">
          <cell r="A2021" t="str">
            <v>SDGbaseTRAv2_UrbAS_BAU_wICAGRcorr_GADJDYNofftestQINVXcmach</v>
          </cell>
          <cell r="B2021" t="str">
            <v>SIclos6_GOVclos11</v>
          </cell>
          <cell r="C2021" t="str">
            <v>SDGbaseTRAv2_UrbAS_BAU_wICAGRcorr_GADJDYNofftest</v>
          </cell>
          <cell r="D2021" t="str">
            <v>QINVX</v>
          </cell>
          <cell r="E2021" t="str">
            <v>cmach</v>
          </cell>
          <cell r="F2021">
            <v>141.12</v>
          </cell>
          <cell r="G2021">
            <v>128.46</v>
          </cell>
          <cell r="H2021">
            <v>132.27000000000001</v>
          </cell>
          <cell r="I2021">
            <v>135.52000000000001</v>
          </cell>
          <cell r="J2021">
            <v>137.97999999999999</v>
          </cell>
          <cell r="K2021">
            <v>140.79</v>
          </cell>
          <cell r="L2021">
            <v>144.19</v>
          </cell>
          <cell r="M2021">
            <v>148.04</v>
          </cell>
          <cell r="N2021">
            <v>152.09</v>
          </cell>
          <cell r="O2021">
            <v>157.18</v>
          </cell>
          <cell r="P2021">
            <v>161.85</v>
          </cell>
          <cell r="Q2021">
            <v>166.29</v>
          </cell>
          <cell r="R2021">
            <v>170.7</v>
          </cell>
          <cell r="S2021">
            <v>176.05</v>
          </cell>
          <cell r="T2021">
            <v>181.71</v>
          </cell>
          <cell r="U2021">
            <v>188.26</v>
          </cell>
          <cell r="V2021">
            <v>195.06</v>
          </cell>
          <cell r="W2021">
            <v>201.76</v>
          </cell>
          <cell r="X2021">
            <v>207.92</v>
          </cell>
          <cell r="Y2021">
            <v>214.2</v>
          </cell>
          <cell r="Z2021">
            <v>220.85</v>
          </cell>
          <cell r="AA2021">
            <v>227.3</v>
          </cell>
          <cell r="AB2021">
            <v>232.94</v>
          </cell>
          <cell r="AC2021">
            <v>238.67</v>
          </cell>
          <cell r="AD2021">
            <v>245.42</v>
          </cell>
          <cell r="AE2021">
            <v>252.74</v>
          </cell>
          <cell r="AF2021">
            <v>260.45</v>
          </cell>
          <cell r="AG2021">
            <v>268.02</v>
          </cell>
          <cell r="AH2021">
            <v>267.05</v>
          </cell>
          <cell r="AI2021">
            <v>265.10000000000002</v>
          </cell>
          <cell r="AJ2021">
            <v>264.05</v>
          </cell>
          <cell r="AK2021">
            <v>262.51</v>
          </cell>
        </row>
        <row r="2022">
          <cell r="A2022" t="str">
            <v>SDGbaseTRAv2_UrbAS_BAU_wICAGRcorr_GADJDYNofftestQINVXcemch</v>
          </cell>
          <cell r="B2022" t="str">
            <v>SIclos6_GOVclos11</v>
          </cell>
          <cell r="C2022" t="str">
            <v>SDGbaseTRAv2_UrbAS_BAU_wICAGRcorr_GADJDYNofftest</v>
          </cell>
          <cell r="D2022" t="str">
            <v>QINVX</v>
          </cell>
          <cell r="E2022" t="str">
            <v>cemch</v>
          </cell>
          <cell r="F2022">
            <v>59.86</v>
          </cell>
          <cell r="G2022">
            <v>54.49</v>
          </cell>
          <cell r="H2022">
            <v>56.11</v>
          </cell>
          <cell r="I2022">
            <v>57.48</v>
          </cell>
          <cell r="J2022">
            <v>58.53</v>
          </cell>
          <cell r="K2022">
            <v>59.72</v>
          </cell>
          <cell r="L2022">
            <v>61.16</v>
          </cell>
          <cell r="M2022">
            <v>62.79</v>
          </cell>
          <cell r="N2022">
            <v>64.510000000000005</v>
          </cell>
          <cell r="O2022">
            <v>66.67</v>
          </cell>
          <cell r="P2022">
            <v>68.650000000000006</v>
          </cell>
          <cell r="Q2022">
            <v>70.53</v>
          </cell>
          <cell r="R2022">
            <v>72.41</v>
          </cell>
          <cell r="S2022">
            <v>74.680000000000007</v>
          </cell>
          <cell r="T2022">
            <v>77.08</v>
          </cell>
          <cell r="U2022">
            <v>79.86</v>
          </cell>
          <cell r="V2022">
            <v>82.74</v>
          </cell>
          <cell r="W2022">
            <v>85.58</v>
          </cell>
          <cell r="X2022">
            <v>88.19</v>
          </cell>
          <cell r="Y2022">
            <v>90.86</v>
          </cell>
          <cell r="Z2022">
            <v>93.68</v>
          </cell>
          <cell r="AA2022">
            <v>96.41</v>
          </cell>
          <cell r="AB2022">
            <v>98.81</v>
          </cell>
          <cell r="AC2022">
            <v>101.24</v>
          </cell>
          <cell r="AD2022">
            <v>104.1</v>
          </cell>
          <cell r="AE2022">
            <v>107.21</v>
          </cell>
          <cell r="AF2022">
            <v>110.48</v>
          </cell>
          <cell r="AG2022">
            <v>113.68</v>
          </cell>
          <cell r="AH2022">
            <v>113.28</v>
          </cell>
          <cell r="AI2022">
            <v>112.45</v>
          </cell>
          <cell r="AJ2022">
            <v>112</v>
          </cell>
          <cell r="AK2022">
            <v>111.35</v>
          </cell>
        </row>
        <row r="2023">
          <cell r="A2023" t="str">
            <v>SDGbaseTRAv2_UrbAS_BAU_wICAGRcorr_GADJDYNofftestQINVXcsequ</v>
          </cell>
          <cell r="B2023" t="str">
            <v>SIclos6_GOVclos11</v>
          </cell>
          <cell r="C2023" t="str">
            <v>SDGbaseTRAv2_UrbAS_BAU_wICAGRcorr_GADJDYNofftest</v>
          </cell>
          <cell r="D2023" t="str">
            <v>QINVX</v>
          </cell>
          <cell r="E2023" t="str">
            <v>csequ</v>
          </cell>
          <cell r="F2023">
            <v>30.11</v>
          </cell>
          <cell r="G2023">
            <v>27.44</v>
          </cell>
          <cell r="H2023">
            <v>28.24</v>
          </cell>
          <cell r="I2023">
            <v>28.93</v>
          </cell>
          <cell r="J2023">
            <v>29.45</v>
          </cell>
          <cell r="K2023">
            <v>30.04</v>
          </cell>
          <cell r="L2023">
            <v>30.75</v>
          </cell>
          <cell r="M2023">
            <v>31.57</v>
          </cell>
          <cell r="N2023">
            <v>32.42</v>
          </cell>
          <cell r="O2023">
            <v>33.49</v>
          </cell>
          <cell r="P2023">
            <v>34.479999999999997</v>
          </cell>
          <cell r="Q2023">
            <v>35.409999999999997</v>
          </cell>
          <cell r="R2023">
            <v>36.340000000000003</v>
          </cell>
          <cell r="S2023">
            <v>37.47</v>
          </cell>
          <cell r="T2023">
            <v>38.659999999999997</v>
          </cell>
          <cell r="U2023">
            <v>40.04</v>
          </cell>
          <cell r="V2023">
            <v>41.48</v>
          </cell>
          <cell r="W2023">
            <v>42.89</v>
          </cell>
          <cell r="X2023">
            <v>44.19</v>
          </cell>
          <cell r="Y2023">
            <v>45.51</v>
          </cell>
          <cell r="Z2023">
            <v>46.91</v>
          </cell>
          <cell r="AA2023">
            <v>48.27</v>
          </cell>
          <cell r="AB2023">
            <v>49.46</v>
          </cell>
          <cell r="AC2023">
            <v>50.67</v>
          </cell>
          <cell r="AD2023">
            <v>52.09</v>
          </cell>
          <cell r="AE2023">
            <v>53.63</v>
          </cell>
          <cell r="AF2023">
            <v>55.26</v>
          </cell>
          <cell r="AG2023">
            <v>56.85</v>
          </cell>
          <cell r="AH2023">
            <v>56.65</v>
          </cell>
          <cell r="AI2023">
            <v>56.24</v>
          </cell>
          <cell r="AJ2023">
            <v>56.02</v>
          </cell>
          <cell r="AK2023">
            <v>55.69</v>
          </cell>
        </row>
        <row r="2024">
          <cell r="A2024" t="str">
            <v>SDGbaseTRAv2_UrbAS_BAU_wICAGRcorr_GADJDYNofftestQINVXcvehi</v>
          </cell>
          <cell r="B2024" t="str">
            <v>SIclos6_GOVclos11</v>
          </cell>
          <cell r="C2024" t="str">
            <v>SDGbaseTRAv2_UrbAS_BAU_wICAGRcorr_GADJDYNofftest</v>
          </cell>
          <cell r="D2024" t="str">
            <v>QINVX</v>
          </cell>
          <cell r="E2024" t="str">
            <v>cvehi</v>
          </cell>
          <cell r="F2024">
            <v>91.08</v>
          </cell>
          <cell r="G2024">
            <v>83.01</v>
          </cell>
          <cell r="H2024">
            <v>85.44</v>
          </cell>
          <cell r="I2024">
            <v>87.52</v>
          </cell>
          <cell r="J2024">
            <v>89.09</v>
          </cell>
          <cell r="K2024">
            <v>90.88</v>
          </cell>
          <cell r="L2024">
            <v>93.04</v>
          </cell>
          <cell r="M2024">
            <v>95.5</v>
          </cell>
          <cell r="N2024">
            <v>98.08</v>
          </cell>
          <cell r="O2024">
            <v>101.32</v>
          </cell>
          <cell r="P2024">
            <v>104.3</v>
          </cell>
          <cell r="Q2024">
            <v>107.13</v>
          </cell>
          <cell r="R2024">
            <v>109.95</v>
          </cell>
          <cell r="S2024">
            <v>113.36</v>
          </cell>
          <cell r="T2024">
            <v>116.97</v>
          </cell>
          <cell r="U2024">
            <v>121.15</v>
          </cell>
          <cell r="V2024">
            <v>125.48</v>
          </cell>
          <cell r="W2024">
            <v>129.75</v>
          </cell>
          <cell r="X2024">
            <v>133.68</v>
          </cell>
          <cell r="Y2024">
            <v>137.68</v>
          </cell>
          <cell r="Z2024">
            <v>141.91999999999999</v>
          </cell>
          <cell r="AA2024">
            <v>146.04</v>
          </cell>
          <cell r="AB2024">
            <v>149.63999999999999</v>
          </cell>
          <cell r="AC2024">
            <v>153.29</v>
          </cell>
          <cell r="AD2024">
            <v>157.59</v>
          </cell>
          <cell r="AE2024">
            <v>162.26</v>
          </cell>
          <cell r="AF2024">
            <v>167.18</v>
          </cell>
          <cell r="AG2024">
            <v>172</v>
          </cell>
          <cell r="AH2024">
            <v>171.39</v>
          </cell>
          <cell r="AI2024">
            <v>170.14</v>
          </cell>
          <cell r="AJ2024">
            <v>169.47</v>
          </cell>
          <cell r="AK2024">
            <v>168.49</v>
          </cell>
        </row>
        <row r="2025">
          <cell r="A2025" t="str">
            <v>SDGbaseTRAv2_UrbAS_BAU_wICAGRcorr_GADJDYNofftestQINVXctequ</v>
          </cell>
          <cell r="B2025" t="str">
            <v>SIclos6_GOVclos11</v>
          </cell>
          <cell r="C2025" t="str">
            <v>SDGbaseTRAv2_UrbAS_BAU_wICAGRcorr_GADJDYNofftest</v>
          </cell>
          <cell r="D2025" t="str">
            <v>QINVX</v>
          </cell>
          <cell r="E2025" t="str">
            <v>ctequ</v>
          </cell>
          <cell r="F2025">
            <v>10.77</v>
          </cell>
          <cell r="G2025">
            <v>9.81</v>
          </cell>
          <cell r="H2025">
            <v>10.1</v>
          </cell>
          <cell r="I2025">
            <v>10.35</v>
          </cell>
          <cell r="J2025">
            <v>10.53</v>
          </cell>
          <cell r="K2025">
            <v>10.74</v>
          </cell>
          <cell r="L2025">
            <v>11</v>
          </cell>
          <cell r="M2025">
            <v>11.29</v>
          </cell>
          <cell r="N2025">
            <v>11.6</v>
          </cell>
          <cell r="O2025">
            <v>11.98</v>
          </cell>
          <cell r="P2025">
            <v>12.33</v>
          </cell>
          <cell r="Q2025">
            <v>12.67</v>
          </cell>
          <cell r="R2025">
            <v>13</v>
          </cell>
          <cell r="S2025">
            <v>13.4</v>
          </cell>
          <cell r="T2025">
            <v>13.83</v>
          </cell>
          <cell r="U2025">
            <v>14.32</v>
          </cell>
          <cell r="V2025">
            <v>14.84</v>
          </cell>
          <cell r="W2025">
            <v>15.34</v>
          </cell>
          <cell r="X2025">
            <v>15.81</v>
          </cell>
          <cell r="Y2025">
            <v>16.28</v>
          </cell>
          <cell r="Z2025">
            <v>16.78</v>
          </cell>
          <cell r="AA2025">
            <v>17.27</v>
          </cell>
          <cell r="AB2025">
            <v>17.690000000000001</v>
          </cell>
          <cell r="AC2025">
            <v>18.12</v>
          </cell>
          <cell r="AD2025">
            <v>18.63</v>
          </cell>
          <cell r="AE2025">
            <v>19.18</v>
          </cell>
          <cell r="AF2025">
            <v>19.77</v>
          </cell>
          <cell r="AG2025">
            <v>20.34</v>
          </cell>
          <cell r="AH2025">
            <v>20.260000000000002</v>
          </cell>
          <cell r="AI2025">
            <v>20.12</v>
          </cell>
          <cell r="AJ2025">
            <v>20.04</v>
          </cell>
          <cell r="AK2025">
            <v>19.920000000000002</v>
          </cell>
        </row>
        <row r="2026">
          <cell r="A2026" t="str">
            <v>SDGbaseTRAv2_UrbAS_BAU_wICAGRcorr_GADJDYNofftestQINVXcfurn</v>
          </cell>
          <cell r="B2026" t="str">
            <v>SIclos6_GOVclos11</v>
          </cell>
          <cell r="C2026" t="str">
            <v>SDGbaseTRAv2_UrbAS_BAU_wICAGRcorr_GADJDYNofftest</v>
          </cell>
          <cell r="D2026" t="str">
            <v>QINVX</v>
          </cell>
          <cell r="E2026" t="str">
            <v>cfurn</v>
          </cell>
          <cell r="F2026">
            <v>21.77</v>
          </cell>
          <cell r="G2026">
            <v>19.84</v>
          </cell>
          <cell r="H2026">
            <v>20.420000000000002</v>
          </cell>
          <cell r="I2026">
            <v>20.92</v>
          </cell>
          <cell r="J2026">
            <v>21.29</v>
          </cell>
          <cell r="K2026">
            <v>21.72</v>
          </cell>
          <cell r="L2026">
            <v>22.24</v>
          </cell>
          <cell r="M2026">
            <v>22.82</v>
          </cell>
          <cell r="N2026">
            <v>23.44</v>
          </cell>
          <cell r="O2026">
            <v>24.22</v>
          </cell>
          <cell r="P2026">
            <v>24.93</v>
          </cell>
          <cell r="Q2026">
            <v>25.61</v>
          </cell>
          <cell r="R2026">
            <v>26.28</v>
          </cell>
          <cell r="S2026">
            <v>27.09</v>
          </cell>
          <cell r="T2026">
            <v>27.96</v>
          </cell>
          <cell r="U2026">
            <v>28.96</v>
          </cell>
          <cell r="V2026">
            <v>29.99</v>
          </cell>
          <cell r="W2026">
            <v>31.01</v>
          </cell>
          <cell r="X2026">
            <v>31.95</v>
          </cell>
          <cell r="Y2026">
            <v>32.909999999999997</v>
          </cell>
          <cell r="Z2026">
            <v>33.92</v>
          </cell>
          <cell r="AA2026">
            <v>34.9</v>
          </cell>
          <cell r="AB2026">
            <v>35.76</v>
          </cell>
          <cell r="AC2026">
            <v>36.64</v>
          </cell>
          <cell r="AD2026">
            <v>37.67</v>
          </cell>
          <cell r="AE2026">
            <v>38.78</v>
          </cell>
          <cell r="AF2026">
            <v>39.96</v>
          </cell>
          <cell r="AG2026">
            <v>41.11</v>
          </cell>
          <cell r="AH2026">
            <v>40.96</v>
          </cell>
          <cell r="AI2026">
            <v>40.67</v>
          </cell>
          <cell r="AJ2026">
            <v>40.51</v>
          </cell>
          <cell r="AK2026">
            <v>40.270000000000003</v>
          </cell>
        </row>
        <row r="2027">
          <cell r="A2027" t="str">
            <v>SDGbaseTRAv2_UrbAS_BAU_wICAGRcorr_GADJDYNofftestQINVXcoman</v>
          </cell>
          <cell r="B2027" t="str">
            <v>SIclos6_GOVclos11</v>
          </cell>
          <cell r="C2027" t="str">
            <v>SDGbaseTRAv2_UrbAS_BAU_wICAGRcorr_GADJDYNofftest</v>
          </cell>
          <cell r="D2027" t="str">
            <v>QINVX</v>
          </cell>
          <cell r="E2027" t="str">
            <v>coman</v>
          </cell>
          <cell r="F2027">
            <v>1.45</v>
          </cell>
          <cell r="G2027">
            <v>1.33</v>
          </cell>
          <cell r="H2027">
            <v>1.36</v>
          </cell>
          <cell r="I2027">
            <v>1.4</v>
          </cell>
          <cell r="J2027">
            <v>1.42</v>
          </cell>
          <cell r="K2027">
            <v>1.45</v>
          </cell>
          <cell r="L2027">
            <v>1.49</v>
          </cell>
          <cell r="M2027">
            <v>1.53</v>
          </cell>
          <cell r="N2027">
            <v>1.57</v>
          </cell>
          <cell r="O2027">
            <v>1.62</v>
          </cell>
          <cell r="P2027">
            <v>1.67</v>
          </cell>
          <cell r="Q2027">
            <v>1.71</v>
          </cell>
          <cell r="R2027">
            <v>1.76</v>
          </cell>
          <cell r="S2027">
            <v>1.81</v>
          </cell>
          <cell r="T2027">
            <v>1.87</v>
          </cell>
          <cell r="U2027">
            <v>1.93</v>
          </cell>
          <cell r="V2027">
            <v>2</v>
          </cell>
          <cell r="W2027">
            <v>2.0699999999999998</v>
          </cell>
          <cell r="X2027">
            <v>2.14</v>
          </cell>
          <cell r="Y2027">
            <v>2.2000000000000002</v>
          </cell>
          <cell r="Z2027">
            <v>2.27</v>
          </cell>
          <cell r="AA2027">
            <v>2.33</v>
          </cell>
          <cell r="AB2027">
            <v>2.39</v>
          </cell>
          <cell r="AC2027">
            <v>2.4500000000000002</v>
          </cell>
          <cell r="AD2027">
            <v>2.52</v>
          </cell>
          <cell r="AE2027">
            <v>2.59</v>
          </cell>
          <cell r="AF2027">
            <v>2.67</v>
          </cell>
          <cell r="AG2027">
            <v>2.75</v>
          </cell>
          <cell r="AH2027">
            <v>2.74</v>
          </cell>
          <cell r="AI2027">
            <v>2.72</v>
          </cell>
          <cell r="AJ2027">
            <v>2.71</v>
          </cell>
          <cell r="AK2027">
            <v>2.69</v>
          </cell>
        </row>
        <row r="2028">
          <cell r="A2028" t="str">
            <v>SDGbaseTRAv2_UrbAS_BAU_wICAGRcorr_GADJDYNofftestQINVXccons</v>
          </cell>
          <cell r="B2028" t="str">
            <v>SIclos6_GOVclos11</v>
          </cell>
          <cell r="C2028" t="str">
            <v>SDGbaseTRAv2_UrbAS_BAU_wICAGRcorr_GADJDYNofftest</v>
          </cell>
          <cell r="D2028" t="str">
            <v>QINVX</v>
          </cell>
          <cell r="E2028" t="str">
            <v>ccons</v>
          </cell>
          <cell r="F2028">
            <v>405.25</v>
          </cell>
          <cell r="G2028">
            <v>369.33</v>
          </cell>
          <cell r="H2028">
            <v>380.17</v>
          </cell>
          <cell r="I2028">
            <v>389.38</v>
          </cell>
          <cell r="J2028">
            <v>396.37</v>
          </cell>
          <cell r="K2028">
            <v>404.34</v>
          </cell>
          <cell r="L2028">
            <v>413.96</v>
          </cell>
          <cell r="M2028">
            <v>424.89</v>
          </cell>
          <cell r="N2028">
            <v>436.39</v>
          </cell>
          <cell r="O2028">
            <v>450.82</v>
          </cell>
          <cell r="P2028">
            <v>464.07</v>
          </cell>
          <cell r="Q2028">
            <v>476.67</v>
          </cell>
          <cell r="R2028">
            <v>489.2</v>
          </cell>
          <cell r="S2028">
            <v>504.36</v>
          </cell>
          <cell r="T2028">
            <v>520.42999999999995</v>
          </cell>
          <cell r="U2028">
            <v>539.02</v>
          </cell>
          <cell r="V2028">
            <v>558.29999999999995</v>
          </cell>
          <cell r="W2028">
            <v>577.30999999999995</v>
          </cell>
          <cell r="X2028">
            <v>594.78</v>
          </cell>
          <cell r="Y2028">
            <v>612.59</v>
          </cell>
          <cell r="Z2028">
            <v>631.46</v>
          </cell>
          <cell r="AA2028">
            <v>649.76</v>
          </cell>
          <cell r="AB2028">
            <v>665.77</v>
          </cell>
          <cell r="AC2028">
            <v>682.03</v>
          </cell>
          <cell r="AD2028">
            <v>701.17</v>
          </cell>
          <cell r="AE2028">
            <v>721.94</v>
          </cell>
          <cell r="AF2028">
            <v>743.81</v>
          </cell>
          <cell r="AG2028">
            <v>765.28</v>
          </cell>
          <cell r="AH2028">
            <v>762.55</v>
          </cell>
          <cell r="AI2028">
            <v>757.02</v>
          </cell>
          <cell r="AJ2028">
            <v>754.02</v>
          </cell>
          <cell r="AK2028">
            <v>749.67</v>
          </cell>
        </row>
        <row r="2029">
          <cell r="A2029" t="str">
            <v>SDGbaseTRAv2_UrbAS_BAU_wICAGRcorr_GADJDYNofftestQINVXcbsrv</v>
          </cell>
          <cell r="B2029" t="str">
            <v>SIclos6_GOVclos11</v>
          </cell>
          <cell r="C2029" t="str">
            <v>SDGbaseTRAv2_UrbAS_BAU_wICAGRcorr_GADJDYNofftest</v>
          </cell>
          <cell r="D2029" t="str">
            <v>QINVX</v>
          </cell>
          <cell r="E2029" t="str">
            <v>cbsrv</v>
          </cell>
          <cell r="F2029">
            <v>61.78</v>
          </cell>
          <cell r="G2029">
            <v>56.3</v>
          </cell>
          <cell r="H2029">
            <v>57.95</v>
          </cell>
          <cell r="I2029">
            <v>59.36</v>
          </cell>
          <cell r="J2029">
            <v>60.42</v>
          </cell>
          <cell r="K2029">
            <v>61.64</v>
          </cell>
          <cell r="L2029">
            <v>63.11</v>
          </cell>
          <cell r="M2029">
            <v>64.77</v>
          </cell>
          <cell r="N2029">
            <v>66.52</v>
          </cell>
          <cell r="O2029">
            <v>68.72</v>
          </cell>
          <cell r="P2029">
            <v>70.75</v>
          </cell>
          <cell r="Q2029">
            <v>72.67</v>
          </cell>
          <cell r="R2029">
            <v>74.58</v>
          </cell>
          <cell r="S2029">
            <v>76.89</v>
          </cell>
          <cell r="T2029">
            <v>79.34</v>
          </cell>
          <cell r="U2029">
            <v>82.17</v>
          </cell>
          <cell r="V2029">
            <v>85.11</v>
          </cell>
          <cell r="W2029">
            <v>88.01</v>
          </cell>
          <cell r="X2029">
            <v>90.67</v>
          </cell>
          <cell r="Y2029">
            <v>93.39</v>
          </cell>
          <cell r="Z2029">
            <v>96.26</v>
          </cell>
          <cell r="AA2029">
            <v>99.05</v>
          </cell>
          <cell r="AB2029">
            <v>101.49</v>
          </cell>
          <cell r="AC2029">
            <v>103.97</v>
          </cell>
          <cell r="AD2029">
            <v>106.89</v>
          </cell>
          <cell r="AE2029">
            <v>110.06</v>
          </cell>
          <cell r="AF2029">
            <v>113.39</v>
          </cell>
          <cell r="AG2029">
            <v>116.66</v>
          </cell>
          <cell r="AH2029">
            <v>116.25</v>
          </cell>
          <cell r="AI2029">
            <v>115.4</v>
          </cell>
          <cell r="AJ2029">
            <v>114.95</v>
          </cell>
          <cell r="AK2029">
            <v>114.28</v>
          </cell>
        </row>
        <row r="2030">
          <cell r="A2030" t="str">
            <v>SDGbaseTRAv2_UrbAS_BAU_wICAGRcorr_GADJDYNofftestQINVXcimpt</v>
          </cell>
          <cell r="B2030" t="str">
            <v>SIclos6_GOVclos11</v>
          </cell>
          <cell r="C2030" t="str">
            <v>SDGbaseTRAv2_UrbAS_BAU_wICAGRcorr_GADJDYNofftest</v>
          </cell>
          <cell r="D2030" t="str">
            <v>QINVX</v>
          </cell>
          <cell r="E2030" t="str">
            <v>cimpt</v>
          </cell>
          <cell r="F2030">
            <v>2.82</v>
          </cell>
          <cell r="G2030">
            <v>2.82</v>
          </cell>
          <cell r="H2030">
            <v>2.82</v>
          </cell>
          <cell r="I2030">
            <v>2.82</v>
          </cell>
          <cell r="J2030">
            <v>2.82</v>
          </cell>
          <cell r="K2030">
            <v>2.82</v>
          </cell>
          <cell r="L2030">
            <v>2.82</v>
          </cell>
          <cell r="M2030">
            <v>2.82</v>
          </cell>
          <cell r="N2030">
            <v>2.82</v>
          </cell>
          <cell r="O2030">
            <v>2.82</v>
          </cell>
          <cell r="P2030">
            <v>2.82</v>
          </cell>
          <cell r="Q2030">
            <v>2.82</v>
          </cell>
          <cell r="R2030">
            <v>2.82</v>
          </cell>
          <cell r="S2030">
            <v>2.82</v>
          </cell>
          <cell r="T2030">
            <v>2.82</v>
          </cell>
          <cell r="U2030">
            <v>2.82</v>
          </cell>
          <cell r="V2030">
            <v>2.82</v>
          </cell>
          <cell r="W2030">
            <v>2.82</v>
          </cell>
          <cell r="X2030">
            <v>2.82</v>
          </cell>
          <cell r="Y2030">
            <v>2.82</v>
          </cell>
          <cell r="Z2030">
            <v>2.82</v>
          </cell>
          <cell r="AA2030">
            <v>2.82</v>
          </cell>
          <cell r="AB2030">
            <v>2.82</v>
          </cell>
          <cell r="AC2030">
            <v>2.82</v>
          </cell>
          <cell r="AD2030">
            <v>2.82</v>
          </cell>
          <cell r="AE2030">
            <v>2.82</v>
          </cell>
          <cell r="AF2030">
            <v>2.82</v>
          </cell>
          <cell r="AG2030">
            <v>2.82</v>
          </cell>
          <cell r="AH2030">
            <v>2.82</v>
          </cell>
          <cell r="AI2030">
            <v>2.82</v>
          </cell>
          <cell r="AJ2030">
            <v>2.82</v>
          </cell>
          <cell r="AK2030">
            <v>2.82</v>
          </cell>
        </row>
        <row r="2031">
          <cell r="A2031" t="str">
            <v>SDGbaseTRAv2_UrbAS_BAU_wICAGRcorr_GADJDYNofftestPQXcawhe</v>
          </cell>
          <cell r="B2031" t="str">
            <v>SIclos6_GOVclos11</v>
          </cell>
          <cell r="C2031" t="str">
            <v>SDGbaseTRAv2_UrbAS_BAU_wICAGRcorr_GADJDYNofftest</v>
          </cell>
          <cell r="D2031" t="str">
            <v>PQX</v>
          </cell>
          <cell r="E2031" t="str">
            <v>cawhe</v>
          </cell>
          <cell r="F2031">
            <v>1.05</v>
          </cell>
          <cell r="G2031">
            <v>1.06</v>
          </cell>
          <cell r="H2031">
            <v>1.06</v>
          </cell>
          <cell r="I2031">
            <v>1.06</v>
          </cell>
          <cell r="J2031">
            <v>1.06</v>
          </cell>
          <cell r="K2031">
            <v>1.06</v>
          </cell>
          <cell r="L2031">
            <v>1.06</v>
          </cell>
          <cell r="M2031">
            <v>1.07</v>
          </cell>
          <cell r="N2031">
            <v>1.07</v>
          </cell>
          <cell r="O2031">
            <v>1.0900000000000001</v>
          </cell>
          <cell r="P2031">
            <v>1.1000000000000001</v>
          </cell>
          <cell r="Q2031">
            <v>1.1000000000000001</v>
          </cell>
          <cell r="R2031">
            <v>1.1000000000000001</v>
          </cell>
          <cell r="S2031">
            <v>1.1000000000000001</v>
          </cell>
          <cell r="T2031">
            <v>1.1000000000000001</v>
          </cell>
          <cell r="U2031">
            <v>1.1000000000000001</v>
          </cell>
          <cell r="V2031">
            <v>1.1000000000000001</v>
          </cell>
          <cell r="W2031">
            <v>1.1000000000000001</v>
          </cell>
          <cell r="X2031">
            <v>1.1000000000000001</v>
          </cell>
          <cell r="Y2031">
            <v>1.1000000000000001</v>
          </cell>
          <cell r="Z2031">
            <v>1.1000000000000001</v>
          </cell>
          <cell r="AA2031">
            <v>1.1000000000000001</v>
          </cell>
          <cell r="AB2031">
            <v>1.1000000000000001</v>
          </cell>
          <cell r="AC2031">
            <v>1.1000000000000001</v>
          </cell>
          <cell r="AD2031">
            <v>1.1000000000000001</v>
          </cell>
          <cell r="AE2031">
            <v>1.1000000000000001</v>
          </cell>
          <cell r="AF2031">
            <v>1.1000000000000001</v>
          </cell>
          <cell r="AG2031">
            <v>1.1000000000000001</v>
          </cell>
          <cell r="AH2031">
            <v>1.0900000000000001</v>
          </cell>
          <cell r="AI2031">
            <v>1.0900000000000001</v>
          </cell>
          <cell r="AJ2031">
            <v>1.08</v>
          </cell>
          <cell r="AK2031">
            <v>1.07</v>
          </cell>
        </row>
        <row r="2032">
          <cell r="A2032" t="str">
            <v>SDGbaseTRAv2_UrbAS_BAU_wICAGRcorr_GADJDYNofftestPQXcamai</v>
          </cell>
          <cell r="B2032" t="str">
            <v>SIclos6_GOVclos11</v>
          </cell>
          <cell r="C2032" t="str">
            <v>SDGbaseTRAv2_UrbAS_BAU_wICAGRcorr_GADJDYNofftest</v>
          </cell>
          <cell r="D2032" t="str">
            <v>PQX</v>
          </cell>
          <cell r="E2032" t="str">
            <v>camai</v>
          </cell>
          <cell r="F2032">
            <v>1.1000000000000001</v>
          </cell>
          <cell r="G2032">
            <v>1.08</v>
          </cell>
          <cell r="H2032">
            <v>1.08</v>
          </cell>
          <cell r="I2032">
            <v>1.0900000000000001</v>
          </cell>
          <cell r="J2032">
            <v>1.1000000000000001</v>
          </cell>
          <cell r="K2032">
            <v>1.0900000000000001</v>
          </cell>
          <cell r="L2032">
            <v>1.0900000000000001</v>
          </cell>
          <cell r="M2032">
            <v>1.0900000000000001</v>
          </cell>
          <cell r="N2032">
            <v>1.08</v>
          </cell>
          <cell r="O2032">
            <v>1.1000000000000001</v>
          </cell>
          <cell r="P2032">
            <v>1.0900000000000001</v>
          </cell>
          <cell r="Q2032">
            <v>1.0900000000000001</v>
          </cell>
          <cell r="R2032">
            <v>1.08</v>
          </cell>
          <cell r="S2032">
            <v>1.08</v>
          </cell>
          <cell r="T2032">
            <v>1.08</v>
          </cell>
          <cell r="U2032">
            <v>1.07</v>
          </cell>
          <cell r="V2032">
            <v>1.07</v>
          </cell>
          <cell r="W2032">
            <v>1.06</v>
          </cell>
          <cell r="X2032">
            <v>1.06</v>
          </cell>
          <cell r="Y2032">
            <v>1.05</v>
          </cell>
          <cell r="Z2032">
            <v>1.05</v>
          </cell>
          <cell r="AA2032">
            <v>1.05</v>
          </cell>
          <cell r="AB2032">
            <v>1.05</v>
          </cell>
          <cell r="AC2032">
            <v>1.05</v>
          </cell>
          <cell r="AD2032">
            <v>1.05</v>
          </cell>
          <cell r="AE2032">
            <v>1.05</v>
          </cell>
          <cell r="AF2032">
            <v>1.04</v>
          </cell>
          <cell r="AG2032">
            <v>1.04</v>
          </cell>
          <cell r="AH2032">
            <v>1.02</v>
          </cell>
          <cell r="AI2032">
            <v>1</v>
          </cell>
          <cell r="AJ2032">
            <v>0.99</v>
          </cell>
          <cell r="AK2032">
            <v>0.97</v>
          </cell>
        </row>
        <row r="2033">
          <cell r="A2033" t="str">
            <v>SDGbaseTRAv2_UrbAS_BAU_wICAGRcorr_GADJDYNofftestPQXcaoce</v>
          </cell>
          <cell r="B2033" t="str">
            <v>SIclos6_GOVclos11</v>
          </cell>
          <cell r="C2033" t="str">
            <v>SDGbaseTRAv2_UrbAS_BAU_wICAGRcorr_GADJDYNofftest</v>
          </cell>
          <cell r="D2033" t="str">
            <v>PQX</v>
          </cell>
          <cell r="E2033" t="str">
            <v>caoce</v>
          </cell>
          <cell r="F2033">
            <v>1.0900000000000001</v>
          </cell>
          <cell r="G2033">
            <v>1.06</v>
          </cell>
          <cell r="H2033">
            <v>1.07</v>
          </cell>
          <cell r="I2033">
            <v>1.08</v>
          </cell>
          <cell r="J2033">
            <v>1.1000000000000001</v>
          </cell>
          <cell r="K2033">
            <v>1.1000000000000001</v>
          </cell>
          <cell r="L2033">
            <v>1.1000000000000001</v>
          </cell>
          <cell r="M2033">
            <v>1.1000000000000001</v>
          </cell>
          <cell r="N2033">
            <v>1.1000000000000001</v>
          </cell>
          <cell r="O2033">
            <v>1.1299999999999999</v>
          </cell>
          <cell r="P2033">
            <v>1.1299999999999999</v>
          </cell>
          <cell r="Q2033">
            <v>1.1299999999999999</v>
          </cell>
          <cell r="R2033">
            <v>1.1299999999999999</v>
          </cell>
          <cell r="S2033">
            <v>1.1299999999999999</v>
          </cell>
          <cell r="T2033">
            <v>1.1299999999999999</v>
          </cell>
          <cell r="U2033">
            <v>1.1399999999999999</v>
          </cell>
          <cell r="V2033">
            <v>1.1399999999999999</v>
          </cell>
          <cell r="W2033">
            <v>1.1399999999999999</v>
          </cell>
          <cell r="X2033">
            <v>1.1399999999999999</v>
          </cell>
          <cell r="Y2033">
            <v>1.1399999999999999</v>
          </cell>
          <cell r="Z2033">
            <v>1.1399999999999999</v>
          </cell>
          <cell r="AA2033">
            <v>1.1399999999999999</v>
          </cell>
          <cell r="AB2033">
            <v>1.1499999999999999</v>
          </cell>
          <cell r="AC2033">
            <v>1.1499999999999999</v>
          </cell>
          <cell r="AD2033">
            <v>1.1599999999999999</v>
          </cell>
          <cell r="AE2033">
            <v>1.1599999999999999</v>
          </cell>
          <cell r="AF2033">
            <v>1.1599999999999999</v>
          </cell>
          <cell r="AG2033">
            <v>1.1499999999999999</v>
          </cell>
          <cell r="AH2033">
            <v>1.1399999999999999</v>
          </cell>
          <cell r="AI2033">
            <v>1.1200000000000001</v>
          </cell>
          <cell r="AJ2033">
            <v>1.1100000000000001</v>
          </cell>
          <cell r="AK2033">
            <v>1.1000000000000001</v>
          </cell>
        </row>
        <row r="2034">
          <cell r="A2034" t="str">
            <v>SDGbaseTRAv2_UrbAS_BAU_wICAGRcorr_GADJDYNofftestPQXcaveg</v>
          </cell>
          <cell r="B2034" t="str">
            <v>SIclos6_GOVclos11</v>
          </cell>
          <cell r="C2034" t="str">
            <v>SDGbaseTRAv2_UrbAS_BAU_wICAGRcorr_GADJDYNofftest</v>
          </cell>
          <cell r="D2034" t="str">
            <v>PQX</v>
          </cell>
          <cell r="E2034" t="str">
            <v>caveg</v>
          </cell>
          <cell r="F2034">
            <v>1.1000000000000001</v>
          </cell>
          <cell r="G2034">
            <v>1.1200000000000001</v>
          </cell>
          <cell r="H2034">
            <v>1.1200000000000001</v>
          </cell>
          <cell r="I2034">
            <v>1.1200000000000001</v>
          </cell>
          <cell r="J2034">
            <v>1.1200000000000001</v>
          </cell>
          <cell r="K2034">
            <v>1.1100000000000001</v>
          </cell>
          <cell r="L2034">
            <v>1.1100000000000001</v>
          </cell>
          <cell r="M2034">
            <v>1.1100000000000001</v>
          </cell>
          <cell r="N2034">
            <v>1.1100000000000001</v>
          </cell>
          <cell r="O2034">
            <v>1.1100000000000001</v>
          </cell>
          <cell r="P2034">
            <v>1.1100000000000001</v>
          </cell>
          <cell r="Q2034">
            <v>1.1100000000000001</v>
          </cell>
          <cell r="R2034">
            <v>1.1100000000000001</v>
          </cell>
          <cell r="S2034">
            <v>1.1100000000000001</v>
          </cell>
          <cell r="T2034">
            <v>1.1100000000000001</v>
          </cell>
          <cell r="U2034">
            <v>1.1100000000000001</v>
          </cell>
          <cell r="V2034">
            <v>1.1100000000000001</v>
          </cell>
          <cell r="W2034">
            <v>1.1000000000000001</v>
          </cell>
          <cell r="X2034">
            <v>1.1000000000000001</v>
          </cell>
          <cell r="Y2034">
            <v>1.1000000000000001</v>
          </cell>
          <cell r="Z2034">
            <v>1.1000000000000001</v>
          </cell>
          <cell r="AA2034">
            <v>1.1000000000000001</v>
          </cell>
          <cell r="AB2034">
            <v>1.1000000000000001</v>
          </cell>
          <cell r="AC2034">
            <v>1.0900000000000001</v>
          </cell>
          <cell r="AD2034">
            <v>1.0900000000000001</v>
          </cell>
          <cell r="AE2034">
            <v>1.0900000000000001</v>
          </cell>
          <cell r="AF2034">
            <v>1.0900000000000001</v>
          </cell>
          <cell r="AG2034">
            <v>1.0900000000000001</v>
          </cell>
          <cell r="AH2034">
            <v>1.0900000000000001</v>
          </cell>
          <cell r="AI2034">
            <v>1.0900000000000001</v>
          </cell>
          <cell r="AJ2034">
            <v>1.0900000000000001</v>
          </cell>
          <cell r="AK2034">
            <v>1.0900000000000001</v>
          </cell>
        </row>
        <row r="2035">
          <cell r="A2035" t="str">
            <v>SDGbaseTRAv2_UrbAS_BAU_wICAGRcorr_GADJDYNofftestPQXcaofr</v>
          </cell>
          <cell r="B2035" t="str">
            <v>SIclos6_GOVclos11</v>
          </cell>
          <cell r="C2035" t="str">
            <v>SDGbaseTRAv2_UrbAS_BAU_wICAGRcorr_GADJDYNofftest</v>
          </cell>
          <cell r="D2035" t="str">
            <v>PQX</v>
          </cell>
          <cell r="E2035" t="str">
            <v>caofr</v>
          </cell>
          <cell r="F2035">
            <v>1.1000000000000001</v>
          </cell>
          <cell r="G2035">
            <v>1.1100000000000001</v>
          </cell>
          <cell r="H2035">
            <v>1.1000000000000001</v>
          </cell>
          <cell r="I2035">
            <v>1.1000000000000001</v>
          </cell>
          <cell r="J2035">
            <v>1.0900000000000001</v>
          </cell>
          <cell r="K2035">
            <v>1.0900000000000001</v>
          </cell>
          <cell r="L2035">
            <v>1.08</v>
          </cell>
          <cell r="M2035">
            <v>1.08</v>
          </cell>
          <cell r="N2035">
            <v>1.07</v>
          </cell>
          <cell r="O2035">
            <v>1.06</v>
          </cell>
          <cell r="P2035">
            <v>1.05</v>
          </cell>
          <cell r="Q2035">
            <v>1.05</v>
          </cell>
          <cell r="R2035">
            <v>1.05</v>
          </cell>
          <cell r="S2035">
            <v>1.04</v>
          </cell>
          <cell r="T2035">
            <v>1.04</v>
          </cell>
          <cell r="U2035">
            <v>1.04</v>
          </cell>
          <cell r="V2035">
            <v>1.03</v>
          </cell>
          <cell r="W2035">
            <v>1.03</v>
          </cell>
          <cell r="X2035">
            <v>1.03</v>
          </cell>
          <cell r="Y2035">
            <v>1.02</v>
          </cell>
          <cell r="Z2035">
            <v>1.02</v>
          </cell>
          <cell r="AA2035">
            <v>1.02</v>
          </cell>
          <cell r="AB2035">
            <v>1.01</v>
          </cell>
          <cell r="AC2035">
            <v>1.01</v>
          </cell>
          <cell r="AD2035">
            <v>1</v>
          </cell>
          <cell r="AE2035">
            <v>1</v>
          </cell>
          <cell r="AF2035">
            <v>1</v>
          </cell>
          <cell r="AG2035">
            <v>1</v>
          </cell>
          <cell r="AH2035">
            <v>1</v>
          </cell>
          <cell r="AI2035">
            <v>1</v>
          </cell>
          <cell r="AJ2035">
            <v>1</v>
          </cell>
          <cell r="AK2035">
            <v>1</v>
          </cell>
        </row>
        <row r="2036">
          <cell r="A2036" t="str">
            <v>SDGbaseTRAv2_UrbAS_BAU_wICAGRcorr_GADJDYNofftestPQXcagra</v>
          </cell>
          <cell r="B2036" t="str">
            <v>SIclos6_GOVclos11</v>
          </cell>
          <cell r="C2036" t="str">
            <v>SDGbaseTRAv2_UrbAS_BAU_wICAGRcorr_GADJDYNofftest</v>
          </cell>
          <cell r="D2036" t="str">
            <v>PQX</v>
          </cell>
          <cell r="E2036" t="str">
            <v>cagra</v>
          </cell>
          <cell r="F2036">
            <v>1.1000000000000001</v>
          </cell>
          <cell r="G2036">
            <v>1.1399999999999999</v>
          </cell>
          <cell r="H2036">
            <v>1.1399999999999999</v>
          </cell>
          <cell r="I2036">
            <v>1.1399999999999999</v>
          </cell>
          <cell r="J2036">
            <v>1.1399999999999999</v>
          </cell>
          <cell r="K2036">
            <v>1.1399999999999999</v>
          </cell>
          <cell r="L2036">
            <v>1.1399999999999999</v>
          </cell>
          <cell r="M2036">
            <v>1.1399999999999999</v>
          </cell>
          <cell r="N2036">
            <v>1.1399999999999999</v>
          </cell>
          <cell r="O2036">
            <v>1.1299999999999999</v>
          </cell>
          <cell r="P2036">
            <v>1.1299999999999999</v>
          </cell>
          <cell r="Q2036">
            <v>1.1299999999999999</v>
          </cell>
          <cell r="R2036">
            <v>1.1299999999999999</v>
          </cell>
          <cell r="S2036">
            <v>1.1299999999999999</v>
          </cell>
          <cell r="T2036">
            <v>1.1299999999999999</v>
          </cell>
          <cell r="U2036">
            <v>1.1299999999999999</v>
          </cell>
          <cell r="V2036">
            <v>1.1299999999999999</v>
          </cell>
          <cell r="W2036">
            <v>1.1299999999999999</v>
          </cell>
          <cell r="X2036">
            <v>1.1299999999999999</v>
          </cell>
          <cell r="Y2036">
            <v>1.1299999999999999</v>
          </cell>
          <cell r="Z2036">
            <v>1.1299999999999999</v>
          </cell>
          <cell r="AA2036">
            <v>1.1299999999999999</v>
          </cell>
          <cell r="AB2036">
            <v>1.1299999999999999</v>
          </cell>
          <cell r="AC2036">
            <v>1.1299999999999999</v>
          </cell>
          <cell r="AD2036">
            <v>1.1200000000000001</v>
          </cell>
          <cell r="AE2036">
            <v>1.1200000000000001</v>
          </cell>
          <cell r="AF2036">
            <v>1.1200000000000001</v>
          </cell>
          <cell r="AG2036">
            <v>1.1299999999999999</v>
          </cell>
          <cell r="AH2036">
            <v>1.1299999999999999</v>
          </cell>
          <cell r="AI2036">
            <v>1.1299999999999999</v>
          </cell>
          <cell r="AJ2036">
            <v>1.1399999999999999</v>
          </cell>
          <cell r="AK2036">
            <v>1.1399999999999999</v>
          </cell>
        </row>
        <row r="2037">
          <cell r="A2037" t="str">
            <v>SDGbaseTRAv2_UrbAS_BAU_wICAGRcorr_GADJDYNofftestPQXcaoil</v>
          </cell>
          <cell r="B2037" t="str">
            <v>SIclos6_GOVclos11</v>
          </cell>
          <cell r="C2037" t="str">
            <v>SDGbaseTRAv2_UrbAS_BAU_wICAGRcorr_GADJDYNofftest</v>
          </cell>
          <cell r="D2037" t="str">
            <v>PQX</v>
          </cell>
          <cell r="E2037" t="str">
            <v>caoil</v>
          </cell>
          <cell r="F2037">
            <v>1.18</v>
          </cell>
          <cell r="G2037">
            <v>1.1399999999999999</v>
          </cell>
          <cell r="H2037">
            <v>1.1499999999999999</v>
          </cell>
          <cell r="I2037">
            <v>1.1499999999999999</v>
          </cell>
          <cell r="J2037">
            <v>1.1599999999999999</v>
          </cell>
          <cell r="K2037">
            <v>1.1599999999999999</v>
          </cell>
          <cell r="L2037">
            <v>1.1599999999999999</v>
          </cell>
          <cell r="M2037">
            <v>1.1599999999999999</v>
          </cell>
          <cell r="N2037">
            <v>1.1599999999999999</v>
          </cell>
          <cell r="O2037">
            <v>1.17</v>
          </cell>
          <cell r="P2037">
            <v>1.17</v>
          </cell>
          <cell r="Q2037">
            <v>1.18</v>
          </cell>
          <cell r="R2037">
            <v>1.18</v>
          </cell>
          <cell r="S2037">
            <v>1.18</v>
          </cell>
          <cell r="T2037">
            <v>1.18</v>
          </cell>
          <cell r="U2037">
            <v>1.19</v>
          </cell>
          <cell r="V2037">
            <v>1.19</v>
          </cell>
          <cell r="W2037">
            <v>1.19</v>
          </cell>
          <cell r="X2037">
            <v>1.19</v>
          </cell>
          <cell r="Y2037">
            <v>1.19</v>
          </cell>
          <cell r="Z2037">
            <v>1.19</v>
          </cell>
          <cell r="AA2037">
            <v>1.19</v>
          </cell>
          <cell r="AB2037">
            <v>1.2</v>
          </cell>
          <cell r="AC2037">
            <v>1.2</v>
          </cell>
          <cell r="AD2037">
            <v>1.2</v>
          </cell>
          <cell r="AE2037">
            <v>1.2</v>
          </cell>
          <cell r="AF2037">
            <v>1.2</v>
          </cell>
          <cell r="AG2037">
            <v>1.2</v>
          </cell>
          <cell r="AH2037">
            <v>1.19</v>
          </cell>
          <cell r="AI2037">
            <v>1.18</v>
          </cell>
          <cell r="AJ2037">
            <v>1.17</v>
          </cell>
          <cell r="AK2037">
            <v>1.1599999999999999</v>
          </cell>
        </row>
        <row r="2038">
          <cell r="A2038" t="str">
            <v>SDGbaseTRAv2_UrbAS_BAU_wICAGRcorr_GADJDYNofftestPQXcatub</v>
          </cell>
          <cell r="B2038" t="str">
            <v>SIclos6_GOVclos11</v>
          </cell>
          <cell r="C2038" t="str">
            <v>SDGbaseTRAv2_UrbAS_BAU_wICAGRcorr_GADJDYNofftest</v>
          </cell>
          <cell r="D2038" t="str">
            <v>PQX</v>
          </cell>
          <cell r="E2038" t="str">
            <v>catub</v>
          </cell>
          <cell r="F2038">
            <v>1.1100000000000001</v>
          </cell>
          <cell r="G2038">
            <v>1.1200000000000001</v>
          </cell>
          <cell r="H2038">
            <v>1.1200000000000001</v>
          </cell>
          <cell r="I2038">
            <v>1.1299999999999999</v>
          </cell>
          <cell r="J2038">
            <v>1.1299999999999999</v>
          </cell>
          <cell r="K2038">
            <v>1.1200000000000001</v>
          </cell>
          <cell r="L2038">
            <v>1.1200000000000001</v>
          </cell>
          <cell r="M2038">
            <v>1.1200000000000001</v>
          </cell>
          <cell r="N2038">
            <v>1.1200000000000001</v>
          </cell>
          <cell r="O2038">
            <v>1.1200000000000001</v>
          </cell>
          <cell r="P2038">
            <v>1.1200000000000001</v>
          </cell>
          <cell r="Q2038">
            <v>1.1200000000000001</v>
          </cell>
          <cell r="R2038">
            <v>1.1200000000000001</v>
          </cell>
          <cell r="S2038">
            <v>1.1200000000000001</v>
          </cell>
          <cell r="T2038">
            <v>1.1100000000000001</v>
          </cell>
          <cell r="U2038">
            <v>1.1100000000000001</v>
          </cell>
          <cell r="V2038">
            <v>1.1100000000000001</v>
          </cell>
          <cell r="W2038">
            <v>1.1100000000000001</v>
          </cell>
          <cell r="X2038">
            <v>1.1100000000000001</v>
          </cell>
          <cell r="Y2038">
            <v>1.1100000000000001</v>
          </cell>
          <cell r="Z2038">
            <v>1.1100000000000001</v>
          </cell>
          <cell r="AA2038">
            <v>1.1000000000000001</v>
          </cell>
          <cell r="AB2038">
            <v>1.1000000000000001</v>
          </cell>
          <cell r="AC2038">
            <v>1.1000000000000001</v>
          </cell>
          <cell r="AD2038">
            <v>1.1000000000000001</v>
          </cell>
          <cell r="AE2038">
            <v>1.1000000000000001</v>
          </cell>
          <cell r="AF2038">
            <v>1.0900000000000001</v>
          </cell>
          <cell r="AG2038">
            <v>1.1000000000000001</v>
          </cell>
          <cell r="AH2038">
            <v>1.1000000000000001</v>
          </cell>
          <cell r="AI2038">
            <v>1.1000000000000001</v>
          </cell>
          <cell r="AJ2038">
            <v>1.1000000000000001</v>
          </cell>
          <cell r="AK2038">
            <v>1.1100000000000001</v>
          </cell>
        </row>
        <row r="2039">
          <cell r="A2039" t="str">
            <v>SDGbaseTRAv2_UrbAS_BAU_wICAGRcorr_GADJDYNofftestPQXcapul</v>
          </cell>
          <cell r="B2039" t="str">
            <v>SIclos6_GOVclos11</v>
          </cell>
          <cell r="C2039" t="str">
            <v>SDGbaseTRAv2_UrbAS_BAU_wICAGRcorr_GADJDYNofftest</v>
          </cell>
          <cell r="D2039" t="str">
            <v>PQX</v>
          </cell>
          <cell r="E2039" t="str">
            <v>capul</v>
          </cell>
          <cell r="F2039">
            <v>1.06</v>
          </cell>
          <cell r="G2039">
            <v>1.06</v>
          </cell>
          <cell r="H2039">
            <v>1.06</v>
          </cell>
          <cell r="I2039">
            <v>1.06</v>
          </cell>
          <cell r="J2039">
            <v>1.06</v>
          </cell>
          <cell r="K2039">
            <v>1.06</v>
          </cell>
          <cell r="L2039">
            <v>1.06</v>
          </cell>
          <cell r="M2039">
            <v>1.06</v>
          </cell>
          <cell r="N2039">
            <v>1.06</v>
          </cell>
          <cell r="O2039">
            <v>1.08</v>
          </cell>
          <cell r="P2039">
            <v>1.08</v>
          </cell>
          <cell r="Q2039">
            <v>1.08</v>
          </cell>
          <cell r="R2039">
            <v>1.08</v>
          </cell>
          <cell r="S2039">
            <v>1.08</v>
          </cell>
          <cell r="T2039">
            <v>1.08</v>
          </cell>
          <cell r="U2039">
            <v>1.08</v>
          </cell>
          <cell r="V2039">
            <v>1.08</v>
          </cell>
          <cell r="W2039">
            <v>1.08</v>
          </cell>
          <cell r="X2039">
            <v>1.08</v>
          </cell>
          <cell r="Y2039">
            <v>1.08</v>
          </cell>
          <cell r="Z2039">
            <v>1.08</v>
          </cell>
          <cell r="AA2039">
            <v>1.08</v>
          </cell>
          <cell r="AB2039">
            <v>1.08</v>
          </cell>
          <cell r="AC2039">
            <v>1.08</v>
          </cell>
          <cell r="AD2039">
            <v>1.08</v>
          </cell>
          <cell r="AE2039">
            <v>1.08</v>
          </cell>
          <cell r="AF2039">
            <v>1.08</v>
          </cell>
          <cell r="AG2039">
            <v>1.08</v>
          </cell>
          <cell r="AH2039">
            <v>1.08</v>
          </cell>
          <cell r="AI2039">
            <v>1.07</v>
          </cell>
          <cell r="AJ2039">
            <v>1.06</v>
          </cell>
          <cell r="AK2039">
            <v>1.06</v>
          </cell>
        </row>
        <row r="2040">
          <cell r="A2040" t="str">
            <v>SDGbaseTRAv2_UrbAS_BAU_wICAGRcorr_GADJDYNofftestPQXcasug</v>
          </cell>
          <cell r="B2040" t="str">
            <v>SIclos6_GOVclos11</v>
          </cell>
          <cell r="C2040" t="str">
            <v>SDGbaseTRAv2_UrbAS_BAU_wICAGRcorr_GADJDYNofftest</v>
          </cell>
          <cell r="D2040" t="str">
            <v>PQX</v>
          </cell>
          <cell r="E2040" t="str">
            <v>casug</v>
          </cell>
          <cell r="F2040">
            <v>1.17</v>
          </cell>
          <cell r="G2040">
            <v>1.17</v>
          </cell>
          <cell r="H2040">
            <v>1.1499999999999999</v>
          </cell>
          <cell r="I2040">
            <v>1.1499999999999999</v>
          </cell>
          <cell r="J2040">
            <v>1.1399999999999999</v>
          </cell>
          <cell r="K2040">
            <v>1.1299999999999999</v>
          </cell>
          <cell r="L2040">
            <v>1.1299999999999999</v>
          </cell>
          <cell r="M2040">
            <v>1.1299999999999999</v>
          </cell>
          <cell r="N2040">
            <v>1.1299999999999999</v>
          </cell>
          <cell r="O2040">
            <v>1.1299999999999999</v>
          </cell>
          <cell r="P2040">
            <v>1.1299999999999999</v>
          </cell>
          <cell r="Q2040">
            <v>1.1200000000000001</v>
          </cell>
          <cell r="R2040">
            <v>1.1200000000000001</v>
          </cell>
          <cell r="S2040">
            <v>1.1200000000000001</v>
          </cell>
          <cell r="T2040">
            <v>1.1100000000000001</v>
          </cell>
          <cell r="U2040">
            <v>1.1100000000000001</v>
          </cell>
          <cell r="V2040">
            <v>1.1100000000000001</v>
          </cell>
          <cell r="W2040">
            <v>1.1000000000000001</v>
          </cell>
          <cell r="X2040">
            <v>1.1000000000000001</v>
          </cell>
          <cell r="Y2040">
            <v>1.1000000000000001</v>
          </cell>
          <cell r="Z2040">
            <v>1.0900000000000001</v>
          </cell>
          <cell r="AA2040">
            <v>1.0900000000000001</v>
          </cell>
          <cell r="AB2040">
            <v>1.0900000000000001</v>
          </cell>
          <cell r="AC2040">
            <v>1.08</v>
          </cell>
          <cell r="AD2040">
            <v>1.08</v>
          </cell>
          <cell r="AE2040">
            <v>1.08</v>
          </cell>
          <cell r="AF2040">
            <v>1.07</v>
          </cell>
          <cell r="AG2040">
            <v>1.07</v>
          </cell>
          <cell r="AH2040">
            <v>1.07</v>
          </cell>
          <cell r="AI2040">
            <v>1.06</v>
          </cell>
          <cell r="AJ2040">
            <v>1.05</v>
          </cell>
          <cell r="AK2040">
            <v>1.05</v>
          </cell>
        </row>
        <row r="2041">
          <cell r="A2041" t="str">
            <v>SDGbaseTRAv2_UrbAS_BAU_wICAGRcorr_GADJDYNofftestPQXcaoth</v>
          </cell>
          <cell r="B2041" t="str">
            <v>SIclos6_GOVclos11</v>
          </cell>
          <cell r="C2041" t="str">
            <v>SDGbaseTRAv2_UrbAS_BAU_wICAGRcorr_GADJDYNofftest</v>
          </cell>
          <cell r="D2041" t="str">
            <v>PQX</v>
          </cell>
          <cell r="E2041" t="str">
            <v>caoth</v>
          </cell>
          <cell r="F2041">
            <v>1.1399999999999999</v>
          </cell>
          <cell r="G2041">
            <v>1.0900000000000001</v>
          </cell>
          <cell r="H2041">
            <v>1.1100000000000001</v>
          </cell>
          <cell r="I2041">
            <v>1.1200000000000001</v>
          </cell>
          <cell r="J2041">
            <v>1.1299999999999999</v>
          </cell>
          <cell r="K2041">
            <v>1.1399999999999999</v>
          </cell>
          <cell r="L2041">
            <v>1.1499999999999999</v>
          </cell>
          <cell r="M2041">
            <v>1.17</v>
          </cell>
          <cell r="N2041">
            <v>1.18</v>
          </cell>
          <cell r="O2041">
            <v>1.24</v>
          </cell>
          <cell r="P2041">
            <v>1.26</v>
          </cell>
          <cell r="Q2041">
            <v>1.27</v>
          </cell>
          <cell r="R2041">
            <v>1.28</v>
          </cell>
          <cell r="S2041">
            <v>1.29</v>
          </cell>
          <cell r="T2041">
            <v>1.31</v>
          </cell>
          <cell r="U2041">
            <v>1.33</v>
          </cell>
          <cell r="V2041">
            <v>1.34</v>
          </cell>
          <cell r="W2041">
            <v>1.37</v>
          </cell>
          <cell r="X2041">
            <v>1.4</v>
          </cell>
          <cell r="Y2041">
            <v>1.42</v>
          </cell>
          <cell r="Z2041">
            <v>1.43</v>
          </cell>
          <cell r="AA2041">
            <v>1.45</v>
          </cell>
          <cell r="AB2041">
            <v>1.48</v>
          </cell>
          <cell r="AC2041">
            <v>1.5</v>
          </cell>
          <cell r="AD2041">
            <v>1.51</v>
          </cell>
          <cell r="AE2041">
            <v>1.53</v>
          </cell>
          <cell r="AF2041">
            <v>1.54</v>
          </cell>
          <cell r="AG2041">
            <v>1.56</v>
          </cell>
          <cell r="AH2041">
            <v>1.53</v>
          </cell>
          <cell r="AI2041">
            <v>1.49</v>
          </cell>
          <cell r="AJ2041">
            <v>1.46</v>
          </cell>
          <cell r="AK2041">
            <v>1.42</v>
          </cell>
        </row>
        <row r="2042">
          <cell r="A2042" t="str">
            <v>SDGbaseTRAv2_UrbAS_BAU_wICAGRcorr_GADJDYNofftestPQXclani</v>
          </cell>
          <cell r="B2042" t="str">
            <v>SIclos6_GOVclos11</v>
          </cell>
          <cell r="C2042" t="str">
            <v>SDGbaseTRAv2_UrbAS_BAU_wICAGRcorr_GADJDYNofftest</v>
          </cell>
          <cell r="D2042" t="str">
            <v>PQX</v>
          </cell>
          <cell r="E2042" t="str">
            <v>clani</v>
          </cell>
          <cell r="F2042">
            <v>1.23</v>
          </cell>
          <cell r="G2042">
            <v>1.1200000000000001</v>
          </cell>
          <cell r="H2042">
            <v>1.1599999999999999</v>
          </cell>
          <cell r="I2042">
            <v>1.17</v>
          </cell>
          <cell r="J2042">
            <v>1.18</v>
          </cell>
          <cell r="K2042">
            <v>1.19</v>
          </cell>
          <cell r="L2042">
            <v>1.19</v>
          </cell>
          <cell r="M2042">
            <v>1.19</v>
          </cell>
          <cell r="N2042">
            <v>1.19</v>
          </cell>
          <cell r="O2042">
            <v>1.21</v>
          </cell>
          <cell r="P2042">
            <v>1.2</v>
          </cell>
          <cell r="Q2042">
            <v>1.2</v>
          </cell>
          <cell r="R2042">
            <v>1.2</v>
          </cell>
          <cell r="S2042">
            <v>1.2</v>
          </cell>
          <cell r="T2042">
            <v>1.2</v>
          </cell>
          <cell r="U2042">
            <v>1.2</v>
          </cell>
          <cell r="V2042">
            <v>1.21</v>
          </cell>
          <cell r="W2042">
            <v>1.21</v>
          </cell>
          <cell r="X2042">
            <v>1.21</v>
          </cell>
          <cell r="Y2042">
            <v>1.21</v>
          </cell>
          <cell r="Z2042">
            <v>1.21</v>
          </cell>
          <cell r="AA2042">
            <v>1.21</v>
          </cell>
          <cell r="AB2042">
            <v>1.21</v>
          </cell>
          <cell r="AC2042">
            <v>1.21</v>
          </cell>
          <cell r="AD2042">
            <v>1.21</v>
          </cell>
          <cell r="AE2042">
            <v>1.21</v>
          </cell>
          <cell r="AF2042">
            <v>1.21</v>
          </cell>
          <cell r="AG2042">
            <v>1.21</v>
          </cell>
          <cell r="AH2042">
            <v>1.23</v>
          </cell>
          <cell r="AI2042">
            <v>1.24</v>
          </cell>
          <cell r="AJ2042">
            <v>1.25</v>
          </cell>
          <cell r="AK2042">
            <v>1.25</v>
          </cell>
        </row>
        <row r="2043">
          <cell r="A2043" t="str">
            <v>SDGbaseTRAv2_UrbAS_BAU_wICAGRcorr_GADJDYNofftestPQXcfore</v>
          </cell>
          <cell r="B2043" t="str">
            <v>SIclos6_GOVclos11</v>
          </cell>
          <cell r="C2043" t="str">
            <v>SDGbaseTRAv2_UrbAS_BAU_wICAGRcorr_GADJDYNofftest</v>
          </cell>
          <cell r="D2043" t="str">
            <v>PQX</v>
          </cell>
          <cell r="E2043" t="str">
            <v>cfore</v>
          </cell>
          <cell r="F2043">
            <v>1.1499999999999999</v>
          </cell>
          <cell r="G2043">
            <v>1.1499999999999999</v>
          </cell>
          <cell r="H2043">
            <v>1.1399999999999999</v>
          </cell>
          <cell r="I2043">
            <v>1.1499999999999999</v>
          </cell>
          <cell r="J2043">
            <v>1.1499999999999999</v>
          </cell>
          <cell r="K2043">
            <v>1.1399999999999999</v>
          </cell>
          <cell r="L2043">
            <v>1.1399999999999999</v>
          </cell>
          <cell r="M2043">
            <v>1.1399999999999999</v>
          </cell>
          <cell r="N2043">
            <v>1.1399999999999999</v>
          </cell>
          <cell r="O2043">
            <v>1.1399999999999999</v>
          </cell>
          <cell r="P2043">
            <v>1.1399999999999999</v>
          </cell>
          <cell r="Q2043">
            <v>1.1399999999999999</v>
          </cell>
          <cell r="R2043">
            <v>1.1399999999999999</v>
          </cell>
          <cell r="S2043">
            <v>1.1399999999999999</v>
          </cell>
          <cell r="T2043">
            <v>1.1399999999999999</v>
          </cell>
          <cell r="U2043">
            <v>1.1399999999999999</v>
          </cell>
          <cell r="V2043">
            <v>1.1399999999999999</v>
          </cell>
          <cell r="W2043">
            <v>1.1399999999999999</v>
          </cell>
          <cell r="X2043">
            <v>1.1399999999999999</v>
          </cell>
          <cell r="Y2043">
            <v>1.1399999999999999</v>
          </cell>
          <cell r="Z2043">
            <v>1.1399999999999999</v>
          </cell>
          <cell r="AA2043">
            <v>1.1399999999999999</v>
          </cell>
          <cell r="AB2043">
            <v>1.1299999999999999</v>
          </cell>
          <cell r="AC2043">
            <v>1.1299999999999999</v>
          </cell>
          <cell r="AD2043">
            <v>1.1299999999999999</v>
          </cell>
          <cell r="AE2043">
            <v>1.1299999999999999</v>
          </cell>
          <cell r="AF2043">
            <v>1.1299999999999999</v>
          </cell>
          <cell r="AG2043">
            <v>1.1299999999999999</v>
          </cell>
          <cell r="AH2043">
            <v>1.1299999999999999</v>
          </cell>
          <cell r="AI2043">
            <v>1.1399999999999999</v>
          </cell>
          <cell r="AJ2043">
            <v>1.1399999999999999</v>
          </cell>
          <cell r="AK2043">
            <v>1.1499999999999999</v>
          </cell>
        </row>
        <row r="2044">
          <cell r="A2044" t="str">
            <v>SDGbaseTRAv2_UrbAS_BAU_wICAGRcorr_GADJDYNofftestPQXcfish</v>
          </cell>
          <cell r="B2044" t="str">
            <v>SIclos6_GOVclos11</v>
          </cell>
          <cell r="C2044" t="str">
            <v>SDGbaseTRAv2_UrbAS_BAU_wICAGRcorr_GADJDYNofftest</v>
          </cell>
          <cell r="D2044" t="str">
            <v>PQX</v>
          </cell>
          <cell r="E2044" t="str">
            <v>cfish</v>
          </cell>
          <cell r="F2044">
            <v>1.27</v>
          </cell>
          <cell r="G2044">
            <v>1.2</v>
          </cell>
          <cell r="H2044">
            <v>1.2</v>
          </cell>
          <cell r="I2044">
            <v>1.19</v>
          </cell>
          <cell r="J2044">
            <v>1.19</v>
          </cell>
          <cell r="K2044">
            <v>1.19</v>
          </cell>
          <cell r="L2044">
            <v>1.19</v>
          </cell>
          <cell r="M2044">
            <v>1.19</v>
          </cell>
          <cell r="N2044">
            <v>1.19</v>
          </cell>
          <cell r="O2044">
            <v>1.2</v>
          </cell>
          <cell r="P2044">
            <v>1.2</v>
          </cell>
          <cell r="Q2044">
            <v>1.19</v>
          </cell>
          <cell r="R2044">
            <v>1.19</v>
          </cell>
          <cell r="S2044">
            <v>1.19</v>
          </cell>
          <cell r="T2044">
            <v>1.19</v>
          </cell>
          <cell r="U2044">
            <v>1.19</v>
          </cell>
          <cell r="V2044">
            <v>1.19</v>
          </cell>
          <cell r="W2044">
            <v>1.19</v>
          </cell>
          <cell r="X2044">
            <v>1.19</v>
          </cell>
          <cell r="Y2044">
            <v>1.19</v>
          </cell>
          <cell r="Z2044">
            <v>1.19</v>
          </cell>
          <cell r="AA2044">
            <v>1.19</v>
          </cell>
          <cell r="AB2044">
            <v>1.2</v>
          </cell>
          <cell r="AC2044">
            <v>1.2</v>
          </cell>
          <cell r="AD2044">
            <v>1.2</v>
          </cell>
          <cell r="AE2044">
            <v>1.2</v>
          </cell>
          <cell r="AF2044">
            <v>1.2</v>
          </cell>
          <cell r="AG2044">
            <v>1.2</v>
          </cell>
          <cell r="AH2044">
            <v>1.21</v>
          </cell>
          <cell r="AI2044">
            <v>1.21</v>
          </cell>
          <cell r="AJ2044">
            <v>1.22</v>
          </cell>
          <cell r="AK2044">
            <v>1.22</v>
          </cell>
        </row>
        <row r="2045">
          <cell r="A2045" t="str">
            <v>SDGbaseTRAv2_UrbAS_BAU_wICAGRcorr_GADJDYNofftestPQXccoal-low</v>
          </cell>
          <cell r="B2045" t="str">
            <v>SIclos6_GOVclos11</v>
          </cell>
          <cell r="C2045" t="str">
            <v>SDGbaseTRAv2_UrbAS_BAU_wICAGRcorr_GADJDYNofftest</v>
          </cell>
          <cell r="D2045" t="str">
            <v>PQX</v>
          </cell>
          <cell r="E2045" t="str">
            <v>ccoal-low</v>
          </cell>
          <cell r="F2045">
            <v>0.02</v>
          </cell>
          <cell r="G2045">
            <v>0.02</v>
          </cell>
          <cell r="H2045">
            <v>0.02</v>
          </cell>
          <cell r="I2045">
            <v>0.02</v>
          </cell>
          <cell r="J2045">
            <v>0.02</v>
          </cell>
          <cell r="K2045">
            <v>0.02</v>
          </cell>
          <cell r="L2045">
            <v>0.02</v>
          </cell>
          <cell r="M2045">
            <v>0.02</v>
          </cell>
          <cell r="N2045">
            <v>0.02</v>
          </cell>
          <cell r="O2045">
            <v>0.02</v>
          </cell>
          <cell r="P2045">
            <v>0.02</v>
          </cell>
          <cell r="Q2045">
            <v>0.02</v>
          </cell>
          <cell r="R2045">
            <v>0.02</v>
          </cell>
          <cell r="S2045">
            <v>0.02</v>
          </cell>
          <cell r="T2045">
            <v>0.02</v>
          </cell>
          <cell r="U2045">
            <v>0.02</v>
          </cell>
          <cell r="V2045">
            <v>0.02</v>
          </cell>
          <cell r="W2045">
            <v>0.02</v>
          </cell>
          <cell r="X2045">
            <v>0.02</v>
          </cell>
          <cell r="Y2045">
            <v>0.02</v>
          </cell>
          <cell r="Z2045">
            <v>0.02</v>
          </cell>
          <cell r="AA2045">
            <v>0.02</v>
          </cell>
          <cell r="AB2045">
            <v>0.02</v>
          </cell>
          <cell r="AC2045">
            <v>0.02</v>
          </cell>
          <cell r="AD2045">
            <v>0.02</v>
          </cell>
          <cell r="AE2045">
            <v>0.02</v>
          </cell>
          <cell r="AF2045">
            <v>0.02</v>
          </cell>
          <cell r="AG2045">
            <v>0.02</v>
          </cell>
          <cell r="AH2045">
            <v>0.02</v>
          </cell>
          <cell r="AI2045">
            <v>0.02</v>
          </cell>
          <cell r="AJ2045">
            <v>0.02</v>
          </cell>
          <cell r="AK2045">
            <v>0.02</v>
          </cell>
        </row>
        <row r="2046">
          <cell r="A2046" t="str">
            <v>SDGbaseTRAv2_UrbAS_BAU_wICAGRcorr_GADJDYNofftestPQXccoal-hgh</v>
          </cell>
          <cell r="B2046" t="str">
            <v>SIclos6_GOVclos11</v>
          </cell>
          <cell r="C2046" t="str">
            <v>SDGbaseTRAv2_UrbAS_BAU_wICAGRcorr_GADJDYNofftest</v>
          </cell>
          <cell r="D2046" t="str">
            <v>PQX</v>
          </cell>
          <cell r="E2046" t="str">
            <v>ccoal-hgh</v>
          </cell>
          <cell r="F2046">
            <v>0.04</v>
          </cell>
          <cell r="G2046">
            <v>0.04</v>
          </cell>
          <cell r="H2046">
            <v>0.04</v>
          </cell>
          <cell r="I2046">
            <v>0.04</v>
          </cell>
          <cell r="J2046">
            <v>0.04</v>
          </cell>
          <cell r="K2046">
            <v>0.04</v>
          </cell>
          <cell r="L2046">
            <v>0.04</v>
          </cell>
          <cell r="M2046">
            <v>0.04</v>
          </cell>
          <cell r="N2046">
            <v>0.04</v>
          </cell>
          <cell r="O2046">
            <v>0.04</v>
          </cell>
          <cell r="P2046">
            <v>0.04</v>
          </cell>
          <cell r="Q2046">
            <v>0.04</v>
          </cell>
          <cell r="R2046">
            <v>0.04</v>
          </cell>
          <cell r="S2046">
            <v>0.04</v>
          </cell>
          <cell r="T2046">
            <v>0.04</v>
          </cell>
          <cell r="U2046">
            <v>0.04</v>
          </cell>
          <cell r="V2046">
            <v>0.04</v>
          </cell>
          <cell r="W2046">
            <v>0.04</v>
          </cell>
          <cell r="X2046">
            <v>0.04</v>
          </cell>
          <cell r="Y2046">
            <v>0.04</v>
          </cell>
          <cell r="Z2046">
            <v>0.04</v>
          </cell>
          <cell r="AA2046">
            <v>0.04</v>
          </cell>
          <cell r="AB2046">
            <v>0.04</v>
          </cell>
          <cell r="AC2046">
            <v>0.04</v>
          </cell>
          <cell r="AD2046">
            <v>0.04</v>
          </cell>
          <cell r="AE2046">
            <v>0.04</v>
          </cell>
          <cell r="AF2046">
            <v>0.04</v>
          </cell>
          <cell r="AG2046">
            <v>0.04</v>
          </cell>
          <cell r="AH2046">
            <v>0.04</v>
          </cell>
          <cell r="AI2046">
            <v>0.04</v>
          </cell>
          <cell r="AJ2046">
            <v>0.04</v>
          </cell>
          <cell r="AK2046">
            <v>0.04</v>
          </cell>
        </row>
        <row r="2047">
          <cell r="A2047" t="str">
            <v>SDGbaseTRAv2_UrbAS_BAU_wICAGRcorr_GADJDYNofftestPQXccoil</v>
          </cell>
          <cell r="B2047" t="str">
            <v>SIclos6_GOVclos11</v>
          </cell>
          <cell r="C2047" t="str">
            <v>SDGbaseTRAv2_UrbAS_BAU_wICAGRcorr_GADJDYNofftest</v>
          </cell>
          <cell r="D2047" t="str">
            <v>PQX</v>
          </cell>
          <cell r="E2047" t="str">
            <v>ccoil</v>
          </cell>
          <cell r="F2047">
            <v>0.13</v>
          </cell>
          <cell r="G2047">
            <v>0.14000000000000001</v>
          </cell>
          <cell r="H2047">
            <v>0.14000000000000001</v>
          </cell>
          <cell r="I2047">
            <v>0.14000000000000001</v>
          </cell>
          <cell r="J2047">
            <v>0.14000000000000001</v>
          </cell>
          <cell r="K2047">
            <v>0.14000000000000001</v>
          </cell>
          <cell r="L2047">
            <v>0.14000000000000001</v>
          </cell>
          <cell r="M2047">
            <v>0.14000000000000001</v>
          </cell>
          <cell r="N2047">
            <v>0.14000000000000001</v>
          </cell>
          <cell r="O2047">
            <v>0.15</v>
          </cell>
          <cell r="P2047">
            <v>0.15</v>
          </cell>
          <cell r="Q2047">
            <v>0.15</v>
          </cell>
          <cell r="R2047">
            <v>0.15</v>
          </cell>
          <cell r="S2047">
            <v>0.15</v>
          </cell>
          <cell r="T2047">
            <v>0.15</v>
          </cell>
          <cell r="U2047">
            <v>0.15</v>
          </cell>
          <cell r="V2047">
            <v>0.15</v>
          </cell>
          <cell r="W2047">
            <v>0.15</v>
          </cell>
          <cell r="X2047">
            <v>0.15</v>
          </cell>
          <cell r="Y2047">
            <v>0.15</v>
          </cell>
          <cell r="Z2047">
            <v>0.15</v>
          </cell>
          <cell r="AA2047">
            <v>0.15</v>
          </cell>
          <cell r="AB2047">
            <v>0.15</v>
          </cell>
          <cell r="AC2047">
            <v>0.15</v>
          </cell>
          <cell r="AD2047">
            <v>0.15</v>
          </cell>
          <cell r="AE2047">
            <v>0.15</v>
          </cell>
          <cell r="AF2047">
            <v>0.15</v>
          </cell>
          <cell r="AG2047">
            <v>0.15</v>
          </cell>
          <cell r="AH2047">
            <v>0.15</v>
          </cell>
          <cell r="AI2047">
            <v>0.15</v>
          </cell>
          <cell r="AJ2047">
            <v>0.15</v>
          </cell>
          <cell r="AK2047">
            <v>0.15</v>
          </cell>
        </row>
        <row r="2048">
          <cell r="A2048" t="str">
            <v>SDGbaseTRAv2_UrbAS_BAU_wICAGRcorr_GADJDYNofftestPQXcngas</v>
          </cell>
          <cell r="B2048" t="str">
            <v>SIclos6_GOVclos11</v>
          </cell>
          <cell r="C2048" t="str">
            <v>SDGbaseTRAv2_UrbAS_BAU_wICAGRcorr_GADJDYNofftest</v>
          </cell>
          <cell r="D2048" t="str">
            <v>PQX</v>
          </cell>
          <cell r="E2048" t="str">
            <v>cngas</v>
          </cell>
          <cell r="F2048">
            <v>0.04</v>
          </cell>
          <cell r="G2048">
            <v>0.04</v>
          </cell>
          <cell r="H2048">
            <v>0.04</v>
          </cell>
          <cell r="I2048">
            <v>0.04</v>
          </cell>
          <cell r="J2048">
            <v>0.04</v>
          </cell>
          <cell r="K2048">
            <v>0.04</v>
          </cell>
          <cell r="L2048">
            <v>0.04</v>
          </cell>
          <cell r="M2048">
            <v>0.04</v>
          </cell>
          <cell r="N2048">
            <v>0.04</v>
          </cell>
          <cell r="O2048">
            <v>0.04</v>
          </cell>
          <cell r="P2048">
            <v>0.04</v>
          </cell>
          <cell r="Q2048">
            <v>0.04</v>
          </cell>
          <cell r="R2048">
            <v>0.04</v>
          </cell>
          <cell r="S2048">
            <v>0.04</v>
          </cell>
          <cell r="T2048">
            <v>0.04</v>
          </cell>
          <cell r="U2048">
            <v>0.04</v>
          </cell>
          <cell r="V2048">
            <v>0.04</v>
          </cell>
          <cell r="W2048">
            <v>0.04</v>
          </cell>
          <cell r="X2048">
            <v>0.04</v>
          </cell>
          <cell r="Y2048">
            <v>0.04</v>
          </cell>
          <cell r="Z2048">
            <v>0.04</v>
          </cell>
          <cell r="AA2048">
            <v>0.04</v>
          </cell>
          <cell r="AB2048">
            <v>0.04</v>
          </cell>
          <cell r="AC2048">
            <v>0.04</v>
          </cell>
          <cell r="AD2048">
            <v>0.04</v>
          </cell>
          <cell r="AE2048">
            <v>0.04</v>
          </cell>
          <cell r="AF2048">
            <v>0.04</v>
          </cell>
          <cell r="AG2048">
            <v>0.04</v>
          </cell>
          <cell r="AH2048">
            <v>0.04</v>
          </cell>
          <cell r="AI2048">
            <v>0.04</v>
          </cell>
          <cell r="AJ2048">
            <v>0.04</v>
          </cell>
          <cell r="AK2048">
            <v>0.04</v>
          </cell>
        </row>
        <row r="2049">
          <cell r="A2049" t="str">
            <v>SDGbaseTRAv2_UrbAS_BAU_wICAGRcorr_GADJDYNofftestPQXcpgm</v>
          </cell>
          <cell r="B2049" t="str">
            <v>SIclos6_GOVclos11</v>
          </cell>
          <cell r="C2049" t="str">
            <v>SDGbaseTRAv2_UrbAS_BAU_wICAGRcorr_GADJDYNofftest</v>
          </cell>
          <cell r="D2049" t="str">
            <v>PQX</v>
          </cell>
          <cell r="E2049" t="str">
            <v>cpgm</v>
          </cell>
          <cell r="F2049">
            <v>1</v>
          </cell>
          <cell r="G2049">
            <v>-1.44</v>
          </cell>
          <cell r="H2049">
            <v>-0.65</v>
          </cell>
          <cell r="I2049">
            <v>0.5</v>
          </cell>
          <cell r="J2049">
            <v>1.31</v>
          </cell>
          <cell r="K2049">
            <v>1.72</v>
          </cell>
          <cell r="L2049">
            <v>1.76</v>
          </cell>
          <cell r="M2049">
            <v>0.81</v>
          </cell>
          <cell r="N2049">
            <v>0.38</v>
          </cell>
          <cell r="O2049">
            <v>-0.38</v>
          </cell>
          <cell r="P2049">
            <v>-0.52</v>
          </cell>
          <cell r="Q2049">
            <v>-0.51</v>
          </cell>
          <cell r="R2049">
            <v>-0.31</v>
          </cell>
          <cell r="S2049">
            <v>-0.19</v>
          </cell>
          <cell r="T2049">
            <v>-0.15</v>
          </cell>
          <cell r="U2049">
            <v>-0.16</v>
          </cell>
          <cell r="V2049">
            <v>-0.08</v>
          </cell>
          <cell r="W2049">
            <v>-0.06</v>
          </cell>
          <cell r="X2049">
            <v>-0.1</v>
          </cell>
          <cell r="Y2049">
            <v>-0.06</v>
          </cell>
          <cell r="Z2049">
            <v>-0.01</v>
          </cell>
          <cell r="AA2049">
            <v>0.01</v>
          </cell>
          <cell r="AB2049">
            <v>3.2</v>
          </cell>
          <cell r="AC2049">
            <v>4.97</v>
          </cell>
          <cell r="AD2049">
            <v>5.04</v>
          </cell>
          <cell r="AE2049">
            <v>4.76</v>
          </cell>
          <cell r="AF2049">
            <v>4.4000000000000004</v>
          </cell>
          <cell r="AG2049">
            <v>4.28</v>
          </cell>
          <cell r="AH2049">
            <v>8.11</v>
          </cell>
          <cell r="AI2049">
            <v>11.92</v>
          </cell>
          <cell r="AJ2049">
            <v>13.72</v>
          </cell>
          <cell r="AK2049">
            <v>15.1</v>
          </cell>
        </row>
        <row r="2050">
          <cell r="A2050" t="str">
            <v>SDGbaseTRAv2_UrbAS_BAU_wICAGRcorr_GADJDYNofftestPQXcmore</v>
          </cell>
          <cell r="B2050" t="str">
            <v>SIclos6_GOVclos11</v>
          </cell>
          <cell r="C2050" t="str">
            <v>SDGbaseTRAv2_UrbAS_BAU_wICAGRcorr_GADJDYNofftest</v>
          </cell>
          <cell r="D2050" t="str">
            <v>PQX</v>
          </cell>
          <cell r="E2050" t="str">
            <v>cmore</v>
          </cell>
          <cell r="F2050">
            <v>0.97</v>
          </cell>
          <cell r="G2050">
            <v>0.99</v>
          </cell>
          <cell r="H2050">
            <v>1</v>
          </cell>
          <cell r="I2050">
            <v>1</v>
          </cell>
          <cell r="J2050">
            <v>1</v>
          </cell>
          <cell r="K2050">
            <v>1</v>
          </cell>
          <cell r="L2050">
            <v>1</v>
          </cell>
          <cell r="M2050">
            <v>1.01</v>
          </cell>
          <cell r="N2050">
            <v>1.01</v>
          </cell>
          <cell r="O2050">
            <v>1.05</v>
          </cell>
          <cell r="P2050">
            <v>1.05</v>
          </cell>
          <cell r="Q2050">
            <v>1.06</v>
          </cell>
          <cell r="R2050">
            <v>1.06</v>
          </cell>
          <cell r="S2050">
            <v>1.06</v>
          </cell>
          <cell r="T2050">
            <v>1.06</v>
          </cell>
          <cell r="U2050">
            <v>1.06</v>
          </cell>
          <cell r="V2050">
            <v>1.06</v>
          </cell>
          <cell r="W2050">
            <v>1.06</v>
          </cell>
          <cell r="X2050">
            <v>1.07</v>
          </cell>
          <cell r="Y2050">
            <v>1.07</v>
          </cell>
          <cell r="Z2050">
            <v>1.06</v>
          </cell>
          <cell r="AA2050">
            <v>1.07</v>
          </cell>
          <cell r="AB2050">
            <v>1.07</v>
          </cell>
          <cell r="AC2050">
            <v>1.08</v>
          </cell>
          <cell r="AD2050">
            <v>1.08</v>
          </cell>
          <cell r="AE2050">
            <v>1.08</v>
          </cell>
          <cell r="AF2050">
            <v>1.08</v>
          </cell>
          <cell r="AG2050">
            <v>1.08</v>
          </cell>
          <cell r="AH2050">
            <v>1.07</v>
          </cell>
          <cell r="AI2050">
            <v>1.06</v>
          </cell>
          <cell r="AJ2050">
            <v>1.06</v>
          </cell>
          <cell r="AK2050">
            <v>1.05</v>
          </cell>
        </row>
        <row r="2051">
          <cell r="A2051" t="str">
            <v>SDGbaseTRAv2_UrbAS_BAU_wICAGRcorr_GADJDYNofftestPQXcmine</v>
          </cell>
          <cell r="B2051" t="str">
            <v>SIclos6_GOVclos11</v>
          </cell>
          <cell r="C2051" t="str">
            <v>SDGbaseTRAv2_UrbAS_BAU_wICAGRcorr_GADJDYNofftest</v>
          </cell>
          <cell r="D2051" t="str">
            <v>PQX</v>
          </cell>
          <cell r="E2051" t="str">
            <v>cmine</v>
          </cell>
          <cell r="F2051">
            <v>1.03</v>
          </cell>
          <cell r="G2051">
            <v>1.03</v>
          </cell>
          <cell r="H2051">
            <v>1.03</v>
          </cell>
          <cell r="I2051">
            <v>1.04</v>
          </cell>
          <cell r="J2051">
            <v>1.05</v>
          </cell>
          <cell r="K2051">
            <v>1.05</v>
          </cell>
          <cell r="L2051">
            <v>1.05</v>
          </cell>
          <cell r="M2051">
            <v>1.05</v>
          </cell>
          <cell r="N2051">
            <v>1.05</v>
          </cell>
          <cell r="O2051">
            <v>1.02</v>
          </cell>
          <cell r="P2051">
            <v>1.01</v>
          </cell>
          <cell r="Q2051">
            <v>1.01</v>
          </cell>
          <cell r="R2051">
            <v>1.01</v>
          </cell>
          <cell r="S2051">
            <v>1.01</v>
          </cell>
          <cell r="T2051">
            <v>1.01</v>
          </cell>
          <cell r="U2051">
            <v>1.01</v>
          </cell>
          <cell r="V2051">
            <v>1.01</v>
          </cell>
          <cell r="W2051">
            <v>1.02</v>
          </cell>
          <cell r="X2051">
            <v>1.03</v>
          </cell>
          <cell r="Y2051">
            <v>1.04</v>
          </cell>
          <cell r="Z2051">
            <v>1.04</v>
          </cell>
          <cell r="AA2051">
            <v>1.04</v>
          </cell>
          <cell r="AB2051">
            <v>1.04</v>
          </cell>
          <cell r="AC2051">
            <v>1.03</v>
          </cell>
          <cell r="AD2051">
            <v>1.03</v>
          </cell>
          <cell r="AE2051">
            <v>1.04</v>
          </cell>
          <cell r="AF2051">
            <v>1.04</v>
          </cell>
          <cell r="AG2051">
            <v>1.06</v>
          </cell>
          <cell r="AH2051">
            <v>1.06</v>
          </cell>
          <cell r="AI2051">
            <v>1.08</v>
          </cell>
          <cell r="AJ2051">
            <v>1.0900000000000001</v>
          </cell>
          <cell r="AK2051">
            <v>1.1100000000000001</v>
          </cell>
        </row>
        <row r="2052">
          <cell r="A2052" t="str">
            <v>SDGbaseTRAv2_UrbAS_BAU_wICAGRcorr_GADJDYNofftestPQXcmeat</v>
          </cell>
          <cell r="B2052" t="str">
            <v>SIclos6_GOVclos11</v>
          </cell>
          <cell r="C2052" t="str">
            <v>SDGbaseTRAv2_UrbAS_BAU_wICAGRcorr_GADJDYNofftest</v>
          </cell>
          <cell r="D2052" t="str">
            <v>PQX</v>
          </cell>
          <cell r="E2052" t="str">
            <v>cmeat</v>
          </cell>
          <cell r="F2052">
            <v>1.29</v>
          </cell>
          <cell r="G2052">
            <v>1.25</v>
          </cell>
          <cell r="H2052">
            <v>1.25</v>
          </cell>
          <cell r="I2052">
            <v>1.26</v>
          </cell>
          <cell r="J2052">
            <v>1.26</v>
          </cell>
          <cell r="K2052">
            <v>1.26</v>
          </cell>
          <cell r="L2052">
            <v>1.26</v>
          </cell>
          <cell r="M2052">
            <v>1.26</v>
          </cell>
          <cell r="N2052">
            <v>1.27</v>
          </cell>
          <cell r="O2052">
            <v>1.27</v>
          </cell>
          <cell r="P2052">
            <v>1.27</v>
          </cell>
          <cell r="Q2052">
            <v>1.27</v>
          </cell>
          <cell r="R2052">
            <v>1.27</v>
          </cell>
          <cell r="S2052">
            <v>1.28</v>
          </cell>
          <cell r="T2052">
            <v>1.28</v>
          </cell>
          <cell r="U2052">
            <v>1.28</v>
          </cell>
          <cell r="V2052">
            <v>1.28</v>
          </cell>
          <cell r="W2052">
            <v>1.29</v>
          </cell>
          <cell r="X2052">
            <v>1.29</v>
          </cell>
          <cell r="Y2052">
            <v>1.29</v>
          </cell>
          <cell r="Z2052">
            <v>1.29</v>
          </cell>
          <cell r="AA2052">
            <v>1.29</v>
          </cell>
          <cell r="AB2052">
            <v>1.29</v>
          </cell>
          <cell r="AC2052">
            <v>1.29</v>
          </cell>
          <cell r="AD2052">
            <v>1.29</v>
          </cell>
          <cell r="AE2052">
            <v>1.29</v>
          </cell>
          <cell r="AF2052">
            <v>1.29</v>
          </cell>
          <cell r="AG2052">
            <v>1.3</v>
          </cell>
          <cell r="AH2052">
            <v>1.3</v>
          </cell>
          <cell r="AI2052">
            <v>1.31</v>
          </cell>
          <cell r="AJ2052">
            <v>1.32</v>
          </cell>
          <cell r="AK2052">
            <v>1.32</v>
          </cell>
        </row>
        <row r="2053">
          <cell r="A2053" t="str">
            <v>SDGbaseTRAv2_UrbAS_BAU_wICAGRcorr_GADJDYNofftestPQXcpfis</v>
          </cell>
          <cell r="B2053" t="str">
            <v>SIclos6_GOVclos11</v>
          </cell>
          <cell r="C2053" t="str">
            <v>SDGbaseTRAv2_UrbAS_BAU_wICAGRcorr_GADJDYNofftest</v>
          </cell>
          <cell r="D2053" t="str">
            <v>PQX</v>
          </cell>
          <cell r="E2053" t="str">
            <v>cpfis</v>
          </cell>
          <cell r="F2053">
            <v>1.27</v>
          </cell>
          <cell r="G2053">
            <v>1.26</v>
          </cell>
          <cell r="H2053">
            <v>1.25</v>
          </cell>
          <cell r="I2053">
            <v>1.24</v>
          </cell>
          <cell r="J2053">
            <v>1.24</v>
          </cell>
          <cell r="K2053">
            <v>1.24</v>
          </cell>
          <cell r="L2053">
            <v>1.24</v>
          </cell>
          <cell r="M2053">
            <v>1.24</v>
          </cell>
          <cell r="N2053">
            <v>1.24</v>
          </cell>
          <cell r="O2053">
            <v>1.24</v>
          </cell>
          <cell r="P2053">
            <v>1.24</v>
          </cell>
          <cell r="Q2053">
            <v>1.23</v>
          </cell>
          <cell r="R2053">
            <v>1.24</v>
          </cell>
          <cell r="S2053">
            <v>1.24</v>
          </cell>
          <cell r="T2053">
            <v>1.24</v>
          </cell>
          <cell r="U2053">
            <v>1.24</v>
          </cell>
          <cell r="V2053">
            <v>1.24</v>
          </cell>
          <cell r="W2053">
            <v>1.25</v>
          </cell>
          <cell r="X2053">
            <v>1.25</v>
          </cell>
          <cell r="Y2053">
            <v>1.25</v>
          </cell>
          <cell r="Z2053">
            <v>1.25</v>
          </cell>
          <cell r="AA2053">
            <v>1.25</v>
          </cell>
          <cell r="AB2053">
            <v>1.25</v>
          </cell>
          <cell r="AC2053">
            <v>1.25</v>
          </cell>
          <cell r="AD2053">
            <v>1.25</v>
          </cell>
          <cell r="AE2053">
            <v>1.25</v>
          </cell>
          <cell r="AF2053">
            <v>1.25</v>
          </cell>
          <cell r="AG2053">
            <v>1.25</v>
          </cell>
          <cell r="AH2053">
            <v>1.25</v>
          </cell>
          <cell r="AI2053">
            <v>1.25</v>
          </cell>
          <cell r="AJ2053">
            <v>1.25</v>
          </cell>
          <cell r="AK2053">
            <v>1.25</v>
          </cell>
        </row>
        <row r="2054">
          <cell r="A2054" t="str">
            <v>SDGbaseTRAv2_UrbAS_BAU_wICAGRcorr_GADJDYNofftestPQXcvege</v>
          </cell>
          <cell r="B2054" t="str">
            <v>SIclos6_GOVclos11</v>
          </cell>
          <cell r="C2054" t="str">
            <v>SDGbaseTRAv2_UrbAS_BAU_wICAGRcorr_GADJDYNofftest</v>
          </cell>
          <cell r="D2054" t="str">
            <v>PQX</v>
          </cell>
          <cell r="E2054" t="str">
            <v>cvege</v>
          </cell>
          <cell r="F2054">
            <v>1.24</v>
          </cell>
          <cell r="G2054">
            <v>1.23</v>
          </cell>
          <cell r="H2054">
            <v>1.23</v>
          </cell>
          <cell r="I2054">
            <v>1.23</v>
          </cell>
          <cell r="J2054">
            <v>1.23</v>
          </cell>
          <cell r="K2054">
            <v>1.23</v>
          </cell>
          <cell r="L2054">
            <v>1.23</v>
          </cell>
          <cell r="M2054">
            <v>1.23</v>
          </cell>
          <cell r="N2054">
            <v>1.23</v>
          </cell>
          <cell r="O2054">
            <v>1.22</v>
          </cell>
          <cell r="P2054">
            <v>1.22</v>
          </cell>
          <cell r="Q2054">
            <v>1.22</v>
          </cell>
          <cell r="R2054">
            <v>1.22</v>
          </cell>
          <cell r="S2054">
            <v>1.22</v>
          </cell>
          <cell r="T2054">
            <v>1.23</v>
          </cell>
          <cell r="U2054">
            <v>1.23</v>
          </cell>
          <cell r="V2054">
            <v>1.23</v>
          </cell>
          <cell r="W2054">
            <v>1.23</v>
          </cell>
          <cell r="X2054">
            <v>1.23</v>
          </cell>
          <cell r="Y2054">
            <v>1.23</v>
          </cell>
          <cell r="Z2054">
            <v>1.23</v>
          </cell>
          <cell r="AA2054">
            <v>1.23</v>
          </cell>
          <cell r="AB2054">
            <v>1.23</v>
          </cell>
          <cell r="AC2054">
            <v>1.23</v>
          </cell>
          <cell r="AD2054">
            <v>1.23</v>
          </cell>
          <cell r="AE2054">
            <v>1.23</v>
          </cell>
          <cell r="AF2054">
            <v>1.23</v>
          </cell>
          <cell r="AG2054">
            <v>1.23</v>
          </cell>
          <cell r="AH2054">
            <v>1.23</v>
          </cell>
          <cell r="AI2054">
            <v>1.23</v>
          </cell>
          <cell r="AJ2054">
            <v>1.23</v>
          </cell>
          <cell r="AK2054">
            <v>1.24</v>
          </cell>
        </row>
        <row r="2055">
          <cell r="A2055" t="str">
            <v>SDGbaseTRAv2_UrbAS_BAU_wICAGRcorr_GADJDYNofftestPQXcfats</v>
          </cell>
          <cell r="B2055" t="str">
            <v>SIclos6_GOVclos11</v>
          </cell>
          <cell r="C2055" t="str">
            <v>SDGbaseTRAv2_UrbAS_BAU_wICAGRcorr_GADJDYNofftest</v>
          </cell>
          <cell r="D2055" t="str">
            <v>PQX</v>
          </cell>
          <cell r="E2055" t="str">
            <v>cfats</v>
          </cell>
          <cell r="F2055">
            <v>1.4</v>
          </cell>
          <cell r="G2055">
            <v>1.4</v>
          </cell>
          <cell r="H2055">
            <v>1.4</v>
          </cell>
          <cell r="I2055">
            <v>1.4</v>
          </cell>
          <cell r="J2055">
            <v>1.4</v>
          </cell>
          <cell r="K2055">
            <v>1.4</v>
          </cell>
          <cell r="L2055">
            <v>1.4</v>
          </cell>
          <cell r="M2055">
            <v>1.4</v>
          </cell>
          <cell r="N2055">
            <v>1.4</v>
          </cell>
          <cell r="O2055">
            <v>1.42</v>
          </cell>
          <cell r="P2055">
            <v>1.42</v>
          </cell>
          <cell r="Q2055">
            <v>1.42</v>
          </cell>
          <cell r="R2055">
            <v>1.42</v>
          </cell>
          <cell r="S2055">
            <v>1.42</v>
          </cell>
          <cell r="T2055">
            <v>1.42</v>
          </cell>
          <cell r="U2055">
            <v>1.42</v>
          </cell>
          <cell r="V2055">
            <v>1.42</v>
          </cell>
          <cell r="W2055">
            <v>1.42</v>
          </cell>
          <cell r="X2055">
            <v>1.43</v>
          </cell>
          <cell r="Y2055">
            <v>1.42</v>
          </cell>
          <cell r="Z2055">
            <v>1.42</v>
          </cell>
          <cell r="AA2055">
            <v>1.42</v>
          </cell>
          <cell r="AB2055">
            <v>1.42</v>
          </cell>
          <cell r="AC2055">
            <v>1.42</v>
          </cell>
          <cell r="AD2055">
            <v>1.42</v>
          </cell>
          <cell r="AE2055">
            <v>1.42</v>
          </cell>
          <cell r="AF2055">
            <v>1.42</v>
          </cell>
          <cell r="AG2055">
            <v>1.42</v>
          </cell>
          <cell r="AH2055">
            <v>1.42</v>
          </cell>
          <cell r="AI2055">
            <v>1.41</v>
          </cell>
          <cell r="AJ2055">
            <v>1.4</v>
          </cell>
          <cell r="AK2055">
            <v>1.4</v>
          </cell>
        </row>
        <row r="2056">
          <cell r="A2056" t="str">
            <v>SDGbaseTRAv2_UrbAS_BAU_wICAGRcorr_GADJDYNofftestPQXcdair</v>
          </cell>
          <cell r="B2056" t="str">
            <v>SIclos6_GOVclos11</v>
          </cell>
          <cell r="C2056" t="str">
            <v>SDGbaseTRAv2_UrbAS_BAU_wICAGRcorr_GADJDYNofftest</v>
          </cell>
          <cell r="D2056" t="str">
            <v>PQX</v>
          </cell>
          <cell r="E2056" t="str">
            <v>cdair</v>
          </cell>
          <cell r="F2056">
            <v>1.55</v>
          </cell>
          <cell r="G2056">
            <v>1.52</v>
          </cell>
          <cell r="H2056">
            <v>1.52</v>
          </cell>
          <cell r="I2056">
            <v>1.52</v>
          </cell>
          <cell r="J2056">
            <v>1.52</v>
          </cell>
          <cell r="K2056">
            <v>1.52</v>
          </cell>
          <cell r="L2056">
            <v>1.52</v>
          </cell>
          <cell r="M2056">
            <v>1.53</v>
          </cell>
          <cell r="N2056">
            <v>1.53</v>
          </cell>
          <cell r="O2056">
            <v>1.51</v>
          </cell>
          <cell r="P2056">
            <v>1.51</v>
          </cell>
          <cell r="Q2056">
            <v>1.52</v>
          </cell>
          <cell r="R2056">
            <v>1.52</v>
          </cell>
          <cell r="S2056">
            <v>1.52</v>
          </cell>
          <cell r="T2056">
            <v>1.53</v>
          </cell>
          <cell r="U2056">
            <v>1.53</v>
          </cell>
          <cell r="V2056">
            <v>1.53</v>
          </cell>
          <cell r="W2056">
            <v>1.54</v>
          </cell>
          <cell r="X2056">
            <v>1.54</v>
          </cell>
          <cell r="Y2056">
            <v>1.54</v>
          </cell>
          <cell r="Z2056">
            <v>1.54</v>
          </cell>
          <cell r="AA2056">
            <v>1.54</v>
          </cell>
          <cell r="AB2056">
            <v>1.53</v>
          </cell>
          <cell r="AC2056">
            <v>1.53</v>
          </cell>
          <cell r="AD2056">
            <v>1.53</v>
          </cell>
          <cell r="AE2056">
            <v>1.53</v>
          </cell>
          <cell r="AF2056">
            <v>1.53</v>
          </cell>
          <cell r="AG2056">
            <v>1.54</v>
          </cell>
          <cell r="AH2056">
            <v>1.54</v>
          </cell>
          <cell r="AI2056">
            <v>1.54</v>
          </cell>
          <cell r="AJ2056">
            <v>1.54</v>
          </cell>
          <cell r="AK2056">
            <v>1.55</v>
          </cell>
        </row>
        <row r="2057">
          <cell r="A2057" t="str">
            <v>SDGbaseTRAv2_UrbAS_BAU_wICAGRcorr_GADJDYNofftestPQXcgrai</v>
          </cell>
          <cell r="B2057" t="str">
            <v>SIclos6_GOVclos11</v>
          </cell>
          <cell r="C2057" t="str">
            <v>SDGbaseTRAv2_UrbAS_BAU_wICAGRcorr_GADJDYNofftest</v>
          </cell>
          <cell r="D2057" t="str">
            <v>PQX</v>
          </cell>
          <cell r="E2057" t="str">
            <v>cgrai</v>
          </cell>
          <cell r="F2057">
            <v>1.37</v>
          </cell>
          <cell r="G2057">
            <v>1.36</v>
          </cell>
          <cell r="H2057">
            <v>1.35</v>
          </cell>
          <cell r="I2057">
            <v>1.35</v>
          </cell>
          <cell r="J2057">
            <v>1.36</v>
          </cell>
          <cell r="K2057">
            <v>1.35</v>
          </cell>
          <cell r="L2057">
            <v>1.35</v>
          </cell>
          <cell r="M2057">
            <v>1.35</v>
          </cell>
          <cell r="N2057">
            <v>1.34</v>
          </cell>
          <cell r="O2057">
            <v>1.34</v>
          </cell>
          <cell r="P2057">
            <v>1.34</v>
          </cell>
          <cell r="Q2057">
            <v>1.34</v>
          </cell>
          <cell r="R2057">
            <v>1.34</v>
          </cell>
          <cell r="S2057">
            <v>1.34</v>
          </cell>
          <cell r="T2057">
            <v>1.34</v>
          </cell>
          <cell r="U2057">
            <v>1.34</v>
          </cell>
          <cell r="V2057">
            <v>1.34</v>
          </cell>
          <cell r="W2057">
            <v>1.33</v>
          </cell>
          <cell r="X2057">
            <v>1.33</v>
          </cell>
          <cell r="Y2057">
            <v>1.33</v>
          </cell>
          <cell r="Z2057">
            <v>1.33</v>
          </cell>
          <cell r="AA2057">
            <v>1.33</v>
          </cell>
          <cell r="AB2057">
            <v>1.33</v>
          </cell>
          <cell r="AC2057">
            <v>1.32</v>
          </cell>
          <cell r="AD2057">
            <v>1.32</v>
          </cell>
          <cell r="AE2057">
            <v>1.32</v>
          </cell>
          <cell r="AF2057">
            <v>1.32</v>
          </cell>
          <cell r="AG2057">
            <v>1.33</v>
          </cell>
          <cell r="AH2057">
            <v>1.32</v>
          </cell>
          <cell r="AI2057">
            <v>1.32</v>
          </cell>
          <cell r="AJ2057">
            <v>1.33</v>
          </cell>
          <cell r="AK2057">
            <v>1.33</v>
          </cell>
        </row>
        <row r="2058">
          <cell r="A2058" t="str">
            <v>SDGbaseTRAv2_UrbAS_BAU_wICAGRcorr_GADJDYNofftestPQXcstar</v>
          </cell>
          <cell r="B2058" t="str">
            <v>SIclos6_GOVclos11</v>
          </cell>
          <cell r="C2058" t="str">
            <v>SDGbaseTRAv2_UrbAS_BAU_wICAGRcorr_GADJDYNofftest</v>
          </cell>
          <cell r="D2058" t="str">
            <v>PQX</v>
          </cell>
          <cell r="E2058" t="str">
            <v>cstar</v>
          </cell>
          <cell r="F2058">
            <v>1.22</v>
          </cell>
          <cell r="G2058">
            <v>1.21</v>
          </cell>
          <cell r="H2058">
            <v>1.19</v>
          </cell>
          <cell r="I2058">
            <v>1.19</v>
          </cell>
          <cell r="J2058">
            <v>1.2</v>
          </cell>
          <cell r="K2058">
            <v>1.19</v>
          </cell>
          <cell r="L2058">
            <v>1.18</v>
          </cell>
          <cell r="M2058">
            <v>1.18</v>
          </cell>
          <cell r="N2058">
            <v>1.17</v>
          </cell>
          <cell r="O2058">
            <v>1.1599999999999999</v>
          </cell>
          <cell r="P2058">
            <v>1.1599999999999999</v>
          </cell>
          <cell r="Q2058">
            <v>1.1499999999999999</v>
          </cell>
          <cell r="R2058">
            <v>1.1499999999999999</v>
          </cell>
          <cell r="S2058">
            <v>1.1499999999999999</v>
          </cell>
          <cell r="T2058">
            <v>1.1499999999999999</v>
          </cell>
          <cell r="U2058">
            <v>1.1399999999999999</v>
          </cell>
          <cell r="V2058">
            <v>1.1399999999999999</v>
          </cell>
          <cell r="W2058">
            <v>1.1399999999999999</v>
          </cell>
          <cell r="X2058">
            <v>1.1399999999999999</v>
          </cell>
          <cell r="Y2058">
            <v>1.1299999999999999</v>
          </cell>
          <cell r="Z2058">
            <v>1.1299999999999999</v>
          </cell>
          <cell r="AA2058">
            <v>1.1299999999999999</v>
          </cell>
          <cell r="AB2058">
            <v>1.1299999999999999</v>
          </cell>
          <cell r="AC2058">
            <v>1.1299999999999999</v>
          </cell>
          <cell r="AD2058">
            <v>1.1299999999999999</v>
          </cell>
          <cell r="AE2058">
            <v>1.1299999999999999</v>
          </cell>
          <cell r="AF2058">
            <v>1.1299999999999999</v>
          </cell>
          <cell r="AG2058">
            <v>1.1499999999999999</v>
          </cell>
          <cell r="AH2058">
            <v>1.1599999999999999</v>
          </cell>
          <cell r="AI2058">
            <v>1.18</v>
          </cell>
          <cell r="AJ2058">
            <v>1.21</v>
          </cell>
          <cell r="AK2058">
            <v>1.24</v>
          </cell>
        </row>
        <row r="2059">
          <cell r="A2059" t="str">
            <v>SDGbaseTRAv2_UrbAS_BAU_wICAGRcorr_GADJDYNofftestPQXcafee</v>
          </cell>
          <cell r="B2059" t="str">
            <v>SIclos6_GOVclos11</v>
          </cell>
          <cell r="C2059" t="str">
            <v>SDGbaseTRAv2_UrbAS_BAU_wICAGRcorr_GADJDYNofftest</v>
          </cell>
          <cell r="D2059" t="str">
            <v>PQX</v>
          </cell>
          <cell r="E2059" t="str">
            <v>cafee</v>
          </cell>
          <cell r="F2059">
            <v>2.11</v>
          </cell>
          <cell r="G2059">
            <v>2.02</v>
          </cell>
          <cell r="H2059">
            <v>2.06</v>
          </cell>
          <cell r="I2059">
            <v>2.06</v>
          </cell>
          <cell r="J2059">
            <v>2.06</v>
          </cell>
          <cell r="K2059">
            <v>2.0699999999999998</v>
          </cell>
          <cell r="L2059">
            <v>2.0699999999999998</v>
          </cell>
          <cell r="M2059">
            <v>2.0699999999999998</v>
          </cell>
          <cell r="N2059">
            <v>2.0699999999999998</v>
          </cell>
          <cell r="O2059">
            <v>2.06</v>
          </cell>
          <cell r="P2059">
            <v>2.0699999999999998</v>
          </cell>
          <cell r="Q2059">
            <v>2.0699999999999998</v>
          </cell>
          <cell r="R2059">
            <v>2.08</v>
          </cell>
          <cell r="S2059">
            <v>2.08</v>
          </cell>
          <cell r="T2059">
            <v>2.09</v>
          </cell>
          <cell r="U2059">
            <v>2.09</v>
          </cell>
          <cell r="V2059">
            <v>2.1</v>
          </cell>
          <cell r="W2059">
            <v>2.11</v>
          </cell>
          <cell r="X2059">
            <v>2.11</v>
          </cell>
          <cell r="Y2059">
            <v>2.11</v>
          </cell>
          <cell r="Z2059">
            <v>2.11</v>
          </cell>
          <cell r="AA2059">
            <v>2.11</v>
          </cell>
          <cell r="AB2059">
            <v>2.1</v>
          </cell>
          <cell r="AC2059">
            <v>2.1</v>
          </cell>
          <cell r="AD2059">
            <v>2.1</v>
          </cell>
          <cell r="AE2059">
            <v>2.1</v>
          </cell>
          <cell r="AF2059">
            <v>2.1</v>
          </cell>
          <cell r="AG2059">
            <v>2.1</v>
          </cell>
          <cell r="AH2059">
            <v>2.11</v>
          </cell>
          <cell r="AI2059">
            <v>2.11</v>
          </cell>
          <cell r="AJ2059">
            <v>2.11</v>
          </cell>
          <cell r="AK2059">
            <v>2.1</v>
          </cell>
        </row>
        <row r="2060">
          <cell r="A2060" t="str">
            <v>SDGbaseTRAv2_UrbAS_BAU_wICAGRcorr_GADJDYNofftestPQXcbake</v>
          </cell>
          <cell r="B2060" t="str">
            <v>SIclos6_GOVclos11</v>
          </cell>
          <cell r="C2060" t="str">
            <v>SDGbaseTRAv2_UrbAS_BAU_wICAGRcorr_GADJDYNofftest</v>
          </cell>
          <cell r="D2060" t="str">
            <v>PQX</v>
          </cell>
          <cell r="E2060" t="str">
            <v>cbake</v>
          </cell>
          <cell r="F2060">
            <v>1.21</v>
          </cell>
          <cell r="G2060">
            <v>1.21</v>
          </cell>
          <cell r="H2060">
            <v>1.21</v>
          </cell>
          <cell r="I2060">
            <v>1.21</v>
          </cell>
          <cell r="J2060">
            <v>1.21</v>
          </cell>
          <cell r="K2060">
            <v>1.21</v>
          </cell>
          <cell r="L2060">
            <v>1.21</v>
          </cell>
          <cell r="M2060">
            <v>1.21</v>
          </cell>
          <cell r="N2060">
            <v>1.21</v>
          </cell>
          <cell r="O2060">
            <v>1.2</v>
          </cell>
          <cell r="P2060">
            <v>1.2</v>
          </cell>
          <cell r="Q2060">
            <v>1.2</v>
          </cell>
          <cell r="R2060">
            <v>1.2</v>
          </cell>
          <cell r="S2060">
            <v>1.21</v>
          </cell>
          <cell r="T2060">
            <v>1.21</v>
          </cell>
          <cell r="U2060">
            <v>1.21</v>
          </cell>
          <cell r="V2060">
            <v>1.21</v>
          </cell>
          <cell r="W2060">
            <v>1.21</v>
          </cell>
          <cell r="X2060">
            <v>1.21</v>
          </cell>
          <cell r="Y2060">
            <v>1.21</v>
          </cell>
          <cell r="Z2060">
            <v>1.21</v>
          </cell>
          <cell r="AA2060">
            <v>1.21</v>
          </cell>
          <cell r="AB2060">
            <v>1.21</v>
          </cell>
          <cell r="AC2060">
            <v>1.21</v>
          </cell>
          <cell r="AD2060">
            <v>1.21</v>
          </cell>
          <cell r="AE2060">
            <v>1.21</v>
          </cell>
          <cell r="AF2060">
            <v>1.21</v>
          </cell>
          <cell r="AG2060">
            <v>1.22</v>
          </cell>
          <cell r="AH2060">
            <v>1.21</v>
          </cell>
          <cell r="AI2060">
            <v>1.22</v>
          </cell>
          <cell r="AJ2060">
            <v>1.22</v>
          </cell>
          <cell r="AK2060">
            <v>1.23</v>
          </cell>
        </row>
        <row r="2061">
          <cell r="A2061" t="str">
            <v>SDGbaseTRAv2_UrbAS_BAU_wICAGRcorr_GADJDYNofftestPQXcsuga</v>
          </cell>
          <cell r="B2061" t="str">
            <v>SIclos6_GOVclos11</v>
          </cell>
          <cell r="C2061" t="str">
            <v>SDGbaseTRAv2_UrbAS_BAU_wICAGRcorr_GADJDYNofftest</v>
          </cell>
          <cell r="D2061" t="str">
            <v>PQX</v>
          </cell>
          <cell r="E2061" t="str">
            <v>csuga</v>
          </cell>
          <cell r="F2061">
            <v>1.5</v>
          </cell>
          <cell r="G2061">
            <v>1.5</v>
          </cell>
          <cell r="H2061">
            <v>1.49</v>
          </cell>
          <cell r="I2061">
            <v>1.49</v>
          </cell>
          <cell r="J2061">
            <v>1.49</v>
          </cell>
          <cell r="K2061">
            <v>1.48</v>
          </cell>
          <cell r="L2061">
            <v>1.48</v>
          </cell>
          <cell r="M2061">
            <v>1.48</v>
          </cell>
          <cell r="N2061">
            <v>1.48</v>
          </cell>
          <cell r="O2061">
            <v>1.47</v>
          </cell>
          <cell r="P2061">
            <v>1.47</v>
          </cell>
          <cell r="Q2061">
            <v>1.47</v>
          </cell>
          <cell r="R2061">
            <v>1.47</v>
          </cell>
          <cell r="S2061">
            <v>1.47</v>
          </cell>
          <cell r="T2061">
            <v>1.47</v>
          </cell>
          <cell r="U2061">
            <v>1.47</v>
          </cell>
          <cell r="V2061">
            <v>1.47</v>
          </cell>
          <cell r="W2061">
            <v>1.47</v>
          </cell>
          <cell r="X2061">
            <v>1.47</v>
          </cell>
          <cell r="Y2061">
            <v>1.47</v>
          </cell>
          <cell r="Z2061">
            <v>1.47</v>
          </cell>
          <cell r="AA2061">
            <v>1.47</v>
          </cell>
          <cell r="AB2061">
            <v>1.46</v>
          </cell>
          <cell r="AC2061">
            <v>1.46</v>
          </cell>
          <cell r="AD2061">
            <v>1.45</v>
          </cell>
          <cell r="AE2061">
            <v>1.45</v>
          </cell>
          <cell r="AF2061">
            <v>1.46</v>
          </cell>
          <cell r="AG2061">
            <v>1.45</v>
          </cell>
          <cell r="AH2061">
            <v>1.44</v>
          </cell>
          <cell r="AI2061">
            <v>1.43</v>
          </cell>
          <cell r="AJ2061">
            <v>1.42</v>
          </cell>
          <cell r="AK2061">
            <v>1.42</v>
          </cell>
        </row>
        <row r="2062">
          <cell r="A2062" t="str">
            <v>SDGbaseTRAv2_UrbAS_BAU_wICAGRcorr_GADJDYNofftestPQXcconf</v>
          </cell>
          <cell r="B2062" t="str">
            <v>SIclos6_GOVclos11</v>
          </cell>
          <cell r="C2062" t="str">
            <v>SDGbaseTRAv2_UrbAS_BAU_wICAGRcorr_GADJDYNofftest</v>
          </cell>
          <cell r="D2062" t="str">
            <v>PQX</v>
          </cell>
          <cell r="E2062" t="str">
            <v>cconf</v>
          </cell>
          <cell r="F2062">
            <v>1.34</v>
          </cell>
          <cell r="G2062">
            <v>1.32</v>
          </cell>
          <cell r="H2062">
            <v>1.33</v>
          </cell>
          <cell r="I2062">
            <v>1.33</v>
          </cell>
          <cell r="J2062">
            <v>1.33</v>
          </cell>
          <cell r="K2062">
            <v>1.33</v>
          </cell>
          <cell r="L2062">
            <v>1.33</v>
          </cell>
          <cell r="M2062">
            <v>1.33</v>
          </cell>
          <cell r="N2062">
            <v>1.33</v>
          </cell>
          <cell r="O2062">
            <v>1.33</v>
          </cell>
          <cell r="P2062">
            <v>1.33</v>
          </cell>
          <cell r="Q2062">
            <v>1.33</v>
          </cell>
          <cell r="R2062">
            <v>1.34</v>
          </cell>
          <cell r="S2062">
            <v>1.34</v>
          </cell>
          <cell r="T2062">
            <v>1.34</v>
          </cell>
          <cell r="U2062">
            <v>1.35</v>
          </cell>
          <cell r="V2062">
            <v>1.35</v>
          </cell>
          <cell r="W2062">
            <v>1.35</v>
          </cell>
          <cell r="X2062">
            <v>1.36</v>
          </cell>
          <cell r="Y2062">
            <v>1.36</v>
          </cell>
          <cell r="Z2062">
            <v>1.35</v>
          </cell>
          <cell r="AA2062">
            <v>1.35</v>
          </cell>
          <cell r="AB2062">
            <v>1.35</v>
          </cell>
          <cell r="AC2062">
            <v>1.35</v>
          </cell>
          <cell r="AD2062">
            <v>1.35</v>
          </cell>
          <cell r="AE2062">
            <v>1.35</v>
          </cell>
          <cell r="AF2062">
            <v>1.35</v>
          </cell>
          <cell r="AG2062">
            <v>1.35</v>
          </cell>
          <cell r="AH2062">
            <v>1.35</v>
          </cell>
          <cell r="AI2062">
            <v>1.35</v>
          </cell>
          <cell r="AJ2062">
            <v>1.34</v>
          </cell>
          <cell r="AK2062">
            <v>1.34</v>
          </cell>
        </row>
        <row r="2063">
          <cell r="A2063" t="str">
            <v>SDGbaseTRAv2_UrbAS_BAU_wICAGRcorr_GADJDYNofftestPQXcpast</v>
          </cell>
          <cell r="B2063" t="str">
            <v>SIclos6_GOVclos11</v>
          </cell>
          <cell r="C2063" t="str">
            <v>SDGbaseTRAv2_UrbAS_BAU_wICAGRcorr_GADJDYNofftest</v>
          </cell>
          <cell r="D2063" t="str">
            <v>PQX</v>
          </cell>
          <cell r="E2063" t="str">
            <v>cpast</v>
          </cell>
          <cell r="F2063">
            <v>1.44</v>
          </cell>
          <cell r="G2063">
            <v>1.39</v>
          </cell>
          <cell r="H2063">
            <v>1.39</v>
          </cell>
          <cell r="I2063">
            <v>1.39</v>
          </cell>
          <cell r="J2063">
            <v>1.38</v>
          </cell>
          <cell r="K2063">
            <v>1.39</v>
          </cell>
          <cell r="L2063">
            <v>1.39</v>
          </cell>
          <cell r="M2063">
            <v>1.39</v>
          </cell>
          <cell r="N2063">
            <v>1.39</v>
          </cell>
          <cell r="O2063">
            <v>1.4</v>
          </cell>
          <cell r="P2063">
            <v>1.4</v>
          </cell>
          <cell r="Q2063">
            <v>1.39</v>
          </cell>
          <cell r="R2063">
            <v>1.39</v>
          </cell>
          <cell r="S2063">
            <v>1.4</v>
          </cell>
          <cell r="T2063">
            <v>1.4</v>
          </cell>
          <cell r="U2063">
            <v>1.4</v>
          </cell>
          <cell r="V2063">
            <v>1.4</v>
          </cell>
          <cell r="W2063">
            <v>1.4</v>
          </cell>
          <cell r="X2063">
            <v>1.41</v>
          </cell>
          <cell r="Y2063">
            <v>1.4</v>
          </cell>
          <cell r="Z2063">
            <v>1.4</v>
          </cell>
          <cell r="AA2063">
            <v>1.4</v>
          </cell>
          <cell r="AB2063">
            <v>1.4</v>
          </cell>
          <cell r="AC2063">
            <v>1.4</v>
          </cell>
          <cell r="AD2063">
            <v>1.4</v>
          </cell>
          <cell r="AE2063">
            <v>1.39</v>
          </cell>
          <cell r="AF2063">
            <v>1.4</v>
          </cell>
          <cell r="AG2063">
            <v>1.4</v>
          </cell>
          <cell r="AH2063">
            <v>1.41</v>
          </cell>
          <cell r="AI2063">
            <v>1.41</v>
          </cell>
          <cell r="AJ2063">
            <v>1.41</v>
          </cell>
          <cell r="AK2063">
            <v>1.42</v>
          </cell>
        </row>
        <row r="2064">
          <cell r="A2064" t="str">
            <v>SDGbaseTRAv2_UrbAS_BAU_wICAGRcorr_GADJDYNofftestPQXcofoo</v>
          </cell>
          <cell r="B2064" t="str">
            <v>SIclos6_GOVclos11</v>
          </cell>
          <cell r="C2064" t="str">
            <v>SDGbaseTRAv2_UrbAS_BAU_wICAGRcorr_GADJDYNofftest</v>
          </cell>
          <cell r="D2064" t="str">
            <v>PQX</v>
          </cell>
          <cell r="E2064" t="str">
            <v>cofoo</v>
          </cell>
          <cell r="F2064">
            <v>1.49</v>
          </cell>
          <cell r="G2064">
            <v>1.48</v>
          </cell>
          <cell r="H2064">
            <v>1.47</v>
          </cell>
          <cell r="I2064">
            <v>1.48</v>
          </cell>
          <cell r="J2064">
            <v>1.48</v>
          </cell>
          <cell r="K2064">
            <v>1.47</v>
          </cell>
          <cell r="L2064">
            <v>1.47</v>
          </cell>
          <cell r="M2064">
            <v>1.48</v>
          </cell>
          <cell r="N2064">
            <v>1.48</v>
          </cell>
          <cell r="O2064">
            <v>1.47</v>
          </cell>
          <cell r="P2064">
            <v>1.47</v>
          </cell>
          <cell r="Q2064">
            <v>1.47</v>
          </cell>
          <cell r="R2064">
            <v>1.47</v>
          </cell>
          <cell r="S2064">
            <v>1.48</v>
          </cell>
          <cell r="T2064">
            <v>1.48</v>
          </cell>
          <cell r="U2064">
            <v>1.48</v>
          </cell>
          <cell r="V2064">
            <v>1.49</v>
          </cell>
          <cell r="W2064">
            <v>1.49</v>
          </cell>
          <cell r="X2064">
            <v>1.49</v>
          </cell>
          <cell r="Y2064">
            <v>1.49</v>
          </cell>
          <cell r="Z2064">
            <v>1.49</v>
          </cell>
          <cell r="AA2064">
            <v>1.49</v>
          </cell>
          <cell r="AB2064">
            <v>1.48</v>
          </cell>
          <cell r="AC2064">
            <v>1.48</v>
          </cell>
          <cell r="AD2064">
            <v>1.48</v>
          </cell>
          <cell r="AE2064">
            <v>1.48</v>
          </cell>
          <cell r="AF2064">
            <v>1.48</v>
          </cell>
          <cell r="AG2064">
            <v>1.48</v>
          </cell>
          <cell r="AH2064">
            <v>1.48</v>
          </cell>
          <cell r="AI2064">
            <v>1.48</v>
          </cell>
          <cell r="AJ2064">
            <v>1.48</v>
          </cell>
          <cell r="AK2064">
            <v>1.48</v>
          </cell>
        </row>
        <row r="2065">
          <cell r="A2065" t="str">
            <v>SDGbaseTRAv2_UrbAS_BAU_wICAGRcorr_GADJDYNofftestPQXcbevt</v>
          </cell>
          <cell r="B2065" t="str">
            <v>SIclos6_GOVclos11</v>
          </cell>
          <cell r="C2065" t="str">
            <v>SDGbaseTRAv2_UrbAS_BAU_wICAGRcorr_GADJDYNofftest</v>
          </cell>
          <cell r="D2065" t="str">
            <v>PQX</v>
          </cell>
          <cell r="E2065" t="str">
            <v>cbevt</v>
          </cell>
          <cell r="F2065">
            <v>2.2000000000000002</v>
          </cell>
          <cell r="G2065">
            <v>2.14</v>
          </cell>
          <cell r="H2065">
            <v>2.1</v>
          </cell>
          <cell r="I2065">
            <v>2.1</v>
          </cell>
          <cell r="J2065">
            <v>2.1</v>
          </cell>
          <cell r="K2065">
            <v>2.09</v>
          </cell>
          <cell r="L2065">
            <v>2.09</v>
          </cell>
          <cell r="M2065">
            <v>2.09</v>
          </cell>
          <cell r="N2065">
            <v>2.1</v>
          </cell>
          <cell r="O2065">
            <v>2.08</v>
          </cell>
          <cell r="P2065">
            <v>2.08</v>
          </cell>
          <cell r="Q2065">
            <v>2.09</v>
          </cell>
          <cell r="R2065">
            <v>2.1</v>
          </cell>
          <cell r="S2065">
            <v>2.1</v>
          </cell>
          <cell r="T2065">
            <v>2.11</v>
          </cell>
          <cell r="U2065">
            <v>2.12</v>
          </cell>
          <cell r="V2065">
            <v>2.13</v>
          </cell>
          <cell r="W2065">
            <v>2.14</v>
          </cell>
          <cell r="X2065">
            <v>2.14</v>
          </cell>
          <cell r="Y2065">
            <v>2.14</v>
          </cell>
          <cell r="Z2065">
            <v>2.15</v>
          </cell>
          <cell r="AA2065">
            <v>2.16</v>
          </cell>
          <cell r="AB2065">
            <v>2.15</v>
          </cell>
          <cell r="AC2065">
            <v>2.15</v>
          </cell>
          <cell r="AD2065">
            <v>2.15</v>
          </cell>
          <cell r="AE2065">
            <v>2.16</v>
          </cell>
          <cell r="AF2065">
            <v>2.16</v>
          </cell>
          <cell r="AG2065">
            <v>2.17</v>
          </cell>
          <cell r="AH2065">
            <v>2.16</v>
          </cell>
          <cell r="AI2065">
            <v>2.16</v>
          </cell>
          <cell r="AJ2065">
            <v>2.16</v>
          </cell>
          <cell r="AK2065">
            <v>2.16</v>
          </cell>
        </row>
        <row r="2066">
          <cell r="A2066" t="str">
            <v>SDGbaseTRAv2_UrbAS_BAU_wICAGRcorr_GADJDYNofftestPQXctext</v>
          </cell>
          <cell r="B2066" t="str">
            <v>SIclos6_GOVclos11</v>
          </cell>
          <cell r="C2066" t="str">
            <v>SDGbaseTRAv2_UrbAS_BAU_wICAGRcorr_GADJDYNofftest</v>
          </cell>
          <cell r="D2066" t="str">
            <v>PQX</v>
          </cell>
          <cell r="E2066" t="str">
            <v>ctext</v>
          </cell>
          <cell r="F2066">
            <v>1.37</v>
          </cell>
          <cell r="G2066">
            <v>1.4</v>
          </cell>
          <cell r="H2066">
            <v>1.41</v>
          </cell>
          <cell r="I2066">
            <v>1.41</v>
          </cell>
          <cell r="J2066">
            <v>1.42</v>
          </cell>
          <cell r="K2066">
            <v>1.42</v>
          </cell>
          <cell r="L2066">
            <v>1.42</v>
          </cell>
          <cell r="M2066">
            <v>1.42</v>
          </cell>
          <cell r="N2066">
            <v>1.42</v>
          </cell>
          <cell r="O2066">
            <v>1.43</v>
          </cell>
          <cell r="P2066">
            <v>1.43</v>
          </cell>
          <cell r="Q2066">
            <v>1.43</v>
          </cell>
          <cell r="R2066">
            <v>1.44</v>
          </cell>
          <cell r="S2066">
            <v>1.44</v>
          </cell>
          <cell r="T2066">
            <v>1.45</v>
          </cell>
          <cell r="U2066">
            <v>1.45</v>
          </cell>
          <cell r="V2066">
            <v>1.45</v>
          </cell>
          <cell r="W2066">
            <v>1.46</v>
          </cell>
          <cell r="X2066">
            <v>1.46</v>
          </cell>
          <cell r="Y2066">
            <v>1.46</v>
          </cell>
          <cell r="Z2066">
            <v>1.46</v>
          </cell>
          <cell r="AA2066">
            <v>1.47</v>
          </cell>
          <cell r="AB2066">
            <v>1.46</v>
          </cell>
          <cell r="AC2066">
            <v>1.47</v>
          </cell>
          <cell r="AD2066">
            <v>1.47</v>
          </cell>
          <cell r="AE2066">
            <v>1.47</v>
          </cell>
          <cell r="AF2066">
            <v>1.47</v>
          </cell>
          <cell r="AG2066">
            <v>1.47</v>
          </cell>
          <cell r="AH2066">
            <v>1.46</v>
          </cell>
          <cell r="AI2066">
            <v>1.45</v>
          </cell>
          <cell r="AJ2066">
            <v>1.45</v>
          </cell>
          <cell r="AK2066">
            <v>1.45</v>
          </cell>
        </row>
        <row r="2067">
          <cell r="A2067" t="str">
            <v>SDGbaseTRAv2_UrbAS_BAU_wICAGRcorr_GADJDYNofftestPQXcclth</v>
          </cell>
          <cell r="B2067" t="str">
            <v>SIclos6_GOVclos11</v>
          </cell>
          <cell r="C2067" t="str">
            <v>SDGbaseTRAv2_UrbAS_BAU_wICAGRcorr_GADJDYNofftest</v>
          </cell>
          <cell r="D2067" t="str">
            <v>PQX</v>
          </cell>
          <cell r="E2067" t="str">
            <v>cclth</v>
          </cell>
          <cell r="F2067">
            <v>1.33</v>
          </cell>
          <cell r="G2067">
            <v>1.37</v>
          </cell>
          <cell r="H2067">
            <v>1.37</v>
          </cell>
          <cell r="I2067">
            <v>1.37</v>
          </cell>
          <cell r="J2067">
            <v>1.37</v>
          </cell>
          <cell r="K2067">
            <v>1.37</v>
          </cell>
          <cell r="L2067">
            <v>1.37</v>
          </cell>
          <cell r="M2067">
            <v>1.37</v>
          </cell>
          <cell r="N2067">
            <v>1.38</v>
          </cell>
          <cell r="O2067">
            <v>1.39</v>
          </cell>
          <cell r="P2067">
            <v>1.39</v>
          </cell>
          <cell r="Q2067">
            <v>1.39</v>
          </cell>
          <cell r="R2067">
            <v>1.4</v>
          </cell>
          <cell r="S2067">
            <v>1.4</v>
          </cell>
          <cell r="T2067">
            <v>1.41</v>
          </cell>
          <cell r="U2067">
            <v>1.41</v>
          </cell>
          <cell r="V2067">
            <v>1.41</v>
          </cell>
          <cell r="W2067">
            <v>1.42</v>
          </cell>
          <cell r="X2067">
            <v>1.42</v>
          </cell>
          <cell r="Y2067">
            <v>1.42</v>
          </cell>
          <cell r="Z2067">
            <v>1.42</v>
          </cell>
          <cell r="AA2067">
            <v>1.42</v>
          </cell>
          <cell r="AB2067">
            <v>1.42</v>
          </cell>
          <cell r="AC2067">
            <v>1.42</v>
          </cell>
          <cell r="AD2067">
            <v>1.42</v>
          </cell>
          <cell r="AE2067">
            <v>1.43</v>
          </cell>
          <cell r="AF2067">
            <v>1.43</v>
          </cell>
          <cell r="AG2067">
            <v>1.43</v>
          </cell>
          <cell r="AH2067">
            <v>1.42</v>
          </cell>
          <cell r="AI2067">
            <v>1.41</v>
          </cell>
          <cell r="AJ2067">
            <v>1.41</v>
          </cell>
          <cell r="AK2067">
            <v>1.4</v>
          </cell>
        </row>
        <row r="2068">
          <cell r="A2068" t="str">
            <v>SDGbaseTRAv2_UrbAS_BAU_wICAGRcorr_GADJDYNofftestPQXcleat</v>
          </cell>
          <cell r="B2068" t="str">
            <v>SIclos6_GOVclos11</v>
          </cell>
          <cell r="C2068" t="str">
            <v>SDGbaseTRAv2_UrbAS_BAU_wICAGRcorr_GADJDYNofftest</v>
          </cell>
          <cell r="D2068" t="str">
            <v>PQX</v>
          </cell>
          <cell r="E2068" t="str">
            <v>cleat</v>
          </cell>
          <cell r="F2068">
            <v>1.1599999999999999</v>
          </cell>
          <cell r="G2068">
            <v>1.1599999999999999</v>
          </cell>
          <cell r="H2068">
            <v>1.17</v>
          </cell>
          <cell r="I2068">
            <v>1.1599999999999999</v>
          </cell>
          <cell r="J2068">
            <v>1.1599999999999999</v>
          </cell>
          <cell r="K2068">
            <v>1.1599999999999999</v>
          </cell>
          <cell r="L2068">
            <v>1.1599999999999999</v>
          </cell>
          <cell r="M2068">
            <v>1.17</v>
          </cell>
          <cell r="N2068">
            <v>1.17</v>
          </cell>
          <cell r="O2068">
            <v>1.18</v>
          </cell>
          <cell r="P2068">
            <v>1.18</v>
          </cell>
          <cell r="Q2068">
            <v>1.18</v>
          </cell>
          <cell r="R2068">
            <v>1.18</v>
          </cell>
          <cell r="S2068">
            <v>1.17</v>
          </cell>
          <cell r="T2068">
            <v>1.17</v>
          </cell>
          <cell r="U2068">
            <v>1.17</v>
          </cell>
          <cell r="V2068">
            <v>1.18</v>
          </cell>
          <cell r="W2068">
            <v>1.18</v>
          </cell>
          <cell r="X2068">
            <v>1.18</v>
          </cell>
          <cell r="Y2068">
            <v>1.18</v>
          </cell>
          <cell r="Z2068">
            <v>1.18</v>
          </cell>
          <cell r="AA2068">
            <v>1.18</v>
          </cell>
          <cell r="AB2068">
            <v>1.18</v>
          </cell>
          <cell r="AC2068">
            <v>1.18</v>
          </cell>
          <cell r="AD2068">
            <v>1.18</v>
          </cell>
          <cell r="AE2068">
            <v>1.18</v>
          </cell>
          <cell r="AF2068">
            <v>1.18</v>
          </cell>
          <cell r="AG2068">
            <v>1.18</v>
          </cell>
          <cell r="AH2068">
            <v>1.18</v>
          </cell>
          <cell r="AI2068">
            <v>1.18</v>
          </cell>
          <cell r="AJ2068">
            <v>1.18</v>
          </cell>
          <cell r="AK2068">
            <v>1.18</v>
          </cell>
        </row>
        <row r="2069">
          <cell r="A2069" t="str">
            <v>SDGbaseTRAv2_UrbAS_BAU_wICAGRcorr_GADJDYNofftestPQXcfoot</v>
          </cell>
          <cell r="B2069" t="str">
            <v>SIclos6_GOVclos11</v>
          </cell>
          <cell r="C2069" t="str">
            <v>SDGbaseTRAv2_UrbAS_BAU_wICAGRcorr_GADJDYNofftest</v>
          </cell>
          <cell r="D2069" t="str">
            <v>PQX</v>
          </cell>
          <cell r="E2069" t="str">
            <v>cfoot</v>
          </cell>
          <cell r="F2069">
            <v>1.21</v>
          </cell>
          <cell r="G2069">
            <v>1.22</v>
          </cell>
          <cell r="H2069">
            <v>1.23</v>
          </cell>
          <cell r="I2069">
            <v>1.23</v>
          </cell>
          <cell r="J2069">
            <v>1.23</v>
          </cell>
          <cell r="K2069">
            <v>1.23</v>
          </cell>
          <cell r="L2069">
            <v>1.23</v>
          </cell>
          <cell r="M2069">
            <v>1.24</v>
          </cell>
          <cell r="N2069">
            <v>1.24</v>
          </cell>
          <cell r="O2069">
            <v>1.26</v>
          </cell>
          <cell r="P2069">
            <v>1.27</v>
          </cell>
          <cell r="Q2069">
            <v>1.27</v>
          </cell>
          <cell r="R2069">
            <v>1.27</v>
          </cell>
          <cell r="S2069">
            <v>1.28</v>
          </cell>
          <cell r="T2069">
            <v>1.28</v>
          </cell>
          <cell r="U2069">
            <v>1.28</v>
          </cell>
          <cell r="V2069">
            <v>1.28</v>
          </cell>
          <cell r="W2069">
            <v>1.29</v>
          </cell>
          <cell r="X2069">
            <v>1.29</v>
          </cell>
          <cell r="Y2069">
            <v>1.29</v>
          </cell>
          <cell r="Z2069">
            <v>1.29</v>
          </cell>
          <cell r="AA2069">
            <v>1.29</v>
          </cell>
          <cell r="AB2069">
            <v>1.3</v>
          </cell>
          <cell r="AC2069">
            <v>1.3</v>
          </cell>
          <cell r="AD2069">
            <v>1.3</v>
          </cell>
          <cell r="AE2069">
            <v>1.3</v>
          </cell>
          <cell r="AF2069">
            <v>1.3</v>
          </cell>
          <cell r="AG2069">
            <v>1.3</v>
          </cell>
          <cell r="AH2069">
            <v>1.3</v>
          </cell>
          <cell r="AI2069">
            <v>1.29</v>
          </cell>
          <cell r="AJ2069">
            <v>1.28</v>
          </cell>
          <cell r="AK2069">
            <v>1.28</v>
          </cell>
        </row>
        <row r="2070">
          <cell r="A2070" t="str">
            <v>SDGbaseTRAv2_UrbAS_BAU_wICAGRcorr_GADJDYNofftestPQXcwood</v>
          </cell>
          <cell r="B2070" t="str">
            <v>SIclos6_GOVclos11</v>
          </cell>
          <cell r="C2070" t="str">
            <v>SDGbaseTRAv2_UrbAS_BAU_wICAGRcorr_GADJDYNofftest</v>
          </cell>
          <cell r="D2070" t="str">
            <v>PQX</v>
          </cell>
          <cell r="E2070" t="str">
            <v>cwood</v>
          </cell>
          <cell r="F2070">
            <v>1.21</v>
          </cell>
          <cell r="G2070">
            <v>1.23</v>
          </cell>
          <cell r="H2070">
            <v>1.23</v>
          </cell>
          <cell r="I2070">
            <v>1.24</v>
          </cell>
          <cell r="J2070">
            <v>1.24</v>
          </cell>
          <cell r="K2070">
            <v>1.24</v>
          </cell>
          <cell r="L2070">
            <v>1.24</v>
          </cell>
          <cell r="M2070">
            <v>1.24</v>
          </cell>
          <cell r="N2070">
            <v>1.24</v>
          </cell>
          <cell r="O2070">
            <v>1.23</v>
          </cell>
          <cell r="P2070">
            <v>1.23</v>
          </cell>
          <cell r="Q2070">
            <v>1.23</v>
          </cell>
          <cell r="R2070">
            <v>1.23</v>
          </cell>
          <cell r="S2070">
            <v>1.23</v>
          </cell>
          <cell r="T2070">
            <v>1.23</v>
          </cell>
          <cell r="U2070">
            <v>1.23</v>
          </cell>
          <cell r="V2070">
            <v>1.24</v>
          </cell>
          <cell r="W2070">
            <v>1.24</v>
          </cell>
          <cell r="X2070">
            <v>1.24</v>
          </cell>
          <cell r="Y2070">
            <v>1.24</v>
          </cell>
          <cell r="Z2070">
            <v>1.24</v>
          </cell>
          <cell r="AA2070">
            <v>1.24</v>
          </cell>
          <cell r="AB2070">
            <v>1.23</v>
          </cell>
          <cell r="AC2070">
            <v>1.23</v>
          </cell>
          <cell r="AD2070">
            <v>1.23</v>
          </cell>
          <cell r="AE2070">
            <v>1.23</v>
          </cell>
          <cell r="AF2070">
            <v>1.23</v>
          </cell>
          <cell r="AG2070">
            <v>1.23</v>
          </cell>
          <cell r="AH2070">
            <v>1.23</v>
          </cell>
          <cell r="AI2070">
            <v>1.23</v>
          </cell>
          <cell r="AJ2070">
            <v>1.23</v>
          </cell>
          <cell r="AK2070">
            <v>1.23</v>
          </cell>
        </row>
        <row r="2071">
          <cell r="A2071" t="str">
            <v>SDGbaseTRAv2_UrbAS_BAU_wICAGRcorr_GADJDYNofftestPQXcpapr</v>
          </cell>
          <cell r="B2071" t="str">
            <v>SIclos6_GOVclos11</v>
          </cell>
          <cell r="C2071" t="str">
            <v>SDGbaseTRAv2_UrbAS_BAU_wICAGRcorr_GADJDYNofftest</v>
          </cell>
          <cell r="D2071" t="str">
            <v>PQX</v>
          </cell>
          <cell r="E2071" t="str">
            <v>cpapr</v>
          </cell>
          <cell r="F2071">
            <v>1.32</v>
          </cell>
          <cell r="G2071">
            <v>1.32</v>
          </cell>
          <cell r="H2071">
            <v>1.31</v>
          </cell>
          <cell r="I2071">
            <v>1.3</v>
          </cell>
          <cell r="J2071">
            <v>1.3</v>
          </cell>
          <cell r="K2071">
            <v>1.3</v>
          </cell>
          <cell r="L2071">
            <v>1.29</v>
          </cell>
          <cell r="M2071">
            <v>1.31</v>
          </cell>
          <cell r="N2071">
            <v>1.31</v>
          </cell>
          <cell r="O2071">
            <v>1.3</v>
          </cell>
          <cell r="P2071">
            <v>1.3</v>
          </cell>
          <cell r="Q2071">
            <v>1.3</v>
          </cell>
          <cell r="R2071">
            <v>1.28</v>
          </cell>
          <cell r="S2071">
            <v>1.28</v>
          </cell>
          <cell r="T2071">
            <v>1.29</v>
          </cell>
          <cell r="U2071">
            <v>1.29</v>
          </cell>
          <cell r="V2071">
            <v>1.29</v>
          </cell>
          <cell r="W2071">
            <v>1.29</v>
          </cell>
          <cell r="X2071">
            <v>1.29</v>
          </cell>
          <cell r="Y2071">
            <v>1.29</v>
          </cell>
          <cell r="Z2071">
            <v>1.29</v>
          </cell>
          <cell r="AA2071">
            <v>1.29</v>
          </cell>
          <cell r="AB2071">
            <v>1.29</v>
          </cell>
          <cell r="AC2071">
            <v>1.28</v>
          </cell>
          <cell r="AD2071">
            <v>1.28</v>
          </cell>
          <cell r="AE2071">
            <v>1.29</v>
          </cell>
          <cell r="AF2071">
            <v>1.29</v>
          </cell>
          <cell r="AG2071">
            <v>1.29</v>
          </cell>
          <cell r="AH2071">
            <v>1.28</v>
          </cell>
          <cell r="AI2071">
            <v>1.27</v>
          </cell>
          <cell r="AJ2071">
            <v>1.27</v>
          </cell>
          <cell r="AK2071">
            <v>1.26</v>
          </cell>
        </row>
        <row r="2072">
          <cell r="A2072" t="str">
            <v>SDGbaseTRAv2_UrbAS_BAU_wICAGRcorr_GADJDYNofftestPQXcprnt</v>
          </cell>
          <cell r="B2072" t="str">
            <v>SIclos6_GOVclos11</v>
          </cell>
          <cell r="C2072" t="str">
            <v>SDGbaseTRAv2_UrbAS_BAU_wICAGRcorr_GADJDYNofftest</v>
          </cell>
          <cell r="D2072" t="str">
            <v>PQX</v>
          </cell>
          <cell r="E2072" t="str">
            <v>cprnt</v>
          </cell>
          <cell r="F2072">
            <v>1.42</v>
          </cell>
          <cell r="G2072">
            <v>1.45</v>
          </cell>
          <cell r="H2072">
            <v>1.45</v>
          </cell>
          <cell r="I2072">
            <v>1.45</v>
          </cell>
          <cell r="J2072">
            <v>1.45</v>
          </cell>
          <cell r="K2072">
            <v>1.45</v>
          </cell>
          <cell r="L2072">
            <v>1.45</v>
          </cell>
          <cell r="M2072">
            <v>1.46</v>
          </cell>
          <cell r="N2072">
            <v>1.46</v>
          </cell>
          <cell r="O2072">
            <v>1.45</v>
          </cell>
          <cell r="P2072">
            <v>1.45</v>
          </cell>
          <cell r="Q2072">
            <v>1.46</v>
          </cell>
          <cell r="R2072">
            <v>1.45</v>
          </cell>
          <cell r="S2072">
            <v>1.46</v>
          </cell>
          <cell r="T2072">
            <v>1.46</v>
          </cell>
          <cell r="U2072">
            <v>1.47</v>
          </cell>
          <cell r="V2072">
            <v>1.47</v>
          </cell>
          <cell r="W2072">
            <v>1.47</v>
          </cell>
          <cell r="X2072">
            <v>1.48</v>
          </cell>
          <cell r="Y2072">
            <v>1.47</v>
          </cell>
          <cell r="Z2072">
            <v>1.47</v>
          </cell>
          <cell r="AA2072">
            <v>1.47</v>
          </cell>
          <cell r="AB2072">
            <v>1.47</v>
          </cell>
          <cell r="AC2072">
            <v>1.46</v>
          </cell>
          <cell r="AD2072">
            <v>1.46</v>
          </cell>
          <cell r="AE2072">
            <v>1.47</v>
          </cell>
          <cell r="AF2072">
            <v>1.47</v>
          </cell>
          <cell r="AG2072">
            <v>1.47</v>
          </cell>
          <cell r="AH2072">
            <v>1.46</v>
          </cell>
          <cell r="AI2072">
            <v>1.44</v>
          </cell>
          <cell r="AJ2072">
            <v>1.44</v>
          </cell>
          <cell r="AK2072">
            <v>1.43</v>
          </cell>
        </row>
        <row r="2073">
          <cell r="A2073" t="str">
            <v>SDGbaseTRAv2_UrbAS_BAU_wICAGRcorr_GADJDYNofftestPQXcpetr-p</v>
          </cell>
          <cell r="B2073" t="str">
            <v>SIclos6_GOVclos11</v>
          </cell>
          <cell r="C2073" t="str">
            <v>SDGbaseTRAv2_UrbAS_BAU_wICAGRcorr_GADJDYNofftest</v>
          </cell>
          <cell r="D2073" t="str">
            <v>PQX</v>
          </cell>
          <cell r="E2073" t="str">
            <v>cpetr-p</v>
          </cell>
          <cell r="F2073">
            <v>0.5</v>
          </cell>
          <cell r="G2073">
            <v>0.51</v>
          </cell>
          <cell r="H2073">
            <v>0.51</v>
          </cell>
          <cell r="I2073">
            <v>0.51</v>
          </cell>
          <cell r="J2073">
            <v>0.51</v>
          </cell>
          <cell r="K2073">
            <v>0.51</v>
          </cell>
          <cell r="L2073">
            <v>0.51</v>
          </cell>
          <cell r="M2073">
            <v>0.51</v>
          </cell>
          <cell r="N2073">
            <v>0.52</v>
          </cell>
          <cell r="O2073">
            <v>0.54</v>
          </cell>
          <cell r="P2073">
            <v>0.54</v>
          </cell>
          <cell r="Q2073">
            <v>0.54</v>
          </cell>
          <cell r="R2073">
            <v>0.54</v>
          </cell>
          <cell r="S2073">
            <v>0.55000000000000004</v>
          </cell>
          <cell r="T2073">
            <v>0.55000000000000004</v>
          </cell>
          <cell r="U2073">
            <v>0.55000000000000004</v>
          </cell>
          <cell r="V2073">
            <v>0.55000000000000004</v>
          </cell>
          <cell r="W2073">
            <v>0.55000000000000004</v>
          </cell>
          <cell r="X2073">
            <v>0.55000000000000004</v>
          </cell>
          <cell r="Y2073">
            <v>0.55000000000000004</v>
          </cell>
          <cell r="Z2073">
            <v>0.55000000000000004</v>
          </cell>
          <cell r="AA2073">
            <v>0.55000000000000004</v>
          </cell>
          <cell r="AB2073">
            <v>0.56000000000000005</v>
          </cell>
          <cell r="AC2073">
            <v>0.56000000000000005</v>
          </cell>
          <cell r="AD2073">
            <v>0.56000000000000005</v>
          </cell>
          <cell r="AE2073">
            <v>0.56000000000000005</v>
          </cell>
          <cell r="AF2073">
            <v>0.56000000000000005</v>
          </cell>
          <cell r="AG2073">
            <v>0.56000000000000005</v>
          </cell>
          <cell r="AH2073">
            <v>0.56000000000000005</v>
          </cell>
          <cell r="AI2073">
            <v>0.56000000000000005</v>
          </cell>
          <cell r="AJ2073">
            <v>0.55000000000000004</v>
          </cell>
          <cell r="AK2073">
            <v>0.55000000000000004</v>
          </cell>
        </row>
        <row r="2074">
          <cell r="A2074" t="str">
            <v>SDGbaseTRAv2_UrbAS_BAU_wICAGRcorr_GADJDYNofftestPQXcpetr-d</v>
          </cell>
          <cell r="B2074" t="str">
            <v>SIclos6_GOVclos11</v>
          </cell>
          <cell r="C2074" t="str">
            <v>SDGbaseTRAv2_UrbAS_BAU_wICAGRcorr_GADJDYNofftest</v>
          </cell>
          <cell r="D2074" t="str">
            <v>PQX</v>
          </cell>
          <cell r="E2074" t="str">
            <v>cpetr-d</v>
          </cell>
          <cell r="F2074">
            <v>0.42</v>
          </cell>
          <cell r="G2074">
            <v>0.42</v>
          </cell>
          <cell r="H2074">
            <v>0.43</v>
          </cell>
          <cell r="I2074">
            <v>0.42</v>
          </cell>
          <cell r="J2074">
            <v>0.42</v>
          </cell>
          <cell r="K2074">
            <v>0.42</v>
          </cell>
          <cell r="L2074">
            <v>0.42</v>
          </cell>
          <cell r="M2074">
            <v>0.43</v>
          </cell>
          <cell r="N2074">
            <v>0.43</v>
          </cell>
          <cell r="O2074">
            <v>0.44</v>
          </cell>
          <cell r="P2074">
            <v>0.45</v>
          </cell>
          <cell r="Q2074">
            <v>0.45</v>
          </cell>
          <cell r="R2074">
            <v>0.45</v>
          </cell>
          <cell r="S2074">
            <v>0.45</v>
          </cell>
          <cell r="T2074">
            <v>0.45</v>
          </cell>
          <cell r="U2074">
            <v>0.45</v>
          </cell>
          <cell r="V2074">
            <v>0.45</v>
          </cell>
          <cell r="W2074">
            <v>0.45</v>
          </cell>
          <cell r="X2074">
            <v>0.45</v>
          </cell>
          <cell r="Y2074">
            <v>0.45</v>
          </cell>
          <cell r="Z2074">
            <v>0.45</v>
          </cell>
          <cell r="AA2074">
            <v>0.45</v>
          </cell>
          <cell r="AB2074">
            <v>0.46</v>
          </cell>
          <cell r="AC2074">
            <v>0.46</v>
          </cell>
          <cell r="AD2074">
            <v>0.46</v>
          </cell>
          <cell r="AE2074">
            <v>0.46</v>
          </cell>
          <cell r="AF2074">
            <v>0.46</v>
          </cell>
          <cell r="AG2074">
            <v>0.46</v>
          </cell>
          <cell r="AH2074">
            <v>0.46</v>
          </cell>
          <cell r="AI2074">
            <v>0.45</v>
          </cell>
          <cell r="AJ2074">
            <v>0.45</v>
          </cell>
          <cell r="AK2074">
            <v>0.45</v>
          </cell>
        </row>
        <row r="2075">
          <cell r="A2075" t="str">
            <v>SDGbaseTRAv2_UrbAS_BAU_wICAGRcorr_GADJDYNofftestPQXcpetr-h</v>
          </cell>
          <cell r="B2075" t="str">
            <v>SIclos6_GOVclos11</v>
          </cell>
          <cell r="C2075" t="str">
            <v>SDGbaseTRAv2_UrbAS_BAU_wICAGRcorr_GADJDYNofftest</v>
          </cell>
          <cell r="D2075" t="str">
            <v>PQX</v>
          </cell>
          <cell r="E2075" t="str">
            <v>cpetr-h</v>
          </cell>
          <cell r="F2075">
            <v>0.08</v>
          </cell>
          <cell r="G2075">
            <v>0.09</v>
          </cell>
          <cell r="H2075">
            <v>0.09</v>
          </cell>
          <cell r="I2075">
            <v>0.09</v>
          </cell>
          <cell r="J2075">
            <v>0.09</v>
          </cell>
          <cell r="K2075">
            <v>0.09</v>
          </cell>
          <cell r="L2075">
            <v>0.09</v>
          </cell>
          <cell r="M2075">
            <v>0.09</v>
          </cell>
          <cell r="N2075">
            <v>0.09</v>
          </cell>
          <cell r="O2075">
            <v>0.09</v>
          </cell>
          <cell r="P2075">
            <v>0.09</v>
          </cell>
          <cell r="Q2075">
            <v>0.09</v>
          </cell>
          <cell r="R2075">
            <v>0.09</v>
          </cell>
          <cell r="S2075">
            <v>0.09</v>
          </cell>
          <cell r="T2075">
            <v>0.09</v>
          </cell>
          <cell r="U2075">
            <v>0.09</v>
          </cell>
          <cell r="V2075">
            <v>0.09</v>
          </cell>
          <cell r="W2075">
            <v>0.09</v>
          </cell>
          <cell r="X2075">
            <v>0.09</v>
          </cell>
          <cell r="Y2075">
            <v>0.09</v>
          </cell>
          <cell r="Z2075">
            <v>0.09</v>
          </cell>
          <cell r="AA2075">
            <v>0.09</v>
          </cell>
          <cell r="AB2075">
            <v>0.09</v>
          </cell>
          <cell r="AC2075">
            <v>0.09</v>
          </cell>
          <cell r="AD2075">
            <v>0.09</v>
          </cell>
          <cell r="AE2075">
            <v>0.09</v>
          </cell>
          <cell r="AF2075">
            <v>0.09</v>
          </cell>
          <cell r="AG2075">
            <v>0.09</v>
          </cell>
          <cell r="AH2075">
            <v>0.09</v>
          </cell>
          <cell r="AI2075">
            <v>0.09</v>
          </cell>
          <cell r="AJ2075">
            <v>0.09</v>
          </cell>
          <cell r="AK2075">
            <v>0.09</v>
          </cell>
        </row>
        <row r="2076">
          <cell r="A2076" t="str">
            <v>SDGbaseTRAv2_UrbAS_BAU_wICAGRcorr_GADJDYNofftestPQXcpetr-k</v>
          </cell>
          <cell r="B2076" t="str">
            <v>SIclos6_GOVclos11</v>
          </cell>
          <cell r="C2076" t="str">
            <v>SDGbaseTRAv2_UrbAS_BAU_wICAGRcorr_GADJDYNofftest</v>
          </cell>
          <cell r="D2076" t="str">
            <v>PQX</v>
          </cell>
          <cell r="E2076" t="str">
            <v>cpetr-k</v>
          </cell>
          <cell r="F2076">
            <v>0.26</v>
          </cell>
          <cell r="G2076">
            <v>0.26</v>
          </cell>
          <cell r="H2076">
            <v>0.27</v>
          </cell>
          <cell r="I2076">
            <v>0.26</v>
          </cell>
          <cell r="J2076">
            <v>0.26</v>
          </cell>
          <cell r="K2076">
            <v>0.26</v>
          </cell>
          <cell r="L2076">
            <v>0.27</v>
          </cell>
          <cell r="M2076">
            <v>0.27</v>
          </cell>
          <cell r="N2076">
            <v>0.27</v>
          </cell>
          <cell r="O2076">
            <v>0.3</v>
          </cell>
          <cell r="P2076">
            <v>0.3</v>
          </cell>
          <cell r="Q2076">
            <v>0.3</v>
          </cell>
          <cell r="R2076">
            <v>0.3</v>
          </cell>
          <cell r="S2076">
            <v>0.3</v>
          </cell>
          <cell r="T2076">
            <v>0.3</v>
          </cell>
          <cell r="U2076">
            <v>0.3</v>
          </cell>
          <cell r="V2076">
            <v>0.3</v>
          </cell>
          <cell r="W2076">
            <v>0.3</v>
          </cell>
          <cell r="X2076">
            <v>0.3</v>
          </cell>
          <cell r="Y2076">
            <v>0.3</v>
          </cell>
          <cell r="Z2076">
            <v>0.3</v>
          </cell>
          <cell r="AA2076">
            <v>0.3</v>
          </cell>
          <cell r="AB2076">
            <v>0.31</v>
          </cell>
          <cell r="AC2076">
            <v>0.31</v>
          </cell>
          <cell r="AD2076">
            <v>0.32</v>
          </cell>
          <cell r="AE2076">
            <v>0.32</v>
          </cell>
          <cell r="AF2076">
            <v>0.32</v>
          </cell>
          <cell r="AG2076">
            <v>0.31</v>
          </cell>
          <cell r="AH2076">
            <v>0.32</v>
          </cell>
          <cell r="AI2076">
            <v>0.31</v>
          </cell>
          <cell r="AJ2076">
            <v>0.31</v>
          </cell>
          <cell r="AK2076">
            <v>0.31</v>
          </cell>
        </row>
        <row r="2077">
          <cell r="A2077" t="str">
            <v>SDGbaseTRAv2_UrbAS_BAU_wICAGRcorr_GADJDYNofftestPQXcpetr-l</v>
          </cell>
          <cell r="B2077" t="str">
            <v>SIclos6_GOVclos11</v>
          </cell>
          <cell r="C2077" t="str">
            <v>SDGbaseTRAv2_UrbAS_BAU_wICAGRcorr_GADJDYNofftest</v>
          </cell>
          <cell r="D2077" t="str">
            <v>PQX</v>
          </cell>
          <cell r="E2077" t="str">
            <v>cpetr-l</v>
          </cell>
          <cell r="F2077">
            <v>0.97</v>
          </cell>
          <cell r="G2077">
            <v>0.99</v>
          </cell>
          <cell r="H2077">
            <v>1</v>
          </cell>
          <cell r="I2077">
            <v>0.99</v>
          </cell>
          <cell r="J2077">
            <v>0.99</v>
          </cell>
          <cell r="K2077">
            <v>0.99</v>
          </cell>
          <cell r="L2077">
            <v>0.99</v>
          </cell>
          <cell r="M2077">
            <v>1</v>
          </cell>
          <cell r="N2077">
            <v>1</v>
          </cell>
          <cell r="O2077">
            <v>1.04</v>
          </cell>
          <cell r="P2077">
            <v>1.05</v>
          </cell>
          <cell r="Q2077">
            <v>1.05</v>
          </cell>
          <cell r="R2077">
            <v>1.05</v>
          </cell>
          <cell r="S2077">
            <v>1.06</v>
          </cell>
          <cell r="T2077">
            <v>1.06</v>
          </cell>
          <cell r="U2077">
            <v>1.06</v>
          </cell>
          <cell r="V2077">
            <v>1.06</v>
          </cell>
          <cell r="W2077">
            <v>1.07</v>
          </cell>
          <cell r="X2077">
            <v>1.07</v>
          </cell>
          <cell r="Y2077">
            <v>1.07</v>
          </cell>
          <cell r="Z2077">
            <v>1.07</v>
          </cell>
          <cell r="AA2077">
            <v>1.07</v>
          </cell>
          <cell r="AB2077">
            <v>1.08</v>
          </cell>
          <cell r="AC2077">
            <v>1.0900000000000001</v>
          </cell>
          <cell r="AD2077">
            <v>1.0900000000000001</v>
          </cell>
          <cell r="AE2077">
            <v>1.0900000000000001</v>
          </cell>
          <cell r="AF2077">
            <v>1.0900000000000001</v>
          </cell>
          <cell r="AG2077">
            <v>1.0900000000000001</v>
          </cell>
          <cell r="AH2077">
            <v>1.08</v>
          </cell>
          <cell r="AI2077">
            <v>1.08</v>
          </cell>
          <cell r="AJ2077">
            <v>1.07</v>
          </cell>
          <cell r="AK2077">
            <v>1.06</v>
          </cell>
        </row>
        <row r="2078">
          <cell r="A2078" t="str">
            <v>SDGbaseTRAv2_UrbAS_BAU_wICAGRcorr_GADJDYNofftestPQXchydr</v>
          </cell>
          <cell r="B2078" t="str">
            <v>SIclos6_GOVclos11</v>
          </cell>
          <cell r="C2078" t="str">
            <v>SDGbaseTRAv2_UrbAS_BAU_wICAGRcorr_GADJDYNofftest</v>
          </cell>
          <cell r="D2078" t="str">
            <v>PQX</v>
          </cell>
          <cell r="E2078" t="str">
            <v>chydr</v>
          </cell>
          <cell r="F2078">
            <v>0.91</v>
          </cell>
          <cell r="G2078">
            <v>0.93</v>
          </cell>
          <cell r="H2078">
            <v>0.94</v>
          </cell>
          <cell r="I2078">
            <v>0.93</v>
          </cell>
          <cell r="J2078">
            <v>0.93</v>
          </cell>
          <cell r="K2078">
            <v>0.94</v>
          </cell>
          <cell r="L2078">
            <v>0.94</v>
          </cell>
          <cell r="M2078">
            <v>0.94</v>
          </cell>
          <cell r="N2078">
            <v>0.95</v>
          </cell>
          <cell r="O2078">
            <v>0.98</v>
          </cell>
          <cell r="P2078">
            <v>0.99</v>
          </cell>
          <cell r="Q2078">
            <v>0.99</v>
          </cell>
          <cell r="R2078">
            <v>0.99</v>
          </cell>
          <cell r="S2078">
            <v>0.99</v>
          </cell>
          <cell r="T2078">
            <v>0.99</v>
          </cell>
          <cell r="U2078">
            <v>0.99</v>
          </cell>
          <cell r="V2078">
            <v>0.99</v>
          </cell>
          <cell r="W2078">
            <v>1</v>
          </cell>
          <cell r="X2078">
            <v>1</v>
          </cell>
          <cell r="Y2078">
            <v>1</v>
          </cell>
          <cell r="Z2078">
            <v>1</v>
          </cell>
          <cell r="AA2078">
            <v>1</v>
          </cell>
          <cell r="AB2078">
            <v>1</v>
          </cell>
          <cell r="AC2078">
            <v>1.01</v>
          </cell>
          <cell r="AD2078">
            <v>1.01</v>
          </cell>
          <cell r="AE2078">
            <v>1.01</v>
          </cell>
          <cell r="AF2078">
            <v>1.01</v>
          </cell>
          <cell r="AG2078">
            <v>1.01</v>
          </cell>
          <cell r="AH2078">
            <v>1</v>
          </cell>
          <cell r="AI2078">
            <v>0.99</v>
          </cell>
          <cell r="AJ2078">
            <v>0.99</v>
          </cell>
          <cell r="AK2078">
            <v>0.98</v>
          </cell>
        </row>
        <row r="2079">
          <cell r="A2079" t="str">
            <v>SDGbaseTRAv2_UrbAS_BAU_wICAGRcorr_GADJDYNofftestPQXcammo</v>
          </cell>
          <cell r="B2079" t="str">
            <v>SIclos6_GOVclos11</v>
          </cell>
          <cell r="C2079" t="str">
            <v>SDGbaseTRAv2_UrbAS_BAU_wICAGRcorr_GADJDYNofftest</v>
          </cell>
          <cell r="D2079" t="str">
            <v>PQX</v>
          </cell>
          <cell r="E2079" t="str">
            <v>cammo</v>
          </cell>
          <cell r="F2079">
            <v>1.19</v>
          </cell>
          <cell r="G2079">
            <v>0.78</v>
          </cell>
          <cell r="H2079">
            <v>0.78</v>
          </cell>
          <cell r="I2079">
            <v>0.79</v>
          </cell>
          <cell r="J2079">
            <v>0.79</v>
          </cell>
          <cell r="K2079">
            <v>0.78</v>
          </cell>
          <cell r="L2079">
            <v>0.78</v>
          </cell>
          <cell r="M2079">
            <v>0.78</v>
          </cell>
          <cell r="N2079">
            <v>0.78</v>
          </cell>
          <cell r="O2079">
            <v>0.77</v>
          </cell>
          <cell r="P2079">
            <v>0.77</v>
          </cell>
          <cell r="Q2079">
            <v>0.77</v>
          </cell>
          <cell r="R2079">
            <v>0.77</v>
          </cell>
          <cell r="S2079">
            <v>0.77</v>
          </cell>
          <cell r="T2079">
            <v>0.77</v>
          </cell>
          <cell r="U2079">
            <v>0.77</v>
          </cell>
          <cell r="V2079">
            <v>0.77</v>
          </cell>
          <cell r="W2079">
            <v>0.76</v>
          </cell>
          <cell r="X2079">
            <v>0.76</v>
          </cell>
          <cell r="Y2079">
            <v>0.88</v>
          </cell>
          <cell r="Z2079">
            <v>1.01</v>
          </cell>
          <cell r="AA2079">
            <v>1.1499999999999999</v>
          </cell>
          <cell r="AB2079">
            <v>1.17</v>
          </cell>
          <cell r="AC2079">
            <v>1.2</v>
          </cell>
          <cell r="AD2079">
            <v>1.23</v>
          </cell>
          <cell r="AE2079">
            <v>1.26</v>
          </cell>
          <cell r="AF2079">
            <v>1.29</v>
          </cell>
          <cell r="AG2079">
            <v>1.32</v>
          </cell>
          <cell r="AH2079">
            <v>1.35</v>
          </cell>
          <cell r="AI2079">
            <v>1.37</v>
          </cell>
          <cell r="AJ2079">
            <v>1.39</v>
          </cell>
          <cell r="AK2079">
            <v>1.42</v>
          </cell>
        </row>
        <row r="2080">
          <cell r="A2080" t="str">
            <v>SDGbaseTRAv2_UrbAS_BAU_wICAGRcorr_GADJDYNofftestPQXcbchm</v>
          </cell>
          <cell r="B2080" t="str">
            <v>SIclos6_GOVclos11</v>
          </cell>
          <cell r="C2080" t="str">
            <v>SDGbaseTRAv2_UrbAS_BAU_wICAGRcorr_GADJDYNofftest</v>
          </cell>
          <cell r="D2080" t="str">
            <v>PQX</v>
          </cell>
          <cell r="E2080" t="str">
            <v>cbchm</v>
          </cell>
          <cell r="F2080">
            <v>1.19</v>
          </cell>
          <cell r="G2080">
            <v>1.22</v>
          </cell>
          <cell r="H2080">
            <v>1.23</v>
          </cell>
          <cell r="I2080">
            <v>1.23</v>
          </cell>
          <cell r="J2080">
            <v>1.23</v>
          </cell>
          <cell r="K2080">
            <v>1.23</v>
          </cell>
          <cell r="L2080">
            <v>1.23</v>
          </cell>
          <cell r="M2080">
            <v>1.24</v>
          </cell>
          <cell r="N2080">
            <v>1.24</v>
          </cell>
          <cell r="O2080">
            <v>1.29</v>
          </cell>
          <cell r="P2080">
            <v>1.3</v>
          </cell>
          <cell r="Q2080">
            <v>1.3</v>
          </cell>
          <cell r="R2080">
            <v>1.3</v>
          </cell>
          <cell r="S2080">
            <v>1.3</v>
          </cell>
          <cell r="T2080">
            <v>1.3</v>
          </cell>
          <cell r="U2080">
            <v>1.3</v>
          </cell>
          <cell r="V2080">
            <v>1.31</v>
          </cell>
          <cell r="W2080">
            <v>1.31</v>
          </cell>
          <cell r="X2080">
            <v>1.31</v>
          </cell>
          <cell r="Y2080">
            <v>1.31</v>
          </cell>
          <cell r="Z2080">
            <v>1.31</v>
          </cell>
          <cell r="AA2080">
            <v>1.31</v>
          </cell>
          <cell r="AB2080">
            <v>1.32</v>
          </cell>
          <cell r="AC2080">
            <v>1.32</v>
          </cell>
          <cell r="AD2080">
            <v>1.32</v>
          </cell>
          <cell r="AE2080">
            <v>1.32</v>
          </cell>
          <cell r="AF2080">
            <v>1.32</v>
          </cell>
          <cell r="AG2080">
            <v>1.32</v>
          </cell>
          <cell r="AH2080">
            <v>1.32</v>
          </cell>
          <cell r="AI2080">
            <v>1.31</v>
          </cell>
          <cell r="AJ2080">
            <v>1.3</v>
          </cell>
          <cell r="AK2080">
            <v>1.29</v>
          </cell>
        </row>
        <row r="2081">
          <cell r="A2081" t="str">
            <v>SDGbaseTRAv2_UrbAS_BAU_wICAGRcorr_GADJDYNofftestPQXcochm</v>
          </cell>
          <cell r="B2081" t="str">
            <v>SIclos6_GOVclos11</v>
          </cell>
          <cell r="C2081" t="str">
            <v>SDGbaseTRAv2_UrbAS_BAU_wICAGRcorr_GADJDYNofftest</v>
          </cell>
          <cell r="D2081" t="str">
            <v>PQX</v>
          </cell>
          <cell r="E2081" t="str">
            <v>cochm</v>
          </cell>
          <cell r="F2081">
            <v>1.3</v>
          </cell>
          <cell r="G2081">
            <v>1.33</v>
          </cell>
          <cell r="H2081">
            <v>1.34</v>
          </cell>
          <cell r="I2081">
            <v>1.34</v>
          </cell>
          <cell r="J2081">
            <v>1.34</v>
          </cell>
          <cell r="K2081">
            <v>1.34</v>
          </cell>
          <cell r="L2081">
            <v>1.34</v>
          </cell>
          <cell r="M2081">
            <v>1.35</v>
          </cell>
          <cell r="N2081">
            <v>1.35</v>
          </cell>
          <cell r="O2081">
            <v>1.4</v>
          </cell>
          <cell r="P2081">
            <v>1.41</v>
          </cell>
          <cell r="Q2081">
            <v>1.41</v>
          </cell>
          <cell r="R2081">
            <v>1.41</v>
          </cell>
          <cell r="S2081">
            <v>1.41</v>
          </cell>
          <cell r="T2081">
            <v>1.42</v>
          </cell>
          <cell r="U2081">
            <v>1.42</v>
          </cell>
          <cell r="V2081">
            <v>1.42</v>
          </cell>
          <cell r="W2081">
            <v>1.43</v>
          </cell>
          <cell r="X2081">
            <v>1.43</v>
          </cell>
          <cell r="Y2081">
            <v>1.43</v>
          </cell>
          <cell r="Z2081">
            <v>1.43</v>
          </cell>
          <cell r="AA2081">
            <v>1.43</v>
          </cell>
          <cell r="AB2081">
            <v>1.44</v>
          </cell>
          <cell r="AC2081">
            <v>1.44</v>
          </cell>
          <cell r="AD2081">
            <v>1.45</v>
          </cell>
          <cell r="AE2081">
            <v>1.45</v>
          </cell>
          <cell r="AF2081">
            <v>1.45</v>
          </cell>
          <cell r="AG2081">
            <v>1.44</v>
          </cell>
          <cell r="AH2081">
            <v>1.44</v>
          </cell>
          <cell r="AI2081">
            <v>1.43</v>
          </cell>
          <cell r="AJ2081">
            <v>1.42</v>
          </cell>
          <cell r="AK2081">
            <v>1.41</v>
          </cell>
        </row>
        <row r="2082">
          <cell r="A2082" t="str">
            <v>SDGbaseTRAv2_UrbAS_BAU_wICAGRcorr_GADJDYNofftestPQXcrubb</v>
          </cell>
          <cell r="B2082" t="str">
            <v>SIclos6_GOVclos11</v>
          </cell>
          <cell r="C2082" t="str">
            <v>SDGbaseTRAv2_UrbAS_BAU_wICAGRcorr_GADJDYNofftest</v>
          </cell>
          <cell r="D2082" t="str">
            <v>PQX</v>
          </cell>
          <cell r="E2082" t="str">
            <v>crubb</v>
          </cell>
          <cell r="F2082">
            <v>1.27</v>
          </cell>
          <cell r="G2082">
            <v>1.28</v>
          </cell>
          <cell r="H2082">
            <v>1.29</v>
          </cell>
          <cell r="I2082">
            <v>1.28</v>
          </cell>
          <cell r="J2082">
            <v>1.28</v>
          </cell>
          <cell r="K2082">
            <v>1.28</v>
          </cell>
          <cell r="L2082">
            <v>1.28</v>
          </cell>
          <cell r="M2082">
            <v>1.29</v>
          </cell>
          <cell r="N2082">
            <v>1.29</v>
          </cell>
          <cell r="O2082">
            <v>1.31</v>
          </cell>
          <cell r="P2082">
            <v>1.31</v>
          </cell>
          <cell r="Q2082">
            <v>1.32</v>
          </cell>
          <cell r="R2082">
            <v>1.32</v>
          </cell>
          <cell r="S2082">
            <v>1.32</v>
          </cell>
          <cell r="T2082">
            <v>1.33</v>
          </cell>
          <cell r="U2082">
            <v>1.33</v>
          </cell>
          <cell r="V2082">
            <v>1.33</v>
          </cell>
          <cell r="W2082">
            <v>1.33</v>
          </cell>
          <cell r="X2082">
            <v>1.34</v>
          </cell>
          <cell r="Y2082">
            <v>1.34</v>
          </cell>
          <cell r="Z2082">
            <v>1.34</v>
          </cell>
          <cell r="AA2082">
            <v>1.34</v>
          </cell>
          <cell r="AB2082">
            <v>1.35</v>
          </cell>
          <cell r="AC2082">
            <v>1.35</v>
          </cell>
          <cell r="AD2082">
            <v>1.35</v>
          </cell>
          <cell r="AE2082">
            <v>1.35</v>
          </cell>
          <cell r="AF2082">
            <v>1.35</v>
          </cell>
          <cell r="AG2082">
            <v>1.35</v>
          </cell>
          <cell r="AH2082">
            <v>1.35</v>
          </cell>
          <cell r="AI2082">
            <v>1.34</v>
          </cell>
          <cell r="AJ2082">
            <v>1.33</v>
          </cell>
          <cell r="AK2082">
            <v>1.32</v>
          </cell>
        </row>
        <row r="2083">
          <cell r="A2083" t="str">
            <v>SDGbaseTRAv2_UrbAS_BAU_wICAGRcorr_GADJDYNofftestPQXcplas</v>
          </cell>
          <cell r="B2083" t="str">
            <v>SIclos6_GOVclos11</v>
          </cell>
          <cell r="C2083" t="str">
            <v>SDGbaseTRAv2_UrbAS_BAU_wICAGRcorr_GADJDYNofftest</v>
          </cell>
          <cell r="D2083" t="str">
            <v>PQX</v>
          </cell>
          <cell r="E2083" t="str">
            <v>cplas</v>
          </cell>
          <cell r="F2083">
            <v>1.5</v>
          </cell>
          <cell r="G2083">
            <v>1.52</v>
          </cell>
          <cell r="H2083">
            <v>1.52</v>
          </cell>
          <cell r="I2083">
            <v>1.52</v>
          </cell>
          <cell r="J2083">
            <v>1.52</v>
          </cell>
          <cell r="K2083">
            <v>1.52</v>
          </cell>
          <cell r="L2083">
            <v>1.52</v>
          </cell>
          <cell r="M2083">
            <v>1.52</v>
          </cell>
          <cell r="N2083">
            <v>1.53</v>
          </cell>
          <cell r="O2083">
            <v>1.53</v>
          </cell>
          <cell r="P2083">
            <v>1.53</v>
          </cell>
          <cell r="Q2083">
            <v>1.54</v>
          </cell>
          <cell r="R2083">
            <v>1.54</v>
          </cell>
          <cell r="S2083">
            <v>1.54</v>
          </cell>
          <cell r="T2083">
            <v>1.55</v>
          </cell>
          <cell r="U2083">
            <v>1.55</v>
          </cell>
          <cell r="V2083">
            <v>1.55</v>
          </cell>
          <cell r="W2083">
            <v>1.56</v>
          </cell>
          <cell r="X2083">
            <v>1.56</v>
          </cell>
          <cell r="Y2083">
            <v>1.56</v>
          </cell>
          <cell r="Z2083">
            <v>1.56</v>
          </cell>
          <cell r="AA2083">
            <v>1.56</v>
          </cell>
          <cell r="AB2083">
            <v>1.56</v>
          </cell>
          <cell r="AC2083">
            <v>1.56</v>
          </cell>
          <cell r="AD2083">
            <v>1.56</v>
          </cell>
          <cell r="AE2083">
            <v>1.56</v>
          </cell>
          <cell r="AF2083">
            <v>1.56</v>
          </cell>
          <cell r="AG2083">
            <v>1.56</v>
          </cell>
          <cell r="AH2083">
            <v>1.55</v>
          </cell>
          <cell r="AI2083">
            <v>1.54</v>
          </cell>
          <cell r="AJ2083">
            <v>1.53</v>
          </cell>
          <cell r="AK2083">
            <v>1.52</v>
          </cell>
        </row>
        <row r="2084">
          <cell r="A2084" t="str">
            <v>SDGbaseTRAv2_UrbAS_BAU_wICAGRcorr_GADJDYNofftestPQXcnmet</v>
          </cell>
          <cell r="B2084" t="str">
            <v>SIclos6_GOVclos11</v>
          </cell>
          <cell r="C2084" t="str">
            <v>SDGbaseTRAv2_UrbAS_BAU_wICAGRcorr_GADJDYNofftest</v>
          </cell>
          <cell r="D2084" t="str">
            <v>PQX</v>
          </cell>
          <cell r="E2084" t="str">
            <v>cnmet</v>
          </cell>
          <cell r="F2084">
            <v>1.4</v>
          </cell>
          <cell r="G2084">
            <v>1.43</v>
          </cell>
          <cell r="H2084">
            <v>1.43</v>
          </cell>
          <cell r="I2084">
            <v>1.43</v>
          </cell>
          <cell r="J2084">
            <v>1.43</v>
          </cell>
          <cell r="K2084">
            <v>1.43</v>
          </cell>
          <cell r="L2084">
            <v>1.43</v>
          </cell>
          <cell r="M2084">
            <v>1.43</v>
          </cell>
          <cell r="N2084">
            <v>1.42</v>
          </cell>
          <cell r="O2084">
            <v>1.41</v>
          </cell>
          <cell r="P2084">
            <v>1.41</v>
          </cell>
          <cell r="Q2084">
            <v>1.41</v>
          </cell>
          <cell r="R2084">
            <v>1.41</v>
          </cell>
          <cell r="S2084">
            <v>1.41</v>
          </cell>
          <cell r="T2084">
            <v>1.42</v>
          </cell>
          <cell r="U2084">
            <v>1.42</v>
          </cell>
          <cell r="V2084">
            <v>1.42</v>
          </cell>
          <cell r="W2084">
            <v>1.43</v>
          </cell>
          <cell r="X2084">
            <v>1.43</v>
          </cell>
          <cell r="Y2084">
            <v>1.43</v>
          </cell>
          <cell r="Z2084">
            <v>1.43</v>
          </cell>
          <cell r="AA2084">
            <v>1.43</v>
          </cell>
          <cell r="AB2084">
            <v>1.42</v>
          </cell>
          <cell r="AC2084">
            <v>1.42</v>
          </cell>
          <cell r="AD2084">
            <v>1.42</v>
          </cell>
          <cell r="AE2084">
            <v>1.42</v>
          </cell>
          <cell r="AF2084">
            <v>1.43</v>
          </cell>
          <cell r="AG2084">
            <v>1.44</v>
          </cell>
          <cell r="AH2084">
            <v>1.44</v>
          </cell>
          <cell r="AI2084">
            <v>1.44</v>
          </cell>
          <cell r="AJ2084">
            <v>1.44</v>
          </cell>
          <cell r="AK2084">
            <v>1.45</v>
          </cell>
        </row>
        <row r="2085">
          <cell r="A2085" t="str">
            <v>SDGbaseTRAv2_UrbAS_BAU_wICAGRcorr_GADJDYNofftestPQXciron</v>
          </cell>
          <cell r="B2085" t="str">
            <v>SIclos6_GOVclos11</v>
          </cell>
          <cell r="C2085" t="str">
            <v>SDGbaseTRAv2_UrbAS_BAU_wICAGRcorr_GADJDYNofftest</v>
          </cell>
          <cell r="D2085" t="str">
            <v>PQX</v>
          </cell>
          <cell r="E2085" t="str">
            <v>ciron</v>
          </cell>
          <cell r="F2085">
            <v>1.22</v>
          </cell>
          <cell r="G2085">
            <v>1.34</v>
          </cell>
          <cell r="H2085">
            <v>1.37</v>
          </cell>
          <cell r="I2085">
            <v>1.4</v>
          </cell>
          <cell r="J2085">
            <v>1.41</v>
          </cell>
          <cell r="K2085">
            <v>1.41</v>
          </cell>
          <cell r="L2085">
            <v>1.41</v>
          </cell>
          <cell r="M2085">
            <v>1.4</v>
          </cell>
          <cell r="N2085">
            <v>1.38</v>
          </cell>
          <cell r="O2085">
            <v>1.34</v>
          </cell>
          <cell r="P2085">
            <v>1.34</v>
          </cell>
          <cell r="Q2085">
            <v>1.34</v>
          </cell>
          <cell r="R2085">
            <v>1.35</v>
          </cell>
          <cell r="S2085">
            <v>1.35</v>
          </cell>
          <cell r="T2085">
            <v>1.35</v>
          </cell>
          <cell r="U2085">
            <v>1.35</v>
          </cell>
          <cell r="V2085">
            <v>1.29</v>
          </cell>
          <cell r="W2085">
            <v>1.29</v>
          </cell>
          <cell r="X2085">
            <v>1.38</v>
          </cell>
          <cell r="Y2085">
            <v>1.37</v>
          </cell>
          <cell r="Z2085">
            <v>1.37</v>
          </cell>
          <cell r="AA2085">
            <v>1.37</v>
          </cell>
          <cell r="AB2085">
            <v>1.38</v>
          </cell>
          <cell r="AC2085">
            <v>1.38</v>
          </cell>
          <cell r="AD2085">
            <v>1.39</v>
          </cell>
          <cell r="AE2085">
            <v>1.39</v>
          </cell>
          <cell r="AF2085">
            <v>1.38</v>
          </cell>
          <cell r="AG2085">
            <v>1.39</v>
          </cell>
          <cell r="AH2085">
            <v>1.41</v>
          </cell>
          <cell r="AI2085">
            <v>1.43</v>
          </cell>
          <cell r="AJ2085">
            <v>1.44</v>
          </cell>
          <cell r="AK2085">
            <v>1.46</v>
          </cell>
        </row>
        <row r="2086">
          <cell r="A2086" t="str">
            <v>SDGbaseTRAv2_UrbAS_BAU_wICAGRcorr_GADJDYNofftestPQXcnfrm</v>
          </cell>
          <cell r="B2086" t="str">
            <v>SIclos6_GOVclos11</v>
          </cell>
          <cell r="C2086" t="str">
            <v>SDGbaseTRAv2_UrbAS_BAU_wICAGRcorr_GADJDYNofftest</v>
          </cell>
          <cell r="D2086" t="str">
            <v>PQX</v>
          </cell>
          <cell r="E2086" t="str">
            <v>cnfrm</v>
          </cell>
          <cell r="F2086">
            <v>1.25</v>
          </cell>
          <cell r="G2086">
            <v>1.29</v>
          </cell>
          <cell r="H2086">
            <v>1.35</v>
          </cell>
          <cell r="I2086">
            <v>1.42</v>
          </cell>
          <cell r="J2086">
            <v>1.46</v>
          </cell>
          <cell r="K2086">
            <v>1.48</v>
          </cell>
          <cell r="L2086">
            <v>1.48</v>
          </cell>
          <cell r="M2086">
            <v>1.44</v>
          </cell>
          <cell r="N2086">
            <v>1.41</v>
          </cell>
          <cell r="O2086">
            <v>1.35</v>
          </cell>
          <cell r="P2086">
            <v>1.33</v>
          </cell>
          <cell r="Q2086">
            <v>1.32</v>
          </cell>
          <cell r="R2086">
            <v>1.32</v>
          </cell>
          <cell r="S2086">
            <v>1.32</v>
          </cell>
          <cell r="T2086">
            <v>1.32</v>
          </cell>
          <cell r="U2086">
            <v>1.32</v>
          </cell>
          <cell r="V2086">
            <v>1.29</v>
          </cell>
          <cell r="W2086">
            <v>1.27</v>
          </cell>
          <cell r="X2086">
            <v>1.28</v>
          </cell>
          <cell r="Y2086">
            <v>1.28</v>
          </cell>
          <cell r="Z2086">
            <v>1.28</v>
          </cell>
          <cell r="AA2086">
            <v>1.28</v>
          </cell>
          <cell r="AB2086">
            <v>1.4</v>
          </cell>
          <cell r="AC2086">
            <v>1.47</v>
          </cell>
          <cell r="AD2086">
            <v>1.48</v>
          </cell>
          <cell r="AE2086">
            <v>1.47</v>
          </cell>
          <cell r="AF2086">
            <v>1.46</v>
          </cell>
          <cell r="AG2086">
            <v>1.47</v>
          </cell>
          <cell r="AH2086">
            <v>1.6</v>
          </cell>
          <cell r="AI2086">
            <v>1.72</v>
          </cell>
          <cell r="AJ2086">
            <v>1.77</v>
          </cell>
          <cell r="AK2086">
            <v>1.81</v>
          </cell>
        </row>
        <row r="2087">
          <cell r="A2087" t="str">
            <v>SDGbaseTRAv2_UrbAS_BAU_wICAGRcorr_GADJDYNofftestPQXcmetp</v>
          </cell>
          <cell r="B2087" t="str">
            <v>SIclos6_GOVclos11</v>
          </cell>
          <cell r="C2087" t="str">
            <v>SDGbaseTRAv2_UrbAS_BAU_wICAGRcorr_GADJDYNofftest</v>
          </cell>
          <cell r="D2087" t="str">
            <v>PQX</v>
          </cell>
          <cell r="E2087" t="str">
            <v>cmetp</v>
          </cell>
          <cell r="F2087">
            <v>1.27</v>
          </cell>
          <cell r="G2087">
            <v>1.36</v>
          </cell>
          <cell r="H2087">
            <v>1.37</v>
          </cell>
          <cell r="I2087">
            <v>1.38</v>
          </cell>
          <cell r="J2087">
            <v>1.39</v>
          </cell>
          <cell r="K2087">
            <v>1.39</v>
          </cell>
          <cell r="L2087">
            <v>1.39</v>
          </cell>
          <cell r="M2087">
            <v>1.38</v>
          </cell>
          <cell r="N2087">
            <v>1.38</v>
          </cell>
          <cell r="O2087">
            <v>1.36</v>
          </cell>
          <cell r="P2087">
            <v>1.36</v>
          </cell>
          <cell r="Q2087">
            <v>1.36</v>
          </cell>
          <cell r="R2087">
            <v>1.37</v>
          </cell>
          <cell r="S2087">
            <v>1.37</v>
          </cell>
          <cell r="T2087">
            <v>1.37</v>
          </cell>
          <cell r="U2087">
            <v>1.38</v>
          </cell>
          <cell r="V2087">
            <v>1.36</v>
          </cell>
          <cell r="W2087">
            <v>1.36</v>
          </cell>
          <cell r="X2087">
            <v>1.39</v>
          </cell>
          <cell r="Y2087">
            <v>1.38</v>
          </cell>
          <cell r="Z2087">
            <v>1.38</v>
          </cell>
          <cell r="AA2087">
            <v>1.38</v>
          </cell>
          <cell r="AB2087">
            <v>1.39</v>
          </cell>
          <cell r="AC2087">
            <v>1.4</v>
          </cell>
          <cell r="AD2087">
            <v>1.4</v>
          </cell>
          <cell r="AE2087">
            <v>1.4</v>
          </cell>
          <cell r="AF2087">
            <v>1.4</v>
          </cell>
          <cell r="AG2087">
            <v>1.41</v>
          </cell>
          <cell r="AH2087">
            <v>1.41</v>
          </cell>
          <cell r="AI2087">
            <v>1.43</v>
          </cell>
          <cell r="AJ2087">
            <v>1.43</v>
          </cell>
          <cell r="AK2087">
            <v>1.44</v>
          </cell>
        </row>
        <row r="2088">
          <cell r="A2088" t="str">
            <v>SDGbaseTRAv2_UrbAS_BAU_wICAGRcorr_GADJDYNofftestPQXcmach</v>
          </cell>
          <cell r="B2088" t="str">
            <v>SIclos6_GOVclos11</v>
          </cell>
          <cell r="C2088" t="str">
            <v>SDGbaseTRAv2_UrbAS_BAU_wICAGRcorr_GADJDYNofftest</v>
          </cell>
          <cell r="D2088" t="str">
            <v>PQX</v>
          </cell>
          <cell r="E2088" t="str">
            <v>cmach</v>
          </cell>
          <cell r="F2088">
            <v>1.1299999999999999</v>
          </cell>
          <cell r="G2088">
            <v>1.17</v>
          </cell>
          <cell r="H2088">
            <v>1.19</v>
          </cell>
          <cell r="I2088">
            <v>1.19</v>
          </cell>
          <cell r="J2088">
            <v>1.2</v>
          </cell>
          <cell r="K2088">
            <v>1.2</v>
          </cell>
          <cell r="L2088">
            <v>1.2</v>
          </cell>
          <cell r="M2088">
            <v>1.2</v>
          </cell>
          <cell r="N2088">
            <v>1.2</v>
          </cell>
          <cell r="O2088">
            <v>1.2</v>
          </cell>
          <cell r="P2088">
            <v>1.21</v>
          </cell>
          <cell r="Q2088">
            <v>1.21</v>
          </cell>
          <cell r="R2088">
            <v>1.21</v>
          </cell>
          <cell r="S2088">
            <v>1.21</v>
          </cell>
          <cell r="T2088">
            <v>1.22</v>
          </cell>
          <cell r="U2088">
            <v>1.22</v>
          </cell>
          <cell r="V2088">
            <v>1.22</v>
          </cell>
          <cell r="W2088">
            <v>1.22</v>
          </cell>
          <cell r="X2088">
            <v>1.23</v>
          </cell>
          <cell r="Y2088">
            <v>1.23</v>
          </cell>
          <cell r="Z2088">
            <v>1.23</v>
          </cell>
          <cell r="AA2088">
            <v>1.23</v>
          </cell>
          <cell r="AB2088">
            <v>1.25</v>
          </cell>
          <cell r="AC2088">
            <v>1.26</v>
          </cell>
          <cell r="AD2088">
            <v>1.26</v>
          </cell>
          <cell r="AE2088">
            <v>1.26</v>
          </cell>
          <cell r="AF2088">
            <v>1.26</v>
          </cell>
          <cell r="AG2088">
            <v>1.26</v>
          </cell>
          <cell r="AH2088">
            <v>1.28</v>
          </cell>
          <cell r="AI2088">
            <v>1.3</v>
          </cell>
          <cell r="AJ2088">
            <v>1.31</v>
          </cell>
          <cell r="AK2088">
            <v>1.31</v>
          </cell>
        </row>
        <row r="2089">
          <cell r="A2089" t="str">
            <v>SDGbaseTRAv2_UrbAS_BAU_wICAGRcorr_GADJDYNofftestPQXcfcel</v>
          </cell>
          <cell r="B2089" t="str">
            <v>SIclos6_GOVclos11</v>
          </cell>
          <cell r="C2089" t="str">
            <v>SDGbaseTRAv2_UrbAS_BAU_wICAGRcorr_GADJDYNofftest</v>
          </cell>
          <cell r="D2089" t="str">
            <v>PQX</v>
          </cell>
          <cell r="E2089" t="str">
            <v>cfcel</v>
          </cell>
          <cell r="F2089">
            <v>1</v>
          </cell>
          <cell r="G2089">
            <v>1.02</v>
          </cell>
          <cell r="H2089">
            <v>1.04</v>
          </cell>
          <cell r="I2089">
            <v>1.03</v>
          </cell>
          <cell r="J2089">
            <v>1.03</v>
          </cell>
          <cell r="K2089">
            <v>1.03</v>
          </cell>
          <cell r="L2089">
            <v>1.04</v>
          </cell>
          <cell r="M2089">
            <v>1.04</v>
          </cell>
          <cell r="N2089">
            <v>1.05</v>
          </cell>
          <cell r="O2089">
            <v>1.08</v>
          </cell>
          <cell r="P2089">
            <v>1.0900000000000001</v>
          </cell>
          <cell r="Q2089">
            <v>1.0900000000000001</v>
          </cell>
          <cell r="R2089">
            <v>1.0900000000000001</v>
          </cell>
          <cell r="S2089">
            <v>1.0900000000000001</v>
          </cell>
          <cell r="T2089">
            <v>1.1000000000000001</v>
          </cell>
          <cell r="U2089">
            <v>1.1000000000000001</v>
          </cell>
          <cell r="V2089">
            <v>1.1000000000000001</v>
          </cell>
          <cell r="W2089">
            <v>1.1000000000000001</v>
          </cell>
          <cell r="X2089">
            <v>1.1000000000000001</v>
          </cell>
          <cell r="Y2089">
            <v>1.1000000000000001</v>
          </cell>
          <cell r="Z2089">
            <v>1.1000000000000001</v>
          </cell>
          <cell r="AA2089">
            <v>1.1000000000000001</v>
          </cell>
          <cell r="AB2089">
            <v>1.1100000000000001</v>
          </cell>
          <cell r="AC2089">
            <v>1.1100000000000001</v>
          </cell>
          <cell r="AD2089">
            <v>1.1100000000000001</v>
          </cell>
          <cell r="AE2089">
            <v>1.1100000000000001</v>
          </cell>
          <cell r="AF2089">
            <v>1.1100000000000001</v>
          </cell>
          <cell r="AG2089">
            <v>1.1100000000000001</v>
          </cell>
          <cell r="AH2089">
            <v>1.1100000000000001</v>
          </cell>
          <cell r="AI2089">
            <v>1.1000000000000001</v>
          </cell>
          <cell r="AJ2089">
            <v>1.0900000000000001</v>
          </cell>
          <cell r="AK2089">
            <v>1.08</v>
          </cell>
        </row>
        <row r="2090">
          <cell r="A2090" t="str">
            <v>SDGbaseTRAv2_UrbAS_BAU_wICAGRcorr_GADJDYNofftestPQXcelct</v>
          </cell>
          <cell r="B2090" t="str">
            <v>SIclos6_GOVclos11</v>
          </cell>
          <cell r="C2090" t="str">
            <v>SDGbaseTRAv2_UrbAS_BAU_wICAGRcorr_GADJDYNofftest</v>
          </cell>
          <cell r="D2090" t="str">
            <v>PQX</v>
          </cell>
          <cell r="E2090" t="str">
            <v>celct</v>
          </cell>
          <cell r="F2090">
            <v>1</v>
          </cell>
          <cell r="G2090">
            <v>1.02</v>
          </cell>
          <cell r="H2090">
            <v>1.04</v>
          </cell>
          <cell r="I2090">
            <v>1.03</v>
          </cell>
          <cell r="J2090">
            <v>1.03</v>
          </cell>
          <cell r="K2090">
            <v>1.03</v>
          </cell>
          <cell r="L2090">
            <v>1.04</v>
          </cell>
          <cell r="M2090">
            <v>1.04</v>
          </cell>
          <cell r="N2090">
            <v>1.05</v>
          </cell>
          <cell r="O2090">
            <v>1.08</v>
          </cell>
          <cell r="P2090">
            <v>1.0900000000000001</v>
          </cell>
          <cell r="Q2090">
            <v>1.0900000000000001</v>
          </cell>
          <cell r="R2090">
            <v>1.0900000000000001</v>
          </cell>
          <cell r="S2090">
            <v>1.0900000000000001</v>
          </cell>
          <cell r="T2090">
            <v>1.1000000000000001</v>
          </cell>
          <cell r="U2090">
            <v>1.1000000000000001</v>
          </cell>
          <cell r="V2090">
            <v>1.1000000000000001</v>
          </cell>
          <cell r="W2090">
            <v>1.1000000000000001</v>
          </cell>
          <cell r="X2090">
            <v>1.1000000000000001</v>
          </cell>
          <cell r="Y2090">
            <v>1.1000000000000001</v>
          </cell>
          <cell r="Z2090">
            <v>1.1000000000000001</v>
          </cell>
          <cell r="AA2090">
            <v>1.1000000000000001</v>
          </cell>
          <cell r="AB2090">
            <v>1.1100000000000001</v>
          </cell>
          <cell r="AC2090">
            <v>1.1100000000000001</v>
          </cell>
          <cell r="AD2090">
            <v>1.1100000000000001</v>
          </cell>
          <cell r="AE2090">
            <v>1.1100000000000001</v>
          </cell>
          <cell r="AF2090">
            <v>1.1100000000000001</v>
          </cell>
          <cell r="AG2090">
            <v>1.1100000000000001</v>
          </cell>
          <cell r="AH2090">
            <v>1.1100000000000001</v>
          </cell>
          <cell r="AI2090">
            <v>1.1000000000000001</v>
          </cell>
          <cell r="AJ2090">
            <v>1.0900000000000001</v>
          </cell>
          <cell r="AK2090">
            <v>1.08</v>
          </cell>
        </row>
        <row r="2091">
          <cell r="A2091" t="str">
            <v>SDGbaseTRAv2_UrbAS_BAU_wICAGRcorr_GADJDYNofftestPQXcemch</v>
          </cell>
          <cell r="B2091" t="str">
            <v>SIclos6_GOVclos11</v>
          </cell>
          <cell r="C2091" t="str">
            <v>SDGbaseTRAv2_UrbAS_BAU_wICAGRcorr_GADJDYNofftest</v>
          </cell>
          <cell r="D2091" t="str">
            <v>PQX</v>
          </cell>
          <cell r="E2091" t="str">
            <v>cemch</v>
          </cell>
          <cell r="F2091">
            <v>1.25</v>
          </cell>
          <cell r="G2091">
            <v>1.28</v>
          </cell>
          <cell r="H2091">
            <v>1.29</v>
          </cell>
          <cell r="I2091">
            <v>1.3</v>
          </cell>
          <cell r="J2091">
            <v>1.31</v>
          </cell>
          <cell r="K2091">
            <v>1.31</v>
          </cell>
          <cell r="L2091">
            <v>1.32</v>
          </cell>
          <cell r="M2091">
            <v>1.31</v>
          </cell>
          <cell r="N2091">
            <v>1.31</v>
          </cell>
          <cell r="O2091">
            <v>1.31</v>
          </cell>
          <cell r="P2091">
            <v>1.32</v>
          </cell>
          <cell r="Q2091">
            <v>1.32</v>
          </cell>
          <cell r="R2091">
            <v>1.32</v>
          </cell>
          <cell r="S2091">
            <v>1.32</v>
          </cell>
          <cell r="T2091">
            <v>1.33</v>
          </cell>
          <cell r="U2091">
            <v>1.33</v>
          </cell>
          <cell r="V2091">
            <v>1.33</v>
          </cell>
          <cell r="W2091">
            <v>1.33</v>
          </cell>
          <cell r="X2091">
            <v>1.34</v>
          </cell>
          <cell r="Y2091">
            <v>1.34</v>
          </cell>
          <cell r="Z2091">
            <v>1.33</v>
          </cell>
          <cell r="AA2091">
            <v>1.33</v>
          </cell>
          <cell r="AB2091">
            <v>1.36</v>
          </cell>
          <cell r="AC2091">
            <v>1.38</v>
          </cell>
          <cell r="AD2091">
            <v>1.38</v>
          </cell>
          <cell r="AE2091">
            <v>1.38</v>
          </cell>
          <cell r="AF2091">
            <v>1.38</v>
          </cell>
          <cell r="AG2091">
            <v>1.37</v>
          </cell>
          <cell r="AH2091">
            <v>1.4</v>
          </cell>
          <cell r="AI2091">
            <v>1.41</v>
          </cell>
          <cell r="AJ2091">
            <v>1.42</v>
          </cell>
          <cell r="AK2091">
            <v>1.42</v>
          </cell>
        </row>
        <row r="2092">
          <cell r="A2092" t="str">
            <v>SDGbaseTRAv2_UrbAS_BAU_wICAGRcorr_GADJDYNofftestPQXcsequ</v>
          </cell>
          <cell r="B2092" t="str">
            <v>SIclos6_GOVclos11</v>
          </cell>
          <cell r="C2092" t="str">
            <v>SDGbaseTRAv2_UrbAS_BAU_wICAGRcorr_GADJDYNofftest</v>
          </cell>
          <cell r="D2092" t="str">
            <v>PQX</v>
          </cell>
          <cell r="E2092" t="str">
            <v>csequ</v>
          </cell>
          <cell r="F2092">
            <v>1.1499999999999999</v>
          </cell>
          <cell r="G2092">
            <v>1.17</v>
          </cell>
          <cell r="H2092">
            <v>1.18</v>
          </cell>
          <cell r="I2092">
            <v>1.18</v>
          </cell>
          <cell r="J2092">
            <v>1.19</v>
          </cell>
          <cell r="K2092">
            <v>1.19</v>
          </cell>
          <cell r="L2092">
            <v>1.19</v>
          </cell>
          <cell r="M2092">
            <v>1.19</v>
          </cell>
          <cell r="N2092">
            <v>1.19</v>
          </cell>
          <cell r="O2092">
            <v>1.21</v>
          </cell>
          <cell r="P2092">
            <v>1.22</v>
          </cell>
          <cell r="Q2092">
            <v>1.22</v>
          </cell>
          <cell r="R2092">
            <v>1.22</v>
          </cell>
          <cell r="S2092">
            <v>1.23</v>
          </cell>
          <cell r="T2092">
            <v>1.23</v>
          </cell>
          <cell r="U2092">
            <v>1.23</v>
          </cell>
          <cell r="V2092">
            <v>1.23</v>
          </cell>
          <cell r="W2092">
            <v>1.24</v>
          </cell>
          <cell r="X2092">
            <v>1.24</v>
          </cell>
          <cell r="Y2092">
            <v>1.24</v>
          </cell>
          <cell r="Z2092">
            <v>1.24</v>
          </cell>
          <cell r="AA2092">
            <v>1.24</v>
          </cell>
          <cell r="AB2092">
            <v>1.26</v>
          </cell>
          <cell r="AC2092">
            <v>1.27</v>
          </cell>
          <cell r="AD2092">
            <v>1.28</v>
          </cell>
          <cell r="AE2092">
            <v>1.27</v>
          </cell>
          <cell r="AF2092">
            <v>1.27</v>
          </cell>
          <cell r="AG2092">
            <v>1.27</v>
          </cell>
          <cell r="AH2092">
            <v>1.29</v>
          </cell>
          <cell r="AI2092">
            <v>1.3</v>
          </cell>
          <cell r="AJ2092">
            <v>1.3</v>
          </cell>
          <cell r="AK2092">
            <v>1.3</v>
          </cell>
        </row>
        <row r="2093">
          <cell r="A2093" t="str">
            <v>SDGbaseTRAv2_UrbAS_BAU_wICAGRcorr_GADJDYNofftestPQXcvehi</v>
          </cell>
          <cell r="B2093" t="str">
            <v>SIclos6_GOVclos11</v>
          </cell>
          <cell r="C2093" t="str">
            <v>SDGbaseTRAv2_UrbAS_BAU_wICAGRcorr_GADJDYNofftest</v>
          </cell>
          <cell r="D2093" t="str">
            <v>PQX</v>
          </cell>
          <cell r="E2093" t="str">
            <v>cvehi</v>
          </cell>
          <cell r="F2093">
            <v>1.27</v>
          </cell>
          <cell r="G2093">
            <v>1.29</v>
          </cell>
          <cell r="H2093">
            <v>1.31</v>
          </cell>
          <cell r="I2093">
            <v>1.32</v>
          </cell>
          <cell r="J2093">
            <v>1.33</v>
          </cell>
          <cell r="K2093">
            <v>1.33</v>
          </cell>
          <cell r="L2093">
            <v>1.34</v>
          </cell>
          <cell r="M2093">
            <v>1.33</v>
          </cell>
          <cell r="N2093">
            <v>1.32</v>
          </cell>
          <cell r="O2093">
            <v>1.32</v>
          </cell>
          <cell r="P2093">
            <v>1.32</v>
          </cell>
          <cell r="Q2093">
            <v>1.33</v>
          </cell>
          <cell r="R2093">
            <v>1.33</v>
          </cell>
          <cell r="S2093">
            <v>1.34</v>
          </cell>
          <cell r="T2093">
            <v>1.34</v>
          </cell>
          <cell r="U2093">
            <v>1.34</v>
          </cell>
          <cell r="V2093">
            <v>1.34</v>
          </cell>
          <cell r="W2093">
            <v>1.34</v>
          </cell>
          <cell r="X2093">
            <v>1.35</v>
          </cell>
          <cell r="Y2093">
            <v>1.38</v>
          </cell>
          <cell r="Z2093">
            <v>1.41</v>
          </cell>
          <cell r="AA2093">
            <v>1.43</v>
          </cell>
          <cell r="AB2093">
            <v>1.47</v>
          </cell>
          <cell r="AC2093">
            <v>1.5</v>
          </cell>
          <cell r="AD2093">
            <v>1.51</v>
          </cell>
          <cell r="AE2093">
            <v>1.51</v>
          </cell>
          <cell r="AF2093">
            <v>1.51</v>
          </cell>
          <cell r="AG2093">
            <v>1.51</v>
          </cell>
          <cell r="AH2093">
            <v>1.53</v>
          </cell>
          <cell r="AI2093">
            <v>1.57</v>
          </cell>
          <cell r="AJ2093">
            <v>1.58</v>
          </cell>
          <cell r="AK2093">
            <v>1.59</v>
          </cell>
        </row>
        <row r="2094">
          <cell r="A2094" t="str">
            <v>SDGbaseTRAv2_UrbAS_BAU_wICAGRcorr_GADJDYNofftestPQXctequ</v>
          </cell>
          <cell r="B2094" t="str">
            <v>SIclos6_GOVclos11</v>
          </cell>
          <cell r="C2094" t="str">
            <v>SDGbaseTRAv2_UrbAS_BAU_wICAGRcorr_GADJDYNofftest</v>
          </cell>
          <cell r="D2094" t="str">
            <v>PQX</v>
          </cell>
          <cell r="E2094" t="str">
            <v>ctequ</v>
          </cell>
          <cell r="F2094">
            <v>1.08</v>
          </cell>
          <cell r="G2094">
            <v>1.1399999999999999</v>
          </cell>
          <cell r="H2094">
            <v>1.1499999999999999</v>
          </cell>
          <cell r="I2094">
            <v>1.1599999999999999</v>
          </cell>
          <cell r="J2094">
            <v>1.17</v>
          </cell>
          <cell r="K2094">
            <v>1.18</v>
          </cell>
          <cell r="L2094">
            <v>1.18</v>
          </cell>
          <cell r="M2094">
            <v>1.17</v>
          </cell>
          <cell r="N2094">
            <v>1.17</v>
          </cell>
          <cell r="O2094">
            <v>1.1499999999999999</v>
          </cell>
          <cell r="P2094">
            <v>1.1499999999999999</v>
          </cell>
          <cell r="Q2094">
            <v>1.1499999999999999</v>
          </cell>
          <cell r="R2094">
            <v>1.1499999999999999</v>
          </cell>
          <cell r="S2094">
            <v>1.1599999999999999</v>
          </cell>
          <cell r="T2094">
            <v>1.1599999999999999</v>
          </cell>
          <cell r="U2094">
            <v>1.17</v>
          </cell>
          <cell r="V2094">
            <v>1.1599999999999999</v>
          </cell>
          <cell r="W2094">
            <v>1.17</v>
          </cell>
          <cell r="X2094">
            <v>1.18</v>
          </cell>
          <cell r="Y2094">
            <v>1.18</v>
          </cell>
          <cell r="Z2094">
            <v>1.18</v>
          </cell>
          <cell r="AA2094">
            <v>1.19</v>
          </cell>
          <cell r="AB2094">
            <v>1.22</v>
          </cell>
          <cell r="AC2094">
            <v>1.25</v>
          </cell>
          <cell r="AD2094">
            <v>1.25</v>
          </cell>
          <cell r="AE2094">
            <v>1.25</v>
          </cell>
          <cell r="AF2094">
            <v>1.25</v>
          </cell>
          <cell r="AG2094">
            <v>1.25</v>
          </cell>
          <cell r="AH2094">
            <v>1.29</v>
          </cell>
          <cell r="AI2094">
            <v>1.32</v>
          </cell>
          <cell r="AJ2094">
            <v>1.34</v>
          </cell>
          <cell r="AK2094">
            <v>1.36</v>
          </cell>
        </row>
        <row r="2095">
          <cell r="A2095" t="str">
            <v>SDGbaseTRAv2_UrbAS_BAU_wICAGRcorr_GADJDYNofftestPQXcfurn</v>
          </cell>
          <cell r="B2095" t="str">
            <v>SIclos6_GOVclos11</v>
          </cell>
          <cell r="C2095" t="str">
            <v>SDGbaseTRAv2_UrbAS_BAU_wICAGRcorr_GADJDYNofftest</v>
          </cell>
          <cell r="D2095" t="str">
            <v>PQX</v>
          </cell>
          <cell r="E2095" t="str">
            <v>cfurn</v>
          </cell>
          <cell r="F2095">
            <v>1.32</v>
          </cell>
          <cell r="G2095">
            <v>1.37</v>
          </cell>
          <cell r="H2095">
            <v>1.37</v>
          </cell>
          <cell r="I2095">
            <v>1.37</v>
          </cell>
          <cell r="J2095">
            <v>1.37</v>
          </cell>
          <cell r="K2095">
            <v>1.37</v>
          </cell>
          <cell r="L2095">
            <v>1.37</v>
          </cell>
          <cell r="M2095">
            <v>1.37</v>
          </cell>
          <cell r="N2095">
            <v>1.37</v>
          </cell>
          <cell r="O2095">
            <v>1.37</v>
          </cell>
          <cell r="P2095">
            <v>1.37</v>
          </cell>
          <cell r="Q2095">
            <v>1.37</v>
          </cell>
          <cell r="R2095">
            <v>1.37</v>
          </cell>
          <cell r="S2095">
            <v>1.38</v>
          </cell>
          <cell r="T2095">
            <v>1.38</v>
          </cell>
          <cell r="U2095">
            <v>1.38</v>
          </cell>
          <cell r="V2095">
            <v>1.38</v>
          </cell>
          <cell r="W2095">
            <v>1.39</v>
          </cell>
          <cell r="X2095">
            <v>1.39</v>
          </cell>
          <cell r="Y2095">
            <v>1.39</v>
          </cell>
          <cell r="Z2095">
            <v>1.39</v>
          </cell>
          <cell r="AA2095">
            <v>1.39</v>
          </cell>
          <cell r="AB2095">
            <v>1.39</v>
          </cell>
          <cell r="AC2095">
            <v>1.39</v>
          </cell>
          <cell r="AD2095">
            <v>1.39</v>
          </cell>
          <cell r="AE2095">
            <v>1.39</v>
          </cell>
          <cell r="AF2095">
            <v>1.39</v>
          </cell>
          <cell r="AG2095">
            <v>1.39</v>
          </cell>
          <cell r="AH2095">
            <v>1.39</v>
          </cell>
          <cell r="AI2095">
            <v>1.38</v>
          </cell>
          <cell r="AJ2095">
            <v>1.38</v>
          </cell>
          <cell r="AK2095">
            <v>1.38</v>
          </cell>
        </row>
        <row r="2096">
          <cell r="A2096" t="str">
            <v>SDGbaseTRAv2_UrbAS_BAU_wICAGRcorr_GADJDYNofftestPQXcoman</v>
          </cell>
          <cell r="B2096" t="str">
            <v>SIclos6_GOVclos11</v>
          </cell>
          <cell r="C2096" t="str">
            <v>SDGbaseTRAv2_UrbAS_BAU_wICAGRcorr_GADJDYNofftest</v>
          </cell>
          <cell r="D2096" t="str">
            <v>PQX</v>
          </cell>
          <cell r="E2096" t="str">
            <v>coman</v>
          </cell>
          <cell r="F2096">
            <v>1.2</v>
          </cell>
          <cell r="G2096">
            <v>1.25</v>
          </cell>
          <cell r="H2096">
            <v>1.25</v>
          </cell>
          <cell r="I2096">
            <v>1.24</v>
          </cell>
          <cell r="J2096">
            <v>1.24</v>
          </cell>
          <cell r="K2096">
            <v>1.24</v>
          </cell>
          <cell r="L2096">
            <v>1.23</v>
          </cell>
          <cell r="M2096">
            <v>1.24</v>
          </cell>
          <cell r="N2096">
            <v>1.24</v>
          </cell>
          <cell r="O2096">
            <v>1.25</v>
          </cell>
          <cell r="P2096">
            <v>1.25</v>
          </cell>
          <cell r="Q2096">
            <v>1.24</v>
          </cell>
          <cell r="R2096">
            <v>1.23</v>
          </cell>
          <cell r="S2096">
            <v>1.23</v>
          </cell>
          <cell r="T2096">
            <v>1.23</v>
          </cell>
          <cell r="U2096">
            <v>1.23</v>
          </cell>
          <cell r="V2096">
            <v>1.23</v>
          </cell>
          <cell r="W2096">
            <v>1.23</v>
          </cell>
          <cell r="X2096">
            <v>1.23</v>
          </cell>
          <cell r="Y2096">
            <v>1.23</v>
          </cell>
          <cell r="Z2096">
            <v>1.23</v>
          </cell>
          <cell r="AA2096">
            <v>1.23</v>
          </cell>
          <cell r="AB2096">
            <v>1.24</v>
          </cell>
          <cell r="AC2096">
            <v>1.24</v>
          </cell>
          <cell r="AD2096">
            <v>1.24</v>
          </cell>
          <cell r="AE2096">
            <v>1.25</v>
          </cell>
          <cell r="AF2096">
            <v>1.25</v>
          </cell>
          <cell r="AG2096">
            <v>1.25</v>
          </cell>
          <cell r="AH2096">
            <v>1.26</v>
          </cell>
          <cell r="AI2096">
            <v>1.27</v>
          </cell>
          <cell r="AJ2096">
            <v>1.27</v>
          </cell>
          <cell r="AK2096">
            <v>1.28</v>
          </cell>
        </row>
        <row r="2097">
          <cell r="A2097" t="str">
            <v>SDGbaseTRAv2_UrbAS_BAU_wICAGRcorr_GADJDYNofftestPQXcelec</v>
          </cell>
          <cell r="B2097" t="str">
            <v>SIclos6_GOVclos11</v>
          </cell>
          <cell r="C2097" t="str">
            <v>SDGbaseTRAv2_UrbAS_BAU_wICAGRcorr_GADJDYNofftest</v>
          </cell>
          <cell r="D2097" t="str">
            <v>PQX</v>
          </cell>
          <cell r="E2097" t="str">
            <v>celec</v>
          </cell>
          <cell r="F2097">
            <v>0.36</v>
          </cell>
          <cell r="G2097">
            <v>0.36</v>
          </cell>
          <cell r="H2097">
            <v>0.33</v>
          </cell>
          <cell r="I2097">
            <v>0.33</v>
          </cell>
          <cell r="J2097">
            <v>0.34</v>
          </cell>
          <cell r="K2097">
            <v>0.34</v>
          </cell>
          <cell r="L2097">
            <v>0.34</v>
          </cell>
          <cell r="M2097">
            <v>0.34</v>
          </cell>
          <cell r="N2097">
            <v>0.33</v>
          </cell>
          <cell r="O2097">
            <v>0.33</v>
          </cell>
          <cell r="P2097">
            <v>0.33</v>
          </cell>
          <cell r="Q2097">
            <v>0.34</v>
          </cell>
          <cell r="R2097">
            <v>0.34</v>
          </cell>
          <cell r="S2097">
            <v>0.34</v>
          </cell>
          <cell r="T2097">
            <v>0.34</v>
          </cell>
          <cell r="U2097">
            <v>0.34</v>
          </cell>
          <cell r="V2097">
            <v>0.34</v>
          </cell>
          <cell r="W2097">
            <v>0.35</v>
          </cell>
          <cell r="X2097">
            <v>0.34</v>
          </cell>
          <cell r="Y2097">
            <v>0.34</v>
          </cell>
          <cell r="Z2097">
            <v>0.35</v>
          </cell>
          <cell r="AA2097">
            <v>0.35</v>
          </cell>
          <cell r="AB2097">
            <v>0.35</v>
          </cell>
          <cell r="AC2097">
            <v>0.35</v>
          </cell>
          <cell r="AD2097">
            <v>0.36</v>
          </cell>
          <cell r="AE2097">
            <v>0.36</v>
          </cell>
          <cell r="AF2097">
            <v>0.36</v>
          </cell>
          <cell r="AG2097">
            <v>0.38</v>
          </cell>
          <cell r="AH2097">
            <v>0.4</v>
          </cell>
          <cell r="AI2097">
            <v>0.42</v>
          </cell>
          <cell r="AJ2097">
            <v>0.44</v>
          </cell>
          <cell r="AK2097">
            <v>0.46</v>
          </cell>
        </row>
        <row r="2098">
          <cell r="A2098" t="str">
            <v>SDGbaseTRAv2_UrbAS_BAU_wICAGRcorr_GADJDYNofftestPQXcwatr</v>
          </cell>
          <cell r="B2098" t="str">
            <v>SIclos6_GOVclos11</v>
          </cell>
          <cell r="C2098" t="str">
            <v>SDGbaseTRAv2_UrbAS_BAU_wICAGRcorr_GADJDYNofftest</v>
          </cell>
          <cell r="D2098" t="str">
            <v>PQX</v>
          </cell>
          <cell r="E2098" t="str">
            <v>cwatr</v>
          </cell>
          <cell r="F2098">
            <v>1.05</v>
          </cell>
          <cell r="G2098">
            <v>0.94</v>
          </cell>
          <cell r="H2098">
            <v>0.95</v>
          </cell>
          <cell r="I2098">
            <v>0.96</v>
          </cell>
          <cell r="J2098">
            <v>0.97</v>
          </cell>
          <cell r="K2098">
            <v>0.97</v>
          </cell>
          <cell r="L2098">
            <v>0.98</v>
          </cell>
          <cell r="M2098">
            <v>0.98</v>
          </cell>
          <cell r="N2098">
            <v>0.98</v>
          </cell>
          <cell r="O2098">
            <v>0.98</v>
          </cell>
          <cell r="P2098">
            <v>0.98</v>
          </cell>
          <cell r="Q2098">
            <v>0.98</v>
          </cell>
          <cell r="R2098">
            <v>0.99</v>
          </cell>
          <cell r="S2098">
            <v>0.99</v>
          </cell>
          <cell r="T2098">
            <v>1</v>
          </cell>
          <cell r="U2098">
            <v>1</v>
          </cell>
          <cell r="V2098">
            <v>1</v>
          </cell>
          <cell r="W2098">
            <v>1</v>
          </cell>
          <cell r="X2098">
            <v>1.01</v>
          </cell>
          <cell r="Y2098">
            <v>1.01</v>
          </cell>
          <cell r="Z2098">
            <v>1</v>
          </cell>
          <cell r="AA2098">
            <v>1</v>
          </cell>
          <cell r="AB2098">
            <v>1.01</v>
          </cell>
          <cell r="AC2098">
            <v>1.01</v>
          </cell>
          <cell r="AD2098">
            <v>1.02</v>
          </cell>
          <cell r="AE2098">
            <v>1.02</v>
          </cell>
          <cell r="AF2098">
            <v>1.02</v>
          </cell>
          <cell r="AG2098">
            <v>1.03</v>
          </cell>
          <cell r="AH2098">
            <v>1.04</v>
          </cell>
          <cell r="AI2098">
            <v>1.05</v>
          </cell>
          <cell r="AJ2098">
            <v>1.06</v>
          </cell>
          <cell r="AK2098">
            <v>1.06</v>
          </cell>
        </row>
        <row r="2099">
          <cell r="A2099" t="str">
            <v>SDGbaseTRAv2_UrbAS_BAU_wICAGRcorr_GADJDYNofftestPQXccons</v>
          </cell>
          <cell r="B2099" t="str">
            <v>SIclos6_GOVclos11</v>
          </cell>
          <cell r="C2099" t="str">
            <v>SDGbaseTRAv2_UrbAS_BAU_wICAGRcorr_GADJDYNofftest</v>
          </cell>
          <cell r="D2099" t="str">
            <v>PQX</v>
          </cell>
          <cell r="E2099" t="str">
            <v>ccons</v>
          </cell>
          <cell r="F2099">
            <v>1.01</v>
          </cell>
          <cell r="G2099">
            <v>1.07</v>
          </cell>
          <cell r="H2099">
            <v>1.06</v>
          </cell>
          <cell r="I2099">
            <v>1.07</v>
          </cell>
          <cell r="J2099">
            <v>1.07</v>
          </cell>
          <cell r="K2099">
            <v>1.07</v>
          </cell>
          <cell r="L2099">
            <v>1.06</v>
          </cell>
          <cell r="M2099">
            <v>1.06</v>
          </cell>
          <cell r="N2099">
            <v>1.06</v>
          </cell>
          <cell r="O2099">
            <v>1.05</v>
          </cell>
          <cell r="P2099">
            <v>1.05</v>
          </cell>
          <cell r="Q2099">
            <v>1.05</v>
          </cell>
          <cell r="R2099">
            <v>1.05</v>
          </cell>
          <cell r="S2099">
            <v>1.05</v>
          </cell>
          <cell r="T2099">
            <v>1.06</v>
          </cell>
          <cell r="U2099">
            <v>1.06</v>
          </cell>
          <cell r="V2099">
            <v>1.06</v>
          </cell>
          <cell r="W2099">
            <v>1.06</v>
          </cell>
          <cell r="X2099">
            <v>1.06</v>
          </cell>
          <cell r="Y2099">
            <v>1.06</v>
          </cell>
          <cell r="Z2099">
            <v>1.06</v>
          </cell>
          <cell r="AA2099">
            <v>1.06</v>
          </cell>
          <cell r="AB2099">
            <v>1.06</v>
          </cell>
          <cell r="AC2099">
            <v>1.06</v>
          </cell>
          <cell r="AD2099">
            <v>1.06</v>
          </cell>
          <cell r="AE2099">
            <v>1.06</v>
          </cell>
          <cell r="AF2099">
            <v>1.07</v>
          </cell>
          <cell r="AG2099">
            <v>1.07</v>
          </cell>
          <cell r="AH2099">
            <v>1.07</v>
          </cell>
          <cell r="AI2099">
            <v>1.07</v>
          </cell>
          <cell r="AJ2099">
            <v>1.07</v>
          </cell>
          <cell r="AK2099">
            <v>1.07</v>
          </cell>
        </row>
        <row r="2100">
          <cell r="A2100" t="str">
            <v>SDGbaseTRAv2_UrbAS_BAU_wICAGRcorr_GADJDYNofftestPQXctrad</v>
          </cell>
          <cell r="B2100" t="str">
            <v>SIclos6_GOVclos11</v>
          </cell>
          <cell r="C2100" t="str">
            <v>SDGbaseTRAv2_UrbAS_BAU_wICAGRcorr_GADJDYNofftest</v>
          </cell>
          <cell r="D2100" t="str">
            <v>PQX</v>
          </cell>
          <cell r="E2100" t="str">
            <v>ctrad</v>
          </cell>
          <cell r="F2100">
            <v>1</v>
          </cell>
          <cell r="G2100">
            <v>1.01</v>
          </cell>
          <cell r="H2100">
            <v>1.01</v>
          </cell>
          <cell r="I2100">
            <v>1.02</v>
          </cell>
          <cell r="J2100">
            <v>1.01</v>
          </cell>
          <cell r="K2100">
            <v>1.01</v>
          </cell>
          <cell r="L2100">
            <v>1.01</v>
          </cell>
          <cell r="M2100">
            <v>1.02</v>
          </cell>
          <cell r="N2100">
            <v>1.02</v>
          </cell>
          <cell r="O2100">
            <v>0.99</v>
          </cell>
          <cell r="P2100">
            <v>0.99</v>
          </cell>
          <cell r="Q2100">
            <v>1</v>
          </cell>
          <cell r="R2100">
            <v>1.01</v>
          </cell>
          <cell r="S2100">
            <v>1.01</v>
          </cell>
          <cell r="T2100">
            <v>1.02</v>
          </cell>
          <cell r="U2100">
            <v>1.02</v>
          </cell>
          <cell r="V2100">
            <v>1.03</v>
          </cell>
          <cell r="W2100">
            <v>1.03</v>
          </cell>
          <cell r="X2100">
            <v>1.03</v>
          </cell>
          <cell r="Y2100">
            <v>1.03</v>
          </cell>
          <cell r="Z2100">
            <v>1.03</v>
          </cell>
          <cell r="AA2100">
            <v>1.03</v>
          </cell>
          <cell r="AB2100">
            <v>1.02</v>
          </cell>
          <cell r="AC2100">
            <v>1.01</v>
          </cell>
          <cell r="AD2100">
            <v>1.02</v>
          </cell>
          <cell r="AE2100">
            <v>1.02</v>
          </cell>
          <cell r="AF2100">
            <v>1.02</v>
          </cell>
          <cell r="AG2100">
            <v>1.02</v>
          </cell>
          <cell r="AH2100">
            <v>1.01</v>
          </cell>
          <cell r="AI2100">
            <v>1</v>
          </cell>
          <cell r="AJ2100">
            <v>1</v>
          </cell>
          <cell r="AK2100">
            <v>1</v>
          </cell>
        </row>
        <row r="2101">
          <cell r="A2101" t="str">
            <v>SDGbaseTRAv2_UrbAS_BAU_wICAGRcorr_GADJDYNofftestPQXchotl</v>
          </cell>
          <cell r="B2101" t="str">
            <v>SIclos6_GOVclos11</v>
          </cell>
          <cell r="C2101" t="str">
            <v>SDGbaseTRAv2_UrbAS_BAU_wICAGRcorr_GADJDYNofftest</v>
          </cell>
          <cell r="D2101" t="str">
            <v>PQX</v>
          </cell>
          <cell r="E2101" t="str">
            <v>chotl</v>
          </cell>
          <cell r="F2101">
            <v>1.08</v>
          </cell>
          <cell r="G2101">
            <v>1.08</v>
          </cell>
          <cell r="H2101">
            <v>1.08</v>
          </cell>
          <cell r="I2101">
            <v>1.08</v>
          </cell>
          <cell r="J2101">
            <v>1.07</v>
          </cell>
          <cell r="K2101">
            <v>1.07</v>
          </cell>
          <cell r="L2101">
            <v>1.07</v>
          </cell>
          <cell r="M2101">
            <v>1.07</v>
          </cell>
          <cell r="N2101">
            <v>1.08</v>
          </cell>
          <cell r="O2101">
            <v>1.08</v>
          </cell>
          <cell r="P2101">
            <v>1.08</v>
          </cell>
          <cell r="Q2101">
            <v>1.08</v>
          </cell>
          <cell r="R2101">
            <v>1.0900000000000001</v>
          </cell>
          <cell r="S2101">
            <v>1.0900000000000001</v>
          </cell>
          <cell r="T2101">
            <v>1.0900000000000001</v>
          </cell>
          <cell r="U2101">
            <v>1.1000000000000001</v>
          </cell>
          <cell r="V2101">
            <v>1.1000000000000001</v>
          </cell>
          <cell r="W2101">
            <v>1.1000000000000001</v>
          </cell>
          <cell r="X2101">
            <v>1.1100000000000001</v>
          </cell>
          <cell r="Y2101">
            <v>1.1100000000000001</v>
          </cell>
          <cell r="Z2101">
            <v>1.1100000000000001</v>
          </cell>
          <cell r="AA2101">
            <v>1.1100000000000001</v>
          </cell>
          <cell r="AB2101">
            <v>1.1100000000000001</v>
          </cell>
          <cell r="AC2101">
            <v>1.1100000000000001</v>
          </cell>
          <cell r="AD2101">
            <v>1.1100000000000001</v>
          </cell>
          <cell r="AE2101">
            <v>1.1100000000000001</v>
          </cell>
          <cell r="AF2101">
            <v>1.1100000000000001</v>
          </cell>
          <cell r="AG2101">
            <v>1.1100000000000001</v>
          </cell>
          <cell r="AH2101">
            <v>1.1100000000000001</v>
          </cell>
          <cell r="AI2101">
            <v>1.1100000000000001</v>
          </cell>
          <cell r="AJ2101">
            <v>1.1100000000000001</v>
          </cell>
          <cell r="AK2101">
            <v>1.1000000000000001</v>
          </cell>
        </row>
        <row r="2102">
          <cell r="A2102" t="str">
            <v>SDGbaseTRAv2_UrbAS_BAU_wICAGRcorr_GADJDYNofftestPQXcptrp-l</v>
          </cell>
          <cell r="B2102" t="str">
            <v>SIclos6_GOVclos11</v>
          </cell>
          <cell r="C2102" t="str">
            <v>SDGbaseTRAv2_UrbAS_BAU_wICAGRcorr_GADJDYNofftest</v>
          </cell>
          <cell r="D2102" t="str">
            <v>PQX</v>
          </cell>
          <cell r="E2102" t="str">
            <v>cptrp-l</v>
          </cell>
          <cell r="F2102">
            <v>0.95</v>
          </cell>
          <cell r="G2102">
            <v>0.95</v>
          </cell>
          <cell r="H2102">
            <v>0.95</v>
          </cell>
          <cell r="I2102">
            <v>0.95</v>
          </cell>
          <cell r="J2102">
            <v>0.95</v>
          </cell>
          <cell r="K2102">
            <v>0.96</v>
          </cell>
          <cell r="L2102">
            <v>0.96</v>
          </cell>
          <cell r="M2102">
            <v>0.96</v>
          </cell>
          <cell r="N2102">
            <v>0.95</v>
          </cell>
          <cell r="O2102">
            <v>0.95</v>
          </cell>
          <cell r="P2102">
            <v>0.95</v>
          </cell>
          <cell r="Q2102">
            <v>0.94</v>
          </cell>
          <cell r="R2102">
            <v>0.93</v>
          </cell>
          <cell r="S2102">
            <v>0.93</v>
          </cell>
          <cell r="T2102">
            <v>0.92</v>
          </cell>
          <cell r="U2102">
            <v>0.91</v>
          </cell>
          <cell r="V2102">
            <v>0.9</v>
          </cell>
          <cell r="W2102">
            <v>0.9</v>
          </cell>
          <cell r="X2102">
            <v>0.89</v>
          </cell>
          <cell r="Y2102">
            <v>0.88</v>
          </cell>
          <cell r="Z2102">
            <v>0.87</v>
          </cell>
          <cell r="AA2102">
            <v>0.86</v>
          </cell>
          <cell r="AB2102">
            <v>0.86</v>
          </cell>
          <cell r="AC2102">
            <v>0.85</v>
          </cell>
          <cell r="AD2102">
            <v>0.84</v>
          </cell>
          <cell r="AE2102">
            <v>0.84</v>
          </cell>
          <cell r="AF2102">
            <v>0.83</v>
          </cell>
          <cell r="AG2102">
            <v>0.83</v>
          </cell>
          <cell r="AH2102">
            <v>0.83</v>
          </cell>
          <cell r="AI2102">
            <v>0.83</v>
          </cell>
          <cell r="AJ2102">
            <v>0.84</v>
          </cell>
          <cell r="AK2102">
            <v>0.84</v>
          </cell>
        </row>
        <row r="2103">
          <cell r="A2103" t="str">
            <v>SDGbaseTRAv2_UrbAS_BAU_wICAGRcorr_GADJDYNofftestPQXcftrp-l</v>
          </cell>
          <cell r="B2103" t="str">
            <v>SIclos6_GOVclos11</v>
          </cell>
          <cell r="C2103" t="str">
            <v>SDGbaseTRAv2_UrbAS_BAU_wICAGRcorr_GADJDYNofftest</v>
          </cell>
          <cell r="D2103" t="str">
            <v>PQX</v>
          </cell>
          <cell r="E2103" t="str">
            <v>cftrp-l</v>
          </cell>
          <cell r="F2103">
            <v>1</v>
          </cell>
          <cell r="G2103">
            <v>0.98</v>
          </cell>
          <cell r="H2103">
            <v>0.98</v>
          </cell>
          <cell r="I2103">
            <v>0.99</v>
          </cell>
          <cell r="J2103">
            <v>0.99</v>
          </cell>
          <cell r="K2103">
            <v>0.98</v>
          </cell>
          <cell r="L2103">
            <v>0.97</v>
          </cell>
          <cell r="M2103">
            <v>0.96</v>
          </cell>
          <cell r="N2103">
            <v>0.96</v>
          </cell>
          <cell r="O2103">
            <v>0.95</v>
          </cell>
          <cell r="P2103">
            <v>0.94</v>
          </cell>
          <cell r="Q2103">
            <v>0.93</v>
          </cell>
          <cell r="R2103">
            <v>0.91</v>
          </cell>
          <cell r="S2103">
            <v>0.89</v>
          </cell>
          <cell r="T2103">
            <v>0.87</v>
          </cell>
          <cell r="U2103">
            <v>0.86</v>
          </cell>
          <cell r="V2103">
            <v>0.85</v>
          </cell>
          <cell r="W2103">
            <v>0.84</v>
          </cell>
          <cell r="X2103">
            <v>0.82</v>
          </cell>
          <cell r="Y2103">
            <v>0.81</v>
          </cell>
          <cell r="Z2103">
            <v>0.8</v>
          </cell>
          <cell r="AA2103">
            <v>0.79</v>
          </cell>
          <cell r="AB2103">
            <v>0.77</v>
          </cell>
          <cell r="AC2103">
            <v>0.77</v>
          </cell>
          <cell r="AD2103">
            <v>0.76</v>
          </cell>
          <cell r="AE2103">
            <v>0.75</v>
          </cell>
          <cell r="AF2103">
            <v>0.74</v>
          </cell>
          <cell r="AG2103">
            <v>0.72</v>
          </cell>
          <cell r="AH2103">
            <v>0.72</v>
          </cell>
          <cell r="AI2103">
            <v>0.72</v>
          </cell>
          <cell r="AJ2103">
            <v>0.73</v>
          </cell>
          <cell r="AK2103">
            <v>0.73</v>
          </cell>
        </row>
        <row r="2104">
          <cell r="A2104" t="str">
            <v>SDGbaseTRAv2_UrbAS_BAU_wICAGRcorr_GADJDYNofftestPQXcptrp-o</v>
          </cell>
          <cell r="B2104" t="str">
            <v>SIclos6_GOVclos11</v>
          </cell>
          <cell r="C2104" t="str">
            <v>SDGbaseTRAv2_UrbAS_BAU_wICAGRcorr_GADJDYNofftest</v>
          </cell>
          <cell r="D2104" t="str">
            <v>PQX</v>
          </cell>
          <cell r="E2104" t="str">
            <v>cptrp-o</v>
          </cell>
          <cell r="F2104">
            <v>0.95</v>
          </cell>
          <cell r="G2104">
            <v>0.94</v>
          </cell>
          <cell r="H2104">
            <v>0.91</v>
          </cell>
          <cell r="I2104">
            <v>0.89</v>
          </cell>
          <cell r="J2104">
            <v>0.88</v>
          </cell>
          <cell r="K2104">
            <v>0.87</v>
          </cell>
          <cell r="L2104">
            <v>0.86</v>
          </cell>
          <cell r="M2104">
            <v>0.86</v>
          </cell>
          <cell r="N2104">
            <v>0.85</v>
          </cell>
          <cell r="O2104">
            <v>0.87</v>
          </cell>
          <cell r="P2104">
            <v>0.87</v>
          </cell>
          <cell r="Q2104">
            <v>0.87</v>
          </cell>
          <cell r="R2104">
            <v>0.87</v>
          </cell>
          <cell r="S2104">
            <v>0.87</v>
          </cell>
          <cell r="T2104">
            <v>0.88</v>
          </cell>
          <cell r="U2104">
            <v>0.88</v>
          </cell>
          <cell r="V2104">
            <v>0.88</v>
          </cell>
          <cell r="W2104">
            <v>0.88</v>
          </cell>
          <cell r="X2104">
            <v>0.88</v>
          </cell>
          <cell r="Y2104">
            <v>0.88</v>
          </cell>
          <cell r="Z2104">
            <v>0.88</v>
          </cell>
          <cell r="AA2104">
            <v>0.88</v>
          </cell>
          <cell r="AB2104">
            <v>0.89</v>
          </cell>
          <cell r="AC2104">
            <v>0.89</v>
          </cell>
          <cell r="AD2104">
            <v>0.89</v>
          </cell>
          <cell r="AE2104">
            <v>0.89</v>
          </cell>
          <cell r="AF2104">
            <v>0.89</v>
          </cell>
          <cell r="AG2104">
            <v>0.89</v>
          </cell>
          <cell r="AH2104">
            <v>0.9</v>
          </cell>
          <cell r="AI2104">
            <v>0.9</v>
          </cell>
          <cell r="AJ2104">
            <v>0.9</v>
          </cell>
          <cell r="AK2104">
            <v>0.9</v>
          </cell>
        </row>
        <row r="2105">
          <cell r="A2105" t="str">
            <v>SDGbaseTRAv2_UrbAS_BAU_wICAGRcorr_GADJDYNofftestPQXcftrp-o</v>
          </cell>
          <cell r="B2105" t="str">
            <v>SIclos6_GOVclos11</v>
          </cell>
          <cell r="C2105" t="str">
            <v>SDGbaseTRAv2_UrbAS_BAU_wICAGRcorr_GADJDYNofftest</v>
          </cell>
          <cell r="D2105" t="str">
            <v>PQX</v>
          </cell>
          <cell r="E2105" t="str">
            <v>cftrp-o</v>
          </cell>
          <cell r="F2105">
            <v>0.97</v>
          </cell>
          <cell r="G2105">
            <v>0.94</v>
          </cell>
          <cell r="H2105">
            <v>0.92</v>
          </cell>
          <cell r="I2105">
            <v>0.9</v>
          </cell>
          <cell r="J2105">
            <v>0.88</v>
          </cell>
          <cell r="K2105">
            <v>0.87</v>
          </cell>
          <cell r="L2105">
            <v>0.87</v>
          </cell>
          <cell r="M2105">
            <v>0.86</v>
          </cell>
          <cell r="N2105">
            <v>0.86</v>
          </cell>
          <cell r="O2105">
            <v>0.88</v>
          </cell>
          <cell r="P2105">
            <v>0.89</v>
          </cell>
          <cell r="Q2105">
            <v>0.89</v>
          </cell>
          <cell r="R2105">
            <v>0.89</v>
          </cell>
          <cell r="S2105">
            <v>0.89</v>
          </cell>
          <cell r="T2105">
            <v>0.89</v>
          </cell>
          <cell r="U2105">
            <v>0.89</v>
          </cell>
          <cell r="V2105">
            <v>0.9</v>
          </cell>
          <cell r="W2105">
            <v>0.9</v>
          </cell>
          <cell r="X2105">
            <v>0.9</v>
          </cell>
          <cell r="Y2105">
            <v>0.9</v>
          </cell>
          <cell r="Z2105">
            <v>0.9</v>
          </cell>
          <cell r="AA2105">
            <v>0.91</v>
          </cell>
          <cell r="AB2105">
            <v>0.91</v>
          </cell>
          <cell r="AC2105">
            <v>0.91</v>
          </cell>
          <cell r="AD2105">
            <v>0.92</v>
          </cell>
          <cell r="AE2105">
            <v>0.92</v>
          </cell>
          <cell r="AF2105">
            <v>0.92</v>
          </cell>
          <cell r="AG2105">
            <v>0.91</v>
          </cell>
          <cell r="AH2105">
            <v>0.91</v>
          </cell>
          <cell r="AI2105">
            <v>0.91</v>
          </cell>
          <cell r="AJ2105">
            <v>0.91</v>
          </cell>
          <cell r="AK2105">
            <v>0.91</v>
          </cell>
        </row>
        <row r="2106">
          <cell r="A2106" t="str">
            <v>SDGbaseTRAv2_UrbAS_BAU_wICAGRcorr_GADJDYNofftestPQXcprtr</v>
          </cell>
          <cell r="B2106" t="str">
            <v>SIclos6_GOVclos11</v>
          </cell>
          <cell r="C2106" t="str">
            <v>SDGbaseTRAv2_UrbAS_BAU_wICAGRcorr_GADJDYNofftest</v>
          </cell>
          <cell r="D2106" t="str">
            <v>PQX</v>
          </cell>
          <cell r="E2106" t="str">
            <v>cprtr</v>
          </cell>
          <cell r="F2106">
            <v>1</v>
          </cell>
          <cell r="G2106">
            <v>1.02</v>
          </cell>
          <cell r="H2106">
            <v>1.02</v>
          </cell>
          <cell r="I2106">
            <v>1.01</v>
          </cell>
          <cell r="J2106">
            <v>1</v>
          </cell>
          <cell r="K2106">
            <v>0.99</v>
          </cell>
          <cell r="L2106">
            <v>0.98</v>
          </cell>
          <cell r="M2106">
            <v>0.97</v>
          </cell>
          <cell r="N2106">
            <v>0.95</v>
          </cell>
          <cell r="O2106">
            <v>0.97</v>
          </cell>
          <cell r="P2106">
            <v>0.93</v>
          </cell>
          <cell r="Q2106">
            <v>0.88</v>
          </cell>
          <cell r="R2106">
            <v>0.83</v>
          </cell>
          <cell r="S2106">
            <v>0.77</v>
          </cell>
          <cell r="T2106">
            <v>0.73</v>
          </cell>
          <cell r="U2106">
            <v>0.68</v>
          </cell>
          <cell r="V2106">
            <v>0.64</v>
          </cell>
          <cell r="W2106">
            <v>0.6</v>
          </cell>
          <cell r="X2106">
            <v>0.55000000000000004</v>
          </cell>
          <cell r="Y2106">
            <v>0.51</v>
          </cell>
          <cell r="Z2106">
            <v>0.46</v>
          </cell>
          <cell r="AA2106">
            <v>0.42</v>
          </cell>
          <cell r="AB2106">
            <v>0.39</v>
          </cell>
          <cell r="AC2106">
            <v>0.37</v>
          </cell>
          <cell r="AD2106">
            <v>0.34</v>
          </cell>
          <cell r="AE2106">
            <v>0.32</v>
          </cell>
          <cell r="AF2106">
            <v>0.28999999999999998</v>
          </cell>
          <cell r="AG2106">
            <v>0.28000000000000003</v>
          </cell>
          <cell r="AH2106">
            <v>0.26</v>
          </cell>
          <cell r="AI2106">
            <v>0.24</v>
          </cell>
          <cell r="AJ2106">
            <v>0.23</v>
          </cell>
          <cell r="AK2106">
            <v>0.21</v>
          </cell>
        </row>
        <row r="2107">
          <cell r="A2107" t="str">
            <v>SDGbaseTRAv2_UrbAS_BAU_wICAGRcorr_GADJDYNofftestPQXctrps</v>
          </cell>
          <cell r="B2107" t="str">
            <v>SIclos6_GOVclos11</v>
          </cell>
          <cell r="C2107" t="str">
            <v>SDGbaseTRAv2_UrbAS_BAU_wICAGRcorr_GADJDYNofftest</v>
          </cell>
          <cell r="D2107" t="str">
            <v>PQX</v>
          </cell>
          <cell r="E2107" t="str">
            <v>ctrps</v>
          </cell>
          <cell r="F2107">
            <v>1</v>
          </cell>
          <cell r="G2107">
            <v>1</v>
          </cell>
          <cell r="H2107">
            <v>1</v>
          </cell>
          <cell r="I2107">
            <v>1</v>
          </cell>
          <cell r="J2107">
            <v>1</v>
          </cell>
          <cell r="K2107">
            <v>1</v>
          </cell>
          <cell r="L2107">
            <v>1</v>
          </cell>
          <cell r="M2107">
            <v>1</v>
          </cell>
          <cell r="N2107">
            <v>1</v>
          </cell>
          <cell r="O2107">
            <v>0.99</v>
          </cell>
          <cell r="P2107">
            <v>0.99</v>
          </cell>
          <cell r="Q2107">
            <v>0.99</v>
          </cell>
          <cell r="R2107">
            <v>0.99</v>
          </cell>
          <cell r="S2107">
            <v>0.99</v>
          </cell>
          <cell r="T2107">
            <v>0.99</v>
          </cell>
          <cell r="U2107">
            <v>0.99</v>
          </cell>
          <cell r="V2107">
            <v>0.99</v>
          </cell>
          <cell r="W2107">
            <v>0.99</v>
          </cell>
          <cell r="X2107">
            <v>0.99</v>
          </cell>
          <cell r="Y2107">
            <v>0.99</v>
          </cell>
          <cell r="Z2107">
            <v>0.99</v>
          </cell>
          <cell r="AA2107">
            <v>0.99</v>
          </cell>
          <cell r="AB2107">
            <v>1</v>
          </cell>
          <cell r="AC2107">
            <v>1</v>
          </cell>
          <cell r="AD2107">
            <v>1</v>
          </cell>
          <cell r="AE2107">
            <v>1.01</v>
          </cell>
          <cell r="AF2107">
            <v>1.01</v>
          </cell>
          <cell r="AG2107">
            <v>1</v>
          </cell>
          <cell r="AH2107">
            <v>1</v>
          </cell>
          <cell r="AI2107">
            <v>1.01</v>
          </cell>
          <cell r="AJ2107">
            <v>1.01</v>
          </cell>
          <cell r="AK2107">
            <v>1.01</v>
          </cell>
        </row>
        <row r="2108">
          <cell r="A2108" t="str">
            <v>SDGbaseTRAv2_UrbAS_BAU_wICAGRcorr_GADJDYNofftestPQXccomm</v>
          </cell>
          <cell r="B2108" t="str">
            <v>SIclos6_GOVclos11</v>
          </cell>
          <cell r="C2108" t="str">
            <v>SDGbaseTRAv2_UrbAS_BAU_wICAGRcorr_GADJDYNofftest</v>
          </cell>
          <cell r="D2108" t="str">
            <v>PQX</v>
          </cell>
          <cell r="E2108" t="str">
            <v>ccomm</v>
          </cell>
          <cell r="F2108">
            <v>1</v>
          </cell>
          <cell r="G2108">
            <v>0.96</v>
          </cell>
          <cell r="H2108">
            <v>0.97</v>
          </cell>
          <cell r="I2108">
            <v>0.98</v>
          </cell>
          <cell r="J2108">
            <v>0.98</v>
          </cell>
          <cell r="K2108">
            <v>0.99</v>
          </cell>
          <cell r="L2108">
            <v>0.99</v>
          </cell>
          <cell r="M2108">
            <v>0.99</v>
          </cell>
          <cell r="N2108">
            <v>0.99</v>
          </cell>
          <cell r="O2108">
            <v>1</v>
          </cell>
          <cell r="P2108">
            <v>1</v>
          </cell>
          <cell r="Q2108">
            <v>1</v>
          </cell>
          <cell r="R2108">
            <v>1.01</v>
          </cell>
          <cell r="S2108">
            <v>1.01</v>
          </cell>
          <cell r="T2108">
            <v>1.01</v>
          </cell>
          <cell r="U2108">
            <v>1.01</v>
          </cell>
          <cell r="V2108">
            <v>1.02</v>
          </cell>
          <cell r="W2108">
            <v>1.02</v>
          </cell>
          <cell r="X2108">
            <v>1.02</v>
          </cell>
          <cell r="Y2108">
            <v>1.02</v>
          </cell>
          <cell r="Z2108">
            <v>1.02</v>
          </cell>
          <cell r="AA2108">
            <v>1.02</v>
          </cell>
          <cell r="AB2108">
            <v>1.02</v>
          </cell>
          <cell r="AC2108">
            <v>1.03</v>
          </cell>
          <cell r="AD2108">
            <v>1.03</v>
          </cell>
          <cell r="AE2108">
            <v>1.03</v>
          </cell>
          <cell r="AF2108">
            <v>1.03</v>
          </cell>
          <cell r="AG2108">
            <v>1.03</v>
          </cell>
          <cell r="AH2108">
            <v>1.03</v>
          </cell>
          <cell r="AI2108">
            <v>1.04</v>
          </cell>
          <cell r="AJ2108">
            <v>1.04</v>
          </cell>
          <cell r="AK2108">
            <v>1.03</v>
          </cell>
        </row>
        <row r="2109">
          <cell r="A2109" t="str">
            <v>SDGbaseTRAv2_UrbAS_BAU_wICAGRcorr_GADJDYNofftestPQXcfsrv</v>
          </cell>
          <cell r="B2109" t="str">
            <v>SIclos6_GOVclos11</v>
          </cell>
          <cell r="C2109" t="str">
            <v>SDGbaseTRAv2_UrbAS_BAU_wICAGRcorr_GADJDYNofftest</v>
          </cell>
          <cell r="D2109" t="str">
            <v>PQX</v>
          </cell>
          <cell r="E2109" t="str">
            <v>cfsrv</v>
          </cell>
          <cell r="F2109">
            <v>1.04</v>
          </cell>
          <cell r="G2109">
            <v>1.01</v>
          </cell>
          <cell r="H2109">
            <v>1.02</v>
          </cell>
          <cell r="I2109">
            <v>1.01</v>
          </cell>
          <cell r="J2109">
            <v>1.01</v>
          </cell>
          <cell r="K2109">
            <v>1.02</v>
          </cell>
          <cell r="L2109">
            <v>1.02</v>
          </cell>
          <cell r="M2109">
            <v>1.02</v>
          </cell>
          <cell r="N2109">
            <v>1.03</v>
          </cell>
          <cell r="O2109">
            <v>1.02</v>
          </cell>
          <cell r="P2109">
            <v>1.03</v>
          </cell>
          <cell r="Q2109">
            <v>1.03</v>
          </cell>
          <cell r="R2109">
            <v>1.04</v>
          </cell>
          <cell r="S2109">
            <v>1.04</v>
          </cell>
          <cell r="T2109">
            <v>1.05</v>
          </cell>
          <cell r="U2109">
            <v>1.05</v>
          </cell>
          <cell r="V2109">
            <v>1.06</v>
          </cell>
          <cell r="W2109">
            <v>1.06</v>
          </cell>
          <cell r="X2109">
            <v>1.07</v>
          </cell>
          <cell r="Y2109">
            <v>1.07</v>
          </cell>
          <cell r="Z2109">
            <v>1.07</v>
          </cell>
          <cell r="AA2109">
            <v>1.07</v>
          </cell>
          <cell r="AB2109">
            <v>1.07</v>
          </cell>
          <cell r="AC2109">
            <v>1.06</v>
          </cell>
          <cell r="AD2109">
            <v>1.07</v>
          </cell>
          <cell r="AE2109">
            <v>1.07</v>
          </cell>
          <cell r="AF2109">
            <v>1.07</v>
          </cell>
          <cell r="AG2109">
            <v>1.07</v>
          </cell>
          <cell r="AH2109">
            <v>1.06</v>
          </cell>
          <cell r="AI2109">
            <v>1.05</v>
          </cell>
          <cell r="AJ2109">
            <v>1.04</v>
          </cell>
          <cell r="AK2109">
            <v>1.04</v>
          </cell>
        </row>
        <row r="2110">
          <cell r="A2110" t="str">
            <v>SDGbaseTRAv2_UrbAS_BAU_wICAGRcorr_GADJDYNofftestPQXcbsrv</v>
          </cell>
          <cell r="B2110" t="str">
            <v>SIclos6_GOVclos11</v>
          </cell>
          <cell r="C2110" t="str">
            <v>SDGbaseTRAv2_UrbAS_BAU_wICAGRcorr_GADJDYNofftest</v>
          </cell>
          <cell r="D2110" t="str">
            <v>PQX</v>
          </cell>
          <cell r="E2110" t="str">
            <v>cbsrv</v>
          </cell>
          <cell r="F2110">
            <v>1.04</v>
          </cell>
          <cell r="G2110">
            <v>1.01</v>
          </cell>
          <cell r="H2110">
            <v>1.02</v>
          </cell>
          <cell r="I2110">
            <v>1.02</v>
          </cell>
          <cell r="J2110">
            <v>1.02</v>
          </cell>
          <cell r="K2110">
            <v>1.02</v>
          </cell>
          <cell r="L2110">
            <v>1.02</v>
          </cell>
          <cell r="M2110">
            <v>1.03</v>
          </cell>
          <cell r="N2110">
            <v>1.03</v>
          </cell>
          <cell r="O2110">
            <v>1.02</v>
          </cell>
          <cell r="P2110">
            <v>1.03</v>
          </cell>
          <cell r="Q2110">
            <v>1.03</v>
          </cell>
          <cell r="R2110">
            <v>1.03</v>
          </cell>
          <cell r="S2110">
            <v>1.03</v>
          </cell>
          <cell r="T2110">
            <v>1.04</v>
          </cell>
          <cell r="U2110">
            <v>1.04</v>
          </cell>
          <cell r="V2110">
            <v>1.04</v>
          </cell>
          <cell r="W2110">
            <v>1.04</v>
          </cell>
          <cell r="X2110">
            <v>1.05</v>
          </cell>
          <cell r="Y2110">
            <v>1.05</v>
          </cell>
          <cell r="Z2110">
            <v>1.05</v>
          </cell>
          <cell r="AA2110">
            <v>1.05</v>
          </cell>
          <cell r="AB2110">
            <v>1.04</v>
          </cell>
          <cell r="AC2110">
            <v>1.04</v>
          </cell>
          <cell r="AD2110">
            <v>1.04</v>
          </cell>
          <cell r="AE2110">
            <v>1.05</v>
          </cell>
          <cell r="AF2110">
            <v>1.05</v>
          </cell>
          <cell r="AG2110">
            <v>1.05</v>
          </cell>
          <cell r="AH2110">
            <v>1.05</v>
          </cell>
          <cell r="AI2110">
            <v>1.05</v>
          </cell>
          <cell r="AJ2110">
            <v>1.04</v>
          </cell>
          <cell r="AK2110">
            <v>1.04</v>
          </cell>
        </row>
        <row r="2111">
          <cell r="A2111" t="str">
            <v>SDGbaseTRAv2_UrbAS_BAU_wICAGRcorr_GADJDYNofftestPQXcgsrv</v>
          </cell>
          <cell r="B2111" t="str">
            <v>SIclos6_GOVclos11</v>
          </cell>
          <cell r="C2111" t="str">
            <v>SDGbaseTRAv2_UrbAS_BAU_wICAGRcorr_GADJDYNofftest</v>
          </cell>
          <cell r="D2111" t="str">
            <v>PQX</v>
          </cell>
          <cell r="E2111" t="str">
            <v>cgsrv</v>
          </cell>
          <cell r="F2111">
            <v>1.02</v>
          </cell>
          <cell r="G2111">
            <v>1.03</v>
          </cell>
          <cell r="H2111">
            <v>1.04</v>
          </cell>
          <cell r="I2111">
            <v>1.05</v>
          </cell>
          <cell r="J2111">
            <v>1.07</v>
          </cell>
          <cell r="K2111">
            <v>1.08</v>
          </cell>
          <cell r="L2111">
            <v>1.08</v>
          </cell>
          <cell r="M2111">
            <v>1.0900000000000001</v>
          </cell>
          <cell r="N2111">
            <v>1.0900000000000001</v>
          </cell>
          <cell r="O2111">
            <v>1.0900000000000001</v>
          </cell>
          <cell r="P2111">
            <v>1.1000000000000001</v>
          </cell>
          <cell r="Q2111">
            <v>1.1000000000000001</v>
          </cell>
          <cell r="R2111">
            <v>1.1000000000000001</v>
          </cell>
          <cell r="S2111">
            <v>1.1100000000000001</v>
          </cell>
          <cell r="T2111">
            <v>1.1100000000000001</v>
          </cell>
          <cell r="U2111">
            <v>1.1100000000000001</v>
          </cell>
          <cell r="V2111">
            <v>1.1200000000000001</v>
          </cell>
          <cell r="W2111">
            <v>1.1200000000000001</v>
          </cell>
          <cell r="X2111">
            <v>1.1200000000000001</v>
          </cell>
          <cell r="Y2111">
            <v>1.1200000000000001</v>
          </cell>
          <cell r="Z2111">
            <v>1.1200000000000001</v>
          </cell>
          <cell r="AA2111">
            <v>1.1200000000000001</v>
          </cell>
          <cell r="AB2111">
            <v>1.1200000000000001</v>
          </cell>
          <cell r="AC2111">
            <v>1.1100000000000001</v>
          </cell>
          <cell r="AD2111">
            <v>1.1100000000000001</v>
          </cell>
          <cell r="AE2111">
            <v>1.1200000000000001</v>
          </cell>
          <cell r="AF2111">
            <v>1.1200000000000001</v>
          </cell>
          <cell r="AG2111">
            <v>1.1200000000000001</v>
          </cell>
          <cell r="AH2111">
            <v>1.1000000000000001</v>
          </cell>
          <cell r="AI2111">
            <v>1.0900000000000001</v>
          </cell>
          <cell r="AJ2111">
            <v>1.08</v>
          </cell>
          <cell r="AK2111">
            <v>1.07</v>
          </cell>
        </row>
        <row r="2112">
          <cell r="A2112" t="str">
            <v>SDGbaseTRAv2_UrbAS_BAU_wICAGRcorr_GADJDYNofftestPQXcosrv</v>
          </cell>
          <cell r="B2112" t="str">
            <v>SIclos6_GOVclos11</v>
          </cell>
          <cell r="C2112" t="str">
            <v>SDGbaseTRAv2_UrbAS_BAU_wICAGRcorr_GADJDYNofftest</v>
          </cell>
          <cell r="D2112" t="str">
            <v>PQX</v>
          </cell>
          <cell r="E2112" t="str">
            <v>cosrv</v>
          </cell>
          <cell r="F2112">
            <v>1.07</v>
          </cell>
          <cell r="G2112">
            <v>1.1499999999999999</v>
          </cell>
          <cell r="H2112">
            <v>1.1299999999999999</v>
          </cell>
          <cell r="I2112">
            <v>1.1299999999999999</v>
          </cell>
          <cell r="J2112">
            <v>1.1200000000000001</v>
          </cell>
          <cell r="K2112">
            <v>1.1200000000000001</v>
          </cell>
          <cell r="L2112">
            <v>1.1200000000000001</v>
          </cell>
          <cell r="M2112">
            <v>1.1200000000000001</v>
          </cell>
          <cell r="N2112">
            <v>1.1200000000000001</v>
          </cell>
          <cell r="O2112">
            <v>1.1200000000000001</v>
          </cell>
          <cell r="P2112">
            <v>1.1200000000000001</v>
          </cell>
          <cell r="Q2112">
            <v>1.1200000000000001</v>
          </cell>
          <cell r="R2112">
            <v>1.1299999999999999</v>
          </cell>
          <cell r="S2112">
            <v>1.1299999999999999</v>
          </cell>
          <cell r="T2112">
            <v>1.1399999999999999</v>
          </cell>
          <cell r="U2112">
            <v>1.1399999999999999</v>
          </cell>
          <cell r="V2112">
            <v>1.1399999999999999</v>
          </cell>
          <cell r="W2112">
            <v>1.1499999999999999</v>
          </cell>
          <cell r="X2112">
            <v>1.1499999999999999</v>
          </cell>
          <cell r="Y2112">
            <v>1.1499999999999999</v>
          </cell>
          <cell r="Z2112">
            <v>1.1499999999999999</v>
          </cell>
          <cell r="AA2112">
            <v>1.1599999999999999</v>
          </cell>
          <cell r="AB2112">
            <v>1.1499999999999999</v>
          </cell>
          <cell r="AC2112">
            <v>1.1499999999999999</v>
          </cell>
          <cell r="AD2112">
            <v>1.1499999999999999</v>
          </cell>
          <cell r="AE2112">
            <v>1.1599999999999999</v>
          </cell>
          <cell r="AF2112">
            <v>1.1599999999999999</v>
          </cell>
          <cell r="AG2112">
            <v>1.1599999999999999</v>
          </cell>
          <cell r="AH2112">
            <v>1.1599999999999999</v>
          </cell>
          <cell r="AI2112">
            <v>1.1599999999999999</v>
          </cell>
          <cell r="AJ2112">
            <v>1.1599999999999999</v>
          </cell>
          <cell r="AK2112">
            <v>1.1499999999999999</v>
          </cell>
        </row>
        <row r="2113">
          <cell r="A2113" t="str">
            <v>SDGbaseTRAv2_UrbAS_BAU_wICAGRcorr_GADJDYNofftestPQXcimpt</v>
          </cell>
          <cell r="B2113" t="str">
            <v>SIclos6_GOVclos11</v>
          </cell>
          <cell r="C2113" t="str">
            <v>SDGbaseTRAv2_UrbAS_BAU_wICAGRcorr_GADJDYNofftest</v>
          </cell>
          <cell r="D2113" t="str">
            <v>PQX</v>
          </cell>
          <cell r="E2113" t="str">
            <v>cimpt</v>
          </cell>
          <cell r="F2113">
            <v>1.01</v>
          </cell>
          <cell r="G2113">
            <v>1.04</v>
          </cell>
          <cell r="H2113">
            <v>1.05</v>
          </cell>
          <cell r="I2113">
            <v>1.04</v>
          </cell>
          <cell r="J2113">
            <v>1.04</v>
          </cell>
          <cell r="K2113">
            <v>1.04</v>
          </cell>
          <cell r="L2113">
            <v>1.05</v>
          </cell>
          <cell r="M2113">
            <v>1.05</v>
          </cell>
          <cell r="N2113">
            <v>1.05</v>
          </cell>
          <cell r="O2113">
            <v>1.08</v>
          </cell>
          <cell r="P2113">
            <v>1.0900000000000001</v>
          </cell>
          <cell r="Q2113">
            <v>1.0900000000000001</v>
          </cell>
          <cell r="R2113">
            <v>1.1000000000000001</v>
          </cell>
          <cell r="S2113">
            <v>1.1000000000000001</v>
          </cell>
          <cell r="T2113">
            <v>1.1000000000000001</v>
          </cell>
          <cell r="U2113">
            <v>1.1000000000000001</v>
          </cell>
          <cell r="V2113">
            <v>1.1000000000000001</v>
          </cell>
          <cell r="W2113">
            <v>1.1100000000000001</v>
          </cell>
          <cell r="X2113">
            <v>1.1100000000000001</v>
          </cell>
          <cell r="Y2113">
            <v>1.1100000000000001</v>
          </cell>
          <cell r="Z2113">
            <v>1.1100000000000001</v>
          </cell>
          <cell r="AA2113">
            <v>1.1100000000000001</v>
          </cell>
          <cell r="AB2113">
            <v>1.1100000000000001</v>
          </cell>
          <cell r="AC2113">
            <v>1.1200000000000001</v>
          </cell>
          <cell r="AD2113">
            <v>1.1200000000000001</v>
          </cell>
          <cell r="AE2113">
            <v>1.1200000000000001</v>
          </cell>
          <cell r="AF2113">
            <v>1.1200000000000001</v>
          </cell>
          <cell r="AG2113">
            <v>1.1200000000000001</v>
          </cell>
          <cell r="AH2113">
            <v>1.1100000000000001</v>
          </cell>
          <cell r="AI2113">
            <v>1.1000000000000001</v>
          </cell>
          <cell r="AJ2113">
            <v>1.0900000000000001</v>
          </cell>
          <cell r="AK2113">
            <v>1.0900000000000001</v>
          </cell>
        </row>
        <row r="2114">
          <cell r="A2114" t="str">
            <v>SDGbaseTRAv2_UrbAS_BAU_wICAGRcorr_GADJDYNofftestC_InvValctext</v>
          </cell>
          <cell r="B2114" t="str">
            <v>SIclos6_GOVclos11</v>
          </cell>
          <cell r="C2114" t="str">
            <v>SDGbaseTRAv2_UrbAS_BAU_wICAGRcorr_GADJDYNofftest</v>
          </cell>
          <cell r="D2114" t="str">
            <v>C_InvVal</v>
          </cell>
          <cell r="E2114" t="str">
            <v>ctext</v>
          </cell>
          <cell r="F2114">
            <v>0.03</v>
          </cell>
          <cell r="G2114">
            <v>0.03</v>
          </cell>
          <cell r="H2114">
            <v>0.03</v>
          </cell>
          <cell r="I2114">
            <v>0.03</v>
          </cell>
          <cell r="J2114">
            <v>0.03</v>
          </cell>
          <cell r="K2114">
            <v>0.03</v>
          </cell>
          <cell r="L2114">
            <v>0.03</v>
          </cell>
          <cell r="M2114">
            <v>0.04</v>
          </cell>
          <cell r="N2114">
            <v>0.04</v>
          </cell>
          <cell r="O2114">
            <v>0.04</v>
          </cell>
          <cell r="P2114">
            <v>0.04</v>
          </cell>
          <cell r="Q2114">
            <v>0.04</v>
          </cell>
          <cell r="R2114">
            <v>0.04</v>
          </cell>
          <cell r="S2114">
            <v>0.04</v>
          </cell>
          <cell r="T2114">
            <v>0.04</v>
          </cell>
          <cell r="U2114">
            <v>0.05</v>
          </cell>
          <cell r="V2114">
            <v>0.05</v>
          </cell>
          <cell r="W2114">
            <v>0.05</v>
          </cell>
          <cell r="X2114">
            <v>0.05</v>
          </cell>
          <cell r="Y2114">
            <v>0.05</v>
          </cell>
          <cell r="Z2114">
            <v>0.05</v>
          </cell>
          <cell r="AA2114">
            <v>0.06</v>
          </cell>
          <cell r="AB2114">
            <v>0.06</v>
          </cell>
          <cell r="AC2114">
            <v>0.06</v>
          </cell>
          <cell r="AD2114">
            <v>0.06</v>
          </cell>
          <cell r="AE2114">
            <v>0.06</v>
          </cell>
          <cell r="AF2114">
            <v>0.06</v>
          </cell>
          <cell r="AG2114">
            <v>7.0000000000000007E-2</v>
          </cell>
          <cell r="AH2114">
            <v>7.0000000000000007E-2</v>
          </cell>
          <cell r="AI2114">
            <v>0.06</v>
          </cell>
          <cell r="AJ2114">
            <v>0.06</v>
          </cell>
          <cell r="AK2114">
            <v>0.06</v>
          </cell>
        </row>
        <row r="2115">
          <cell r="A2115" t="str">
            <v>SDGbaseTRAv2_UrbAS_BAU_wICAGRcorr_GADJDYNofftestC_InvValcleat</v>
          </cell>
          <cell r="B2115" t="str">
            <v>SIclos6_GOVclos11</v>
          </cell>
          <cell r="C2115" t="str">
            <v>SDGbaseTRAv2_UrbAS_BAU_wICAGRcorr_GADJDYNofftest</v>
          </cell>
          <cell r="D2115" t="str">
            <v>C_InvVal</v>
          </cell>
          <cell r="E2115" t="str">
            <v>cleat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>
            <v>0</v>
          </cell>
          <cell r="AE2115">
            <v>0</v>
          </cell>
          <cell r="AF2115">
            <v>0</v>
          </cell>
          <cell r="AG2115">
            <v>0</v>
          </cell>
          <cell r="AH2115">
            <v>0</v>
          </cell>
          <cell r="AI2115">
            <v>0</v>
          </cell>
          <cell r="AJ2115">
            <v>0</v>
          </cell>
          <cell r="AK2115">
            <v>0</v>
          </cell>
        </row>
        <row r="2116">
          <cell r="A2116" t="str">
            <v>SDGbaseTRAv2_UrbAS_BAU_wICAGRcorr_GADJDYNofftestC_InvValcprnt</v>
          </cell>
          <cell r="B2116" t="str">
            <v>SIclos6_GOVclos11</v>
          </cell>
          <cell r="C2116" t="str">
            <v>SDGbaseTRAv2_UrbAS_BAU_wICAGRcorr_GADJDYNofftest</v>
          </cell>
          <cell r="D2116" t="str">
            <v>C_InvVal</v>
          </cell>
          <cell r="E2116" t="str">
            <v>cprnt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>
            <v>0</v>
          </cell>
          <cell r="AD2116">
            <v>0</v>
          </cell>
          <cell r="AE2116">
            <v>0</v>
          </cell>
          <cell r="AF2116">
            <v>0</v>
          </cell>
          <cell r="AG2116">
            <v>0</v>
          </cell>
          <cell r="AH2116">
            <v>0</v>
          </cell>
          <cell r="AI2116">
            <v>0</v>
          </cell>
          <cell r="AJ2116">
            <v>0</v>
          </cell>
          <cell r="AK2116">
            <v>0</v>
          </cell>
        </row>
        <row r="2117">
          <cell r="A2117" t="str">
            <v>SDGbaseTRAv2_UrbAS_BAU_wICAGRcorr_GADJDYNofftestC_InvValcrubb</v>
          </cell>
          <cell r="B2117" t="str">
            <v>SIclos6_GOVclos11</v>
          </cell>
          <cell r="C2117" t="str">
            <v>SDGbaseTRAv2_UrbAS_BAU_wICAGRcorr_GADJDYNofftest</v>
          </cell>
          <cell r="D2117" t="str">
            <v>C_InvVal</v>
          </cell>
          <cell r="E2117" t="str">
            <v>crubb</v>
          </cell>
          <cell r="F2117">
            <v>0.01</v>
          </cell>
          <cell r="G2117">
            <v>0.01</v>
          </cell>
          <cell r="H2117">
            <v>0.01</v>
          </cell>
          <cell r="I2117">
            <v>0.01</v>
          </cell>
          <cell r="J2117">
            <v>0.01</v>
          </cell>
          <cell r="K2117">
            <v>0.01</v>
          </cell>
          <cell r="L2117">
            <v>0.01</v>
          </cell>
          <cell r="M2117">
            <v>0.01</v>
          </cell>
          <cell r="N2117">
            <v>0.01</v>
          </cell>
          <cell r="O2117">
            <v>0.01</v>
          </cell>
          <cell r="P2117">
            <v>0.01</v>
          </cell>
          <cell r="Q2117">
            <v>0.01</v>
          </cell>
          <cell r="R2117">
            <v>0.01</v>
          </cell>
          <cell r="S2117">
            <v>0.01</v>
          </cell>
          <cell r="T2117">
            <v>0.01</v>
          </cell>
          <cell r="U2117">
            <v>0.01</v>
          </cell>
          <cell r="V2117">
            <v>0.01</v>
          </cell>
          <cell r="W2117">
            <v>0.01</v>
          </cell>
          <cell r="X2117">
            <v>0.01</v>
          </cell>
          <cell r="Y2117">
            <v>0.01</v>
          </cell>
          <cell r="Z2117">
            <v>0.01</v>
          </cell>
          <cell r="AA2117">
            <v>0.01</v>
          </cell>
          <cell r="AB2117">
            <v>0.01</v>
          </cell>
          <cell r="AC2117">
            <v>0.01</v>
          </cell>
          <cell r="AD2117">
            <v>0.01</v>
          </cell>
          <cell r="AE2117">
            <v>0.01</v>
          </cell>
          <cell r="AF2117">
            <v>0.01</v>
          </cell>
          <cell r="AG2117">
            <v>0.01</v>
          </cell>
          <cell r="AH2117">
            <v>0.01</v>
          </cell>
          <cell r="AI2117">
            <v>0.01</v>
          </cell>
          <cell r="AJ2117">
            <v>0.01</v>
          </cell>
          <cell r="AK2117">
            <v>0.01</v>
          </cell>
        </row>
        <row r="2118">
          <cell r="A2118" t="str">
            <v>SDGbaseTRAv2_UrbAS_BAU_wICAGRcorr_GADJDYNofftestC_InvValcplas</v>
          </cell>
          <cell r="B2118" t="str">
            <v>SIclos6_GOVclos11</v>
          </cell>
          <cell r="C2118" t="str">
            <v>SDGbaseTRAv2_UrbAS_BAU_wICAGRcorr_GADJDYNofftest</v>
          </cell>
          <cell r="D2118" t="str">
            <v>C_InvVal</v>
          </cell>
          <cell r="E2118" t="str">
            <v>cplas</v>
          </cell>
          <cell r="F2118">
            <v>0.01</v>
          </cell>
          <cell r="G2118">
            <v>0.01</v>
          </cell>
          <cell r="H2118">
            <v>0.01</v>
          </cell>
          <cell r="I2118">
            <v>0.01</v>
          </cell>
          <cell r="J2118">
            <v>0.01</v>
          </cell>
          <cell r="K2118">
            <v>0.01</v>
          </cell>
          <cell r="L2118">
            <v>0.01</v>
          </cell>
          <cell r="M2118">
            <v>0.02</v>
          </cell>
          <cell r="N2118">
            <v>0.02</v>
          </cell>
          <cell r="O2118">
            <v>0.02</v>
          </cell>
          <cell r="P2118">
            <v>0.02</v>
          </cell>
          <cell r="Q2118">
            <v>0.02</v>
          </cell>
          <cell r="R2118">
            <v>0.02</v>
          </cell>
          <cell r="S2118">
            <v>0.02</v>
          </cell>
          <cell r="T2118">
            <v>0.02</v>
          </cell>
          <cell r="U2118">
            <v>0.02</v>
          </cell>
          <cell r="V2118">
            <v>0.02</v>
          </cell>
          <cell r="W2118">
            <v>0.02</v>
          </cell>
          <cell r="X2118">
            <v>0.02</v>
          </cell>
          <cell r="Y2118">
            <v>0.02</v>
          </cell>
          <cell r="Z2118">
            <v>0.02</v>
          </cell>
          <cell r="AA2118">
            <v>0.02</v>
          </cell>
          <cell r="AB2118">
            <v>0.02</v>
          </cell>
          <cell r="AC2118">
            <v>0.02</v>
          </cell>
          <cell r="AD2118">
            <v>0.03</v>
          </cell>
          <cell r="AE2118">
            <v>0.03</v>
          </cell>
          <cell r="AF2118">
            <v>0.03</v>
          </cell>
          <cell r="AG2118">
            <v>0.03</v>
          </cell>
          <cell r="AH2118">
            <v>0.03</v>
          </cell>
          <cell r="AI2118">
            <v>0.03</v>
          </cell>
          <cell r="AJ2118">
            <v>0.03</v>
          </cell>
          <cell r="AK2118">
            <v>0.03</v>
          </cell>
        </row>
        <row r="2119">
          <cell r="A2119" t="str">
            <v>SDGbaseTRAv2_UrbAS_BAU_wICAGRcorr_GADJDYNofftestC_InvValcnmet</v>
          </cell>
          <cell r="B2119" t="str">
            <v>SIclos6_GOVclos11</v>
          </cell>
          <cell r="C2119" t="str">
            <v>SDGbaseTRAv2_UrbAS_BAU_wICAGRcorr_GADJDYNofftest</v>
          </cell>
          <cell r="D2119" t="str">
            <v>C_InvVal</v>
          </cell>
          <cell r="E2119" t="str">
            <v>cnmet</v>
          </cell>
          <cell r="F2119">
            <v>0.03</v>
          </cell>
          <cell r="G2119">
            <v>0.03</v>
          </cell>
          <cell r="H2119">
            <v>0.03</v>
          </cell>
          <cell r="I2119">
            <v>0.03</v>
          </cell>
          <cell r="J2119">
            <v>0.03</v>
          </cell>
          <cell r="K2119">
            <v>0.03</v>
          </cell>
          <cell r="L2119">
            <v>0.03</v>
          </cell>
          <cell r="M2119">
            <v>0.03</v>
          </cell>
          <cell r="N2119">
            <v>0.03</v>
          </cell>
          <cell r="O2119">
            <v>0.03</v>
          </cell>
          <cell r="P2119">
            <v>0.03</v>
          </cell>
          <cell r="Q2119">
            <v>0.03</v>
          </cell>
          <cell r="R2119">
            <v>0.04</v>
          </cell>
          <cell r="S2119">
            <v>0.04</v>
          </cell>
          <cell r="T2119">
            <v>0.04</v>
          </cell>
          <cell r="U2119">
            <v>0.04</v>
          </cell>
          <cell r="V2119">
            <v>0.04</v>
          </cell>
          <cell r="W2119">
            <v>0.04</v>
          </cell>
          <cell r="X2119">
            <v>0.04</v>
          </cell>
          <cell r="Y2119">
            <v>0.05</v>
          </cell>
          <cell r="Z2119">
            <v>0.05</v>
          </cell>
          <cell r="AA2119">
            <v>0.05</v>
          </cell>
          <cell r="AB2119">
            <v>0.05</v>
          </cell>
          <cell r="AC2119">
            <v>0.05</v>
          </cell>
          <cell r="AD2119">
            <v>0.05</v>
          </cell>
          <cell r="AE2119">
            <v>0.05</v>
          </cell>
          <cell r="AF2119">
            <v>0.05</v>
          </cell>
          <cell r="AG2119">
            <v>0.06</v>
          </cell>
          <cell r="AH2119">
            <v>0.06</v>
          </cell>
          <cell r="AI2119">
            <v>0.06</v>
          </cell>
          <cell r="AJ2119">
            <v>0.06</v>
          </cell>
          <cell r="AK2119">
            <v>0.06</v>
          </cell>
        </row>
        <row r="2120">
          <cell r="A2120" t="str">
            <v>SDGbaseTRAv2_UrbAS_BAU_wICAGRcorr_GADJDYNofftestC_InvValcnfrm</v>
          </cell>
          <cell r="B2120" t="str">
            <v>SIclos6_GOVclos11</v>
          </cell>
          <cell r="C2120" t="str">
            <v>SDGbaseTRAv2_UrbAS_BAU_wICAGRcorr_GADJDYNofftest</v>
          </cell>
          <cell r="D2120" t="str">
            <v>C_InvVal</v>
          </cell>
          <cell r="E2120" t="str">
            <v>cnfrm</v>
          </cell>
          <cell r="F2120">
            <v>1.58</v>
          </cell>
          <cell r="G2120">
            <v>1.49</v>
          </cell>
          <cell r="H2120">
            <v>1.61</v>
          </cell>
          <cell r="I2120">
            <v>1.72</v>
          </cell>
          <cell r="J2120">
            <v>1.8</v>
          </cell>
          <cell r="K2120">
            <v>1.87</v>
          </cell>
          <cell r="L2120">
            <v>1.91</v>
          </cell>
          <cell r="M2120">
            <v>1.91</v>
          </cell>
          <cell r="N2120">
            <v>1.93</v>
          </cell>
          <cell r="O2120">
            <v>1.9</v>
          </cell>
          <cell r="P2120">
            <v>1.92</v>
          </cell>
          <cell r="Q2120">
            <v>1.97</v>
          </cell>
          <cell r="R2120">
            <v>2.02</v>
          </cell>
          <cell r="S2120">
            <v>2.08</v>
          </cell>
          <cell r="T2120">
            <v>2.15</v>
          </cell>
          <cell r="U2120">
            <v>2.2200000000000002</v>
          </cell>
          <cell r="V2120">
            <v>2.2400000000000002</v>
          </cell>
          <cell r="W2120">
            <v>2.29</v>
          </cell>
          <cell r="X2120">
            <v>2.38</v>
          </cell>
          <cell r="Y2120">
            <v>2.4500000000000002</v>
          </cell>
          <cell r="Z2120">
            <v>2.52</v>
          </cell>
          <cell r="AA2120">
            <v>2.59</v>
          </cell>
          <cell r="AB2120">
            <v>2.91</v>
          </cell>
          <cell r="AC2120">
            <v>3.13</v>
          </cell>
          <cell r="AD2120">
            <v>3.24</v>
          </cell>
          <cell r="AE2120">
            <v>3.32</v>
          </cell>
          <cell r="AF2120">
            <v>3.4</v>
          </cell>
          <cell r="AG2120">
            <v>3.5</v>
          </cell>
          <cell r="AH2120">
            <v>3.8</v>
          </cell>
          <cell r="AI2120">
            <v>4.0599999999999996</v>
          </cell>
          <cell r="AJ2120">
            <v>4.17</v>
          </cell>
          <cell r="AK2120">
            <v>4.24</v>
          </cell>
        </row>
        <row r="2121">
          <cell r="A2121" t="str">
            <v>SDGbaseTRAv2_UrbAS_BAU_wICAGRcorr_GADJDYNofftestC_InvValcmetp</v>
          </cell>
          <cell r="B2121" t="str">
            <v>SIclos6_GOVclos11</v>
          </cell>
          <cell r="C2121" t="str">
            <v>SDGbaseTRAv2_UrbAS_BAU_wICAGRcorr_GADJDYNofftest</v>
          </cell>
          <cell r="D2121" t="str">
            <v>C_InvVal</v>
          </cell>
          <cell r="E2121" t="str">
            <v>cmetp</v>
          </cell>
          <cell r="F2121">
            <v>2.84</v>
          </cell>
          <cell r="G2121">
            <v>2.77</v>
          </cell>
          <cell r="H2121">
            <v>2.88</v>
          </cell>
          <cell r="I2121">
            <v>2.98</v>
          </cell>
          <cell r="J2121">
            <v>3.04</v>
          </cell>
          <cell r="K2121">
            <v>3.11</v>
          </cell>
          <cell r="L2121">
            <v>3.18</v>
          </cell>
          <cell r="M2121">
            <v>3.25</v>
          </cell>
          <cell r="N2121">
            <v>3.33</v>
          </cell>
          <cell r="O2121">
            <v>3.4</v>
          </cell>
          <cell r="P2121">
            <v>3.5</v>
          </cell>
          <cell r="Q2121">
            <v>3.6</v>
          </cell>
          <cell r="R2121">
            <v>3.71</v>
          </cell>
          <cell r="S2121">
            <v>3.83</v>
          </cell>
          <cell r="T2121">
            <v>3.96</v>
          </cell>
          <cell r="U2121">
            <v>4.1100000000000003</v>
          </cell>
          <cell r="V2121">
            <v>4.21</v>
          </cell>
          <cell r="W2121">
            <v>4.3499999999999996</v>
          </cell>
          <cell r="X2121">
            <v>4.5599999999999996</v>
          </cell>
          <cell r="Y2121">
            <v>4.6900000000000004</v>
          </cell>
          <cell r="Z2121">
            <v>4.84</v>
          </cell>
          <cell r="AA2121">
            <v>4.97</v>
          </cell>
          <cell r="AB2121">
            <v>5.13</v>
          </cell>
          <cell r="AC2121">
            <v>5.29</v>
          </cell>
          <cell r="AD2121">
            <v>5.44</v>
          </cell>
          <cell r="AE2121">
            <v>5.61</v>
          </cell>
          <cell r="AF2121">
            <v>5.77</v>
          </cell>
          <cell r="AG2121">
            <v>5.96</v>
          </cell>
          <cell r="AH2121">
            <v>5.97</v>
          </cell>
          <cell r="AI2121">
            <v>5.97</v>
          </cell>
          <cell r="AJ2121">
            <v>5.97</v>
          </cell>
          <cell r="AK2121">
            <v>5.96</v>
          </cell>
        </row>
        <row r="2122">
          <cell r="A2122" t="str">
            <v>SDGbaseTRAv2_UrbAS_BAU_wICAGRcorr_GADJDYNofftestC_InvValcmach</v>
          </cell>
          <cell r="B2122" t="str">
            <v>SIclos6_GOVclos11</v>
          </cell>
          <cell r="C2122" t="str">
            <v>SDGbaseTRAv2_UrbAS_BAU_wICAGRcorr_GADJDYNofftest</v>
          </cell>
          <cell r="D2122" t="str">
            <v>C_InvVal</v>
          </cell>
          <cell r="E2122" t="str">
            <v>cmach</v>
          </cell>
          <cell r="F2122">
            <v>159.36000000000001</v>
          </cell>
          <cell r="G2122">
            <v>150.74</v>
          </cell>
          <cell r="H2122">
            <v>156.97</v>
          </cell>
          <cell r="I2122">
            <v>161.77000000000001</v>
          </cell>
          <cell r="J2122">
            <v>165.29</v>
          </cell>
          <cell r="K2122">
            <v>169.14</v>
          </cell>
          <cell r="L2122">
            <v>173.41</v>
          </cell>
          <cell r="M2122">
            <v>177.54</v>
          </cell>
          <cell r="N2122">
            <v>182.23</v>
          </cell>
          <cell r="O2122">
            <v>188.96</v>
          </cell>
          <cell r="P2122">
            <v>195.07</v>
          </cell>
          <cell r="Q2122">
            <v>200.81</v>
          </cell>
          <cell r="R2122">
            <v>206.73</v>
          </cell>
          <cell r="S2122">
            <v>213.68</v>
          </cell>
          <cell r="T2122">
            <v>221.04</v>
          </cell>
          <cell r="U2122">
            <v>229.48</v>
          </cell>
          <cell r="V2122">
            <v>237.18</v>
          </cell>
          <cell r="W2122">
            <v>245.68</v>
          </cell>
          <cell r="X2122">
            <v>255.33</v>
          </cell>
          <cell r="Y2122">
            <v>263.02999999999997</v>
          </cell>
          <cell r="Z2122">
            <v>271.02</v>
          </cell>
          <cell r="AA2122">
            <v>279.04000000000002</v>
          </cell>
          <cell r="AB2122">
            <v>290.98</v>
          </cell>
          <cell r="AC2122">
            <v>301.18</v>
          </cell>
          <cell r="AD2122">
            <v>310.24</v>
          </cell>
          <cell r="AE2122">
            <v>319.35000000000002</v>
          </cell>
          <cell r="AF2122">
            <v>328.74</v>
          </cell>
          <cell r="AG2122">
            <v>338.46</v>
          </cell>
          <cell r="AH2122">
            <v>342.25</v>
          </cell>
          <cell r="AI2122">
            <v>344.21</v>
          </cell>
          <cell r="AJ2122">
            <v>344.77</v>
          </cell>
          <cell r="AK2122">
            <v>344.29</v>
          </cell>
        </row>
        <row r="2123">
          <cell r="A2123" t="str">
            <v>SDGbaseTRAv2_UrbAS_BAU_wICAGRcorr_GADJDYNofftestC_InvValcemch</v>
          </cell>
          <cell r="B2123" t="str">
            <v>SIclos6_GOVclos11</v>
          </cell>
          <cell r="C2123" t="str">
            <v>SDGbaseTRAv2_UrbAS_BAU_wICAGRcorr_GADJDYNofftest</v>
          </cell>
          <cell r="D2123" t="str">
            <v>C_InvVal</v>
          </cell>
          <cell r="E2123" t="str">
            <v>cemch</v>
          </cell>
          <cell r="F2123">
            <v>74.739999999999995</v>
          </cell>
          <cell r="G2123">
            <v>69.61</v>
          </cell>
          <cell r="H2123">
            <v>72.650000000000006</v>
          </cell>
          <cell r="I2123">
            <v>74.989999999999995</v>
          </cell>
          <cell r="J2123">
            <v>76.7</v>
          </cell>
          <cell r="K2123">
            <v>78.510000000000005</v>
          </cell>
          <cell r="L2123">
            <v>80.489999999999995</v>
          </cell>
          <cell r="M2123">
            <v>82.35</v>
          </cell>
          <cell r="N2123">
            <v>84.5</v>
          </cell>
          <cell r="O2123">
            <v>87.47</v>
          </cell>
          <cell r="P2123">
            <v>90.29</v>
          </cell>
          <cell r="Q2123">
            <v>92.99</v>
          </cell>
          <cell r="R2123">
            <v>95.74</v>
          </cell>
          <cell r="S2123">
            <v>98.93</v>
          </cell>
          <cell r="T2123">
            <v>102.32</v>
          </cell>
          <cell r="U2123">
            <v>106.19</v>
          </cell>
          <cell r="V2123">
            <v>109.8</v>
          </cell>
          <cell r="W2123">
            <v>113.63</v>
          </cell>
          <cell r="X2123">
            <v>117.74</v>
          </cell>
          <cell r="Y2123">
            <v>121.3</v>
          </cell>
          <cell r="Z2123">
            <v>125</v>
          </cell>
          <cell r="AA2123">
            <v>128.71</v>
          </cell>
          <cell r="AB2123">
            <v>134.56</v>
          </cell>
          <cell r="AC2123">
            <v>139.46</v>
          </cell>
          <cell r="AD2123">
            <v>143.63999999999999</v>
          </cell>
          <cell r="AE2123">
            <v>147.81</v>
          </cell>
          <cell r="AF2123">
            <v>152.1</v>
          </cell>
          <cell r="AG2123">
            <v>156.21</v>
          </cell>
          <cell r="AH2123">
            <v>158.04</v>
          </cell>
          <cell r="AI2123">
            <v>158.83000000000001</v>
          </cell>
          <cell r="AJ2123">
            <v>158.80000000000001</v>
          </cell>
          <cell r="AK2123">
            <v>158.46</v>
          </cell>
        </row>
        <row r="2124">
          <cell r="A2124" t="str">
            <v>SDGbaseTRAv2_UrbAS_BAU_wICAGRcorr_GADJDYNofftestC_InvValcsequ</v>
          </cell>
          <cell r="B2124" t="str">
            <v>SIclos6_GOVclos11</v>
          </cell>
          <cell r="C2124" t="str">
            <v>SDGbaseTRAv2_UrbAS_BAU_wICAGRcorr_GADJDYNofftest</v>
          </cell>
          <cell r="D2124" t="str">
            <v>C_InvVal</v>
          </cell>
          <cell r="E2124" t="str">
            <v>csequ</v>
          </cell>
          <cell r="F2124">
            <v>34.74</v>
          </cell>
          <cell r="G2124">
            <v>32.020000000000003</v>
          </cell>
          <cell r="H2124">
            <v>33.340000000000003</v>
          </cell>
          <cell r="I2124">
            <v>34.21</v>
          </cell>
          <cell r="J2124">
            <v>34.92</v>
          </cell>
          <cell r="K2124">
            <v>35.729999999999997</v>
          </cell>
          <cell r="L2124">
            <v>36.65</v>
          </cell>
          <cell r="M2124">
            <v>37.6</v>
          </cell>
          <cell r="N2124">
            <v>38.67</v>
          </cell>
          <cell r="O2124">
            <v>40.57</v>
          </cell>
          <cell r="P2124">
            <v>41.98</v>
          </cell>
          <cell r="Q2124">
            <v>43.21</v>
          </cell>
          <cell r="R2124">
            <v>44.45</v>
          </cell>
          <cell r="S2124">
            <v>45.93</v>
          </cell>
          <cell r="T2124">
            <v>47.51</v>
          </cell>
          <cell r="U2124">
            <v>49.31</v>
          </cell>
          <cell r="V2124">
            <v>51.15</v>
          </cell>
          <cell r="W2124">
            <v>53</v>
          </cell>
          <cell r="X2124">
            <v>54.77</v>
          </cell>
          <cell r="Y2124">
            <v>56.42</v>
          </cell>
          <cell r="Z2124">
            <v>58.12</v>
          </cell>
          <cell r="AA2124">
            <v>59.85</v>
          </cell>
          <cell r="AB2124">
            <v>62.35</v>
          </cell>
          <cell r="AC2124">
            <v>64.489999999999995</v>
          </cell>
          <cell r="AD2124">
            <v>66.42</v>
          </cell>
          <cell r="AE2124">
            <v>68.36</v>
          </cell>
          <cell r="AF2124">
            <v>70.38</v>
          </cell>
          <cell r="AG2124">
            <v>72.349999999999994</v>
          </cell>
          <cell r="AH2124">
            <v>72.930000000000007</v>
          </cell>
          <cell r="AI2124">
            <v>72.95</v>
          </cell>
          <cell r="AJ2124">
            <v>72.8</v>
          </cell>
          <cell r="AK2124">
            <v>72.430000000000007</v>
          </cell>
        </row>
        <row r="2125">
          <cell r="A2125" t="str">
            <v>SDGbaseTRAv2_UrbAS_BAU_wICAGRcorr_GADJDYNofftestC_InvValcvehi</v>
          </cell>
          <cell r="B2125" t="str">
            <v>SIclos6_GOVclos11</v>
          </cell>
          <cell r="C2125" t="str">
            <v>SDGbaseTRAv2_UrbAS_BAU_wICAGRcorr_GADJDYNofftest</v>
          </cell>
          <cell r="D2125" t="str">
            <v>C_InvVal</v>
          </cell>
          <cell r="E2125" t="str">
            <v>cvehi</v>
          </cell>
          <cell r="F2125">
            <v>115.65</v>
          </cell>
          <cell r="G2125">
            <v>107.23</v>
          </cell>
          <cell r="H2125">
            <v>111.8</v>
          </cell>
          <cell r="I2125">
            <v>115.61</v>
          </cell>
          <cell r="J2125">
            <v>118.35</v>
          </cell>
          <cell r="K2125">
            <v>121.2</v>
          </cell>
          <cell r="L2125">
            <v>124.23</v>
          </cell>
          <cell r="M2125">
            <v>126.79</v>
          </cell>
          <cell r="N2125">
            <v>129.94999999999999</v>
          </cell>
          <cell r="O2125">
            <v>133.91</v>
          </cell>
          <cell r="P2125">
            <v>138.16999999999999</v>
          </cell>
          <cell r="Q2125">
            <v>142.34</v>
          </cell>
          <cell r="R2125">
            <v>146.66999999999999</v>
          </cell>
          <cell r="S2125">
            <v>151.65</v>
          </cell>
          <cell r="T2125">
            <v>156.87</v>
          </cell>
          <cell r="U2125">
            <v>162.81</v>
          </cell>
          <cell r="V2125">
            <v>168.49</v>
          </cell>
          <cell r="W2125">
            <v>174.45</v>
          </cell>
          <cell r="X2125">
            <v>180.76</v>
          </cell>
          <cell r="Y2125">
            <v>189.87</v>
          </cell>
          <cell r="Z2125">
            <v>199.66</v>
          </cell>
          <cell r="AA2125">
            <v>209.51</v>
          </cell>
          <cell r="AB2125">
            <v>220.59</v>
          </cell>
          <cell r="AC2125">
            <v>229.89</v>
          </cell>
          <cell r="AD2125">
            <v>237.5</v>
          </cell>
          <cell r="AE2125">
            <v>244.84</v>
          </cell>
          <cell r="AF2125">
            <v>252.26</v>
          </cell>
          <cell r="AG2125">
            <v>258.91000000000003</v>
          </cell>
          <cell r="AH2125">
            <v>263.08</v>
          </cell>
          <cell r="AI2125">
            <v>266.45999999999998</v>
          </cell>
          <cell r="AJ2125">
            <v>267.91000000000003</v>
          </cell>
          <cell r="AK2125">
            <v>268.16000000000003</v>
          </cell>
        </row>
        <row r="2126">
          <cell r="A2126" t="str">
            <v>SDGbaseTRAv2_UrbAS_BAU_wICAGRcorr_GADJDYNofftestC_InvValctequ</v>
          </cell>
          <cell r="B2126" t="str">
            <v>SIclos6_GOVclos11</v>
          </cell>
          <cell r="C2126" t="str">
            <v>SDGbaseTRAv2_UrbAS_BAU_wICAGRcorr_GADJDYNofftest</v>
          </cell>
          <cell r="D2126" t="str">
            <v>C_InvVal</v>
          </cell>
          <cell r="E2126" t="str">
            <v>ctequ</v>
          </cell>
          <cell r="F2126">
            <v>11.68</v>
          </cell>
          <cell r="G2126">
            <v>11.17</v>
          </cell>
          <cell r="H2126">
            <v>11.61</v>
          </cell>
          <cell r="I2126">
            <v>12.05</v>
          </cell>
          <cell r="J2126">
            <v>12.35</v>
          </cell>
          <cell r="K2126">
            <v>12.66</v>
          </cell>
          <cell r="L2126">
            <v>12.98</v>
          </cell>
          <cell r="M2126">
            <v>13.22</v>
          </cell>
          <cell r="N2126">
            <v>13.52</v>
          </cell>
          <cell r="O2126">
            <v>13.76</v>
          </cell>
          <cell r="P2126">
            <v>14.14</v>
          </cell>
          <cell r="Q2126">
            <v>14.55</v>
          </cell>
          <cell r="R2126">
            <v>15.01</v>
          </cell>
          <cell r="S2126">
            <v>15.53</v>
          </cell>
          <cell r="T2126">
            <v>16.07</v>
          </cell>
          <cell r="U2126">
            <v>16.690000000000001</v>
          </cell>
          <cell r="V2126">
            <v>17.27</v>
          </cell>
          <cell r="W2126">
            <v>17.89</v>
          </cell>
          <cell r="X2126">
            <v>18.59</v>
          </cell>
          <cell r="Y2126">
            <v>19.190000000000001</v>
          </cell>
          <cell r="Z2126">
            <v>19.84</v>
          </cell>
          <cell r="AA2126">
            <v>20.47</v>
          </cell>
          <cell r="AB2126">
            <v>21.65</v>
          </cell>
          <cell r="AC2126">
            <v>22.59</v>
          </cell>
          <cell r="AD2126">
            <v>23.28</v>
          </cell>
          <cell r="AE2126">
            <v>23.95</v>
          </cell>
          <cell r="AF2126">
            <v>24.63</v>
          </cell>
          <cell r="AG2126">
            <v>25.38</v>
          </cell>
          <cell r="AH2126">
            <v>26.06</v>
          </cell>
          <cell r="AI2126">
            <v>26.63</v>
          </cell>
          <cell r="AJ2126">
            <v>26.88</v>
          </cell>
          <cell r="AK2126">
            <v>27</v>
          </cell>
        </row>
        <row r="2127">
          <cell r="A2127" t="str">
            <v>SDGbaseTRAv2_UrbAS_BAU_wICAGRcorr_GADJDYNofftestC_InvValcfurn</v>
          </cell>
          <cell r="B2127" t="str">
            <v>SIclos6_GOVclos11</v>
          </cell>
          <cell r="C2127" t="str">
            <v>SDGbaseTRAv2_UrbAS_BAU_wICAGRcorr_GADJDYNofftest</v>
          </cell>
          <cell r="D2127" t="str">
            <v>C_InvVal</v>
          </cell>
          <cell r="E2127" t="str">
            <v>cfurn</v>
          </cell>
          <cell r="F2127">
            <v>28.64</v>
          </cell>
          <cell r="G2127">
            <v>27.16</v>
          </cell>
          <cell r="H2127">
            <v>27.97</v>
          </cell>
          <cell r="I2127">
            <v>28.68</v>
          </cell>
          <cell r="J2127">
            <v>29.19</v>
          </cell>
          <cell r="K2127">
            <v>29.77</v>
          </cell>
          <cell r="L2127">
            <v>30.49</v>
          </cell>
          <cell r="M2127">
            <v>31.32</v>
          </cell>
          <cell r="N2127">
            <v>32.19</v>
          </cell>
          <cell r="O2127">
            <v>33.090000000000003</v>
          </cell>
          <cell r="P2127">
            <v>34.11</v>
          </cell>
          <cell r="Q2127">
            <v>35.119999999999997</v>
          </cell>
          <cell r="R2127">
            <v>36.130000000000003</v>
          </cell>
          <cell r="S2127">
            <v>37.32</v>
          </cell>
          <cell r="T2127">
            <v>38.590000000000003</v>
          </cell>
          <cell r="U2127">
            <v>40.049999999999997</v>
          </cell>
          <cell r="V2127">
            <v>41.51</v>
          </cell>
          <cell r="W2127">
            <v>42.98</v>
          </cell>
          <cell r="X2127">
            <v>44.44</v>
          </cell>
          <cell r="Y2127">
            <v>45.78</v>
          </cell>
          <cell r="Z2127">
            <v>47.18</v>
          </cell>
          <cell r="AA2127">
            <v>48.55</v>
          </cell>
          <cell r="AB2127">
            <v>49.65</v>
          </cell>
          <cell r="AC2127">
            <v>50.84</v>
          </cell>
          <cell r="AD2127">
            <v>52.31</v>
          </cell>
          <cell r="AE2127">
            <v>53.92</v>
          </cell>
          <cell r="AF2127">
            <v>55.61</v>
          </cell>
          <cell r="AG2127">
            <v>57.29</v>
          </cell>
          <cell r="AH2127">
            <v>56.86</v>
          </cell>
          <cell r="AI2127">
            <v>56.28</v>
          </cell>
          <cell r="AJ2127">
            <v>56.02</v>
          </cell>
          <cell r="AK2127">
            <v>55.7</v>
          </cell>
        </row>
        <row r="2128">
          <cell r="A2128" t="str">
            <v>SDGbaseTRAv2_UrbAS_BAU_wICAGRcorr_GADJDYNofftestC_InvValcoman</v>
          </cell>
          <cell r="B2128" t="str">
            <v>SIclos6_GOVclos11</v>
          </cell>
          <cell r="C2128" t="str">
            <v>SDGbaseTRAv2_UrbAS_BAU_wICAGRcorr_GADJDYNofftest</v>
          </cell>
          <cell r="D2128" t="str">
            <v>C_InvVal</v>
          </cell>
          <cell r="E2128" t="str">
            <v>coman</v>
          </cell>
          <cell r="F2128">
            <v>1.75</v>
          </cell>
          <cell r="G2128">
            <v>1.66</v>
          </cell>
          <cell r="H2128">
            <v>1.7</v>
          </cell>
          <cell r="I2128">
            <v>1.73</v>
          </cell>
          <cell r="J2128">
            <v>1.76</v>
          </cell>
          <cell r="K2128">
            <v>1.79</v>
          </cell>
          <cell r="L2128">
            <v>1.84</v>
          </cell>
          <cell r="M2128">
            <v>1.89</v>
          </cell>
          <cell r="N2128">
            <v>1.94</v>
          </cell>
          <cell r="O2128">
            <v>2.0299999999999998</v>
          </cell>
          <cell r="P2128">
            <v>2.08</v>
          </cell>
          <cell r="Q2128">
            <v>2.12</v>
          </cell>
          <cell r="R2128">
            <v>2.17</v>
          </cell>
          <cell r="S2128">
            <v>2.23</v>
          </cell>
          <cell r="T2128">
            <v>2.2999999999999998</v>
          </cell>
          <cell r="U2128">
            <v>2.38</v>
          </cell>
          <cell r="V2128">
            <v>2.4700000000000002</v>
          </cell>
          <cell r="W2128">
            <v>2.5499999999999998</v>
          </cell>
          <cell r="X2128">
            <v>2.64</v>
          </cell>
          <cell r="Y2128">
            <v>2.71</v>
          </cell>
          <cell r="Z2128">
            <v>2.8</v>
          </cell>
          <cell r="AA2128">
            <v>2.88</v>
          </cell>
          <cell r="AB2128">
            <v>2.96</v>
          </cell>
          <cell r="AC2128">
            <v>3.04</v>
          </cell>
          <cell r="AD2128">
            <v>3.13</v>
          </cell>
          <cell r="AE2128">
            <v>3.23</v>
          </cell>
          <cell r="AF2128">
            <v>3.34</v>
          </cell>
          <cell r="AG2128">
            <v>3.44</v>
          </cell>
          <cell r="AH2128">
            <v>3.45</v>
          </cell>
          <cell r="AI2128">
            <v>3.44</v>
          </cell>
          <cell r="AJ2128">
            <v>3.44</v>
          </cell>
          <cell r="AK2128">
            <v>3.45</v>
          </cell>
        </row>
        <row r="2129">
          <cell r="A2129" t="str">
            <v>SDGbaseTRAv2_UrbAS_BAU_wICAGRcorr_GADJDYNofftestC_InvValccons</v>
          </cell>
          <cell r="B2129" t="str">
            <v>SIclos6_GOVclos11</v>
          </cell>
          <cell r="C2129" t="str">
            <v>SDGbaseTRAv2_UrbAS_BAU_wICAGRcorr_GADJDYNofftest</v>
          </cell>
          <cell r="D2129" t="str">
            <v>C_InvVal</v>
          </cell>
          <cell r="E2129" t="str">
            <v>ccons</v>
          </cell>
          <cell r="F2129">
            <v>407.96</v>
          </cell>
          <cell r="G2129">
            <v>394.25</v>
          </cell>
          <cell r="H2129">
            <v>403.31</v>
          </cell>
          <cell r="I2129">
            <v>414.73</v>
          </cell>
          <cell r="J2129">
            <v>425.49</v>
          </cell>
          <cell r="K2129">
            <v>430.89</v>
          </cell>
          <cell r="L2129">
            <v>439.31</v>
          </cell>
          <cell r="M2129">
            <v>450.14</v>
          </cell>
          <cell r="N2129">
            <v>461.68</v>
          </cell>
          <cell r="O2129">
            <v>473.48</v>
          </cell>
          <cell r="P2129">
            <v>487.35</v>
          </cell>
          <cell r="Q2129">
            <v>501.4</v>
          </cell>
          <cell r="R2129">
            <v>514.59</v>
          </cell>
          <cell r="S2129">
            <v>531.49</v>
          </cell>
          <cell r="T2129">
            <v>549.34</v>
          </cell>
          <cell r="U2129">
            <v>569.83000000000004</v>
          </cell>
          <cell r="V2129">
            <v>590.16</v>
          </cell>
          <cell r="W2129">
            <v>611.02</v>
          </cell>
          <cell r="X2129">
            <v>632.57000000000005</v>
          </cell>
          <cell r="Y2129">
            <v>651.52</v>
          </cell>
          <cell r="Z2129">
            <v>671.79</v>
          </cell>
          <cell r="AA2129">
            <v>690.99</v>
          </cell>
          <cell r="AB2129">
            <v>705.83</v>
          </cell>
          <cell r="AC2129">
            <v>722.76</v>
          </cell>
          <cell r="AD2129">
            <v>744.3</v>
          </cell>
          <cell r="AE2129">
            <v>767.92</v>
          </cell>
          <cell r="AF2129">
            <v>792.45</v>
          </cell>
          <cell r="AG2129">
            <v>816.99</v>
          </cell>
          <cell r="AH2129">
            <v>813.74</v>
          </cell>
          <cell r="AI2129">
            <v>807.79</v>
          </cell>
          <cell r="AJ2129">
            <v>805.73</v>
          </cell>
          <cell r="AK2129">
            <v>802.75</v>
          </cell>
        </row>
        <row r="2130">
          <cell r="A2130" t="str">
            <v>SDGbaseTRAv2_UrbAS_BAU_wICAGRcorr_GADJDYNofftestC_InvValcbsrv</v>
          </cell>
          <cell r="B2130" t="str">
            <v>SIclos6_GOVclos11</v>
          </cell>
          <cell r="C2130" t="str">
            <v>SDGbaseTRAv2_UrbAS_BAU_wICAGRcorr_GADJDYNofftest</v>
          </cell>
          <cell r="D2130" t="str">
            <v>C_InvVal</v>
          </cell>
          <cell r="E2130" t="str">
            <v>cbsrv</v>
          </cell>
          <cell r="F2130">
            <v>64.14</v>
          </cell>
          <cell r="G2130">
            <v>56.74</v>
          </cell>
          <cell r="H2130">
            <v>58.82</v>
          </cell>
          <cell r="I2130">
            <v>60.48</v>
          </cell>
          <cell r="J2130">
            <v>61.68</v>
          </cell>
          <cell r="K2130">
            <v>63.08</v>
          </cell>
          <cell r="L2130">
            <v>64.680000000000007</v>
          </cell>
          <cell r="M2130">
            <v>66.48</v>
          </cell>
          <cell r="N2130">
            <v>68.349999999999994</v>
          </cell>
          <cell r="O2130">
            <v>70.430000000000007</v>
          </cell>
          <cell r="P2130">
            <v>72.63</v>
          </cell>
          <cell r="Q2130">
            <v>74.78</v>
          </cell>
          <cell r="R2130">
            <v>76.95</v>
          </cell>
          <cell r="S2130">
            <v>79.56</v>
          </cell>
          <cell r="T2130">
            <v>82.28</v>
          </cell>
          <cell r="U2130">
            <v>85.37</v>
          </cell>
          <cell r="V2130">
            <v>88.65</v>
          </cell>
          <cell r="W2130">
            <v>91.88</v>
          </cell>
          <cell r="X2130">
            <v>94.83</v>
          </cell>
          <cell r="Y2130">
            <v>97.71</v>
          </cell>
          <cell r="Z2130">
            <v>100.74</v>
          </cell>
          <cell r="AA2130">
            <v>103.64</v>
          </cell>
          <cell r="AB2130">
            <v>105.95</v>
          </cell>
          <cell r="AC2130">
            <v>108.47</v>
          </cell>
          <cell r="AD2130">
            <v>111.62</v>
          </cell>
          <cell r="AE2130">
            <v>115.09</v>
          </cell>
          <cell r="AF2130">
            <v>118.73</v>
          </cell>
          <cell r="AG2130">
            <v>122.22</v>
          </cell>
          <cell r="AH2130">
            <v>121.73</v>
          </cell>
          <cell r="AI2130">
            <v>120.68</v>
          </cell>
          <cell r="AJ2130">
            <v>120.04</v>
          </cell>
          <cell r="AK2130">
            <v>119.21</v>
          </cell>
        </row>
        <row r="2131">
          <cell r="A2131" t="str">
            <v>SDGbaseTRAv2_UrbAS_BAU_wICAGRcorr_GADJDYNofftestC_InvValcimpt</v>
          </cell>
          <cell r="B2131" t="str">
            <v>SIclos6_GOVclos11</v>
          </cell>
          <cell r="C2131" t="str">
            <v>SDGbaseTRAv2_UrbAS_BAU_wICAGRcorr_GADJDYNofftest</v>
          </cell>
          <cell r="D2131" t="str">
            <v>C_InvVal</v>
          </cell>
          <cell r="E2131" t="str">
            <v>cimpt</v>
          </cell>
          <cell r="F2131">
            <v>2.86</v>
          </cell>
          <cell r="G2131">
            <v>2.92</v>
          </cell>
          <cell r="H2131">
            <v>2.95</v>
          </cell>
          <cell r="I2131">
            <v>2.94</v>
          </cell>
          <cell r="J2131">
            <v>2.94</v>
          </cell>
          <cell r="K2131">
            <v>2.94</v>
          </cell>
          <cell r="L2131">
            <v>2.95</v>
          </cell>
          <cell r="M2131">
            <v>2.96</v>
          </cell>
          <cell r="N2131">
            <v>2.97</v>
          </cell>
          <cell r="O2131">
            <v>3.06</v>
          </cell>
          <cell r="P2131">
            <v>3.08</v>
          </cell>
          <cell r="Q2131">
            <v>3.09</v>
          </cell>
          <cell r="R2131">
            <v>3.09</v>
          </cell>
          <cell r="S2131">
            <v>3.09</v>
          </cell>
          <cell r="T2131">
            <v>3.1</v>
          </cell>
          <cell r="U2131">
            <v>3.11</v>
          </cell>
          <cell r="V2131">
            <v>3.11</v>
          </cell>
          <cell r="W2131">
            <v>3.11</v>
          </cell>
          <cell r="X2131">
            <v>3.12</v>
          </cell>
          <cell r="Y2131">
            <v>3.12</v>
          </cell>
          <cell r="Z2131">
            <v>3.12</v>
          </cell>
          <cell r="AA2131">
            <v>3.12</v>
          </cell>
          <cell r="AB2131">
            <v>3.14</v>
          </cell>
          <cell r="AC2131">
            <v>3.14</v>
          </cell>
          <cell r="AD2131">
            <v>3.15</v>
          </cell>
          <cell r="AE2131">
            <v>3.15</v>
          </cell>
          <cell r="AF2131">
            <v>3.15</v>
          </cell>
          <cell r="AG2131">
            <v>3.14</v>
          </cell>
          <cell r="AH2131">
            <v>3.13</v>
          </cell>
          <cell r="AI2131">
            <v>3.1</v>
          </cell>
          <cell r="AJ2131">
            <v>3.08</v>
          </cell>
          <cell r="AK2131">
            <v>3.06</v>
          </cell>
        </row>
        <row r="2132">
          <cell r="A2132" t="str">
            <v>SDGbaseTRAv2_UrbAS_BAU_wICAGRcorr_GADJDYNofftestC_InvValtotal</v>
          </cell>
          <cell r="B2132" t="str">
            <v>SIclos6_GOVclos11</v>
          </cell>
          <cell r="C2132" t="str">
            <v>SDGbaseTRAv2_UrbAS_BAU_wICAGRcorr_GADJDYNofftest</v>
          </cell>
          <cell r="D2132" t="str">
            <v>C_InvVal</v>
          </cell>
          <cell r="E2132" t="str">
            <v>total</v>
          </cell>
          <cell r="F2132">
            <v>906.02</v>
          </cell>
          <cell r="G2132">
            <v>857.83</v>
          </cell>
          <cell r="H2132">
            <v>885.7</v>
          </cell>
          <cell r="I2132">
            <v>911.97</v>
          </cell>
          <cell r="J2132">
            <v>933.59</v>
          </cell>
          <cell r="K2132">
            <v>950.76</v>
          </cell>
          <cell r="L2132">
            <v>972.2</v>
          </cell>
          <cell r="M2132">
            <v>995.54</v>
          </cell>
          <cell r="N2132">
            <v>1021.35</v>
          </cell>
          <cell r="O2132">
            <v>1052.1400000000001</v>
          </cell>
          <cell r="P2132">
            <v>1084.42</v>
          </cell>
          <cell r="Q2132">
            <v>1116.08</v>
          </cell>
          <cell r="R2132">
            <v>1147.3499999999999</v>
          </cell>
          <cell r="S2132">
            <v>1185.45</v>
          </cell>
          <cell r="T2132">
            <v>1225.6300000000001</v>
          </cell>
          <cell r="U2132">
            <v>1271.6600000000001</v>
          </cell>
          <cell r="V2132">
            <v>1316.35</v>
          </cell>
          <cell r="W2132">
            <v>1362.96</v>
          </cell>
          <cell r="X2132">
            <v>1411.85</v>
          </cell>
          <cell r="Y2132">
            <v>1457.94</v>
          </cell>
          <cell r="Z2132">
            <v>1506.75</v>
          </cell>
          <cell r="AA2132">
            <v>1554.44</v>
          </cell>
          <cell r="AB2132">
            <v>1605.83</v>
          </cell>
          <cell r="AC2132">
            <v>1654.42</v>
          </cell>
          <cell r="AD2132">
            <v>1704.43</v>
          </cell>
          <cell r="AE2132">
            <v>1756.73</v>
          </cell>
          <cell r="AF2132">
            <v>1810.73</v>
          </cell>
          <cell r="AG2132">
            <v>1864.03</v>
          </cell>
          <cell r="AH2132">
            <v>1871.21</v>
          </cell>
          <cell r="AI2132">
            <v>1870.56</v>
          </cell>
          <cell r="AJ2132">
            <v>1869.77</v>
          </cell>
          <cell r="AK2132">
            <v>1864.87</v>
          </cell>
        </row>
        <row r="2133">
          <cell r="A2133" t="str">
            <v>SDGbaseTRAv2_UrbAS_BAU_wICAGRcorr_GADJDYNofftestIADJXtotal</v>
          </cell>
          <cell r="B2133" t="str">
            <v>SIclos6_GOVclos11</v>
          </cell>
          <cell r="C2133" t="str">
            <v>SDGbaseTRAv2_UrbAS_BAU_wICAGRcorr_GADJDYNofftest</v>
          </cell>
          <cell r="D2133" t="str">
            <v>IADJX</v>
          </cell>
          <cell r="E2133" t="str">
            <v>total</v>
          </cell>
          <cell r="F2133">
            <v>1</v>
          </cell>
          <cell r="G2133">
            <v>0.91</v>
          </cell>
          <cell r="H2133">
            <v>0.94</v>
          </cell>
          <cell r="I2133">
            <v>0.96</v>
          </cell>
          <cell r="J2133">
            <v>0.98</v>
          </cell>
          <cell r="K2133">
            <v>1</v>
          </cell>
          <cell r="L2133">
            <v>1.02</v>
          </cell>
          <cell r="M2133">
            <v>1.05</v>
          </cell>
          <cell r="N2133">
            <v>1.08</v>
          </cell>
          <cell r="O2133">
            <v>1.1200000000000001</v>
          </cell>
          <cell r="P2133">
            <v>1.1499999999999999</v>
          </cell>
          <cell r="Q2133">
            <v>1.18</v>
          </cell>
          <cell r="R2133">
            <v>1.21</v>
          </cell>
          <cell r="S2133">
            <v>1.25</v>
          </cell>
          <cell r="T2133">
            <v>1.29</v>
          </cell>
          <cell r="U2133">
            <v>1.34</v>
          </cell>
          <cell r="V2133">
            <v>1.39</v>
          </cell>
          <cell r="W2133">
            <v>1.44</v>
          </cell>
          <cell r="X2133">
            <v>1.48</v>
          </cell>
          <cell r="Y2133">
            <v>1.53</v>
          </cell>
          <cell r="Z2133">
            <v>1.58</v>
          </cell>
          <cell r="AA2133">
            <v>1.62</v>
          </cell>
          <cell r="AB2133">
            <v>1.67</v>
          </cell>
          <cell r="AC2133">
            <v>1.71</v>
          </cell>
          <cell r="AD2133">
            <v>1.76</v>
          </cell>
          <cell r="AE2133">
            <v>1.81</v>
          </cell>
          <cell r="AF2133">
            <v>1.87</v>
          </cell>
          <cell r="AG2133">
            <v>1.92</v>
          </cell>
          <cell r="AH2133">
            <v>1.91</v>
          </cell>
          <cell r="AI2133">
            <v>1.9</v>
          </cell>
          <cell r="AJ2133">
            <v>1.89</v>
          </cell>
          <cell r="AK2133">
            <v>1.88</v>
          </cell>
        </row>
        <row r="2134">
          <cell r="A2134" t="str">
            <v>SDGbaseTRAv2_UrbAS_BAU_wICAGRcorr_GADJDYNofftestC_QINV_IADJtotal</v>
          </cell>
          <cell r="B2134" t="str">
            <v>SIclos6_GOVclos11</v>
          </cell>
          <cell r="C2134" t="str">
            <v>SDGbaseTRAv2_UrbAS_BAU_wICAGRcorr_GADJDYNofftest</v>
          </cell>
          <cell r="D2134" t="str">
            <v>C_QINV_IADJ</v>
          </cell>
          <cell r="E2134" t="str">
            <v>total</v>
          </cell>
          <cell r="F2134">
            <v>906.02</v>
          </cell>
          <cell r="G2134">
            <v>944.54</v>
          </cell>
          <cell r="H2134">
            <v>946.37</v>
          </cell>
          <cell r="I2134">
            <v>950.54</v>
          </cell>
          <cell r="J2134">
            <v>955.28</v>
          </cell>
          <cell r="K2134">
            <v>952.99</v>
          </cell>
          <cell r="L2134">
            <v>951.04</v>
          </cell>
          <cell r="M2134">
            <v>947.96</v>
          </cell>
          <cell r="N2134">
            <v>946.07</v>
          </cell>
          <cell r="O2134">
            <v>942.4</v>
          </cell>
          <cell r="P2134">
            <v>942.7</v>
          </cell>
          <cell r="Q2134">
            <v>943.82</v>
          </cell>
          <cell r="R2134">
            <v>944.68</v>
          </cell>
          <cell r="S2134">
            <v>945.87</v>
          </cell>
          <cell r="T2134">
            <v>946.91</v>
          </cell>
          <cell r="U2134">
            <v>947.68</v>
          </cell>
          <cell r="V2134">
            <v>946.24</v>
          </cell>
          <cell r="W2134">
            <v>946.69</v>
          </cell>
          <cell r="X2134">
            <v>951.15</v>
          </cell>
          <cell r="Y2134">
            <v>952.97</v>
          </cell>
          <cell r="Z2134">
            <v>954.79</v>
          </cell>
          <cell r="AA2134">
            <v>956.65</v>
          </cell>
          <cell r="AB2134">
            <v>964.01</v>
          </cell>
          <cell r="AC2134">
            <v>969</v>
          </cell>
          <cell r="AD2134">
            <v>970.48</v>
          </cell>
          <cell r="AE2134">
            <v>970.91</v>
          </cell>
          <cell r="AF2134">
            <v>970.77</v>
          </cell>
          <cell r="AG2134">
            <v>970.79</v>
          </cell>
          <cell r="AH2134">
            <v>978.09</v>
          </cell>
          <cell r="AI2134">
            <v>985.02</v>
          </cell>
          <cell r="AJ2134">
            <v>988.6</v>
          </cell>
          <cell r="AK2134">
            <v>991.83</v>
          </cell>
        </row>
        <row r="2135">
          <cell r="A2135" t="str">
            <v>SDGbaseTRAv2_UrbAS_BAU_wICAGRcorr_GADJDYNofftesttrnsfrx_govent-n</v>
          </cell>
          <cell r="B2135" t="str">
            <v>SIclos6_GOVclos11</v>
          </cell>
          <cell r="C2135" t="str">
            <v>SDGbaseTRAv2_UrbAS_BAU_wICAGRcorr_GADJDYNofftest</v>
          </cell>
          <cell r="D2135" t="str">
            <v>trnsfrx_gov</v>
          </cell>
          <cell r="E2135" t="str">
            <v>ent-n</v>
          </cell>
          <cell r="F2135">
            <v>182.31</v>
          </cell>
          <cell r="G2135">
            <v>182.31</v>
          </cell>
          <cell r="H2135">
            <v>182.31</v>
          </cell>
          <cell r="I2135">
            <v>182.31</v>
          </cell>
          <cell r="J2135">
            <v>182.31</v>
          </cell>
          <cell r="K2135">
            <v>182.31</v>
          </cell>
          <cell r="L2135">
            <v>182.31</v>
          </cell>
          <cell r="M2135">
            <v>182.31</v>
          </cell>
          <cell r="N2135">
            <v>182.31</v>
          </cell>
          <cell r="O2135">
            <v>182.31</v>
          </cell>
          <cell r="P2135">
            <v>182.31</v>
          </cell>
          <cell r="Q2135">
            <v>182.31</v>
          </cell>
          <cell r="R2135">
            <v>182.31</v>
          </cell>
          <cell r="S2135">
            <v>182.31</v>
          </cell>
          <cell r="T2135">
            <v>182.31</v>
          </cell>
          <cell r="U2135">
            <v>182.31</v>
          </cell>
          <cell r="V2135">
            <v>182.31</v>
          </cell>
          <cell r="W2135">
            <v>182.31</v>
          </cell>
          <cell r="X2135">
            <v>182.31</v>
          </cell>
          <cell r="Y2135">
            <v>182.31</v>
          </cell>
          <cell r="Z2135">
            <v>182.31</v>
          </cell>
          <cell r="AA2135">
            <v>182.31</v>
          </cell>
          <cell r="AB2135">
            <v>182.31</v>
          </cell>
          <cell r="AC2135">
            <v>182.31</v>
          </cell>
          <cell r="AD2135">
            <v>182.31</v>
          </cell>
          <cell r="AE2135">
            <v>182.31</v>
          </cell>
          <cell r="AF2135">
            <v>182.31</v>
          </cell>
          <cell r="AG2135">
            <v>182.31</v>
          </cell>
          <cell r="AH2135">
            <v>182.31</v>
          </cell>
          <cell r="AI2135">
            <v>182.31</v>
          </cell>
          <cell r="AJ2135">
            <v>182.31</v>
          </cell>
          <cell r="AK2135">
            <v>182.31</v>
          </cell>
        </row>
        <row r="2136">
          <cell r="A2136" t="str">
            <v>SDGbaseTRAv2_UrbAS_BAU_wICAGRcorr_GADJDYNofftesttrnsfrx_govhhd-0</v>
          </cell>
          <cell r="B2136" t="str">
            <v>SIclos6_GOVclos11</v>
          </cell>
          <cell r="C2136" t="str">
            <v>SDGbaseTRAv2_UrbAS_BAU_wICAGRcorr_GADJDYNofftest</v>
          </cell>
          <cell r="D2136" t="str">
            <v>trnsfrx_gov</v>
          </cell>
          <cell r="E2136" t="str">
            <v>hhd-0</v>
          </cell>
          <cell r="F2136">
            <v>42.27</v>
          </cell>
          <cell r="G2136">
            <v>42.27</v>
          </cell>
          <cell r="H2136">
            <v>40.130000000000003</v>
          </cell>
          <cell r="I2136">
            <v>41.62</v>
          </cell>
          <cell r="J2136">
            <v>42.78</v>
          </cell>
          <cell r="K2136">
            <v>43.8</v>
          </cell>
          <cell r="L2136">
            <v>44.98</v>
          </cell>
          <cell r="M2136">
            <v>46.31</v>
          </cell>
          <cell r="N2136">
            <v>47.67</v>
          </cell>
          <cell r="O2136">
            <v>49.16</v>
          </cell>
          <cell r="P2136">
            <v>50.86</v>
          </cell>
          <cell r="Q2136">
            <v>52.67</v>
          </cell>
          <cell r="R2136">
            <v>54.47</v>
          </cell>
          <cell r="S2136">
            <v>56.58</v>
          </cell>
          <cell r="T2136">
            <v>58.75</v>
          </cell>
          <cell r="U2136">
            <v>61.03</v>
          </cell>
          <cell r="V2136">
            <v>63.62</v>
          </cell>
          <cell r="W2136">
            <v>66.16</v>
          </cell>
          <cell r="X2136">
            <v>68.819999999999993</v>
          </cell>
          <cell r="Y2136">
            <v>71.61</v>
          </cell>
          <cell r="Z2136">
            <v>74.28</v>
          </cell>
          <cell r="AA2136">
            <v>77.11</v>
          </cell>
          <cell r="AB2136">
            <v>79.900000000000006</v>
          </cell>
          <cell r="AC2136">
            <v>83</v>
          </cell>
          <cell r="AD2136">
            <v>85.95</v>
          </cell>
          <cell r="AE2136">
            <v>88.95</v>
          </cell>
          <cell r="AF2136">
            <v>92.08</v>
          </cell>
          <cell r="AG2136">
            <v>95.33</v>
          </cell>
          <cell r="AH2136">
            <v>98.59</v>
          </cell>
          <cell r="AI2136">
            <v>99.57</v>
          </cell>
          <cell r="AJ2136">
            <v>100.16</v>
          </cell>
          <cell r="AK2136">
            <v>100.69</v>
          </cell>
        </row>
        <row r="2137">
          <cell r="A2137" t="str">
            <v>SDGbaseTRAv2_UrbAS_BAU_wICAGRcorr_GADJDYNofftesttrnsfrx_govhhd-1</v>
          </cell>
          <cell r="B2137" t="str">
            <v>SIclos6_GOVclos11</v>
          </cell>
          <cell r="C2137" t="str">
            <v>SDGbaseTRAv2_UrbAS_BAU_wICAGRcorr_GADJDYNofftest</v>
          </cell>
          <cell r="D2137" t="str">
            <v>trnsfrx_gov</v>
          </cell>
          <cell r="E2137" t="str">
            <v>hhd-1</v>
          </cell>
          <cell r="F2137">
            <v>53.47</v>
          </cell>
          <cell r="G2137">
            <v>53.47</v>
          </cell>
          <cell r="H2137">
            <v>50.76</v>
          </cell>
          <cell r="I2137">
            <v>52.65</v>
          </cell>
          <cell r="J2137">
            <v>54.12</v>
          </cell>
          <cell r="K2137">
            <v>55.41</v>
          </cell>
          <cell r="L2137">
            <v>56.9</v>
          </cell>
          <cell r="M2137">
            <v>58.58</v>
          </cell>
          <cell r="N2137">
            <v>60.3</v>
          </cell>
          <cell r="O2137">
            <v>62.18</v>
          </cell>
          <cell r="P2137">
            <v>64.34</v>
          </cell>
          <cell r="Q2137">
            <v>66.63</v>
          </cell>
          <cell r="R2137">
            <v>68.91</v>
          </cell>
          <cell r="S2137">
            <v>71.58</v>
          </cell>
          <cell r="T2137">
            <v>74.31</v>
          </cell>
          <cell r="U2137">
            <v>77.2</v>
          </cell>
          <cell r="V2137">
            <v>80.47</v>
          </cell>
          <cell r="W2137">
            <v>83.69</v>
          </cell>
          <cell r="X2137">
            <v>87.05</v>
          </cell>
          <cell r="Y2137">
            <v>90.58</v>
          </cell>
          <cell r="Z2137">
            <v>93.96</v>
          </cell>
          <cell r="AA2137">
            <v>97.54</v>
          </cell>
          <cell r="AB2137">
            <v>101.07</v>
          </cell>
          <cell r="AC2137">
            <v>104.99</v>
          </cell>
          <cell r="AD2137">
            <v>108.72</v>
          </cell>
          <cell r="AE2137">
            <v>112.52</v>
          </cell>
          <cell r="AF2137">
            <v>116.47</v>
          </cell>
          <cell r="AG2137">
            <v>120.59</v>
          </cell>
          <cell r="AH2137">
            <v>124.71</v>
          </cell>
          <cell r="AI2137">
            <v>125.95</v>
          </cell>
          <cell r="AJ2137">
            <v>126.7</v>
          </cell>
          <cell r="AK2137">
            <v>127.37</v>
          </cell>
        </row>
        <row r="2138">
          <cell r="A2138" t="str">
            <v>SDGbaseTRAv2_UrbAS_BAU_wICAGRcorr_GADJDYNofftesttrnsfrx_govhhd-2</v>
          </cell>
          <cell r="B2138" t="str">
            <v>SIclos6_GOVclos11</v>
          </cell>
          <cell r="C2138" t="str">
            <v>SDGbaseTRAv2_UrbAS_BAU_wICAGRcorr_GADJDYNofftest</v>
          </cell>
          <cell r="D2138" t="str">
            <v>trnsfrx_gov</v>
          </cell>
          <cell r="E2138" t="str">
            <v>hhd-2</v>
          </cell>
          <cell r="F2138">
            <v>58.1</v>
          </cell>
          <cell r="G2138">
            <v>58.1</v>
          </cell>
          <cell r="H2138">
            <v>55.15</v>
          </cell>
          <cell r="I2138">
            <v>57.2</v>
          </cell>
          <cell r="J2138">
            <v>58.8</v>
          </cell>
          <cell r="K2138">
            <v>60.2</v>
          </cell>
          <cell r="L2138">
            <v>61.82</v>
          </cell>
          <cell r="M2138">
            <v>63.64</v>
          </cell>
          <cell r="N2138">
            <v>65.52</v>
          </cell>
          <cell r="O2138">
            <v>67.56</v>
          </cell>
          <cell r="P2138">
            <v>69.900000000000006</v>
          </cell>
          <cell r="Q2138">
            <v>72.39</v>
          </cell>
          <cell r="R2138">
            <v>74.86</v>
          </cell>
          <cell r="S2138">
            <v>77.77</v>
          </cell>
          <cell r="T2138">
            <v>80.739999999999995</v>
          </cell>
          <cell r="U2138">
            <v>83.88</v>
          </cell>
          <cell r="V2138">
            <v>87.43</v>
          </cell>
          <cell r="W2138">
            <v>90.93</v>
          </cell>
          <cell r="X2138">
            <v>94.58</v>
          </cell>
          <cell r="Y2138">
            <v>98.41</v>
          </cell>
          <cell r="Z2138">
            <v>102.08</v>
          </cell>
          <cell r="AA2138">
            <v>105.97</v>
          </cell>
          <cell r="AB2138">
            <v>109.81</v>
          </cell>
          <cell r="AC2138">
            <v>114.07</v>
          </cell>
          <cell r="AD2138">
            <v>118.12</v>
          </cell>
          <cell r="AE2138">
            <v>122.25</v>
          </cell>
          <cell r="AF2138">
            <v>126.55</v>
          </cell>
          <cell r="AG2138">
            <v>131.01</v>
          </cell>
          <cell r="AH2138">
            <v>135.49</v>
          </cell>
          <cell r="AI2138">
            <v>136.85</v>
          </cell>
          <cell r="AJ2138">
            <v>137.66</v>
          </cell>
          <cell r="AK2138">
            <v>138.38999999999999</v>
          </cell>
        </row>
        <row r="2139">
          <cell r="A2139" t="str">
            <v>SDGbaseTRAv2_UrbAS_BAU_wICAGRcorr_GADJDYNofftesttrnsfrx_govhhd-3</v>
          </cell>
          <cell r="B2139" t="str">
            <v>SIclos6_GOVclos11</v>
          </cell>
          <cell r="C2139" t="str">
            <v>SDGbaseTRAv2_UrbAS_BAU_wICAGRcorr_GADJDYNofftest</v>
          </cell>
          <cell r="D2139" t="str">
            <v>trnsfrx_gov</v>
          </cell>
          <cell r="E2139" t="str">
            <v>hhd-3</v>
          </cell>
          <cell r="F2139">
            <v>61.81</v>
          </cell>
          <cell r="G2139">
            <v>61.81</v>
          </cell>
          <cell r="H2139">
            <v>58.67</v>
          </cell>
          <cell r="I2139">
            <v>60.85</v>
          </cell>
          <cell r="J2139">
            <v>62.55</v>
          </cell>
          <cell r="K2139">
            <v>64.040000000000006</v>
          </cell>
          <cell r="L2139">
            <v>65.77</v>
          </cell>
          <cell r="M2139">
            <v>67.709999999999994</v>
          </cell>
          <cell r="N2139">
            <v>69.7</v>
          </cell>
          <cell r="O2139">
            <v>71.87</v>
          </cell>
          <cell r="P2139">
            <v>74.37</v>
          </cell>
          <cell r="Q2139">
            <v>77.010000000000005</v>
          </cell>
          <cell r="R2139">
            <v>79.650000000000006</v>
          </cell>
          <cell r="S2139">
            <v>82.73</v>
          </cell>
          <cell r="T2139">
            <v>85.9</v>
          </cell>
          <cell r="U2139">
            <v>89.23</v>
          </cell>
          <cell r="V2139">
            <v>93.01</v>
          </cell>
          <cell r="W2139">
            <v>96.74</v>
          </cell>
          <cell r="X2139">
            <v>100.62</v>
          </cell>
          <cell r="Y2139">
            <v>104.7</v>
          </cell>
          <cell r="Z2139">
            <v>108.6</v>
          </cell>
          <cell r="AA2139">
            <v>112.74</v>
          </cell>
          <cell r="AB2139">
            <v>116.82</v>
          </cell>
          <cell r="AC2139">
            <v>121.36</v>
          </cell>
          <cell r="AD2139">
            <v>125.67</v>
          </cell>
          <cell r="AE2139">
            <v>130.06</v>
          </cell>
          <cell r="AF2139">
            <v>134.63</v>
          </cell>
          <cell r="AG2139">
            <v>139.38</v>
          </cell>
          <cell r="AH2139">
            <v>144.13999999999999</v>
          </cell>
          <cell r="AI2139">
            <v>145.59</v>
          </cell>
          <cell r="AJ2139">
            <v>146.44999999999999</v>
          </cell>
          <cell r="AK2139">
            <v>147.22999999999999</v>
          </cell>
        </row>
        <row r="2140">
          <cell r="A2140" t="str">
            <v>SDGbaseTRAv2_UrbAS_BAU_wICAGRcorr_GADJDYNofftesttrnsfrx_govhhd-4</v>
          </cell>
          <cell r="B2140" t="str">
            <v>SIclos6_GOVclos11</v>
          </cell>
          <cell r="C2140" t="str">
            <v>SDGbaseTRAv2_UrbAS_BAU_wICAGRcorr_GADJDYNofftest</v>
          </cell>
          <cell r="D2140" t="str">
            <v>trnsfrx_gov</v>
          </cell>
          <cell r="E2140" t="str">
            <v>hhd-4</v>
          </cell>
          <cell r="F2140">
            <v>54.28</v>
          </cell>
          <cell r="G2140">
            <v>54.28</v>
          </cell>
          <cell r="H2140">
            <v>51.52</v>
          </cell>
          <cell r="I2140">
            <v>53.44</v>
          </cell>
          <cell r="J2140">
            <v>54.93</v>
          </cell>
          <cell r="K2140">
            <v>56.24</v>
          </cell>
          <cell r="L2140">
            <v>57.76</v>
          </cell>
          <cell r="M2140">
            <v>59.46</v>
          </cell>
          <cell r="N2140">
            <v>61.21</v>
          </cell>
          <cell r="O2140">
            <v>63.11</v>
          </cell>
          <cell r="P2140">
            <v>65.3</v>
          </cell>
          <cell r="Q2140">
            <v>67.63</v>
          </cell>
          <cell r="R2140">
            <v>69.94</v>
          </cell>
          <cell r="S2140">
            <v>72.650000000000006</v>
          </cell>
          <cell r="T2140">
            <v>75.430000000000007</v>
          </cell>
          <cell r="U2140">
            <v>78.36</v>
          </cell>
          <cell r="V2140">
            <v>81.680000000000007</v>
          </cell>
          <cell r="W2140">
            <v>84.95</v>
          </cell>
          <cell r="X2140">
            <v>88.36</v>
          </cell>
          <cell r="Y2140">
            <v>91.94</v>
          </cell>
          <cell r="Z2140">
            <v>95.37</v>
          </cell>
          <cell r="AA2140">
            <v>99</v>
          </cell>
          <cell r="AB2140">
            <v>102.59</v>
          </cell>
          <cell r="AC2140">
            <v>106.57</v>
          </cell>
          <cell r="AD2140">
            <v>110.36</v>
          </cell>
          <cell r="AE2140">
            <v>114.21</v>
          </cell>
          <cell r="AF2140">
            <v>118.22</v>
          </cell>
          <cell r="AG2140">
            <v>122.4</v>
          </cell>
          <cell r="AH2140">
            <v>126.58</v>
          </cell>
          <cell r="AI2140">
            <v>127.85</v>
          </cell>
          <cell r="AJ2140">
            <v>128.61000000000001</v>
          </cell>
          <cell r="AK2140">
            <v>129.29</v>
          </cell>
        </row>
        <row r="2141">
          <cell r="A2141" t="str">
            <v>SDGbaseTRAv2_UrbAS_BAU_wICAGRcorr_GADJDYNofftesttrnsfrx_govhhd-5</v>
          </cell>
          <cell r="B2141" t="str">
            <v>SIclos6_GOVclos11</v>
          </cell>
          <cell r="C2141" t="str">
            <v>SDGbaseTRAv2_UrbAS_BAU_wICAGRcorr_GADJDYNofftest</v>
          </cell>
          <cell r="D2141" t="str">
            <v>trnsfrx_gov</v>
          </cell>
          <cell r="E2141" t="str">
            <v>hhd-5</v>
          </cell>
          <cell r="F2141">
            <v>51.45</v>
          </cell>
          <cell r="G2141">
            <v>51.45</v>
          </cell>
          <cell r="H2141">
            <v>48.84</v>
          </cell>
          <cell r="I2141">
            <v>50.65</v>
          </cell>
          <cell r="J2141">
            <v>52.07</v>
          </cell>
          <cell r="K2141">
            <v>53.31</v>
          </cell>
          <cell r="L2141">
            <v>54.75</v>
          </cell>
          <cell r="M2141">
            <v>56.36</v>
          </cell>
          <cell r="N2141">
            <v>58.02</v>
          </cell>
          <cell r="O2141">
            <v>59.82</v>
          </cell>
          <cell r="P2141">
            <v>61.9</v>
          </cell>
          <cell r="Q2141">
            <v>64.099999999999994</v>
          </cell>
          <cell r="R2141">
            <v>66.3</v>
          </cell>
          <cell r="S2141">
            <v>68.87</v>
          </cell>
          <cell r="T2141">
            <v>71.5</v>
          </cell>
          <cell r="U2141">
            <v>74.28</v>
          </cell>
          <cell r="V2141">
            <v>77.42</v>
          </cell>
          <cell r="W2141">
            <v>80.52</v>
          </cell>
          <cell r="X2141">
            <v>83.76</v>
          </cell>
          <cell r="Y2141">
            <v>87.15</v>
          </cell>
          <cell r="Z2141">
            <v>90.4</v>
          </cell>
          <cell r="AA2141">
            <v>93.84</v>
          </cell>
          <cell r="AB2141">
            <v>97.24</v>
          </cell>
          <cell r="AC2141">
            <v>101.02</v>
          </cell>
          <cell r="AD2141">
            <v>104.6</v>
          </cell>
          <cell r="AE2141">
            <v>108.26</v>
          </cell>
          <cell r="AF2141">
            <v>112.06</v>
          </cell>
          <cell r="AG2141">
            <v>116.02</v>
          </cell>
          <cell r="AH2141">
            <v>119.98</v>
          </cell>
          <cell r="AI2141">
            <v>121.18</v>
          </cell>
          <cell r="AJ2141">
            <v>121.9</v>
          </cell>
          <cell r="AK2141">
            <v>122.55</v>
          </cell>
        </row>
        <row r="2142">
          <cell r="A2142" t="str">
            <v>SDGbaseTRAv2_UrbAS_BAU_wICAGRcorr_GADJDYNofftesttrnsfrx_govhhd-6</v>
          </cell>
          <cell r="B2142" t="str">
            <v>SIclos6_GOVclos11</v>
          </cell>
          <cell r="C2142" t="str">
            <v>SDGbaseTRAv2_UrbAS_BAU_wICAGRcorr_GADJDYNofftest</v>
          </cell>
          <cell r="D2142" t="str">
            <v>trnsfrx_gov</v>
          </cell>
          <cell r="E2142" t="str">
            <v>hhd-6</v>
          </cell>
          <cell r="F2142">
            <v>33.299999999999997</v>
          </cell>
          <cell r="G2142">
            <v>33.299999999999997</v>
          </cell>
          <cell r="H2142">
            <v>31.61</v>
          </cell>
          <cell r="I2142">
            <v>32.79</v>
          </cell>
          <cell r="J2142">
            <v>33.71</v>
          </cell>
          <cell r="K2142">
            <v>34.51</v>
          </cell>
          <cell r="L2142">
            <v>35.44</v>
          </cell>
          <cell r="M2142">
            <v>36.479999999999997</v>
          </cell>
          <cell r="N2142">
            <v>37.56</v>
          </cell>
          <cell r="O2142">
            <v>38.729999999999997</v>
          </cell>
          <cell r="P2142">
            <v>40.07</v>
          </cell>
          <cell r="Q2142">
            <v>41.5</v>
          </cell>
          <cell r="R2142">
            <v>42.92</v>
          </cell>
          <cell r="S2142">
            <v>44.58</v>
          </cell>
          <cell r="T2142">
            <v>46.28</v>
          </cell>
          <cell r="U2142">
            <v>48.08</v>
          </cell>
          <cell r="V2142">
            <v>50.12</v>
          </cell>
          <cell r="W2142">
            <v>52.13</v>
          </cell>
          <cell r="X2142">
            <v>54.22</v>
          </cell>
          <cell r="Y2142">
            <v>56.41</v>
          </cell>
          <cell r="Z2142">
            <v>58.52</v>
          </cell>
          <cell r="AA2142">
            <v>60.75</v>
          </cell>
          <cell r="AB2142">
            <v>62.95</v>
          </cell>
          <cell r="AC2142">
            <v>65.39</v>
          </cell>
          <cell r="AD2142">
            <v>67.709999999999994</v>
          </cell>
          <cell r="AE2142">
            <v>70.08</v>
          </cell>
          <cell r="AF2142">
            <v>72.540000000000006</v>
          </cell>
          <cell r="AG2142">
            <v>75.099999999999994</v>
          </cell>
          <cell r="AH2142">
            <v>77.67</v>
          </cell>
          <cell r="AI2142">
            <v>78.45</v>
          </cell>
          <cell r="AJ2142">
            <v>78.91</v>
          </cell>
          <cell r="AK2142">
            <v>79.33</v>
          </cell>
        </row>
        <row r="2143">
          <cell r="A2143" t="str">
            <v>SDGbaseTRAv2_UrbAS_BAU_wICAGRcorr_GADJDYNofftesttrnsfrx_govhhd-7</v>
          </cell>
          <cell r="B2143" t="str">
            <v>SIclos6_GOVclos11</v>
          </cell>
          <cell r="C2143" t="str">
            <v>SDGbaseTRAv2_UrbAS_BAU_wICAGRcorr_GADJDYNofftest</v>
          </cell>
          <cell r="D2143" t="str">
            <v>trnsfrx_gov</v>
          </cell>
          <cell r="E2143" t="str">
            <v>hhd-7</v>
          </cell>
          <cell r="F2143">
            <v>17.170000000000002</v>
          </cell>
          <cell r="G2143">
            <v>17.170000000000002</v>
          </cell>
          <cell r="H2143">
            <v>16.29</v>
          </cell>
          <cell r="I2143">
            <v>16.899999999999999</v>
          </cell>
          <cell r="J2143">
            <v>17.37</v>
          </cell>
          <cell r="K2143">
            <v>17.79</v>
          </cell>
          <cell r="L2143">
            <v>18.27</v>
          </cell>
          <cell r="M2143">
            <v>18.8</v>
          </cell>
          <cell r="N2143">
            <v>19.36</v>
          </cell>
          <cell r="O2143">
            <v>19.96</v>
          </cell>
          <cell r="P2143">
            <v>20.65</v>
          </cell>
          <cell r="Q2143">
            <v>21.39</v>
          </cell>
          <cell r="R2143">
            <v>22.12</v>
          </cell>
          <cell r="S2143">
            <v>22.98</v>
          </cell>
          <cell r="T2143">
            <v>23.86</v>
          </cell>
          <cell r="U2143">
            <v>24.78</v>
          </cell>
          <cell r="V2143">
            <v>25.83</v>
          </cell>
          <cell r="W2143">
            <v>26.87</v>
          </cell>
          <cell r="X2143">
            <v>27.95</v>
          </cell>
          <cell r="Y2143">
            <v>29.08</v>
          </cell>
          <cell r="Z2143">
            <v>30.16</v>
          </cell>
          <cell r="AA2143">
            <v>31.31</v>
          </cell>
          <cell r="AB2143">
            <v>32.450000000000003</v>
          </cell>
          <cell r="AC2143">
            <v>33.700000000000003</v>
          </cell>
          <cell r="AD2143">
            <v>34.9</v>
          </cell>
          <cell r="AE2143">
            <v>36.119999999999997</v>
          </cell>
          <cell r="AF2143">
            <v>37.39</v>
          </cell>
          <cell r="AG2143">
            <v>38.71</v>
          </cell>
          <cell r="AH2143">
            <v>40.03</v>
          </cell>
          <cell r="AI2143">
            <v>40.43</v>
          </cell>
          <cell r="AJ2143">
            <v>40.67</v>
          </cell>
          <cell r="AK2143">
            <v>40.89</v>
          </cell>
        </row>
        <row r="2144">
          <cell r="A2144" t="str">
            <v>SDGbaseTRAv2_UrbAS_BAU_wICAGRcorr_GADJDYNofftesttrnsfrx_govhhd-8</v>
          </cell>
          <cell r="B2144" t="str">
            <v>SIclos6_GOVclos11</v>
          </cell>
          <cell r="C2144" t="str">
            <v>SDGbaseTRAv2_UrbAS_BAU_wICAGRcorr_GADJDYNofftest</v>
          </cell>
          <cell r="D2144" t="str">
            <v>trnsfrx_gov</v>
          </cell>
          <cell r="E2144" t="str">
            <v>hhd-8</v>
          </cell>
          <cell r="F2144">
            <v>-31.54</v>
          </cell>
          <cell r="G2144">
            <v>-31.54</v>
          </cell>
          <cell r="H2144">
            <v>-29.94</v>
          </cell>
          <cell r="I2144">
            <v>-31.05</v>
          </cell>
          <cell r="J2144">
            <v>-31.92</v>
          </cell>
          <cell r="K2144">
            <v>-32.68</v>
          </cell>
          <cell r="L2144">
            <v>-33.56</v>
          </cell>
          <cell r="M2144">
            <v>-34.549999999999997</v>
          </cell>
          <cell r="N2144">
            <v>-35.57</v>
          </cell>
          <cell r="O2144">
            <v>-36.67</v>
          </cell>
          <cell r="P2144">
            <v>-37.950000000000003</v>
          </cell>
          <cell r="Q2144">
            <v>-39.299999999999997</v>
          </cell>
          <cell r="R2144">
            <v>-40.64</v>
          </cell>
          <cell r="S2144">
            <v>-42.22</v>
          </cell>
          <cell r="T2144">
            <v>-43.83</v>
          </cell>
          <cell r="U2144">
            <v>-45.53</v>
          </cell>
          <cell r="V2144">
            <v>-47.46</v>
          </cell>
          <cell r="W2144">
            <v>-49.36</v>
          </cell>
          <cell r="X2144">
            <v>-51.35</v>
          </cell>
          <cell r="Y2144">
            <v>-53.42</v>
          </cell>
          <cell r="Z2144">
            <v>-55.42</v>
          </cell>
          <cell r="AA2144">
            <v>-57.53</v>
          </cell>
          <cell r="AB2144">
            <v>-59.61</v>
          </cell>
          <cell r="AC2144">
            <v>-61.93</v>
          </cell>
          <cell r="AD2144">
            <v>-64.13</v>
          </cell>
          <cell r="AE2144">
            <v>-66.37</v>
          </cell>
          <cell r="AF2144">
            <v>-68.7</v>
          </cell>
          <cell r="AG2144">
            <v>-71.12</v>
          </cell>
          <cell r="AH2144">
            <v>-73.55</v>
          </cell>
          <cell r="AI2144">
            <v>-74.290000000000006</v>
          </cell>
          <cell r="AJ2144">
            <v>-74.73</v>
          </cell>
          <cell r="AK2144">
            <v>-75.13</v>
          </cell>
        </row>
        <row r="2145">
          <cell r="A2145" t="str">
            <v>SDGbaseTRAv2_UrbAS_BAU_wICAGRcorr_GADJDYNofftesttrnsfrx_govhhd-9</v>
          </cell>
          <cell r="B2145" t="str">
            <v>SIclos6_GOVclos11</v>
          </cell>
          <cell r="C2145" t="str">
            <v>SDGbaseTRAv2_UrbAS_BAU_wICAGRcorr_GADJDYNofftest</v>
          </cell>
          <cell r="D2145" t="str">
            <v>trnsfrx_gov</v>
          </cell>
          <cell r="E2145" t="str">
            <v>hhd-9</v>
          </cell>
          <cell r="F2145">
            <v>-164.45</v>
          </cell>
          <cell r="G2145">
            <v>-164.45</v>
          </cell>
          <cell r="H2145">
            <v>-156.11000000000001</v>
          </cell>
          <cell r="I2145">
            <v>-161.91999999999999</v>
          </cell>
          <cell r="J2145">
            <v>-166.43</v>
          </cell>
          <cell r="K2145">
            <v>-170.4</v>
          </cell>
          <cell r="L2145">
            <v>-175</v>
          </cell>
          <cell r="M2145">
            <v>-180.15</v>
          </cell>
          <cell r="N2145">
            <v>-185.45</v>
          </cell>
          <cell r="O2145">
            <v>-191.23</v>
          </cell>
          <cell r="P2145">
            <v>-197.86</v>
          </cell>
          <cell r="Q2145">
            <v>-204.9</v>
          </cell>
          <cell r="R2145">
            <v>-211.91</v>
          </cell>
          <cell r="S2145">
            <v>-220.12</v>
          </cell>
          <cell r="T2145">
            <v>-228.54</v>
          </cell>
          <cell r="U2145">
            <v>-237.42</v>
          </cell>
          <cell r="V2145">
            <v>-247.48</v>
          </cell>
          <cell r="W2145">
            <v>-257.39</v>
          </cell>
          <cell r="X2145">
            <v>-267.72000000000003</v>
          </cell>
          <cell r="Y2145">
            <v>-278.57</v>
          </cell>
          <cell r="Z2145">
            <v>-288.95</v>
          </cell>
          <cell r="AA2145">
            <v>-299.97000000000003</v>
          </cell>
          <cell r="AB2145">
            <v>-310.83</v>
          </cell>
          <cell r="AC2145">
            <v>-322.89</v>
          </cell>
          <cell r="AD2145">
            <v>-334.36</v>
          </cell>
          <cell r="AE2145">
            <v>-346.05</v>
          </cell>
          <cell r="AF2145">
            <v>-358.2</v>
          </cell>
          <cell r="AG2145">
            <v>-370.85</v>
          </cell>
          <cell r="AH2145">
            <v>-383.52</v>
          </cell>
          <cell r="AI2145">
            <v>-387.36</v>
          </cell>
          <cell r="AJ2145">
            <v>-389.66</v>
          </cell>
          <cell r="AK2145">
            <v>-391.72</v>
          </cell>
        </row>
        <row r="2146">
          <cell r="A2146" t="str">
            <v>SDGbaseTRAv2_UrbAS_BAU_wICAGRcorr_GADJDYNofftesttrnsfrx_rowent-e</v>
          </cell>
          <cell r="B2146" t="str">
            <v>SIclos6_GOVclos11</v>
          </cell>
          <cell r="C2146" t="str">
            <v>SDGbaseTRAv2_UrbAS_BAU_wICAGRcorr_GADJDYNofftest</v>
          </cell>
          <cell r="D2146" t="str">
            <v>trnsfrx_row</v>
          </cell>
          <cell r="E2146" t="str">
            <v>ent-e</v>
          </cell>
          <cell r="F2146">
            <v>-32.42</v>
          </cell>
          <cell r="G2146">
            <v>-32.42</v>
          </cell>
          <cell r="H2146">
            <v>-32.42</v>
          </cell>
          <cell r="I2146">
            <v>-32.42</v>
          </cell>
          <cell r="J2146">
            <v>-32.42</v>
          </cell>
          <cell r="K2146">
            <v>-32.42</v>
          </cell>
          <cell r="L2146">
            <v>-32.42</v>
          </cell>
          <cell r="M2146">
            <v>-32.42</v>
          </cell>
          <cell r="N2146">
            <v>-32.42</v>
          </cell>
          <cell r="O2146">
            <v>-32.42</v>
          </cell>
          <cell r="P2146">
            <v>-32.42</v>
          </cell>
          <cell r="Q2146">
            <v>-32.42</v>
          </cell>
          <cell r="R2146">
            <v>-32.42</v>
          </cell>
          <cell r="S2146">
            <v>-32.42</v>
          </cell>
          <cell r="T2146">
            <v>-32.42</v>
          </cell>
          <cell r="U2146">
            <v>-32.42</v>
          </cell>
          <cell r="V2146">
            <v>-32.42</v>
          </cell>
          <cell r="W2146">
            <v>-32.42</v>
          </cell>
          <cell r="X2146">
            <v>-32.42</v>
          </cell>
          <cell r="Y2146">
            <v>-32.42</v>
          </cell>
          <cell r="Z2146">
            <v>-32.42</v>
          </cell>
          <cell r="AA2146">
            <v>-32.42</v>
          </cell>
          <cell r="AB2146">
            <v>-32.42</v>
          </cell>
          <cell r="AC2146">
            <v>-32.42</v>
          </cell>
          <cell r="AD2146">
            <v>-32.42</v>
          </cell>
          <cell r="AE2146">
            <v>-32.42</v>
          </cell>
          <cell r="AF2146">
            <v>-32.42</v>
          </cell>
          <cell r="AG2146">
            <v>-32.42</v>
          </cell>
          <cell r="AH2146">
            <v>-32.42</v>
          </cell>
          <cell r="AI2146">
            <v>-32.42</v>
          </cell>
          <cell r="AJ2146">
            <v>-32.42</v>
          </cell>
          <cell r="AK2146">
            <v>-32.42</v>
          </cell>
        </row>
        <row r="2147">
          <cell r="A2147" t="str">
            <v>SDGbaseTRAv2_UrbAS_BAU_wICAGRcorr_GADJDYNofftesttrnsfrx_rowhhd-0</v>
          </cell>
          <cell r="B2147" t="str">
            <v>SIclos6_GOVclos11</v>
          </cell>
          <cell r="C2147" t="str">
            <v>SDGbaseTRAv2_UrbAS_BAU_wICAGRcorr_GADJDYNofftest</v>
          </cell>
          <cell r="D2147" t="str">
            <v>trnsfrx_row</v>
          </cell>
          <cell r="E2147" t="str">
            <v>hhd-0</v>
          </cell>
          <cell r="F2147">
            <v>0.03</v>
          </cell>
          <cell r="G2147">
            <v>0.03</v>
          </cell>
          <cell r="H2147">
            <v>0.03</v>
          </cell>
          <cell r="I2147">
            <v>0.03</v>
          </cell>
          <cell r="J2147">
            <v>0.03</v>
          </cell>
          <cell r="K2147">
            <v>0.03</v>
          </cell>
          <cell r="L2147">
            <v>0.03</v>
          </cell>
          <cell r="M2147">
            <v>0.03</v>
          </cell>
          <cell r="N2147">
            <v>0.03</v>
          </cell>
          <cell r="O2147">
            <v>0.03</v>
          </cell>
          <cell r="P2147">
            <v>0.03</v>
          </cell>
          <cell r="Q2147">
            <v>0.03</v>
          </cell>
          <cell r="R2147">
            <v>0.03</v>
          </cell>
          <cell r="S2147">
            <v>0.03</v>
          </cell>
          <cell r="T2147">
            <v>0.03</v>
          </cell>
          <cell r="U2147">
            <v>0.03</v>
          </cell>
          <cell r="V2147">
            <v>0.03</v>
          </cell>
          <cell r="W2147">
            <v>0.03</v>
          </cell>
          <cell r="X2147">
            <v>0.03</v>
          </cell>
          <cell r="Y2147">
            <v>0.03</v>
          </cell>
          <cell r="Z2147">
            <v>0.03</v>
          </cell>
          <cell r="AA2147">
            <v>0.03</v>
          </cell>
          <cell r="AB2147">
            <v>0.03</v>
          </cell>
          <cell r="AC2147">
            <v>0.03</v>
          </cell>
          <cell r="AD2147">
            <v>0.03</v>
          </cell>
          <cell r="AE2147">
            <v>0.03</v>
          </cell>
          <cell r="AF2147">
            <v>0.03</v>
          </cell>
          <cell r="AG2147">
            <v>0.03</v>
          </cell>
          <cell r="AH2147">
            <v>0.03</v>
          </cell>
          <cell r="AI2147">
            <v>0.03</v>
          </cell>
          <cell r="AJ2147">
            <v>0.03</v>
          </cell>
          <cell r="AK2147">
            <v>0.03</v>
          </cell>
        </row>
        <row r="2148">
          <cell r="A2148" t="str">
            <v>SDGbaseTRAv2_UrbAS_BAU_wICAGRcorr_GADJDYNofftesttrnsfrx_rowhhd-1</v>
          </cell>
          <cell r="B2148" t="str">
            <v>SIclos6_GOVclos11</v>
          </cell>
          <cell r="C2148" t="str">
            <v>SDGbaseTRAv2_UrbAS_BAU_wICAGRcorr_GADJDYNofftest</v>
          </cell>
          <cell r="D2148" t="str">
            <v>trnsfrx_row</v>
          </cell>
          <cell r="E2148" t="str">
            <v>hhd-1</v>
          </cell>
          <cell r="F2148">
            <v>0.06</v>
          </cell>
          <cell r="G2148">
            <v>0.06</v>
          </cell>
          <cell r="H2148">
            <v>0.06</v>
          </cell>
          <cell r="I2148">
            <v>0.06</v>
          </cell>
          <cell r="J2148">
            <v>0.06</v>
          </cell>
          <cell r="K2148">
            <v>0.06</v>
          </cell>
          <cell r="L2148">
            <v>0.06</v>
          </cell>
          <cell r="M2148">
            <v>0.06</v>
          </cell>
          <cell r="N2148">
            <v>0.06</v>
          </cell>
          <cell r="O2148">
            <v>0.06</v>
          </cell>
          <cell r="P2148">
            <v>0.06</v>
          </cell>
          <cell r="Q2148">
            <v>0.06</v>
          </cell>
          <cell r="R2148">
            <v>0.06</v>
          </cell>
          <cell r="S2148">
            <v>0.06</v>
          </cell>
          <cell r="T2148">
            <v>0.06</v>
          </cell>
          <cell r="U2148">
            <v>0.06</v>
          </cell>
          <cell r="V2148">
            <v>0.06</v>
          </cell>
          <cell r="W2148">
            <v>0.06</v>
          </cell>
          <cell r="X2148">
            <v>0.06</v>
          </cell>
          <cell r="Y2148">
            <v>0.06</v>
          </cell>
          <cell r="Z2148">
            <v>0.06</v>
          </cell>
          <cell r="AA2148">
            <v>0.06</v>
          </cell>
          <cell r="AB2148">
            <v>0.06</v>
          </cell>
          <cell r="AC2148">
            <v>0.06</v>
          </cell>
          <cell r="AD2148">
            <v>0.06</v>
          </cell>
          <cell r="AE2148">
            <v>0.06</v>
          </cell>
          <cell r="AF2148">
            <v>0.06</v>
          </cell>
          <cell r="AG2148">
            <v>0.06</v>
          </cell>
          <cell r="AH2148">
            <v>0.06</v>
          </cell>
          <cell r="AI2148">
            <v>0.06</v>
          </cell>
          <cell r="AJ2148">
            <v>0.06</v>
          </cell>
          <cell r="AK2148">
            <v>0.06</v>
          </cell>
        </row>
        <row r="2149">
          <cell r="A2149" t="str">
            <v>SDGbaseTRAv2_UrbAS_BAU_wICAGRcorr_GADJDYNofftesttrnsfrx_rowhhd-2</v>
          </cell>
          <cell r="B2149" t="str">
            <v>SIclos6_GOVclos11</v>
          </cell>
          <cell r="C2149" t="str">
            <v>SDGbaseTRAv2_UrbAS_BAU_wICAGRcorr_GADJDYNofftest</v>
          </cell>
          <cell r="D2149" t="str">
            <v>trnsfrx_row</v>
          </cell>
          <cell r="E2149" t="str">
            <v>hhd-2</v>
          </cell>
          <cell r="F2149">
            <v>0.13</v>
          </cell>
          <cell r="G2149">
            <v>0.13</v>
          </cell>
          <cell r="H2149">
            <v>0.13</v>
          </cell>
          <cell r="I2149">
            <v>0.13</v>
          </cell>
          <cell r="J2149">
            <v>0.13</v>
          </cell>
          <cell r="K2149">
            <v>0.13</v>
          </cell>
          <cell r="L2149">
            <v>0.13</v>
          </cell>
          <cell r="M2149">
            <v>0.13</v>
          </cell>
          <cell r="N2149">
            <v>0.13</v>
          </cell>
          <cell r="O2149">
            <v>0.13</v>
          </cell>
          <cell r="P2149">
            <v>0.13</v>
          </cell>
          <cell r="Q2149">
            <v>0.13</v>
          </cell>
          <cell r="R2149">
            <v>0.13</v>
          </cell>
          <cell r="S2149">
            <v>0.13</v>
          </cell>
          <cell r="T2149">
            <v>0.13</v>
          </cell>
          <cell r="U2149">
            <v>0.13</v>
          </cell>
          <cell r="V2149">
            <v>0.13</v>
          </cell>
          <cell r="W2149">
            <v>0.13</v>
          </cell>
          <cell r="X2149">
            <v>0.13</v>
          </cell>
          <cell r="Y2149">
            <v>0.13</v>
          </cell>
          <cell r="Z2149">
            <v>0.13</v>
          </cell>
          <cell r="AA2149">
            <v>0.13</v>
          </cell>
          <cell r="AB2149">
            <v>0.13</v>
          </cell>
          <cell r="AC2149">
            <v>0.13</v>
          </cell>
          <cell r="AD2149">
            <v>0.13</v>
          </cell>
          <cell r="AE2149">
            <v>0.13</v>
          </cell>
          <cell r="AF2149">
            <v>0.13</v>
          </cell>
          <cell r="AG2149">
            <v>0.13</v>
          </cell>
          <cell r="AH2149">
            <v>0.13</v>
          </cell>
          <cell r="AI2149">
            <v>0.13</v>
          </cell>
          <cell r="AJ2149">
            <v>0.13</v>
          </cell>
          <cell r="AK2149">
            <v>0.13</v>
          </cell>
        </row>
        <row r="2150">
          <cell r="A2150" t="str">
            <v>SDGbaseTRAv2_UrbAS_BAU_wICAGRcorr_GADJDYNofftesttrnsfrx_rowhhd-3</v>
          </cell>
          <cell r="B2150" t="str">
            <v>SIclos6_GOVclos11</v>
          </cell>
          <cell r="C2150" t="str">
            <v>SDGbaseTRAv2_UrbAS_BAU_wICAGRcorr_GADJDYNofftest</v>
          </cell>
          <cell r="D2150" t="str">
            <v>trnsfrx_row</v>
          </cell>
          <cell r="E2150" t="str">
            <v>hhd-3</v>
          </cell>
          <cell r="F2150">
            <v>0.21</v>
          </cell>
          <cell r="G2150">
            <v>0.21</v>
          </cell>
          <cell r="H2150">
            <v>0.21</v>
          </cell>
          <cell r="I2150">
            <v>0.21</v>
          </cell>
          <cell r="J2150">
            <v>0.21</v>
          </cell>
          <cell r="K2150">
            <v>0.21</v>
          </cell>
          <cell r="L2150">
            <v>0.21</v>
          </cell>
          <cell r="M2150">
            <v>0.21</v>
          </cell>
          <cell r="N2150">
            <v>0.21</v>
          </cell>
          <cell r="O2150">
            <v>0.21</v>
          </cell>
          <cell r="P2150">
            <v>0.21</v>
          </cell>
          <cell r="Q2150">
            <v>0.21</v>
          </cell>
          <cell r="R2150">
            <v>0.21</v>
          </cell>
          <cell r="S2150">
            <v>0.21</v>
          </cell>
          <cell r="T2150">
            <v>0.21</v>
          </cell>
          <cell r="U2150">
            <v>0.21</v>
          </cell>
          <cell r="V2150">
            <v>0.21</v>
          </cell>
          <cell r="W2150">
            <v>0.21</v>
          </cell>
          <cell r="X2150">
            <v>0.21</v>
          </cell>
          <cell r="Y2150">
            <v>0.21</v>
          </cell>
          <cell r="Z2150">
            <v>0.21</v>
          </cell>
          <cell r="AA2150">
            <v>0.21</v>
          </cell>
          <cell r="AB2150">
            <v>0.21</v>
          </cell>
          <cell r="AC2150">
            <v>0.21</v>
          </cell>
          <cell r="AD2150">
            <v>0.21</v>
          </cell>
          <cell r="AE2150">
            <v>0.21</v>
          </cell>
          <cell r="AF2150">
            <v>0.21</v>
          </cell>
          <cell r="AG2150">
            <v>0.21</v>
          </cell>
          <cell r="AH2150">
            <v>0.21</v>
          </cell>
          <cell r="AI2150">
            <v>0.21</v>
          </cell>
          <cell r="AJ2150">
            <v>0.21</v>
          </cell>
          <cell r="AK2150">
            <v>0.21</v>
          </cell>
        </row>
        <row r="2151">
          <cell r="A2151" t="str">
            <v>SDGbaseTRAv2_UrbAS_BAU_wICAGRcorr_GADJDYNofftesttrnsfrx_rowhhd-4</v>
          </cell>
          <cell r="B2151" t="str">
            <v>SIclos6_GOVclos11</v>
          </cell>
          <cell r="C2151" t="str">
            <v>SDGbaseTRAv2_UrbAS_BAU_wICAGRcorr_GADJDYNofftest</v>
          </cell>
          <cell r="D2151" t="str">
            <v>trnsfrx_row</v>
          </cell>
          <cell r="E2151" t="str">
            <v>hhd-4</v>
          </cell>
          <cell r="F2151">
            <v>0.21</v>
          </cell>
          <cell r="G2151">
            <v>0.21</v>
          </cell>
          <cell r="H2151">
            <v>0.21</v>
          </cell>
          <cell r="I2151">
            <v>0.21</v>
          </cell>
          <cell r="J2151">
            <v>0.21</v>
          </cell>
          <cell r="K2151">
            <v>0.21</v>
          </cell>
          <cell r="L2151">
            <v>0.21</v>
          </cell>
          <cell r="M2151">
            <v>0.21</v>
          </cell>
          <cell r="N2151">
            <v>0.21</v>
          </cell>
          <cell r="O2151">
            <v>0.21</v>
          </cell>
          <cell r="P2151">
            <v>0.21</v>
          </cell>
          <cell r="Q2151">
            <v>0.21</v>
          </cell>
          <cell r="R2151">
            <v>0.21</v>
          </cell>
          <cell r="S2151">
            <v>0.21</v>
          </cell>
          <cell r="T2151">
            <v>0.21</v>
          </cell>
          <cell r="U2151">
            <v>0.21</v>
          </cell>
          <cell r="V2151">
            <v>0.21</v>
          </cell>
          <cell r="W2151">
            <v>0.21</v>
          </cell>
          <cell r="X2151">
            <v>0.21</v>
          </cell>
          <cell r="Y2151">
            <v>0.21</v>
          </cell>
          <cell r="Z2151">
            <v>0.21</v>
          </cell>
          <cell r="AA2151">
            <v>0.21</v>
          </cell>
          <cell r="AB2151">
            <v>0.21</v>
          </cell>
          <cell r="AC2151">
            <v>0.21</v>
          </cell>
          <cell r="AD2151">
            <v>0.21</v>
          </cell>
          <cell r="AE2151">
            <v>0.21</v>
          </cell>
          <cell r="AF2151">
            <v>0.21</v>
          </cell>
          <cell r="AG2151">
            <v>0.21</v>
          </cell>
          <cell r="AH2151">
            <v>0.21</v>
          </cell>
          <cell r="AI2151">
            <v>0.21</v>
          </cell>
          <cell r="AJ2151">
            <v>0.21</v>
          </cell>
          <cell r="AK2151">
            <v>0.21</v>
          </cell>
        </row>
        <row r="2152">
          <cell r="A2152" t="str">
            <v>SDGbaseTRAv2_UrbAS_BAU_wICAGRcorr_GADJDYNofftesttrnsfrx_rowhhd-5</v>
          </cell>
          <cell r="B2152" t="str">
            <v>SIclos6_GOVclos11</v>
          </cell>
          <cell r="C2152" t="str">
            <v>SDGbaseTRAv2_UrbAS_BAU_wICAGRcorr_GADJDYNofftest</v>
          </cell>
          <cell r="D2152" t="str">
            <v>trnsfrx_row</v>
          </cell>
          <cell r="E2152" t="str">
            <v>hhd-5</v>
          </cell>
          <cell r="F2152">
            <v>0.3</v>
          </cell>
          <cell r="G2152">
            <v>0.3</v>
          </cell>
          <cell r="H2152">
            <v>0.3</v>
          </cell>
          <cell r="I2152">
            <v>0.3</v>
          </cell>
          <cell r="J2152">
            <v>0.3</v>
          </cell>
          <cell r="K2152">
            <v>0.3</v>
          </cell>
          <cell r="L2152">
            <v>0.3</v>
          </cell>
          <cell r="M2152">
            <v>0.3</v>
          </cell>
          <cell r="N2152">
            <v>0.3</v>
          </cell>
          <cell r="O2152">
            <v>0.3</v>
          </cell>
          <cell r="P2152">
            <v>0.3</v>
          </cell>
          <cell r="Q2152">
            <v>0.3</v>
          </cell>
          <cell r="R2152">
            <v>0.3</v>
          </cell>
          <cell r="S2152">
            <v>0.3</v>
          </cell>
          <cell r="T2152">
            <v>0.3</v>
          </cell>
          <cell r="U2152">
            <v>0.3</v>
          </cell>
          <cell r="V2152">
            <v>0.3</v>
          </cell>
          <cell r="W2152">
            <v>0.3</v>
          </cell>
          <cell r="X2152">
            <v>0.3</v>
          </cell>
          <cell r="Y2152">
            <v>0.3</v>
          </cell>
          <cell r="Z2152">
            <v>0.3</v>
          </cell>
          <cell r="AA2152">
            <v>0.3</v>
          </cell>
          <cell r="AB2152">
            <v>0.3</v>
          </cell>
          <cell r="AC2152">
            <v>0.3</v>
          </cell>
          <cell r="AD2152">
            <v>0.3</v>
          </cell>
          <cell r="AE2152">
            <v>0.3</v>
          </cell>
          <cell r="AF2152">
            <v>0.3</v>
          </cell>
          <cell r="AG2152">
            <v>0.3</v>
          </cell>
          <cell r="AH2152">
            <v>0.3</v>
          </cell>
          <cell r="AI2152">
            <v>0.3</v>
          </cell>
          <cell r="AJ2152">
            <v>0.3</v>
          </cell>
          <cell r="AK2152">
            <v>0.3</v>
          </cell>
        </row>
        <row r="2153">
          <cell r="A2153" t="str">
            <v>SDGbaseTRAv2_UrbAS_BAU_wICAGRcorr_GADJDYNofftesttrnsfrx_rowhhd-6</v>
          </cell>
          <cell r="B2153" t="str">
            <v>SIclos6_GOVclos11</v>
          </cell>
          <cell r="C2153" t="str">
            <v>SDGbaseTRAv2_UrbAS_BAU_wICAGRcorr_GADJDYNofftest</v>
          </cell>
          <cell r="D2153" t="str">
            <v>trnsfrx_row</v>
          </cell>
          <cell r="E2153" t="str">
            <v>hhd-6</v>
          </cell>
          <cell r="F2153">
            <v>0.56000000000000005</v>
          </cell>
          <cell r="G2153">
            <v>0.56000000000000005</v>
          </cell>
          <cell r="H2153">
            <v>0.56000000000000005</v>
          </cell>
          <cell r="I2153">
            <v>0.56000000000000005</v>
          </cell>
          <cell r="J2153">
            <v>0.56000000000000005</v>
          </cell>
          <cell r="K2153">
            <v>0.56000000000000005</v>
          </cell>
          <cell r="L2153">
            <v>0.56000000000000005</v>
          </cell>
          <cell r="M2153">
            <v>0.56000000000000005</v>
          </cell>
          <cell r="N2153">
            <v>0.56000000000000005</v>
          </cell>
          <cell r="O2153">
            <v>0.56000000000000005</v>
          </cell>
          <cell r="P2153">
            <v>0.56000000000000005</v>
          </cell>
          <cell r="Q2153">
            <v>0.56000000000000005</v>
          </cell>
          <cell r="R2153">
            <v>0.56000000000000005</v>
          </cell>
          <cell r="S2153">
            <v>0.56000000000000005</v>
          </cell>
          <cell r="T2153">
            <v>0.56000000000000005</v>
          </cell>
          <cell r="U2153">
            <v>0.56000000000000005</v>
          </cell>
          <cell r="V2153">
            <v>0.56000000000000005</v>
          </cell>
          <cell r="W2153">
            <v>0.56000000000000005</v>
          </cell>
          <cell r="X2153">
            <v>0.56000000000000005</v>
          </cell>
          <cell r="Y2153">
            <v>0.56000000000000005</v>
          </cell>
          <cell r="Z2153">
            <v>0.56000000000000005</v>
          </cell>
          <cell r="AA2153">
            <v>0.56000000000000005</v>
          </cell>
          <cell r="AB2153">
            <v>0.56000000000000005</v>
          </cell>
          <cell r="AC2153">
            <v>0.56000000000000005</v>
          </cell>
          <cell r="AD2153">
            <v>0.56000000000000005</v>
          </cell>
          <cell r="AE2153">
            <v>0.56000000000000005</v>
          </cell>
          <cell r="AF2153">
            <v>0.56000000000000005</v>
          </cell>
          <cell r="AG2153">
            <v>0.56000000000000005</v>
          </cell>
          <cell r="AH2153">
            <v>0.56000000000000005</v>
          </cell>
          <cell r="AI2153">
            <v>0.56000000000000005</v>
          </cell>
          <cell r="AJ2153">
            <v>0.56000000000000005</v>
          </cell>
          <cell r="AK2153">
            <v>0.56000000000000005</v>
          </cell>
        </row>
        <row r="2154">
          <cell r="A2154" t="str">
            <v>SDGbaseTRAv2_UrbAS_BAU_wICAGRcorr_GADJDYNofftesttrnsfrx_rowhhd-7</v>
          </cell>
          <cell r="B2154" t="str">
            <v>SIclos6_GOVclos11</v>
          </cell>
          <cell r="C2154" t="str">
            <v>SDGbaseTRAv2_UrbAS_BAU_wICAGRcorr_GADJDYNofftest</v>
          </cell>
          <cell r="D2154" t="str">
            <v>trnsfrx_row</v>
          </cell>
          <cell r="E2154" t="str">
            <v>hhd-7</v>
          </cell>
          <cell r="F2154">
            <v>0.68</v>
          </cell>
          <cell r="G2154">
            <v>0.68</v>
          </cell>
          <cell r="H2154">
            <v>0.68</v>
          </cell>
          <cell r="I2154">
            <v>0.68</v>
          </cell>
          <cell r="J2154">
            <v>0.68</v>
          </cell>
          <cell r="K2154">
            <v>0.68</v>
          </cell>
          <cell r="L2154">
            <v>0.68</v>
          </cell>
          <cell r="M2154">
            <v>0.68</v>
          </cell>
          <cell r="N2154">
            <v>0.68</v>
          </cell>
          <cell r="O2154">
            <v>0.68</v>
          </cell>
          <cell r="P2154">
            <v>0.68</v>
          </cell>
          <cell r="Q2154">
            <v>0.68</v>
          </cell>
          <cell r="R2154">
            <v>0.68</v>
          </cell>
          <cell r="S2154">
            <v>0.68</v>
          </cell>
          <cell r="T2154">
            <v>0.68</v>
          </cell>
          <cell r="U2154">
            <v>0.68</v>
          </cell>
          <cell r="V2154">
            <v>0.68</v>
          </cell>
          <cell r="W2154">
            <v>0.68</v>
          </cell>
          <cell r="X2154">
            <v>0.68</v>
          </cell>
          <cell r="Y2154">
            <v>0.68</v>
          </cell>
          <cell r="Z2154">
            <v>0.68</v>
          </cell>
          <cell r="AA2154">
            <v>0.68</v>
          </cell>
          <cell r="AB2154">
            <v>0.68</v>
          </cell>
          <cell r="AC2154">
            <v>0.68</v>
          </cell>
          <cell r="AD2154">
            <v>0.68</v>
          </cell>
          <cell r="AE2154">
            <v>0.68</v>
          </cell>
          <cell r="AF2154">
            <v>0.68</v>
          </cell>
          <cell r="AG2154">
            <v>0.68</v>
          </cell>
          <cell r="AH2154">
            <v>0.68</v>
          </cell>
          <cell r="AI2154">
            <v>0.68</v>
          </cell>
          <cell r="AJ2154">
            <v>0.68</v>
          </cell>
          <cell r="AK2154">
            <v>0.68</v>
          </cell>
        </row>
        <row r="2155">
          <cell r="A2155" t="str">
            <v>SDGbaseTRAv2_UrbAS_BAU_wICAGRcorr_GADJDYNofftesttrnsfrx_rowhhd-8</v>
          </cell>
          <cell r="B2155" t="str">
            <v>SIclos6_GOVclos11</v>
          </cell>
          <cell r="C2155" t="str">
            <v>SDGbaseTRAv2_UrbAS_BAU_wICAGRcorr_GADJDYNofftest</v>
          </cell>
          <cell r="D2155" t="str">
            <v>trnsfrx_row</v>
          </cell>
          <cell r="E2155" t="str">
            <v>hhd-8</v>
          </cell>
          <cell r="F2155">
            <v>2.34</v>
          </cell>
          <cell r="G2155">
            <v>2.34</v>
          </cell>
          <cell r="H2155">
            <v>2.34</v>
          </cell>
          <cell r="I2155">
            <v>2.34</v>
          </cell>
          <cell r="J2155">
            <v>2.34</v>
          </cell>
          <cell r="K2155">
            <v>2.34</v>
          </cell>
          <cell r="L2155">
            <v>2.34</v>
          </cell>
          <cell r="M2155">
            <v>2.34</v>
          </cell>
          <cell r="N2155">
            <v>2.34</v>
          </cell>
          <cell r="O2155">
            <v>2.34</v>
          </cell>
          <cell r="P2155">
            <v>2.34</v>
          </cell>
          <cell r="Q2155">
            <v>2.34</v>
          </cell>
          <cell r="R2155">
            <v>2.34</v>
          </cell>
          <cell r="S2155">
            <v>2.34</v>
          </cell>
          <cell r="T2155">
            <v>2.34</v>
          </cell>
          <cell r="U2155">
            <v>2.34</v>
          </cell>
          <cell r="V2155">
            <v>2.34</v>
          </cell>
          <cell r="W2155">
            <v>2.34</v>
          </cell>
          <cell r="X2155">
            <v>2.34</v>
          </cell>
          <cell r="Y2155">
            <v>2.34</v>
          </cell>
          <cell r="Z2155">
            <v>2.34</v>
          </cell>
          <cell r="AA2155">
            <v>2.34</v>
          </cell>
          <cell r="AB2155">
            <v>2.34</v>
          </cell>
          <cell r="AC2155">
            <v>2.34</v>
          </cell>
          <cell r="AD2155">
            <v>2.34</v>
          </cell>
          <cell r="AE2155">
            <v>2.34</v>
          </cell>
          <cell r="AF2155">
            <v>2.34</v>
          </cell>
          <cell r="AG2155">
            <v>2.34</v>
          </cell>
          <cell r="AH2155">
            <v>2.34</v>
          </cell>
          <cell r="AI2155">
            <v>2.34</v>
          </cell>
          <cell r="AJ2155">
            <v>2.34</v>
          </cell>
          <cell r="AK2155">
            <v>2.34</v>
          </cell>
        </row>
        <row r="2156">
          <cell r="A2156" t="str">
            <v>SDGbaseTRAv2_UrbAS_BAU_wICAGRcorr_GADJDYNofftesttrnsfrx_rowhhd-9</v>
          </cell>
          <cell r="B2156" t="str">
            <v>SIclos6_GOVclos11</v>
          </cell>
          <cell r="C2156" t="str">
            <v>SDGbaseTRAv2_UrbAS_BAU_wICAGRcorr_GADJDYNofftest</v>
          </cell>
          <cell r="D2156" t="str">
            <v>trnsfrx_row</v>
          </cell>
          <cell r="E2156" t="str">
            <v>hhd-9</v>
          </cell>
          <cell r="F2156">
            <v>8.82</v>
          </cell>
          <cell r="G2156">
            <v>8.82</v>
          </cell>
          <cell r="H2156">
            <v>8.82</v>
          </cell>
          <cell r="I2156">
            <v>8.82</v>
          </cell>
          <cell r="J2156">
            <v>8.82</v>
          </cell>
          <cell r="K2156">
            <v>8.82</v>
          </cell>
          <cell r="L2156">
            <v>8.82</v>
          </cell>
          <cell r="M2156">
            <v>8.82</v>
          </cell>
          <cell r="N2156">
            <v>8.82</v>
          </cell>
          <cell r="O2156">
            <v>8.82</v>
          </cell>
          <cell r="P2156">
            <v>8.82</v>
          </cell>
          <cell r="Q2156">
            <v>8.82</v>
          </cell>
          <cell r="R2156">
            <v>8.82</v>
          </cell>
          <cell r="S2156">
            <v>8.82</v>
          </cell>
          <cell r="T2156">
            <v>8.82</v>
          </cell>
          <cell r="U2156">
            <v>8.82</v>
          </cell>
          <cell r="V2156">
            <v>8.82</v>
          </cell>
          <cell r="W2156">
            <v>8.82</v>
          </cell>
          <cell r="X2156">
            <v>8.82</v>
          </cell>
          <cell r="Y2156">
            <v>8.82</v>
          </cell>
          <cell r="Z2156">
            <v>8.82</v>
          </cell>
          <cell r="AA2156">
            <v>8.82</v>
          </cell>
          <cell r="AB2156">
            <v>8.82</v>
          </cell>
          <cell r="AC2156">
            <v>8.82</v>
          </cell>
          <cell r="AD2156">
            <v>8.82</v>
          </cell>
          <cell r="AE2156">
            <v>8.82</v>
          </cell>
          <cell r="AF2156">
            <v>8.82</v>
          </cell>
          <cell r="AG2156">
            <v>8.82</v>
          </cell>
          <cell r="AH2156">
            <v>8.82</v>
          </cell>
          <cell r="AI2156">
            <v>8.82</v>
          </cell>
          <cell r="AJ2156">
            <v>8.82</v>
          </cell>
          <cell r="AK2156">
            <v>8.82</v>
          </cell>
        </row>
        <row r="2157">
          <cell r="A2157" t="str">
            <v>SDGbaseTRAv2_UrbAS_BAU_wICAGRcorr_GADJDYNofftesttrnsfrx_rowgov</v>
          </cell>
          <cell r="B2157" t="str">
            <v>SIclos6_GOVclos11</v>
          </cell>
          <cell r="C2157" t="str">
            <v>SDGbaseTRAv2_UrbAS_BAU_wICAGRcorr_GADJDYNofftest</v>
          </cell>
          <cell r="D2157" t="str">
            <v>trnsfrx_row</v>
          </cell>
          <cell r="E2157" t="str">
            <v>gov</v>
          </cell>
          <cell r="F2157">
            <v>-48.31</v>
          </cell>
          <cell r="G2157">
            <v>-48.31</v>
          </cell>
          <cell r="H2157">
            <v>-48.31</v>
          </cell>
          <cell r="I2157">
            <v>-48.31</v>
          </cell>
          <cell r="J2157">
            <v>-48.31</v>
          </cell>
          <cell r="K2157">
            <v>-48.31</v>
          </cell>
          <cell r="L2157">
            <v>-48.31</v>
          </cell>
          <cell r="M2157">
            <v>-48.31</v>
          </cell>
          <cell r="N2157">
            <v>-48.31</v>
          </cell>
          <cell r="O2157">
            <v>-48.31</v>
          </cell>
          <cell r="P2157">
            <v>-48.31</v>
          </cell>
          <cell r="Q2157">
            <v>-48.31</v>
          </cell>
          <cell r="R2157">
            <v>-48.31</v>
          </cell>
          <cell r="S2157">
            <v>-48.31</v>
          </cell>
          <cell r="T2157">
            <v>-48.31</v>
          </cell>
          <cell r="U2157">
            <v>-48.31</v>
          </cell>
          <cell r="V2157">
            <v>-48.31</v>
          </cell>
          <cell r="W2157">
            <v>-48.31</v>
          </cell>
          <cell r="X2157">
            <v>-48.31</v>
          </cell>
          <cell r="Y2157">
            <v>-48.31</v>
          </cell>
          <cell r="Z2157">
            <v>-48.31</v>
          </cell>
          <cell r="AA2157">
            <v>-48.31</v>
          </cell>
          <cell r="AB2157">
            <v>-48.31</v>
          </cell>
          <cell r="AC2157">
            <v>-48.31</v>
          </cell>
          <cell r="AD2157">
            <v>-48.31</v>
          </cell>
          <cell r="AE2157">
            <v>-48.31</v>
          </cell>
          <cell r="AF2157">
            <v>-48.31</v>
          </cell>
          <cell r="AG2157">
            <v>-48.31</v>
          </cell>
          <cell r="AH2157">
            <v>-48.31</v>
          </cell>
          <cell r="AI2157">
            <v>-48.31</v>
          </cell>
          <cell r="AJ2157">
            <v>-48.31</v>
          </cell>
          <cell r="AK2157">
            <v>-48.31</v>
          </cell>
        </row>
        <row r="2158">
          <cell r="A2158" t="str">
            <v>SDGbaseTRAv2_UrbAS_BAU_wICAGRcorr_GADJDYNofftestC_NetTrnsGov2Instotal</v>
          </cell>
          <cell r="B2158" t="str">
            <v>SIclos6_GOVclos11</v>
          </cell>
          <cell r="C2158" t="str">
            <v>SDGbaseTRAv2_UrbAS_BAU_wICAGRcorr_GADJDYNofftest</v>
          </cell>
          <cell r="D2158" t="str">
            <v>C_NetTrnsGov2Ins</v>
          </cell>
          <cell r="E2158" t="str">
            <v>total</v>
          </cell>
          <cell r="F2158">
            <v>406.48</v>
          </cell>
          <cell r="G2158">
            <v>406.48</v>
          </cell>
          <cell r="H2158">
            <v>397.55</v>
          </cell>
          <cell r="I2158">
            <v>403.76</v>
          </cell>
          <cell r="J2158">
            <v>408.59</v>
          </cell>
          <cell r="K2158">
            <v>412.84</v>
          </cell>
          <cell r="L2158">
            <v>417.75</v>
          </cell>
          <cell r="M2158">
            <v>423.27</v>
          </cell>
          <cell r="N2158">
            <v>428.93</v>
          </cell>
          <cell r="O2158">
            <v>435.11</v>
          </cell>
          <cell r="P2158">
            <v>442.2</v>
          </cell>
          <cell r="Q2158">
            <v>449.73</v>
          </cell>
          <cell r="R2158">
            <v>457.22</v>
          </cell>
          <cell r="S2158">
            <v>466.01</v>
          </cell>
          <cell r="T2158">
            <v>475.01</v>
          </cell>
          <cell r="U2158">
            <v>484.5</v>
          </cell>
          <cell r="V2158">
            <v>495.26</v>
          </cell>
          <cell r="W2158">
            <v>505.86</v>
          </cell>
          <cell r="X2158">
            <v>516.91</v>
          </cell>
          <cell r="Y2158">
            <v>528.5</v>
          </cell>
          <cell r="Z2158">
            <v>539.61</v>
          </cell>
          <cell r="AA2158">
            <v>551.39</v>
          </cell>
          <cell r="AB2158">
            <v>563.01</v>
          </cell>
          <cell r="AC2158">
            <v>575.9</v>
          </cell>
          <cell r="AD2158">
            <v>588.16999999999996</v>
          </cell>
          <cell r="AE2158">
            <v>600.66</v>
          </cell>
          <cell r="AF2158">
            <v>613.66</v>
          </cell>
          <cell r="AG2158">
            <v>627.19000000000005</v>
          </cell>
          <cell r="AH2158">
            <v>640.73</v>
          </cell>
          <cell r="AI2158">
            <v>644.84</v>
          </cell>
          <cell r="AJ2158">
            <v>647.29999999999995</v>
          </cell>
          <cell r="AK2158">
            <v>649.5</v>
          </cell>
        </row>
        <row r="2159">
          <cell r="A2159" t="str">
            <v>SDGbaseTRAv2_UrbAS_BAU_wICAGRcorr_GADJDYNofftestQFSXflab-p</v>
          </cell>
          <cell r="B2159" t="str">
            <v>SIclos6_GOVclos11</v>
          </cell>
          <cell r="C2159" t="str">
            <v>SDGbaseTRAv2_UrbAS_BAU_wICAGRcorr_GADJDYNofftest</v>
          </cell>
          <cell r="D2159" t="str">
            <v>QFSX</v>
          </cell>
          <cell r="E2159" t="str">
            <v>flab-p</v>
          </cell>
          <cell r="F2159">
            <v>3154.55</v>
          </cell>
          <cell r="G2159">
            <v>2922.76</v>
          </cell>
          <cell r="H2159">
            <v>3033.22</v>
          </cell>
          <cell r="I2159">
            <v>3127.76</v>
          </cell>
          <cell r="J2159">
            <v>3211.09</v>
          </cell>
          <cell r="K2159">
            <v>3286.53</v>
          </cell>
          <cell r="L2159">
            <v>3361.6</v>
          </cell>
          <cell r="M2159">
            <v>3437.67</v>
          </cell>
          <cell r="N2159">
            <v>3517.58</v>
          </cell>
          <cell r="O2159">
            <v>3607.15</v>
          </cell>
          <cell r="P2159">
            <v>3704.22</v>
          </cell>
          <cell r="Q2159">
            <v>3804.1</v>
          </cell>
          <cell r="R2159">
            <v>3913.21</v>
          </cell>
          <cell r="S2159">
            <v>4028.56</v>
          </cell>
          <cell r="T2159">
            <v>4149.97</v>
          </cell>
          <cell r="U2159">
            <v>4281.51</v>
          </cell>
          <cell r="V2159">
            <v>4418.68</v>
          </cell>
          <cell r="W2159">
            <v>4560.88</v>
          </cell>
          <cell r="X2159">
            <v>4709.8999999999996</v>
          </cell>
          <cell r="Y2159">
            <v>4859.21</v>
          </cell>
          <cell r="Z2159">
            <v>5009.47</v>
          </cell>
          <cell r="AA2159">
            <v>5160.8</v>
          </cell>
          <cell r="AB2159">
            <v>5319.13</v>
          </cell>
          <cell r="AC2159">
            <v>5477.65</v>
          </cell>
          <cell r="AD2159">
            <v>5638.42</v>
          </cell>
          <cell r="AE2159">
            <v>5803.22</v>
          </cell>
          <cell r="AF2159">
            <v>5972.82</v>
          </cell>
          <cell r="AG2159">
            <v>6142.13</v>
          </cell>
          <cell r="AH2159">
            <v>6258.02</v>
          </cell>
          <cell r="AI2159">
            <v>6331.44</v>
          </cell>
          <cell r="AJ2159">
            <v>6381.5</v>
          </cell>
          <cell r="AK2159">
            <v>6414.62</v>
          </cell>
        </row>
        <row r="2160">
          <cell r="A2160" t="str">
            <v>SDGbaseTRAv2_UrbAS_BAU_wICAGRcorr_GADJDYNofftestQFSXflab-m</v>
          </cell>
          <cell r="B2160" t="str">
            <v>SIclos6_GOVclos11</v>
          </cell>
          <cell r="C2160" t="str">
            <v>SDGbaseTRAv2_UrbAS_BAU_wICAGRcorr_GADJDYNofftest</v>
          </cell>
          <cell r="D2160" t="str">
            <v>QFSX</v>
          </cell>
          <cell r="E2160" t="str">
            <v>flab-m</v>
          </cell>
          <cell r="F2160">
            <v>5235.99</v>
          </cell>
          <cell r="G2160">
            <v>4887.7</v>
          </cell>
          <cell r="H2160">
            <v>5092.05</v>
          </cell>
          <cell r="I2160">
            <v>5260.75</v>
          </cell>
          <cell r="J2160">
            <v>5404.24</v>
          </cell>
          <cell r="K2160">
            <v>5532.1</v>
          </cell>
          <cell r="L2160">
            <v>5658.68</v>
          </cell>
          <cell r="M2160">
            <v>5788.36</v>
          </cell>
          <cell r="N2160">
            <v>5924.08</v>
          </cell>
          <cell r="O2160">
            <v>6063.93</v>
          </cell>
          <cell r="P2160">
            <v>6216.62</v>
          </cell>
          <cell r="Q2160">
            <v>6374.3</v>
          </cell>
          <cell r="R2160">
            <v>6549.1</v>
          </cell>
          <cell r="S2160">
            <v>6738.35</v>
          </cell>
          <cell r="T2160">
            <v>6940.7</v>
          </cell>
          <cell r="U2160">
            <v>7162.77</v>
          </cell>
          <cell r="V2160">
            <v>7399.03</v>
          </cell>
          <cell r="W2160">
            <v>7645.55</v>
          </cell>
          <cell r="X2160">
            <v>7900.68</v>
          </cell>
          <cell r="Y2160">
            <v>8152.37</v>
          </cell>
          <cell r="Z2160">
            <v>8402.0300000000007</v>
          </cell>
          <cell r="AA2160">
            <v>8651.7900000000009</v>
          </cell>
          <cell r="AB2160">
            <v>8904.9699999999993</v>
          </cell>
          <cell r="AC2160">
            <v>9157.48</v>
          </cell>
          <cell r="AD2160">
            <v>9417.0400000000009</v>
          </cell>
          <cell r="AE2160">
            <v>9686.49</v>
          </cell>
          <cell r="AF2160">
            <v>9966.93</v>
          </cell>
          <cell r="AG2160">
            <v>10243.620000000001</v>
          </cell>
          <cell r="AH2160">
            <v>10408.629999999999</v>
          </cell>
          <cell r="AI2160">
            <v>10489.35</v>
          </cell>
          <cell r="AJ2160">
            <v>10524.71</v>
          </cell>
          <cell r="AK2160">
            <v>10528.23</v>
          </cell>
        </row>
        <row r="2161">
          <cell r="A2161" t="str">
            <v>SDGbaseTRAv2_UrbAS_BAU_wICAGRcorr_GADJDYNofftestQFSXflab-s</v>
          </cell>
          <cell r="B2161" t="str">
            <v>SIclos6_GOVclos11</v>
          </cell>
          <cell r="C2161" t="str">
            <v>SDGbaseTRAv2_UrbAS_BAU_wICAGRcorr_GADJDYNofftest</v>
          </cell>
          <cell r="D2161" t="str">
            <v>QFSX</v>
          </cell>
          <cell r="E2161" t="str">
            <v>flab-s</v>
          </cell>
          <cell r="F2161">
            <v>4708.9399999999996</v>
          </cell>
          <cell r="G2161">
            <v>4347.68</v>
          </cell>
          <cell r="H2161">
            <v>4510.08</v>
          </cell>
          <cell r="I2161">
            <v>4657.47</v>
          </cell>
          <cell r="J2161">
            <v>4787.58</v>
          </cell>
          <cell r="K2161">
            <v>4909.16</v>
          </cell>
          <cell r="L2161">
            <v>5029.49</v>
          </cell>
          <cell r="M2161">
            <v>5151.7</v>
          </cell>
          <cell r="N2161">
            <v>5277.49</v>
          </cell>
          <cell r="O2161">
            <v>5397.27</v>
          </cell>
          <cell r="P2161">
            <v>5530.5</v>
          </cell>
          <cell r="Q2161">
            <v>5671.04</v>
          </cell>
          <cell r="R2161">
            <v>5823.77</v>
          </cell>
          <cell r="S2161">
            <v>5987.14</v>
          </cell>
          <cell r="T2161">
            <v>6160.71</v>
          </cell>
          <cell r="U2161">
            <v>6348.67</v>
          </cell>
          <cell r="V2161">
            <v>6548.69</v>
          </cell>
          <cell r="W2161">
            <v>6758.45</v>
          </cell>
          <cell r="X2161">
            <v>6976.72</v>
          </cell>
          <cell r="Y2161">
            <v>7194.93</v>
          </cell>
          <cell r="Z2161">
            <v>7412.64</v>
          </cell>
          <cell r="AA2161">
            <v>7631.93</v>
          </cell>
          <cell r="AB2161">
            <v>7846.75</v>
          </cell>
          <cell r="AC2161">
            <v>8060.77</v>
          </cell>
          <cell r="AD2161">
            <v>8281.6299999999992</v>
          </cell>
          <cell r="AE2161">
            <v>8511.64</v>
          </cell>
          <cell r="AF2161">
            <v>8751.52</v>
          </cell>
          <cell r="AG2161">
            <v>8991.69</v>
          </cell>
          <cell r="AH2161">
            <v>9160.34</v>
          </cell>
          <cell r="AI2161">
            <v>9270.35</v>
          </cell>
          <cell r="AJ2161">
            <v>9343.99</v>
          </cell>
          <cell r="AK2161">
            <v>9390</v>
          </cell>
        </row>
        <row r="2162">
          <cell r="A2162" t="str">
            <v>SDGbaseTRAv2_UrbAS_BAU_wICAGRcorr_GADJDYNofftestQFSXflab-t</v>
          </cell>
          <cell r="B2162" t="str">
            <v>SIclos6_GOVclos11</v>
          </cell>
          <cell r="C2162" t="str">
            <v>SDGbaseTRAv2_UrbAS_BAU_wICAGRcorr_GADJDYNofftest</v>
          </cell>
          <cell r="D2162" t="str">
            <v>QFSX</v>
          </cell>
          <cell r="E2162" t="str">
            <v>flab-t</v>
          </cell>
          <cell r="F2162">
            <v>3319.1</v>
          </cell>
          <cell r="G2162">
            <v>3025.15</v>
          </cell>
          <cell r="H2162">
            <v>3112.04</v>
          </cell>
          <cell r="I2162">
            <v>3195.13</v>
          </cell>
          <cell r="J2162">
            <v>3270</v>
          </cell>
          <cell r="K2162">
            <v>3343.34</v>
          </cell>
          <cell r="L2162">
            <v>3418.47</v>
          </cell>
          <cell r="M2162">
            <v>3496.46</v>
          </cell>
          <cell r="N2162">
            <v>3577.93</v>
          </cell>
          <cell r="O2162">
            <v>3654.08</v>
          </cell>
          <cell r="P2162">
            <v>3740.49</v>
          </cell>
          <cell r="Q2162">
            <v>3833.46</v>
          </cell>
          <cell r="R2162">
            <v>3936.44</v>
          </cell>
          <cell r="S2162">
            <v>4047.51</v>
          </cell>
          <cell r="T2162">
            <v>4166.07</v>
          </cell>
          <cell r="U2162">
            <v>4294.13</v>
          </cell>
          <cell r="V2162">
            <v>4429.04</v>
          </cell>
          <cell r="W2162">
            <v>4570.8</v>
          </cell>
          <cell r="X2162">
            <v>4721.1499999999996</v>
          </cell>
          <cell r="Y2162">
            <v>4871.6899999999996</v>
          </cell>
          <cell r="Z2162">
            <v>5022.7299999999996</v>
          </cell>
          <cell r="AA2162">
            <v>5175.0200000000004</v>
          </cell>
          <cell r="AB2162">
            <v>5324.75</v>
          </cell>
          <cell r="AC2162">
            <v>5472.76</v>
          </cell>
          <cell r="AD2162">
            <v>5623.75</v>
          </cell>
          <cell r="AE2162">
            <v>5779.69</v>
          </cell>
          <cell r="AF2162">
            <v>5941.5</v>
          </cell>
          <cell r="AG2162">
            <v>6104.86</v>
          </cell>
          <cell r="AH2162">
            <v>6223.85</v>
          </cell>
          <cell r="AI2162">
            <v>6305.06</v>
          </cell>
          <cell r="AJ2162">
            <v>6362.33</v>
          </cell>
          <cell r="AK2162">
            <v>6401.46</v>
          </cell>
        </row>
        <row r="2163">
          <cell r="A2163" t="str">
            <v>SDGbaseTRAv2_UrbAS_BAU_wICAGRcorr_GADJDYNofftestQFSXfcap</v>
          </cell>
          <cell r="B2163" t="str">
            <v>SIclos6_GOVclos11</v>
          </cell>
          <cell r="C2163" t="str">
            <v>SDGbaseTRAv2_UrbAS_BAU_wICAGRcorr_GADJDYNofftest</v>
          </cell>
          <cell r="D2163" t="str">
            <v>QFSX</v>
          </cell>
          <cell r="E2163" t="str">
            <v>fcap</v>
          </cell>
          <cell r="F2163">
            <v>3799.09</v>
          </cell>
          <cell r="G2163">
            <v>3955.03</v>
          </cell>
          <cell r="H2163">
            <v>4074.85</v>
          </cell>
          <cell r="I2163">
            <v>4156.1099999999997</v>
          </cell>
          <cell r="J2163">
            <v>4236.25</v>
          </cell>
          <cell r="K2163">
            <v>4336.8</v>
          </cell>
          <cell r="L2163">
            <v>4459.01</v>
          </cell>
          <cell r="M2163">
            <v>4581.3599999999997</v>
          </cell>
          <cell r="N2163">
            <v>4700.96</v>
          </cell>
          <cell r="O2163">
            <v>4799.13</v>
          </cell>
          <cell r="P2163">
            <v>4895.84</v>
          </cell>
          <cell r="Q2163">
            <v>4990.51</v>
          </cell>
          <cell r="R2163">
            <v>5130.38</v>
          </cell>
          <cell r="S2163">
            <v>5271.62</v>
          </cell>
          <cell r="T2163">
            <v>5422.8</v>
          </cell>
          <cell r="U2163">
            <v>5605.61</v>
          </cell>
          <cell r="V2163">
            <v>5774.24</v>
          </cell>
          <cell r="W2163">
            <v>5955.28</v>
          </cell>
          <cell r="X2163">
            <v>6149.12</v>
          </cell>
          <cell r="Y2163">
            <v>6328.95</v>
          </cell>
          <cell r="Z2163">
            <v>6510.52</v>
          </cell>
          <cell r="AA2163">
            <v>6697.72</v>
          </cell>
          <cell r="AB2163">
            <v>6890.15</v>
          </cell>
          <cell r="AC2163">
            <v>7070.72</v>
          </cell>
          <cell r="AD2163">
            <v>7258.21</v>
          </cell>
          <cell r="AE2163">
            <v>7454.43</v>
          </cell>
          <cell r="AF2163">
            <v>7660.27</v>
          </cell>
          <cell r="AG2163">
            <v>7852.98</v>
          </cell>
          <cell r="AH2163">
            <v>7710.67</v>
          </cell>
          <cell r="AI2163">
            <v>7580.53</v>
          </cell>
          <cell r="AJ2163">
            <v>7483.75</v>
          </cell>
          <cell r="AK2163">
            <v>7390.54</v>
          </cell>
        </row>
        <row r="2164">
          <cell r="A2164" t="str">
            <v>SDGbaseTRAv2_UrbAS_BAU_wICAGRcorr_GADJDYNofftestQFSXfegy</v>
          </cell>
          <cell r="B2164" t="str">
            <v>SIclos6_GOVclos11</v>
          </cell>
          <cell r="C2164" t="str">
            <v>SDGbaseTRAv2_UrbAS_BAU_wICAGRcorr_GADJDYNofftest</v>
          </cell>
          <cell r="D2164" t="str">
            <v>QFSX</v>
          </cell>
          <cell r="E2164" t="str">
            <v>fegy</v>
          </cell>
          <cell r="F2164">
            <v>200.18</v>
          </cell>
          <cell r="G2164">
            <v>215.85</v>
          </cell>
          <cell r="H2164">
            <v>219.02</v>
          </cell>
          <cell r="I2164">
            <v>223.12</v>
          </cell>
          <cell r="J2164">
            <v>227.3</v>
          </cell>
          <cell r="K2164">
            <v>236.42</v>
          </cell>
          <cell r="L2164">
            <v>246.57</v>
          </cell>
          <cell r="M2164">
            <v>247.96</v>
          </cell>
          <cell r="N2164">
            <v>245.49</v>
          </cell>
          <cell r="O2164">
            <v>245.63</v>
          </cell>
          <cell r="P2164">
            <v>251.74</v>
          </cell>
          <cell r="Q2164">
            <v>258.95999999999998</v>
          </cell>
          <cell r="R2164">
            <v>273.06</v>
          </cell>
          <cell r="S2164">
            <v>283.47000000000003</v>
          </cell>
          <cell r="T2164">
            <v>294.07</v>
          </cell>
          <cell r="U2164">
            <v>304.20999999999998</v>
          </cell>
          <cell r="V2164">
            <v>304.32</v>
          </cell>
          <cell r="W2164">
            <v>312.54000000000002</v>
          </cell>
          <cell r="X2164">
            <v>334.93</v>
          </cell>
          <cell r="Y2164">
            <v>355.83</v>
          </cell>
          <cell r="Z2164">
            <v>377.91</v>
          </cell>
          <cell r="AA2164">
            <v>400</v>
          </cell>
          <cell r="AB2164">
            <v>415.62</v>
          </cell>
          <cell r="AC2164">
            <v>432.28</v>
          </cell>
          <cell r="AD2164">
            <v>450.82</v>
          </cell>
          <cell r="AE2164">
            <v>469.94</v>
          </cell>
          <cell r="AF2164">
            <v>489.4</v>
          </cell>
          <cell r="AG2164">
            <v>571.38</v>
          </cell>
          <cell r="AH2164">
            <v>646.89</v>
          </cell>
          <cell r="AI2164">
            <v>714.62</v>
          </cell>
          <cell r="AJ2164">
            <v>783.43</v>
          </cell>
          <cell r="AK2164">
            <v>849.33</v>
          </cell>
        </row>
        <row r="2165">
          <cell r="A2165" t="str">
            <v>SDGbaseTRAv2_UrbAS_BAU_wICAGRcorr_GADJDYNofftestQFSXfland</v>
          </cell>
          <cell r="B2165" t="str">
            <v>SIclos6_GOVclos11</v>
          </cell>
          <cell r="C2165" t="str">
            <v>SDGbaseTRAv2_UrbAS_BAU_wICAGRcorr_GADJDYNofftest</v>
          </cell>
          <cell r="D2165" t="str">
            <v>QFSX</v>
          </cell>
          <cell r="E2165" t="str">
            <v>fland</v>
          </cell>
          <cell r="F2165">
            <v>17.03</v>
          </cell>
          <cell r="G2165">
            <v>17.2</v>
          </cell>
          <cell r="H2165">
            <v>17.37</v>
          </cell>
          <cell r="I2165">
            <v>17.54</v>
          </cell>
          <cell r="J2165">
            <v>17.72</v>
          </cell>
          <cell r="K2165">
            <v>17.899999999999999</v>
          </cell>
          <cell r="L2165">
            <v>18.07</v>
          </cell>
          <cell r="M2165">
            <v>18.260000000000002</v>
          </cell>
          <cell r="N2165">
            <v>18.440000000000001</v>
          </cell>
          <cell r="O2165">
            <v>18.62</v>
          </cell>
          <cell r="P2165">
            <v>18.809999999999999</v>
          </cell>
          <cell r="Q2165">
            <v>19</v>
          </cell>
          <cell r="R2165">
            <v>19.190000000000001</v>
          </cell>
          <cell r="S2165">
            <v>19.38</v>
          </cell>
          <cell r="T2165">
            <v>19.57</v>
          </cell>
          <cell r="U2165">
            <v>19.77</v>
          </cell>
          <cell r="V2165">
            <v>19.97</v>
          </cell>
          <cell r="W2165">
            <v>20.170000000000002</v>
          </cell>
          <cell r="X2165">
            <v>20.37</v>
          </cell>
          <cell r="Y2165">
            <v>20.57</v>
          </cell>
          <cell r="Z2165">
            <v>20.78</v>
          </cell>
          <cell r="AA2165">
            <v>20.98</v>
          </cell>
          <cell r="AB2165">
            <v>21.19</v>
          </cell>
          <cell r="AC2165">
            <v>21.41</v>
          </cell>
          <cell r="AD2165">
            <v>21.62</v>
          </cell>
          <cell r="AE2165">
            <v>21.84</v>
          </cell>
          <cell r="AF2165">
            <v>22.05</v>
          </cell>
          <cell r="AG2165">
            <v>22.28</v>
          </cell>
          <cell r="AH2165">
            <v>22.5</v>
          </cell>
          <cell r="AI2165">
            <v>22.72</v>
          </cell>
          <cell r="AJ2165">
            <v>22.95</v>
          </cell>
          <cell r="AK2165">
            <v>23.18</v>
          </cell>
        </row>
        <row r="2166">
          <cell r="A2166" t="str">
            <v>SDGbaseTRAv2_UrbAS_BAU_wICAGRcorr_GADJDYNofftestP_ActivePoptotal</v>
          </cell>
          <cell r="B2166" t="str">
            <v>SIclos6_GOVclos11</v>
          </cell>
          <cell r="C2166" t="str">
            <v>SDGbaseTRAv2_UrbAS_BAU_wICAGRcorr_GADJDYNofftest</v>
          </cell>
          <cell r="D2166" t="str">
            <v>P_ActivePop</v>
          </cell>
          <cell r="E2166" t="str">
            <v>total</v>
          </cell>
          <cell r="G2166">
            <v>24292.9</v>
          </cell>
          <cell r="H2166">
            <v>24642.6</v>
          </cell>
          <cell r="I2166">
            <v>24992.2</v>
          </cell>
          <cell r="J2166">
            <v>25341.9</v>
          </cell>
          <cell r="K2166">
            <v>25691.599999999999</v>
          </cell>
          <cell r="L2166">
            <v>26041.200000000001</v>
          </cell>
          <cell r="M2166">
            <v>26390.6</v>
          </cell>
          <cell r="N2166">
            <v>26740</v>
          </cell>
          <cell r="O2166">
            <v>27089.3</v>
          </cell>
          <cell r="P2166">
            <v>27438.7</v>
          </cell>
          <cell r="Q2166">
            <v>27788.1</v>
          </cell>
          <cell r="R2166">
            <v>28086.2</v>
          </cell>
          <cell r="S2166">
            <v>28384.400000000001</v>
          </cell>
          <cell r="T2166">
            <v>28682.5</v>
          </cell>
          <cell r="U2166">
            <v>28980.7</v>
          </cell>
          <cell r="V2166">
            <v>29278.799999999999</v>
          </cell>
          <cell r="W2166">
            <v>29514.3</v>
          </cell>
          <cell r="X2166">
            <v>29749.7</v>
          </cell>
          <cell r="Y2166">
            <v>29985.200000000001</v>
          </cell>
          <cell r="Z2166">
            <v>30220.7</v>
          </cell>
          <cell r="AA2166">
            <v>30456.1</v>
          </cell>
          <cell r="AB2166">
            <v>30638.2</v>
          </cell>
          <cell r="AC2166">
            <v>30820.3</v>
          </cell>
          <cell r="AD2166">
            <v>31002.3</v>
          </cell>
          <cell r="AE2166">
            <v>31184.400000000001</v>
          </cell>
          <cell r="AF2166">
            <v>31366.5</v>
          </cell>
          <cell r="AG2166">
            <v>31469.200000000001</v>
          </cell>
          <cell r="AH2166">
            <v>31571.9</v>
          </cell>
          <cell r="AI2166">
            <v>31674.6</v>
          </cell>
          <cell r="AJ2166">
            <v>31777.4</v>
          </cell>
          <cell r="AK2166">
            <v>31880.1</v>
          </cell>
        </row>
        <row r="2167">
          <cell r="A2167" t="str">
            <v>SDGbaseTRAv2_UrbAS_BAU_wICAGRcorr_GADJDYNofftestP_WAgePoptotal</v>
          </cell>
          <cell r="B2167" t="str">
            <v>SIclos6_GOVclos11</v>
          </cell>
          <cell r="C2167" t="str">
            <v>SDGbaseTRAv2_UrbAS_BAU_wICAGRcorr_GADJDYNofftest</v>
          </cell>
          <cell r="D2167" t="str">
            <v>P_WAgePop</v>
          </cell>
          <cell r="E2167" t="str">
            <v>total</v>
          </cell>
          <cell r="G2167">
            <v>38959.5</v>
          </cell>
          <cell r="H2167">
            <v>39520.300000000003</v>
          </cell>
          <cell r="I2167">
            <v>40081.1</v>
          </cell>
          <cell r="J2167">
            <v>40641.9</v>
          </cell>
          <cell r="K2167">
            <v>41202.699999999997</v>
          </cell>
          <cell r="L2167">
            <v>41763.4</v>
          </cell>
          <cell r="M2167">
            <v>42323.7</v>
          </cell>
          <cell r="N2167">
            <v>42884</v>
          </cell>
          <cell r="O2167">
            <v>43444.3</v>
          </cell>
          <cell r="P2167">
            <v>44004.6</v>
          </cell>
          <cell r="Q2167">
            <v>44564.9</v>
          </cell>
          <cell r="R2167">
            <v>45043.1</v>
          </cell>
          <cell r="S2167">
            <v>45521.2</v>
          </cell>
          <cell r="T2167">
            <v>45999.4</v>
          </cell>
          <cell r="U2167">
            <v>46477.5</v>
          </cell>
          <cell r="V2167">
            <v>46955.7</v>
          </cell>
          <cell r="W2167">
            <v>47333.3</v>
          </cell>
          <cell r="X2167">
            <v>47710.9</v>
          </cell>
          <cell r="Y2167">
            <v>48088.6</v>
          </cell>
          <cell r="Z2167">
            <v>48466.2</v>
          </cell>
          <cell r="AA2167">
            <v>48843.8</v>
          </cell>
          <cell r="AB2167">
            <v>49135.8</v>
          </cell>
          <cell r="AC2167">
            <v>49427.8</v>
          </cell>
          <cell r="AD2167">
            <v>49719.8</v>
          </cell>
          <cell r="AE2167">
            <v>50011.8</v>
          </cell>
          <cell r="AF2167">
            <v>50303.8</v>
          </cell>
          <cell r="AG2167">
            <v>50468.5</v>
          </cell>
          <cell r="AH2167">
            <v>50633.3</v>
          </cell>
          <cell r="AI2167">
            <v>50798</v>
          </cell>
          <cell r="AJ2167">
            <v>50962.7</v>
          </cell>
          <cell r="AK2167">
            <v>51127.5</v>
          </cell>
        </row>
        <row r="2168">
          <cell r="A2168" t="str">
            <v>SDGbaseTRAv2_UrbAS_BAU_wICAGRcorr_GADJDYNofftestC_BroadUnEmpRatetotal</v>
          </cell>
          <cell r="B2168" t="str">
            <v>SIclos6_GOVclos11</v>
          </cell>
          <cell r="C2168" t="str">
            <v>SDGbaseTRAv2_UrbAS_BAU_wICAGRcorr_GADJDYNofftest</v>
          </cell>
          <cell r="D2168" t="str">
            <v>C_BroadUnEmpRate</v>
          </cell>
          <cell r="E2168" t="str">
            <v>total</v>
          </cell>
          <cell r="G2168">
            <v>0.37</v>
          </cell>
          <cell r="H2168">
            <v>0.36</v>
          </cell>
          <cell r="I2168">
            <v>0.35</v>
          </cell>
          <cell r="J2168">
            <v>0.34</v>
          </cell>
          <cell r="K2168">
            <v>0.34</v>
          </cell>
          <cell r="L2168">
            <v>0.33</v>
          </cell>
          <cell r="M2168">
            <v>0.32</v>
          </cell>
          <cell r="N2168">
            <v>0.32</v>
          </cell>
          <cell r="O2168">
            <v>0.31</v>
          </cell>
          <cell r="P2168">
            <v>0.3</v>
          </cell>
          <cell r="Q2168">
            <v>0.28999999999999998</v>
          </cell>
          <cell r="R2168">
            <v>0.28000000000000003</v>
          </cell>
          <cell r="S2168">
            <v>0.27</v>
          </cell>
          <cell r="T2168">
            <v>0.25</v>
          </cell>
          <cell r="U2168">
            <v>0.24</v>
          </cell>
          <cell r="V2168">
            <v>0.22</v>
          </cell>
          <cell r="W2168">
            <v>0.2</v>
          </cell>
          <cell r="X2168">
            <v>0.18</v>
          </cell>
          <cell r="Y2168">
            <v>0.16</v>
          </cell>
          <cell r="Z2168">
            <v>0.14000000000000001</v>
          </cell>
          <cell r="AA2168">
            <v>0.13</v>
          </cell>
          <cell r="AB2168">
            <v>0.11</v>
          </cell>
          <cell r="AC2168">
            <v>0.09</v>
          </cell>
          <cell r="AD2168">
            <v>7.0000000000000007E-2</v>
          </cell>
          <cell r="AE2168">
            <v>0.05</v>
          </cell>
          <cell r="AF2168">
            <v>0.02</v>
          </cell>
          <cell r="AG2168">
            <v>0</v>
          </cell>
          <cell r="AH2168">
            <v>-0.02</v>
          </cell>
          <cell r="AI2168">
            <v>-0.02</v>
          </cell>
          <cell r="AJ2168">
            <v>-0.03</v>
          </cell>
          <cell r="AK2168">
            <v>-0.03</v>
          </cell>
        </row>
        <row r="2169">
          <cell r="A2169" t="str">
            <v>SDGbaseTRAv2_UrbAS_BAU_wICAGRcorr_GADJDYNofftestC_LabForceParttotal</v>
          </cell>
          <cell r="B2169" t="str">
            <v>SIclos6_GOVclos11</v>
          </cell>
          <cell r="C2169" t="str">
            <v>SDGbaseTRAv2_UrbAS_BAU_wICAGRcorr_GADJDYNofftest</v>
          </cell>
          <cell r="D2169" t="str">
            <v>C_LabForcePart</v>
          </cell>
          <cell r="E2169" t="str">
            <v>total</v>
          </cell>
          <cell r="G2169">
            <v>0.39</v>
          </cell>
          <cell r="H2169">
            <v>0.4</v>
          </cell>
          <cell r="I2169">
            <v>0.41</v>
          </cell>
          <cell r="J2169">
            <v>0.41</v>
          </cell>
          <cell r="K2169">
            <v>0.41</v>
          </cell>
          <cell r="L2169">
            <v>0.42</v>
          </cell>
          <cell r="M2169">
            <v>0.42</v>
          </cell>
          <cell r="N2169">
            <v>0.43</v>
          </cell>
          <cell r="O2169">
            <v>0.43</v>
          </cell>
          <cell r="P2169">
            <v>0.44</v>
          </cell>
          <cell r="Q2169">
            <v>0.44</v>
          </cell>
          <cell r="R2169">
            <v>0.45</v>
          </cell>
          <cell r="S2169">
            <v>0.46</v>
          </cell>
          <cell r="T2169">
            <v>0.47</v>
          </cell>
          <cell r="U2169">
            <v>0.48</v>
          </cell>
          <cell r="V2169">
            <v>0.49</v>
          </cell>
          <cell r="W2169">
            <v>0.5</v>
          </cell>
          <cell r="X2169">
            <v>0.51</v>
          </cell>
          <cell r="Y2169">
            <v>0.52</v>
          </cell>
          <cell r="Z2169">
            <v>0.53</v>
          </cell>
          <cell r="AA2169">
            <v>0.54</v>
          </cell>
          <cell r="AB2169">
            <v>0.56000000000000005</v>
          </cell>
          <cell r="AC2169">
            <v>0.56999999999999995</v>
          </cell>
          <cell r="AD2169">
            <v>0.57999999999999996</v>
          </cell>
          <cell r="AE2169">
            <v>0.6</v>
          </cell>
          <cell r="AF2169">
            <v>0.61</v>
          </cell>
          <cell r="AG2169">
            <v>0.62</v>
          </cell>
          <cell r="AH2169">
            <v>0.63</v>
          </cell>
          <cell r="AI2169">
            <v>0.64</v>
          </cell>
          <cell r="AJ2169">
            <v>0.64</v>
          </cell>
          <cell r="AK2169">
            <v>0.64</v>
          </cell>
        </row>
        <row r="2170">
          <cell r="A2170" t="str">
            <v>SDGbaseTRAv2_UrbAS_BAU_wICAGRcorr_GADJDYNofftestQVAXaawhe</v>
          </cell>
          <cell r="B2170" t="str">
            <v>SIclos6_GOVclos11</v>
          </cell>
          <cell r="C2170" t="str">
            <v>SDGbaseTRAv2_UrbAS_BAU_wICAGRcorr_GADJDYNofftest</v>
          </cell>
          <cell r="D2170" t="str">
            <v>QVAX</v>
          </cell>
          <cell r="E2170" t="str">
            <v>aawhe</v>
          </cell>
          <cell r="F2170">
            <v>2.66</v>
          </cell>
          <cell r="G2170">
            <v>2.64</v>
          </cell>
          <cell r="H2170">
            <v>2.7</v>
          </cell>
          <cell r="I2170">
            <v>2.73</v>
          </cell>
          <cell r="J2170">
            <v>2.77</v>
          </cell>
          <cell r="K2170">
            <v>2.8</v>
          </cell>
          <cell r="L2170">
            <v>2.83</v>
          </cell>
          <cell r="M2170">
            <v>2.87</v>
          </cell>
          <cell r="N2170">
            <v>2.9</v>
          </cell>
          <cell r="O2170">
            <v>2.97</v>
          </cell>
          <cell r="P2170">
            <v>3.02</v>
          </cell>
          <cell r="Q2170">
            <v>3.06</v>
          </cell>
          <cell r="R2170">
            <v>3.11</v>
          </cell>
          <cell r="S2170">
            <v>3.16</v>
          </cell>
          <cell r="T2170">
            <v>3.21</v>
          </cell>
          <cell r="U2170">
            <v>3.26</v>
          </cell>
          <cell r="V2170">
            <v>3.3</v>
          </cell>
          <cell r="W2170">
            <v>3.35</v>
          </cell>
          <cell r="X2170">
            <v>3.4</v>
          </cell>
          <cell r="Y2170">
            <v>3.44</v>
          </cell>
          <cell r="Z2170">
            <v>3.48</v>
          </cell>
          <cell r="AA2170">
            <v>3.53</v>
          </cell>
          <cell r="AB2170">
            <v>3.58</v>
          </cell>
          <cell r="AC2170">
            <v>3.63</v>
          </cell>
          <cell r="AD2170">
            <v>3.68</v>
          </cell>
          <cell r="AE2170">
            <v>3.72</v>
          </cell>
          <cell r="AF2170">
            <v>3.77</v>
          </cell>
          <cell r="AG2170">
            <v>3.81</v>
          </cell>
          <cell r="AH2170">
            <v>3.81</v>
          </cell>
          <cell r="AI2170">
            <v>3.8</v>
          </cell>
          <cell r="AJ2170">
            <v>3.79</v>
          </cell>
          <cell r="AK2170">
            <v>3.78</v>
          </cell>
        </row>
        <row r="2171">
          <cell r="A2171" t="str">
            <v>SDGbaseTRAv2_UrbAS_BAU_wICAGRcorr_GADJDYNofftestQVAXaamai</v>
          </cell>
          <cell r="B2171" t="str">
            <v>SIclos6_GOVclos11</v>
          </cell>
          <cell r="C2171" t="str">
            <v>SDGbaseTRAv2_UrbAS_BAU_wICAGRcorr_GADJDYNofftest</v>
          </cell>
          <cell r="D2171" t="str">
            <v>QVAX</v>
          </cell>
          <cell r="E2171" t="str">
            <v>aamai</v>
          </cell>
          <cell r="F2171">
            <v>11.93</v>
          </cell>
          <cell r="G2171">
            <v>11.8</v>
          </cell>
          <cell r="H2171">
            <v>12.08</v>
          </cell>
          <cell r="I2171">
            <v>12.25</v>
          </cell>
          <cell r="J2171">
            <v>12.47</v>
          </cell>
          <cell r="K2171">
            <v>12.63</v>
          </cell>
          <cell r="L2171">
            <v>12.81</v>
          </cell>
          <cell r="M2171">
            <v>12.97</v>
          </cell>
          <cell r="N2171">
            <v>13.14</v>
          </cell>
          <cell r="O2171">
            <v>13.53</v>
          </cell>
          <cell r="P2171">
            <v>13.78</v>
          </cell>
          <cell r="Q2171">
            <v>13.96</v>
          </cell>
          <cell r="R2171">
            <v>14.19</v>
          </cell>
          <cell r="S2171">
            <v>14.42</v>
          </cell>
          <cell r="T2171">
            <v>14.63</v>
          </cell>
          <cell r="U2171">
            <v>14.87</v>
          </cell>
          <cell r="V2171">
            <v>15.06</v>
          </cell>
          <cell r="W2171">
            <v>15.24</v>
          </cell>
          <cell r="X2171">
            <v>15.43</v>
          </cell>
          <cell r="Y2171">
            <v>15.61</v>
          </cell>
          <cell r="Z2171">
            <v>15.79</v>
          </cell>
          <cell r="AA2171">
            <v>15.97</v>
          </cell>
          <cell r="AB2171">
            <v>16.25</v>
          </cell>
          <cell r="AC2171">
            <v>16.47</v>
          </cell>
          <cell r="AD2171">
            <v>16.66</v>
          </cell>
          <cell r="AE2171">
            <v>16.850000000000001</v>
          </cell>
          <cell r="AF2171">
            <v>17.059999999999999</v>
          </cell>
          <cell r="AG2171">
            <v>17.190000000000001</v>
          </cell>
          <cell r="AH2171">
            <v>17.11</v>
          </cell>
          <cell r="AI2171">
            <v>17.010000000000002</v>
          </cell>
          <cell r="AJ2171">
            <v>16.920000000000002</v>
          </cell>
          <cell r="AK2171">
            <v>16.8</v>
          </cell>
        </row>
        <row r="2172">
          <cell r="A2172" t="str">
            <v>SDGbaseTRAv2_UrbAS_BAU_wICAGRcorr_GADJDYNofftestQVAXaaoce</v>
          </cell>
          <cell r="B2172" t="str">
            <v>SIclos6_GOVclos11</v>
          </cell>
          <cell r="C2172" t="str">
            <v>SDGbaseTRAv2_UrbAS_BAU_wICAGRcorr_GADJDYNofftest</v>
          </cell>
          <cell r="D2172" t="str">
            <v>QVAX</v>
          </cell>
          <cell r="E2172" t="str">
            <v>aaoce</v>
          </cell>
          <cell r="F2172">
            <v>0.82</v>
          </cell>
          <cell r="G2172">
            <v>0.81</v>
          </cell>
          <cell r="H2172">
            <v>0.83</v>
          </cell>
          <cell r="I2172">
            <v>0.84</v>
          </cell>
          <cell r="J2172">
            <v>0.85</v>
          </cell>
          <cell r="K2172">
            <v>0.86</v>
          </cell>
          <cell r="L2172">
            <v>0.87</v>
          </cell>
          <cell r="M2172">
            <v>0.88</v>
          </cell>
          <cell r="N2172">
            <v>0.89</v>
          </cell>
          <cell r="O2172">
            <v>0.91</v>
          </cell>
          <cell r="P2172">
            <v>0.93</v>
          </cell>
          <cell r="Q2172">
            <v>0.95</v>
          </cell>
          <cell r="R2172">
            <v>0.96</v>
          </cell>
          <cell r="S2172">
            <v>0.98</v>
          </cell>
          <cell r="T2172">
            <v>1</v>
          </cell>
          <cell r="U2172">
            <v>1.02</v>
          </cell>
          <cell r="V2172">
            <v>1.03</v>
          </cell>
          <cell r="W2172">
            <v>1.05</v>
          </cell>
          <cell r="X2172">
            <v>1.06</v>
          </cell>
          <cell r="Y2172">
            <v>1.08</v>
          </cell>
          <cell r="Z2172">
            <v>1.0900000000000001</v>
          </cell>
          <cell r="AA2172">
            <v>1.1100000000000001</v>
          </cell>
          <cell r="AB2172">
            <v>1.1299999999999999</v>
          </cell>
          <cell r="AC2172">
            <v>1.1399999999999999</v>
          </cell>
          <cell r="AD2172">
            <v>1.1599999999999999</v>
          </cell>
          <cell r="AE2172">
            <v>1.18</v>
          </cell>
          <cell r="AF2172">
            <v>1.19</v>
          </cell>
          <cell r="AG2172">
            <v>1.21</v>
          </cell>
          <cell r="AH2172">
            <v>1.21</v>
          </cell>
          <cell r="AI2172">
            <v>1.21</v>
          </cell>
          <cell r="AJ2172">
            <v>1.21</v>
          </cell>
          <cell r="AK2172">
            <v>1.21</v>
          </cell>
        </row>
        <row r="2173">
          <cell r="A2173" t="str">
            <v>SDGbaseTRAv2_UrbAS_BAU_wICAGRcorr_GADJDYNofftestQVAXaaveg</v>
          </cell>
          <cell r="B2173" t="str">
            <v>SIclos6_GOVclos11</v>
          </cell>
          <cell r="C2173" t="str">
            <v>SDGbaseTRAv2_UrbAS_BAU_wICAGRcorr_GADJDYNofftest</v>
          </cell>
          <cell r="D2173" t="str">
            <v>QVAX</v>
          </cell>
          <cell r="E2173" t="str">
            <v>aaveg</v>
          </cell>
          <cell r="F2173">
            <v>6.73</v>
          </cell>
          <cell r="G2173">
            <v>6.43</v>
          </cell>
          <cell r="H2173">
            <v>6.53</v>
          </cell>
          <cell r="I2173">
            <v>6.64</v>
          </cell>
          <cell r="J2173">
            <v>6.76</v>
          </cell>
          <cell r="K2173">
            <v>6.82</v>
          </cell>
          <cell r="L2173">
            <v>6.9</v>
          </cell>
          <cell r="M2173">
            <v>6.95</v>
          </cell>
          <cell r="N2173">
            <v>7.02</v>
          </cell>
          <cell r="O2173">
            <v>7.16</v>
          </cell>
          <cell r="P2173">
            <v>7.24</v>
          </cell>
          <cell r="Q2173">
            <v>7.3</v>
          </cell>
          <cell r="R2173">
            <v>7.41</v>
          </cell>
          <cell r="S2173">
            <v>7.52</v>
          </cell>
          <cell r="T2173">
            <v>7.63</v>
          </cell>
          <cell r="U2173">
            <v>7.75</v>
          </cell>
          <cell r="V2173">
            <v>7.85</v>
          </cell>
          <cell r="W2173">
            <v>7.95</v>
          </cell>
          <cell r="X2173">
            <v>8.0500000000000007</v>
          </cell>
          <cell r="Y2173">
            <v>8.15</v>
          </cell>
          <cell r="Z2173">
            <v>8.26</v>
          </cell>
          <cell r="AA2173">
            <v>8.3699999999999992</v>
          </cell>
          <cell r="AB2173">
            <v>8.52</v>
          </cell>
          <cell r="AC2173">
            <v>8.64</v>
          </cell>
          <cell r="AD2173">
            <v>8.75</v>
          </cell>
          <cell r="AE2173">
            <v>8.86</v>
          </cell>
          <cell r="AF2173">
            <v>9</v>
          </cell>
          <cell r="AG2173">
            <v>9.1</v>
          </cell>
          <cell r="AH2173">
            <v>9.08</v>
          </cell>
          <cell r="AI2173">
            <v>9.06</v>
          </cell>
          <cell r="AJ2173">
            <v>9.0399999999999991</v>
          </cell>
          <cell r="AK2173">
            <v>9.01</v>
          </cell>
        </row>
        <row r="2174">
          <cell r="A2174" t="str">
            <v>SDGbaseTRAv2_UrbAS_BAU_wICAGRcorr_GADJDYNofftestQVAXaaofr</v>
          </cell>
          <cell r="B2174" t="str">
            <v>SIclos6_GOVclos11</v>
          </cell>
          <cell r="C2174" t="str">
            <v>SDGbaseTRAv2_UrbAS_BAU_wICAGRcorr_GADJDYNofftest</v>
          </cell>
          <cell r="D2174" t="str">
            <v>QVAX</v>
          </cell>
          <cell r="E2174" t="str">
            <v>aaofr</v>
          </cell>
          <cell r="F2174">
            <v>13</v>
          </cell>
          <cell r="G2174">
            <v>12.57</v>
          </cell>
          <cell r="H2174">
            <v>12.95</v>
          </cell>
          <cell r="I2174">
            <v>13.13</v>
          </cell>
          <cell r="J2174">
            <v>13.39</v>
          </cell>
          <cell r="K2174">
            <v>13.58</v>
          </cell>
          <cell r="L2174">
            <v>13.81</v>
          </cell>
          <cell r="M2174">
            <v>14</v>
          </cell>
          <cell r="N2174">
            <v>14.2</v>
          </cell>
          <cell r="O2174">
            <v>14.94</v>
          </cell>
          <cell r="P2174">
            <v>15.26</v>
          </cell>
          <cell r="Q2174">
            <v>15.46</v>
          </cell>
          <cell r="R2174">
            <v>15.75</v>
          </cell>
          <cell r="S2174">
            <v>16.059999999999999</v>
          </cell>
          <cell r="T2174">
            <v>16.38</v>
          </cell>
          <cell r="U2174">
            <v>16.73</v>
          </cell>
          <cell r="V2174">
            <v>17.04</v>
          </cell>
          <cell r="W2174">
            <v>17.350000000000001</v>
          </cell>
          <cell r="X2174">
            <v>17.649999999999999</v>
          </cell>
          <cell r="Y2174">
            <v>17.940000000000001</v>
          </cell>
          <cell r="Z2174">
            <v>18.23</v>
          </cell>
          <cell r="AA2174">
            <v>18.54</v>
          </cell>
          <cell r="AB2174">
            <v>19.04</v>
          </cell>
          <cell r="AC2174">
            <v>19.420000000000002</v>
          </cell>
          <cell r="AD2174">
            <v>19.77</v>
          </cell>
          <cell r="AE2174">
            <v>20.09</v>
          </cell>
          <cell r="AF2174">
            <v>20.45</v>
          </cell>
          <cell r="AG2174">
            <v>20.74</v>
          </cell>
          <cell r="AH2174">
            <v>20.71</v>
          </cell>
          <cell r="AI2174">
            <v>20.52</v>
          </cell>
          <cell r="AJ2174">
            <v>20.38</v>
          </cell>
          <cell r="AK2174">
            <v>20.190000000000001</v>
          </cell>
        </row>
        <row r="2175">
          <cell r="A2175" t="str">
            <v>SDGbaseTRAv2_UrbAS_BAU_wICAGRcorr_GADJDYNofftestQVAXaagra</v>
          </cell>
          <cell r="B2175" t="str">
            <v>SIclos6_GOVclos11</v>
          </cell>
          <cell r="C2175" t="str">
            <v>SDGbaseTRAv2_UrbAS_BAU_wICAGRcorr_GADJDYNofftest</v>
          </cell>
          <cell r="D2175" t="str">
            <v>QVAX</v>
          </cell>
          <cell r="E2175" t="str">
            <v>aagra</v>
          </cell>
          <cell r="F2175">
            <v>6.2</v>
          </cell>
          <cell r="G2175">
            <v>6.02</v>
          </cell>
          <cell r="H2175">
            <v>6.27</v>
          </cell>
          <cell r="I2175">
            <v>6.34</v>
          </cell>
          <cell r="J2175">
            <v>6.44</v>
          </cell>
          <cell r="K2175">
            <v>6.55</v>
          </cell>
          <cell r="L2175">
            <v>6.68</v>
          </cell>
          <cell r="M2175">
            <v>6.81</v>
          </cell>
          <cell r="N2175">
            <v>6.96</v>
          </cell>
          <cell r="O2175">
            <v>7.44</v>
          </cell>
          <cell r="P2175">
            <v>7.68</v>
          </cell>
          <cell r="Q2175">
            <v>7.82</v>
          </cell>
          <cell r="R2175">
            <v>8.02</v>
          </cell>
          <cell r="S2175">
            <v>8.23</v>
          </cell>
          <cell r="T2175">
            <v>8.4600000000000009</v>
          </cell>
          <cell r="U2175">
            <v>8.7100000000000009</v>
          </cell>
          <cell r="V2175">
            <v>8.93</v>
          </cell>
          <cell r="W2175">
            <v>9.18</v>
          </cell>
          <cell r="X2175">
            <v>9.4499999999999993</v>
          </cell>
          <cell r="Y2175">
            <v>9.68</v>
          </cell>
          <cell r="Z2175">
            <v>9.9</v>
          </cell>
          <cell r="AA2175">
            <v>10.130000000000001</v>
          </cell>
          <cell r="AB2175">
            <v>10.53</v>
          </cell>
          <cell r="AC2175">
            <v>10.84</v>
          </cell>
          <cell r="AD2175">
            <v>11.1</v>
          </cell>
          <cell r="AE2175">
            <v>11.33</v>
          </cell>
          <cell r="AF2175">
            <v>11.58</v>
          </cell>
          <cell r="AG2175">
            <v>11.78</v>
          </cell>
          <cell r="AH2175">
            <v>11.83</v>
          </cell>
          <cell r="AI2175">
            <v>11.74</v>
          </cell>
          <cell r="AJ2175">
            <v>11.65</v>
          </cell>
          <cell r="AK2175">
            <v>11.53</v>
          </cell>
        </row>
        <row r="2176">
          <cell r="A2176" t="str">
            <v>SDGbaseTRAv2_UrbAS_BAU_wICAGRcorr_GADJDYNofftestQVAXaaoil</v>
          </cell>
          <cell r="B2176" t="str">
            <v>SIclos6_GOVclos11</v>
          </cell>
          <cell r="C2176" t="str">
            <v>SDGbaseTRAv2_UrbAS_BAU_wICAGRcorr_GADJDYNofftest</v>
          </cell>
          <cell r="D2176" t="str">
            <v>QVAX</v>
          </cell>
          <cell r="E2176" t="str">
            <v>aaoil</v>
          </cell>
          <cell r="F2176">
            <v>5.45</v>
          </cell>
          <cell r="G2176">
            <v>5.35</v>
          </cell>
          <cell r="H2176">
            <v>5.45</v>
          </cell>
          <cell r="I2176">
            <v>5.52</v>
          </cell>
          <cell r="J2176">
            <v>5.61</v>
          </cell>
          <cell r="K2176">
            <v>5.67</v>
          </cell>
          <cell r="L2176">
            <v>5.75</v>
          </cell>
          <cell r="M2176">
            <v>5.82</v>
          </cell>
          <cell r="N2176">
            <v>5.89</v>
          </cell>
          <cell r="O2176">
            <v>6.02</v>
          </cell>
          <cell r="P2176">
            <v>6.11</v>
          </cell>
          <cell r="Q2176">
            <v>6.2</v>
          </cell>
          <cell r="R2176">
            <v>6.31</v>
          </cell>
          <cell r="S2176">
            <v>6.43</v>
          </cell>
          <cell r="T2176">
            <v>6.54</v>
          </cell>
          <cell r="U2176">
            <v>6.67</v>
          </cell>
          <cell r="V2176">
            <v>6.78</v>
          </cell>
          <cell r="W2176">
            <v>6.89</v>
          </cell>
          <cell r="X2176">
            <v>7</v>
          </cell>
          <cell r="Y2176">
            <v>7.11</v>
          </cell>
          <cell r="Z2176">
            <v>7.23</v>
          </cell>
          <cell r="AA2176">
            <v>7.34</v>
          </cell>
          <cell r="AB2176">
            <v>7.48</v>
          </cell>
          <cell r="AC2176">
            <v>7.6</v>
          </cell>
          <cell r="AD2176">
            <v>7.71</v>
          </cell>
          <cell r="AE2176">
            <v>7.83</v>
          </cell>
          <cell r="AF2176">
            <v>7.95</v>
          </cell>
          <cell r="AG2176">
            <v>8.07</v>
          </cell>
          <cell r="AH2176">
            <v>8.08</v>
          </cell>
          <cell r="AI2176">
            <v>8.09</v>
          </cell>
          <cell r="AJ2176">
            <v>8.1</v>
          </cell>
          <cell r="AK2176">
            <v>8.11</v>
          </cell>
        </row>
        <row r="2177">
          <cell r="A2177" t="str">
            <v>SDGbaseTRAv2_UrbAS_BAU_wICAGRcorr_GADJDYNofftestQVAXaatub</v>
          </cell>
          <cell r="B2177" t="str">
            <v>SIclos6_GOVclos11</v>
          </cell>
          <cell r="C2177" t="str">
            <v>SDGbaseTRAv2_UrbAS_BAU_wICAGRcorr_GADJDYNofftest</v>
          </cell>
          <cell r="D2177" t="str">
            <v>QVAX</v>
          </cell>
          <cell r="E2177" t="str">
            <v>aatub</v>
          </cell>
          <cell r="F2177">
            <v>2.95</v>
          </cell>
          <cell r="G2177">
            <v>2.82</v>
          </cell>
          <cell r="H2177">
            <v>2.87</v>
          </cell>
          <cell r="I2177">
            <v>2.92</v>
          </cell>
          <cell r="J2177">
            <v>2.97</v>
          </cell>
          <cell r="K2177">
            <v>3</v>
          </cell>
          <cell r="L2177">
            <v>3.04</v>
          </cell>
          <cell r="M2177">
            <v>3.07</v>
          </cell>
          <cell r="N2177">
            <v>3.1</v>
          </cell>
          <cell r="O2177">
            <v>3.17</v>
          </cell>
          <cell r="P2177">
            <v>3.21</v>
          </cell>
          <cell r="Q2177">
            <v>3.25</v>
          </cell>
          <cell r="R2177">
            <v>3.3</v>
          </cell>
          <cell r="S2177">
            <v>3.35</v>
          </cell>
          <cell r="T2177">
            <v>3.41</v>
          </cell>
          <cell r="U2177">
            <v>3.47</v>
          </cell>
          <cell r="V2177">
            <v>3.52</v>
          </cell>
          <cell r="W2177">
            <v>3.56</v>
          </cell>
          <cell r="X2177">
            <v>3.61</v>
          </cell>
          <cell r="Y2177">
            <v>3.66</v>
          </cell>
          <cell r="Z2177">
            <v>3.71</v>
          </cell>
          <cell r="AA2177">
            <v>3.76</v>
          </cell>
          <cell r="AB2177">
            <v>3.83</v>
          </cell>
          <cell r="AC2177">
            <v>3.88</v>
          </cell>
          <cell r="AD2177">
            <v>3.94</v>
          </cell>
          <cell r="AE2177">
            <v>3.99</v>
          </cell>
          <cell r="AF2177">
            <v>4.05</v>
          </cell>
          <cell r="AG2177">
            <v>4.09</v>
          </cell>
          <cell r="AH2177">
            <v>4.0599999999999996</v>
          </cell>
          <cell r="AI2177">
            <v>4.03</v>
          </cell>
          <cell r="AJ2177">
            <v>4</v>
          </cell>
          <cell r="AK2177">
            <v>3.97</v>
          </cell>
        </row>
        <row r="2178">
          <cell r="A2178" t="str">
            <v>SDGbaseTRAv2_UrbAS_BAU_wICAGRcorr_GADJDYNofftestQVAXaapul</v>
          </cell>
          <cell r="B2178" t="str">
            <v>SIclos6_GOVclos11</v>
          </cell>
          <cell r="C2178" t="str">
            <v>SDGbaseTRAv2_UrbAS_BAU_wICAGRcorr_GADJDYNofftest</v>
          </cell>
          <cell r="D2178" t="str">
            <v>QVAX</v>
          </cell>
          <cell r="E2178" t="str">
            <v>aapul</v>
          </cell>
          <cell r="F2178">
            <v>0.52</v>
          </cell>
          <cell r="G2178">
            <v>0.52</v>
          </cell>
          <cell r="H2178">
            <v>0.52</v>
          </cell>
          <cell r="I2178">
            <v>0.53</v>
          </cell>
          <cell r="J2178">
            <v>0.54</v>
          </cell>
          <cell r="K2178">
            <v>0.55000000000000004</v>
          </cell>
          <cell r="L2178">
            <v>0.55000000000000004</v>
          </cell>
          <cell r="M2178">
            <v>0.56000000000000005</v>
          </cell>
          <cell r="N2178">
            <v>0.56000000000000005</v>
          </cell>
          <cell r="O2178">
            <v>0.56999999999999995</v>
          </cell>
          <cell r="P2178">
            <v>0.57999999999999996</v>
          </cell>
          <cell r="Q2178">
            <v>0.57999999999999996</v>
          </cell>
          <cell r="R2178">
            <v>0.59</v>
          </cell>
          <cell r="S2178">
            <v>0.6</v>
          </cell>
          <cell r="T2178">
            <v>0.61</v>
          </cell>
          <cell r="U2178">
            <v>0.62</v>
          </cell>
          <cell r="V2178">
            <v>0.63</v>
          </cell>
          <cell r="W2178">
            <v>0.63</v>
          </cell>
          <cell r="X2178">
            <v>0.64</v>
          </cell>
          <cell r="Y2178">
            <v>0.65</v>
          </cell>
          <cell r="Z2178">
            <v>0.66</v>
          </cell>
          <cell r="AA2178">
            <v>0.67</v>
          </cell>
          <cell r="AB2178">
            <v>0.68</v>
          </cell>
          <cell r="AC2178">
            <v>0.68</v>
          </cell>
          <cell r="AD2178">
            <v>0.69</v>
          </cell>
          <cell r="AE2178">
            <v>0.7</v>
          </cell>
          <cell r="AF2178">
            <v>0.71</v>
          </cell>
          <cell r="AG2178">
            <v>0.72</v>
          </cell>
          <cell r="AH2178">
            <v>0.72</v>
          </cell>
          <cell r="AI2178">
            <v>0.72</v>
          </cell>
          <cell r="AJ2178">
            <v>0.72</v>
          </cell>
          <cell r="AK2178">
            <v>0.72</v>
          </cell>
        </row>
        <row r="2179">
          <cell r="A2179" t="str">
            <v>SDGbaseTRAv2_UrbAS_BAU_wICAGRcorr_GADJDYNofftestQVAXaasug</v>
          </cell>
          <cell r="B2179" t="str">
            <v>SIclos6_GOVclos11</v>
          </cell>
          <cell r="C2179" t="str">
            <v>SDGbaseTRAv2_UrbAS_BAU_wICAGRcorr_GADJDYNofftest</v>
          </cell>
          <cell r="D2179" t="str">
            <v>QVAX</v>
          </cell>
          <cell r="E2179" t="str">
            <v>aasug</v>
          </cell>
          <cell r="F2179">
            <v>3.82</v>
          </cell>
          <cell r="G2179">
            <v>3.74</v>
          </cell>
          <cell r="H2179">
            <v>3.8</v>
          </cell>
          <cell r="I2179">
            <v>3.85</v>
          </cell>
          <cell r="J2179">
            <v>3.92</v>
          </cell>
          <cell r="K2179">
            <v>3.95</v>
          </cell>
          <cell r="L2179">
            <v>4</v>
          </cell>
          <cell r="M2179">
            <v>4.03</v>
          </cell>
          <cell r="N2179">
            <v>4.07</v>
          </cell>
          <cell r="O2179">
            <v>4.18</v>
          </cell>
          <cell r="P2179">
            <v>4.2300000000000004</v>
          </cell>
          <cell r="Q2179">
            <v>4.26</v>
          </cell>
          <cell r="R2179">
            <v>4.3099999999999996</v>
          </cell>
          <cell r="S2179">
            <v>4.3600000000000003</v>
          </cell>
          <cell r="T2179">
            <v>4.42</v>
          </cell>
          <cell r="U2179">
            <v>4.4800000000000004</v>
          </cell>
          <cell r="V2179">
            <v>4.5199999999999996</v>
          </cell>
          <cell r="W2179">
            <v>4.5599999999999996</v>
          </cell>
          <cell r="X2179">
            <v>4.62</v>
          </cell>
          <cell r="Y2179">
            <v>4.67</v>
          </cell>
          <cell r="Z2179">
            <v>4.72</v>
          </cell>
          <cell r="AA2179">
            <v>4.7699999999999996</v>
          </cell>
          <cell r="AB2179">
            <v>4.84</v>
          </cell>
          <cell r="AC2179">
            <v>4.8899999999999997</v>
          </cell>
          <cell r="AD2179">
            <v>4.93</v>
          </cell>
          <cell r="AE2179">
            <v>4.97</v>
          </cell>
          <cell r="AF2179">
            <v>5.0199999999999996</v>
          </cell>
          <cell r="AG2179">
            <v>5.08</v>
          </cell>
          <cell r="AH2179">
            <v>5.07</v>
          </cell>
          <cell r="AI2179">
            <v>5.0599999999999996</v>
          </cell>
          <cell r="AJ2179">
            <v>5.0599999999999996</v>
          </cell>
          <cell r="AK2179">
            <v>5.05</v>
          </cell>
        </row>
        <row r="2180">
          <cell r="A2180" t="str">
            <v>SDGbaseTRAv2_UrbAS_BAU_wICAGRcorr_GADJDYNofftestQVAXaaoth</v>
          </cell>
          <cell r="B2180" t="str">
            <v>SIclos6_GOVclos11</v>
          </cell>
          <cell r="C2180" t="str">
            <v>SDGbaseTRAv2_UrbAS_BAU_wICAGRcorr_GADJDYNofftest</v>
          </cell>
          <cell r="D2180" t="str">
            <v>QVAX</v>
          </cell>
          <cell r="E2180" t="str">
            <v>aaoth</v>
          </cell>
          <cell r="F2180">
            <v>7.29</v>
          </cell>
          <cell r="G2180">
            <v>7.3</v>
          </cell>
          <cell r="H2180">
            <v>7.41</v>
          </cell>
          <cell r="I2180">
            <v>7.45</v>
          </cell>
          <cell r="J2180">
            <v>7.49</v>
          </cell>
          <cell r="K2180">
            <v>7.54</v>
          </cell>
          <cell r="L2180">
            <v>7.6</v>
          </cell>
          <cell r="M2180">
            <v>7.68</v>
          </cell>
          <cell r="N2180">
            <v>7.77</v>
          </cell>
          <cell r="O2180">
            <v>7.91</v>
          </cell>
          <cell r="P2180">
            <v>8.0500000000000007</v>
          </cell>
          <cell r="Q2180">
            <v>8.18</v>
          </cell>
          <cell r="R2180">
            <v>8.32</v>
          </cell>
          <cell r="S2180">
            <v>8.4600000000000009</v>
          </cell>
          <cell r="T2180">
            <v>8.6</v>
          </cell>
          <cell r="U2180">
            <v>8.76</v>
          </cell>
          <cell r="V2180">
            <v>8.9</v>
          </cell>
          <cell r="W2180">
            <v>9.0500000000000007</v>
          </cell>
          <cell r="X2180">
            <v>9.1999999999999993</v>
          </cell>
          <cell r="Y2180">
            <v>9.35</v>
          </cell>
          <cell r="Z2180">
            <v>9.5</v>
          </cell>
          <cell r="AA2180">
            <v>9.65</v>
          </cell>
          <cell r="AB2180">
            <v>9.81</v>
          </cell>
          <cell r="AC2180">
            <v>9.9700000000000006</v>
          </cell>
          <cell r="AD2180">
            <v>10.119999999999999</v>
          </cell>
          <cell r="AE2180">
            <v>10.27</v>
          </cell>
          <cell r="AF2180">
            <v>10.42</v>
          </cell>
          <cell r="AG2180">
            <v>10.58</v>
          </cell>
          <cell r="AH2180">
            <v>10.64</v>
          </cell>
          <cell r="AI2180">
            <v>10.7</v>
          </cell>
          <cell r="AJ2180">
            <v>10.76</v>
          </cell>
          <cell r="AK2180">
            <v>10.81</v>
          </cell>
        </row>
        <row r="2181">
          <cell r="A2181" t="str">
            <v>SDGbaseTRAv2_UrbAS_BAU_wICAGRcorr_GADJDYNofftestQVAXalani</v>
          </cell>
          <cell r="B2181" t="str">
            <v>SIclos6_GOVclos11</v>
          </cell>
          <cell r="C2181" t="str">
            <v>SDGbaseTRAv2_UrbAS_BAU_wICAGRcorr_GADJDYNofftest</v>
          </cell>
          <cell r="D2181" t="str">
            <v>QVAX</v>
          </cell>
          <cell r="E2181" t="str">
            <v>alani</v>
          </cell>
          <cell r="F2181">
            <v>27.55</v>
          </cell>
          <cell r="G2181">
            <v>27.71</v>
          </cell>
          <cell r="H2181">
            <v>28.22</v>
          </cell>
          <cell r="I2181">
            <v>28.42</v>
          </cell>
          <cell r="J2181">
            <v>28.69</v>
          </cell>
          <cell r="K2181">
            <v>29.11</v>
          </cell>
          <cell r="L2181">
            <v>29.68</v>
          </cell>
          <cell r="M2181">
            <v>30.29</v>
          </cell>
          <cell r="N2181">
            <v>30.97</v>
          </cell>
          <cell r="O2181">
            <v>32.06</v>
          </cell>
          <cell r="P2181">
            <v>33.11</v>
          </cell>
          <cell r="Q2181">
            <v>33.97</v>
          </cell>
          <cell r="R2181">
            <v>35.04</v>
          </cell>
          <cell r="S2181">
            <v>36.08</v>
          </cell>
          <cell r="T2181">
            <v>37.19</v>
          </cell>
          <cell r="U2181">
            <v>38.49</v>
          </cell>
          <cell r="V2181">
            <v>39.659999999999997</v>
          </cell>
          <cell r="W2181">
            <v>40.880000000000003</v>
          </cell>
          <cell r="X2181">
            <v>42.21</v>
          </cell>
          <cell r="Y2181">
            <v>43.44</v>
          </cell>
          <cell r="Z2181">
            <v>44.67</v>
          </cell>
          <cell r="AA2181">
            <v>45.91</v>
          </cell>
          <cell r="AB2181">
            <v>47.39</v>
          </cell>
          <cell r="AC2181">
            <v>48.77</v>
          </cell>
          <cell r="AD2181">
            <v>50.1</v>
          </cell>
          <cell r="AE2181">
            <v>51.4</v>
          </cell>
          <cell r="AF2181">
            <v>52.75</v>
          </cell>
          <cell r="AG2181">
            <v>54.03</v>
          </cell>
          <cell r="AH2181">
            <v>53.51</v>
          </cell>
          <cell r="AI2181">
            <v>52.89</v>
          </cell>
          <cell r="AJ2181">
            <v>52.39</v>
          </cell>
          <cell r="AK2181">
            <v>51.85</v>
          </cell>
        </row>
        <row r="2182">
          <cell r="A2182" t="str">
            <v>SDGbaseTRAv2_UrbAS_BAU_wICAGRcorr_GADJDYNofftestQVAXafore</v>
          </cell>
          <cell r="B2182" t="str">
            <v>SIclos6_GOVclos11</v>
          </cell>
          <cell r="C2182" t="str">
            <v>SDGbaseTRAv2_UrbAS_BAU_wICAGRcorr_GADJDYNofftest</v>
          </cell>
          <cell r="D2182" t="str">
            <v>QVAX</v>
          </cell>
          <cell r="E2182" t="str">
            <v>afore</v>
          </cell>
          <cell r="F2182">
            <v>6.49</v>
          </cell>
          <cell r="G2182">
            <v>6.15</v>
          </cell>
          <cell r="H2182">
            <v>6.32</v>
          </cell>
          <cell r="I2182">
            <v>6.43</v>
          </cell>
          <cell r="J2182">
            <v>6.54</v>
          </cell>
          <cell r="K2182">
            <v>6.62</v>
          </cell>
          <cell r="L2182">
            <v>6.7</v>
          </cell>
          <cell r="M2182">
            <v>6.77</v>
          </cell>
          <cell r="N2182">
            <v>6.87</v>
          </cell>
          <cell r="O2182">
            <v>7.09</v>
          </cell>
          <cell r="P2182">
            <v>7.23</v>
          </cell>
          <cell r="Q2182">
            <v>7.3</v>
          </cell>
          <cell r="R2182">
            <v>7.43</v>
          </cell>
          <cell r="S2182">
            <v>7.55</v>
          </cell>
          <cell r="T2182">
            <v>7.67</v>
          </cell>
          <cell r="U2182">
            <v>7.84</v>
          </cell>
          <cell r="V2182">
            <v>8.01</v>
          </cell>
          <cell r="W2182">
            <v>8.18</v>
          </cell>
          <cell r="X2182">
            <v>8.39</v>
          </cell>
          <cell r="Y2182">
            <v>8.6</v>
          </cell>
          <cell r="Z2182">
            <v>8.7899999999999991</v>
          </cell>
          <cell r="AA2182">
            <v>8.9700000000000006</v>
          </cell>
          <cell r="AB2182">
            <v>9.18</v>
          </cell>
          <cell r="AC2182">
            <v>9.35</v>
          </cell>
          <cell r="AD2182">
            <v>9.5</v>
          </cell>
          <cell r="AE2182">
            <v>9.66</v>
          </cell>
          <cell r="AF2182">
            <v>9.83</v>
          </cell>
          <cell r="AG2182">
            <v>9.99</v>
          </cell>
          <cell r="AH2182">
            <v>9.93</v>
          </cell>
          <cell r="AI2182">
            <v>9.84</v>
          </cell>
          <cell r="AJ2182">
            <v>9.77</v>
          </cell>
          <cell r="AK2182">
            <v>9.68</v>
          </cell>
        </row>
        <row r="2183">
          <cell r="A2183" t="str">
            <v>SDGbaseTRAv2_UrbAS_BAU_wICAGRcorr_GADJDYNofftestQVAXafish</v>
          </cell>
          <cell r="B2183" t="str">
            <v>SIclos6_GOVclos11</v>
          </cell>
          <cell r="C2183" t="str">
            <v>SDGbaseTRAv2_UrbAS_BAU_wICAGRcorr_GADJDYNofftest</v>
          </cell>
          <cell r="D2183" t="str">
            <v>QVAX</v>
          </cell>
          <cell r="E2183" t="str">
            <v>afish</v>
          </cell>
          <cell r="F2183">
            <v>7.37</v>
          </cell>
          <cell r="G2183">
            <v>7.41</v>
          </cell>
          <cell r="H2183">
            <v>7.69</v>
          </cell>
          <cell r="I2183">
            <v>7.81</v>
          </cell>
          <cell r="J2183">
            <v>7.93</v>
          </cell>
          <cell r="K2183">
            <v>8.07</v>
          </cell>
          <cell r="L2183">
            <v>8.24</v>
          </cell>
          <cell r="M2183">
            <v>8.42</v>
          </cell>
          <cell r="N2183">
            <v>8.61</v>
          </cell>
          <cell r="O2183">
            <v>8.9600000000000009</v>
          </cell>
          <cell r="P2183">
            <v>9.26</v>
          </cell>
          <cell r="Q2183">
            <v>9.51</v>
          </cell>
          <cell r="R2183">
            <v>9.82</v>
          </cell>
          <cell r="S2183">
            <v>10.119999999999999</v>
          </cell>
          <cell r="T2183">
            <v>10.44</v>
          </cell>
          <cell r="U2183">
            <v>10.82</v>
          </cell>
          <cell r="V2183">
            <v>11.15</v>
          </cell>
          <cell r="W2183">
            <v>11.5</v>
          </cell>
          <cell r="X2183">
            <v>11.88</v>
          </cell>
          <cell r="Y2183">
            <v>12.23</v>
          </cell>
          <cell r="Z2183">
            <v>12.58</v>
          </cell>
          <cell r="AA2183">
            <v>12.94</v>
          </cell>
          <cell r="AB2183">
            <v>13.4</v>
          </cell>
          <cell r="AC2183">
            <v>13.81</v>
          </cell>
          <cell r="AD2183">
            <v>14.21</v>
          </cell>
          <cell r="AE2183">
            <v>14.62</v>
          </cell>
          <cell r="AF2183">
            <v>15.03</v>
          </cell>
          <cell r="AG2183">
            <v>15.43</v>
          </cell>
          <cell r="AH2183">
            <v>15.33</v>
          </cell>
          <cell r="AI2183">
            <v>15.17</v>
          </cell>
          <cell r="AJ2183">
            <v>15.03</v>
          </cell>
          <cell r="AK2183">
            <v>14.87</v>
          </cell>
        </row>
        <row r="2184">
          <cell r="A2184" t="str">
            <v>SDGbaseTRAv2_UrbAS_BAU_wICAGRcorr_GADJDYNofftestQVAXacoal</v>
          </cell>
          <cell r="B2184" t="str">
            <v>SIclos6_GOVclos11</v>
          </cell>
          <cell r="C2184" t="str">
            <v>SDGbaseTRAv2_UrbAS_BAU_wICAGRcorr_GADJDYNofftest</v>
          </cell>
          <cell r="D2184" t="str">
            <v>QVAX</v>
          </cell>
          <cell r="E2184" t="str">
            <v>acoal</v>
          </cell>
          <cell r="F2184">
            <v>112.99</v>
          </cell>
          <cell r="G2184">
            <v>109.36</v>
          </cell>
          <cell r="H2184">
            <v>107.45</v>
          </cell>
          <cell r="I2184">
            <v>105.71</v>
          </cell>
          <cell r="J2184">
            <v>102.52</v>
          </cell>
          <cell r="K2184">
            <v>101.16</v>
          </cell>
          <cell r="L2184">
            <v>99.17</v>
          </cell>
          <cell r="M2184">
            <v>97.19</v>
          </cell>
          <cell r="N2184">
            <v>96.06</v>
          </cell>
          <cell r="O2184">
            <v>94.64</v>
          </cell>
          <cell r="P2184">
            <v>91.74</v>
          </cell>
          <cell r="Q2184">
            <v>86.89</v>
          </cell>
          <cell r="R2184">
            <v>83.69</v>
          </cell>
          <cell r="S2184">
            <v>83.66</v>
          </cell>
          <cell r="T2184">
            <v>82.77</v>
          </cell>
          <cell r="U2184">
            <v>82.34</v>
          </cell>
          <cell r="V2184">
            <v>81.459999999999994</v>
          </cell>
          <cell r="W2184">
            <v>81.2</v>
          </cell>
          <cell r="X2184">
            <v>79.099999999999994</v>
          </cell>
          <cell r="Y2184">
            <v>77.180000000000007</v>
          </cell>
          <cell r="Z2184">
            <v>75.260000000000005</v>
          </cell>
          <cell r="AA2184">
            <v>73.33</v>
          </cell>
          <cell r="AB2184">
            <v>69.11</v>
          </cell>
          <cell r="AC2184">
            <v>64.88</v>
          </cell>
          <cell r="AD2184">
            <v>60.66</v>
          </cell>
          <cell r="AE2184">
            <v>56.43</v>
          </cell>
          <cell r="AF2184">
            <v>52.21</v>
          </cell>
          <cell r="AG2184">
            <v>44.49</v>
          </cell>
          <cell r="AH2184">
            <v>36.770000000000003</v>
          </cell>
          <cell r="AI2184">
            <v>29.05</v>
          </cell>
          <cell r="AJ2184">
            <v>21.33</v>
          </cell>
          <cell r="AK2184">
            <v>13.61</v>
          </cell>
        </row>
        <row r="2185">
          <cell r="A2185" t="str">
            <v>SDGbaseTRAv2_UrbAS_BAU_wICAGRcorr_GADJDYNofftestQVAXagold</v>
          </cell>
          <cell r="B2185" t="str">
            <v>SIclos6_GOVclos11</v>
          </cell>
          <cell r="C2185" t="str">
            <v>SDGbaseTRAv2_UrbAS_BAU_wICAGRcorr_GADJDYNofftest</v>
          </cell>
          <cell r="D2185" t="str">
            <v>QVAX</v>
          </cell>
          <cell r="E2185" t="str">
            <v>agold</v>
          </cell>
          <cell r="F2185">
            <v>61.14</v>
          </cell>
          <cell r="G2185">
            <v>61.08</v>
          </cell>
          <cell r="H2185">
            <v>60.95</v>
          </cell>
          <cell r="I2185">
            <v>60.89</v>
          </cell>
          <cell r="J2185">
            <v>60.83</v>
          </cell>
          <cell r="K2185">
            <v>60.77</v>
          </cell>
          <cell r="L2185">
            <v>60.71</v>
          </cell>
          <cell r="M2185">
            <v>60.65</v>
          </cell>
          <cell r="N2185">
            <v>60.59</v>
          </cell>
          <cell r="O2185">
            <v>60.53</v>
          </cell>
          <cell r="P2185">
            <v>60.47</v>
          </cell>
          <cell r="Q2185">
            <v>60.41</v>
          </cell>
          <cell r="R2185">
            <v>60.35</v>
          </cell>
          <cell r="S2185">
            <v>60.29</v>
          </cell>
          <cell r="T2185">
            <v>60.23</v>
          </cell>
          <cell r="U2185">
            <v>60.17</v>
          </cell>
          <cell r="V2185">
            <v>60.1</v>
          </cell>
          <cell r="W2185">
            <v>60.04</v>
          </cell>
          <cell r="X2185">
            <v>59.98</v>
          </cell>
          <cell r="Y2185">
            <v>59.92</v>
          </cell>
          <cell r="Z2185">
            <v>59.86</v>
          </cell>
          <cell r="AA2185">
            <v>59.81</v>
          </cell>
          <cell r="AB2185">
            <v>59.75</v>
          </cell>
          <cell r="AC2185">
            <v>59.69</v>
          </cell>
          <cell r="AD2185">
            <v>59.63</v>
          </cell>
          <cell r="AE2185">
            <v>59.57</v>
          </cell>
          <cell r="AF2185">
            <v>59.51</v>
          </cell>
          <cell r="AG2185">
            <v>59.45</v>
          </cell>
          <cell r="AH2185">
            <v>59.39</v>
          </cell>
          <cell r="AI2185">
            <v>59.33</v>
          </cell>
          <cell r="AJ2185">
            <v>59.27</v>
          </cell>
          <cell r="AK2185">
            <v>59.21</v>
          </cell>
        </row>
        <row r="2186">
          <cell r="A2186" t="str">
            <v>SDGbaseTRAv2_UrbAS_BAU_wICAGRcorr_GADJDYNofftestQVAXangas</v>
          </cell>
          <cell r="B2186" t="str">
            <v>SIclos6_GOVclos11</v>
          </cell>
          <cell r="C2186" t="str">
            <v>SDGbaseTRAv2_UrbAS_BAU_wICAGRcorr_GADJDYNofftest</v>
          </cell>
          <cell r="D2186" t="str">
            <v>QVAX</v>
          </cell>
          <cell r="E2186" t="str">
            <v>angas</v>
          </cell>
          <cell r="F2186">
            <v>0.94</v>
          </cell>
          <cell r="G2186">
            <v>0.8</v>
          </cell>
          <cell r="H2186">
            <v>0.76</v>
          </cell>
          <cell r="I2186">
            <v>0.71</v>
          </cell>
          <cell r="J2186">
            <v>0.67</v>
          </cell>
          <cell r="K2186">
            <v>0.64</v>
          </cell>
          <cell r="L2186">
            <v>0.6</v>
          </cell>
          <cell r="M2186">
            <v>0.56999999999999995</v>
          </cell>
          <cell r="N2186">
            <v>0.54</v>
          </cell>
          <cell r="O2186">
            <v>0.53</v>
          </cell>
          <cell r="P2186">
            <v>0.51</v>
          </cell>
          <cell r="Q2186">
            <v>0.49</v>
          </cell>
          <cell r="R2186">
            <v>0.46</v>
          </cell>
          <cell r="S2186">
            <v>0.44</v>
          </cell>
          <cell r="T2186">
            <v>0.42</v>
          </cell>
          <cell r="U2186">
            <v>0.4</v>
          </cell>
          <cell r="V2186">
            <v>0.38</v>
          </cell>
          <cell r="W2186">
            <v>0.36</v>
          </cell>
          <cell r="X2186">
            <v>0.34</v>
          </cell>
          <cell r="Y2186">
            <v>0.33</v>
          </cell>
          <cell r="Z2186">
            <v>0.31</v>
          </cell>
          <cell r="AA2186">
            <v>0.3</v>
          </cell>
          <cell r="AB2186">
            <v>0.28000000000000003</v>
          </cell>
          <cell r="AC2186">
            <v>0.27</v>
          </cell>
          <cell r="AD2186">
            <v>0.26</v>
          </cell>
          <cell r="AE2186">
            <v>0.25</v>
          </cell>
          <cell r="AF2186">
            <v>0.23</v>
          </cell>
          <cell r="AG2186">
            <v>0.22</v>
          </cell>
          <cell r="AH2186">
            <v>0.21</v>
          </cell>
          <cell r="AI2186">
            <v>0.2</v>
          </cell>
          <cell r="AJ2186">
            <v>0.2</v>
          </cell>
          <cell r="AK2186">
            <v>0.18</v>
          </cell>
        </row>
        <row r="2187">
          <cell r="A2187" t="str">
            <v>SDGbaseTRAv2_UrbAS_BAU_wICAGRcorr_GADJDYNofftestQVAXapgm</v>
          </cell>
          <cell r="B2187" t="str">
            <v>SIclos6_GOVclos11</v>
          </cell>
          <cell r="C2187" t="str">
            <v>SDGbaseTRAv2_UrbAS_BAU_wICAGRcorr_GADJDYNofftest</v>
          </cell>
          <cell r="D2187" t="str">
            <v>QVAX</v>
          </cell>
          <cell r="E2187" t="str">
            <v>apgm</v>
          </cell>
          <cell r="F2187">
            <v>97.82</v>
          </cell>
          <cell r="G2187">
            <v>74.040000000000006</v>
          </cell>
          <cell r="H2187">
            <v>78.069999999999993</v>
          </cell>
          <cell r="I2187">
            <v>81.98</v>
          </cell>
          <cell r="J2187">
            <v>85.94</v>
          </cell>
          <cell r="K2187">
            <v>89.97</v>
          </cell>
          <cell r="L2187">
            <v>94.05</v>
          </cell>
          <cell r="M2187">
            <v>94.61</v>
          </cell>
          <cell r="N2187">
            <v>95.15</v>
          </cell>
          <cell r="O2187">
            <v>95.96</v>
          </cell>
          <cell r="P2187">
            <v>96.57</v>
          </cell>
          <cell r="Q2187">
            <v>97.08</v>
          </cell>
          <cell r="R2187">
            <v>99.12</v>
          </cell>
          <cell r="S2187">
            <v>101.18</v>
          </cell>
          <cell r="T2187">
            <v>103.27</v>
          </cell>
          <cell r="U2187">
            <v>105.39</v>
          </cell>
          <cell r="V2187">
            <v>107.62</v>
          </cell>
          <cell r="W2187">
            <v>109.83</v>
          </cell>
          <cell r="X2187">
            <v>111.93</v>
          </cell>
          <cell r="Y2187">
            <v>114.04</v>
          </cell>
          <cell r="Z2187">
            <v>116.12</v>
          </cell>
          <cell r="AA2187">
            <v>118.26</v>
          </cell>
          <cell r="AB2187">
            <v>140.99</v>
          </cell>
          <cell r="AC2187">
            <v>164.02</v>
          </cell>
          <cell r="AD2187">
            <v>187.3</v>
          </cell>
          <cell r="AE2187">
            <v>210.64</v>
          </cell>
          <cell r="AF2187">
            <v>234.02</v>
          </cell>
          <cell r="AG2187">
            <v>257.35000000000002</v>
          </cell>
          <cell r="AH2187">
            <v>279.93</v>
          </cell>
          <cell r="AI2187">
            <v>302.63</v>
          </cell>
          <cell r="AJ2187">
            <v>325.52</v>
          </cell>
          <cell r="AK2187">
            <v>348.44</v>
          </cell>
        </row>
        <row r="2188">
          <cell r="A2188" t="str">
            <v>SDGbaseTRAv2_UrbAS_BAU_wICAGRcorr_GADJDYNofftestQVAXamore</v>
          </cell>
          <cell r="B2188" t="str">
            <v>SIclos6_GOVclos11</v>
          </cell>
          <cell r="C2188" t="str">
            <v>SDGbaseTRAv2_UrbAS_BAU_wICAGRcorr_GADJDYNofftest</v>
          </cell>
          <cell r="D2188" t="str">
            <v>QVAX</v>
          </cell>
          <cell r="E2188" t="str">
            <v>amore</v>
          </cell>
          <cell r="F2188">
            <v>78.23</v>
          </cell>
          <cell r="G2188">
            <v>72.510000000000005</v>
          </cell>
          <cell r="H2188">
            <v>75.84</v>
          </cell>
          <cell r="I2188">
            <v>77.36</v>
          </cell>
          <cell r="J2188">
            <v>79.010000000000005</v>
          </cell>
          <cell r="K2188">
            <v>80.7</v>
          </cell>
          <cell r="L2188">
            <v>82.64</v>
          </cell>
          <cell r="M2188">
            <v>84.93</v>
          </cell>
          <cell r="N2188">
            <v>87.36</v>
          </cell>
          <cell r="O2188">
            <v>92.95</v>
          </cell>
          <cell r="P2188">
            <v>96.78</v>
          </cell>
          <cell r="Q2188">
            <v>99.8</v>
          </cell>
          <cell r="R2188">
            <v>102.97</v>
          </cell>
          <cell r="S2188">
            <v>106.08</v>
          </cell>
          <cell r="T2188">
            <v>109.27</v>
          </cell>
          <cell r="U2188">
            <v>112.73</v>
          </cell>
          <cell r="V2188">
            <v>115.66</v>
          </cell>
          <cell r="W2188">
            <v>118.78</v>
          </cell>
          <cell r="X2188">
            <v>122.3</v>
          </cell>
          <cell r="Y2188">
            <v>125.25</v>
          </cell>
          <cell r="Z2188">
            <v>127.85</v>
          </cell>
          <cell r="AA2188">
            <v>130.61000000000001</v>
          </cell>
          <cell r="AB2188">
            <v>134.13999999999999</v>
          </cell>
          <cell r="AC2188">
            <v>136.88999999999999</v>
          </cell>
          <cell r="AD2188">
            <v>139.19999999999999</v>
          </cell>
          <cell r="AE2188">
            <v>141.27000000000001</v>
          </cell>
          <cell r="AF2188">
            <v>143.37</v>
          </cell>
          <cell r="AG2188">
            <v>144.96</v>
          </cell>
          <cell r="AH2188">
            <v>143.61000000000001</v>
          </cell>
          <cell r="AI2188">
            <v>140.47999999999999</v>
          </cell>
          <cell r="AJ2188">
            <v>137.37</v>
          </cell>
          <cell r="AK2188">
            <v>133.56</v>
          </cell>
        </row>
        <row r="2189">
          <cell r="A2189" t="str">
            <v>SDGbaseTRAv2_UrbAS_BAU_wICAGRcorr_GADJDYNofftestQVAXamine</v>
          </cell>
          <cell r="B2189" t="str">
            <v>SIclos6_GOVclos11</v>
          </cell>
          <cell r="C2189" t="str">
            <v>SDGbaseTRAv2_UrbAS_BAU_wICAGRcorr_GADJDYNofftest</v>
          </cell>
          <cell r="D2189" t="str">
            <v>QVAX</v>
          </cell>
          <cell r="E2189" t="str">
            <v>amine</v>
          </cell>
          <cell r="F2189">
            <v>57.01</v>
          </cell>
          <cell r="G2189">
            <v>52.95</v>
          </cell>
          <cell r="H2189">
            <v>54.9</v>
          </cell>
          <cell r="I2189">
            <v>56.06</v>
          </cell>
          <cell r="J2189">
            <v>57.45</v>
          </cell>
          <cell r="K2189">
            <v>58.68</v>
          </cell>
          <cell r="L2189">
            <v>60.15</v>
          </cell>
          <cell r="M2189">
            <v>61.8</v>
          </cell>
          <cell r="N2189">
            <v>63.51</v>
          </cell>
          <cell r="O2189">
            <v>66.180000000000007</v>
          </cell>
          <cell r="P2189">
            <v>68.16</v>
          </cell>
          <cell r="Q2189">
            <v>69.900000000000006</v>
          </cell>
          <cell r="R2189">
            <v>71.88</v>
          </cell>
          <cell r="S2189">
            <v>73.92</v>
          </cell>
          <cell r="T2189">
            <v>76.150000000000006</v>
          </cell>
          <cell r="U2189">
            <v>78.599999999999994</v>
          </cell>
          <cell r="V2189">
            <v>80.760000000000005</v>
          </cell>
          <cell r="W2189">
            <v>83.15</v>
          </cell>
          <cell r="X2189">
            <v>86.06</v>
          </cell>
          <cell r="Y2189">
            <v>88.75</v>
          </cell>
          <cell r="Z2189">
            <v>91.39</v>
          </cell>
          <cell r="AA2189">
            <v>94.12</v>
          </cell>
          <cell r="AB2189">
            <v>96.97</v>
          </cell>
          <cell r="AC2189">
            <v>99.31</v>
          </cell>
          <cell r="AD2189">
            <v>101.51</v>
          </cell>
          <cell r="AE2189">
            <v>103.7</v>
          </cell>
          <cell r="AF2189">
            <v>106.1</v>
          </cell>
          <cell r="AG2189">
            <v>108.68</v>
          </cell>
          <cell r="AH2189">
            <v>108.37</v>
          </cell>
          <cell r="AI2189">
            <v>107.29</v>
          </cell>
          <cell r="AJ2189">
            <v>106.5</v>
          </cell>
          <cell r="AK2189">
            <v>105.55</v>
          </cell>
        </row>
        <row r="2190">
          <cell r="A2190" t="str">
            <v>SDGbaseTRAv2_UrbAS_BAU_wICAGRcorr_GADJDYNofftestQVAXameat</v>
          </cell>
          <cell r="B2190" t="str">
            <v>SIclos6_GOVclos11</v>
          </cell>
          <cell r="C2190" t="str">
            <v>SDGbaseTRAv2_UrbAS_BAU_wICAGRcorr_GADJDYNofftest</v>
          </cell>
          <cell r="D2190" t="str">
            <v>QVAX</v>
          </cell>
          <cell r="E2190" t="str">
            <v>ameat</v>
          </cell>
          <cell r="F2190">
            <v>14.3</v>
          </cell>
          <cell r="G2190">
            <v>14.32</v>
          </cell>
          <cell r="H2190">
            <v>14.64</v>
          </cell>
          <cell r="I2190">
            <v>14.82</v>
          </cell>
          <cell r="J2190">
            <v>15.02</v>
          </cell>
          <cell r="K2190">
            <v>15.23</v>
          </cell>
          <cell r="L2190">
            <v>15.52</v>
          </cell>
          <cell r="M2190">
            <v>15.82</v>
          </cell>
          <cell r="N2190">
            <v>16.14</v>
          </cell>
          <cell r="O2190">
            <v>16.600000000000001</v>
          </cell>
          <cell r="P2190">
            <v>17.03</v>
          </cell>
          <cell r="Q2190">
            <v>17.39</v>
          </cell>
          <cell r="R2190">
            <v>17.87</v>
          </cell>
          <cell r="S2190">
            <v>18.350000000000001</v>
          </cell>
          <cell r="T2190">
            <v>18.87</v>
          </cell>
          <cell r="U2190">
            <v>19.46</v>
          </cell>
          <cell r="V2190">
            <v>19.97</v>
          </cell>
          <cell r="W2190">
            <v>20.51</v>
          </cell>
          <cell r="X2190">
            <v>21.08</v>
          </cell>
          <cell r="Y2190">
            <v>21.59</v>
          </cell>
          <cell r="Z2190">
            <v>22.09</v>
          </cell>
          <cell r="AA2190">
            <v>22.57</v>
          </cell>
          <cell r="AB2190">
            <v>23.17</v>
          </cell>
          <cell r="AC2190">
            <v>23.69</v>
          </cell>
          <cell r="AD2190">
            <v>24.18</v>
          </cell>
          <cell r="AE2190">
            <v>24.66</v>
          </cell>
          <cell r="AF2190">
            <v>25.17</v>
          </cell>
          <cell r="AG2190">
            <v>25.67</v>
          </cell>
          <cell r="AH2190">
            <v>25.46</v>
          </cell>
          <cell r="AI2190">
            <v>25.24</v>
          </cell>
          <cell r="AJ2190">
            <v>25.09</v>
          </cell>
          <cell r="AK2190">
            <v>24.92</v>
          </cell>
        </row>
        <row r="2191">
          <cell r="A2191" t="str">
            <v>SDGbaseTRAv2_UrbAS_BAU_wICAGRcorr_GADJDYNofftestQVAXapfis</v>
          </cell>
          <cell r="B2191" t="str">
            <v>SIclos6_GOVclos11</v>
          </cell>
          <cell r="C2191" t="str">
            <v>SDGbaseTRAv2_UrbAS_BAU_wICAGRcorr_GADJDYNofftest</v>
          </cell>
          <cell r="D2191" t="str">
            <v>QVAX</v>
          </cell>
          <cell r="E2191" t="str">
            <v>apfis</v>
          </cell>
          <cell r="F2191">
            <v>6.32</v>
          </cell>
          <cell r="G2191">
            <v>6.24</v>
          </cell>
          <cell r="H2191">
            <v>6.44</v>
          </cell>
          <cell r="I2191">
            <v>6.54</v>
          </cell>
          <cell r="J2191">
            <v>6.64</v>
          </cell>
          <cell r="K2191">
            <v>6.74</v>
          </cell>
          <cell r="L2191">
            <v>6.87</v>
          </cell>
          <cell r="M2191">
            <v>7</v>
          </cell>
          <cell r="N2191">
            <v>7.14</v>
          </cell>
          <cell r="O2191">
            <v>7.46</v>
          </cell>
          <cell r="P2191">
            <v>7.67</v>
          </cell>
          <cell r="Q2191">
            <v>7.82</v>
          </cell>
          <cell r="R2191">
            <v>8.0299999999999994</v>
          </cell>
          <cell r="S2191">
            <v>8.25</v>
          </cell>
          <cell r="T2191">
            <v>8.4700000000000006</v>
          </cell>
          <cell r="U2191">
            <v>8.73</v>
          </cell>
          <cell r="V2191">
            <v>8.9600000000000009</v>
          </cell>
          <cell r="W2191">
            <v>9.1999999999999993</v>
          </cell>
          <cell r="X2191">
            <v>9.48</v>
          </cell>
          <cell r="Y2191">
            <v>9.7200000000000006</v>
          </cell>
          <cell r="Z2191">
            <v>9.9499999999999993</v>
          </cell>
          <cell r="AA2191">
            <v>10.19</v>
          </cell>
          <cell r="AB2191">
            <v>10.54</v>
          </cell>
          <cell r="AC2191">
            <v>10.83</v>
          </cell>
          <cell r="AD2191">
            <v>11.09</v>
          </cell>
          <cell r="AE2191">
            <v>11.33</v>
          </cell>
          <cell r="AF2191">
            <v>11.59</v>
          </cell>
          <cell r="AG2191">
            <v>11.84</v>
          </cell>
          <cell r="AH2191">
            <v>11.81</v>
          </cell>
          <cell r="AI2191">
            <v>11.73</v>
          </cell>
          <cell r="AJ2191">
            <v>11.65</v>
          </cell>
          <cell r="AK2191">
            <v>11.55</v>
          </cell>
        </row>
        <row r="2192">
          <cell r="A2192" t="str">
            <v>SDGbaseTRAv2_UrbAS_BAU_wICAGRcorr_GADJDYNofftestQVAXavege</v>
          </cell>
          <cell r="B2192" t="str">
            <v>SIclos6_GOVclos11</v>
          </cell>
          <cell r="C2192" t="str">
            <v>SDGbaseTRAv2_UrbAS_BAU_wICAGRcorr_GADJDYNofftest</v>
          </cell>
          <cell r="D2192" t="str">
            <v>QVAX</v>
          </cell>
          <cell r="E2192" t="str">
            <v>avege</v>
          </cell>
          <cell r="F2192">
            <v>10.97</v>
          </cell>
          <cell r="G2192">
            <v>10.63</v>
          </cell>
          <cell r="H2192">
            <v>11</v>
          </cell>
          <cell r="I2192">
            <v>11.15</v>
          </cell>
          <cell r="J2192">
            <v>11.33</v>
          </cell>
          <cell r="K2192">
            <v>11.52</v>
          </cell>
          <cell r="L2192">
            <v>11.74</v>
          </cell>
          <cell r="M2192">
            <v>11.97</v>
          </cell>
          <cell r="N2192">
            <v>12.22</v>
          </cell>
          <cell r="O2192">
            <v>12.86</v>
          </cell>
          <cell r="P2192">
            <v>13.23</v>
          </cell>
          <cell r="Q2192">
            <v>13.51</v>
          </cell>
          <cell r="R2192">
            <v>13.89</v>
          </cell>
          <cell r="S2192">
            <v>14.28</v>
          </cell>
          <cell r="T2192">
            <v>14.69</v>
          </cell>
          <cell r="U2192">
            <v>15.16</v>
          </cell>
          <cell r="V2192">
            <v>15.57</v>
          </cell>
          <cell r="W2192">
            <v>16.02</v>
          </cell>
          <cell r="X2192">
            <v>16.510000000000002</v>
          </cell>
          <cell r="Y2192">
            <v>16.95</v>
          </cell>
          <cell r="Z2192">
            <v>17.38</v>
          </cell>
          <cell r="AA2192">
            <v>17.82</v>
          </cell>
          <cell r="AB2192">
            <v>18.489999999999998</v>
          </cell>
          <cell r="AC2192">
            <v>19.04</v>
          </cell>
          <cell r="AD2192">
            <v>19.5</v>
          </cell>
          <cell r="AE2192">
            <v>19.95</v>
          </cell>
          <cell r="AF2192">
            <v>20.41</v>
          </cell>
          <cell r="AG2192">
            <v>20.85</v>
          </cell>
          <cell r="AH2192">
            <v>20.9</v>
          </cell>
          <cell r="AI2192">
            <v>20.8</v>
          </cell>
          <cell r="AJ2192">
            <v>20.66</v>
          </cell>
          <cell r="AK2192">
            <v>20.48</v>
          </cell>
        </row>
        <row r="2193">
          <cell r="A2193" t="str">
            <v>SDGbaseTRAv2_UrbAS_BAU_wICAGRcorr_GADJDYNofftestQVAXafats</v>
          </cell>
          <cell r="B2193" t="str">
            <v>SIclos6_GOVclos11</v>
          </cell>
          <cell r="C2193" t="str">
            <v>SDGbaseTRAv2_UrbAS_BAU_wICAGRcorr_GADJDYNofftest</v>
          </cell>
          <cell r="D2193" t="str">
            <v>QVAX</v>
          </cell>
          <cell r="E2193" t="str">
            <v>afats</v>
          </cell>
          <cell r="F2193">
            <v>3.48</v>
          </cell>
          <cell r="G2193">
            <v>3.56</v>
          </cell>
          <cell r="H2193">
            <v>3.7</v>
          </cell>
          <cell r="I2193">
            <v>3.76</v>
          </cell>
          <cell r="J2193">
            <v>3.82</v>
          </cell>
          <cell r="K2193">
            <v>3.89</v>
          </cell>
          <cell r="L2193">
            <v>3.97</v>
          </cell>
          <cell r="M2193">
            <v>4.0599999999999996</v>
          </cell>
          <cell r="N2193">
            <v>4.1500000000000004</v>
          </cell>
          <cell r="O2193">
            <v>4.3600000000000003</v>
          </cell>
          <cell r="P2193">
            <v>4.53</v>
          </cell>
          <cell r="Q2193">
            <v>4.66</v>
          </cell>
          <cell r="R2193">
            <v>4.8099999999999996</v>
          </cell>
          <cell r="S2193">
            <v>4.95</v>
          </cell>
          <cell r="T2193">
            <v>5.07</v>
          </cell>
          <cell r="U2193">
            <v>5.22</v>
          </cell>
          <cell r="V2193">
            <v>5.33</v>
          </cell>
          <cell r="W2193">
            <v>5.44</v>
          </cell>
          <cell r="X2193">
            <v>5.57</v>
          </cell>
          <cell r="Y2193">
            <v>5.68</v>
          </cell>
          <cell r="Z2193">
            <v>5.79</v>
          </cell>
          <cell r="AA2193">
            <v>5.9</v>
          </cell>
          <cell r="AB2193">
            <v>6.06</v>
          </cell>
          <cell r="AC2193">
            <v>6.2</v>
          </cell>
          <cell r="AD2193">
            <v>6.32</v>
          </cell>
          <cell r="AE2193">
            <v>6.42</v>
          </cell>
          <cell r="AF2193">
            <v>6.52</v>
          </cell>
          <cell r="AG2193">
            <v>6.61</v>
          </cell>
          <cell r="AH2193">
            <v>6.53</v>
          </cell>
          <cell r="AI2193">
            <v>6.42</v>
          </cell>
          <cell r="AJ2193">
            <v>6.32</v>
          </cell>
          <cell r="AK2193">
            <v>6.22</v>
          </cell>
        </row>
        <row r="2194">
          <cell r="A2194" t="str">
            <v>SDGbaseTRAv2_UrbAS_BAU_wICAGRcorr_GADJDYNofftestQVAXadair</v>
          </cell>
          <cell r="B2194" t="str">
            <v>SIclos6_GOVclos11</v>
          </cell>
          <cell r="C2194" t="str">
            <v>SDGbaseTRAv2_UrbAS_BAU_wICAGRcorr_GADJDYNofftest</v>
          </cell>
          <cell r="D2194" t="str">
            <v>QVAX</v>
          </cell>
          <cell r="E2194" t="str">
            <v>adair</v>
          </cell>
          <cell r="F2194">
            <v>10.56</v>
          </cell>
          <cell r="G2194">
            <v>10.33</v>
          </cell>
          <cell r="H2194">
            <v>10.57</v>
          </cell>
          <cell r="I2194">
            <v>10.69</v>
          </cell>
          <cell r="J2194">
            <v>10.85</v>
          </cell>
          <cell r="K2194">
            <v>11.02</v>
          </cell>
          <cell r="L2194">
            <v>11.22</v>
          </cell>
          <cell r="M2194">
            <v>11.42</v>
          </cell>
          <cell r="N2194">
            <v>11.65</v>
          </cell>
          <cell r="O2194">
            <v>12.16</v>
          </cell>
          <cell r="P2194">
            <v>12.47</v>
          </cell>
          <cell r="Q2194">
            <v>12.7</v>
          </cell>
          <cell r="R2194">
            <v>13.02</v>
          </cell>
          <cell r="S2194">
            <v>13.36</v>
          </cell>
          <cell r="T2194">
            <v>13.72</v>
          </cell>
          <cell r="U2194">
            <v>14.13</v>
          </cell>
          <cell r="V2194">
            <v>14.49</v>
          </cell>
          <cell r="W2194">
            <v>14.9</v>
          </cell>
          <cell r="X2194">
            <v>15.34</v>
          </cell>
          <cell r="Y2194">
            <v>15.75</v>
          </cell>
          <cell r="Z2194">
            <v>16.149999999999999</v>
          </cell>
          <cell r="AA2194">
            <v>16.54</v>
          </cell>
          <cell r="AB2194">
            <v>17.100000000000001</v>
          </cell>
          <cell r="AC2194">
            <v>17.559999999999999</v>
          </cell>
          <cell r="AD2194">
            <v>17.95</v>
          </cell>
          <cell r="AE2194">
            <v>18.329999999999998</v>
          </cell>
          <cell r="AF2194">
            <v>18.739999999999998</v>
          </cell>
          <cell r="AG2194">
            <v>19.11</v>
          </cell>
          <cell r="AH2194">
            <v>19.11</v>
          </cell>
          <cell r="AI2194">
            <v>19.04</v>
          </cell>
          <cell r="AJ2194">
            <v>18.95</v>
          </cell>
          <cell r="AK2194">
            <v>18.82</v>
          </cell>
        </row>
        <row r="2195">
          <cell r="A2195" t="str">
            <v>SDGbaseTRAv2_UrbAS_BAU_wICAGRcorr_GADJDYNofftestQVAXagrai</v>
          </cell>
          <cell r="B2195" t="str">
            <v>SIclos6_GOVclos11</v>
          </cell>
          <cell r="C2195" t="str">
            <v>SDGbaseTRAv2_UrbAS_BAU_wICAGRcorr_GADJDYNofftest</v>
          </cell>
          <cell r="D2195" t="str">
            <v>QVAX</v>
          </cell>
          <cell r="E2195" t="str">
            <v>agrai</v>
          </cell>
          <cell r="F2195">
            <v>8.56</v>
          </cell>
          <cell r="G2195">
            <v>8.4</v>
          </cell>
          <cell r="H2195">
            <v>8.5299999999999994</v>
          </cell>
          <cell r="I2195">
            <v>8.66</v>
          </cell>
          <cell r="J2195">
            <v>8.82</v>
          </cell>
          <cell r="K2195">
            <v>8.8800000000000008</v>
          </cell>
          <cell r="L2195">
            <v>8.9600000000000009</v>
          </cell>
          <cell r="M2195">
            <v>9.01</v>
          </cell>
          <cell r="N2195">
            <v>9.07</v>
          </cell>
          <cell r="O2195">
            <v>9.27</v>
          </cell>
          <cell r="P2195">
            <v>9.36</v>
          </cell>
          <cell r="Q2195">
            <v>9.41</v>
          </cell>
          <cell r="R2195">
            <v>9.5</v>
          </cell>
          <cell r="S2195">
            <v>9.58</v>
          </cell>
          <cell r="T2195">
            <v>9.64</v>
          </cell>
          <cell r="U2195">
            <v>9.73</v>
          </cell>
          <cell r="V2195">
            <v>9.77</v>
          </cell>
          <cell r="W2195">
            <v>9.81</v>
          </cell>
          <cell r="X2195">
            <v>9.86</v>
          </cell>
          <cell r="Y2195">
            <v>9.9</v>
          </cell>
          <cell r="Z2195">
            <v>9.9600000000000009</v>
          </cell>
          <cell r="AA2195">
            <v>10.02</v>
          </cell>
          <cell r="AB2195">
            <v>10.14</v>
          </cell>
          <cell r="AC2195">
            <v>10.220000000000001</v>
          </cell>
          <cell r="AD2195">
            <v>10.28</v>
          </cell>
          <cell r="AE2195">
            <v>10.34</v>
          </cell>
          <cell r="AF2195">
            <v>10.41</v>
          </cell>
          <cell r="AG2195">
            <v>10.43</v>
          </cell>
          <cell r="AH2195">
            <v>10.32</v>
          </cell>
          <cell r="AI2195">
            <v>10.25</v>
          </cell>
          <cell r="AJ2195">
            <v>10.199999999999999</v>
          </cell>
          <cell r="AK2195">
            <v>10.130000000000001</v>
          </cell>
        </row>
        <row r="2196">
          <cell r="A2196" t="str">
            <v>SDGbaseTRAv2_UrbAS_BAU_wICAGRcorr_GADJDYNofftestQVAXastar</v>
          </cell>
          <cell r="B2196" t="str">
            <v>SIclos6_GOVclos11</v>
          </cell>
          <cell r="C2196" t="str">
            <v>SDGbaseTRAv2_UrbAS_BAU_wICAGRcorr_GADJDYNofftest</v>
          </cell>
          <cell r="D2196" t="str">
            <v>QVAX</v>
          </cell>
          <cell r="E2196" t="str">
            <v>astar</v>
          </cell>
          <cell r="F2196">
            <v>7.25</v>
          </cell>
          <cell r="G2196">
            <v>7.16</v>
          </cell>
          <cell r="H2196">
            <v>7.32</v>
          </cell>
          <cell r="I2196">
            <v>7.44</v>
          </cell>
          <cell r="J2196">
            <v>7.58</v>
          </cell>
          <cell r="K2196">
            <v>7.65</v>
          </cell>
          <cell r="L2196">
            <v>7.73</v>
          </cell>
          <cell r="M2196">
            <v>7.8</v>
          </cell>
          <cell r="N2196">
            <v>7.88</v>
          </cell>
          <cell r="O2196">
            <v>8.06</v>
          </cell>
          <cell r="P2196">
            <v>8.15</v>
          </cell>
          <cell r="Q2196">
            <v>8.2100000000000009</v>
          </cell>
          <cell r="R2196">
            <v>8.2899999999999991</v>
          </cell>
          <cell r="S2196">
            <v>8.36</v>
          </cell>
          <cell r="T2196">
            <v>8.42</v>
          </cell>
          <cell r="U2196">
            <v>8.49</v>
          </cell>
          <cell r="V2196">
            <v>8.52</v>
          </cell>
          <cell r="W2196">
            <v>8.5500000000000007</v>
          </cell>
          <cell r="X2196">
            <v>8.58</v>
          </cell>
          <cell r="Y2196">
            <v>8.6</v>
          </cell>
          <cell r="Z2196">
            <v>8.6300000000000008</v>
          </cell>
          <cell r="AA2196">
            <v>8.66</v>
          </cell>
          <cell r="AB2196">
            <v>8.7200000000000006</v>
          </cell>
          <cell r="AC2196">
            <v>8.76</v>
          </cell>
          <cell r="AD2196">
            <v>8.7799999999999994</v>
          </cell>
          <cell r="AE2196">
            <v>8.8000000000000007</v>
          </cell>
          <cell r="AF2196">
            <v>8.82</v>
          </cell>
          <cell r="AG2196">
            <v>8.67</v>
          </cell>
          <cell r="AH2196">
            <v>8.41</v>
          </cell>
          <cell r="AI2196">
            <v>8.15</v>
          </cell>
          <cell r="AJ2196">
            <v>7.9</v>
          </cell>
          <cell r="AK2196">
            <v>7.66</v>
          </cell>
        </row>
        <row r="2197">
          <cell r="A2197" t="str">
            <v>SDGbaseTRAv2_UrbAS_BAU_wICAGRcorr_GADJDYNofftestQVAXafeed</v>
          </cell>
          <cell r="B2197" t="str">
            <v>SIclos6_GOVclos11</v>
          </cell>
          <cell r="C2197" t="str">
            <v>SDGbaseTRAv2_UrbAS_BAU_wICAGRcorr_GADJDYNofftest</v>
          </cell>
          <cell r="D2197" t="str">
            <v>QVAX</v>
          </cell>
          <cell r="E2197" t="str">
            <v>afeed</v>
          </cell>
          <cell r="F2197">
            <v>6.55</v>
          </cell>
          <cell r="G2197">
            <v>6.51</v>
          </cell>
          <cell r="H2197">
            <v>6.64</v>
          </cell>
          <cell r="I2197">
            <v>6.68</v>
          </cell>
          <cell r="J2197">
            <v>6.73</v>
          </cell>
          <cell r="K2197">
            <v>6.83</v>
          </cell>
          <cell r="L2197">
            <v>6.97</v>
          </cell>
          <cell r="M2197">
            <v>7.11</v>
          </cell>
          <cell r="N2197">
            <v>7.28</v>
          </cell>
          <cell r="O2197">
            <v>7.53</v>
          </cell>
          <cell r="P2197">
            <v>7.76</v>
          </cell>
          <cell r="Q2197">
            <v>7.97</v>
          </cell>
          <cell r="R2197">
            <v>8.24</v>
          </cell>
          <cell r="S2197">
            <v>8.52</v>
          </cell>
          <cell r="T2197">
            <v>8.81</v>
          </cell>
          <cell r="U2197">
            <v>9.16</v>
          </cell>
          <cell r="V2197">
            <v>9.49</v>
          </cell>
          <cell r="W2197">
            <v>9.84</v>
          </cell>
          <cell r="X2197">
            <v>10.210000000000001</v>
          </cell>
          <cell r="Y2197">
            <v>10.57</v>
          </cell>
          <cell r="Z2197">
            <v>10.93</v>
          </cell>
          <cell r="AA2197">
            <v>11.31</v>
          </cell>
          <cell r="AB2197">
            <v>11.75</v>
          </cell>
          <cell r="AC2197">
            <v>12.16</v>
          </cell>
          <cell r="AD2197">
            <v>12.56</v>
          </cell>
          <cell r="AE2197">
            <v>12.96</v>
          </cell>
          <cell r="AF2197">
            <v>13.36</v>
          </cell>
          <cell r="AG2197">
            <v>13.75</v>
          </cell>
          <cell r="AH2197">
            <v>13.7</v>
          </cell>
          <cell r="AI2197">
            <v>13.62</v>
          </cell>
          <cell r="AJ2197">
            <v>13.56</v>
          </cell>
          <cell r="AK2197">
            <v>13.48</v>
          </cell>
        </row>
        <row r="2198">
          <cell r="A2198" t="str">
            <v>SDGbaseTRAv2_UrbAS_BAU_wICAGRcorr_GADJDYNofftestQVAXabake</v>
          </cell>
          <cell r="B2198" t="str">
            <v>SIclos6_GOVclos11</v>
          </cell>
          <cell r="C2198" t="str">
            <v>SDGbaseTRAv2_UrbAS_BAU_wICAGRcorr_GADJDYNofftest</v>
          </cell>
          <cell r="D2198" t="str">
            <v>QVAX</v>
          </cell>
          <cell r="E2198" t="str">
            <v>abake</v>
          </cell>
          <cell r="F2198">
            <v>22.28</v>
          </cell>
          <cell r="G2198">
            <v>21.34</v>
          </cell>
          <cell r="H2198">
            <v>21.77</v>
          </cell>
          <cell r="I2198">
            <v>22.13</v>
          </cell>
          <cell r="J2198">
            <v>22.55</v>
          </cell>
          <cell r="K2198">
            <v>22.84</v>
          </cell>
          <cell r="L2198">
            <v>23.19</v>
          </cell>
          <cell r="M2198">
            <v>23.53</v>
          </cell>
          <cell r="N2198">
            <v>23.91</v>
          </cell>
          <cell r="O2198">
            <v>24.54</v>
          </cell>
          <cell r="P2198">
            <v>25</v>
          </cell>
          <cell r="Q2198">
            <v>25.37</v>
          </cell>
          <cell r="R2198">
            <v>25.9</v>
          </cell>
          <cell r="S2198">
            <v>26.42</v>
          </cell>
          <cell r="T2198">
            <v>26.97</v>
          </cell>
          <cell r="U2198">
            <v>27.56</v>
          </cell>
          <cell r="V2198">
            <v>28.07</v>
          </cell>
          <cell r="W2198">
            <v>28.61</v>
          </cell>
          <cell r="X2198">
            <v>29.23</v>
          </cell>
          <cell r="Y2198">
            <v>29.8</v>
          </cell>
          <cell r="Z2198">
            <v>30.35</v>
          </cell>
          <cell r="AA2198">
            <v>30.88</v>
          </cell>
          <cell r="AB2198">
            <v>31.58</v>
          </cell>
          <cell r="AC2198">
            <v>32.15</v>
          </cell>
          <cell r="AD2198">
            <v>32.68</v>
          </cell>
          <cell r="AE2198">
            <v>33.19</v>
          </cell>
          <cell r="AF2198">
            <v>33.76</v>
          </cell>
          <cell r="AG2198">
            <v>34.21</v>
          </cell>
          <cell r="AH2198">
            <v>34.130000000000003</v>
          </cell>
          <cell r="AI2198">
            <v>34.03</v>
          </cell>
          <cell r="AJ2198">
            <v>33.93</v>
          </cell>
          <cell r="AK2198">
            <v>33.770000000000003</v>
          </cell>
        </row>
        <row r="2199">
          <cell r="A2199" t="str">
            <v>SDGbaseTRAv2_UrbAS_BAU_wICAGRcorr_GADJDYNofftestQVAXasuga</v>
          </cell>
          <cell r="B2199" t="str">
            <v>SIclos6_GOVclos11</v>
          </cell>
          <cell r="C2199" t="str">
            <v>SDGbaseTRAv2_UrbAS_BAU_wICAGRcorr_GADJDYNofftest</v>
          </cell>
          <cell r="D2199" t="str">
            <v>QVAX</v>
          </cell>
          <cell r="E2199" t="str">
            <v>asuga</v>
          </cell>
          <cell r="F2199">
            <v>8.52</v>
          </cell>
          <cell r="G2199">
            <v>8.2899999999999991</v>
          </cell>
          <cell r="H2199">
            <v>8.4700000000000006</v>
          </cell>
          <cell r="I2199">
            <v>8.61</v>
          </cell>
          <cell r="J2199">
            <v>8.7799999999999994</v>
          </cell>
          <cell r="K2199">
            <v>8.8800000000000008</v>
          </cell>
          <cell r="L2199">
            <v>9</v>
          </cell>
          <cell r="M2199">
            <v>9.1</v>
          </cell>
          <cell r="N2199">
            <v>9.1999999999999993</v>
          </cell>
          <cell r="O2199">
            <v>9.5</v>
          </cell>
          <cell r="P2199">
            <v>9.6300000000000008</v>
          </cell>
          <cell r="Q2199">
            <v>9.6999999999999993</v>
          </cell>
          <cell r="R2199">
            <v>9.83</v>
          </cell>
          <cell r="S2199">
            <v>9.98</v>
          </cell>
          <cell r="T2199">
            <v>10.130000000000001</v>
          </cell>
          <cell r="U2199">
            <v>10.29</v>
          </cell>
          <cell r="V2199">
            <v>10.39</v>
          </cell>
          <cell r="W2199">
            <v>10.5</v>
          </cell>
          <cell r="X2199">
            <v>10.66</v>
          </cell>
          <cell r="Y2199">
            <v>10.79</v>
          </cell>
          <cell r="Z2199">
            <v>10.91</v>
          </cell>
          <cell r="AA2199">
            <v>11.02</v>
          </cell>
          <cell r="AB2199">
            <v>11.23</v>
          </cell>
          <cell r="AC2199">
            <v>11.36</v>
          </cell>
          <cell r="AD2199">
            <v>11.46</v>
          </cell>
          <cell r="AE2199">
            <v>11.56</v>
          </cell>
          <cell r="AF2199">
            <v>11.68</v>
          </cell>
          <cell r="AG2199">
            <v>11.82</v>
          </cell>
          <cell r="AH2199">
            <v>11.82</v>
          </cell>
          <cell r="AI2199">
            <v>11.79</v>
          </cell>
          <cell r="AJ2199">
            <v>11.79</v>
          </cell>
          <cell r="AK2199">
            <v>11.76</v>
          </cell>
        </row>
        <row r="2200">
          <cell r="A2200" t="str">
            <v>SDGbaseTRAv2_UrbAS_BAU_wICAGRcorr_GADJDYNofftestQVAXaconf</v>
          </cell>
          <cell r="B2200" t="str">
            <v>SIclos6_GOVclos11</v>
          </cell>
          <cell r="C2200" t="str">
            <v>SDGbaseTRAv2_UrbAS_BAU_wICAGRcorr_GADJDYNofftest</v>
          </cell>
          <cell r="D2200" t="str">
            <v>QVAX</v>
          </cell>
          <cell r="E2200" t="str">
            <v>aconf</v>
          </cell>
          <cell r="F2200">
            <v>2.4900000000000002</v>
          </cell>
          <cell r="G2200">
            <v>2.4</v>
          </cell>
          <cell r="H2200">
            <v>2.48</v>
          </cell>
          <cell r="I2200">
            <v>2.5</v>
          </cell>
          <cell r="J2200">
            <v>2.5299999999999998</v>
          </cell>
          <cell r="K2200">
            <v>2.58</v>
          </cell>
          <cell r="L2200">
            <v>2.64</v>
          </cell>
          <cell r="M2200">
            <v>2.7</v>
          </cell>
          <cell r="N2200">
            <v>2.76</v>
          </cell>
          <cell r="O2200">
            <v>2.89</v>
          </cell>
          <cell r="P2200">
            <v>2.98</v>
          </cell>
          <cell r="Q2200">
            <v>3.06</v>
          </cell>
          <cell r="R2200">
            <v>3.17</v>
          </cell>
          <cell r="S2200">
            <v>3.29</v>
          </cell>
          <cell r="T2200">
            <v>3.42</v>
          </cell>
          <cell r="U2200">
            <v>3.57</v>
          </cell>
          <cell r="V2200">
            <v>3.7</v>
          </cell>
          <cell r="W2200">
            <v>3.85</v>
          </cell>
          <cell r="X2200">
            <v>4</v>
          </cell>
          <cell r="Y2200">
            <v>4.1399999999999997</v>
          </cell>
          <cell r="Z2200">
            <v>4.29</v>
          </cell>
          <cell r="AA2200">
            <v>4.4400000000000004</v>
          </cell>
          <cell r="AB2200">
            <v>4.6399999999999997</v>
          </cell>
          <cell r="AC2200">
            <v>4.82</v>
          </cell>
          <cell r="AD2200">
            <v>4.9800000000000004</v>
          </cell>
          <cell r="AE2200">
            <v>5.15</v>
          </cell>
          <cell r="AF2200">
            <v>5.31</v>
          </cell>
          <cell r="AG2200">
            <v>5.48</v>
          </cell>
          <cell r="AH2200">
            <v>5.51</v>
          </cell>
          <cell r="AI2200">
            <v>5.51</v>
          </cell>
          <cell r="AJ2200">
            <v>5.49</v>
          </cell>
          <cell r="AK2200">
            <v>5.46</v>
          </cell>
        </row>
        <row r="2201">
          <cell r="A2201" t="str">
            <v>SDGbaseTRAv2_UrbAS_BAU_wICAGRcorr_GADJDYNofftestQVAXapast</v>
          </cell>
          <cell r="B2201" t="str">
            <v>SIclos6_GOVclos11</v>
          </cell>
          <cell r="C2201" t="str">
            <v>SDGbaseTRAv2_UrbAS_BAU_wICAGRcorr_GADJDYNofftest</v>
          </cell>
          <cell r="D2201" t="str">
            <v>QVAX</v>
          </cell>
          <cell r="E2201" t="str">
            <v>apast</v>
          </cell>
          <cell r="F2201">
            <v>0.65</v>
          </cell>
          <cell r="G2201">
            <v>0.66</v>
          </cell>
          <cell r="H2201">
            <v>0.68</v>
          </cell>
          <cell r="I2201">
            <v>0.7</v>
          </cell>
          <cell r="J2201">
            <v>0.71</v>
          </cell>
          <cell r="K2201">
            <v>0.72</v>
          </cell>
          <cell r="L2201">
            <v>0.74</v>
          </cell>
          <cell r="M2201">
            <v>0.76</v>
          </cell>
          <cell r="N2201">
            <v>0.78</v>
          </cell>
          <cell r="O2201">
            <v>0.81</v>
          </cell>
          <cell r="P2201">
            <v>0.84</v>
          </cell>
          <cell r="Q2201">
            <v>0.87</v>
          </cell>
          <cell r="R2201">
            <v>0.9</v>
          </cell>
          <cell r="S2201">
            <v>0.93</v>
          </cell>
          <cell r="T2201">
            <v>0.96</v>
          </cell>
          <cell r="U2201">
            <v>1</v>
          </cell>
          <cell r="V2201">
            <v>1.04</v>
          </cell>
          <cell r="W2201">
            <v>1.08</v>
          </cell>
          <cell r="X2201">
            <v>1.1200000000000001</v>
          </cell>
          <cell r="Y2201">
            <v>1.1499999999999999</v>
          </cell>
          <cell r="Z2201">
            <v>1.19</v>
          </cell>
          <cell r="AA2201">
            <v>1.23</v>
          </cell>
          <cell r="AB2201">
            <v>1.27</v>
          </cell>
          <cell r="AC2201">
            <v>1.3</v>
          </cell>
          <cell r="AD2201">
            <v>1.34</v>
          </cell>
          <cell r="AE2201">
            <v>1.38</v>
          </cell>
          <cell r="AF2201">
            <v>1.41</v>
          </cell>
          <cell r="AG2201">
            <v>1.45</v>
          </cell>
          <cell r="AH2201">
            <v>1.43</v>
          </cell>
          <cell r="AI2201">
            <v>1.41</v>
          </cell>
          <cell r="AJ2201">
            <v>1.4</v>
          </cell>
          <cell r="AK2201">
            <v>1.38</v>
          </cell>
        </row>
        <row r="2202">
          <cell r="A2202" t="str">
            <v>SDGbaseTRAv2_UrbAS_BAU_wICAGRcorr_GADJDYNofftestQVAXaofoo</v>
          </cell>
          <cell r="B2202" t="str">
            <v>SIclos6_GOVclos11</v>
          </cell>
          <cell r="C2202" t="str">
            <v>SDGbaseTRAv2_UrbAS_BAU_wICAGRcorr_GADJDYNofftest</v>
          </cell>
          <cell r="D2202" t="str">
            <v>QVAX</v>
          </cell>
          <cell r="E2202" t="str">
            <v>aofoo</v>
          </cell>
          <cell r="F2202">
            <v>12.41</v>
          </cell>
          <cell r="G2202">
            <v>12.12</v>
          </cell>
          <cell r="H2202">
            <v>12.48</v>
          </cell>
          <cell r="I2202">
            <v>12.64</v>
          </cell>
          <cell r="J2202">
            <v>12.84</v>
          </cell>
          <cell r="K2202">
            <v>13.05</v>
          </cell>
          <cell r="L2202">
            <v>13.3</v>
          </cell>
          <cell r="M2202">
            <v>13.56</v>
          </cell>
          <cell r="N2202">
            <v>13.85</v>
          </cell>
          <cell r="O2202">
            <v>14.53</v>
          </cell>
          <cell r="P2202">
            <v>14.94</v>
          </cell>
          <cell r="Q2202">
            <v>15.23</v>
          </cell>
          <cell r="R2202">
            <v>15.63</v>
          </cell>
          <cell r="S2202">
            <v>16.05</v>
          </cell>
          <cell r="T2202">
            <v>16.5</v>
          </cell>
          <cell r="U2202">
            <v>17</v>
          </cell>
          <cell r="V2202">
            <v>17.440000000000001</v>
          </cell>
          <cell r="W2202">
            <v>17.93</v>
          </cell>
          <cell r="X2202">
            <v>18.48</v>
          </cell>
          <cell r="Y2202">
            <v>18.96</v>
          </cell>
          <cell r="Z2202">
            <v>19.43</v>
          </cell>
          <cell r="AA2202">
            <v>19.89</v>
          </cell>
          <cell r="AB2202">
            <v>20.56</v>
          </cell>
          <cell r="AC2202">
            <v>21.09</v>
          </cell>
          <cell r="AD2202">
            <v>21.55</v>
          </cell>
          <cell r="AE2202">
            <v>21.99</v>
          </cell>
          <cell r="AF2202">
            <v>22.46</v>
          </cell>
          <cell r="AG2202">
            <v>22.93</v>
          </cell>
          <cell r="AH2202">
            <v>22.95</v>
          </cell>
          <cell r="AI2202">
            <v>22.83</v>
          </cell>
          <cell r="AJ2202">
            <v>22.7</v>
          </cell>
          <cell r="AK2202">
            <v>22.52</v>
          </cell>
        </row>
        <row r="2203">
          <cell r="A2203" t="str">
            <v>SDGbaseTRAv2_UrbAS_BAU_wICAGRcorr_GADJDYNofftestQVAXabevt</v>
          </cell>
          <cell r="B2203" t="str">
            <v>SIclos6_GOVclos11</v>
          </cell>
          <cell r="C2203" t="str">
            <v>SDGbaseTRAv2_UrbAS_BAU_wICAGRcorr_GADJDYNofftest</v>
          </cell>
          <cell r="D2203" t="str">
            <v>QVAX</v>
          </cell>
          <cell r="E2203" t="str">
            <v>abevt</v>
          </cell>
          <cell r="F2203">
            <v>40.840000000000003</v>
          </cell>
          <cell r="G2203">
            <v>40.22</v>
          </cell>
          <cell r="H2203">
            <v>42.21</v>
          </cell>
          <cell r="I2203">
            <v>42.86</v>
          </cell>
          <cell r="J2203">
            <v>43.61</v>
          </cell>
          <cell r="K2203">
            <v>44.59</v>
          </cell>
          <cell r="L2203">
            <v>45.7</v>
          </cell>
          <cell r="M2203">
            <v>46.86</v>
          </cell>
          <cell r="N2203">
            <v>48.11</v>
          </cell>
          <cell r="O2203">
            <v>51.69</v>
          </cell>
          <cell r="P2203">
            <v>53.57</v>
          </cell>
          <cell r="Q2203">
            <v>54.85</v>
          </cell>
          <cell r="R2203">
            <v>56.57</v>
          </cell>
          <cell r="S2203">
            <v>58.37</v>
          </cell>
          <cell r="T2203">
            <v>60.37</v>
          </cell>
          <cell r="U2203">
            <v>62.55</v>
          </cell>
          <cell r="V2203">
            <v>64.41</v>
          </cell>
          <cell r="W2203">
            <v>66.540000000000006</v>
          </cell>
          <cell r="X2203">
            <v>68.91</v>
          </cell>
          <cell r="Y2203">
            <v>70.92</v>
          </cell>
          <cell r="Z2203">
            <v>72.790000000000006</v>
          </cell>
          <cell r="AA2203">
            <v>74.77</v>
          </cell>
          <cell r="AB2203">
            <v>78.08</v>
          </cell>
          <cell r="AC2203">
            <v>80.709999999999994</v>
          </cell>
          <cell r="AD2203">
            <v>82.85</v>
          </cell>
          <cell r="AE2203">
            <v>84.76</v>
          </cell>
          <cell r="AF2203">
            <v>86.77</v>
          </cell>
          <cell r="AG2203">
            <v>88.79</v>
          </cell>
          <cell r="AH2203">
            <v>89.43</v>
          </cell>
          <cell r="AI2203">
            <v>89.12</v>
          </cell>
          <cell r="AJ2203">
            <v>88.71</v>
          </cell>
          <cell r="AK2203">
            <v>88.07</v>
          </cell>
        </row>
        <row r="2204">
          <cell r="A2204" t="str">
            <v>SDGbaseTRAv2_UrbAS_BAU_wICAGRcorr_GADJDYNofftestQVAXatext</v>
          </cell>
          <cell r="B2204" t="str">
            <v>SIclos6_GOVclos11</v>
          </cell>
          <cell r="C2204" t="str">
            <v>SDGbaseTRAv2_UrbAS_BAU_wICAGRcorr_GADJDYNofftest</v>
          </cell>
          <cell r="D2204" t="str">
            <v>QVAX</v>
          </cell>
          <cell r="E2204" t="str">
            <v>atext</v>
          </cell>
          <cell r="F2204">
            <v>6.57</v>
          </cell>
          <cell r="G2204">
            <v>6.07</v>
          </cell>
          <cell r="H2204">
            <v>6.24</v>
          </cell>
          <cell r="I2204">
            <v>6.3</v>
          </cell>
          <cell r="J2204">
            <v>6.39</v>
          </cell>
          <cell r="K2204">
            <v>6.51</v>
          </cell>
          <cell r="L2204">
            <v>6.65</v>
          </cell>
          <cell r="M2204">
            <v>6.8</v>
          </cell>
          <cell r="N2204">
            <v>6.97</v>
          </cell>
          <cell r="O2204">
            <v>7.34</v>
          </cell>
          <cell r="P2204">
            <v>7.56</v>
          </cell>
          <cell r="Q2204">
            <v>7.73</v>
          </cell>
          <cell r="R2204">
            <v>7.95</v>
          </cell>
          <cell r="S2204">
            <v>8.18</v>
          </cell>
          <cell r="T2204">
            <v>8.42</v>
          </cell>
          <cell r="U2204">
            <v>8.6999999999999993</v>
          </cell>
          <cell r="V2204">
            <v>8.9499999999999993</v>
          </cell>
          <cell r="W2204">
            <v>9.25</v>
          </cell>
          <cell r="X2204">
            <v>9.58</v>
          </cell>
          <cell r="Y2204">
            <v>9.8699999999999992</v>
          </cell>
          <cell r="Z2204">
            <v>10.15</v>
          </cell>
          <cell r="AA2204">
            <v>10.43</v>
          </cell>
          <cell r="AB2204">
            <v>10.79</v>
          </cell>
          <cell r="AC2204">
            <v>11.1</v>
          </cell>
          <cell r="AD2204">
            <v>11.38</v>
          </cell>
          <cell r="AE2204">
            <v>11.66</v>
          </cell>
          <cell r="AF2204">
            <v>11.97</v>
          </cell>
          <cell r="AG2204">
            <v>12.3</v>
          </cell>
          <cell r="AH2204">
            <v>12.38</v>
          </cell>
          <cell r="AI2204">
            <v>12.37</v>
          </cell>
          <cell r="AJ2204">
            <v>12.33</v>
          </cell>
          <cell r="AK2204">
            <v>12.27</v>
          </cell>
        </row>
        <row r="2205">
          <cell r="A2205" t="str">
            <v>SDGbaseTRAv2_UrbAS_BAU_wICAGRcorr_GADJDYNofftestQVAXaclth</v>
          </cell>
          <cell r="B2205" t="str">
            <v>SIclos6_GOVclos11</v>
          </cell>
          <cell r="C2205" t="str">
            <v>SDGbaseTRAv2_UrbAS_BAU_wICAGRcorr_GADJDYNofftest</v>
          </cell>
          <cell r="D2205" t="str">
            <v>QVAX</v>
          </cell>
          <cell r="E2205" t="str">
            <v>aclth</v>
          </cell>
          <cell r="F2205">
            <v>6.76</v>
          </cell>
          <cell r="G2205">
            <v>6.2</v>
          </cell>
          <cell r="H2205">
            <v>6.37</v>
          </cell>
          <cell r="I2205">
            <v>6.47</v>
          </cell>
          <cell r="J2205">
            <v>6.58</v>
          </cell>
          <cell r="K2205">
            <v>6.68</v>
          </cell>
          <cell r="L2205">
            <v>6.8</v>
          </cell>
          <cell r="M2205">
            <v>6.92</v>
          </cell>
          <cell r="N2205">
            <v>7.06</v>
          </cell>
          <cell r="O2205">
            <v>7.35</v>
          </cell>
          <cell r="P2205">
            <v>7.54</v>
          </cell>
          <cell r="Q2205">
            <v>7.68</v>
          </cell>
          <cell r="R2205">
            <v>7.87</v>
          </cell>
          <cell r="S2205">
            <v>8.08</v>
          </cell>
          <cell r="T2205">
            <v>8.3000000000000007</v>
          </cell>
          <cell r="U2205">
            <v>8.5500000000000007</v>
          </cell>
          <cell r="V2205">
            <v>8.77</v>
          </cell>
          <cell r="W2205">
            <v>9.02</v>
          </cell>
          <cell r="X2205">
            <v>9.3000000000000007</v>
          </cell>
          <cell r="Y2205">
            <v>9.5399999999999991</v>
          </cell>
          <cell r="Z2205">
            <v>9.7899999999999991</v>
          </cell>
          <cell r="AA2205">
            <v>10.02</v>
          </cell>
          <cell r="AB2205">
            <v>10.36</v>
          </cell>
          <cell r="AC2205">
            <v>10.63</v>
          </cell>
          <cell r="AD2205">
            <v>10.87</v>
          </cell>
          <cell r="AE2205">
            <v>11.1</v>
          </cell>
          <cell r="AF2205">
            <v>11.35</v>
          </cell>
          <cell r="AG2205">
            <v>11.62</v>
          </cell>
          <cell r="AH2205">
            <v>11.71</v>
          </cell>
          <cell r="AI2205">
            <v>11.74</v>
          </cell>
          <cell r="AJ2205">
            <v>11.75</v>
          </cell>
          <cell r="AK2205">
            <v>11.73</v>
          </cell>
        </row>
        <row r="2206">
          <cell r="A2206" t="str">
            <v>SDGbaseTRAv2_UrbAS_BAU_wICAGRcorr_GADJDYNofftestQVAXaleat</v>
          </cell>
          <cell r="B2206" t="str">
            <v>SIclos6_GOVclos11</v>
          </cell>
          <cell r="C2206" t="str">
            <v>SDGbaseTRAv2_UrbAS_BAU_wICAGRcorr_GADJDYNofftest</v>
          </cell>
          <cell r="D2206" t="str">
            <v>QVAX</v>
          </cell>
          <cell r="E2206" t="str">
            <v>aleat</v>
          </cell>
          <cell r="F2206">
            <v>2.4500000000000002</v>
          </cell>
          <cell r="G2206">
            <v>2.44</v>
          </cell>
          <cell r="H2206">
            <v>2.56</v>
          </cell>
          <cell r="I2206">
            <v>2.59</v>
          </cell>
          <cell r="J2206">
            <v>2.63</v>
          </cell>
          <cell r="K2206">
            <v>2.67</v>
          </cell>
          <cell r="L2206">
            <v>2.74</v>
          </cell>
          <cell r="M2206">
            <v>2.82</v>
          </cell>
          <cell r="N2206">
            <v>2.91</v>
          </cell>
          <cell r="O2206">
            <v>3.14</v>
          </cell>
          <cell r="P2206">
            <v>3.32</v>
          </cell>
          <cell r="Q2206">
            <v>3.47</v>
          </cell>
          <cell r="R2206">
            <v>3.62</v>
          </cell>
          <cell r="S2206">
            <v>3.76</v>
          </cell>
          <cell r="T2206">
            <v>3.9</v>
          </cell>
          <cell r="U2206">
            <v>4.07</v>
          </cell>
          <cell r="V2206">
            <v>4.21</v>
          </cell>
          <cell r="W2206">
            <v>4.3600000000000003</v>
          </cell>
          <cell r="X2206">
            <v>4.53</v>
          </cell>
          <cell r="Y2206">
            <v>4.66</v>
          </cell>
          <cell r="Z2206">
            <v>4.79</v>
          </cell>
          <cell r="AA2206">
            <v>4.93</v>
          </cell>
          <cell r="AB2206">
            <v>5.12</v>
          </cell>
          <cell r="AC2206">
            <v>5.3</v>
          </cell>
          <cell r="AD2206">
            <v>5.47</v>
          </cell>
          <cell r="AE2206">
            <v>5.63</v>
          </cell>
          <cell r="AF2206">
            <v>5.79</v>
          </cell>
          <cell r="AG2206">
            <v>5.94</v>
          </cell>
          <cell r="AH2206">
            <v>5.84</v>
          </cell>
          <cell r="AI2206">
            <v>5.69</v>
          </cell>
          <cell r="AJ2206">
            <v>5.56</v>
          </cell>
          <cell r="AK2206">
            <v>5.42</v>
          </cell>
        </row>
        <row r="2207">
          <cell r="A2207" t="str">
            <v>SDGbaseTRAv2_UrbAS_BAU_wICAGRcorr_GADJDYNofftestQVAXafoot</v>
          </cell>
          <cell r="B2207" t="str">
            <v>SIclos6_GOVclos11</v>
          </cell>
          <cell r="C2207" t="str">
            <v>SDGbaseTRAv2_UrbAS_BAU_wICAGRcorr_GADJDYNofftest</v>
          </cell>
          <cell r="D2207" t="str">
            <v>QVAX</v>
          </cell>
          <cell r="E2207" t="str">
            <v>afoot</v>
          </cell>
          <cell r="F2207">
            <v>1.91</v>
          </cell>
          <cell r="G2207">
            <v>1.82</v>
          </cell>
          <cell r="H2207">
            <v>1.87</v>
          </cell>
          <cell r="I2207">
            <v>1.9</v>
          </cell>
          <cell r="J2207">
            <v>1.93</v>
          </cell>
          <cell r="K2207">
            <v>1.96</v>
          </cell>
          <cell r="L2207">
            <v>2</v>
          </cell>
          <cell r="M2207">
            <v>2.04</v>
          </cell>
          <cell r="N2207">
            <v>2.08</v>
          </cell>
          <cell r="O2207">
            <v>2.1800000000000002</v>
          </cell>
          <cell r="P2207">
            <v>2.2400000000000002</v>
          </cell>
          <cell r="Q2207">
            <v>2.29</v>
          </cell>
          <cell r="R2207">
            <v>2.35</v>
          </cell>
          <cell r="S2207">
            <v>2.41</v>
          </cell>
          <cell r="T2207">
            <v>2.4700000000000002</v>
          </cell>
          <cell r="U2207">
            <v>2.54</v>
          </cell>
          <cell r="V2207">
            <v>2.61</v>
          </cell>
          <cell r="W2207">
            <v>2.68</v>
          </cell>
          <cell r="X2207">
            <v>2.76</v>
          </cell>
          <cell r="Y2207">
            <v>2.83</v>
          </cell>
          <cell r="Z2207">
            <v>2.9</v>
          </cell>
          <cell r="AA2207">
            <v>2.97</v>
          </cell>
          <cell r="AB2207">
            <v>3.08</v>
          </cell>
          <cell r="AC2207">
            <v>3.17</v>
          </cell>
          <cell r="AD2207">
            <v>3.25</v>
          </cell>
          <cell r="AE2207">
            <v>3.33</v>
          </cell>
          <cell r="AF2207">
            <v>3.41</v>
          </cell>
          <cell r="AG2207">
            <v>3.48</v>
          </cell>
          <cell r="AH2207">
            <v>3.5</v>
          </cell>
          <cell r="AI2207">
            <v>3.51</v>
          </cell>
          <cell r="AJ2207">
            <v>3.51</v>
          </cell>
          <cell r="AK2207">
            <v>3.5</v>
          </cell>
        </row>
        <row r="2208">
          <cell r="A2208" t="str">
            <v>SDGbaseTRAv2_UrbAS_BAU_wICAGRcorr_GADJDYNofftestQVAXawood</v>
          </cell>
          <cell r="B2208" t="str">
            <v>SIclos6_GOVclos11</v>
          </cell>
          <cell r="C2208" t="str">
            <v>SDGbaseTRAv2_UrbAS_BAU_wICAGRcorr_GADJDYNofftest</v>
          </cell>
          <cell r="D2208" t="str">
            <v>QVAX</v>
          </cell>
          <cell r="E2208" t="str">
            <v>awood</v>
          </cell>
          <cell r="F2208">
            <v>23.69</v>
          </cell>
          <cell r="G2208">
            <v>22.02</v>
          </cell>
          <cell r="H2208">
            <v>22.75</v>
          </cell>
          <cell r="I2208">
            <v>23.15</v>
          </cell>
          <cell r="J2208">
            <v>23.56</v>
          </cell>
          <cell r="K2208">
            <v>23.99</v>
          </cell>
          <cell r="L2208">
            <v>24.48</v>
          </cell>
          <cell r="M2208">
            <v>25.02</v>
          </cell>
          <cell r="N2208">
            <v>25.6</v>
          </cell>
          <cell r="O2208">
            <v>26.53</v>
          </cell>
          <cell r="P2208">
            <v>27.21</v>
          </cell>
          <cell r="Q2208">
            <v>27.81</v>
          </cell>
          <cell r="R2208">
            <v>28.56</v>
          </cell>
          <cell r="S2208">
            <v>29.35</v>
          </cell>
          <cell r="T2208">
            <v>30.2</v>
          </cell>
          <cell r="U2208">
            <v>31.17</v>
          </cell>
          <cell r="V2208">
            <v>32.08</v>
          </cell>
          <cell r="W2208">
            <v>33.06</v>
          </cell>
          <cell r="X2208">
            <v>34.15</v>
          </cell>
          <cell r="Y2208">
            <v>35.14</v>
          </cell>
          <cell r="Z2208">
            <v>36.119999999999997</v>
          </cell>
          <cell r="AA2208">
            <v>37.11</v>
          </cell>
          <cell r="AB2208">
            <v>38.19</v>
          </cell>
          <cell r="AC2208">
            <v>39.11</v>
          </cell>
          <cell r="AD2208">
            <v>40.01</v>
          </cell>
          <cell r="AE2208">
            <v>40.94</v>
          </cell>
          <cell r="AF2208">
            <v>41.93</v>
          </cell>
          <cell r="AG2208">
            <v>42.91</v>
          </cell>
          <cell r="AH2208">
            <v>42.89</v>
          </cell>
          <cell r="AI2208">
            <v>42.58</v>
          </cell>
          <cell r="AJ2208">
            <v>42.31</v>
          </cell>
          <cell r="AK2208">
            <v>41.98</v>
          </cell>
        </row>
        <row r="2209">
          <cell r="A2209" t="str">
            <v>SDGbaseTRAv2_UrbAS_BAU_wICAGRcorr_GADJDYNofftestQVAXapapr</v>
          </cell>
          <cell r="B2209" t="str">
            <v>SIclos6_GOVclos11</v>
          </cell>
          <cell r="C2209" t="str">
            <v>SDGbaseTRAv2_UrbAS_BAU_wICAGRcorr_GADJDYNofftest</v>
          </cell>
          <cell r="D2209" t="str">
            <v>QVAX</v>
          </cell>
          <cell r="E2209" t="str">
            <v>apapr</v>
          </cell>
          <cell r="F2209">
            <v>24.02</v>
          </cell>
          <cell r="G2209">
            <v>22.72</v>
          </cell>
          <cell r="H2209">
            <v>23.56</v>
          </cell>
          <cell r="I2209">
            <v>23.97</v>
          </cell>
          <cell r="J2209">
            <v>24.29</v>
          </cell>
          <cell r="K2209">
            <v>24.79</v>
          </cell>
          <cell r="L2209">
            <v>25.29</v>
          </cell>
          <cell r="M2209">
            <v>25.66</v>
          </cell>
          <cell r="N2209">
            <v>26.24</v>
          </cell>
          <cell r="O2209">
            <v>27.25</v>
          </cell>
          <cell r="P2209">
            <v>27.94</v>
          </cell>
          <cell r="Q2209">
            <v>28.55</v>
          </cell>
          <cell r="R2209">
            <v>29.71</v>
          </cell>
          <cell r="S2209">
            <v>30.54</v>
          </cell>
          <cell r="T2209">
            <v>31.44</v>
          </cell>
          <cell r="U2209">
            <v>32.47</v>
          </cell>
          <cell r="V2209">
            <v>33.409999999999997</v>
          </cell>
          <cell r="W2209">
            <v>34.44</v>
          </cell>
          <cell r="X2209">
            <v>35.56</v>
          </cell>
          <cell r="Y2209">
            <v>36.58</v>
          </cell>
          <cell r="Z2209">
            <v>37.590000000000003</v>
          </cell>
          <cell r="AA2209">
            <v>38.630000000000003</v>
          </cell>
          <cell r="AB2209">
            <v>39.79</v>
          </cell>
          <cell r="AC2209">
            <v>40.76</v>
          </cell>
          <cell r="AD2209">
            <v>41.67</v>
          </cell>
          <cell r="AE2209">
            <v>42.59</v>
          </cell>
          <cell r="AF2209">
            <v>43.56</v>
          </cell>
          <cell r="AG2209">
            <v>44.52</v>
          </cell>
          <cell r="AH2209">
            <v>44.49</v>
          </cell>
          <cell r="AI2209">
            <v>44.19</v>
          </cell>
          <cell r="AJ2209">
            <v>43.9</v>
          </cell>
          <cell r="AK2209">
            <v>43.54</v>
          </cell>
        </row>
        <row r="2210">
          <cell r="A2210" t="str">
            <v>SDGbaseTRAv2_UrbAS_BAU_wICAGRcorr_GADJDYNofftestQVAXaprnt</v>
          </cell>
          <cell r="B2210" t="str">
            <v>SIclos6_GOVclos11</v>
          </cell>
          <cell r="C2210" t="str">
            <v>SDGbaseTRAv2_UrbAS_BAU_wICAGRcorr_GADJDYNofftest</v>
          </cell>
          <cell r="D2210" t="str">
            <v>QVAX</v>
          </cell>
          <cell r="E2210" t="str">
            <v>aprnt</v>
          </cell>
          <cell r="F2210">
            <v>16.78</v>
          </cell>
          <cell r="G2210">
            <v>15.58</v>
          </cell>
          <cell r="H2210">
            <v>16.100000000000001</v>
          </cell>
          <cell r="I2210">
            <v>16.350000000000001</v>
          </cell>
          <cell r="J2210">
            <v>16.559999999999999</v>
          </cell>
          <cell r="K2210">
            <v>16.850000000000001</v>
          </cell>
          <cell r="L2210">
            <v>17.190000000000001</v>
          </cell>
          <cell r="M2210">
            <v>17.57</v>
          </cell>
          <cell r="N2210">
            <v>17.989999999999998</v>
          </cell>
          <cell r="O2210">
            <v>18.36</v>
          </cell>
          <cell r="P2210">
            <v>18.809999999999999</v>
          </cell>
          <cell r="Q2210">
            <v>19.28</v>
          </cell>
          <cell r="R2210">
            <v>19.89</v>
          </cell>
          <cell r="S2210">
            <v>20.51</v>
          </cell>
          <cell r="T2210">
            <v>21.17</v>
          </cell>
          <cell r="U2210">
            <v>21.93</v>
          </cell>
          <cell r="V2210">
            <v>22.67</v>
          </cell>
          <cell r="W2210">
            <v>23.46</v>
          </cell>
          <cell r="X2210">
            <v>24.3</v>
          </cell>
          <cell r="Y2210">
            <v>25.11</v>
          </cell>
          <cell r="Z2210">
            <v>25.92</v>
          </cell>
          <cell r="AA2210">
            <v>26.74</v>
          </cell>
          <cell r="AB2210">
            <v>27.51</v>
          </cell>
          <cell r="AC2210">
            <v>28.23</v>
          </cell>
          <cell r="AD2210">
            <v>28.98</v>
          </cell>
          <cell r="AE2210">
            <v>29.77</v>
          </cell>
          <cell r="AF2210">
            <v>30.59</v>
          </cell>
          <cell r="AG2210">
            <v>31.42</v>
          </cell>
          <cell r="AH2210">
            <v>31.44</v>
          </cell>
          <cell r="AI2210">
            <v>31.34</v>
          </cell>
          <cell r="AJ2210">
            <v>31.23</v>
          </cell>
          <cell r="AK2210">
            <v>31.08</v>
          </cell>
        </row>
        <row r="2211">
          <cell r="A2211" t="str">
            <v>SDGbaseTRAv2_UrbAS_BAU_wICAGRcorr_GADJDYNofftestQVAXapetr</v>
          </cell>
          <cell r="B2211" t="str">
            <v>SIclos6_GOVclos11</v>
          </cell>
          <cell r="C2211" t="str">
            <v>SDGbaseTRAv2_UrbAS_BAU_wICAGRcorr_GADJDYNofftest</v>
          </cell>
          <cell r="D2211" t="str">
            <v>QVAX</v>
          </cell>
          <cell r="E2211" t="str">
            <v>apetr</v>
          </cell>
          <cell r="F2211">
            <v>46.32</v>
          </cell>
          <cell r="G2211">
            <v>28.85</v>
          </cell>
          <cell r="H2211">
            <v>33.28</v>
          </cell>
          <cell r="I2211">
            <v>38.35</v>
          </cell>
          <cell r="J2211">
            <v>38.35</v>
          </cell>
          <cell r="K2211">
            <v>38.35</v>
          </cell>
          <cell r="L2211">
            <v>38.35</v>
          </cell>
          <cell r="M2211">
            <v>38.35</v>
          </cell>
          <cell r="N2211">
            <v>38.299999999999997</v>
          </cell>
          <cell r="O2211">
            <v>16.66</v>
          </cell>
          <cell r="P2211">
            <v>10.65</v>
          </cell>
          <cell r="Q2211">
            <v>10.57</v>
          </cell>
          <cell r="R2211">
            <v>10.57</v>
          </cell>
          <cell r="S2211">
            <v>10.57</v>
          </cell>
          <cell r="T2211">
            <v>10.57</v>
          </cell>
          <cell r="U2211">
            <v>10.57</v>
          </cell>
          <cell r="V2211">
            <v>10.52</v>
          </cell>
          <cell r="W2211">
            <v>10.52</v>
          </cell>
          <cell r="X2211">
            <v>10.57</v>
          </cell>
          <cell r="Y2211">
            <v>10.5</v>
          </cell>
          <cell r="Z2211">
            <v>10.43</v>
          </cell>
          <cell r="AA2211">
            <v>10.37</v>
          </cell>
          <cell r="AB2211">
            <v>9.4499999999999993</v>
          </cell>
          <cell r="AC2211">
            <v>8.5299999999999994</v>
          </cell>
          <cell r="AD2211">
            <v>7.61</v>
          </cell>
          <cell r="AE2211">
            <v>6.69</v>
          </cell>
          <cell r="AF2211">
            <v>5.78</v>
          </cell>
          <cell r="AG2211">
            <v>4.82</v>
          </cell>
          <cell r="AH2211">
            <v>3.86</v>
          </cell>
          <cell r="AI2211">
            <v>2.9</v>
          </cell>
          <cell r="AJ2211">
            <v>1.94</v>
          </cell>
          <cell r="AK2211">
            <v>0.99</v>
          </cell>
        </row>
        <row r="2212">
          <cell r="A2212" t="str">
            <v>SDGbaseTRAv2_UrbAS_BAU_wICAGRcorr_GADJDYNofftestQVAXahydr</v>
          </cell>
          <cell r="B2212" t="str">
            <v>SIclos6_GOVclos11</v>
          </cell>
          <cell r="C2212" t="str">
            <v>SDGbaseTRAv2_UrbAS_BAU_wICAGRcorr_GADJDYNofftest</v>
          </cell>
          <cell r="D2212" t="str">
            <v>QVAX</v>
          </cell>
          <cell r="E2212" t="str">
            <v>ahydr</v>
          </cell>
          <cell r="F2212">
            <v>0.12</v>
          </cell>
          <cell r="G2212">
            <v>0.13</v>
          </cell>
          <cell r="H2212">
            <v>0.31</v>
          </cell>
          <cell r="I2212">
            <v>0.74</v>
          </cell>
          <cell r="J2212">
            <v>0.74</v>
          </cell>
          <cell r="K2212">
            <v>0.74</v>
          </cell>
          <cell r="L2212">
            <v>0.74</v>
          </cell>
          <cell r="M2212">
            <v>0.74</v>
          </cell>
          <cell r="N2212">
            <v>0.74</v>
          </cell>
          <cell r="O2212">
            <v>0.74</v>
          </cell>
          <cell r="P2212">
            <v>0.74</v>
          </cell>
          <cell r="Q2212">
            <v>0.74</v>
          </cell>
          <cell r="R2212">
            <v>0.74</v>
          </cell>
          <cell r="S2212">
            <v>0.74</v>
          </cell>
          <cell r="T2212">
            <v>0.74</v>
          </cell>
          <cell r="U2212">
            <v>0.74</v>
          </cell>
          <cell r="V2212">
            <v>0.74</v>
          </cell>
          <cell r="W2212">
            <v>0.74</v>
          </cell>
          <cell r="X2212">
            <v>2.37</v>
          </cell>
          <cell r="Y2212">
            <v>3.57</v>
          </cell>
          <cell r="Z2212">
            <v>4.7699999999999996</v>
          </cell>
          <cell r="AA2212">
            <v>5.98</v>
          </cell>
          <cell r="AB2212">
            <v>6.46</v>
          </cell>
          <cell r="AC2212">
            <v>6.95</v>
          </cell>
          <cell r="AD2212">
            <v>7.44</v>
          </cell>
          <cell r="AE2212">
            <v>7.93</v>
          </cell>
          <cell r="AF2212">
            <v>8.42</v>
          </cell>
          <cell r="AG2212">
            <v>9.49</v>
          </cell>
          <cell r="AH2212">
            <v>10.55</v>
          </cell>
          <cell r="AI2212">
            <v>11.62</v>
          </cell>
          <cell r="AJ2212">
            <v>12.69</v>
          </cell>
          <cell r="AK2212">
            <v>13.76</v>
          </cell>
        </row>
        <row r="2213">
          <cell r="A2213" t="str">
            <v>SDGbaseTRAv2_UrbAS_BAU_wICAGRcorr_GADJDYNofftestQVAXaammo</v>
          </cell>
          <cell r="B2213" t="str">
            <v>SIclos6_GOVclos11</v>
          </cell>
          <cell r="C2213" t="str">
            <v>SDGbaseTRAv2_UrbAS_BAU_wICAGRcorr_GADJDYNofftest</v>
          </cell>
          <cell r="D2213" t="str">
            <v>QVAX</v>
          </cell>
          <cell r="E2213" t="str">
            <v>aammo</v>
          </cell>
          <cell r="F2213">
            <v>2.4900000000000002</v>
          </cell>
          <cell r="G2213">
            <v>2.34</v>
          </cell>
          <cell r="H2213">
            <v>2.35</v>
          </cell>
          <cell r="I2213">
            <v>2.38</v>
          </cell>
          <cell r="J2213">
            <v>2.39</v>
          </cell>
          <cell r="K2213">
            <v>2.41</v>
          </cell>
          <cell r="L2213">
            <v>2.44</v>
          </cell>
          <cell r="M2213">
            <v>2.4700000000000002</v>
          </cell>
          <cell r="N2213">
            <v>2.5</v>
          </cell>
          <cell r="O2213">
            <v>2.48</v>
          </cell>
          <cell r="P2213">
            <v>2.4900000000000002</v>
          </cell>
          <cell r="Q2213">
            <v>2.52</v>
          </cell>
          <cell r="R2213">
            <v>2.56</v>
          </cell>
          <cell r="S2213">
            <v>2.6</v>
          </cell>
          <cell r="T2213">
            <v>2.65</v>
          </cell>
          <cell r="U2213">
            <v>2.7</v>
          </cell>
          <cell r="V2213">
            <v>2.76</v>
          </cell>
          <cell r="W2213">
            <v>2.82</v>
          </cell>
          <cell r="X2213">
            <v>2.89</v>
          </cell>
          <cell r="Y2213">
            <v>2.94</v>
          </cell>
          <cell r="Z2213">
            <v>2.99</v>
          </cell>
          <cell r="AA2213">
            <v>3.02</v>
          </cell>
          <cell r="AB2213">
            <v>2.94</v>
          </cell>
          <cell r="AC2213">
            <v>2.85</v>
          </cell>
          <cell r="AD2213">
            <v>2.79</v>
          </cell>
          <cell r="AE2213">
            <v>2.75</v>
          </cell>
          <cell r="AF2213">
            <v>2.71</v>
          </cell>
          <cell r="AG2213">
            <v>2.68</v>
          </cell>
          <cell r="AH2213">
            <v>2.57</v>
          </cell>
          <cell r="AI2213">
            <v>2.46</v>
          </cell>
          <cell r="AJ2213">
            <v>2.35</v>
          </cell>
          <cell r="AK2213">
            <v>2.2599999999999998</v>
          </cell>
        </row>
        <row r="2214">
          <cell r="A2214" t="str">
            <v>SDGbaseTRAv2_UrbAS_BAU_wICAGRcorr_GADJDYNofftestQVAXabchm</v>
          </cell>
          <cell r="B2214" t="str">
            <v>SIclos6_GOVclos11</v>
          </cell>
          <cell r="C2214" t="str">
            <v>SDGbaseTRAv2_UrbAS_BAU_wICAGRcorr_GADJDYNofftest</v>
          </cell>
          <cell r="D2214" t="str">
            <v>QVAX</v>
          </cell>
          <cell r="E2214" t="str">
            <v>abchm</v>
          </cell>
          <cell r="F2214">
            <v>22.37</v>
          </cell>
          <cell r="G2214">
            <v>22.37</v>
          </cell>
          <cell r="H2214">
            <v>21.77</v>
          </cell>
          <cell r="I2214">
            <v>21.8</v>
          </cell>
          <cell r="J2214">
            <v>21.91</v>
          </cell>
          <cell r="K2214">
            <v>21.96</v>
          </cell>
          <cell r="L2214">
            <v>22</v>
          </cell>
          <cell r="M2214">
            <v>22.07</v>
          </cell>
          <cell r="N2214">
            <v>22.07</v>
          </cell>
          <cell r="O2214">
            <v>22.22</v>
          </cell>
          <cell r="P2214">
            <v>22.18</v>
          </cell>
          <cell r="Q2214">
            <v>22.12</v>
          </cell>
          <cell r="R2214">
            <v>22.19</v>
          </cell>
          <cell r="S2214">
            <v>22.29</v>
          </cell>
          <cell r="T2214">
            <v>22.39</v>
          </cell>
          <cell r="U2214">
            <v>22.51</v>
          </cell>
          <cell r="V2214">
            <v>22.56</v>
          </cell>
          <cell r="W2214">
            <v>22.7</v>
          </cell>
          <cell r="X2214">
            <v>22.92</v>
          </cell>
          <cell r="Y2214">
            <v>23.09</v>
          </cell>
          <cell r="Z2214">
            <v>23.21</v>
          </cell>
          <cell r="AA2214">
            <v>22.95</v>
          </cell>
          <cell r="AB2214">
            <v>21.5</v>
          </cell>
          <cell r="AC2214">
            <v>19.850000000000001</v>
          </cell>
          <cell r="AD2214">
            <v>18.3</v>
          </cell>
          <cell r="AE2214">
            <v>16.91</v>
          </cell>
          <cell r="AF2214">
            <v>15.65</v>
          </cell>
          <cell r="AG2214">
            <v>14.45</v>
          </cell>
          <cell r="AH2214">
            <v>13.33</v>
          </cell>
          <cell r="AI2214">
            <v>12</v>
          </cell>
          <cell r="AJ2214">
            <v>10.74</v>
          </cell>
          <cell r="AK2214">
            <v>9.6199999999999992</v>
          </cell>
        </row>
        <row r="2215">
          <cell r="A2215" t="str">
            <v>SDGbaseTRAv2_UrbAS_BAU_wICAGRcorr_GADJDYNofftestQVAXaochm</v>
          </cell>
          <cell r="B2215" t="str">
            <v>SIclos6_GOVclos11</v>
          </cell>
          <cell r="C2215" t="str">
            <v>SDGbaseTRAv2_UrbAS_BAU_wICAGRcorr_GADJDYNofftest</v>
          </cell>
          <cell r="D2215" t="str">
            <v>QVAX</v>
          </cell>
          <cell r="E2215" t="str">
            <v>aochm</v>
          </cell>
          <cell r="F2215">
            <v>34.24</v>
          </cell>
          <cell r="G2215">
            <v>34.24</v>
          </cell>
          <cell r="H2215">
            <v>33.31</v>
          </cell>
          <cell r="I2215">
            <v>33.36</v>
          </cell>
          <cell r="J2215">
            <v>33.53</v>
          </cell>
          <cell r="K2215">
            <v>33.6</v>
          </cell>
          <cell r="L2215">
            <v>33.67</v>
          </cell>
          <cell r="M2215">
            <v>33.770000000000003</v>
          </cell>
          <cell r="N2215">
            <v>33.78</v>
          </cell>
          <cell r="O2215">
            <v>34.01</v>
          </cell>
          <cell r="P2215">
            <v>33.94</v>
          </cell>
          <cell r="Q2215">
            <v>33.86</v>
          </cell>
          <cell r="R2215">
            <v>33.96</v>
          </cell>
          <cell r="S2215">
            <v>34.11</v>
          </cell>
          <cell r="T2215">
            <v>34.270000000000003</v>
          </cell>
          <cell r="U2215">
            <v>34.44</v>
          </cell>
          <cell r="V2215">
            <v>34.53</v>
          </cell>
          <cell r="W2215">
            <v>34.74</v>
          </cell>
          <cell r="X2215">
            <v>35.08</v>
          </cell>
          <cell r="Y2215">
            <v>35.33</v>
          </cell>
          <cell r="Z2215">
            <v>35.520000000000003</v>
          </cell>
          <cell r="AA2215">
            <v>35.119999999999997</v>
          </cell>
          <cell r="AB2215">
            <v>32.909999999999997</v>
          </cell>
          <cell r="AC2215">
            <v>30.38</v>
          </cell>
          <cell r="AD2215">
            <v>28.01</v>
          </cell>
          <cell r="AE2215">
            <v>25.87</v>
          </cell>
          <cell r="AF2215">
            <v>23.94</v>
          </cell>
          <cell r="AG2215">
            <v>22.11</v>
          </cell>
          <cell r="AH2215">
            <v>20.39</v>
          </cell>
          <cell r="AI2215">
            <v>18.36</v>
          </cell>
          <cell r="AJ2215">
            <v>16.440000000000001</v>
          </cell>
          <cell r="AK2215">
            <v>14.72</v>
          </cell>
        </row>
        <row r="2216">
          <cell r="A2216" t="str">
            <v>SDGbaseTRAv2_UrbAS_BAU_wICAGRcorr_GADJDYNofftestQVAXarubb</v>
          </cell>
          <cell r="B2216" t="str">
            <v>SIclos6_GOVclos11</v>
          </cell>
          <cell r="C2216" t="str">
            <v>SDGbaseTRAv2_UrbAS_BAU_wICAGRcorr_GADJDYNofftest</v>
          </cell>
          <cell r="D2216" t="str">
            <v>QVAX</v>
          </cell>
          <cell r="E2216" t="str">
            <v>arubb</v>
          </cell>
          <cell r="F2216">
            <v>6.77</v>
          </cell>
          <cell r="G2216">
            <v>6.4</v>
          </cell>
          <cell r="H2216">
            <v>6.66</v>
          </cell>
          <cell r="I2216">
            <v>6.74</v>
          </cell>
          <cell r="J2216">
            <v>6.84</v>
          </cell>
          <cell r="K2216">
            <v>6.98</v>
          </cell>
          <cell r="L2216">
            <v>7.14</v>
          </cell>
          <cell r="M2216">
            <v>7.31</v>
          </cell>
          <cell r="N2216">
            <v>7.5</v>
          </cell>
          <cell r="O2216">
            <v>7.91</v>
          </cell>
          <cell r="P2216">
            <v>8.17</v>
          </cell>
          <cell r="Q2216">
            <v>8.3800000000000008</v>
          </cell>
          <cell r="R2216">
            <v>8.65</v>
          </cell>
          <cell r="S2216">
            <v>8.92</v>
          </cell>
          <cell r="T2216">
            <v>9.2200000000000006</v>
          </cell>
          <cell r="U2216">
            <v>9.5500000000000007</v>
          </cell>
          <cell r="V2216">
            <v>9.8800000000000008</v>
          </cell>
          <cell r="W2216">
            <v>10.23</v>
          </cell>
          <cell r="X2216">
            <v>10.58</v>
          </cell>
          <cell r="Y2216">
            <v>10.9</v>
          </cell>
          <cell r="Z2216">
            <v>11.21</v>
          </cell>
          <cell r="AA2216">
            <v>11.54</v>
          </cell>
          <cell r="AB2216">
            <v>12.05</v>
          </cell>
          <cell r="AC2216">
            <v>12.5</v>
          </cell>
          <cell r="AD2216">
            <v>12.93</v>
          </cell>
          <cell r="AE2216">
            <v>13.37</v>
          </cell>
          <cell r="AF2216">
            <v>13.81</v>
          </cell>
          <cell r="AG2216">
            <v>14.25</v>
          </cell>
          <cell r="AH2216">
            <v>14.4</v>
          </cell>
          <cell r="AI2216">
            <v>14.45</v>
          </cell>
          <cell r="AJ2216">
            <v>14.48</v>
          </cell>
          <cell r="AK2216">
            <v>14.47</v>
          </cell>
        </row>
        <row r="2217">
          <cell r="A2217" t="str">
            <v>SDGbaseTRAv2_UrbAS_BAU_wICAGRcorr_GADJDYNofftestQVAXaplas</v>
          </cell>
          <cell r="B2217" t="str">
            <v>SIclos6_GOVclos11</v>
          </cell>
          <cell r="C2217" t="str">
            <v>SDGbaseTRAv2_UrbAS_BAU_wICAGRcorr_GADJDYNofftest</v>
          </cell>
          <cell r="D2217" t="str">
            <v>QVAX</v>
          </cell>
          <cell r="E2217" t="str">
            <v>aplas</v>
          </cell>
          <cell r="F2217">
            <v>15.43</v>
          </cell>
          <cell r="G2217">
            <v>14.48</v>
          </cell>
          <cell r="H2217">
            <v>14.91</v>
          </cell>
          <cell r="I2217">
            <v>15.16</v>
          </cell>
          <cell r="J2217">
            <v>15.46</v>
          </cell>
          <cell r="K2217">
            <v>15.72</v>
          </cell>
          <cell r="L2217">
            <v>16.03</v>
          </cell>
          <cell r="M2217">
            <v>16.37</v>
          </cell>
          <cell r="N2217">
            <v>16.739999999999998</v>
          </cell>
          <cell r="O2217">
            <v>17.37</v>
          </cell>
          <cell r="P2217">
            <v>17.809999999999999</v>
          </cell>
          <cell r="Q2217">
            <v>18.18</v>
          </cell>
          <cell r="R2217">
            <v>18.670000000000002</v>
          </cell>
          <cell r="S2217">
            <v>19.18</v>
          </cell>
          <cell r="T2217">
            <v>19.73</v>
          </cell>
          <cell r="U2217">
            <v>20.36</v>
          </cell>
          <cell r="V2217">
            <v>20.96</v>
          </cell>
          <cell r="W2217">
            <v>21.6</v>
          </cell>
          <cell r="X2217">
            <v>22.32</v>
          </cell>
          <cell r="Y2217">
            <v>22.98</v>
          </cell>
          <cell r="Z2217">
            <v>23.61</v>
          </cell>
          <cell r="AA2217">
            <v>24.24</v>
          </cell>
          <cell r="AB2217">
            <v>24.86</v>
          </cell>
          <cell r="AC2217">
            <v>25.39</v>
          </cell>
          <cell r="AD2217">
            <v>25.93</v>
          </cell>
          <cell r="AE2217">
            <v>26.51</v>
          </cell>
          <cell r="AF2217">
            <v>27.13</v>
          </cell>
          <cell r="AG2217">
            <v>27.72</v>
          </cell>
          <cell r="AH2217">
            <v>27.65</v>
          </cell>
          <cell r="AI2217">
            <v>27.48</v>
          </cell>
          <cell r="AJ2217">
            <v>27.28</v>
          </cell>
          <cell r="AK2217">
            <v>27.03</v>
          </cell>
        </row>
        <row r="2218">
          <cell r="A2218" t="str">
            <v>SDGbaseTRAv2_UrbAS_BAU_wICAGRcorr_GADJDYNofftestQVAXanmet</v>
          </cell>
          <cell r="B2218" t="str">
            <v>SIclos6_GOVclos11</v>
          </cell>
          <cell r="C2218" t="str">
            <v>SDGbaseTRAv2_UrbAS_BAU_wICAGRcorr_GADJDYNofftest</v>
          </cell>
          <cell r="D2218" t="str">
            <v>QVAX</v>
          </cell>
          <cell r="E2218" t="str">
            <v>anmet</v>
          </cell>
          <cell r="F2218">
            <v>17.63</v>
          </cell>
          <cell r="G2218">
            <v>16.309999999999999</v>
          </cell>
          <cell r="H2218">
            <v>16.899999999999999</v>
          </cell>
          <cell r="I2218">
            <v>17.32</v>
          </cell>
          <cell r="J2218">
            <v>17.95</v>
          </cell>
          <cell r="K2218">
            <v>18.329999999999998</v>
          </cell>
          <cell r="L2218">
            <v>18.78</v>
          </cell>
          <cell r="M2218">
            <v>19.27</v>
          </cell>
          <cell r="N2218">
            <v>19.809999999999999</v>
          </cell>
          <cell r="O2218">
            <v>20.67</v>
          </cell>
          <cell r="P2218">
            <v>21.33</v>
          </cell>
          <cell r="Q2218">
            <v>21.91</v>
          </cell>
          <cell r="R2218">
            <v>22.54</v>
          </cell>
          <cell r="S2218">
            <v>23.23</v>
          </cell>
          <cell r="T2218">
            <v>23.98</v>
          </cell>
          <cell r="U2218">
            <v>24.82</v>
          </cell>
          <cell r="V2218">
            <v>25.66</v>
          </cell>
          <cell r="W2218">
            <v>26.54</v>
          </cell>
          <cell r="X2218">
            <v>27.43</v>
          </cell>
          <cell r="Y2218">
            <v>28.29</v>
          </cell>
          <cell r="Z2218">
            <v>29.16</v>
          </cell>
          <cell r="AA2218">
            <v>30.05</v>
          </cell>
          <cell r="AB2218">
            <v>30.98</v>
          </cell>
          <cell r="AC2218">
            <v>31.84</v>
          </cell>
          <cell r="AD2218">
            <v>32.729999999999997</v>
          </cell>
          <cell r="AE2218">
            <v>33.65</v>
          </cell>
          <cell r="AF2218">
            <v>34.619999999999997</v>
          </cell>
          <cell r="AG2218">
            <v>35.520000000000003</v>
          </cell>
          <cell r="AH2218">
            <v>35.49</v>
          </cell>
          <cell r="AI2218">
            <v>35.28</v>
          </cell>
          <cell r="AJ2218">
            <v>35.11</v>
          </cell>
          <cell r="AK2218">
            <v>34.869999999999997</v>
          </cell>
        </row>
        <row r="2219">
          <cell r="A2219" t="str">
            <v>SDGbaseTRAv2_UrbAS_BAU_wICAGRcorr_GADJDYNofftestQVAXairon</v>
          </cell>
          <cell r="B2219" t="str">
            <v>SIclos6_GOVclos11</v>
          </cell>
          <cell r="C2219" t="str">
            <v>SDGbaseTRAv2_UrbAS_BAU_wICAGRcorr_GADJDYNofftest</v>
          </cell>
          <cell r="D2219" t="str">
            <v>QVAX</v>
          </cell>
          <cell r="E2219" t="str">
            <v>airon</v>
          </cell>
          <cell r="F2219">
            <v>20.84</v>
          </cell>
          <cell r="G2219">
            <v>19.59</v>
          </cell>
          <cell r="H2219">
            <v>19.87</v>
          </cell>
          <cell r="I2219">
            <v>19.920000000000002</v>
          </cell>
          <cell r="J2219">
            <v>20.100000000000001</v>
          </cell>
          <cell r="K2219">
            <v>20.309999999999999</v>
          </cell>
          <cell r="L2219">
            <v>20.61</v>
          </cell>
          <cell r="M2219">
            <v>21.07</v>
          </cell>
          <cell r="N2219">
            <v>21.51</v>
          </cell>
          <cell r="O2219">
            <v>22.44</v>
          </cell>
          <cell r="P2219">
            <v>23.01</v>
          </cell>
          <cell r="Q2219">
            <v>23.43</v>
          </cell>
          <cell r="R2219">
            <v>23.87</v>
          </cell>
          <cell r="S2219">
            <v>24.39</v>
          </cell>
          <cell r="T2219">
            <v>24.94</v>
          </cell>
          <cell r="U2219">
            <v>25.6</v>
          </cell>
          <cell r="V2219">
            <v>26.41</v>
          </cell>
          <cell r="W2219">
            <v>27.18</v>
          </cell>
          <cell r="X2219">
            <v>27.85</v>
          </cell>
          <cell r="Y2219">
            <v>28.59</v>
          </cell>
          <cell r="Z2219">
            <v>29.27</v>
          </cell>
          <cell r="AA2219">
            <v>30.06</v>
          </cell>
          <cell r="AB2219">
            <v>29.99</v>
          </cell>
          <cell r="AC2219">
            <v>30.3</v>
          </cell>
          <cell r="AD2219">
            <v>30.96</v>
          </cell>
          <cell r="AE2219">
            <v>31.76</v>
          </cell>
          <cell r="AF2219">
            <v>32.61</v>
          </cell>
          <cell r="AG2219">
            <v>33.36</v>
          </cell>
          <cell r="AH2219">
            <v>32.74</v>
          </cell>
          <cell r="AI2219">
            <v>32.340000000000003</v>
          </cell>
          <cell r="AJ2219">
            <v>32.08</v>
          </cell>
          <cell r="AK2219">
            <v>31.86</v>
          </cell>
        </row>
        <row r="2220">
          <cell r="A2220" t="str">
            <v>SDGbaseTRAv2_UrbAS_BAU_wICAGRcorr_GADJDYNofftestQVAXanfrm</v>
          </cell>
          <cell r="B2220" t="str">
            <v>SIclos6_GOVclos11</v>
          </cell>
          <cell r="C2220" t="str">
            <v>SDGbaseTRAv2_UrbAS_BAU_wICAGRcorr_GADJDYNofftest</v>
          </cell>
          <cell r="D2220" t="str">
            <v>QVAX</v>
          </cell>
          <cell r="E2220" t="str">
            <v>anfrm</v>
          </cell>
          <cell r="F2220">
            <v>13.07</v>
          </cell>
          <cell r="G2220">
            <v>11.73</v>
          </cell>
          <cell r="H2220">
            <v>11.34</v>
          </cell>
          <cell r="I2220">
            <v>10.52</v>
          </cell>
          <cell r="J2220">
            <v>10.17</v>
          </cell>
          <cell r="K2220">
            <v>10.119999999999999</v>
          </cell>
          <cell r="L2220">
            <v>10.34</v>
          </cell>
          <cell r="M2220">
            <v>11.19</v>
          </cell>
          <cell r="N2220">
            <v>11.89</v>
          </cell>
          <cell r="O2220">
            <v>14.18</v>
          </cell>
          <cell r="P2220">
            <v>15.3</v>
          </cell>
          <cell r="Q2220">
            <v>15.81</v>
          </cell>
          <cell r="R2220">
            <v>16.239999999999998</v>
          </cell>
          <cell r="S2220">
            <v>16.77</v>
          </cell>
          <cell r="T2220">
            <v>17.350000000000001</v>
          </cell>
          <cell r="U2220">
            <v>18.149999999999999</v>
          </cell>
          <cell r="V2220">
            <v>19.73</v>
          </cell>
          <cell r="W2220">
            <v>21.11</v>
          </cell>
          <cell r="X2220">
            <v>21.68</v>
          </cell>
          <cell r="Y2220">
            <v>22.66</v>
          </cell>
          <cell r="Z2220">
            <v>23.39</v>
          </cell>
          <cell r="AA2220">
            <v>24.48</v>
          </cell>
          <cell r="AB2220">
            <v>21</v>
          </cell>
          <cell r="AC2220">
            <v>19.73</v>
          </cell>
          <cell r="AD2220">
            <v>20.09</v>
          </cell>
          <cell r="AE2220">
            <v>20.84</v>
          </cell>
          <cell r="AF2220">
            <v>21.74</v>
          </cell>
          <cell r="AG2220">
            <v>22.26</v>
          </cell>
          <cell r="AH2220">
            <v>19.04</v>
          </cell>
          <cell r="AI2220">
            <v>16.97</v>
          </cell>
          <cell r="AJ2220">
            <v>16</v>
          </cell>
          <cell r="AK2220">
            <v>15.29</v>
          </cell>
        </row>
        <row r="2221">
          <cell r="A2221" t="str">
            <v>SDGbaseTRAv2_UrbAS_BAU_wICAGRcorr_GADJDYNofftestQVAXametp</v>
          </cell>
          <cell r="B2221" t="str">
            <v>SIclos6_GOVclos11</v>
          </cell>
          <cell r="C2221" t="str">
            <v>SDGbaseTRAv2_UrbAS_BAU_wICAGRcorr_GADJDYNofftest</v>
          </cell>
          <cell r="D2221" t="str">
            <v>QVAX</v>
          </cell>
          <cell r="E2221" t="str">
            <v>ametp</v>
          </cell>
          <cell r="F2221">
            <v>33.25</v>
          </cell>
          <cell r="G2221">
            <v>29.97</v>
          </cell>
          <cell r="H2221">
            <v>30.95</v>
          </cell>
          <cell r="I2221">
            <v>31.45</v>
          </cell>
          <cell r="J2221">
            <v>32.22</v>
          </cell>
          <cell r="K2221">
            <v>32.83</v>
          </cell>
          <cell r="L2221">
            <v>33.590000000000003</v>
          </cell>
          <cell r="M2221">
            <v>34.49</v>
          </cell>
          <cell r="N2221">
            <v>35.42</v>
          </cell>
          <cell r="O2221">
            <v>37.25</v>
          </cell>
          <cell r="P2221">
            <v>38.4</v>
          </cell>
          <cell r="Q2221">
            <v>39.33</v>
          </cell>
          <cell r="R2221">
            <v>40.369999999999997</v>
          </cell>
          <cell r="S2221">
            <v>41.57</v>
          </cell>
          <cell r="T2221">
            <v>42.85</v>
          </cell>
          <cell r="U2221">
            <v>44.31</v>
          </cell>
          <cell r="V2221">
            <v>45.96</v>
          </cell>
          <cell r="W2221">
            <v>47.51</v>
          </cell>
          <cell r="X2221">
            <v>48.79</v>
          </cell>
          <cell r="Y2221">
            <v>50.34</v>
          </cell>
          <cell r="Z2221">
            <v>51.85</v>
          </cell>
          <cell r="AA2221">
            <v>53.45</v>
          </cell>
          <cell r="AB2221">
            <v>54.95</v>
          </cell>
          <cell r="AC2221">
            <v>56.44</v>
          </cell>
          <cell r="AD2221">
            <v>58.14</v>
          </cell>
          <cell r="AE2221">
            <v>59.96</v>
          </cell>
          <cell r="AF2221">
            <v>61.89</v>
          </cell>
          <cell r="AG2221">
            <v>63.67</v>
          </cell>
          <cell r="AH2221">
            <v>63.49</v>
          </cell>
          <cell r="AI2221">
            <v>63.08</v>
          </cell>
          <cell r="AJ2221">
            <v>62.84</v>
          </cell>
          <cell r="AK2221">
            <v>62.54</v>
          </cell>
        </row>
        <row r="2222">
          <cell r="A2222" t="str">
            <v>SDGbaseTRAv2_UrbAS_BAU_wICAGRcorr_GADJDYNofftestQVAXamach</v>
          </cell>
          <cell r="B2222" t="str">
            <v>SIclos6_GOVclos11</v>
          </cell>
          <cell r="C2222" t="str">
            <v>SDGbaseTRAv2_UrbAS_BAU_wICAGRcorr_GADJDYNofftest</v>
          </cell>
          <cell r="D2222" t="str">
            <v>QVAX</v>
          </cell>
          <cell r="E2222" t="str">
            <v>amach</v>
          </cell>
          <cell r="F2222">
            <v>38.67</v>
          </cell>
          <cell r="G2222">
            <v>34.78</v>
          </cell>
          <cell r="H2222">
            <v>35.86</v>
          </cell>
          <cell r="I2222">
            <v>36.33</v>
          </cell>
          <cell r="J2222">
            <v>36.83</v>
          </cell>
          <cell r="K2222">
            <v>37.51</v>
          </cell>
          <cell r="L2222">
            <v>38.409999999999997</v>
          </cell>
          <cell r="M2222">
            <v>39.6</v>
          </cell>
          <cell r="N2222">
            <v>40.770000000000003</v>
          </cell>
          <cell r="O2222">
            <v>43.06</v>
          </cell>
          <cell r="P2222">
            <v>44.47</v>
          </cell>
          <cell r="Q2222">
            <v>45.6</v>
          </cell>
          <cell r="R2222">
            <v>46.75</v>
          </cell>
          <cell r="S2222">
            <v>48.13</v>
          </cell>
          <cell r="T2222">
            <v>49.63</v>
          </cell>
          <cell r="U2222">
            <v>51.36</v>
          </cell>
          <cell r="V2222">
            <v>53.27</v>
          </cell>
          <cell r="W2222">
            <v>55.08</v>
          </cell>
          <cell r="X2222">
            <v>56.63</v>
          </cell>
          <cell r="Y2222">
            <v>58.49</v>
          </cell>
          <cell r="Z2222">
            <v>60.32</v>
          </cell>
          <cell r="AA2222">
            <v>62.27</v>
          </cell>
          <cell r="AB2222">
            <v>63.42</v>
          </cell>
          <cell r="AC2222">
            <v>64.84</v>
          </cell>
          <cell r="AD2222">
            <v>66.83</v>
          </cell>
          <cell r="AE2222">
            <v>69.040000000000006</v>
          </cell>
          <cell r="AF2222">
            <v>71.400000000000006</v>
          </cell>
          <cell r="AG2222">
            <v>73.5</v>
          </cell>
          <cell r="AH2222">
            <v>72.44</v>
          </cell>
          <cell r="AI2222">
            <v>71.290000000000006</v>
          </cell>
          <cell r="AJ2222">
            <v>70.650000000000006</v>
          </cell>
          <cell r="AK2222">
            <v>70</v>
          </cell>
        </row>
        <row r="2223">
          <cell r="A2223" t="str">
            <v>SDGbaseTRAv2_UrbAS_BAU_wICAGRcorr_GADJDYNofftestQVAXafcel</v>
          </cell>
          <cell r="B2223" t="str">
            <v>SIclos6_GOVclos11</v>
          </cell>
          <cell r="C2223" t="str">
            <v>SDGbaseTRAv2_UrbAS_BAU_wICAGRcorr_GADJDYNofftest</v>
          </cell>
          <cell r="D2223" t="str">
            <v>QVAX</v>
          </cell>
          <cell r="E2223" t="str">
            <v>afcel</v>
          </cell>
          <cell r="F2223">
            <v>0.28999999999999998</v>
          </cell>
          <cell r="G2223">
            <v>0.28999999999999998</v>
          </cell>
          <cell r="H2223">
            <v>0.28999999999999998</v>
          </cell>
          <cell r="I2223">
            <v>0.28999999999999998</v>
          </cell>
          <cell r="J2223">
            <v>0.28999999999999998</v>
          </cell>
          <cell r="K2223">
            <v>0.28999999999999998</v>
          </cell>
          <cell r="L2223">
            <v>0.28999999999999998</v>
          </cell>
          <cell r="M2223">
            <v>0.28999999999999998</v>
          </cell>
          <cell r="N2223">
            <v>0.28999999999999998</v>
          </cell>
          <cell r="O2223">
            <v>0.28999999999999998</v>
          </cell>
          <cell r="P2223">
            <v>0.28999999999999998</v>
          </cell>
          <cell r="Q2223">
            <v>0.28999999999999998</v>
          </cell>
          <cell r="R2223">
            <v>0.28999999999999998</v>
          </cell>
          <cell r="S2223">
            <v>0.28999999999999998</v>
          </cell>
          <cell r="T2223">
            <v>0.28999999999999998</v>
          </cell>
          <cell r="U2223">
            <v>0.28999999999999998</v>
          </cell>
          <cell r="V2223">
            <v>0.28999999999999998</v>
          </cell>
          <cell r="W2223">
            <v>0.28999999999999998</v>
          </cell>
          <cell r="X2223">
            <v>0.28999999999999998</v>
          </cell>
          <cell r="Y2223">
            <v>4.22</v>
          </cell>
          <cell r="Z2223">
            <v>8.44</v>
          </cell>
          <cell r="AA2223">
            <v>12.66</v>
          </cell>
          <cell r="AB2223">
            <v>13.65</v>
          </cell>
          <cell r="AC2223">
            <v>14.64</v>
          </cell>
          <cell r="AD2223">
            <v>15.63</v>
          </cell>
          <cell r="AE2223">
            <v>16.62</v>
          </cell>
          <cell r="AF2223">
            <v>17.61</v>
          </cell>
          <cell r="AG2223">
            <v>17.559999999999999</v>
          </cell>
          <cell r="AH2223">
            <v>17.52</v>
          </cell>
          <cell r="AI2223">
            <v>17.47</v>
          </cell>
          <cell r="AJ2223">
            <v>17.43</v>
          </cell>
          <cell r="AK2223">
            <v>17.38</v>
          </cell>
        </row>
        <row r="2224">
          <cell r="A2224" t="str">
            <v>SDGbaseTRAv2_UrbAS_BAU_wICAGRcorr_GADJDYNofftestQVAXaelct</v>
          </cell>
          <cell r="B2224" t="str">
            <v>SIclos6_GOVclos11</v>
          </cell>
          <cell r="C2224" t="str">
            <v>SDGbaseTRAv2_UrbAS_BAU_wICAGRcorr_GADJDYNofftest</v>
          </cell>
          <cell r="D2224" t="str">
            <v>QVAX</v>
          </cell>
          <cell r="E2224" t="str">
            <v>aelct</v>
          </cell>
          <cell r="F2224">
            <v>0.08</v>
          </cell>
          <cell r="G2224">
            <v>0.08</v>
          </cell>
          <cell r="H2224">
            <v>0.08</v>
          </cell>
          <cell r="I2224">
            <v>0.08</v>
          </cell>
          <cell r="J2224">
            <v>0.08</v>
          </cell>
          <cell r="K2224">
            <v>0.08</v>
          </cell>
          <cell r="L2224">
            <v>0.08</v>
          </cell>
          <cell r="M2224">
            <v>0.08</v>
          </cell>
          <cell r="N2224">
            <v>0.08</v>
          </cell>
          <cell r="O2224">
            <v>0.08</v>
          </cell>
          <cell r="P2224">
            <v>0.08</v>
          </cell>
          <cell r="Q2224">
            <v>0.08</v>
          </cell>
          <cell r="R2224">
            <v>0.08</v>
          </cell>
          <cell r="S2224">
            <v>0.08</v>
          </cell>
          <cell r="T2224">
            <v>0.08</v>
          </cell>
          <cell r="U2224">
            <v>0.08</v>
          </cell>
          <cell r="V2224">
            <v>0.08</v>
          </cell>
          <cell r="W2224">
            <v>0.08</v>
          </cell>
          <cell r="X2224">
            <v>3.19</v>
          </cell>
          <cell r="Y2224">
            <v>3.19</v>
          </cell>
          <cell r="Z2224">
            <v>1.76</v>
          </cell>
          <cell r="AA2224">
            <v>1.76</v>
          </cell>
          <cell r="AB2224">
            <v>1.76</v>
          </cell>
          <cell r="AC2224">
            <v>1.76</v>
          </cell>
          <cell r="AD2224">
            <v>0.99</v>
          </cell>
          <cell r="AE2224">
            <v>0.99</v>
          </cell>
          <cell r="AF2224">
            <v>0.99</v>
          </cell>
          <cell r="AG2224">
            <v>0.99</v>
          </cell>
          <cell r="AH2224">
            <v>0.99</v>
          </cell>
          <cell r="AI2224">
            <v>7.46</v>
          </cell>
          <cell r="AJ2224">
            <v>7.46</v>
          </cell>
          <cell r="AK2224">
            <v>7.46</v>
          </cell>
        </row>
        <row r="2225">
          <cell r="A2225" t="str">
            <v>SDGbaseTRAv2_UrbAS_BAU_wICAGRcorr_GADJDYNofftestQVAXaemch</v>
          </cell>
          <cell r="B2225" t="str">
            <v>SIclos6_GOVclos11</v>
          </cell>
          <cell r="C2225" t="str">
            <v>SDGbaseTRAv2_UrbAS_BAU_wICAGRcorr_GADJDYNofftest</v>
          </cell>
          <cell r="D2225" t="str">
            <v>QVAX</v>
          </cell>
          <cell r="E2225" t="str">
            <v>aemch</v>
          </cell>
          <cell r="F2225">
            <v>8.99</v>
          </cell>
          <cell r="G2225">
            <v>8.2200000000000006</v>
          </cell>
          <cell r="H2225">
            <v>8.44</v>
          </cell>
          <cell r="I2225">
            <v>8.48</v>
          </cell>
          <cell r="J2225">
            <v>8.57</v>
          </cell>
          <cell r="K2225">
            <v>8.6999999999999993</v>
          </cell>
          <cell r="L2225">
            <v>8.91</v>
          </cell>
          <cell r="M2225">
            <v>9.23</v>
          </cell>
          <cell r="N2225">
            <v>9.5299999999999994</v>
          </cell>
          <cell r="O2225">
            <v>10.17</v>
          </cell>
          <cell r="P2225">
            <v>10.53</v>
          </cell>
          <cell r="Q2225">
            <v>10.79</v>
          </cell>
          <cell r="R2225">
            <v>11.06</v>
          </cell>
          <cell r="S2225">
            <v>11.4</v>
          </cell>
          <cell r="T2225">
            <v>11.76</v>
          </cell>
          <cell r="U2225">
            <v>12.19</v>
          </cell>
          <cell r="V2225">
            <v>12.65</v>
          </cell>
          <cell r="W2225">
            <v>13.11</v>
          </cell>
          <cell r="X2225">
            <v>13.52</v>
          </cell>
          <cell r="Y2225">
            <v>13.98</v>
          </cell>
          <cell r="Z2225">
            <v>14.43</v>
          </cell>
          <cell r="AA2225">
            <v>14.91</v>
          </cell>
          <cell r="AB2225">
            <v>14.94</v>
          </cell>
          <cell r="AC2225">
            <v>15.13</v>
          </cell>
          <cell r="AD2225">
            <v>15.56</v>
          </cell>
          <cell r="AE2225">
            <v>16.05</v>
          </cell>
          <cell r="AF2225">
            <v>16.59</v>
          </cell>
          <cell r="AG2225">
            <v>17.13</v>
          </cell>
          <cell r="AH2225">
            <v>16.66</v>
          </cell>
          <cell r="AI2225">
            <v>16.170000000000002</v>
          </cell>
          <cell r="AJ2225">
            <v>15.95</v>
          </cell>
          <cell r="AK2225">
            <v>15.72</v>
          </cell>
        </row>
        <row r="2226">
          <cell r="A2226" t="str">
            <v>SDGbaseTRAv2_UrbAS_BAU_wICAGRcorr_GADJDYNofftestQVAXasequ</v>
          </cell>
          <cell r="B2226" t="str">
            <v>SIclos6_GOVclos11</v>
          </cell>
          <cell r="C2226" t="str">
            <v>SDGbaseTRAv2_UrbAS_BAU_wICAGRcorr_GADJDYNofftest</v>
          </cell>
          <cell r="D2226" t="str">
            <v>QVAX</v>
          </cell>
          <cell r="E2226" t="str">
            <v>asequ</v>
          </cell>
          <cell r="F2226">
            <v>8.7799999999999994</v>
          </cell>
          <cell r="G2226">
            <v>8.33</v>
          </cell>
          <cell r="H2226">
            <v>8.57</v>
          </cell>
          <cell r="I2226">
            <v>8.59</v>
          </cell>
          <cell r="J2226">
            <v>8.64</v>
          </cell>
          <cell r="K2226">
            <v>8.77</v>
          </cell>
          <cell r="L2226">
            <v>8.9600000000000009</v>
          </cell>
          <cell r="M2226">
            <v>9.2899999999999991</v>
          </cell>
          <cell r="N2226">
            <v>9.59</v>
          </cell>
          <cell r="O2226">
            <v>10.210000000000001</v>
          </cell>
          <cell r="P2226">
            <v>10.57</v>
          </cell>
          <cell r="Q2226">
            <v>10.85</v>
          </cell>
          <cell r="R2226">
            <v>11.15</v>
          </cell>
          <cell r="S2226">
            <v>11.49</v>
          </cell>
          <cell r="T2226">
            <v>11.86</v>
          </cell>
          <cell r="U2226">
            <v>12.3</v>
          </cell>
          <cell r="V2226">
            <v>12.72</v>
          </cell>
          <cell r="W2226">
            <v>13.17</v>
          </cell>
          <cell r="X2226">
            <v>13.66</v>
          </cell>
          <cell r="Y2226">
            <v>14.15</v>
          </cell>
          <cell r="Z2226">
            <v>14.62</v>
          </cell>
          <cell r="AA2226">
            <v>15.13</v>
          </cell>
          <cell r="AB2226">
            <v>15.18</v>
          </cell>
          <cell r="AC2226">
            <v>15.37</v>
          </cell>
          <cell r="AD2226">
            <v>15.79</v>
          </cell>
          <cell r="AE2226">
            <v>16.29</v>
          </cell>
          <cell r="AF2226">
            <v>16.829999999999998</v>
          </cell>
          <cell r="AG2226">
            <v>17.329999999999998</v>
          </cell>
          <cell r="AH2226">
            <v>16.75</v>
          </cell>
          <cell r="AI2226">
            <v>16.18</v>
          </cell>
          <cell r="AJ2226">
            <v>15.87</v>
          </cell>
          <cell r="AK2226">
            <v>15.61</v>
          </cell>
        </row>
        <row r="2227">
          <cell r="A2227" t="str">
            <v>SDGbaseTRAv2_UrbAS_BAU_wICAGRcorr_GADJDYNofftestQVAXavehi</v>
          </cell>
          <cell r="B2227" t="str">
            <v>SIclos6_GOVclos11</v>
          </cell>
          <cell r="C2227" t="str">
            <v>SDGbaseTRAv2_UrbAS_BAU_wICAGRcorr_GADJDYNofftest</v>
          </cell>
          <cell r="D2227" t="str">
            <v>QVAX</v>
          </cell>
          <cell r="E2227" t="str">
            <v>avehi</v>
          </cell>
          <cell r="F2227">
            <v>39.57</v>
          </cell>
          <cell r="G2227">
            <v>36.270000000000003</v>
          </cell>
          <cell r="H2227">
            <v>37.409999999999997</v>
          </cell>
          <cell r="I2227">
            <v>37.57</v>
          </cell>
          <cell r="J2227">
            <v>37.72</v>
          </cell>
          <cell r="K2227">
            <v>38.450000000000003</v>
          </cell>
          <cell r="L2227">
            <v>39.36</v>
          </cell>
          <cell r="M2227">
            <v>40.65</v>
          </cell>
          <cell r="N2227">
            <v>41.93</v>
          </cell>
          <cell r="O2227">
            <v>43.97</v>
          </cell>
          <cell r="P2227">
            <v>45.45</v>
          </cell>
          <cell r="Q2227">
            <v>46.78</v>
          </cell>
          <cell r="R2227">
            <v>48.4</v>
          </cell>
          <cell r="S2227">
            <v>50.13</v>
          </cell>
          <cell r="T2227">
            <v>52.03</v>
          </cell>
          <cell r="U2227">
            <v>54.25</v>
          </cell>
          <cell r="V2227">
            <v>56.62</v>
          </cell>
          <cell r="W2227">
            <v>59.01</v>
          </cell>
          <cell r="X2227">
            <v>61.23</v>
          </cell>
          <cell r="Y2227">
            <v>62.43</v>
          </cell>
          <cell r="Z2227">
            <v>63.64</v>
          </cell>
          <cell r="AA2227">
            <v>64.89</v>
          </cell>
          <cell r="AB2227">
            <v>65.78</v>
          </cell>
          <cell r="AC2227">
            <v>67.09</v>
          </cell>
          <cell r="AD2227">
            <v>69.16</v>
          </cell>
          <cell r="AE2227">
            <v>71.569999999999993</v>
          </cell>
          <cell r="AF2227">
            <v>74.12</v>
          </cell>
          <cell r="AG2227">
            <v>76.8</v>
          </cell>
          <cell r="AH2227">
            <v>75.7</v>
          </cell>
          <cell r="AI2227">
            <v>74.05</v>
          </cell>
          <cell r="AJ2227">
            <v>73.11</v>
          </cell>
          <cell r="AK2227">
            <v>72.239999999999995</v>
          </cell>
        </row>
        <row r="2228">
          <cell r="A2228" t="str">
            <v>SDGbaseTRAv2_UrbAS_BAU_wICAGRcorr_GADJDYNofftestQVAXatequ</v>
          </cell>
          <cell r="B2228" t="str">
            <v>SIclos6_GOVclos11</v>
          </cell>
          <cell r="C2228" t="str">
            <v>SDGbaseTRAv2_UrbAS_BAU_wICAGRcorr_GADJDYNofftest</v>
          </cell>
          <cell r="D2228" t="str">
            <v>QVAX</v>
          </cell>
          <cell r="E2228" t="str">
            <v>atequ</v>
          </cell>
          <cell r="F2228">
            <v>7.09</v>
          </cell>
          <cell r="G2228">
            <v>6.13</v>
          </cell>
          <cell r="H2228">
            <v>6.34</v>
          </cell>
          <cell r="I2228">
            <v>6.24</v>
          </cell>
          <cell r="J2228">
            <v>6.23</v>
          </cell>
          <cell r="K2228">
            <v>6.32</v>
          </cell>
          <cell r="L2228">
            <v>6.47</v>
          </cell>
          <cell r="M2228">
            <v>6.8</v>
          </cell>
          <cell r="N2228">
            <v>7.09</v>
          </cell>
          <cell r="O2228">
            <v>8.09</v>
          </cell>
          <cell r="P2228">
            <v>8.52</v>
          </cell>
          <cell r="Q2228">
            <v>8.75</v>
          </cell>
          <cell r="R2228">
            <v>8.92</v>
          </cell>
          <cell r="S2228">
            <v>9.15</v>
          </cell>
          <cell r="T2228">
            <v>9.43</v>
          </cell>
          <cell r="U2228">
            <v>9.77</v>
          </cell>
          <cell r="V2228">
            <v>10.17</v>
          </cell>
          <cell r="W2228">
            <v>10.53</v>
          </cell>
          <cell r="X2228">
            <v>10.79</v>
          </cell>
          <cell r="Y2228">
            <v>11.14</v>
          </cell>
          <cell r="Z2228">
            <v>11.44</v>
          </cell>
          <cell r="AA2228">
            <v>11.83</v>
          </cell>
          <cell r="AB2228">
            <v>11.49</v>
          </cell>
          <cell r="AC2228">
            <v>11.46</v>
          </cell>
          <cell r="AD2228">
            <v>11.77</v>
          </cell>
          <cell r="AE2228">
            <v>12.18</v>
          </cell>
          <cell r="AF2228">
            <v>12.63</v>
          </cell>
          <cell r="AG2228">
            <v>12.95</v>
          </cell>
          <cell r="AH2228">
            <v>12.15</v>
          </cell>
          <cell r="AI2228">
            <v>11.42</v>
          </cell>
          <cell r="AJ2228">
            <v>11.05</v>
          </cell>
          <cell r="AK2228">
            <v>10.74</v>
          </cell>
        </row>
        <row r="2229">
          <cell r="A2229" t="str">
            <v>SDGbaseTRAv2_UrbAS_BAU_wICAGRcorr_GADJDYNofftestQVAXafurn</v>
          </cell>
          <cell r="B2229" t="str">
            <v>SIclos6_GOVclos11</v>
          </cell>
          <cell r="C2229" t="str">
            <v>SDGbaseTRAv2_UrbAS_BAU_wICAGRcorr_GADJDYNofftest</v>
          </cell>
          <cell r="D2229" t="str">
            <v>QVAX</v>
          </cell>
          <cell r="E2229" t="str">
            <v>afurn</v>
          </cell>
          <cell r="F2229">
            <v>6.09</v>
          </cell>
          <cell r="G2229">
            <v>5.45</v>
          </cell>
          <cell r="H2229">
            <v>5.66</v>
          </cell>
          <cell r="I2229">
            <v>5.77</v>
          </cell>
          <cell r="J2229">
            <v>5.88</v>
          </cell>
          <cell r="K2229">
            <v>6.01</v>
          </cell>
          <cell r="L2229">
            <v>6.17</v>
          </cell>
          <cell r="M2229">
            <v>6.35</v>
          </cell>
          <cell r="N2229">
            <v>6.55</v>
          </cell>
          <cell r="O2229">
            <v>6.91</v>
          </cell>
          <cell r="P2229">
            <v>7.16</v>
          </cell>
          <cell r="Q2229">
            <v>7.35</v>
          </cell>
          <cell r="R2229">
            <v>7.57</v>
          </cell>
          <cell r="S2229">
            <v>7.82</v>
          </cell>
          <cell r="T2229">
            <v>8.08</v>
          </cell>
          <cell r="U2229">
            <v>8.3800000000000008</v>
          </cell>
          <cell r="V2229">
            <v>8.69</v>
          </cell>
          <cell r="W2229">
            <v>9.01</v>
          </cell>
          <cell r="X2229">
            <v>9.32</v>
          </cell>
          <cell r="Y2229">
            <v>9.64</v>
          </cell>
          <cell r="Z2229">
            <v>9.9499999999999993</v>
          </cell>
          <cell r="AA2229">
            <v>10.27</v>
          </cell>
          <cell r="AB2229">
            <v>10.61</v>
          </cell>
          <cell r="AC2229">
            <v>10.92</v>
          </cell>
          <cell r="AD2229">
            <v>11.23</v>
          </cell>
          <cell r="AE2229">
            <v>11.56</v>
          </cell>
          <cell r="AF2229">
            <v>11.91</v>
          </cell>
          <cell r="AG2229">
            <v>12.25</v>
          </cell>
          <cell r="AH2229">
            <v>12.24</v>
          </cell>
          <cell r="AI2229">
            <v>12.14</v>
          </cell>
          <cell r="AJ2229">
            <v>12.06</v>
          </cell>
          <cell r="AK2229">
            <v>11.95</v>
          </cell>
        </row>
        <row r="2230">
          <cell r="A2230" t="str">
            <v>SDGbaseTRAv2_UrbAS_BAU_wICAGRcorr_GADJDYNofftestQVAXaoman</v>
          </cell>
          <cell r="B2230" t="str">
            <v>SIclos6_GOVclos11</v>
          </cell>
          <cell r="C2230" t="str">
            <v>SDGbaseTRAv2_UrbAS_BAU_wICAGRcorr_GADJDYNofftest</v>
          </cell>
          <cell r="D2230" t="str">
            <v>QVAX</v>
          </cell>
          <cell r="E2230" t="str">
            <v>aoman</v>
          </cell>
          <cell r="F2230">
            <v>25.46</v>
          </cell>
          <cell r="G2230">
            <v>23.29</v>
          </cell>
          <cell r="H2230">
            <v>24.37</v>
          </cell>
          <cell r="I2230">
            <v>24.81</v>
          </cell>
          <cell r="J2230">
            <v>25.2</v>
          </cell>
          <cell r="K2230">
            <v>25.66</v>
          </cell>
          <cell r="L2230">
            <v>26.25</v>
          </cell>
          <cell r="M2230">
            <v>26.95</v>
          </cell>
          <cell r="N2230">
            <v>27.71</v>
          </cell>
          <cell r="O2230">
            <v>29.2</v>
          </cell>
          <cell r="P2230">
            <v>30.46</v>
          </cell>
          <cell r="Q2230">
            <v>31.51</v>
          </cell>
          <cell r="R2230">
            <v>32.71</v>
          </cell>
          <cell r="S2230">
            <v>33.840000000000003</v>
          </cell>
          <cell r="T2230">
            <v>35.01</v>
          </cell>
          <cell r="U2230">
            <v>36.340000000000003</v>
          </cell>
          <cell r="V2230">
            <v>37.51</v>
          </cell>
          <cell r="W2230">
            <v>38.74</v>
          </cell>
          <cell r="X2230">
            <v>40.01</v>
          </cell>
          <cell r="Y2230">
            <v>41.17</v>
          </cell>
          <cell r="Z2230">
            <v>42.28</v>
          </cell>
          <cell r="AA2230">
            <v>43.42</v>
          </cell>
          <cell r="AB2230">
            <v>44.6</v>
          </cell>
          <cell r="AC2230">
            <v>45.63</v>
          </cell>
          <cell r="AD2230">
            <v>46.66</v>
          </cell>
          <cell r="AE2230">
            <v>47.73</v>
          </cell>
          <cell r="AF2230">
            <v>48.87</v>
          </cell>
          <cell r="AG2230">
            <v>49.92</v>
          </cell>
          <cell r="AH2230">
            <v>49.12</v>
          </cell>
          <cell r="AI2230">
            <v>48.04</v>
          </cell>
          <cell r="AJ2230">
            <v>47.12</v>
          </cell>
          <cell r="AK2230">
            <v>46.16</v>
          </cell>
        </row>
        <row r="2231">
          <cell r="A2231" t="str">
            <v>SDGbaseTRAv2_UrbAS_BAU_wICAGRcorr_GADJDYNofftestQVAXaelec</v>
          </cell>
          <cell r="B2231" t="str">
            <v>SIclos6_GOVclos11</v>
          </cell>
          <cell r="C2231" t="str">
            <v>SDGbaseTRAv2_UrbAS_BAU_wICAGRcorr_GADJDYNofftest</v>
          </cell>
          <cell r="D2231" t="str">
            <v>QVAX</v>
          </cell>
          <cell r="E2231" t="str">
            <v>aelec</v>
          </cell>
          <cell r="F2231">
            <v>142.19999999999999</v>
          </cell>
          <cell r="G2231">
            <v>136.74</v>
          </cell>
          <cell r="H2231">
            <v>141.63</v>
          </cell>
          <cell r="I2231">
            <v>141.06</v>
          </cell>
          <cell r="J2231">
            <v>137.35</v>
          </cell>
          <cell r="K2231">
            <v>136.86000000000001</v>
          </cell>
          <cell r="L2231">
            <v>137.41</v>
          </cell>
          <cell r="M2231">
            <v>138.15</v>
          </cell>
          <cell r="N2231">
            <v>139.38999999999999</v>
          </cell>
          <cell r="O2231">
            <v>139.81</v>
          </cell>
          <cell r="P2231">
            <v>141.29</v>
          </cell>
          <cell r="Q2231">
            <v>142.19</v>
          </cell>
          <cell r="R2231">
            <v>145.22</v>
          </cell>
          <cell r="S2231">
            <v>149.44999999999999</v>
          </cell>
          <cell r="T2231">
            <v>152.96</v>
          </cell>
          <cell r="U2231">
            <v>157.21</v>
          </cell>
          <cell r="V2231">
            <v>157.94</v>
          </cell>
          <cell r="W2231">
            <v>161.51</v>
          </cell>
          <cell r="X2231">
            <v>172.66</v>
          </cell>
          <cell r="Y2231">
            <v>179.28</v>
          </cell>
          <cell r="Z2231">
            <v>186.48</v>
          </cell>
          <cell r="AA2231">
            <v>193.67</v>
          </cell>
          <cell r="AB2231">
            <v>197.32</v>
          </cell>
          <cell r="AC2231">
            <v>201.52</v>
          </cell>
          <cell r="AD2231">
            <v>206.63</v>
          </cell>
          <cell r="AE2231">
            <v>212.02</v>
          </cell>
          <cell r="AF2231">
            <v>217.56</v>
          </cell>
          <cell r="AG2231">
            <v>229.74</v>
          </cell>
          <cell r="AH2231">
            <v>240.16</v>
          </cell>
          <cell r="AI2231">
            <v>248.58</v>
          </cell>
          <cell r="AJ2231">
            <v>258.12</v>
          </cell>
          <cell r="AK2231">
            <v>267.25</v>
          </cell>
        </row>
        <row r="2232">
          <cell r="A2232" t="str">
            <v>SDGbaseTRAv2_UrbAS_BAU_wICAGRcorr_GADJDYNofftestQVAXawatr</v>
          </cell>
          <cell r="B2232" t="str">
            <v>SIclos6_GOVclos11</v>
          </cell>
          <cell r="C2232" t="str">
            <v>SDGbaseTRAv2_UrbAS_BAU_wICAGRcorr_GADJDYNofftest</v>
          </cell>
          <cell r="D2232" t="str">
            <v>QVAX</v>
          </cell>
          <cell r="E2232" t="str">
            <v>awatr</v>
          </cell>
          <cell r="F2232">
            <v>38.119999999999997</v>
          </cell>
          <cell r="G2232">
            <v>37.61</v>
          </cell>
          <cell r="H2232">
            <v>38.58</v>
          </cell>
          <cell r="I2232">
            <v>39.01</v>
          </cell>
          <cell r="J2232">
            <v>39.47</v>
          </cell>
          <cell r="K2232">
            <v>40.159999999999997</v>
          </cell>
          <cell r="L2232">
            <v>41.07</v>
          </cell>
          <cell r="M2232">
            <v>42.04</v>
          </cell>
          <cell r="N2232">
            <v>43.1</v>
          </cell>
          <cell r="O2232">
            <v>44.46</v>
          </cell>
          <cell r="P2232">
            <v>45.66</v>
          </cell>
          <cell r="Q2232">
            <v>46.79</v>
          </cell>
          <cell r="R2232">
            <v>48.33</v>
          </cell>
          <cell r="S2232">
            <v>49.95</v>
          </cell>
          <cell r="T2232">
            <v>51.74</v>
          </cell>
          <cell r="U2232">
            <v>53.79</v>
          </cell>
          <cell r="V2232">
            <v>55.71</v>
          </cell>
          <cell r="W2232">
            <v>57.76</v>
          </cell>
          <cell r="X2232">
            <v>59.92</v>
          </cell>
          <cell r="Y2232">
            <v>61.95</v>
          </cell>
          <cell r="Z2232">
            <v>63.98</v>
          </cell>
          <cell r="AA2232">
            <v>66.03</v>
          </cell>
          <cell r="AB2232">
            <v>68.540000000000006</v>
          </cell>
          <cell r="AC2232">
            <v>70.930000000000007</v>
          </cell>
          <cell r="AD2232">
            <v>73.36</v>
          </cell>
          <cell r="AE2232">
            <v>75.89</v>
          </cell>
          <cell r="AF2232">
            <v>78.569999999999993</v>
          </cell>
          <cell r="AG2232">
            <v>81.31</v>
          </cell>
          <cell r="AH2232">
            <v>81.489999999999995</v>
          </cell>
          <cell r="AI2232">
            <v>81.489999999999995</v>
          </cell>
          <cell r="AJ2232">
            <v>81.64</v>
          </cell>
          <cell r="AK2232">
            <v>81.73</v>
          </cell>
        </row>
        <row r="2233">
          <cell r="A2233" t="str">
            <v>SDGbaseTRAv2_UrbAS_BAU_wICAGRcorr_GADJDYNofftestQVAXacons</v>
          </cell>
          <cell r="B2233" t="str">
            <v>SIclos6_GOVclos11</v>
          </cell>
          <cell r="C2233" t="str">
            <v>SDGbaseTRAv2_UrbAS_BAU_wICAGRcorr_GADJDYNofftest</v>
          </cell>
          <cell r="D2233" t="str">
            <v>QVAX</v>
          </cell>
          <cell r="E2233" t="str">
            <v>acons</v>
          </cell>
          <cell r="F2233">
            <v>140.65</v>
          </cell>
          <cell r="G2233">
            <v>129.52000000000001</v>
          </cell>
          <cell r="H2233">
            <v>133.94999999999999</v>
          </cell>
          <cell r="I2233">
            <v>138.37</v>
          </cell>
          <cell r="J2233">
            <v>145.31</v>
          </cell>
          <cell r="K2233">
            <v>148.36000000000001</v>
          </cell>
          <cell r="L2233">
            <v>151.97999999999999</v>
          </cell>
          <cell r="M2233">
            <v>156.03</v>
          </cell>
          <cell r="N2233">
            <v>160.35</v>
          </cell>
          <cell r="O2233">
            <v>165.85</v>
          </cell>
          <cell r="P2233">
            <v>170.88</v>
          </cell>
          <cell r="Q2233">
            <v>175.7</v>
          </cell>
          <cell r="R2233">
            <v>180.62</v>
          </cell>
          <cell r="S2233">
            <v>186.26</v>
          </cell>
          <cell r="T2233">
            <v>192.26</v>
          </cell>
          <cell r="U2233">
            <v>199.14</v>
          </cell>
          <cell r="V2233">
            <v>206.14</v>
          </cell>
          <cell r="W2233">
            <v>213.23</v>
          </cell>
          <cell r="X2233">
            <v>220.03</v>
          </cell>
          <cell r="Y2233">
            <v>226.88</v>
          </cell>
          <cell r="Z2233">
            <v>234.02</v>
          </cell>
          <cell r="AA2233">
            <v>241.06</v>
          </cell>
          <cell r="AB2233">
            <v>247.72</v>
          </cell>
          <cell r="AC2233">
            <v>254.24</v>
          </cell>
          <cell r="AD2233">
            <v>261.45999999999998</v>
          </cell>
          <cell r="AE2233">
            <v>269.18</v>
          </cell>
          <cell r="AF2233">
            <v>277.31</v>
          </cell>
          <cell r="AG2233">
            <v>285.36</v>
          </cell>
          <cell r="AH2233">
            <v>285.27</v>
          </cell>
          <cell r="AI2233">
            <v>284.11</v>
          </cell>
          <cell r="AJ2233">
            <v>283.56</v>
          </cell>
          <cell r="AK2233">
            <v>282.54000000000002</v>
          </cell>
        </row>
        <row r="2234">
          <cell r="A2234" t="str">
            <v>SDGbaseTRAv2_UrbAS_BAU_wICAGRcorr_GADJDYNofftestQVAXatrad</v>
          </cell>
          <cell r="B2234" t="str">
            <v>SIclos6_GOVclos11</v>
          </cell>
          <cell r="C2234" t="str">
            <v>SDGbaseTRAv2_UrbAS_BAU_wICAGRcorr_GADJDYNofftest</v>
          </cell>
          <cell r="D2234" t="str">
            <v>QVAX</v>
          </cell>
          <cell r="E2234" t="str">
            <v>atrad</v>
          </cell>
          <cell r="F2234">
            <v>482.47</v>
          </cell>
          <cell r="G2234">
            <v>441.08</v>
          </cell>
          <cell r="H2234">
            <v>454.7</v>
          </cell>
          <cell r="I2234">
            <v>464.19</v>
          </cell>
          <cell r="J2234">
            <v>469.7</v>
          </cell>
          <cell r="K2234">
            <v>476.19</v>
          </cell>
          <cell r="L2234">
            <v>484.15</v>
          </cell>
          <cell r="M2234">
            <v>493.55</v>
          </cell>
          <cell r="N2234">
            <v>503.6</v>
          </cell>
          <cell r="O2234">
            <v>497.35</v>
          </cell>
          <cell r="P2234">
            <v>503.81</v>
          </cell>
          <cell r="Q2234">
            <v>514.16999999999996</v>
          </cell>
          <cell r="R2234">
            <v>527.46</v>
          </cell>
          <cell r="S2234">
            <v>541.45000000000005</v>
          </cell>
          <cell r="T2234">
            <v>556.58000000000004</v>
          </cell>
          <cell r="U2234">
            <v>573.84</v>
          </cell>
          <cell r="V2234">
            <v>591.11</v>
          </cell>
          <cell r="W2234">
            <v>609.15</v>
          </cell>
          <cell r="X2234">
            <v>627.54</v>
          </cell>
          <cell r="Y2234">
            <v>644.36</v>
          </cell>
          <cell r="Z2234">
            <v>660.55</v>
          </cell>
          <cell r="AA2234">
            <v>676.87</v>
          </cell>
          <cell r="AB2234">
            <v>686.22</v>
          </cell>
          <cell r="AC2234">
            <v>696.16</v>
          </cell>
          <cell r="AD2234">
            <v>708.52</v>
          </cell>
          <cell r="AE2234">
            <v>722.19</v>
          </cell>
          <cell r="AF2234">
            <v>737.22</v>
          </cell>
          <cell r="AG2234">
            <v>751.55</v>
          </cell>
          <cell r="AH2234">
            <v>743.63</v>
          </cell>
          <cell r="AI2234">
            <v>733.67</v>
          </cell>
          <cell r="AJ2234">
            <v>725.5</v>
          </cell>
          <cell r="AK2234">
            <v>716.88</v>
          </cell>
        </row>
        <row r="2235">
          <cell r="A2235" t="str">
            <v>SDGbaseTRAv2_UrbAS_BAU_wICAGRcorr_GADJDYNofftestQVAXahotl</v>
          </cell>
          <cell r="B2235" t="str">
            <v>SIclos6_GOVclos11</v>
          </cell>
          <cell r="C2235" t="str">
            <v>SDGbaseTRAv2_UrbAS_BAU_wICAGRcorr_GADJDYNofftest</v>
          </cell>
          <cell r="D2235" t="str">
            <v>QVAX</v>
          </cell>
          <cell r="E2235" t="str">
            <v>ahotl</v>
          </cell>
          <cell r="F2235">
            <v>37.69</v>
          </cell>
          <cell r="G2235">
            <v>35.22</v>
          </cell>
          <cell r="H2235">
            <v>36.79</v>
          </cell>
          <cell r="I2235">
            <v>37.43</v>
          </cell>
          <cell r="J2235">
            <v>37.94</v>
          </cell>
          <cell r="K2235">
            <v>38.78</v>
          </cell>
          <cell r="L2235">
            <v>39.72</v>
          </cell>
          <cell r="M2235">
            <v>40.74</v>
          </cell>
          <cell r="N2235">
            <v>41.85</v>
          </cell>
          <cell r="O2235">
            <v>43.63</v>
          </cell>
          <cell r="P2235">
            <v>45.07</v>
          </cell>
          <cell r="Q2235">
            <v>46.34</v>
          </cell>
          <cell r="R2235">
            <v>48.02</v>
          </cell>
          <cell r="S2235">
            <v>49.75</v>
          </cell>
          <cell r="T2235">
            <v>51.64</v>
          </cell>
          <cell r="U2235">
            <v>53.78</v>
          </cell>
          <cell r="V2235">
            <v>55.79</v>
          </cell>
          <cell r="W2235">
            <v>58.01</v>
          </cell>
          <cell r="X2235">
            <v>60.42</v>
          </cell>
          <cell r="Y2235">
            <v>62.7</v>
          </cell>
          <cell r="Z2235">
            <v>64.989999999999995</v>
          </cell>
          <cell r="AA2235">
            <v>67.34</v>
          </cell>
          <cell r="AB2235">
            <v>70.17</v>
          </cell>
          <cell r="AC2235">
            <v>72.709999999999994</v>
          </cell>
          <cell r="AD2235">
            <v>75.13</v>
          </cell>
          <cell r="AE2235">
            <v>77.55</v>
          </cell>
          <cell r="AF2235">
            <v>80.12</v>
          </cell>
          <cell r="AG2235">
            <v>82.74</v>
          </cell>
          <cell r="AH2235">
            <v>83.16</v>
          </cell>
          <cell r="AI2235">
            <v>83.04</v>
          </cell>
          <cell r="AJ2235">
            <v>82.83</v>
          </cell>
          <cell r="AK2235">
            <v>82.46</v>
          </cell>
        </row>
        <row r="2236">
          <cell r="A2236" t="str">
            <v>SDGbaseTRAv2_UrbAS_BAU_wICAGRcorr_GADJDYNofftestQVAXaltrp-p</v>
          </cell>
          <cell r="B2236" t="str">
            <v>SIclos6_GOVclos11</v>
          </cell>
          <cell r="C2236" t="str">
            <v>SDGbaseTRAv2_UrbAS_BAU_wICAGRcorr_GADJDYNofftest</v>
          </cell>
          <cell r="D2236" t="str">
            <v>QVAX</v>
          </cell>
          <cell r="E2236" t="str">
            <v>altrp-p</v>
          </cell>
          <cell r="F2236">
            <v>60.68</v>
          </cell>
          <cell r="G2236">
            <v>58.24</v>
          </cell>
          <cell r="H2236">
            <v>59.7</v>
          </cell>
          <cell r="I2236">
            <v>60.46</v>
          </cell>
          <cell r="J2236">
            <v>61.21</v>
          </cell>
          <cell r="K2236">
            <v>62.06</v>
          </cell>
          <cell r="L2236">
            <v>63.16</v>
          </cell>
          <cell r="M2236">
            <v>64.44</v>
          </cell>
          <cell r="N2236">
            <v>65.989999999999995</v>
          </cell>
          <cell r="O2236">
            <v>68.27</v>
          </cell>
          <cell r="P2236">
            <v>70.41</v>
          </cell>
          <cell r="Q2236">
            <v>72.400000000000006</v>
          </cell>
          <cell r="R2236">
            <v>75.010000000000005</v>
          </cell>
          <cell r="S2236">
            <v>77.66</v>
          </cell>
          <cell r="T2236">
            <v>80.5</v>
          </cell>
          <cell r="U2236">
            <v>83.8</v>
          </cell>
          <cell r="V2236">
            <v>86.85</v>
          </cell>
          <cell r="W2236">
            <v>89.99</v>
          </cell>
          <cell r="X2236">
            <v>93.36</v>
          </cell>
          <cell r="Y2236">
            <v>96.42</v>
          </cell>
          <cell r="Z2236">
            <v>99.42</v>
          </cell>
          <cell r="AA2236">
            <v>102.36</v>
          </cell>
          <cell r="AB2236">
            <v>105.63</v>
          </cell>
          <cell r="AC2236">
            <v>108.46</v>
          </cell>
          <cell r="AD2236">
            <v>111.09</v>
          </cell>
          <cell r="AE2236">
            <v>113.57</v>
          </cell>
          <cell r="AF2236">
            <v>116.13</v>
          </cell>
          <cell r="AG2236">
            <v>118.56</v>
          </cell>
          <cell r="AH2236">
            <v>117.64</v>
          </cell>
          <cell r="AI2236">
            <v>116.42</v>
          </cell>
          <cell r="AJ2236">
            <v>115.54</v>
          </cell>
          <cell r="AK2236">
            <v>114.44</v>
          </cell>
        </row>
        <row r="2237">
          <cell r="A2237" t="str">
            <v>SDGbaseTRAv2_UrbAS_BAU_wICAGRcorr_GADJDYNofftestQVAXaltrp-f</v>
          </cell>
          <cell r="B2237" t="str">
            <v>SIclos6_GOVclos11</v>
          </cell>
          <cell r="C2237" t="str">
            <v>SDGbaseTRAv2_UrbAS_BAU_wICAGRcorr_GADJDYNofftest</v>
          </cell>
          <cell r="D2237" t="str">
            <v>QVAX</v>
          </cell>
          <cell r="E2237" t="str">
            <v>altrp-f</v>
          </cell>
          <cell r="F2237">
            <v>247.43</v>
          </cell>
          <cell r="G2237">
            <v>233.99</v>
          </cell>
          <cell r="H2237">
            <v>239.62</v>
          </cell>
          <cell r="I2237">
            <v>245.35</v>
          </cell>
          <cell r="J2237">
            <v>250.11</v>
          </cell>
          <cell r="K2237">
            <v>254.67</v>
          </cell>
          <cell r="L2237">
            <v>259.89999999999998</v>
          </cell>
          <cell r="M2237">
            <v>265.35000000000002</v>
          </cell>
          <cell r="N2237">
            <v>272.07</v>
          </cell>
          <cell r="O2237">
            <v>280.77999999999997</v>
          </cell>
          <cell r="P2237">
            <v>290.14</v>
          </cell>
          <cell r="Q2237">
            <v>300.42</v>
          </cell>
          <cell r="R2237">
            <v>312.10000000000002</v>
          </cell>
          <cell r="S2237">
            <v>321.70999999999998</v>
          </cell>
          <cell r="T2237">
            <v>331.34</v>
          </cell>
          <cell r="U2237">
            <v>343.92</v>
          </cell>
          <cell r="V2237">
            <v>356.23</v>
          </cell>
          <cell r="W2237">
            <v>367.12</v>
          </cell>
          <cell r="X2237">
            <v>379.28</v>
          </cell>
          <cell r="Y2237">
            <v>391.43</v>
          </cell>
          <cell r="Z2237">
            <v>405.37</v>
          </cell>
          <cell r="AA2237">
            <v>420.28</v>
          </cell>
          <cell r="AB2237">
            <v>434.81</v>
          </cell>
          <cell r="AC2237">
            <v>448.65</v>
          </cell>
          <cell r="AD2237">
            <v>462.31</v>
          </cell>
          <cell r="AE2237">
            <v>475.98</v>
          </cell>
          <cell r="AF2237">
            <v>488.68</v>
          </cell>
          <cell r="AG2237">
            <v>499.79</v>
          </cell>
          <cell r="AH2237">
            <v>496.83</v>
          </cell>
          <cell r="AI2237">
            <v>493.61</v>
          </cell>
          <cell r="AJ2237">
            <v>491.69</v>
          </cell>
          <cell r="AK2237">
            <v>489.44</v>
          </cell>
        </row>
        <row r="2238">
          <cell r="A2238" t="str">
            <v>SDGbaseTRAv2_UrbAS_BAU_wICAGRcorr_GADJDYNofftestQVAXaotrp-p</v>
          </cell>
          <cell r="B2238" t="str">
            <v>SIclos6_GOVclos11</v>
          </cell>
          <cell r="C2238" t="str">
            <v>SDGbaseTRAv2_UrbAS_BAU_wICAGRcorr_GADJDYNofftest</v>
          </cell>
          <cell r="D2238" t="str">
            <v>QVAX</v>
          </cell>
          <cell r="E2238" t="str">
            <v>aotrp-p</v>
          </cell>
          <cell r="F2238">
            <v>8.1</v>
          </cell>
          <cell r="G2238">
            <v>7.97</v>
          </cell>
          <cell r="H2238">
            <v>8.41</v>
          </cell>
          <cell r="I2238">
            <v>8.81</v>
          </cell>
          <cell r="J2238">
            <v>9.16</v>
          </cell>
          <cell r="K2238">
            <v>9.48</v>
          </cell>
          <cell r="L2238">
            <v>9.81</v>
          </cell>
          <cell r="M2238">
            <v>10.1</v>
          </cell>
          <cell r="N2238">
            <v>10.37</v>
          </cell>
          <cell r="O2238">
            <v>10.5</v>
          </cell>
          <cell r="P2238">
            <v>10.7</v>
          </cell>
          <cell r="Q2238">
            <v>10.91</v>
          </cell>
          <cell r="R2238">
            <v>11.2</v>
          </cell>
          <cell r="S2238">
            <v>11.49</v>
          </cell>
          <cell r="T2238">
            <v>11.79</v>
          </cell>
          <cell r="U2238">
            <v>12.12</v>
          </cell>
          <cell r="V2238">
            <v>12.43</v>
          </cell>
          <cell r="W2238">
            <v>12.73</v>
          </cell>
          <cell r="X2238">
            <v>13.02</v>
          </cell>
          <cell r="Y2238">
            <v>13.28</v>
          </cell>
          <cell r="Z2238">
            <v>13.52</v>
          </cell>
          <cell r="AA2238">
            <v>13.72</v>
          </cell>
          <cell r="AB2238">
            <v>13.89</v>
          </cell>
          <cell r="AC2238">
            <v>14.04</v>
          </cell>
          <cell r="AD2238">
            <v>14.2</v>
          </cell>
          <cell r="AE2238">
            <v>14.37</v>
          </cell>
          <cell r="AF2238">
            <v>14.58</v>
          </cell>
          <cell r="AG2238">
            <v>14.8</v>
          </cell>
          <cell r="AH2238">
            <v>14.69</v>
          </cell>
          <cell r="AI2238">
            <v>14.61</v>
          </cell>
          <cell r="AJ2238">
            <v>14.58</v>
          </cell>
          <cell r="AK2238">
            <v>14.54</v>
          </cell>
        </row>
        <row r="2239">
          <cell r="A2239" t="str">
            <v>SDGbaseTRAv2_UrbAS_BAU_wICAGRcorr_GADJDYNofftestQVAXaotrp-f</v>
          </cell>
          <cell r="B2239" t="str">
            <v>SIclos6_GOVclos11</v>
          </cell>
          <cell r="C2239" t="str">
            <v>SDGbaseTRAv2_UrbAS_BAU_wICAGRcorr_GADJDYNofftest</v>
          </cell>
          <cell r="D2239" t="str">
            <v>QVAX</v>
          </cell>
          <cell r="E2239" t="str">
            <v>aotrp-f</v>
          </cell>
          <cell r="F2239">
            <v>7.29</v>
          </cell>
          <cell r="G2239">
            <v>6.95</v>
          </cell>
          <cell r="H2239">
            <v>7.23</v>
          </cell>
          <cell r="I2239">
            <v>7.41</v>
          </cell>
          <cell r="J2239">
            <v>7.56</v>
          </cell>
          <cell r="K2239">
            <v>7.7</v>
          </cell>
          <cell r="L2239">
            <v>7.85</v>
          </cell>
          <cell r="M2239">
            <v>8</v>
          </cell>
          <cell r="N2239">
            <v>8.18</v>
          </cell>
          <cell r="O2239">
            <v>8.35</v>
          </cell>
          <cell r="P2239">
            <v>8.56</v>
          </cell>
          <cell r="Q2239">
            <v>8.8000000000000007</v>
          </cell>
          <cell r="R2239">
            <v>9.1</v>
          </cell>
          <cell r="S2239">
            <v>9.33</v>
          </cell>
          <cell r="T2239">
            <v>9.56</v>
          </cell>
          <cell r="U2239">
            <v>9.8800000000000008</v>
          </cell>
          <cell r="V2239">
            <v>10.19</v>
          </cell>
          <cell r="W2239">
            <v>10.45</v>
          </cell>
          <cell r="X2239">
            <v>10.73</v>
          </cell>
          <cell r="Y2239">
            <v>11</v>
          </cell>
          <cell r="Z2239">
            <v>11.32</v>
          </cell>
          <cell r="AA2239">
            <v>11.65</v>
          </cell>
          <cell r="AB2239">
            <v>11.94</v>
          </cell>
          <cell r="AC2239">
            <v>12.22</v>
          </cell>
          <cell r="AD2239">
            <v>12.51</v>
          </cell>
          <cell r="AE2239">
            <v>12.81</v>
          </cell>
          <cell r="AF2239">
            <v>13.08</v>
          </cell>
          <cell r="AG2239">
            <v>13.31</v>
          </cell>
          <cell r="AH2239">
            <v>13.23</v>
          </cell>
          <cell r="AI2239">
            <v>13.15</v>
          </cell>
          <cell r="AJ2239">
            <v>13.1</v>
          </cell>
          <cell r="AK2239">
            <v>13.04</v>
          </cell>
        </row>
        <row r="2240">
          <cell r="A2240" t="str">
            <v>SDGbaseTRAv2_UrbAS_BAU_wICAGRcorr_GADJDYNofftestQVAXaprtr</v>
          </cell>
          <cell r="B2240" t="str">
            <v>SIclos6_GOVclos11</v>
          </cell>
          <cell r="C2240" t="str">
            <v>SDGbaseTRAv2_UrbAS_BAU_wICAGRcorr_GADJDYNofftest</v>
          </cell>
          <cell r="D2240" t="str">
            <v>QVAX</v>
          </cell>
          <cell r="E2240" t="str">
            <v>aprtr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  <cell r="AI2240">
            <v>0</v>
          </cell>
          <cell r="AJ2240">
            <v>0</v>
          </cell>
          <cell r="AK2240">
            <v>0</v>
          </cell>
        </row>
        <row r="2241">
          <cell r="A2241" t="str">
            <v>SDGbaseTRAv2_UrbAS_BAU_wICAGRcorr_GADJDYNofftestQVAXatrps</v>
          </cell>
          <cell r="B2241" t="str">
            <v>SIclos6_GOVclos11</v>
          </cell>
          <cell r="C2241" t="str">
            <v>SDGbaseTRAv2_UrbAS_BAU_wICAGRcorr_GADJDYNofftest</v>
          </cell>
          <cell r="D2241" t="str">
            <v>QVAX</v>
          </cell>
          <cell r="E2241" t="str">
            <v>atrps</v>
          </cell>
          <cell r="F2241">
            <v>54.94</v>
          </cell>
          <cell r="G2241">
            <v>50.45</v>
          </cell>
          <cell r="H2241">
            <v>51.67</v>
          </cell>
          <cell r="I2241">
            <v>52.27</v>
          </cell>
          <cell r="J2241">
            <v>52.82</v>
          </cell>
          <cell r="K2241">
            <v>53.61</v>
          </cell>
          <cell r="L2241">
            <v>54.48</v>
          </cell>
          <cell r="M2241">
            <v>55.24</v>
          </cell>
          <cell r="N2241">
            <v>56.07</v>
          </cell>
          <cell r="O2241">
            <v>57.31</v>
          </cell>
          <cell r="P2241">
            <v>58.24</v>
          </cell>
          <cell r="Q2241">
            <v>58.98</v>
          </cell>
          <cell r="R2241">
            <v>60.21</v>
          </cell>
          <cell r="S2241">
            <v>61.74</v>
          </cell>
          <cell r="T2241">
            <v>63.33</v>
          </cell>
          <cell r="U2241">
            <v>65.16</v>
          </cell>
          <cell r="V2241">
            <v>66.849999999999994</v>
          </cell>
          <cell r="W2241">
            <v>68.78</v>
          </cell>
          <cell r="X2241">
            <v>70.650000000000006</v>
          </cell>
          <cell r="Y2241">
            <v>72.52</v>
          </cell>
          <cell r="Z2241">
            <v>74.38</v>
          </cell>
          <cell r="AA2241">
            <v>76.27</v>
          </cell>
          <cell r="AB2241">
            <v>79.58</v>
          </cell>
          <cell r="AC2241">
            <v>82.77</v>
          </cell>
          <cell r="AD2241">
            <v>85.99</v>
          </cell>
          <cell r="AE2241">
            <v>89.32</v>
          </cell>
          <cell r="AF2241">
            <v>92.8</v>
          </cell>
          <cell r="AG2241">
            <v>96.02</v>
          </cell>
          <cell r="AH2241">
            <v>97.23</v>
          </cell>
          <cell r="AI2241">
            <v>98.11</v>
          </cell>
          <cell r="AJ2241">
            <v>98.97</v>
          </cell>
          <cell r="AK2241">
            <v>99.69</v>
          </cell>
        </row>
        <row r="2242">
          <cell r="A2242" t="str">
            <v>SDGbaseTRAv2_UrbAS_BAU_wICAGRcorr_GADJDYNofftestQVAXacomm</v>
          </cell>
          <cell r="B2242" t="str">
            <v>SIclos6_GOVclos11</v>
          </cell>
          <cell r="C2242" t="str">
            <v>SDGbaseTRAv2_UrbAS_BAU_wICAGRcorr_GADJDYNofftest</v>
          </cell>
          <cell r="D2242" t="str">
            <v>QVAX</v>
          </cell>
          <cell r="E2242" t="str">
            <v>acomm</v>
          </cell>
          <cell r="F2242">
            <v>84.05</v>
          </cell>
          <cell r="G2242">
            <v>79.650000000000006</v>
          </cell>
          <cell r="H2242">
            <v>82.09</v>
          </cell>
          <cell r="I2242">
            <v>83.15</v>
          </cell>
          <cell r="J2242">
            <v>84.16</v>
          </cell>
          <cell r="K2242">
            <v>85.69</v>
          </cell>
          <cell r="L2242">
            <v>87.51</v>
          </cell>
          <cell r="M2242">
            <v>89.58</v>
          </cell>
          <cell r="N2242">
            <v>91.85</v>
          </cell>
          <cell r="O2242">
            <v>94.88</v>
          </cell>
          <cell r="P2242">
            <v>97.54</v>
          </cell>
          <cell r="Q2242">
            <v>100.06</v>
          </cell>
          <cell r="R2242">
            <v>103.31</v>
          </cell>
          <cell r="S2242">
            <v>106.68</v>
          </cell>
          <cell r="T2242">
            <v>110.34</v>
          </cell>
          <cell r="U2242">
            <v>114.49</v>
          </cell>
          <cell r="V2242">
            <v>118.52</v>
          </cell>
          <cell r="W2242">
            <v>122.85</v>
          </cell>
          <cell r="X2242">
            <v>127.47</v>
          </cell>
          <cell r="Y2242">
            <v>131.94</v>
          </cell>
          <cell r="Z2242">
            <v>136.46</v>
          </cell>
          <cell r="AA2242">
            <v>141.05000000000001</v>
          </cell>
          <cell r="AB2242">
            <v>145.63999999999999</v>
          </cell>
          <cell r="AC2242">
            <v>149.9</v>
          </cell>
          <cell r="AD2242">
            <v>154.27000000000001</v>
          </cell>
          <cell r="AE2242">
            <v>158.85</v>
          </cell>
          <cell r="AF2242">
            <v>163.69999999999999</v>
          </cell>
          <cell r="AG2242">
            <v>168.59</v>
          </cell>
          <cell r="AH2242">
            <v>168.79</v>
          </cell>
          <cell r="AI2242">
            <v>168.3</v>
          </cell>
          <cell r="AJ2242">
            <v>167.89</v>
          </cell>
          <cell r="AK2242">
            <v>167.24</v>
          </cell>
        </row>
        <row r="2243">
          <cell r="A2243" t="str">
            <v>SDGbaseTRAv2_UrbAS_BAU_wICAGRcorr_GADJDYNofftestQVAXafsrv</v>
          </cell>
          <cell r="B2243" t="str">
            <v>SIclos6_GOVclos11</v>
          </cell>
          <cell r="C2243" t="str">
            <v>SDGbaseTRAv2_UrbAS_BAU_wICAGRcorr_GADJDYNofftest</v>
          </cell>
          <cell r="D2243" t="str">
            <v>QVAX</v>
          </cell>
          <cell r="E2243" t="str">
            <v>afsrv</v>
          </cell>
          <cell r="F2243">
            <v>413.44</v>
          </cell>
          <cell r="G2243">
            <v>391.16</v>
          </cell>
          <cell r="H2243">
            <v>404.61</v>
          </cell>
          <cell r="I2243">
            <v>410.13</v>
          </cell>
          <cell r="J2243">
            <v>415.05</v>
          </cell>
          <cell r="K2243">
            <v>422.91</v>
          </cell>
          <cell r="L2243">
            <v>431.82</v>
          </cell>
          <cell r="M2243">
            <v>441.52</v>
          </cell>
          <cell r="N2243">
            <v>452.4</v>
          </cell>
          <cell r="O2243">
            <v>467.97</v>
          </cell>
          <cell r="P2243">
            <v>481.28</v>
          </cell>
          <cell r="Q2243">
            <v>493.93</v>
          </cell>
          <cell r="R2243">
            <v>510.55</v>
          </cell>
          <cell r="S2243">
            <v>527.86</v>
          </cell>
          <cell r="T2243">
            <v>546.79999999999995</v>
          </cell>
          <cell r="U2243">
            <v>568.21</v>
          </cell>
          <cell r="V2243">
            <v>588.95000000000005</v>
          </cell>
          <cell r="W2243">
            <v>611.59</v>
          </cell>
          <cell r="X2243">
            <v>636.33000000000004</v>
          </cell>
          <cell r="Y2243">
            <v>660.53</v>
          </cell>
          <cell r="Z2243">
            <v>685.26</v>
          </cell>
          <cell r="AA2243">
            <v>710.33</v>
          </cell>
          <cell r="AB2243">
            <v>739.28</v>
          </cell>
          <cell r="AC2243">
            <v>765.99</v>
          </cell>
          <cell r="AD2243">
            <v>791.95</v>
          </cell>
          <cell r="AE2243">
            <v>818.59</v>
          </cell>
          <cell r="AF2243">
            <v>846.08</v>
          </cell>
          <cell r="AG2243">
            <v>874.52</v>
          </cell>
          <cell r="AH2243">
            <v>884.04</v>
          </cell>
          <cell r="AI2243">
            <v>888.38</v>
          </cell>
          <cell r="AJ2243">
            <v>890.58</v>
          </cell>
          <cell r="AK2243">
            <v>890.74</v>
          </cell>
        </row>
        <row r="2244">
          <cell r="A2244" t="str">
            <v>SDGbaseTRAv2_UrbAS_BAU_wICAGRcorr_GADJDYNofftestQVAXabsrv</v>
          </cell>
          <cell r="B2244" t="str">
            <v>SIclos6_GOVclos11</v>
          </cell>
          <cell r="C2244" t="str">
            <v>SDGbaseTRAv2_UrbAS_BAU_wICAGRcorr_GADJDYNofftest</v>
          </cell>
          <cell r="D2244" t="str">
            <v>QVAX</v>
          </cell>
          <cell r="E2244" t="str">
            <v>absrv</v>
          </cell>
          <cell r="F2244">
            <v>367.48</v>
          </cell>
          <cell r="G2244">
            <v>348.3</v>
          </cell>
          <cell r="H2244">
            <v>359.12</v>
          </cell>
          <cell r="I2244">
            <v>364.01</v>
          </cell>
          <cell r="J2244">
            <v>368.59</v>
          </cell>
          <cell r="K2244">
            <v>375.42</v>
          </cell>
          <cell r="L2244">
            <v>383.42</v>
          </cell>
          <cell r="M2244">
            <v>392.26</v>
          </cell>
          <cell r="N2244">
            <v>402.03</v>
          </cell>
          <cell r="O2244">
            <v>414.77</v>
          </cell>
          <cell r="P2244">
            <v>426.31</v>
          </cell>
          <cell r="Q2244">
            <v>437.41</v>
          </cell>
          <cell r="R2244">
            <v>451.85</v>
          </cell>
          <cell r="S2244">
            <v>466.75</v>
          </cell>
          <cell r="T2244">
            <v>482.94</v>
          </cell>
          <cell r="U2244">
            <v>501.24</v>
          </cell>
          <cell r="V2244">
            <v>519</v>
          </cell>
          <cell r="W2244">
            <v>538.13</v>
          </cell>
          <cell r="X2244">
            <v>558.44000000000005</v>
          </cell>
          <cell r="Y2244">
            <v>578.1</v>
          </cell>
          <cell r="Z2244">
            <v>598.1</v>
          </cell>
          <cell r="AA2244">
            <v>618.25</v>
          </cell>
          <cell r="AB2244">
            <v>639.92999999999995</v>
          </cell>
          <cell r="AC2244">
            <v>659.64</v>
          </cell>
          <cell r="AD2244">
            <v>679.21</v>
          </cell>
          <cell r="AE2244">
            <v>699.5</v>
          </cell>
          <cell r="AF2244">
            <v>720.9</v>
          </cell>
          <cell r="AG2244">
            <v>742.63</v>
          </cell>
          <cell r="AH2244">
            <v>745.49</v>
          </cell>
          <cell r="AI2244">
            <v>745.03</v>
          </cell>
          <cell r="AJ2244">
            <v>744.12</v>
          </cell>
          <cell r="AK2244">
            <v>741.98</v>
          </cell>
        </row>
        <row r="2245">
          <cell r="A2245" t="str">
            <v>SDGbaseTRAv2_UrbAS_BAU_wICAGRcorr_GADJDYNofftestQVAXagsrv</v>
          </cell>
          <cell r="B2245" t="str">
            <v>SIclos6_GOVclos11</v>
          </cell>
          <cell r="C2245" t="str">
            <v>SDGbaseTRAv2_UrbAS_BAU_wICAGRcorr_GADJDYNofftest</v>
          </cell>
          <cell r="D2245" t="str">
            <v>QVAX</v>
          </cell>
          <cell r="E2245" t="str">
            <v>agsrv</v>
          </cell>
          <cell r="F2245">
            <v>789.44</v>
          </cell>
          <cell r="G2245">
            <v>739.16</v>
          </cell>
          <cell r="H2245">
            <v>760.52</v>
          </cell>
          <cell r="I2245">
            <v>775.72</v>
          </cell>
          <cell r="J2245">
            <v>790.02</v>
          </cell>
          <cell r="K2245">
            <v>805.07</v>
          </cell>
          <cell r="L2245">
            <v>821.24</v>
          </cell>
          <cell r="M2245">
            <v>837.93</v>
          </cell>
          <cell r="N2245">
            <v>857.09</v>
          </cell>
          <cell r="O2245">
            <v>884.9</v>
          </cell>
          <cell r="P2245">
            <v>909.85</v>
          </cell>
          <cell r="Q2245">
            <v>934.46</v>
          </cell>
          <cell r="R2245">
            <v>957.28</v>
          </cell>
          <cell r="S2245">
            <v>980.69</v>
          </cell>
          <cell r="T2245">
            <v>1004.78</v>
          </cell>
          <cell r="U2245">
            <v>1029.5</v>
          </cell>
          <cell r="V2245">
            <v>1054.72</v>
          </cell>
          <cell r="W2245">
            <v>1080.77</v>
          </cell>
          <cell r="X2245">
            <v>1107.6099999999999</v>
          </cell>
          <cell r="Y2245">
            <v>1134.97</v>
          </cell>
          <cell r="Z2245">
            <v>1162.95</v>
          </cell>
          <cell r="AA2245">
            <v>1191.5</v>
          </cell>
          <cell r="AB2245">
            <v>1221.06</v>
          </cell>
          <cell r="AC2245">
            <v>1251</v>
          </cell>
          <cell r="AD2245">
            <v>1281.46</v>
          </cell>
          <cell r="AE2245">
            <v>1312.68</v>
          </cell>
          <cell r="AF2245">
            <v>1344.71</v>
          </cell>
          <cell r="AG2245">
            <v>1377.63</v>
          </cell>
          <cell r="AH2245">
            <v>1409.82</v>
          </cell>
          <cell r="AI2245">
            <v>1442.02</v>
          </cell>
          <cell r="AJ2245">
            <v>1474.45</v>
          </cell>
          <cell r="AK2245">
            <v>1507.34</v>
          </cell>
        </row>
        <row r="2246">
          <cell r="A2246" t="str">
            <v>SDGbaseTRAv2_UrbAS_BAU_wICAGRcorr_GADJDYNofftestQVAXaosrv</v>
          </cell>
          <cell r="B2246" t="str">
            <v>SIclos6_GOVclos11</v>
          </cell>
          <cell r="C2246" t="str">
            <v>SDGbaseTRAv2_UrbAS_BAU_wICAGRcorr_GADJDYNofftest</v>
          </cell>
          <cell r="D2246" t="str">
            <v>QVAX</v>
          </cell>
          <cell r="E2246" t="str">
            <v>aosrv</v>
          </cell>
          <cell r="F2246">
            <v>475.08</v>
          </cell>
          <cell r="G2246">
            <v>430.06</v>
          </cell>
          <cell r="H2246">
            <v>447.36</v>
          </cell>
          <cell r="I2246">
            <v>455.92</v>
          </cell>
          <cell r="J2246">
            <v>463.43</v>
          </cell>
          <cell r="K2246">
            <v>472.71</v>
          </cell>
          <cell r="L2246">
            <v>483.32</v>
          </cell>
          <cell r="M2246">
            <v>494.68</v>
          </cell>
          <cell r="N2246">
            <v>507.13</v>
          </cell>
          <cell r="O2246">
            <v>523.03</v>
          </cell>
          <cell r="P2246">
            <v>537.70000000000005</v>
          </cell>
          <cell r="Q2246">
            <v>551.78</v>
          </cell>
          <cell r="R2246">
            <v>570.23</v>
          </cell>
          <cell r="S2246">
            <v>589.04</v>
          </cell>
          <cell r="T2246">
            <v>609.48</v>
          </cell>
          <cell r="U2246">
            <v>632.9</v>
          </cell>
          <cell r="V2246">
            <v>655.44</v>
          </cell>
          <cell r="W2246">
            <v>679.57</v>
          </cell>
          <cell r="X2246">
            <v>705.57</v>
          </cell>
          <cell r="Y2246">
            <v>730.65</v>
          </cell>
          <cell r="Z2246">
            <v>756.21</v>
          </cell>
          <cell r="AA2246">
            <v>782.13</v>
          </cell>
          <cell r="AB2246">
            <v>810.21</v>
          </cell>
          <cell r="AC2246">
            <v>836</v>
          </cell>
          <cell r="AD2246">
            <v>861.53</v>
          </cell>
          <cell r="AE2246">
            <v>887.85</v>
          </cell>
          <cell r="AF2246">
            <v>915.17</v>
          </cell>
          <cell r="AG2246">
            <v>942.77</v>
          </cell>
          <cell r="AH2246">
            <v>944.84</v>
          </cell>
          <cell r="AI2246">
            <v>943.04</v>
          </cell>
          <cell r="AJ2246">
            <v>940.8</v>
          </cell>
          <cell r="AK2246">
            <v>937.01</v>
          </cell>
        </row>
        <row r="2247">
          <cell r="A2247" t="str">
            <v>SDGbaseTRAv2_UrbAS_BAU_wICAGRcorr_GADJDYNofftestPVAXaawhe</v>
          </cell>
          <cell r="B2247" t="str">
            <v>SIclos6_GOVclos11</v>
          </cell>
          <cell r="C2247" t="str">
            <v>SDGbaseTRAv2_UrbAS_BAU_wICAGRcorr_GADJDYNofftest</v>
          </cell>
          <cell r="D2247" t="str">
            <v>PVAX</v>
          </cell>
          <cell r="E2247" t="str">
            <v>aawhe</v>
          </cell>
          <cell r="F2247">
            <v>1</v>
          </cell>
          <cell r="G2247">
            <v>0.94</v>
          </cell>
          <cell r="H2247">
            <v>0.95</v>
          </cell>
          <cell r="I2247">
            <v>0.96</v>
          </cell>
          <cell r="J2247">
            <v>0.99</v>
          </cell>
          <cell r="K2247">
            <v>0.99</v>
          </cell>
          <cell r="L2247">
            <v>0.99</v>
          </cell>
          <cell r="M2247">
            <v>0.99</v>
          </cell>
          <cell r="N2247">
            <v>0.98</v>
          </cell>
          <cell r="O2247">
            <v>1.01</v>
          </cell>
          <cell r="P2247">
            <v>1.01</v>
          </cell>
          <cell r="Q2247">
            <v>1</v>
          </cell>
          <cell r="R2247">
            <v>1</v>
          </cell>
          <cell r="S2247">
            <v>1</v>
          </cell>
          <cell r="T2247">
            <v>1</v>
          </cell>
          <cell r="U2247">
            <v>1</v>
          </cell>
          <cell r="V2247">
            <v>1.01</v>
          </cell>
          <cell r="W2247">
            <v>1.01</v>
          </cell>
          <cell r="X2247">
            <v>1.01</v>
          </cell>
          <cell r="Y2247">
            <v>1.01</v>
          </cell>
          <cell r="Z2247">
            <v>1.01</v>
          </cell>
          <cell r="AA2247">
            <v>1.01</v>
          </cell>
          <cell r="AB2247">
            <v>1.02</v>
          </cell>
          <cell r="AC2247">
            <v>1.03</v>
          </cell>
          <cell r="AD2247">
            <v>1.03</v>
          </cell>
          <cell r="AE2247">
            <v>1.03</v>
          </cell>
          <cell r="AF2247">
            <v>1.04</v>
          </cell>
          <cell r="AG2247">
            <v>1.04</v>
          </cell>
          <cell r="AH2247">
            <v>1.02</v>
          </cell>
          <cell r="AI2247">
            <v>1</v>
          </cell>
          <cell r="AJ2247">
            <v>1</v>
          </cell>
          <cell r="AK2247">
            <v>0.98</v>
          </cell>
        </row>
        <row r="2248">
          <cell r="A2248" t="str">
            <v>SDGbaseTRAv2_UrbAS_BAU_wICAGRcorr_GADJDYNofftestPVAXaamai</v>
          </cell>
          <cell r="B2248" t="str">
            <v>SIclos6_GOVclos11</v>
          </cell>
          <cell r="C2248" t="str">
            <v>SDGbaseTRAv2_UrbAS_BAU_wICAGRcorr_GADJDYNofftest</v>
          </cell>
          <cell r="D2248" t="str">
            <v>PVAX</v>
          </cell>
          <cell r="E2248" t="str">
            <v>aamai</v>
          </cell>
          <cell r="F2248">
            <v>1</v>
          </cell>
          <cell r="G2248">
            <v>0.95</v>
          </cell>
          <cell r="H2248">
            <v>0.97</v>
          </cell>
          <cell r="I2248">
            <v>0.99</v>
          </cell>
          <cell r="J2248">
            <v>1.02</v>
          </cell>
          <cell r="K2248">
            <v>1.02</v>
          </cell>
          <cell r="L2248">
            <v>1.03</v>
          </cell>
          <cell r="M2248">
            <v>1.02</v>
          </cell>
          <cell r="N2248">
            <v>1.02</v>
          </cell>
          <cell r="O2248">
            <v>1.07</v>
          </cell>
          <cell r="P2248">
            <v>1.06</v>
          </cell>
          <cell r="Q2248">
            <v>1.05</v>
          </cell>
          <cell r="R2248">
            <v>1.05</v>
          </cell>
          <cell r="S2248">
            <v>1.05</v>
          </cell>
          <cell r="T2248">
            <v>1.04</v>
          </cell>
          <cell r="U2248">
            <v>1.05</v>
          </cell>
          <cell r="V2248">
            <v>1.04</v>
          </cell>
          <cell r="W2248">
            <v>1.04</v>
          </cell>
          <cell r="X2248">
            <v>1.04</v>
          </cell>
          <cell r="Y2248">
            <v>1.04</v>
          </cell>
          <cell r="Z2248">
            <v>1.04</v>
          </cell>
          <cell r="AA2248">
            <v>1.04</v>
          </cell>
          <cell r="AB2248">
            <v>1.05</v>
          </cell>
          <cell r="AC2248">
            <v>1.06</v>
          </cell>
          <cell r="AD2248">
            <v>1.06</v>
          </cell>
          <cell r="AE2248">
            <v>1.06</v>
          </cell>
          <cell r="AF2248">
            <v>1.06</v>
          </cell>
          <cell r="AG2248">
            <v>1.05</v>
          </cell>
          <cell r="AH2248">
            <v>1.02</v>
          </cell>
          <cell r="AI2248">
            <v>0.98</v>
          </cell>
          <cell r="AJ2248">
            <v>0.96</v>
          </cell>
          <cell r="AK2248">
            <v>0.94</v>
          </cell>
        </row>
        <row r="2249">
          <cell r="A2249" t="str">
            <v>SDGbaseTRAv2_UrbAS_BAU_wICAGRcorr_GADJDYNofftestPVAXaaoce</v>
          </cell>
          <cell r="B2249" t="str">
            <v>SIclos6_GOVclos11</v>
          </cell>
          <cell r="C2249" t="str">
            <v>SDGbaseTRAv2_UrbAS_BAU_wICAGRcorr_GADJDYNofftest</v>
          </cell>
          <cell r="D2249" t="str">
            <v>PVAX</v>
          </cell>
          <cell r="E2249" t="str">
            <v>aaoce</v>
          </cell>
          <cell r="F2249">
            <v>1</v>
          </cell>
          <cell r="G2249">
            <v>0.93</v>
          </cell>
          <cell r="H2249">
            <v>0.95</v>
          </cell>
          <cell r="I2249">
            <v>0.98</v>
          </cell>
          <cell r="J2249">
            <v>1.02</v>
          </cell>
          <cell r="K2249">
            <v>1.03</v>
          </cell>
          <cell r="L2249">
            <v>1.04</v>
          </cell>
          <cell r="M2249">
            <v>1.04</v>
          </cell>
          <cell r="N2249">
            <v>1.04</v>
          </cell>
          <cell r="O2249">
            <v>1.1000000000000001</v>
          </cell>
          <cell r="P2249">
            <v>1.1000000000000001</v>
          </cell>
          <cell r="Q2249">
            <v>1.0900000000000001</v>
          </cell>
          <cell r="R2249">
            <v>1.0900000000000001</v>
          </cell>
          <cell r="S2249">
            <v>1.1000000000000001</v>
          </cell>
          <cell r="T2249">
            <v>1.1100000000000001</v>
          </cell>
          <cell r="U2249">
            <v>1.1200000000000001</v>
          </cell>
          <cell r="V2249">
            <v>1.1200000000000001</v>
          </cell>
          <cell r="W2249">
            <v>1.1200000000000001</v>
          </cell>
          <cell r="X2249">
            <v>1.1299999999999999</v>
          </cell>
          <cell r="Y2249">
            <v>1.1299999999999999</v>
          </cell>
          <cell r="Z2249">
            <v>1.1399999999999999</v>
          </cell>
          <cell r="AA2249">
            <v>1.1399999999999999</v>
          </cell>
          <cell r="AB2249">
            <v>1.17</v>
          </cell>
          <cell r="AC2249">
            <v>1.18</v>
          </cell>
          <cell r="AD2249">
            <v>1.19</v>
          </cell>
          <cell r="AE2249">
            <v>1.19</v>
          </cell>
          <cell r="AF2249">
            <v>1.2</v>
          </cell>
          <cell r="AG2249">
            <v>1.2</v>
          </cell>
          <cell r="AH2249">
            <v>1.17</v>
          </cell>
          <cell r="AI2249">
            <v>1.1299999999999999</v>
          </cell>
          <cell r="AJ2249">
            <v>1.1100000000000001</v>
          </cell>
          <cell r="AK2249">
            <v>1.08</v>
          </cell>
        </row>
        <row r="2250">
          <cell r="A2250" t="str">
            <v>SDGbaseTRAv2_UrbAS_BAU_wICAGRcorr_GADJDYNofftestPVAXaaveg</v>
          </cell>
          <cell r="B2250" t="str">
            <v>SIclos6_GOVclos11</v>
          </cell>
          <cell r="C2250" t="str">
            <v>SDGbaseTRAv2_UrbAS_BAU_wICAGRcorr_GADJDYNofftest</v>
          </cell>
          <cell r="D2250" t="str">
            <v>PVAX</v>
          </cell>
          <cell r="E2250" t="str">
            <v>aaveg</v>
          </cell>
          <cell r="F2250">
            <v>1</v>
          </cell>
          <cell r="G2250">
            <v>1</v>
          </cell>
          <cell r="H2250">
            <v>0.99</v>
          </cell>
          <cell r="I2250">
            <v>0.99</v>
          </cell>
          <cell r="J2250">
            <v>1</v>
          </cell>
          <cell r="K2250">
            <v>1</v>
          </cell>
          <cell r="L2250">
            <v>1</v>
          </cell>
          <cell r="M2250">
            <v>0.99</v>
          </cell>
          <cell r="N2250">
            <v>0.99</v>
          </cell>
          <cell r="O2250">
            <v>0.99</v>
          </cell>
          <cell r="P2250">
            <v>0.99</v>
          </cell>
          <cell r="Q2250">
            <v>0.99</v>
          </cell>
          <cell r="R2250">
            <v>0.99</v>
          </cell>
          <cell r="S2250">
            <v>0.99</v>
          </cell>
          <cell r="T2250">
            <v>1</v>
          </cell>
          <cell r="U2250">
            <v>1</v>
          </cell>
          <cell r="V2250">
            <v>1</v>
          </cell>
          <cell r="W2250">
            <v>1</v>
          </cell>
          <cell r="X2250">
            <v>1</v>
          </cell>
          <cell r="Y2250">
            <v>1</v>
          </cell>
          <cell r="Z2250">
            <v>1</v>
          </cell>
          <cell r="AA2250">
            <v>1</v>
          </cell>
          <cell r="AB2250">
            <v>1</v>
          </cell>
          <cell r="AC2250">
            <v>1</v>
          </cell>
          <cell r="AD2250">
            <v>1</v>
          </cell>
          <cell r="AE2250">
            <v>1</v>
          </cell>
          <cell r="AF2250">
            <v>1.01</v>
          </cell>
          <cell r="AG2250">
            <v>1.01</v>
          </cell>
          <cell r="AH2250">
            <v>0.99</v>
          </cell>
          <cell r="AI2250">
            <v>0.98</v>
          </cell>
          <cell r="AJ2250">
            <v>0.97</v>
          </cell>
          <cell r="AK2250">
            <v>0.96</v>
          </cell>
        </row>
        <row r="2251">
          <cell r="A2251" t="str">
            <v>SDGbaseTRAv2_UrbAS_BAU_wICAGRcorr_GADJDYNofftestPVAXaaofr</v>
          </cell>
          <cell r="B2251" t="str">
            <v>SIclos6_GOVclos11</v>
          </cell>
          <cell r="C2251" t="str">
            <v>SDGbaseTRAv2_UrbAS_BAU_wICAGRcorr_GADJDYNofftest</v>
          </cell>
          <cell r="D2251" t="str">
            <v>PVAX</v>
          </cell>
          <cell r="E2251" t="str">
            <v>aaofr</v>
          </cell>
          <cell r="F2251">
            <v>1</v>
          </cell>
          <cell r="G2251">
            <v>1.01</v>
          </cell>
          <cell r="H2251">
            <v>1</v>
          </cell>
          <cell r="I2251">
            <v>1</v>
          </cell>
          <cell r="J2251">
            <v>1</v>
          </cell>
          <cell r="K2251">
            <v>1</v>
          </cell>
          <cell r="L2251">
            <v>1</v>
          </cell>
          <cell r="M2251">
            <v>1</v>
          </cell>
          <cell r="N2251">
            <v>1</v>
          </cell>
          <cell r="O2251">
            <v>1.02</v>
          </cell>
          <cell r="P2251">
            <v>1.01</v>
          </cell>
          <cell r="Q2251">
            <v>1.01</v>
          </cell>
          <cell r="R2251">
            <v>1</v>
          </cell>
          <cell r="S2251">
            <v>1.01</v>
          </cell>
          <cell r="T2251">
            <v>1.01</v>
          </cell>
          <cell r="U2251">
            <v>1.01</v>
          </cell>
          <cell r="V2251">
            <v>1.01</v>
          </cell>
          <cell r="W2251">
            <v>1.01</v>
          </cell>
          <cell r="X2251">
            <v>1.01</v>
          </cell>
          <cell r="Y2251">
            <v>1.01</v>
          </cell>
          <cell r="Z2251">
            <v>1.01</v>
          </cell>
          <cell r="AA2251">
            <v>1.01</v>
          </cell>
          <cell r="AB2251">
            <v>1.01</v>
          </cell>
          <cell r="AC2251">
            <v>1.01</v>
          </cell>
          <cell r="AD2251">
            <v>1.01</v>
          </cell>
          <cell r="AE2251">
            <v>1.01</v>
          </cell>
          <cell r="AF2251">
            <v>1.02</v>
          </cell>
          <cell r="AG2251">
            <v>1.01</v>
          </cell>
          <cell r="AH2251">
            <v>1</v>
          </cell>
          <cell r="AI2251">
            <v>0.98</v>
          </cell>
          <cell r="AJ2251">
            <v>0.97</v>
          </cell>
          <cell r="AK2251">
            <v>0.96</v>
          </cell>
        </row>
        <row r="2252">
          <cell r="A2252" t="str">
            <v>SDGbaseTRAv2_UrbAS_BAU_wICAGRcorr_GADJDYNofftestPVAXaagra</v>
          </cell>
          <cell r="B2252" t="str">
            <v>SIclos6_GOVclos11</v>
          </cell>
          <cell r="C2252" t="str">
            <v>SDGbaseTRAv2_UrbAS_BAU_wICAGRcorr_GADJDYNofftest</v>
          </cell>
          <cell r="D2252" t="str">
            <v>PVAX</v>
          </cell>
          <cell r="E2252" t="str">
            <v>aagra</v>
          </cell>
          <cell r="F2252">
            <v>1</v>
          </cell>
          <cell r="G2252">
            <v>1.03</v>
          </cell>
          <cell r="H2252">
            <v>1.03</v>
          </cell>
          <cell r="I2252">
            <v>1.02</v>
          </cell>
          <cell r="J2252">
            <v>1.02</v>
          </cell>
          <cell r="K2252">
            <v>1.02</v>
          </cell>
          <cell r="L2252">
            <v>1.02</v>
          </cell>
          <cell r="M2252">
            <v>1.03</v>
          </cell>
          <cell r="N2252">
            <v>1.03</v>
          </cell>
          <cell r="O2252">
            <v>1.05</v>
          </cell>
          <cell r="P2252">
            <v>1.05</v>
          </cell>
          <cell r="Q2252">
            <v>1.05</v>
          </cell>
          <cell r="R2252">
            <v>1.05</v>
          </cell>
          <cell r="S2252">
            <v>1.05</v>
          </cell>
          <cell r="T2252">
            <v>1.05</v>
          </cell>
          <cell r="U2252">
            <v>1.06</v>
          </cell>
          <cell r="V2252">
            <v>1.06</v>
          </cell>
          <cell r="W2252">
            <v>1.06</v>
          </cell>
          <cell r="X2252">
            <v>1.07</v>
          </cell>
          <cell r="Y2252">
            <v>1.07</v>
          </cell>
          <cell r="Z2252">
            <v>1.06</v>
          </cell>
          <cell r="AA2252">
            <v>1.06</v>
          </cell>
          <cell r="AB2252">
            <v>1.07</v>
          </cell>
          <cell r="AC2252">
            <v>1.07</v>
          </cell>
          <cell r="AD2252">
            <v>1.07</v>
          </cell>
          <cell r="AE2252">
            <v>1.07</v>
          </cell>
          <cell r="AF2252">
            <v>1.07</v>
          </cell>
          <cell r="AG2252">
            <v>1.06</v>
          </cell>
          <cell r="AH2252">
            <v>1.04</v>
          </cell>
          <cell r="AI2252">
            <v>1.02</v>
          </cell>
          <cell r="AJ2252">
            <v>1.01</v>
          </cell>
          <cell r="AK2252">
            <v>0.99</v>
          </cell>
        </row>
        <row r="2253">
          <cell r="A2253" t="str">
            <v>SDGbaseTRAv2_UrbAS_BAU_wICAGRcorr_GADJDYNofftestPVAXaaoil</v>
          </cell>
          <cell r="B2253" t="str">
            <v>SIclos6_GOVclos11</v>
          </cell>
          <cell r="C2253" t="str">
            <v>SDGbaseTRAv2_UrbAS_BAU_wICAGRcorr_GADJDYNofftest</v>
          </cell>
          <cell r="D2253" t="str">
            <v>PVAX</v>
          </cell>
          <cell r="E2253" t="str">
            <v>aaoil</v>
          </cell>
          <cell r="F2253">
            <v>1</v>
          </cell>
          <cell r="G2253">
            <v>0.92</v>
          </cell>
          <cell r="H2253">
            <v>0.93</v>
          </cell>
          <cell r="I2253">
            <v>0.97</v>
          </cell>
          <cell r="J2253">
            <v>1</v>
          </cell>
          <cell r="K2253">
            <v>1</v>
          </cell>
          <cell r="L2253">
            <v>1.01</v>
          </cell>
          <cell r="M2253">
            <v>1.01</v>
          </cell>
          <cell r="N2253">
            <v>1.01</v>
          </cell>
          <cell r="O2253">
            <v>1.03</v>
          </cell>
          <cell r="P2253">
            <v>1.03</v>
          </cell>
          <cell r="Q2253">
            <v>1.03</v>
          </cell>
          <cell r="R2253">
            <v>1.04</v>
          </cell>
          <cell r="S2253">
            <v>1.05</v>
          </cell>
          <cell r="T2253">
            <v>1.06</v>
          </cell>
          <cell r="U2253">
            <v>1.07</v>
          </cell>
          <cell r="V2253">
            <v>1.07</v>
          </cell>
          <cell r="W2253">
            <v>1.08</v>
          </cell>
          <cell r="X2253">
            <v>1.08</v>
          </cell>
          <cell r="Y2253">
            <v>1.0900000000000001</v>
          </cell>
          <cell r="Z2253">
            <v>1.1000000000000001</v>
          </cell>
          <cell r="AA2253">
            <v>1.1100000000000001</v>
          </cell>
          <cell r="AB2253">
            <v>1.1200000000000001</v>
          </cell>
          <cell r="AC2253">
            <v>1.1299999999999999</v>
          </cell>
          <cell r="AD2253">
            <v>1.1299999999999999</v>
          </cell>
          <cell r="AE2253">
            <v>1.1399999999999999</v>
          </cell>
          <cell r="AF2253">
            <v>1.1499999999999999</v>
          </cell>
          <cell r="AG2253">
            <v>1.1499999999999999</v>
          </cell>
          <cell r="AH2253">
            <v>1.1299999999999999</v>
          </cell>
          <cell r="AI2253">
            <v>1.1100000000000001</v>
          </cell>
          <cell r="AJ2253">
            <v>1.1000000000000001</v>
          </cell>
          <cell r="AK2253">
            <v>1.08</v>
          </cell>
        </row>
        <row r="2254">
          <cell r="A2254" t="str">
            <v>SDGbaseTRAv2_UrbAS_BAU_wICAGRcorr_GADJDYNofftestPVAXaatub</v>
          </cell>
          <cell r="B2254" t="str">
            <v>SIclos6_GOVclos11</v>
          </cell>
          <cell r="C2254" t="str">
            <v>SDGbaseTRAv2_UrbAS_BAU_wICAGRcorr_GADJDYNofftest</v>
          </cell>
          <cell r="D2254" t="str">
            <v>PVAX</v>
          </cell>
          <cell r="E2254" t="str">
            <v>aatub</v>
          </cell>
          <cell r="F2254">
            <v>1</v>
          </cell>
          <cell r="G2254">
            <v>0.98</v>
          </cell>
          <cell r="H2254">
            <v>0.97</v>
          </cell>
          <cell r="I2254">
            <v>0.98</v>
          </cell>
          <cell r="J2254">
            <v>0.98</v>
          </cell>
          <cell r="K2254">
            <v>0.98</v>
          </cell>
          <cell r="L2254">
            <v>0.98</v>
          </cell>
          <cell r="M2254">
            <v>0.98</v>
          </cell>
          <cell r="N2254">
            <v>0.98</v>
          </cell>
          <cell r="O2254">
            <v>0.98</v>
          </cell>
          <cell r="P2254">
            <v>0.98</v>
          </cell>
          <cell r="Q2254">
            <v>0.97</v>
          </cell>
          <cell r="R2254">
            <v>0.98</v>
          </cell>
          <cell r="S2254">
            <v>0.98</v>
          </cell>
          <cell r="T2254">
            <v>0.98</v>
          </cell>
          <cell r="U2254">
            <v>0.98</v>
          </cell>
          <cell r="V2254">
            <v>0.98</v>
          </cell>
          <cell r="W2254">
            <v>0.99</v>
          </cell>
          <cell r="X2254">
            <v>0.98</v>
          </cell>
          <cell r="Y2254">
            <v>0.98</v>
          </cell>
          <cell r="Z2254">
            <v>0.99</v>
          </cell>
          <cell r="AA2254">
            <v>0.99</v>
          </cell>
          <cell r="AB2254">
            <v>0.99</v>
          </cell>
          <cell r="AC2254">
            <v>0.99</v>
          </cell>
          <cell r="AD2254">
            <v>0.99</v>
          </cell>
          <cell r="AE2254">
            <v>0.99</v>
          </cell>
          <cell r="AF2254">
            <v>0.99</v>
          </cell>
          <cell r="AG2254">
            <v>0.99</v>
          </cell>
          <cell r="AH2254">
            <v>0.97</v>
          </cell>
          <cell r="AI2254">
            <v>0.96</v>
          </cell>
          <cell r="AJ2254">
            <v>0.95</v>
          </cell>
          <cell r="AK2254">
            <v>0.95</v>
          </cell>
        </row>
        <row r="2255">
          <cell r="A2255" t="str">
            <v>SDGbaseTRAv2_UrbAS_BAU_wICAGRcorr_GADJDYNofftestPVAXaapul</v>
          </cell>
          <cell r="B2255" t="str">
            <v>SIclos6_GOVclos11</v>
          </cell>
          <cell r="C2255" t="str">
            <v>SDGbaseTRAv2_UrbAS_BAU_wICAGRcorr_GADJDYNofftest</v>
          </cell>
          <cell r="D2255" t="str">
            <v>PVAX</v>
          </cell>
          <cell r="E2255" t="str">
            <v>aapul</v>
          </cell>
          <cell r="F2255">
            <v>1</v>
          </cell>
          <cell r="G2255">
            <v>0.95</v>
          </cell>
          <cell r="H2255">
            <v>0.94</v>
          </cell>
          <cell r="I2255">
            <v>0.96</v>
          </cell>
          <cell r="J2255">
            <v>0.98</v>
          </cell>
          <cell r="K2255">
            <v>0.98</v>
          </cell>
          <cell r="L2255">
            <v>0.98</v>
          </cell>
          <cell r="M2255">
            <v>0.97</v>
          </cell>
          <cell r="N2255">
            <v>0.96</v>
          </cell>
          <cell r="O2255">
            <v>0.96</v>
          </cell>
          <cell r="P2255">
            <v>0.95</v>
          </cell>
          <cell r="Q2255">
            <v>0.95</v>
          </cell>
          <cell r="R2255">
            <v>0.95</v>
          </cell>
          <cell r="S2255">
            <v>0.95</v>
          </cell>
          <cell r="T2255">
            <v>0.96</v>
          </cell>
          <cell r="U2255">
            <v>0.96</v>
          </cell>
          <cell r="V2255">
            <v>0.96</v>
          </cell>
          <cell r="W2255">
            <v>0.96</v>
          </cell>
          <cell r="X2255">
            <v>0.96</v>
          </cell>
          <cell r="Y2255">
            <v>0.96</v>
          </cell>
          <cell r="Z2255">
            <v>0.96</v>
          </cell>
          <cell r="AA2255">
            <v>0.97</v>
          </cell>
          <cell r="AB2255">
            <v>0.97</v>
          </cell>
          <cell r="AC2255">
            <v>0.97</v>
          </cell>
          <cell r="AD2255">
            <v>0.97</v>
          </cell>
          <cell r="AE2255">
            <v>0.98</v>
          </cell>
          <cell r="AF2255">
            <v>0.98</v>
          </cell>
          <cell r="AG2255">
            <v>0.99</v>
          </cell>
          <cell r="AH2255">
            <v>0.98</v>
          </cell>
          <cell r="AI2255">
            <v>0.97</v>
          </cell>
          <cell r="AJ2255">
            <v>0.98</v>
          </cell>
          <cell r="AK2255">
            <v>0.98</v>
          </cell>
        </row>
        <row r="2256">
          <cell r="A2256" t="str">
            <v>SDGbaseTRAv2_UrbAS_BAU_wICAGRcorr_GADJDYNofftestPVAXaasug</v>
          </cell>
          <cell r="B2256" t="str">
            <v>SIclos6_GOVclos11</v>
          </cell>
          <cell r="C2256" t="str">
            <v>SDGbaseTRAv2_UrbAS_BAU_wICAGRcorr_GADJDYNofftest</v>
          </cell>
          <cell r="D2256" t="str">
            <v>PVAX</v>
          </cell>
          <cell r="E2256" t="str">
            <v>aasug</v>
          </cell>
          <cell r="F2256">
            <v>1</v>
          </cell>
          <cell r="G2256">
            <v>0.98</v>
          </cell>
          <cell r="H2256">
            <v>0.97</v>
          </cell>
          <cell r="I2256">
            <v>0.97</v>
          </cell>
          <cell r="J2256">
            <v>0.99</v>
          </cell>
          <cell r="K2256">
            <v>0.98</v>
          </cell>
          <cell r="L2256">
            <v>0.98</v>
          </cell>
          <cell r="M2256">
            <v>0.98</v>
          </cell>
          <cell r="N2256">
            <v>0.98</v>
          </cell>
          <cell r="O2256">
            <v>0.99</v>
          </cell>
          <cell r="P2256">
            <v>0.98</v>
          </cell>
          <cell r="Q2256">
            <v>0.97</v>
          </cell>
          <cell r="R2256">
            <v>0.97</v>
          </cell>
          <cell r="S2256">
            <v>0.97</v>
          </cell>
          <cell r="T2256">
            <v>0.97</v>
          </cell>
          <cell r="U2256">
            <v>0.97</v>
          </cell>
          <cell r="V2256">
            <v>0.97</v>
          </cell>
          <cell r="W2256">
            <v>0.97</v>
          </cell>
          <cell r="X2256">
            <v>0.97</v>
          </cell>
          <cell r="Y2256">
            <v>0.97</v>
          </cell>
          <cell r="Z2256">
            <v>0.97</v>
          </cell>
          <cell r="AA2256">
            <v>0.97</v>
          </cell>
          <cell r="AB2256">
            <v>0.98</v>
          </cell>
          <cell r="AC2256">
            <v>0.97</v>
          </cell>
          <cell r="AD2256">
            <v>0.97</v>
          </cell>
          <cell r="AE2256">
            <v>0.97</v>
          </cell>
          <cell r="AF2256">
            <v>0.97</v>
          </cell>
          <cell r="AG2256">
            <v>0.98</v>
          </cell>
          <cell r="AH2256">
            <v>0.96</v>
          </cell>
          <cell r="AI2256">
            <v>0.95</v>
          </cell>
          <cell r="AJ2256">
            <v>0.95</v>
          </cell>
          <cell r="AK2256">
            <v>0.95</v>
          </cell>
        </row>
        <row r="2257">
          <cell r="A2257" t="str">
            <v>SDGbaseTRAv2_UrbAS_BAU_wICAGRcorr_GADJDYNofftestPVAXaaoth</v>
          </cell>
          <cell r="B2257" t="str">
            <v>SIclos6_GOVclos11</v>
          </cell>
          <cell r="C2257" t="str">
            <v>SDGbaseTRAv2_UrbAS_BAU_wICAGRcorr_GADJDYNofftest</v>
          </cell>
          <cell r="D2257" t="str">
            <v>PVAX</v>
          </cell>
          <cell r="E2257" t="str">
            <v>aaoth</v>
          </cell>
          <cell r="F2257">
            <v>1</v>
          </cell>
          <cell r="G2257">
            <v>0.93</v>
          </cell>
          <cell r="H2257">
            <v>0.96</v>
          </cell>
          <cell r="I2257">
            <v>0.97</v>
          </cell>
          <cell r="J2257">
            <v>0.98</v>
          </cell>
          <cell r="K2257">
            <v>1</v>
          </cell>
          <cell r="L2257">
            <v>1.02</v>
          </cell>
          <cell r="M2257">
            <v>1.04</v>
          </cell>
          <cell r="N2257">
            <v>1.06</v>
          </cell>
          <cell r="O2257">
            <v>1.1399999999999999</v>
          </cell>
          <cell r="P2257">
            <v>1.17</v>
          </cell>
          <cell r="Q2257">
            <v>1.17</v>
          </cell>
          <cell r="R2257">
            <v>1.19</v>
          </cell>
          <cell r="S2257">
            <v>1.21</v>
          </cell>
          <cell r="T2257">
            <v>1.23</v>
          </cell>
          <cell r="U2257">
            <v>1.26</v>
          </cell>
          <cell r="V2257">
            <v>1.29</v>
          </cell>
          <cell r="W2257">
            <v>1.32</v>
          </cell>
          <cell r="X2257">
            <v>1.36</v>
          </cell>
          <cell r="Y2257">
            <v>1.39</v>
          </cell>
          <cell r="Z2257">
            <v>1.42</v>
          </cell>
          <cell r="AA2257">
            <v>1.45</v>
          </cell>
          <cell r="AB2257">
            <v>1.49</v>
          </cell>
          <cell r="AC2257">
            <v>1.52</v>
          </cell>
          <cell r="AD2257">
            <v>1.54</v>
          </cell>
          <cell r="AE2257">
            <v>1.57</v>
          </cell>
          <cell r="AF2257">
            <v>1.59</v>
          </cell>
          <cell r="AG2257">
            <v>1.62</v>
          </cell>
          <cell r="AH2257">
            <v>1.58</v>
          </cell>
          <cell r="AI2257">
            <v>1.52</v>
          </cell>
          <cell r="AJ2257">
            <v>1.47</v>
          </cell>
          <cell r="AK2257">
            <v>1.41</v>
          </cell>
        </row>
        <row r="2258">
          <cell r="A2258" t="str">
            <v>SDGbaseTRAv2_UrbAS_BAU_wICAGRcorr_GADJDYNofftestPVAXalani</v>
          </cell>
          <cell r="B2258" t="str">
            <v>SIclos6_GOVclos11</v>
          </cell>
          <cell r="C2258" t="str">
            <v>SDGbaseTRAv2_UrbAS_BAU_wICAGRcorr_GADJDYNofftest</v>
          </cell>
          <cell r="D2258" t="str">
            <v>PVAX</v>
          </cell>
          <cell r="E2258" t="str">
            <v>alani</v>
          </cell>
          <cell r="F2258">
            <v>1</v>
          </cell>
          <cell r="G2258">
            <v>0.8</v>
          </cell>
          <cell r="H2258">
            <v>0.85</v>
          </cell>
          <cell r="I2258">
            <v>0.87</v>
          </cell>
          <cell r="J2258">
            <v>0.89</v>
          </cell>
          <cell r="K2258">
            <v>0.9</v>
          </cell>
          <cell r="L2258">
            <v>0.9</v>
          </cell>
          <cell r="M2258">
            <v>0.9</v>
          </cell>
          <cell r="N2258">
            <v>0.9</v>
          </cell>
          <cell r="O2258">
            <v>0.96</v>
          </cell>
          <cell r="P2258">
            <v>0.94</v>
          </cell>
          <cell r="Q2258">
            <v>0.93</v>
          </cell>
          <cell r="R2258">
            <v>0.92</v>
          </cell>
          <cell r="S2258">
            <v>0.92</v>
          </cell>
          <cell r="T2258">
            <v>0.92</v>
          </cell>
          <cell r="U2258">
            <v>0.92</v>
          </cell>
          <cell r="V2258">
            <v>0.92</v>
          </cell>
          <cell r="W2258">
            <v>0.93</v>
          </cell>
          <cell r="X2258">
            <v>0.93</v>
          </cell>
          <cell r="Y2258">
            <v>0.93</v>
          </cell>
          <cell r="Z2258">
            <v>0.93</v>
          </cell>
          <cell r="AA2258">
            <v>0.93</v>
          </cell>
          <cell r="AB2258">
            <v>0.95</v>
          </cell>
          <cell r="AC2258">
            <v>0.95</v>
          </cell>
          <cell r="AD2258">
            <v>0.94</v>
          </cell>
          <cell r="AE2258">
            <v>0.94</v>
          </cell>
          <cell r="AF2258">
            <v>0.94</v>
          </cell>
          <cell r="AG2258">
            <v>0.94</v>
          </cell>
          <cell r="AH2258">
            <v>0.97</v>
          </cell>
          <cell r="AI2258">
            <v>0.98</v>
          </cell>
          <cell r="AJ2258">
            <v>0.99</v>
          </cell>
          <cell r="AK2258">
            <v>0.99</v>
          </cell>
        </row>
        <row r="2259">
          <cell r="A2259" t="str">
            <v>SDGbaseTRAv2_UrbAS_BAU_wICAGRcorr_GADJDYNofftestPVAXafore</v>
          </cell>
          <cell r="B2259" t="str">
            <v>SIclos6_GOVclos11</v>
          </cell>
          <cell r="C2259" t="str">
            <v>SDGbaseTRAv2_UrbAS_BAU_wICAGRcorr_GADJDYNofftest</v>
          </cell>
          <cell r="D2259" t="str">
            <v>PVAX</v>
          </cell>
          <cell r="E2259" t="str">
            <v>afore</v>
          </cell>
          <cell r="F2259">
            <v>1</v>
          </cell>
          <cell r="G2259">
            <v>0.96</v>
          </cell>
          <cell r="H2259">
            <v>0.95</v>
          </cell>
          <cell r="I2259">
            <v>0.96</v>
          </cell>
          <cell r="J2259">
            <v>0.97</v>
          </cell>
          <cell r="K2259">
            <v>0.96</v>
          </cell>
          <cell r="L2259">
            <v>0.96</v>
          </cell>
          <cell r="M2259">
            <v>0.96</v>
          </cell>
          <cell r="N2259">
            <v>0.96</v>
          </cell>
          <cell r="O2259">
            <v>0.97</v>
          </cell>
          <cell r="P2259">
            <v>0.97</v>
          </cell>
          <cell r="Q2259">
            <v>0.96</v>
          </cell>
          <cell r="R2259">
            <v>0.96</v>
          </cell>
          <cell r="S2259">
            <v>0.96</v>
          </cell>
          <cell r="T2259">
            <v>0.96</v>
          </cell>
          <cell r="U2259">
            <v>0.96</v>
          </cell>
          <cell r="V2259">
            <v>0.97</v>
          </cell>
          <cell r="W2259">
            <v>0.97</v>
          </cell>
          <cell r="X2259">
            <v>0.98</v>
          </cell>
          <cell r="Y2259">
            <v>0.98</v>
          </cell>
          <cell r="Z2259">
            <v>0.98</v>
          </cell>
          <cell r="AA2259">
            <v>0.98</v>
          </cell>
          <cell r="AB2259">
            <v>0.98</v>
          </cell>
          <cell r="AC2259">
            <v>0.97</v>
          </cell>
          <cell r="AD2259">
            <v>0.97</v>
          </cell>
          <cell r="AE2259">
            <v>0.97</v>
          </cell>
          <cell r="AF2259">
            <v>0.98</v>
          </cell>
          <cell r="AG2259">
            <v>0.97</v>
          </cell>
          <cell r="AH2259">
            <v>0.96</v>
          </cell>
          <cell r="AI2259">
            <v>0.96</v>
          </cell>
          <cell r="AJ2259">
            <v>0.95</v>
          </cell>
          <cell r="AK2259">
            <v>0.95</v>
          </cell>
        </row>
        <row r="2260">
          <cell r="A2260" t="str">
            <v>SDGbaseTRAv2_UrbAS_BAU_wICAGRcorr_GADJDYNofftestPVAXafish</v>
          </cell>
          <cell r="B2260" t="str">
            <v>SIclos6_GOVclos11</v>
          </cell>
          <cell r="C2260" t="str">
            <v>SDGbaseTRAv2_UrbAS_BAU_wICAGRcorr_GADJDYNofftest</v>
          </cell>
          <cell r="D2260" t="str">
            <v>PVAX</v>
          </cell>
          <cell r="E2260" t="str">
            <v>afish</v>
          </cell>
          <cell r="F2260">
            <v>1</v>
          </cell>
          <cell r="G2260">
            <v>0.93</v>
          </cell>
          <cell r="H2260">
            <v>0.94</v>
          </cell>
          <cell r="I2260">
            <v>0.93</v>
          </cell>
          <cell r="J2260">
            <v>0.93</v>
          </cell>
          <cell r="K2260">
            <v>0.93</v>
          </cell>
          <cell r="L2260">
            <v>0.93</v>
          </cell>
          <cell r="M2260">
            <v>0.93</v>
          </cell>
          <cell r="N2260">
            <v>0.93</v>
          </cell>
          <cell r="O2260">
            <v>0.97</v>
          </cell>
          <cell r="P2260">
            <v>0.96</v>
          </cell>
          <cell r="Q2260">
            <v>0.95</v>
          </cell>
          <cell r="R2260">
            <v>0.95</v>
          </cell>
          <cell r="S2260">
            <v>0.95</v>
          </cell>
          <cell r="T2260">
            <v>0.95</v>
          </cell>
          <cell r="U2260">
            <v>0.95</v>
          </cell>
          <cell r="V2260">
            <v>0.95</v>
          </cell>
          <cell r="W2260">
            <v>0.95</v>
          </cell>
          <cell r="X2260">
            <v>0.95</v>
          </cell>
          <cell r="Y2260">
            <v>0.95</v>
          </cell>
          <cell r="Z2260">
            <v>0.95</v>
          </cell>
          <cell r="AA2260">
            <v>0.95</v>
          </cell>
          <cell r="AB2260">
            <v>0.97</v>
          </cell>
          <cell r="AC2260">
            <v>0.97</v>
          </cell>
          <cell r="AD2260">
            <v>0.97</v>
          </cell>
          <cell r="AE2260">
            <v>0.97</v>
          </cell>
          <cell r="AF2260">
            <v>0.97</v>
          </cell>
          <cell r="AG2260">
            <v>0.97</v>
          </cell>
          <cell r="AH2260">
            <v>0.98</v>
          </cell>
          <cell r="AI2260">
            <v>0.98</v>
          </cell>
          <cell r="AJ2260">
            <v>0.98</v>
          </cell>
          <cell r="AK2260">
            <v>0.98</v>
          </cell>
        </row>
        <row r="2261">
          <cell r="A2261" t="str">
            <v>SDGbaseTRAv2_UrbAS_BAU_wICAGRcorr_GADJDYNofftestPVAXacoal</v>
          </cell>
          <cell r="B2261" t="str">
            <v>SIclos6_GOVclos11</v>
          </cell>
          <cell r="C2261" t="str">
            <v>SDGbaseTRAv2_UrbAS_BAU_wICAGRcorr_GADJDYNofftest</v>
          </cell>
          <cell r="D2261" t="str">
            <v>PVAX</v>
          </cell>
          <cell r="E2261" t="str">
            <v>acoal</v>
          </cell>
          <cell r="F2261">
            <v>1</v>
          </cell>
          <cell r="G2261">
            <v>1.03</v>
          </cell>
          <cell r="H2261">
            <v>1.05</v>
          </cell>
          <cell r="I2261">
            <v>1.04</v>
          </cell>
          <cell r="J2261">
            <v>1.04</v>
          </cell>
          <cell r="K2261">
            <v>1.04</v>
          </cell>
          <cell r="L2261">
            <v>1.04</v>
          </cell>
          <cell r="M2261">
            <v>1.05</v>
          </cell>
          <cell r="N2261">
            <v>1.06</v>
          </cell>
          <cell r="O2261">
            <v>1.1100000000000001</v>
          </cell>
          <cell r="P2261">
            <v>1.1200000000000001</v>
          </cell>
          <cell r="Q2261">
            <v>1.1299999999999999</v>
          </cell>
          <cell r="R2261">
            <v>1.1399999999999999</v>
          </cell>
          <cell r="S2261">
            <v>1.1399999999999999</v>
          </cell>
          <cell r="T2261">
            <v>1.1499999999999999</v>
          </cell>
          <cell r="U2261">
            <v>1.1599999999999999</v>
          </cell>
          <cell r="V2261">
            <v>1.1599999999999999</v>
          </cell>
          <cell r="W2261">
            <v>1.17</v>
          </cell>
          <cell r="X2261">
            <v>1.17</v>
          </cell>
          <cell r="Y2261">
            <v>1.19</v>
          </cell>
          <cell r="Z2261">
            <v>1.19</v>
          </cell>
          <cell r="AA2261">
            <v>1.21</v>
          </cell>
          <cell r="AB2261">
            <v>1.23</v>
          </cell>
          <cell r="AC2261">
            <v>1.25</v>
          </cell>
          <cell r="AD2261">
            <v>1.27</v>
          </cell>
          <cell r="AE2261">
            <v>1.29</v>
          </cell>
          <cell r="AF2261">
            <v>1.31</v>
          </cell>
          <cell r="AG2261">
            <v>1.34</v>
          </cell>
          <cell r="AH2261">
            <v>1.38</v>
          </cell>
          <cell r="AI2261">
            <v>1.42</v>
          </cell>
          <cell r="AJ2261">
            <v>1.51</v>
          </cell>
          <cell r="AK2261">
            <v>1.68</v>
          </cell>
        </row>
        <row r="2262">
          <cell r="A2262" t="str">
            <v>SDGbaseTRAv2_UrbAS_BAU_wICAGRcorr_GADJDYNofftestPVAXagold</v>
          </cell>
          <cell r="B2262" t="str">
            <v>SIclos6_GOVclos11</v>
          </cell>
          <cell r="C2262" t="str">
            <v>SDGbaseTRAv2_UrbAS_BAU_wICAGRcorr_GADJDYNofftest</v>
          </cell>
          <cell r="D2262" t="str">
            <v>PVAX</v>
          </cell>
          <cell r="E2262" t="str">
            <v>agold</v>
          </cell>
          <cell r="F2262">
            <v>1</v>
          </cell>
          <cell r="G2262">
            <v>0.98</v>
          </cell>
          <cell r="H2262">
            <v>1</v>
          </cell>
          <cell r="I2262">
            <v>1</v>
          </cell>
          <cell r="J2262">
            <v>1</v>
          </cell>
          <cell r="K2262">
            <v>1.01</v>
          </cell>
          <cell r="L2262">
            <v>1.02</v>
          </cell>
          <cell r="M2262">
            <v>1.04</v>
          </cell>
          <cell r="N2262">
            <v>1.07</v>
          </cell>
          <cell r="O2262">
            <v>1.1499999999999999</v>
          </cell>
          <cell r="P2262">
            <v>1.18</v>
          </cell>
          <cell r="Q2262">
            <v>1.19</v>
          </cell>
          <cell r="R2262">
            <v>1.2</v>
          </cell>
          <cell r="S2262">
            <v>1.21</v>
          </cell>
          <cell r="T2262">
            <v>1.23</v>
          </cell>
          <cell r="U2262">
            <v>1.24</v>
          </cell>
          <cell r="V2262">
            <v>1.26</v>
          </cell>
          <cell r="W2262">
            <v>1.27</v>
          </cell>
          <cell r="X2262">
            <v>1.3</v>
          </cell>
          <cell r="Y2262">
            <v>1.31</v>
          </cell>
          <cell r="Z2262">
            <v>1.32</v>
          </cell>
          <cell r="AA2262">
            <v>1.33</v>
          </cell>
          <cell r="AB2262">
            <v>1.35</v>
          </cell>
          <cell r="AC2262">
            <v>1.37</v>
          </cell>
          <cell r="AD2262">
            <v>1.38</v>
          </cell>
          <cell r="AE2262">
            <v>1.38</v>
          </cell>
          <cell r="AF2262">
            <v>1.39</v>
          </cell>
          <cell r="AG2262">
            <v>1.35</v>
          </cell>
          <cell r="AH2262">
            <v>1.29</v>
          </cell>
          <cell r="AI2262">
            <v>1.21</v>
          </cell>
          <cell r="AJ2262">
            <v>1.1399999999999999</v>
          </cell>
          <cell r="AK2262">
            <v>1.05</v>
          </cell>
        </row>
        <row r="2263">
          <cell r="A2263" t="str">
            <v>SDGbaseTRAv2_UrbAS_BAU_wICAGRcorr_GADJDYNofftestPVAXangas</v>
          </cell>
          <cell r="B2263" t="str">
            <v>SIclos6_GOVclos11</v>
          </cell>
          <cell r="C2263" t="str">
            <v>SDGbaseTRAv2_UrbAS_BAU_wICAGRcorr_GADJDYNofftest</v>
          </cell>
          <cell r="D2263" t="str">
            <v>PVAX</v>
          </cell>
          <cell r="E2263" t="str">
            <v>angas</v>
          </cell>
          <cell r="F2263">
            <v>1</v>
          </cell>
          <cell r="G2263">
            <v>1.05</v>
          </cell>
          <cell r="H2263">
            <v>1.06</v>
          </cell>
          <cell r="I2263">
            <v>1.05</v>
          </cell>
          <cell r="J2263">
            <v>1.05</v>
          </cell>
          <cell r="K2263">
            <v>1.05</v>
          </cell>
          <cell r="L2263">
            <v>1.06</v>
          </cell>
          <cell r="M2263">
            <v>1.07</v>
          </cell>
          <cell r="N2263">
            <v>1.08</v>
          </cell>
          <cell r="O2263">
            <v>1.1599999999999999</v>
          </cell>
          <cell r="P2263">
            <v>1.18</v>
          </cell>
          <cell r="Q2263">
            <v>1.18</v>
          </cell>
          <cell r="R2263">
            <v>1.18</v>
          </cell>
          <cell r="S2263">
            <v>1.19</v>
          </cell>
          <cell r="T2263">
            <v>1.19</v>
          </cell>
          <cell r="U2263">
            <v>1.2</v>
          </cell>
          <cell r="V2263">
            <v>1.2</v>
          </cell>
          <cell r="W2263">
            <v>1.21</v>
          </cell>
          <cell r="X2263">
            <v>1.22</v>
          </cell>
          <cell r="Y2263">
            <v>1.22</v>
          </cell>
          <cell r="Z2263">
            <v>1.21</v>
          </cell>
          <cell r="AA2263">
            <v>1.22</v>
          </cell>
          <cell r="AB2263">
            <v>1.23</v>
          </cell>
          <cell r="AC2263">
            <v>1.24</v>
          </cell>
          <cell r="AD2263">
            <v>1.25</v>
          </cell>
          <cell r="AE2263">
            <v>1.25</v>
          </cell>
          <cell r="AF2263">
            <v>1.25</v>
          </cell>
          <cell r="AG2263">
            <v>1.25</v>
          </cell>
          <cell r="AH2263">
            <v>1.24</v>
          </cell>
          <cell r="AI2263">
            <v>1.21</v>
          </cell>
          <cell r="AJ2263">
            <v>1.19</v>
          </cell>
          <cell r="AK2263">
            <v>1.17</v>
          </cell>
        </row>
        <row r="2264">
          <cell r="A2264" t="str">
            <v>SDGbaseTRAv2_UrbAS_BAU_wICAGRcorr_GADJDYNofftestPVAXapgm</v>
          </cell>
          <cell r="B2264" t="str">
            <v>SIclos6_GOVclos11</v>
          </cell>
          <cell r="C2264" t="str">
            <v>SDGbaseTRAv2_UrbAS_BAU_wICAGRcorr_GADJDYNofftest</v>
          </cell>
          <cell r="D2264" t="str">
            <v>PVAX</v>
          </cell>
          <cell r="E2264" t="str">
            <v>apgm</v>
          </cell>
          <cell r="F2264">
            <v>1</v>
          </cell>
          <cell r="G2264">
            <v>0.69</v>
          </cell>
          <cell r="H2264">
            <v>0.83</v>
          </cell>
          <cell r="I2264">
            <v>0.96</v>
          </cell>
          <cell r="J2264">
            <v>1.05</v>
          </cell>
          <cell r="K2264">
            <v>1.0900000000000001</v>
          </cell>
          <cell r="L2264">
            <v>1.1000000000000001</v>
          </cell>
          <cell r="M2264">
            <v>1.02</v>
          </cell>
          <cell r="N2264">
            <v>0.98</v>
          </cell>
          <cell r="O2264">
            <v>0.96</v>
          </cell>
          <cell r="P2264">
            <v>0.95</v>
          </cell>
          <cell r="Q2264">
            <v>0.95</v>
          </cell>
          <cell r="R2264">
            <v>0.97</v>
          </cell>
          <cell r="S2264">
            <v>0.98</v>
          </cell>
          <cell r="T2264">
            <v>0.99</v>
          </cell>
          <cell r="U2264">
            <v>0.99</v>
          </cell>
          <cell r="V2264">
            <v>0.99</v>
          </cell>
          <cell r="W2264">
            <v>1</v>
          </cell>
          <cell r="X2264">
            <v>0.99</v>
          </cell>
          <cell r="Y2264">
            <v>1</v>
          </cell>
          <cell r="Z2264">
            <v>1</v>
          </cell>
          <cell r="AA2264">
            <v>1</v>
          </cell>
          <cell r="AB2264">
            <v>1.39</v>
          </cell>
          <cell r="AC2264">
            <v>1.52</v>
          </cell>
          <cell r="AD2264">
            <v>1.49</v>
          </cell>
          <cell r="AE2264">
            <v>1.44</v>
          </cell>
          <cell r="AF2264">
            <v>1.39</v>
          </cell>
          <cell r="AG2264">
            <v>1.35</v>
          </cell>
          <cell r="AH2264">
            <v>1.54</v>
          </cell>
          <cell r="AI2264">
            <v>1.66</v>
          </cell>
          <cell r="AJ2264">
            <v>1.67</v>
          </cell>
          <cell r="AK2264">
            <v>1.66</v>
          </cell>
        </row>
        <row r="2265">
          <cell r="A2265" t="str">
            <v>SDGbaseTRAv2_UrbAS_BAU_wICAGRcorr_GADJDYNofftestPVAXamore</v>
          </cell>
          <cell r="B2265" t="str">
            <v>SIclos6_GOVclos11</v>
          </cell>
          <cell r="C2265" t="str">
            <v>SDGbaseTRAv2_UrbAS_BAU_wICAGRcorr_GADJDYNofftest</v>
          </cell>
          <cell r="D2265" t="str">
            <v>PVAX</v>
          </cell>
          <cell r="E2265" t="str">
            <v>amore</v>
          </cell>
          <cell r="F2265">
            <v>1</v>
          </cell>
          <cell r="G2265">
            <v>1.06</v>
          </cell>
          <cell r="H2265">
            <v>1.07</v>
          </cell>
          <cell r="I2265">
            <v>1.06</v>
          </cell>
          <cell r="J2265">
            <v>1.06</v>
          </cell>
          <cell r="K2265">
            <v>1.05</v>
          </cell>
          <cell r="L2265">
            <v>1.05</v>
          </cell>
          <cell r="M2265">
            <v>1.06</v>
          </cell>
          <cell r="N2265">
            <v>1.06</v>
          </cell>
          <cell r="O2265">
            <v>1.0900000000000001</v>
          </cell>
          <cell r="P2265">
            <v>1.0900000000000001</v>
          </cell>
          <cell r="Q2265">
            <v>1.08</v>
          </cell>
          <cell r="R2265">
            <v>1.08</v>
          </cell>
          <cell r="S2265">
            <v>1.07</v>
          </cell>
          <cell r="T2265">
            <v>1.07</v>
          </cell>
          <cell r="U2265">
            <v>1.06</v>
          </cell>
          <cell r="V2265">
            <v>1.06</v>
          </cell>
          <cell r="W2265">
            <v>1.06</v>
          </cell>
          <cell r="X2265">
            <v>1.06</v>
          </cell>
          <cell r="Y2265">
            <v>1.06</v>
          </cell>
          <cell r="Z2265">
            <v>1.05</v>
          </cell>
          <cell r="AA2265">
            <v>1.05</v>
          </cell>
          <cell r="AB2265">
            <v>1.05</v>
          </cell>
          <cell r="AC2265">
            <v>1.04</v>
          </cell>
          <cell r="AD2265">
            <v>1.04</v>
          </cell>
          <cell r="AE2265">
            <v>1.04</v>
          </cell>
          <cell r="AF2265">
            <v>1.04</v>
          </cell>
          <cell r="AG2265">
            <v>1.03</v>
          </cell>
          <cell r="AH2265">
            <v>1.02</v>
          </cell>
          <cell r="AI2265">
            <v>0.99</v>
          </cell>
          <cell r="AJ2265">
            <v>0.97</v>
          </cell>
          <cell r="AK2265">
            <v>0.96</v>
          </cell>
        </row>
        <row r="2266">
          <cell r="A2266" t="str">
            <v>SDGbaseTRAv2_UrbAS_BAU_wICAGRcorr_GADJDYNofftestPVAXamine</v>
          </cell>
          <cell r="B2266" t="str">
            <v>SIclos6_GOVclos11</v>
          </cell>
          <cell r="C2266" t="str">
            <v>SDGbaseTRAv2_UrbAS_BAU_wICAGRcorr_GADJDYNofftest</v>
          </cell>
          <cell r="D2266" t="str">
            <v>PVAX</v>
          </cell>
          <cell r="E2266" t="str">
            <v>amine</v>
          </cell>
          <cell r="F2266">
            <v>1</v>
          </cell>
          <cell r="G2266">
            <v>1.03</v>
          </cell>
          <cell r="H2266">
            <v>1.03</v>
          </cell>
          <cell r="I2266">
            <v>1.04</v>
          </cell>
          <cell r="J2266">
            <v>1.05</v>
          </cell>
          <cell r="K2266">
            <v>1.04</v>
          </cell>
          <cell r="L2266">
            <v>1.04</v>
          </cell>
          <cell r="M2266">
            <v>1.05</v>
          </cell>
          <cell r="N2266">
            <v>1.05</v>
          </cell>
          <cell r="O2266">
            <v>1.06</v>
          </cell>
          <cell r="P2266">
            <v>1.05</v>
          </cell>
          <cell r="Q2266">
            <v>1.05</v>
          </cell>
          <cell r="R2266">
            <v>1.04</v>
          </cell>
          <cell r="S2266">
            <v>1.04</v>
          </cell>
          <cell r="T2266">
            <v>1.04</v>
          </cell>
          <cell r="U2266">
            <v>1.04</v>
          </cell>
          <cell r="V2266">
            <v>1.04</v>
          </cell>
          <cell r="W2266">
            <v>1.04</v>
          </cell>
          <cell r="X2266">
            <v>1.05</v>
          </cell>
          <cell r="Y2266">
            <v>1.06</v>
          </cell>
          <cell r="Z2266">
            <v>1.06</v>
          </cell>
          <cell r="AA2266">
            <v>1.06</v>
          </cell>
          <cell r="AB2266">
            <v>1.05</v>
          </cell>
          <cell r="AC2266">
            <v>1.05</v>
          </cell>
          <cell r="AD2266">
            <v>1.04</v>
          </cell>
          <cell r="AE2266">
            <v>1.04</v>
          </cell>
          <cell r="AF2266">
            <v>1.04</v>
          </cell>
          <cell r="AG2266">
            <v>1.05</v>
          </cell>
          <cell r="AH2266">
            <v>1.05</v>
          </cell>
          <cell r="AI2266">
            <v>1.04</v>
          </cell>
          <cell r="AJ2266">
            <v>1.03</v>
          </cell>
          <cell r="AK2266">
            <v>1.03</v>
          </cell>
        </row>
        <row r="2267">
          <cell r="A2267" t="str">
            <v>SDGbaseTRAv2_UrbAS_BAU_wICAGRcorr_GADJDYNofftestPVAXameat</v>
          </cell>
          <cell r="B2267" t="str">
            <v>SIclos6_GOVclos11</v>
          </cell>
          <cell r="C2267" t="str">
            <v>SDGbaseTRAv2_UrbAS_BAU_wICAGRcorr_GADJDYNofftest</v>
          </cell>
          <cell r="D2267" t="str">
            <v>PVAX</v>
          </cell>
          <cell r="E2267" t="str">
            <v>ameat</v>
          </cell>
          <cell r="F2267">
            <v>1</v>
          </cell>
          <cell r="G2267">
            <v>0.96</v>
          </cell>
          <cell r="H2267">
            <v>0.93</v>
          </cell>
          <cell r="I2267">
            <v>0.93</v>
          </cell>
          <cell r="J2267">
            <v>0.94</v>
          </cell>
          <cell r="K2267">
            <v>0.94</v>
          </cell>
          <cell r="L2267">
            <v>0.94</v>
          </cell>
          <cell r="M2267">
            <v>0.94</v>
          </cell>
          <cell r="N2267">
            <v>0.94</v>
          </cell>
          <cell r="O2267">
            <v>0.94</v>
          </cell>
          <cell r="P2267">
            <v>0.95</v>
          </cell>
          <cell r="Q2267">
            <v>0.95</v>
          </cell>
          <cell r="R2267">
            <v>0.95</v>
          </cell>
          <cell r="S2267">
            <v>0.95</v>
          </cell>
          <cell r="T2267">
            <v>0.95</v>
          </cell>
          <cell r="U2267">
            <v>0.95</v>
          </cell>
          <cell r="V2267">
            <v>0.95</v>
          </cell>
          <cell r="W2267">
            <v>0.95</v>
          </cell>
          <cell r="X2267">
            <v>0.96</v>
          </cell>
          <cell r="Y2267">
            <v>0.95</v>
          </cell>
          <cell r="Z2267">
            <v>0.95</v>
          </cell>
          <cell r="AA2267">
            <v>0.95</v>
          </cell>
          <cell r="AB2267">
            <v>0.95</v>
          </cell>
          <cell r="AC2267">
            <v>0.95</v>
          </cell>
          <cell r="AD2267">
            <v>0.95</v>
          </cell>
          <cell r="AE2267">
            <v>0.95</v>
          </cell>
          <cell r="AF2267">
            <v>0.96</v>
          </cell>
          <cell r="AG2267">
            <v>0.96</v>
          </cell>
          <cell r="AH2267">
            <v>0.95</v>
          </cell>
          <cell r="AI2267">
            <v>0.96</v>
          </cell>
          <cell r="AJ2267">
            <v>0.97</v>
          </cell>
          <cell r="AK2267">
            <v>0.97</v>
          </cell>
        </row>
        <row r="2268">
          <cell r="A2268" t="str">
            <v>SDGbaseTRAv2_UrbAS_BAU_wICAGRcorr_GADJDYNofftestPVAXapfis</v>
          </cell>
          <cell r="B2268" t="str">
            <v>SIclos6_GOVclos11</v>
          </cell>
          <cell r="C2268" t="str">
            <v>SDGbaseTRAv2_UrbAS_BAU_wICAGRcorr_GADJDYNofftest</v>
          </cell>
          <cell r="D2268" t="str">
            <v>PVAX</v>
          </cell>
          <cell r="E2268" t="str">
            <v>apfis</v>
          </cell>
          <cell r="F2268">
            <v>1</v>
          </cell>
          <cell r="G2268">
            <v>1</v>
          </cell>
          <cell r="H2268">
            <v>1</v>
          </cell>
          <cell r="I2268">
            <v>0.99</v>
          </cell>
          <cell r="J2268">
            <v>0.99</v>
          </cell>
          <cell r="K2268">
            <v>0.98</v>
          </cell>
          <cell r="L2268">
            <v>0.98</v>
          </cell>
          <cell r="M2268">
            <v>0.98</v>
          </cell>
          <cell r="N2268">
            <v>0.98</v>
          </cell>
          <cell r="O2268">
            <v>1</v>
          </cell>
          <cell r="P2268">
            <v>1</v>
          </cell>
          <cell r="Q2268">
            <v>0.99</v>
          </cell>
          <cell r="R2268">
            <v>0.99</v>
          </cell>
          <cell r="S2268">
            <v>0.99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1.01</v>
          </cell>
          <cell r="Y2268">
            <v>1</v>
          </cell>
          <cell r="Z2268">
            <v>1</v>
          </cell>
          <cell r="AA2268">
            <v>1</v>
          </cell>
          <cell r="AB2268">
            <v>1</v>
          </cell>
          <cell r="AC2268">
            <v>1</v>
          </cell>
          <cell r="AD2268">
            <v>1.01</v>
          </cell>
          <cell r="AE2268">
            <v>1</v>
          </cell>
          <cell r="AF2268">
            <v>1.01</v>
          </cell>
          <cell r="AG2268">
            <v>1</v>
          </cell>
          <cell r="AH2268">
            <v>0.99</v>
          </cell>
          <cell r="AI2268">
            <v>0.98</v>
          </cell>
          <cell r="AJ2268">
            <v>0.97</v>
          </cell>
          <cell r="AK2268">
            <v>0.96</v>
          </cell>
        </row>
        <row r="2269">
          <cell r="A2269" t="str">
            <v>SDGbaseTRAv2_UrbAS_BAU_wICAGRcorr_GADJDYNofftestPVAXavege</v>
          </cell>
          <cell r="B2269" t="str">
            <v>SIclos6_GOVclos11</v>
          </cell>
          <cell r="C2269" t="str">
            <v>SDGbaseTRAv2_UrbAS_BAU_wICAGRcorr_GADJDYNofftest</v>
          </cell>
          <cell r="D2269" t="str">
            <v>PVAX</v>
          </cell>
          <cell r="E2269" t="str">
            <v>avege</v>
          </cell>
          <cell r="F2269">
            <v>1</v>
          </cell>
          <cell r="G2269">
            <v>0.98</v>
          </cell>
          <cell r="H2269">
            <v>0.99</v>
          </cell>
          <cell r="I2269">
            <v>0.98</v>
          </cell>
          <cell r="J2269">
            <v>0.98</v>
          </cell>
          <cell r="K2269">
            <v>0.98</v>
          </cell>
          <cell r="L2269">
            <v>0.98</v>
          </cell>
          <cell r="M2269">
            <v>0.99</v>
          </cell>
          <cell r="N2269">
            <v>0.99</v>
          </cell>
          <cell r="O2269">
            <v>1.01</v>
          </cell>
          <cell r="P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1.01</v>
          </cell>
          <cell r="W2269">
            <v>1.01</v>
          </cell>
          <cell r="X2269">
            <v>1.01</v>
          </cell>
          <cell r="Y2269">
            <v>1.01</v>
          </cell>
          <cell r="Z2269">
            <v>1.01</v>
          </cell>
          <cell r="AA2269">
            <v>1.01</v>
          </cell>
          <cell r="AB2269">
            <v>1.01</v>
          </cell>
          <cell r="AC2269">
            <v>1.01</v>
          </cell>
          <cell r="AD2269">
            <v>1.01</v>
          </cell>
          <cell r="AE2269">
            <v>1.01</v>
          </cell>
          <cell r="AF2269">
            <v>1.01</v>
          </cell>
          <cell r="AG2269">
            <v>1.01</v>
          </cell>
          <cell r="AH2269">
            <v>1</v>
          </cell>
          <cell r="AI2269">
            <v>0.99</v>
          </cell>
          <cell r="AJ2269">
            <v>0.98</v>
          </cell>
          <cell r="AK2269">
            <v>0.97</v>
          </cell>
        </row>
        <row r="2270">
          <cell r="A2270" t="str">
            <v>SDGbaseTRAv2_UrbAS_BAU_wICAGRcorr_GADJDYNofftestPVAXafats</v>
          </cell>
          <cell r="B2270" t="str">
            <v>SIclos6_GOVclos11</v>
          </cell>
          <cell r="C2270" t="str">
            <v>SDGbaseTRAv2_UrbAS_BAU_wICAGRcorr_GADJDYNofftest</v>
          </cell>
          <cell r="D2270" t="str">
            <v>PVAX</v>
          </cell>
          <cell r="E2270" t="str">
            <v>afats</v>
          </cell>
          <cell r="F2270">
            <v>1</v>
          </cell>
          <cell r="G2270">
            <v>0.97</v>
          </cell>
          <cell r="H2270">
            <v>0.96</v>
          </cell>
          <cell r="I2270">
            <v>0.93</v>
          </cell>
          <cell r="J2270">
            <v>0.94</v>
          </cell>
          <cell r="K2270">
            <v>0.93</v>
          </cell>
          <cell r="L2270">
            <v>0.93</v>
          </cell>
          <cell r="M2270">
            <v>0.92</v>
          </cell>
          <cell r="N2270">
            <v>0.92</v>
          </cell>
          <cell r="O2270">
            <v>1.01</v>
          </cell>
          <cell r="P2270">
            <v>1</v>
          </cell>
          <cell r="Q2270">
            <v>0.96</v>
          </cell>
          <cell r="R2270">
            <v>0.94</v>
          </cell>
          <cell r="S2270">
            <v>0.93</v>
          </cell>
          <cell r="T2270">
            <v>0.92</v>
          </cell>
          <cell r="U2270">
            <v>0.91</v>
          </cell>
          <cell r="V2270">
            <v>0.9</v>
          </cell>
          <cell r="W2270">
            <v>0.9</v>
          </cell>
          <cell r="X2270">
            <v>0.91</v>
          </cell>
          <cell r="Y2270">
            <v>0.91</v>
          </cell>
          <cell r="Z2270">
            <v>0.9</v>
          </cell>
          <cell r="AA2270">
            <v>0.91</v>
          </cell>
          <cell r="AB2270">
            <v>0.93</v>
          </cell>
          <cell r="AC2270">
            <v>0.93</v>
          </cell>
          <cell r="AD2270">
            <v>0.93</v>
          </cell>
          <cell r="AE2270">
            <v>0.92</v>
          </cell>
          <cell r="AF2270">
            <v>0.91</v>
          </cell>
          <cell r="AG2270">
            <v>0.9</v>
          </cell>
          <cell r="AH2270">
            <v>0.92</v>
          </cell>
          <cell r="AI2270">
            <v>0.92</v>
          </cell>
          <cell r="AJ2270">
            <v>0.91</v>
          </cell>
          <cell r="AK2270">
            <v>0.91</v>
          </cell>
        </row>
        <row r="2271">
          <cell r="A2271" t="str">
            <v>SDGbaseTRAv2_UrbAS_BAU_wICAGRcorr_GADJDYNofftestPVAXadair</v>
          </cell>
          <cell r="B2271" t="str">
            <v>SIclos6_GOVclos11</v>
          </cell>
          <cell r="C2271" t="str">
            <v>SDGbaseTRAv2_UrbAS_BAU_wICAGRcorr_GADJDYNofftest</v>
          </cell>
          <cell r="D2271" t="str">
            <v>PVAX</v>
          </cell>
          <cell r="E2271" t="str">
            <v>adair</v>
          </cell>
          <cell r="F2271">
            <v>1</v>
          </cell>
          <cell r="G2271">
            <v>0.99</v>
          </cell>
          <cell r="H2271">
            <v>0.98</v>
          </cell>
          <cell r="I2271">
            <v>0.98</v>
          </cell>
          <cell r="J2271">
            <v>0.98</v>
          </cell>
          <cell r="K2271">
            <v>0.98</v>
          </cell>
          <cell r="L2271">
            <v>0.98</v>
          </cell>
          <cell r="M2271">
            <v>0.98</v>
          </cell>
          <cell r="N2271">
            <v>0.98</v>
          </cell>
          <cell r="O2271">
            <v>1</v>
          </cell>
          <cell r="P2271">
            <v>0.99</v>
          </cell>
          <cell r="Q2271">
            <v>0.99</v>
          </cell>
          <cell r="R2271">
            <v>0.99</v>
          </cell>
          <cell r="S2271">
            <v>0.99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1.01</v>
          </cell>
          <cell r="Y2271">
            <v>1.01</v>
          </cell>
          <cell r="Z2271">
            <v>1.01</v>
          </cell>
          <cell r="AA2271">
            <v>1</v>
          </cell>
          <cell r="AB2271">
            <v>1.01</v>
          </cell>
          <cell r="AC2271">
            <v>1.01</v>
          </cell>
          <cell r="AD2271">
            <v>1.01</v>
          </cell>
          <cell r="AE2271">
            <v>1</v>
          </cell>
          <cell r="AF2271">
            <v>1.01</v>
          </cell>
          <cell r="AG2271">
            <v>1</v>
          </cell>
          <cell r="AH2271">
            <v>0.99</v>
          </cell>
          <cell r="AI2271">
            <v>0.98</v>
          </cell>
          <cell r="AJ2271">
            <v>0.98</v>
          </cell>
          <cell r="AK2271">
            <v>0.97</v>
          </cell>
        </row>
        <row r="2272">
          <cell r="A2272" t="str">
            <v>SDGbaseTRAv2_UrbAS_BAU_wICAGRcorr_GADJDYNofftestPVAXagrai</v>
          </cell>
          <cell r="B2272" t="str">
            <v>SIclos6_GOVclos11</v>
          </cell>
          <cell r="C2272" t="str">
            <v>SDGbaseTRAv2_UrbAS_BAU_wICAGRcorr_GADJDYNofftest</v>
          </cell>
          <cell r="D2272" t="str">
            <v>PVAX</v>
          </cell>
          <cell r="E2272" t="str">
            <v>agrai</v>
          </cell>
          <cell r="F2272">
            <v>1</v>
          </cell>
          <cell r="G2272">
            <v>1</v>
          </cell>
          <cell r="H2272">
            <v>0.98</v>
          </cell>
          <cell r="I2272">
            <v>0.98</v>
          </cell>
          <cell r="J2272">
            <v>0.98</v>
          </cell>
          <cell r="K2272">
            <v>0.97</v>
          </cell>
          <cell r="L2272">
            <v>0.97</v>
          </cell>
          <cell r="M2272">
            <v>0.96</v>
          </cell>
          <cell r="N2272">
            <v>0.96</v>
          </cell>
          <cell r="O2272">
            <v>0.96</v>
          </cell>
          <cell r="P2272">
            <v>0.95</v>
          </cell>
          <cell r="Q2272">
            <v>0.95</v>
          </cell>
          <cell r="R2272">
            <v>0.95</v>
          </cell>
          <cell r="S2272">
            <v>0.95</v>
          </cell>
          <cell r="T2272">
            <v>0.95</v>
          </cell>
          <cell r="U2272">
            <v>0.95</v>
          </cell>
          <cell r="V2272">
            <v>0.95</v>
          </cell>
          <cell r="W2272">
            <v>0.95</v>
          </cell>
          <cell r="X2272">
            <v>0.94</v>
          </cell>
          <cell r="Y2272">
            <v>0.94</v>
          </cell>
          <cell r="Z2272">
            <v>0.94</v>
          </cell>
          <cell r="AA2272">
            <v>0.95</v>
          </cell>
          <cell r="AB2272">
            <v>0.95</v>
          </cell>
          <cell r="AC2272">
            <v>0.95</v>
          </cell>
          <cell r="AD2272">
            <v>0.95</v>
          </cell>
          <cell r="AE2272">
            <v>0.95</v>
          </cell>
          <cell r="AF2272">
            <v>0.95</v>
          </cell>
          <cell r="AG2272">
            <v>0.95</v>
          </cell>
          <cell r="AH2272">
            <v>0.94</v>
          </cell>
          <cell r="AI2272">
            <v>0.93</v>
          </cell>
          <cell r="AJ2272">
            <v>0.93</v>
          </cell>
          <cell r="AK2272">
            <v>0.93</v>
          </cell>
        </row>
        <row r="2273">
          <cell r="A2273" t="str">
            <v>SDGbaseTRAv2_UrbAS_BAU_wICAGRcorr_GADJDYNofftestPVAXastar</v>
          </cell>
          <cell r="B2273" t="str">
            <v>SIclos6_GOVclos11</v>
          </cell>
          <cell r="C2273" t="str">
            <v>SDGbaseTRAv2_UrbAS_BAU_wICAGRcorr_GADJDYNofftest</v>
          </cell>
          <cell r="D2273" t="str">
            <v>PVAX</v>
          </cell>
          <cell r="E2273" t="str">
            <v>astar</v>
          </cell>
          <cell r="F2273">
            <v>1</v>
          </cell>
          <cell r="G2273">
            <v>0.99</v>
          </cell>
          <cell r="H2273">
            <v>0.98</v>
          </cell>
          <cell r="I2273">
            <v>0.98</v>
          </cell>
          <cell r="J2273">
            <v>0.98</v>
          </cell>
          <cell r="K2273">
            <v>0.97</v>
          </cell>
          <cell r="L2273">
            <v>0.96</v>
          </cell>
          <cell r="M2273">
            <v>0.96</v>
          </cell>
          <cell r="N2273">
            <v>0.95</v>
          </cell>
          <cell r="O2273">
            <v>0.95</v>
          </cell>
          <cell r="P2273">
            <v>0.95</v>
          </cell>
          <cell r="Q2273">
            <v>0.94</v>
          </cell>
          <cell r="R2273">
            <v>0.94</v>
          </cell>
          <cell r="S2273">
            <v>0.94</v>
          </cell>
          <cell r="T2273">
            <v>0.93</v>
          </cell>
          <cell r="U2273">
            <v>0.93</v>
          </cell>
          <cell r="V2273">
            <v>0.93</v>
          </cell>
          <cell r="W2273">
            <v>0.93</v>
          </cell>
          <cell r="X2273">
            <v>0.92</v>
          </cell>
          <cell r="Y2273">
            <v>0.92</v>
          </cell>
          <cell r="Z2273">
            <v>0.92</v>
          </cell>
          <cell r="AA2273">
            <v>0.92</v>
          </cell>
          <cell r="AB2273">
            <v>0.92</v>
          </cell>
          <cell r="AC2273">
            <v>0.92</v>
          </cell>
          <cell r="AD2273">
            <v>0.92</v>
          </cell>
          <cell r="AE2273">
            <v>0.92</v>
          </cell>
          <cell r="AF2273">
            <v>0.93</v>
          </cell>
          <cell r="AG2273">
            <v>0.9</v>
          </cell>
          <cell r="AH2273">
            <v>0.88</v>
          </cell>
          <cell r="AI2273">
            <v>0.86</v>
          </cell>
          <cell r="AJ2273">
            <v>0.84</v>
          </cell>
          <cell r="AK2273">
            <v>0.83</v>
          </cell>
        </row>
        <row r="2274">
          <cell r="A2274" t="str">
            <v>SDGbaseTRAv2_UrbAS_BAU_wICAGRcorr_GADJDYNofftestPVAXafeed</v>
          </cell>
          <cell r="B2274" t="str">
            <v>SIclos6_GOVclos11</v>
          </cell>
          <cell r="C2274" t="str">
            <v>SDGbaseTRAv2_UrbAS_BAU_wICAGRcorr_GADJDYNofftest</v>
          </cell>
          <cell r="D2274" t="str">
            <v>PVAX</v>
          </cell>
          <cell r="E2274" t="str">
            <v>afeed</v>
          </cell>
          <cell r="F2274">
            <v>1</v>
          </cell>
          <cell r="G2274">
            <v>0.78</v>
          </cell>
          <cell r="H2274">
            <v>0.86</v>
          </cell>
          <cell r="I2274">
            <v>0.87</v>
          </cell>
          <cell r="J2274">
            <v>0.88</v>
          </cell>
          <cell r="K2274">
            <v>0.91</v>
          </cell>
          <cell r="L2274">
            <v>0.91</v>
          </cell>
          <cell r="M2274">
            <v>0.91</v>
          </cell>
          <cell r="N2274">
            <v>0.91</v>
          </cell>
          <cell r="O2274">
            <v>0.95</v>
          </cell>
          <cell r="P2274">
            <v>0.94</v>
          </cell>
          <cell r="Q2274">
            <v>0.94</v>
          </cell>
          <cell r="R2274">
            <v>0.94</v>
          </cell>
          <cell r="S2274">
            <v>0.95</v>
          </cell>
          <cell r="T2274">
            <v>0.95</v>
          </cell>
          <cell r="U2274">
            <v>0.95</v>
          </cell>
          <cell r="V2274">
            <v>0.96</v>
          </cell>
          <cell r="W2274">
            <v>0.96</v>
          </cell>
          <cell r="X2274">
            <v>0.96</v>
          </cell>
          <cell r="Y2274">
            <v>0.97</v>
          </cell>
          <cell r="Z2274">
            <v>0.97</v>
          </cell>
          <cell r="AA2274">
            <v>0.97</v>
          </cell>
          <cell r="AB2274">
            <v>0.99</v>
          </cell>
          <cell r="AC2274">
            <v>0.98</v>
          </cell>
          <cell r="AD2274">
            <v>0.98</v>
          </cell>
          <cell r="AE2274">
            <v>0.98</v>
          </cell>
          <cell r="AF2274">
            <v>0.97</v>
          </cell>
          <cell r="AG2274">
            <v>0.97</v>
          </cell>
          <cell r="AH2274">
            <v>1.02</v>
          </cell>
          <cell r="AI2274">
            <v>1.05</v>
          </cell>
          <cell r="AJ2274">
            <v>1.05</v>
          </cell>
          <cell r="AK2274">
            <v>1.04</v>
          </cell>
        </row>
        <row r="2275">
          <cell r="A2275" t="str">
            <v>SDGbaseTRAv2_UrbAS_BAU_wICAGRcorr_GADJDYNofftestPVAXabake</v>
          </cell>
          <cell r="B2275" t="str">
            <v>SIclos6_GOVclos11</v>
          </cell>
          <cell r="C2275" t="str">
            <v>SDGbaseTRAv2_UrbAS_BAU_wICAGRcorr_GADJDYNofftest</v>
          </cell>
          <cell r="D2275" t="str">
            <v>PVAX</v>
          </cell>
          <cell r="E2275" t="str">
            <v>abake</v>
          </cell>
          <cell r="F2275">
            <v>1</v>
          </cell>
          <cell r="G2275">
            <v>1.01</v>
          </cell>
          <cell r="H2275">
            <v>1.01</v>
          </cell>
          <cell r="I2275">
            <v>1.01</v>
          </cell>
          <cell r="J2275">
            <v>1.01</v>
          </cell>
          <cell r="K2275">
            <v>1</v>
          </cell>
          <cell r="L2275">
            <v>1.01</v>
          </cell>
          <cell r="M2275">
            <v>1.01</v>
          </cell>
          <cell r="N2275">
            <v>1.01</v>
          </cell>
          <cell r="O2275">
            <v>1</v>
          </cell>
          <cell r="P2275">
            <v>1</v>
          </cell>
          <cell r="Q2275">
            <v>1</v>
          </cell>
          <cell r="R2275">
            <v>1.01</v>
          </cell>
          <cell r="S2275">
            <v>1.01</v>
          </cell>
          <cell r="T2275">
            <v>1.01</v>
          </cell>
          <cell r="U2275">
            <v>1.02</v>
          </cell>
          <cell r="V2275">
            <v>1.02</v>
          </cell>
          <cell r="W2275">
            <v>1.02</v>
          </cell>
          <cell r="X2275">
            <v>1.02</v>
          </cell>
          <cell r="Y2275">
            <v>1.02</v>
          </cell>
          <cell r="Z2275">
            <v>1.02</v>
          </cell>
          <cell r="AA2275">
            <v>1.02</v>
          </cell>
          <cell r="AB2275">
            <v>1.02</v>
          </cell>
          <cell r="AC2275">
            <v>1.01</v>
          </cell>
          <cell r="AD2275">
            <v>1.01</v>
          </cell>
          <cell r="AE2275">
            <v>1.02</v>
          </cell>
          <cell r="AF2275">
            <v>1.02</v>
          </cell>
          <cell r="AG2275">
            <v>1.02</v>
          </cell>
          <cell r="AH2275">
            <v>1</v>
          </cell>
          <cell r="AI2275">
            <v>0.98</v>
          </cell>
          <cell r="AJ2275">
            <v>0.97</v>
          </cell>
          <cell r="AK2275">
            <v>0.97</v>
          </cell>
        </row>
        <row r="2276">
          <cell r="A2276" t="str">
            <v>SDGbaseTRAv2_UrbAS_BAU_wICAGRcorr_GADJDYNofftestPVAXasuga</v>
          </cell>
          <cell r="B2276" t="str">
            <v>SIclos6_GOVclos11</v>
          </cell>
          <cell r="C2276" t="str">
            <v>SDGbaseTRAv2_UrbAS_BAU_wICAGRcorr_GADJDYNofftest</v>
          </cell>
          <cell r="D2276" t="str">
            <v>PVAX</v>
          </cell>
          <cell r="E2276" t="str">
            <v>asuga</v>
          </cell>
          <cell r="F2276">
            <v>1</v>
          </cell>
          <cell r="G2276">
            <v>1.01</v>
          </cell>
          <cell r="H2276">
            <v>1</v>
          </cell>
          <cell r="I2276">
            <v>1</v>
          </cell>
          <cell r="J2276">
            <v>1</v>
          </cell>
          <cell r="K2276">
            <v>0.99</v>
          </cell>
          <cell r="L2276">
            <v>0.99</v>
          </cell>
          <cell r="M2276">
            <v>0.99</v>
          </cell>
          <cell r="N2276">
            <v>0.99</v>
          </cell>
          <cell r="O2276">
            <v>0.99</v>
          </cell>
          <cell r="P2276">
            <v>0.99</v>
          </cell>
          <cell r="Q2276">
            <v>0.98</v>
          </cell>
          <cell r="R2276">
            <v>0.98</v>
          </cell>
          <cell r="S2276">
            <v>0.98</v>
          </cell>
          <cell r="T2276">
            <v>0.99</v>
          </cell>
          <cell r="U2276">
            <v>0.99</v>
          </cell>
          <cell r="V2276">
            <v>0.99</v>
          </cell>
          <cell r="W2276">
            <v>0.99</v>
          </cell>
          <cell r="X2276">
            <v>0.99</v>
          </cell>
          <cell r="Y2276">
            <v>0.99</v>
          </cell>
          <cell r="Z2276">
            <v>0.99</v>
          </cell>
          <cell r="AA2276">
            <v>0.99</v>
          </cell>
          <cell r="AB2276">
            <v>0.99</v>
          </cell>
          <cell r="AC2276">
            <v>0.98</v>
          </cell>
          <cell r="AD2276">
            <v>0.98</v>
          </cell>
          <cell r="AE2276">
            <v>0.98</v>
          </cell>
          <cell r="AF2276">
            <v>0.99</v>
          </cell>
          <cell r="AG2276">
            <v>0.99</v>
          </cell>
          <cell r="AH2276">
            <v>0.98</v>
          </cell>
          <cell r="AI2276">
            <v>0.97</v>
          </cell>
          <cell r="AJ2276">
            <v>0.96</v>
          </cell>
          <cell r="AK2276">
            <v>0.96</v>
          </cell>
        </row>
        <row r="2277">
          <cell r="A2277" t="str">
            <v>SDGbaseTRAv2_UrbAS_BAU_wICAGRcorr_GADJDYNofftestPVAXaconf</v>
          </cell>
          <cell r="B2277" t="str">
            <v>SIclos6_GOVclos11</v>
          </cell>
          <cell r="C2277" t="str">
            <v>SDGbaseTRAv2_UrbAS_BAU_wICAGRcorr_GADJDYNofftest</v>
          </cell>
          <cell r="D2277" t="str">
            <v>PVAX</v>
          </cell>
          <cell r="E2277" t="str">
            <v>aconf</v>
          </cell>
          <cell r="F2277">
            <v>1</v>
          </cell>
          <cell r="G2277">
            <v>1</v>
          </cell>
          <cell r="H2277">
            <v>1.01</v>
          </cell>
          <cell r="I2277">
            <v>1</v>
          </cell>
          <cell r="J2277">
            <v>1</v>
          </cell>
          <cell r="K2277">
            <v>1</v>
          </cell>
          <cell r="L2277">
            <v>1</v>
          </cell>
          <cell r="M2277">
            <v>1.01</v>
          </cell>
          <cell r="N2277">
            <v>1.01</v>
          </cell>
          <cell r="O2277">
            <v>1.02</v>
          </cell>
          <cell r="P2277">
            <v>1.02</v>
          </cell>
          <cell r="Q2277">
            <v>1.02</v>
          </cell>
          <cell r="R2277">
            <v>1.03</v>
          </cell>
          <cell r="S2277">
            <v>1.03</v>
          </cell>
          <cell r="T2277">
            <v>1.04</v>
          </cell>
          <cell r="U2277">
            <v>1.04</v>
          </cell>
          <cell r="V2277">
            <v>1.05</v>
          </cell>
          <cell r="W2277">
            <v>1.05</v>
          </cell>
          <cell r="X2277">
            <v>1.05</v>
          </cell>
          <cell r="Y2277">
            <v>1.05</v>
          </cell>
          <cell r="Z2277">
            <v>1.05</v>
          </cell>
          <cell r="AA2277">
            <v>1.05</v>
          </cell>
          <cell r="AB2277">
            <v>1.05</v>
          </cell>
          <cell r="AC2277">
            <v>1.05</v>
          </cell>
          <cell r="AD2277">
            <v>1.05</v>
          </cell>
          <cell r="AE2277">
            <v>1.05</v>
          </cell>
          <cell r="AF2277">
            <v>1.05</v>
          </cell>
          <cell r="AG2277">
            <v>1.05</v>
          </cell>
          <cell r="AH2277">
            <v>1.03</v>
          </cell>
          <cell r="AI2277">
            <v>1.02</v>
          </cell>
          <cell r="AJ2277">
            <v>1</v>
          </cell>
          <cell r="AK2277">
            <v>0.99</v>
          </cell>
        </row>
        <row r="2278">
          <cell r="A2278" t="str">
            <v>SDGbaseTRAv2_UrbAS_BAU_wICAGRcorr_GADJDYNofftestPVAXapast</v>
          </cell>
          <cell r="B2278" t="str">
            <v>SIclos6_GOVclos11</v>
          </cell>
          <cell r="C2278" t="str">
            <v>SDGbaseTRAv2_UrbAS_BAU_wICAGRcorr_GADJDYNofftest</v>
          </cell>
          <cell r="D2278" t="str">
            <v>PVAX</v>
          </cell>
          <cell r="E2278" t="str">
            <v>apast</v>
          </cell>
          <cell r="F2278">
            <v>1</v>
          </cell>
          <cell r="G2278">
            <v>0.93</v>
          </cell>
          <cell r="H2278">
            <v>0.94</v>
          </cell>
          <cell r="I2278">
            <v>0.92</v>
          </cell>
          <cell r="J2278">
            <v>0.92</v>
          </cell>
          <cell r="K2278">
            <v>0.93</v>
          </cell>
          <cell r="L2278">
            <v>0.93</v>
          </cell>
          <cell r="M2278">
            <v>0.93</v>
          </cell>
          <cell r="N2278">
            <v>0.94</v>
          </cell>
          <cell r="O2278">
            <v>0.98</v>
          </cell>
          <cell r="P2278">
            <v>0.97</v>
          </cell>
          <cell r="Q2278">
            <v>0.96</v>
          </cell>
          <cell r="R2278">
            <v>0.95</v>
          </cell>
          <cell r="S2278">
            <v>0.96</v>
          </cell>
          <cell r="T2278">
            <v>0.96</v>
          </cell>
          <cell r="U2278">
            <v>0.96</v>
          </cell>
          <cell r="V2278">
            <v>0.96</v>
          </cell>
          <cell r="W2278">
            <v>0.96</v>
          </cell>
          <cell r="X2278">
            <v>0.96</v>
          </cell>
          <cell r="Y2278">
            <v>0.96</v>
          </cell>
          <cell r="Z2278">
            <v>0.95</v>
          </cell>
          <cell r="AA2278">
            <v>0.95</v>
          </cell>
          <cell r="AB2278">
            <v>0.96</v>
          </cell>
          <cell r="AC2278">
            <v>0.96</v>
          </cell>
          <cell r="AD2278">
            <v>0.96</v>
          </cell>
          <cell r="AE2278">
            <v>0.95</v>
          </cell>
          <cell r="AF2278">
            <v>0.95</v>
          </cell>
          <cell r="AG2278">
            <v>0.95</v>
          </cell>
          <cell r="AH2278">
            <v>0.96</v>
          </cell>
          <cell r="AI2278">
            <v>0.96</v>
          </cell>
          <cell r="AJ2278">
            <v>0.96</v>
          </cell>
          <cell r="AK2278">
            <v>0.96</v>
          </cell>
        </row>
        <row r="2279">
          <cell r="A2279" t="str">
            <v>SDGbaseTRAv2_UrbAS_BAU_wICAGRcorr_GADJDYNofftestPVAXaofoo</v>
          </cell>
          <cell r="B2279" t="str">
            <v>SIclos6_GOVclos11</v>
          </cell>
          <cell r="C2279" t="str">
            <v>SDGbaseTRAv2_UrbAS_BAU_wICAGRcorr_GADJDYNofftest</v>
          </cell>
          <cell r="D2279" t="str">
            <v>PVAX</v>
          </cell>
          <cell r="E2279" t="str">
            <v>aofoo</v>
          </cell>
          <cell r="F2279">
            <v>1</v>
          </cell>
          <cell r="G2279">
            <v>0.96</v>
          </cell>
          <cell r="H2279">
            <v>0.96</v>
          </cell>
          <cell r="I2279">
            <v>0.96</v>
          </cell>
          <cell r="J2279">
            <v>0.96</v>
          </cell>
          <cell r="K2279">
            <v>0.97</v>
          </cell>
          <cell r="L2279">
            <v>0.97</v>
          </cell>
          <cell r="M2279">
            <v>0.97</v>
          </cell>
          <cell r="N2279">
            <v>0.97</v>
          </cell>
          <cell r="O2279">
            <v>0.99</v>
          </cell>
          <cell r="P2279">
            <v>0.99</v>
          </cell>
          <cell r="Q2279">
            <v>0.98</v>
          </cell>
          <cell r="R2279">
            <v>0.98</v>
          </cell>
          <cell r="S2279">
            <v>0.98</v>
          </cell>
          <cell r="T2279">
            <v>0.98</v>
          </cell>
          <cell r="U2279">
            <v>0.98</v>
          </cell>
          <cell r="V2279">
            <v>0.98</v>
          </cell>
          <cell r="W2279">
            <v>0.99</v>
          </cell>
          <cell r="X2279">
            <v>0.99</v>
          </cell>
          <cell r="Y2279">
            <v>0.99</v>
          </cell>
          <cell r="Z2279">
            <v>0.99</v>
          </cell>
          <cell r="AA2279">
            <v>0.98</v>
          </cell>
          <cell r="AB2279">
            <v>0.99</v>
          </cell>
          <cell r="AC2279">
            <v>0.99</v>
          </cell>
          <cell r="AD2279">
            <v>0.99</v>
          </cell>
          <cell r="AE2279">
            <v>0.98</v>
          </cell>
          <cell r="AF2279">
            <v>0.99</v>
          </cell>
          <cell r="AG2279">
            <v>0.98</v>
          </cell>
          <cell r="AH2279">
            <v>0.98</v>
          </cell>
          <cell r="AI2279">
            <v>0.98</v>
          </cell>
          <cell r="AJ2279">
            <v>0.97</v>
          </cell>
          <cell r="AK2279">
            <v>0.97</v>
          </cell>
        </row>
        <row r="2280">
          <cell r="A2280" t="str">
            <v>SDGbaseTRAv2_UrbAS_BAU_wICAGRcorr_GADJDYNofftestPVAXabevt</v>
          </cell>
          <cell r="B2280" t="str">
            <v>SIclos6_GOVclos11</v>
          </cell>
          <cell r="C2280" t="str">
            <v>SDGbaseTRAv2_UrbAS_BAU_wICAGRcorr_GADJDYNofftest</v>
          </cell>
          <cell r="D2280" t="str">
            <v>PVAX</v>
          </cell>
          <cell r="E2280" t="str">
            <v>abevt</v>
          </cell>
          <cell r="F2280">
            <v>1</v>
          </cell>
          <cell r="G2280">
            <v>1</v>
          </cell>
          <cell r="H2280">
            <v>1.01</v>
          </cell>
          <cell r="I2280">
            <v>1</v>
          </cell>
          <cell r="J2280">
            <v>1</v>
          </cell>
          <cell r="K2280">
            <v>1</v>
          </cell>
          <cell r="L2280">
            <v>1</v>
          </cell>
          <cell r="M2280">
            <v>1</v>
          </cell>
          <cell r="N2280">
            <v>1</v>
          </cell>
          <cell r="O2280">
            <v>1.04</v>
          </cell>
          <cell r="P2280">
            <v>1.03</v>
          </cell>
          <cell r="Q2280">
            <v>1.02</v>
          </cell>
          <cell r="R2280">
            <v>1.02</v>
          </cell>
          <cell r="S2280">
            <v>1.02</v>
          </cell>
          <cell r="T2280">
            <v>1.02</v>
          </cell>
          <cell r="U2280">
            <v>1.02</v>
          </cell>
          <cell r="V2280">
            <v>1.02</v>
          </cell>
          <cell r="W2280">
            <v>1.02</v>
          </cell>
          <cell r="X2280">
            <v>1.02</v>
          </cell>
          <cell r="Y2280">
            <v>1.02</v>
          </cell>
          <cell r="Z2280">
            <v>1.02</v>
          </cell>
          <cell r="AA2280">
            <v>1.01</v>
          </cell>
          <cell r="AB2280">
            <v>1.03</v>
          </cell>
          <cell r="AC2280">
            <v>1.03</v>
          </cell>
          <cell r="AD2280">
            <v>1.02</v>
          </cell>
          <cell r="AE2280">
            <v>1.02</v>
          </cell>
          <cell r="AF2280">
            <v>1.02</v>
          </cell>
          <cell r="AG2280">
            <v>1.01</v>
          </cell>
          <cell r="AH2280">
            <v>1.01</v>
          </cell>
          <cell r="AI2280">
            <v>1</v>
          </cell>
          <cell r="AJ2280">
            <v>0.99</v>
          </cell>
          <cell r="AK2280">
            <v>0.98</v>
          </cell>
        </row>
        <row r="2281">
          <cell r="A2281" t="str">
            <v>SDGbaseTRAv2_UrbAS_BAU_wICAGRcorr_GADJDYNofftestPVAXatext</v>
          </cell>
          <cell r="B2281" t="str">
            <v>SIclos6_GOVclos11</v>
          </cell>
          <cell r="C2281" t="str">
            <v>SDGbaseTRAv2_UrbAS_BAU_wICAGRcorr_GADJDYNofftest</v>
          </cell>
          <cell r="D2281" t="str">
            <v>PVAX</v>
          </cell>
          <cell r="E2281" t="str">
            <v>atext</v>
          </cell>
          <cell r="F2281">
            <v>1</v>
          </cell>
          <cell r="G2281">
            <v>1.1000000000000001</v>
          </cell>
          <cell r="H2281">
            <v>1.0900000000000001</v>
          </cell>
          <cell r="I2281">
            <v>1.08</v>
          </cell>
          <cell r="J2281">
            <v>1.08</v>
          </cell>
          <cell r="K2281">
            <v>1.08</v>
          </cell>
          <cell r="L2281">
            <v>1.08</v>
          </cell>
          <cell r="M2281">
            <v>1.0900000000000001</v>
          </cell>
          <cell r="N2281">
            <v>1.0900000000000001</v>
          </cell>
          <cell r="O2281">
            <v>1.0900000000000001</v>
          </cell>
          <cell r="P2281">
            <v>1.0900000000000001</v>
          </cell>
          <cell r="Q2281">
            <v>1.1000000000000001</v>
          </cell>
          <cell r="R2281">
            <v>1.1000000000000001</v>
          </cell>
          <cell r="S2281">
            <v>1.1000000000000001</v>
          </cell>
          <cell r="T2281">
            <v>1.1100000000000001</v>
          </cell>
          <cell r="U2281">
            <v>1.1100000000000001</v>
          </cell>
          <cell r="V2281">
            <v>1.1200000000000001</v>
          </cell>
          <cell r="W2281">
            <v>1.1200000000000001</v>
          </cell>
          <cell r="X2281">
            <v>1.1200000000000001</v>
          </cell>
          <cell r="Y2281">
            <v>1.1200000000000001</v>
          </cell>
          <cell r="Z2281">
            <v>1.1200000000000001</v>
          </cell>
          <cell r="AA2281">
            <v>1.1200000000000001</v>
          </cell>
          <cell r="AB2281">
            <v>1.1200000000000001</v>
          </cell>
          <cell r="AC2281">
            <v>1.1100000000000001</v>
          </cell>
          <cell r="AD2281">
            <v>1.1100000000000001</v>
          </cell>
          <cell r="AE2281">
            <v>1.1100000000000001</v>
          </cell>
          <cell r="AF2281">
            <v>1.1100000000000001</v>
          </cell>
          <cell r="AG2281">
            <v>1.1100000000000001</v>
          </cell>
          <cell r="AH2281">
            <v>1.08</v>
          </cell>
          <cell r="AI2281">
            <v>1.06</v>
          </cell>
          <cell r="AJ2281">
            <v>1.04</v>
          </cell>
          <cell r="AK2281">
            <v>1.02</v>
          </cell>
        </row>
        <row r="2282">
          <cell r="A2282" t="str">
            <v>SDGbaseTRAv2_UrbAS_BAU_wICAGRcorr_GADJDYNofftestPVAXaclth</v>
          </cell>
          <cell r="B2282" t="str">
            <v>SIclos6_GOVclos11</v>
          </cell>
          <cell r="C2282" t="str">
            <v>SDGbaseTRAv2_UrbAS_BAU_wICAGRcorr_GADJDYNofftest</v>
          </cell>
          <cell r="D2282" t="str">
            <v>PVAX</v>
          </cell>
          <cell r="E2282" t="str">
            <v>aclth</v>
          </cell>
          <cell r="F2282">
            <v>1</v>
          </cell>
          <cell r="G2282">
            <v>1.1000000000000001</v>
          </cell>
          <cell r="H2282">
            <v>1.1000000000000001</v>
          </cell>
          <cell r="I2282">
            <v>1.1000000000000001</v>
          </cell>
          <cell r="J2282">
            <v>1.1000000000000001</v>
          </cell>
          <cell r="K2282">
            <v>1.1000000000000001</v>
          </cell>
          <cell r="L2282">
            <v>1.1100000000000001</v>
          </cell>
          <cell r="M2282">
            <v>1.1100000000000001</v>
          </cell>
          <cell r="N2282">
            <v>1.1200000000000001</v>
          </cell>
          <cell r="O2282">
            <v>1.1100000000000001</v>
          </cell>
          <cell r="P2282">
            <v>1.1100000000000001</v>
          </cell>
          <cell r="Q2282">
            <v>1.1200000000000001</v>
          </cell>
          <cell r="R2282">
            <v>1.1200000000000001</v>
          </cell>
          <cell r="S2282">
            <v>1.1299999999999999</v>
          </cell>
          <cell r="T2282">
            <v>1.1299999999999999</v>
          </cell>
          <cell r="U2282">
            <v>1.1399999999999999</v>
          </cell>
          <cell r="V2282">
            <v>1.1399999999999999</v>
          </cell>
          <cell r="W2282">
            <v>1.1499999999999999</v>
          </cell>
          <cell r="X2282">
            <v>1.1499999999999999</v>
          </cell>
          <cell r="Y2282">
            <v>1.1499999999999999</v>
          </cell>
          <cell r="Z2282">
            <v>1.1499999999999999</v>
          </cell>
          <cell r="AA2282">
            <v>1.1499999999999999</v>
          </cell>
          <cell r="AB2282">
            <v>1.1399999999999999</v>
          </cell>
          <cell r="AC2282">
            <v>1.1399999999999999</v>
          </cell>
          <cell r="AD2282">
            <v>1.1399999999999999</v>
          </cell>
          <cell r="AE2282">
            <v>1.1399999999999999</v>
          </cell>
          <cell r="AF2282">
            <v>1.1399999999999999</v>
          </cell>
          <cell r="AG2282">
            <v>1.1399999999999999</v>
          </cell>
          <cell r="AH2282">
            <v>1.1000000000000001</v>
          </cell>
          <cell r="AI2282">
            <v>1.07</v>
          </cell>
          <cell r="AJ2282">
            <v>1.06</v>
          </cell>
          <cell r="AK2282">
            <v>1.04</v>
          </cell>
        </row>
        <row r="2283">
          <cell r="A2283" t="str">
            <v>SDGbaseTRAv2_UrbAS_BAU_wICAGRcorr_GADJDYNofftestPVAXaleat</v>
          </cell>
          <cell r="B2283" t="str">
            <v>SIclos6_GOVclos11</v>
          </cell>
          <cell r="C2283" t="str">
            <v>SDGbaseTRAv2_UrbAS_BAU_wICAGRcorr_GADJDYNofftest</v>
          </cell>
          <cell r="D2283" t="str">
            <v>PVAX</v>
          </cell>
          <cell r="E2283" t="str">
            <v>aleat</v>
          </cell>
          <cell r="F2283">
            <v>1</v>
          </cell>
          <cell r="G2283">
            <v>1.0900000000000001</v>
          </cell>
          <cell r="H2283">
            <v>1.05</v>
          </cell>
          <cell r="I2283">
            <v>1</v>
          </cell>
          <cell r="J2283">
            <v>0.99</v>
          </cell>
          <cell r="K2283">
            <v>0.98</v>
          </cell>
          <cell r="L2283">
            <v>0.99</v>
          </cell>
          <cell r="M2283">
            <v>1</v>
          </cell>
          <cell r="N2283">
            <v>1.01</v>
          </cell>
          <cell r="O2283">
            <v>1.1100000000000001</v>
          </cell>
          <cell r="P2283">
            <v>1.1100000000000001</v>
          </cell>
          <cell r="Q2283">
            <v>1.0900000000000001</v>
          </cell>
          <cell r="R2283">
            <v>1.06</v>
          </cell>
          <cell r="S2283">
            <v>1.04</v>
          </cell>
          <cell r="T2283">
            <v>1.03</v>
          </cell>
          <cell r="U2283">
            <v>1.03</v>
          </cell>
          <cell r="V2283">
            <v>1.02</v>
          </cell>
          <cell r="W2283">
            <v>1.02</v>
          </cell>
          <cell r="X2283">
            <v>1.03</v>
          </cell>
          <cell r="Y2283">
            <v>1.02</v>
          </cell>
          <cell r="Z2283">
            <v>1.01</v>
          </cell>
          <cell r="AA2283">
            <v>1.01</v>
          </cell>
          <cell r="AB2283">
            <v>1.02</v>
          </cell>
          <cell r="AC2283">
            <v>1.03</v>
          </cell>
          <cell r="AD2283">
            <v>1.03</v>
          </cell>
          <cell r="AE2283">
            <v>1.03</v>
          </cell>
          <cell r="AF2283">
            <v>1.02</v>
          </cell>
          <cell r="AG2283">
            <v>1.02</v>
          </cell>
          <cell r="AH2283">
            <v>0.99</v>
          </cell>
          <cell r="AI2283">
            <v>0.95</v>
          </cell>
          <cell r="AJ2283">
            <v>0.93</v>
          </cell>
          <cell r="AK2283">
            <v>0.91</v>
          </cell>
        </row>
        <row r="2284">
          <cell r="A2284" t="str">
            <v>SDGbaseTRAv2_UrbAS_BAU_wICAGRcorr_GADJDYNofftestPVAXafoot</v>
          </cell>
          <cell r="B2284" t="str">
            <v>SIclos6_GOVclos11</v>
          </cell>
          <cell r="C2284" t="str">
            <v>SDGbaseTRAv2_UrbAS_BAU_wICAGRcorr_GADJDYNofftest</v>
          </cell>
          <cell r="D2284" t="str">
            <v>PVAX</v>
          </cell>
          <cell r="E2284" t="str">
            <v>afoot</v>
          </cell>
          <cell r="F2284">
            <v>1</v>
          </cell>
          <cell r="G2284">
            <v>1.0900000000000001</v>
          </cell>
          <cell r="H2284">
            <v>1.0900000000000001</v>
          </cell>
          <cell r="I2284">
            <v>1.0900000000000001</v>
          </cell>
          <cell r="J2284">
            <v>1.0900000000000001</v>
          </cell>
          <cell r="K2284">
            <v>1.0900000000000001</v>
          </cell>
          <cell r="L2284">
            <v>1.0900000000000001</v>
          </cell>
          <cell r="M2284">
            <v>1.0900000000000001</v>
          </cell>
          <cell r="N2284">
            <v>1.1000000000000001</v>
          </cell>
          <cell r="O2284">
            <v>1.1000000000000001</v>
          </cell>
          <cell r="P2284">
            <v>1.1000000000000001</v>
          </cell>
          <cell r="Q2284">
            <v>1.1000000000000001</v>
          </cell>
          <cell r="R2284">
            <v>1.1000000000000001</v>
          </cell>
          <cell r="S2284">
            <v>1.1100000000000001</v>
          </cell>
          <cell r="T2284">
            <v>1.1100000000000001</v>
          </cell>
          <cell r="U2284">
            <v>1.1200000000000001</v>
          </cell>
          <cell r="V2284">
            <v>1.1200000000000001</v>
          </cell>
          <cell r="W2284">
            <v>1.1200000000000001</v>
          </cell>
          <cell r="X2284">
            <v>1.1299999999999999</v>
          </cell>
          <cell r="Y2284">
            <v>1.1299999999999999</v>
          </cell>
          <cell r="Z2284">
            <v>1.1200000000000001</v>
          </cell>
          <cell r="AA2284">
            <v>1.1200000000000001</v>
          </cell>
          <cell r="AB2284">
            <v>1.1200000000000001</v>
          </cell>
          <cell r="AC2284">
            <v>1.1200000000000001</v>
          </cell>
          <cell r="AD2284">
            <v>1.1200000000000001</v>
          </cell>
          <cell r="AE2284">
            <v>1.1200000000000001</v>
          </cell>
          <cell r="AF2284">
            <v>1.1200000000000001</v>
          </cell>
          <cell r="AG2284">
            <v>1.1200000000000001</v>
          </cell>
          <cell r="AH2284">
            <v>1.0900000000000001</v>
          </cell>
          <cell r="AI2284">
            <v>1.06</v>
          </cell>
          <cell r="AJ2284">
            <v>1.05</v>
          </cell>
          <cell r="AK2284">
            <v>1.03</v>
          </cell>
        </row>
        <row r="2285">
          <cell r="A2285" t="str">
            <v>SDGbaseTRAv2_UrbAS_BAU_wICAGRcorr_GADJDYNofftestPVAXawood</v>
          </cell>
          <cell r="B2285" t="str">
            <v>SIclos6_GOVclos11</v>
          </cell>
          <cell r="C2285" t="str">
            <v>SDGbaseTRAv2_UrbAS_BAU_wICAGRcorr_GADJDYNofftest</v>
          </cell>
          <cell r="D2285" t="str">
            <v>PVAX</v>
          </cell>
          <cell r="E2285" t="str">
            <v>awood</v>
          </cell>
          <cell r="F2285">
            <v>1</v>
          </cell>
          <cell r="G2285">
            <v>1.02</v>
          </cell>
          <cell r="H2285">
            <v>1.01</v>
          </cell>
          <cell r="I2285">
            <v>1.01</v>
          </cell>
          <cell r="J2285">
            <v>1.01</v>
          </cell>
          <cell r="K2285">
            <v>1.01</v>
          </cell>
          <cell r="L2285">
            <v>1.02</v>
          </cell>
          <cell r="M2285">
            <v>1.02</v>
          </cell>
          <cell r="N2285">
            <v>1.02</v>
          </cell>
          <cell r="O2285">
            <v>1.03</v>
          </cell>
          <cell r="P2285">
            <v>1.02</v>
          </cell>
          <cell r="Q2285">
            <v>1.02</v>
          </cell>
          <cell r="R2285">
            <v>1.02</v>
          </cell>
          <cell r="S2285">
            <v>1.03</v>
          </cell>
          <cell r="T2285">
            <v>1.03</v>
          </cell>
          <cell r="U2285">
            <v>1.03</v>
          </cell>
          <cell r="V2285">
            <v>1.04</v>
          </cell>
          <cell r="W2285">
            <v>1.04</v>
          </cell>
          <cell r="X2285">
            <v>1.04</v>
          </cell>
          <cell r="Y2285">
            <v>1.04</v>
          </cell>
          <cell r="Z2285">
            <v>1.04</v>
          </cell>
          <cell r="AA2285">
            <v>1.04</v>
          </cell>
          <cell r="AB2285">
            <v>1.04</v>
          </cell>
          <cell r="AC2285">
            <v>1.03</v>
          </cell>
          <cell r="AD2285">
            <v>1.03</v>
          </cell>
          <cell r="AE2285">
            <v>1.03</v>
          </cell>
          <cell r="AF2285">
            <v>1.04</v>
          </cell>
          <cell r="AG2285">
            <v>1.04</v>
          </cell>
          <cell r="AH2285">
            <v>1.03</v>
          </cell>
          <cell r="AI2285">
            <v>1.02</v>
          </cell>
          <cell r="AJ2285">
            <v>1.01</v>
          </cell>
          <cell r="AK2285">
            <v>1.01</v>
          </cell>
        </row>
        <row r="2286">
          <cell r="A2286" t="str">
            <v>SDGbaseTRAv2_UrbAS_BAU_wICAGRcorr_GADJDYNofftestPVAXapapr</v>
          </cell>
          <cell r="B2286" t="str">
            <v>SIclos6_GOVclos11</v>
          </cell>
          <cell r="C2286" t="str">
            <v>SDGbaseTRAv2_UrbAS_BAU_wICAGRcorr_GADJDYNofftest</v>
          </cell>
          <cell r="D2286" t="str">
            <v>PVAX</v>
          </cell>
          <cell r="E2286" t="str">
            <v>apapr</v>
          </cell>
          <cell r="F2286">
            <v>1</v>
          </cell>
          <cell r="G2286">
            <v>1.04</v>
          </cell>
          <cell r="H2286">
            <v>1.04</v>
          </cell>
          <cell r="I2286">
            <v>1.04</v>
          </cell>
          <cell r="J2286">
            <v>1.03</v>
          </cell>
          <cell r="K2286">
            <v>1.03</v>
          </cell>
          <cell r="L2286">
            <v>1.03</v>
          </cell>
          <cell r="M2286">
            <v>1.03</v>
          </cell>
          <cell r="N2286">
            <v>1.03</v>
          </cell>
          <cell r="O2286">
            <v>1.03</v>
          </cell>
          <cell r="P2286">
            <v>1.03</v>
          </cell>
          <cell r="Q2286">
            <v>1.03</v>
          </cell>
          <cell r="R2286">
            <v>1.05</v>
          </cell>
          <cell r="S2286">
            <v>1.05</v>
          </cell>
          <cell r="T2286">
            <v>1.05</v>
          </cell>
          <cell r="U2286">
            <v>1.05</v>
          </cell>
          <cell r="V2286">
            <v>1.05</v>
          </cell>
          <cell r="W2286">
            <v>1.06</v>
          </cell>
          <cell r="X2286">
            <v>1.06</v>
          </cell>
          <cell r="Y2286">
            <v>1.06</v>
          </cell>
          <cell r="Z2286">
            <v>1.06</v>
          </cell>
          <cell r="AA2286">
            <v>1.06</v>
          </cell>
          <cell r="AB2286">
            <v>1.05</v>
          </cell>
          <cell r="AC2286">
            <v>1.05</v>
          </cell>
          <cell r="AD2286">
            <v>1.05</v>
          </cell>
          <cell r="AE2286">
            <v>1.05</v>
          </cell>
          <cell r="AF2286">
            <v>1.05</v>
          </cell>
          <cell r="AG2286">
            <v>1.05</v>
          </cell>
          <cell r="AH2286">
            <v>1.03</v>
          </cell>
          <cell r="AI2286">
            <v>1.02</v>
          </cell>
          <cell r="AJ2286">
            <v>1.01</v>
          </cell>
          <cell r="AK2286">
            <v>1</v>
          </cell>
        </row>
        <row r="2287">
          <cell r="A2287" t="str">
            <v>SDGbaseTRAv2_UrbAS_BAU_wICAGRcorr_GADJDYNofftestPVAXaprnt</v>
          </cell>
          <cell r="B2287" t="str">
            <v>SIclos6_GOVclos11</v>
          </cell>
          <cell r="C2287" t="str">
            <v>SDGbaseTRAv2_UrbAS_BAU_wICAGRcorr_GADJDYNofftest</v>
          </cell>
          <cell r="D2287" t="str">
            <v>PVAX</v>
          </cell>
          <cell r="E2287" t="str">
            <v>aprnt</v>
          </cell>
          <cell r="F2287">
            <v>1</v>
          </cell>
          <cell r="G2287">
            <v>1.1000000000000001</v>
          </cell>
          <cell r="H2287">
            <v>1.1000000000000001</v>
          </cell>
          <cell r="I2287">
            <v>1.1000000000000001</v>
          </cell>
          <cell r="J2287">
            <v>1.1000000000000001</v>
          </cell>
          <cell r="K2287">
            <v>1.1000000000000001</v>
          </cell>
          <cell r="L2287">
            <v>1.1000000000000001</v>
          </cell>
          <cell r="M2287">
            <v>1.1100000000000001</v>
          </cell>
          <cell r="N2287">
            <v>1.1100000000000001</v>
          </cell>
          <cell r="O2287">
            <v>1.1100000000000001</v>
          </cell>
          <cell r="P2287">
            <v>1.1100000000000001</v>
          </cell>
          <cell r="Q2287">
            <v>1.1100000000000001</v>
          </cell>
          <cell r="R2287">
            <v>1.1200000000000001</v>
          </cell>
          <cell r="S2287">
            <v>1.1200000000000001</v>
          </cell>
          <cell r="T2287">
            <v>1.1299999999999999</v>
          </cell>
          <cell r="U2287">
            <v>1.1299999999999999</v>
          </cell>
          <cell r="V2287">
            <v>1.1399999999999999</v>
          </cell>
          <cell r="W2287">
            <v>1.1399999999999999</v>
          </cell>
          <cell r="X2287">
            <v>1.1499999999999999</v>
          </cell>
          <cell r="Y2287">
            <v>1.1499999999999999</v>
          </cell>
          <cell r="Z2287">
            <v>1.1399999999999999</v>
          </cell>
          <cell r="AA2287">
            <v>1.1399999999999999</v>
          </cell>
          <cell r="AB2287">
            <v>1.1399999999999999</v>
          </cell>
          <cell r="AC2287">
            <v>1.1299999999999999</v>
          </cell>
          <cell r="AD2287">
            <v>1.1299999999999999</v>
          </cell>
          <cell r="AE2287">
            <v>1.1299999999999999</v>
          </cell>
          <cell r="AF2287">
            <v>1.1299999999999999</v>
          </cell>
          <cell r="AG2287">
            <v>1.1299999999999999</v>
          </cell>
          <cell r="AH2287">
            <v>1.1000000000000001</v>
          </cell>
          <cell r="AI2287">
            <v>1.07</v>
          </cell>
          <cell r="AJ2287">
            <v>1.05</v>
          </cell>
          <cell r="AK2287">
            <v>1.03</v>
          </cell>
        </row>
        <row r="2288">
          <cell r="A2288" t="str">
            <v>SDGbaseTRAv2_UrbAS_BAU_wICAGRcorr_GADJDYNofftestPVAXapetr</v>
          </cell>
          <cell r="B2288" t="str">
            <v>SIclos6_GOVclos11</v>
          </cell>
          <cell r="C2288" t="str">
            <v>SDGbaseTRAv2_UrbAS_BAU_wICAGRcorr_GADJDYNofftest</v>
          </cell>
          <cell r="D2288" t="str">
            <v>PVAX</v>
          </cell>
          <cell r="E2288" t="str">
            <v>apetr</v>
          </cell>
          <cell r="F2288">
            <v>1</v>
          </cell>
          <cell r="G2288">
            <v>1.1599999999999999</v>
          </cell>
          <cell r="H2288">
            <v>0.84</v>
          </cell>
          <cell r="I2288">
            <v>0.65</v>
          </cell>
          <cell r="J2288">
            <v>0.6</v>
          </cell>
          <cell r="K2288">
            <v>0.56999999999999995</v>
          </cell>
          <cell r="L2288">
            <v>0.56000000000000005</v>
          </cell>
          <cell r="M2288">
            <v>0.56999999999999995</v>
          </cell>
          <cell r="N2288">
            <v>0.57999999999999996</v>
          </cell>
          <cell r="O2288">
            <v>1.1299999999999999</v>
          </cell>
          <cell r="P2288">
            <v>1.5</v>
          </cell>
          <cell r="Q2288">
            <v>1.44</v>
          </cell>
          <cell r="R2288">
            <v>1.4</v>
          </cell>
          <cell r="S2288">
            <v>1.39</v>
          </cell>
          <cell r="T2288">
            <v>1.38</v>
          </cell>
          <cell r="U2288">
            <v>1.38</v>
          </cell>
          <cell r="V2288">
            <v>1.37</v>
          </cell>
          <cell r="W2288">
            <v>1.38</v>
          </cell>
          <cell r="X2288">
            <v>1.41</v>
          </cell>
          <cell r="Y2288">
            <v>1.41</v>
          </cell>
          <cell r="Z2288">
            <v>1.39</v>
          </cell>
          <cell r="AA2288">
            <v>1.39</v>
          </cell>
          <cell r="AB2288">
            <v>1.46</v>
          </cell>
          <cell r="AC2288">
            <v>1.47</v>
          </cell>
          <cell r="AD2288">
            <v>1.45</v>
          </cell>
          <cell r="AE2288">
            <v>1.41</v>
          </cell>
          <cell r="AF2288">
            <v>1.38</v>
          </cell>
          <cell r="AG2288">
            <v>1.26</v>
          </cell>
          <cell r="AH2288">
            <v>1.1599999999999999</v>
          </cell>
          <cell r="AI2288">
            <v>0.98</v>
          </cell>
          <cell r="AJ2288">
            <v>0.78</v>
          </cell>
          <cell r="AK2288">
            <v>0.5</v>
          </cell>
        </row>
        <row r="2289">
          <cell r="A2289" t="str">
            <v>SDGbaseTRAv2_UrbAS_BAU_wICAGRcorr_GADJDYNofftestPVAXahydr</v>
          </cell>
          <cell r="B2289" t="str">
            <v>SIclos6_GOVclos11</v>
          </cell>
          <cell r="C2289" t="str">
            <v>SDGbaseTRAv2_UrbAS_BAU_wICAGRcorr_GADJDYNofftest</v>
          </cell>
          <cell r="D2289" t="str">
            <v>PVAX</v>
          </cell>
          <cell r="E2289" t="str">
            <v>ahydr</v>
          </cell>
          <cell r="F2289">
            <v>1</v>
          </cell>
          <cell r="G2289">
            <v>2.6</v>
          </cell>
          <cell r="H2289">
            <v>2.71</v>
          </cell>
          <cell r="I2289">
            <v>2.67</v>
          </cell>
          <cell r="J2289">
            <v>2.67</v>
          </cell>
          <cell r="K2289">
            <v>2.69</v>
          </cell>
          <cell r="L2289">
            <v>2.71</v>
          </cell>
          <cell r="M2289">
            <v>2.75</v>
          </cell>
          <cell r="N2289">
            <v>2.78</v>
          </cell>
          <cell r="O2289">
            <v>3</v>
          </cell>
          <cell r="P2289">
            <v>3.06</v>
          </cell>
          <cell r="Q2289">
            <v>3.41</v>
          </cell>
          <cell r="R2289">
            <v>3.43</v>
          </cell>
          <cell r="S2289">
            <v>3.46</v>
          </cell>
          <cell r="T2289">
            <v>3.48</v>
          </cell>
          <cell r="U2289">
            <v>3.5</v>
          </cell>
          <cell r="V2289">
            <v>3.51</v>
          </cell>
          <cell r="W2289">
            <v>3.54</v>
          </cell>
          <cell r="X2289">
            <v>-0.9</v>
          </cell>
          <cell r="Y2289">
            <v>-0.72</v>
          </cell>
          <cell r="Z2289">
            <v>1.91</v>
          </cell>
          <cell r="AA2289">
            <v>1.96</v>
          </cell>
          <cell r="AB2289">
            <v>2.0099999999999998</v>
          </cell>
          <cell r="AC2289">
            <v>2.0099999999999998</v>
          </cell>
          <cell r="AD2289">
            <v>1.99</v>
          </cell>
          <cell r="AE2289">
            <v>1.97</v>
          </cell>
          <cell r="AF2289">
            <v>1.95</v>
          </cell>
          <cell r="AG2289">
            <v>1.75</v>
          </cell>
          <cell r="AH2289">
            <v>1.57</v>
          </cell>
          <cell r="AI2289">
            <v>1.24</v>
          </cell>
          <cell r="AJ2289">
            <v>0.96</v>
          </cell>
          <cell r="AK2289">
            <v>0.71</v>
          </cell>
        </row>
        <row r="2290">
          <cell r="A2290" t="str">
            <v>SDGbaseTRAv2_UrbAS_BAU_wICAGRcorr_GADJDYNofftestPVAXaammo</v>
          </cell>
          <cell r="B2290" t="str">
            <v>SIclos6_GOVclos11</v>
          </cell>
          <cell r="C2290" t="str">
            <v>SDGbaseTRAv2_UrbAS_BAU_wICAGRcorr_GADJDYNofftest</v>
          </cell>
          <cell r="D2290" t="str">
            <v>PVAX</v>
          </cell>
          <cell r="E2290" t="str">
            <v>aammo</v>
          </cell>
          <cell r="F2290">
            <v>1</v>
          </cell>
          <cell r="G2290">
            <v>1.03</v>
          </cell>
          <cell r="H2290">
            <v>1.02</v>
          </cell>
          <cell r="I2290">
            <v>1.02</v>
          </cell>
          <cell r="J2290">
            <v>1.02</v>
          </cell>
          <cell r="K2290">
            <v>1.02</v>
          </cell>
          <cell r="L2290">
            <v>1.03</v>
          </cell>
          <cell r="M2290">
            <v>1.03</v>
          </cell>
          <cell r="N2290">
            <v>1.04</v>
          </cell>
          <cell r="O2290">
            <v>1.02</v>
          </cell>
          <cell r="P2290">
            <v>1.02</v>
          </cell>
          <cell r="Q2290">
            <v>1.02</v>
          </cell>
          <cell r="R2290">
            <v>1.03</v>
          </cell>
          <cell r="S2290">
            <v>1.03</v>
          </cell>
          <cell r="T2290">
            <v>1.04</v>
          </cell>
          <cell r="U2290">
            <v>1.05</v>
          </cell>
          <cell r="V2290">
            <v>1.05</v>
          </cell>
          <cell r="W2290">
            <v>1.06</v>
          </cell>
          <cell r="X2290">
            <v>1.06</v>
          </cell>
          <cell r="Y2290">
            <v>1.06</v>
          </cell>
          <cell r="Z2290">
            <v>1.06</v>
          </cell>
          <cell r="AA2290">
            <v>1.05</v>
          </cell>
          <cell r="AB2290">
            <v>1.03</v>
          </cell>
          <cell r="AC2290">
            <v>1.02</v>
          </cell>
          <cell r="AD2290">
            <v>1.01</v>
          </cell>
          <cell r="AE2290">
            <v>1.01</v>
          </cell>
          <cell r="AF2290">
            <v>1.01</v>
          </cell>
          <cell r="AG2290">
            <v>1.01</v>
          </cell>
          <cell r="AH2290">
            <v>0.98</v>
          </cell>
          <cell r="AI2290">
            <v>0.95</v>
          </cell>
          <cell r="AJ2290">
            <v>0.93</v>
          </cell>
          <cell r="AK2290">
            <v>0.91</v>
          </cell>
        </row>
        <row r="2291">
          <cell r="A2291" t="str">
            <v>SDGbaseTRAv2_UrbAS_BAU_wICAGRcorr_GADJDYNofftestPVAXabchm</v>
          </cell>
          <cell r="B2291" t="str">
            <v>SIclos6_GOVclos11</v>
          </cell>
          <cell r="C2291" t="str">
            <v>SDGbaseTRAv2_UrbAS_BAU_wICAGRcorr_GADJDYNofftest</v>
          </cell>
          <cell r="D2291" t="str">
            <v>PVAX</v>
          </cell>
          <cell r="E2291" t="str">
            <v>abchm</v>
          </cell>
          <cell r="F2291">
            <v>1</v>
          </cell>
          <cell r="G2291">
            <v>1.26</v>
          </cell>
          <cell r="H2291">
            <v>1.37</v>
          </cell>
          <cell r="I2291">
            <v>1.34</v>
          </cell>
          <cell r="J2291">
            <v>1.36</v>
          </cell>
          <cell r="K2291">
            <v>1.39</v>
          </cell>
          <cell r="L2291">
            <v>1.43</v>
          </cell>
          <cell r="M2291">
            <v>1.49</v>
          </cell>
          <cell r="N2291">
            <v>1.54</v>
          </cell>
          <cell r="O2291">
            <v>1.82</v>
          </cell>
          <cell r="P2291">
            <v>1.9</v>
          </cell>
          <cell r="Q2291">
            <v>1.91</v>
          </cell>
          <cell r="R2291">
            <v>1.92</v>
          </cell>
          <cell r="S2291">
            <v>1.94</v>
          </cell>
          <cell r="T2291">
            <v>1.96</v>
          </cell>
          <cell r="U2291">
            <v>1.98</v>
          </cell>
          <cell r="V2291">
            <v>1.98</v>
          </cell>
          <cell r="W2291">
            <v>2</v>
          </cell>
          <cell r="X2291">
            <v>2.0299999999999998</v>
          </cell>
          <cell r="Y2291">
            <v>2.02</v>
          </cell>
          <cell r="Z2291">
            <v>2</v>
          </cell>
          <cell r="AA2291">
            <v>1.98</v>
          </cell>
          <cell r="AB2291">
            <v>2.06</v>
          </cell>
          <cell r="AC2291">
            <v>2.09</v>
          </cell>
          <cell r="AD2291">
            <v>2.1</v>
          </cell>
          <cell r="AE2291">
            <v>2.1</v>
          </cell>
          <cell r="AF2291">
            <v>2.1</v>
          </cell>
          <cell r="AG2291">
            <v>2.06</v>
          </cell>
          <cell r="AH2291">
            <v>1.99</v>
          </cell>
          <cell r="AI2291">
            <v>1.88</v>
          </cell>
          <cell r="AJ2291">
            <v>1.77</v>
          </cell>
          <cell r="AK2291">
            <v>1.66</v>
          </cell>
        </row>
        <row r="2292">
          <cell r="A2292" t="str">
            <v>SDGbaseTRAv2_UrbAS_BAU_wICAGRcorr_GADJDYNofftestPVAXaochm</v>
          </cell>
          <cell r="B2292" t="str">
            <v>SIclos6_GOVclos11</v>
          </cell>
          <cell r="C2292" t="str">
            <v>SDGbaseTRAv2_UrbAS_BAU_wICAGRcorr_GADJDYNofftest</v>
          </cell>
          <cell r="D2292" t="str">
            <v>PVAX</v>
          </cell>
          <cell r="E2292" t="str">
            <v>aochm</v>
          </cell>
          <cell r="F2292">
            <v>1</v>
          </cell>
          <cell r="G2292">
            <v>1.19</v>
          </cell>
          <cell r="H2292">
            <v>1.27</v>
          </cell>
          <cell r="I2292">
            <v>1.23</v>
          </cell>
          <cell r="J2292">
            <v>1.24</v>
          </cell>
          <cell r="K2292">
            <v>1.26</v>
          </cell>
          <cell r="L2292">
            <v>1.28</v>
          </cell>
          <cell r="M2292">
            <v>1.31</v>
          </cell>
          <cell r="N2292">
            <v>1.34</v>
          </cell>
          <cell r="O2292">
            <v>1.59</v>
          </cell>
          <cell r="P2292">
            <v>1.64</v>
          </cell>
          <cell r="Q2292">
            <v>1.64</v>
          </cell>
          <cell r="R2292">
            <v>1.64</v>
          </cell>
          <cell r="S2292">
            <v>1.64</v>
          </cell>
          <cell r="T2292">
            <v>1.65</v>
          </cell>
          <cell r="U2292">
            <v>1.66</v>
          </cell>
          <cell r="V2292">
            <v>1.65</v>
          </cell>
          <cell r="W2292">
            <v>1.66</v>
          </cell>
          <cell r="X2292">
            <v>1.68</v>
          </cell>
          <cell r="Y2292">
            <v>1.67</v>
          </cell>
          <cell r="Z2292">
            <v>1.65</v>
          </cell>
          <cell r="AA2292">
            <v>1.64</v>
          </cell>
          <cell r="AB2292">
            <v>1.71</v>
          </cell>
          <cell r="AC2292">
            <v>1.74</v>
          </cell>
          <cell r="AD2292">
            <v>1.74</v>
          </cell>
          <cell r="AE2292">
            <v>1.73</v>
          </cell>
          <cell r="AF2292">
            <v>1.73</v>
          </cell>
          <cell r="AG2292">
            <v>1.7</v>
          </cell>
          <cell r="AH2292">
            <v>1.67</v>
          </cell>
          <cell r="AI2292">
            <v>1.61</v>
          </cell>
          <cell r="AJ2292">
            <v>1.54</v>
          </cell>
          <cell r="AK2292">
            <v>1.48</v>
          </cell>
        </row>
        <row r="2293">
          <cell r="A2293" t="str">
            <v>SDGbaseTRAv2_UrbAS_BAU_wICAGRcorr_GADJDYNofftestPVAXarubb</v>
          </cell>
          <cell r="B2293" t="str">
            <v>SIclos6_GOVclos11</v>
          </cell>
          <cell r="C2293" t="str">
            <v>SDGbaseTRAv2_UrbAS_BAU_wICAGRcorr_GADJDYNofftest</v>
          </cell>
          <cell r="D2293" t="str">
            <v>PVAX</v>
          </cell>
          <cell r="E2293" t="str">
            <v>arubb</v>
          </cell>
          <cell r="F2293">
            <v>1</v>
          </cell>
          <cell r="G2293">
            <v>1.01</v>
          </cell>
          <cell r="H2293">
            <v>1.01</v>
          </cell>
          <cell r="I2293">
            <v>1.01</v>
          </cell>
          <cell r="J2293">
            <v>1</v>
          </cell>
          <cell r="K2293">
            <v>1.01</v>
          </cell>
          <cell r="L2293">
            <v>1.01</v>
          </cell>
          <cell r="M2293">
            <v>1.01</v>
          </cell>
          <cell r="N2293">
            <v>1.02</v>
          </cell>
          <cell r="O2293">
            <v>1.03</v>
          </cell>
          <cell r="P2293">
            <v>1.03</v>
          </cell>
          <cell r="Q2293">
            <v>1.03</v>
          </cell>
          <cell r="R2293">
            <v>1.03</v>
          </cell>
          <cell r="S2293">
            <v>1.03</v>
          </cell>
          <cell r="T2293">
            <v>1.03</v>
          </cell>
          <cell r="U2293">
            <v>1.04</v>
          </cell>
          <cell r="V2293">
            <v>1.04</v>
          </cell>
          <cell r="W2293">
            <v>1.05</v>
          </cell>
          <cell r="X2293">
            <v>1.05</v>
          </cell>
          <cell r="Y2293">
            <v>1.04</v>
          </cell>
          <cell r="Z2293">
            <v>1.04</v>
          </cell>
          <cell r="AA2293">
            <v>1.04</v>
          </cell>
          <cell r="AB2293">
            <v>1.04</v>
          </cell>
          <cell r="AC2293">
            <v>1.04</v>
          </cell>
          <cell r="AD2293">
            <v>1.05</v>
          </cell>
          <cell r="AE2293">
            <v>1.05</v>
          </cell>
          <cell r="AF2293">
            <v>1.05</v>
          </cell>
          <cell r="AG2293">
            <v>1.05</v>
          </cell>
          <cell r="AH2293">
            <v>1.03</v>
          </cell>
          <cell r="AI2293">
            <v>1.02</v>
          </cell>
          <cell r="AJ2293">
            <v>1.01</v>
          </cell>
          <cell r="AK2293">
            <v>1</v>
          </cell>
        </row>
        <row r="2294">
          <cell r="A2294" t="str">
            <v>SDGbaseTRAv2_UrbAS_BAU_wICAGRcorr_GADJDYNofftestPVAXaplas</v>
          </cell>
          <cell r="B2294" t="str">
            <v>SIclos6_GOVclos11</v>
          </cell>
          <cell r="C2294" t="str">
            <v>SDGbaseTRAv2_UrbAS_BAU_wICAGRcorr_GADJDYNofftest</v>
          </cell>
          <cell r="D2294" t="str">
            <v>PVAX</v>
          </cell>
          <cell r="E2294" t="str">
            <v>aplas</v>
          </cell>
          <cell r="F2294">
            <v>1</v>
          </cell>
          <cell r="G2294">
            <v>1.06</v>
          </cell>
          <cell r="H2294">
            <v>1.06</v>
          </cell>
          <cell r="I2294">
            <v>1.05</v>
          </cell>
          <cell r="J2294">
            <v>1.05</v>
          </cell>
          <cell r="K2294">
            <v>1.05</v>
          </cell>
          <cell r="L2294">
            <v>1.06</v>
          </cell>
          <cell r="M2294">
            <v>1.06</v>
          </cell>
          <cell r="N2294">
            <v>1.07</v>
          </cell>
          <cell r="O2294">
            <v>1.06</v>
          </cell>
          <cell r="P2294">
            <v>1.06</v>
          </cell>
          <cell r="Q2294">
            <v>1.06</v>
          </cell>
          <cell r="R2294">
            <v>1.07</v>
          </cell>
          <cell r="S2294">
            <v>1.07</v>
          </cell>
          <cell r="T2294">
            <v>1.08</v>
          </cell>
          <cell r="U2294">
            <v>1.08</v>
          </cell>
          <cell r="V2294">
            <v>1.0900000000000001</v>
          </cell>
          <cell r="W2294">
            <v>1.0900000000000001</v>
          </cell>
          <cell r="X2294">
            <v>1.1000000000000001</v>
          </cell>
          <cell r="Y2294">
            <v>1.0900000000000001</v>
          </cell>
          <cell r="Z2294">
            <v>1.0900000000000001</v>
          </cell>
          <cell r="AA2294">
            <v>1.0900000000000001</v>
          </cell>
          <cell r="AB2294">
            <v>1.0900000000000001</v>
          </cell>
          <cell r="AC2294">
            <v>1.08</v>
          </cell>
          <cell r="AD2294">
            <v>1.08</v>
          </cell>
          <cell r="AE2294">
            <v>1.08</v>
          </cell>
          <cell r="AF2294">
            <v>1.08</v>
          </cell>
          <cell r="AG2294">
            <v>1.08</v>
          </cell>
          <cell r="AH2294">
            <v>1.05</v>
          </cell>
          <cell r="AI2294">
            <v>1.02</v>
          </cell>
          <cell r="AJ2294">
            <v>1.01</v>
          </cell>
          <cell r="AK2294">
            <v>0.99</v>
          </cell>
        </row>
        <row r="2295">
          <cell r="A2295" t="str">
            <v>SDGbaseTRAv2_UrbAS_BAU_wICAGRcorr_GADJDYNofftestPVAXanmet</v>
          </cell>
          <cell r="B2295" t="str">
            <v>SIclos6_GOVclos11</v>
          </cell>
          <cell r="C2295" t="str">
            <v>SDGbaseTRAv2_UrbAS_BAU_wICAGRcorr_GADJDYNofftest</v>
          </cell>
          <cell r="D2295" t="str">
            <v>PVAX</v>
          </cell>
          <cell r="E2295" t="str">
            <v>anmet</v>
          </cell>
          <cell r="F2295">
            <v>1</v>
          </cell>
          <cell r="G2295">
            <v>1.08</v>
          </cell>
          <cell r="H2295">
            <v>1.07</v>
          </cell>
          <cell r="I2295">
            <v>1.07</v>
          </cell>
          <cell r="J2295">
            <v>1.08</v>
          </cell>
          <cell r="K2295">
            <v>1.07</v>
          </cell>
          <cell r="L2295">
            <v>1.07</v>
          </cell>
          <cell r="M2295">
            <v>1.07</v>
          </cell>
          <cell r="N2295">
            <v>1.08</v>
          </cell>
          <cell r="O2295">
            <v>1.08</v>
          </cell>
          <cell r="P2295">
            <v>1.08</v>
          </cell>
          <cell r="Q2295">
            <v>1.08</v>
          </cell>
          <cell r="R2295">
            <v>1.08</v>
          </cell>
          <cell r="S2295">
            <v>1.08</v>
          </cell>
          <cell r="T2295">
            <v>1.08</v>
          </cell>
          <cell r="U2295">
            <v>1.0900000000000001</v>
          </cell>
          <cell r="V2295">
            <v>1.0900000000000001</v>
          </cell>
          <cell r="W2295">
            <v>1.0900000000000001</v>
          </cell>
          <cell r="X2295">
            <v>1.0900000000000001</v>
          </cell>
          <cell r="Y2295">
            <v>1.0900000000000001</v>
          </cell>
          <cell r="Z2295">
            <v>1.0900000000000001</v>
          </cell>
          <cell r="AA2295">
            <v>1.0900000000000001</v>
          </cell>
          <cell r="AB2295">
            <v>1.0900000000000001</v>
          </cell>
          <cell r="AC2295">
            <v>1.08</v>
          </cell>
          <cell r="AD2295">
            <v>1.08</v>
          </cell>
          <cell r="AE2295">
            <v>1.0900000000000001</v>
          </cell>
          <cell r="AF2295">
            <v>1.0900000000000001</v>
          </cell>
          <cell r="AG2295">
            <v>1.0900000000000001</v>
          </cell>
          <cell r="AH2295">
            <v>1.07</v>
          </cell>
          <cell r="AI2295">
            <v>1.05</v>
          </cell>
          <cell r="AJ2295">
            <v>1.04</v>
          </cell>
          <cell r="AK2295">
            <v>1.03</v>
          </cell>
        </row>
        <row r="2296">
          <cell r="A2296" t="str">
            <v>SDGbaseTRAv2_UrbAS_BAU_wICAGRcorr_GADJDYNofftestPVAXairon</v>
          </cell>
          <cell r="B2296" t="str">
            <v>SIclos6_GOVclos11</v>
          </cell>
          <cell r="C2296" t="str">
            <v>SDGbaseTRAv2_UrbAS_BAU_wICAGRcorr_GADJDYNofftest</v>
          </cell>
          <cell r="D2296" t="str">
            <v>PVAX</v>
          </cell>
          <cell r="E2296" t="str">
            <v>airon</v>
          </cell>
          <cell r="F2296">
            <v>1</v>
          </cell>
          <cell r="G2296">
            <v>1.2</v>
          </cell>
          <cell r="H2296">
            <v>1.18</v>
          </cell>
          <cell r="I2296">
            <v>1.1599999999999999</v>
          </cell>
          <cell r="J2296">
            <v>1.1499999999999999</v>
          </cell>
          <cell r="K2296">
            <v>1.1399999999999999</v>
          </cell>
          <cell r="L2296">
            <v>1.1499999999999999</v>
          </cell>
          <cell r="M2296">
            <v>1.1499999999999999</v>
          </cell>
          <cell r="N2296">
            <v>1.1499999999999999</v>
          </cell>
          <cell r="O2296">
            <v>1.1599999999999999</v>
          </cell>
          <cell r="P2296">
            <v>1.1599999999999999</v>
          </cell>
          <cell r="Q2296">
            <v>1.1499999999999999</v>
          </cell>
          <cell r="R2296">
            <v>1.1599999999999999</v>
          </cell>
          <cell r="S2296">
            <v>1.1599999999999999</v>
          </cell>
          <cell r="T2296">
            <v>1.1599999999999999</v>
          </cell>
          <cell r="U2296">
            <v>1.17</v>
          </cell>
          <cell r="V2296">
            <v>1.17</v>
          </cell>
          <cell r="W2296">
            <v>1.18</v>
          </cell>
          <cell r="X2296">
            <v>1.18</v>
          </cell>
          <cell r="Y2296">
            <v>1.18</v>
          </cell>
          <cell r="Z2296">
            <v>1.18</v>
          </cell>
          <cell r="AA2296">
            <v>1.18</v>
          </cell>
          <cell r="AB2296">
            <v>1.1599999999999999</v>
          </cell>
          <cell r="AC2296">
            <v>1.1499999999999999</v>
          </cell>
          <cell r="AD2296">
            <v>1.1599999999999999</v>
          </cell>
          <cell r="AE2296">
            <v>1.1599999999999999</v>
          </cell>
          <cell r="AF2296">
            <v>1.17</v>
          </cell>
          <cell r="AG2296">
            <v>1.17</v>
          </cell>
          <cell r="AH2296">
            <v>1.1299999999999999</v>
          </cell>
          <cell r="AI2296">
            <v>1.1100000000000001</v>
          </cell>
          <cell r="AJ2296">
            <v>1.0900000000000001</v>
          </cell>
          <cell r="AK2296">
            <v>1.08</v>
          </cell>
        </row>
        <row r="2297">
          <cell r="A2297" t="str">
            <v>SDGbaseTRAv2_UrbAS_BAU_wICAGRcorr_GADJDYNofftestPVAXanfrm</v>
          </cell>
          <cell r="B2297" t="str">
            <v>SIclos6_GOVclos11</v>
          </cell>
          <cell r="C2297" t="str">
            <v>SDGbaseTRAv2_UrbAS_BAU_wICAGRcorr_GADJDYNofftest</v>
          </cell>
          <cell r="D2297" t="str">
            <v>PVAX</v>
          </cell>
          <cell r="E2297" t="str">
            <v>anfrm</v>
          </cell>
          <cell r="F2297">
            <v>1</v>
          </cell>
          <cell r="G2297">
            <v>1.17</v>
          </cell>
          <cell r="H2297">
            <v>1.1100000000000001</v>
          </cell>
          <cell r="I2297">
            <v>1.05</v>
          </cell>
          <cell r="J2297">
            <v>1.04</v>
          </cell>
          <cell r="K2297">
            <v>1.05</v>
          </cell>
          <cell r="L2297">
            <v>1.07</v>
          </cell>
          <cell r="M2297">
            <v>1.1200000000000001</v>
          </cell>
          <cell r="N2297">
            <v>1.1499999999999999</v>
          </cell>
          <cell r="O2297">
            <v>1.24</v>
          </cell>
          <cell r="P2297">
            <v>1.24</v>
          </cell>
          <cell r="Q2297">
            <v>1.21</v>
          </cell>
          <cell r="R2297">
            <v>1.19</v>
          </cell>
          <cell r="S2297">
            <v>1.18</v>
          </cell>
          <cell r="T2297">
            <v>1.17</v>
          </cell>
          <cell r="U2297">
            <v>1.18</v>
          </cell>
          <cell r="V2297">
            <v>1.21</v>
          </cell>
          <cell r="W2297">
            <v>1.22</v>
          </cell>
          <cell r="X2297">
            <v>1.2</v>
          </cell>
          <cell r="Y2297">
            <v>1.2</v>
          </cell>
          <cell r="Z2297">
            <v>1.19</v>
          </cell>
          <cell r="AA2297">
            <v>1.19</v>
          </cell>
          <cell r="AB2297">
            <v>1.06</v>
          </cell>
          <cell r="AC2297">
            <v>1.03</v>
          </cell>
          <cell r="AD2297">
            <v>1.05</v>
          </cell>
          <cell r="AE2297">
            <v>1.08</v>
          </cell>
          <cell r="AF2297">
            <v>1.1100000000000001</v>
          </cell>
          <cell r="AG2297">
            <v>1.1200000000000001</v>
          </cell>
          <cell r="AH2297">
            <v>1.01</v>
          </cell>
          <cell r="AI2297">
            <v>0.94</v>
          </cell>
          <cell r="AJ2297">
            <v>0.92</v>
          </cell>
          <cell r="AK2297">
            <v>0.91</v>
          </cell>
        </row>
        <row r="2298">
          <cell r="A2298" t="str">
            <v>SDGbaseTRAv2_UrbAS_BAU_wICAGRcorr_GADJDYNofftestPVAXametp</v>
          </cell>
          <cell r="B2298" t="str">
            <v>SIclos6_GOVclos11</v>
          </cell>
          <cell r="C2298" t="str">
            <v>SDGbaseTRAv2_UrbAS_BAU_wICAGRcorr_GADJDYNofftest</v>
          </cell>
          <cell r="D2298" t="str">
            <v>PVAX</v>
          </cell>
          <cell r="E2298" t="str">
            <v>ametp</v>
          </cell>
          <cell r="F2298">
            <v>1</v>
          </cell>
          <cell r="G2298">
            <v>1.19</v>
          </cell>
          <cell r="H2298">
            <v>1.19</v>
          </cell>
          <cell r="I2298">
            <v>1.18</v>
          </cell>
          <cell r="J2298">
            <v>1.18</v>
          </cell>
          <cell r="K2298">
            <v>1.18</v>
          </cell>
          <cell r="L2298">
            <v>1.18</v>
          </cell>
          <cell r="M2298">
            <v>1.19</v>
          </cell>
          <cell r="N2298">
            <v>1.19</v>
          </cell>
          <cell r="O2298">
            <v>1.19</v>
          </cell>
          <cell r="P2298">
            <v>1.19</v>
          </cell>
          <cell r="Q2298">
            <v>1.19</v>
          </cell>
          <cell r="R2298">
            <v>1.2</v>
          </cell>
          <cell r="S2298">
            <v>1.2</v>
          </cell>
          <cell r="T2298">
            <v>1.21</v>
          </cell>
          <cell r="U2298">
            <v>1.21</v>
          </cell>
          <cell r="V2298">
            <v>1.22</v>
          </cell>
          <cell r="W2298">
            <v>1.22</v>
          </cell>
          <cell r="X2298">
            <v>1.23</v>
          </cell>
          <cell r="Y2298">
            <v>1.22</v>
          </cell>
          <cell r="Z2298">
            <v>1.22</v>
          </cell>
          <cell r="AA2298">
            <v>1.22</v>
          </cell>
          <cell r="AB2298">
            <v>1.22</v>
          </cell>
          <cell r="AC2298">
            <v>1.21</v>
          </cell>
          <cell r="AD2298">
            <v>1.21</v>
          </cell>
          <cell r="AE2298">
            <v>1.21</v>
          </cell>
          <cell r="AF2298">
            <v>1.21</v>
          </cell>
          <cell r="AG2298">
            <v>1.21</v>
          </cell>
          <cell r="AH2298">
            <v>1.18</v>
          </cell>
          <cell r="AI2298">
            <v>1.1499999999999999</v>
          </cell>
          <cell r="AJ2298">
            <v>1.1299999999999999</v>
          </cell>
          <cell r="AK2298">
            <v>1.1100000000000001</v>
          </cell>
        </row>
        <row r="2299">
          <cell r="A2299" t="str">
            <v>SDGbaseTRAv2_UrbAS_BAU_wICAGRcorr_GADJDYNofftestPVAXamach</v>
          </cell>
          <cell r="B2299" t="str">
            <v>SIclos6_GOVclos11</v>
          </cell>
          <cell r="C2299" t="str">
            <v>SDGbaseTRAv2_UrbAS_BAU_wICAGRcorr_GADJDYNofftest</v>
          </cell>
          <cell r="D2299" t="str">
            <v>PVAX</v>
          </cell>
          <cell r="E2299" t="str">
            <v>amach</v>
          </cell>
          <cell r="F2299">
            <v>1</v>
          </cell>
          <cell r="G2299">
            <v>1.18</v>
          </cell>
          <cell r="H2299">
            <v>1.17</v>
          </cell>
          <cell r="I2299">
            <v>1.1499999999999999</v>
          </cell>
          <cell r="J2299">
            <v>1.1499999999999999</v>
          </cell>
          <cell r="K2299">
            <v>1.1499999999999999</v>
          </cell>
          <cell r="L2299">
            <v>1.1499999999999999</v>
          </cell>
          <cell r="M2299">
            <v>1.1599999999999999</v>
          </cell>
          <cell r="N2299">
            <v>1.1599999999999999</v>
          </cell>
          <cell r="O2299">
            <v>1.1599999999999999</v>
          </cell>
          <cell r="P2299">
            <v>1.1599999999999999</v>
          </cell>
          <cell r="Q2299">
            <v>1.1599999999999999</v>
          </cell>
          <cell r="R2299">
            <v>1.1599999999999999</v>
          </cell>
          <cell r="S2299">
            <v>1.17</v>
          </cell>
          <cell r="T2299">
            <v>1.17</v>
          </cell>
          <cell r="U2299">
            <v>1.18</v>
          </cell>
          <cell r="V2299">
            <v>1.18</v>
          </cell>
          <cell r="W2299">
            <v>1.19</v>
          </cell>
          <cell r="X2299">
            <v>1.18</v>
          </cell>
          <cell r="Y2299">
            <v>1.18</v>
          </cell>
          <cell r="Z2299">
            <v>1.18</v>
          </cell>
          <cell r="AA2299">
            <v>1.18</v>
          </cell>
          <cell r="AB2299">
            <v>1.17</v>
          </cell>
          <cell r="AC2299">
            <v>1.17</v>
          </cell>
          <cell r="AD2299">
            <v>1.17</v>
          </cell>
          <cell r="AE2299">
            <v>1.17</v>
          </cell>
          <cell r="AF2299">
            <v>1.18</v>
          </cell>
          <cell r="AG2299">
            <v>1.18</v>
          </cell>
          <cell r="AH2299">
            <v>1.1399999999999999</v>
          </cell>
          <cell r="AI2299">
            <v>1.1100000000000001</v>
          </cell>
          <cell r="AJ2299">
            <v>1.1000000000000001</v>
          </cell>
          <cell r="AK2299">
            <v>1.08</v>
          </cell>
        </row>
        <row r="2300">
          <cell r="A2300" t="str">
            <v>SDGbaseTRAv2_UrbAS_BAU_wICAGRcorr_GADJDYNofftestPVAXafcel</v>
          </cell>
          <cell r="B2300" t="str">
            <v>SIclos6_GOVclos11</v>
          </cell>
          <cell r="C2300" t="str">
            <v>SDGbaseTRAv2_UrbAS_BAU_wICAGRcorr_GADJDYNofftest</v>
          </cell>
          <cell r="D2300" t="str">
            <v>PVAX</v>
          </cell>
          <cell r="E2300" t="str">
            <v>afcel</v>
          </cell>
          <cell r="F2300">
            <v>1</v>
          </cell>
          <cell r="G2300">
            <v>1</v>
          </cell>
          <cell r="H2300">
            <v>1.01</v>
          </cell>
          <cell r="I2300">
            <v>0.95</v>
          </cell>
          <cell r="J2300">
            <v>0.93</v>
          </cell>
          <cell r="K2300">
            <v>0.92</v>
          </cell>
          <cell r="L2300">
            <v>0.93</v>
          </cell>
          <cell r="M2300">
            <v>0.97</v>
          </cell>
          <cell r="N2300">
            <v>1</v>
          </cell>
          <cell r="O2300">
            <v>1.1399999999999999</v>
          </cell>
          <cell r="P2300">
            <v>1.18</v>
          </cell>
          <cell r="Q2300">
            <v>1.18</v>
          </cell>
          <cell r="R2300">
            <v>1.18</v>
          </cell>
          <cell r="S2300">
            <v>1.18</v>
          </cell>
          <cell r="T2300">
            <v>1.18</v>
          </cell>
          <cell r="U2300">
            <v>1.19</v>
          </cell>
          <cell r="V2300">
            <v>1.22</v>
          </cell>
          <cell r="W2300">
            <v>1.23</v>
          </cell>
          <cell r="X2300">
            <v>1.21</v>
          </cell>
          <cell r="Y2300">
            <v>1.21</v>
          </cell>
          <cell r="Z2300">
            <v>1.2</v>
          </cell>
          <cell r="AA2300">
            <v>1.2</v>
          </cell>
          <cell r="AB2300">
            <v>1.1599999999999999</v>
          </cell>
          <cell r="AC2300">
            <v>1.1399999999999999</v>
          </cell>
          <cell r="AD2300">
            <v>1.1299999999999999</v>
          </cell>
          <cell r="AE2300">
            <v>1.1399999999999999</v>
          </cell>
          <cell r="AF2300">
            <v>1.1399999999999999</v>
          </cell>
          <cell r="AG2300">
            <v>1.1299999999999999</v>
          </cell>
          <cell r="AH2300">
            <v>1.05</v>
          </cell>
          <cell r="AI2300">
            <v>0.96</v>
          </cell>
          <cell r="AJ2300">
            <v>0.91</v>
          </cell>
          <cell r="AK2300">
            <v>0.86</v>
          </cell>
        </row>
        <row r="2301">
          <cell r="A2301" t="str">
            <v>SDGbaseTRAv2_UrbAS_BAU_wICAGRcorr_GADJDYNofftestPVAXaelct</v>
          </cell>
          <cell r="B2301" t="str">
            <v>SIclos6_GOVclos11</v>
          </cell>
          <cell r="C2301" t="str">
            <v>SDGbaseTRAv2_UrbAS_BAU_wICAGRcorr_GADJDYNofftest</v>
          </cell>
          <cell r="D2301" t="str">
            <v>PVAX</v>
          </cell>
          <cell r="E2301" t="str">
            <v>aelct</v>
          </cell>
          <cell r="F2301">
            <v>1</v>
          </cell>
          <cell r="G2301">
            <v>1</v>
          </cell>
          <cell r="H2301">
            <v>1.01</v>
          </cell>
          <cell r="I2301">
            <v>0.96</v>
          </cell>
          <cell r="J2301">
            <v>0.94</v>
          </cell>
          <cell r="K2301">
            <v>0.93</v>
          </cell>
          <cell r="L2301">
            <v>0.94</v>
          </cell>
          <cell r="M2301">
            <v>0.98</v>
          </cell>
          <cell r="N2301">
            <v>1</v>
          </cell>
          <cell r="O2301">
            <v>1.1399999999999999</v>
          </cell>
          <cell r="P2301">
            <v>1.17</v>
          </cell>
          <cell r="Q2301">
            <v>1.17</v>
          </cell>
          <cell r="R2301">
            <v>1.17</v>
          </cell>
          <cell r="S2301">
            <v>1.17</v>
          </cell>
          <cell r="T2301">
            <v>1.18</v>
          </cell>
          <cell r="U2301">
            <v>1.18</v>
          </cell>
          <cell r="V2301">
            <v>1.21</v>
          </cell>
          <cell r="W2301">
            <v>1.22</v>
          </cell>
          <cell r="X2301">
            <v>1.2</v>
          </cell>
          <cell r="Y2301">
            <v>1.2</v>
          </cell>
          <cell r="Z2301">
            <v>1.19</v>
          </cell>
          <cell r="AA2301">
            <v>1.19</v>
          </cell>
          <cell r="AB2301">
            <v>1.1599999999999999</v>
          </cell>
          <cell r="AC2301">
            <v>1.1299999999999999</v>
          </cell>
          <cell r="AD2301">
            <v>1.1299999999999999</v>
          </cell>
          <cell r="AE2301">
            <v>1.1299999999999999</v>
          </cell>
          <cell r="AF2301">
            <v>1.1399999999999999</v>
          </cell>
          <cell r="AG2301">
            <v>1.1299999999999999</v>
          </cell>
          <cell r="AH2301">
            <v>1.06</v>
          </cell>
          <cell r="AI2301">
            <v>0.97</v>
          </cell>
          <cell r="AJ2301">
            <v>0.92</v>
          </cell>
          <cell r="AK2301">
            <v>0.88</v>
          </cell>
        </row>
        <row r="2302">
          <cell r="A2302" t="str">
            <v>SDGbaseTRAv2_UrbAS_BAU_wICAGRcorr_GADJDYNofftestPVAXaemch</v>
          </cell>
          <cell r="B2302" t="str">
            <v>SIclos6_GOVclos11</v>
          </cell>
          <cell r="C2302" t="str">
            <v>SDGbaseTRAv2_UrbAS_BAU_wICAGRcorr_GADJDYNofftest</v>
          </cell>
          <cell r="D2302" t="str">
            <v>PVAX</v>
          </cell>
          <cell r="E2302" t="str">
            <v>aemch</v>
          </cell>
          <cell r="F2302">
            <v>1</v>
          </cell>
          <cell r="G2302">
            <v>1.19</v>
          </cell>
          <cell r="H2302">
            <v>1.19</v>
          </cell>
          <cell r="I2302">
            <v>1.19</v>
          </cell>
          <cell r="J2302">
            <v>1.18</v>
          </cell>
          <cell r="K2302">
            <v>1.19</v>
          </cell>
          <cell r="L2302">
            <v>1.19</v>
          </cell>
          <cell r="M2302">
            <v>1.2</v>
          </cell>
          <cell r="N2302">
            <v>1.2</v>
          </cell>
          <cell r="O2302">
            <v>1.2</v>
          </cell>
          <cell r="P2302">
            <v>1.2</v>
          </cell>
          <cell r="Q2302">
            <v>1.2</v>
          </cell>
          <cell r="R2302">
            <v>1.21</v>
          </cell>
          <cell r="S2302">
            <v>1.21</v>
          </cell>
          <cell r="T2302">
            <v>1.22</v>
          </cell>
          <cell r="U2302">
            <v>1.23</v>
          </cell>
          <cell r="V2302">
            <v>1.23</v>
          </cell>
          <cell r="W2302">
            <v>1.24</v>
          </cell>
          <cell r="X2302">
            <v>1.24</v>
          </cell>
          <cell r="Y2302">
            <v>1.24</v>
          </cell>
          <cell r="Z2302">
            <v>1.24</v>
          </cell>
          <cell r="AA2302">
            <v>1.24</v>
          </cell>
          <cell r="AB2302">
            <v>1.23</v>
          </cell>
          <cell r="AC2302">
            <v>1.22</v>
          </cell>
          <cell r="AD2302">
            <v>1.22</v>
          </cell>
          <cell r="AE2302">
            <v>1.22</v>
          </cell>
          <cell r="AF2302">
            <v>1.23</v>
          </cell>
          <cell r="AG2302">
            <v>1.22</v>
          </cell>
          <cell r="AH2302">
            <v>1.19</v>
          </cell>
          <cell r="AI2302">
            <v>1.1499999999999999</v>
          </cell>
          <cell r="AJ2302">
            <v>1.1299999999999999</v>
          </cell>
          <cell r="AK2302">
            <v>1.1100000000000001</v>
          </cell>
        </row>
        <row r="2303">
          <cell r="A2303" t="str">
            <v>SDGbaseTRAv2_UrbAS_BAU_wICAGRcorr_GADJDYNofftestPVAXasequ</v>
          </cell>
          <cell r="B2303" t="str">
            <v>SIclos6_GOVclos11</v>
          </cell>
          <cell r="C2303" t="str">
            <v>SDGbaseTRAv2_UrbAS_BAU_wICAGRcorr_GADJDYNofftest</v>
          </cell>
          <cell r="D2303" t="str">
            <v>PVAX</v>
          </cell>
          <cell r="E2303" t="str">
            <v>asequ</v>
          </cell>
          <cell r="F2303">
            <v>1</v>
          </cell>
          <cell r="G2303">
            <v>1.2</v>
          </cell>
          <cell r="H2303">
            <v>1.17</v>
          </cell>
          <cell r="I2303">
            <v>1.1399999999999999</v>
          </cell>
          <cell r="J2303">
            <v>1.1299999999999999</v>
          </cell>
          <cell r="K2303">
            <v>1.1200000000000001</v>
          </cell>
          <cell r="L2303">
            <v>1.1200000000000001</v>
          </cell>
          <cell r="M2303">
            <v>1.1399999999999999</v>
          </cell>
          <cell r="N2303">
            <v>1.1399999999999999</v>
          </cell>
          <cell r="O2303">
            <v>1.1499999999999999</v>
          </cell>
          <cell r="P2303">
            <v>1.1499999999999999</v>
          </cell>
          <cell r="Q2303">
            <v>1.1499999999999999</v>
          </cell>
          <cell r="R2303">
            <v>1.1499999999999999</v>
          </cell>
          <cell r="S2303">
            <v>1.1499999999999999</v>
          </cell>
          <cell r="T2303">
            <v>1.1499999999999999</v>
          </cell>
          <cell r="U2303">
            <v>1.1499999999999999</v>
          </cell>
          <cell r="V2303">
            <v>1.1599999999999999</v>
          </cell>
          <cell r="W2303">
            <v>1.1599999999999999</v>
          </cell>
          <cell r="X2303">
            <v>1.17</v>
          </cell>
          <cell r="Y2303">
            <v>1.17</v>
          </cell>
          <cell r="Z2303">
            <v>1.17</v>
          </cell>
          <cell r="AA2303">
            <v>1.17</v>
          </cell>
          <cell r="AB2303">
            <v>1.1399999999999999</v>
          </cell>
          <cell r="AC2303">
            <v>1.1299999999999999</v>
          </cell>
          <cell r="AD2303">
            <v>1.1299999999999999</v>
          </cell>
          <cell r="AE2303">
            <v>1.1399999999999999</v>
          </cell>
          <cell r="AF2303">
            <v>1.1499999999999999</v>
          </cell>
          <cell r="AG2303">
            <v>1.1499999999999999</v>
          </cell>
          <cell r="AH2303">
            <v>1.1100000000000001</v>
          </cell>
          <cell r="AI2303">
            <v>1.07</v>
          </cell>
          <cell r="AJ2303">
            <v>1.05</v>
          </cell>
          <cell r="AK2303">
            <v>1.04</v>
          </cell>
        </row>
        <row r="2304">
          <cell r="A2304" t="str">
            <v>SDGbaseTRAv2_UrbAS_BAU_wICAGRcorr_GADJDYNofftestPVAXavehi</v>
          </cell>
          <cell r="B2304" t="str">
            <v>SIclos6_GOVclos11</v>
          </cell>
          <cell r="C2304" t="str">
            <v>SDGbaseTRAv2_UrbAS_BAU_wICAGRcorr_GADJDYNofftest</v>
          </cell>
          <cell r="D2304" t="str">
            <v>PVAX</v>
          </cell>
          <cell r="E2304" t="str">
            <v>avehi</v>
          </cell>
          <cell r="F2304">
            <v>1</v>
          </cell>
          <cell r="G2304">
            <v>1.18</v>
          </cell>
          <cell r="H2304">
            <v>1.18</v>
          </cell>
          <cell r="I2304">
            <v>1.17</v>
          </cell>
          <cell r="J2304">
            <v>1.1599999999999999</v>
          </cell>
          <cell r="K2304">
            <v>1.1599999999999999</v>
          </cell>
          <cell r="L2304">
            <v>1.1599999999999999</v>
          </cell>
          <cell r="M2304">
            <v>1.17</v>
          </cell>
          <cell r="N2304">
            <v>1.18</v>
          </cell>
          <cell r="O2304">
            <v>1.17</v>
          </cell>
          <cell r="P2304">
            <v>1.17</v>
          </cell>
          <cell r="Q2304">
            <v>1.18</v>
          </cell>
          <cell r="R2304">
            <v>1.18</v>
          </cell>
          <cell r="S2304">
            <v>1.19</v>
          </cell>
          <cell r="T2304">
            <v>1.19</v>
          </cell>
          <cell r="U2304">
            <v>1.2</v>
          </cell>
          <cell r="V2304">
            <v>1.2</v>
          </cell>
          <cell r="W2304">
            <v>1.21</v>
          </cell>
          <cell r="X2304">
            <v>1.21</v>
          </cell>
          <cell r="Y2304">
            <v>1.2</v>
          </cell>
          <cell r="Z2304">
            <v>1.2</v>
          </cell>
          <cell r="AA2304">
            <v>1.19</v>
          </cell>
          <cell r="AB2304">
            <v>1.18</v>
          </cell>
          <cell r="AC2304">
            <v>1.18</v>
          </cell>
          <cell r="AD2304">
            <v>1.18</v>
          </cell>
          <cell r="AE2304">
            <v>1.19</v>
          </cell>
          <cell r="AF2304">
            <v>1.19</v>
          </cell>
          <cell r="AG2304">
            <v>1.19</v>
          </cell>
          <cell r="AH2304">
            <v>1.1599999999999999</v>
          </cell>
          <cell r="AI2304">
            <v>1.1299999999999999</v>
          </cell>
          <cell r="AJ2304">
            <v>1.1100000000000001</v>
          </cell>
          <cell r="AK2304">
            <v>1.0900000000000001</v>
          </cell>
        </row>
        <row r="2305">
          <cell r="A2305" t="str">
            <v>SDGbaseTRAv2_UrbAS_BAU_wICAGRcorr_GADJDYNofftestPVAXatequ</v>
          </cell>
          <cell r="B2305" t="str">
            <v>SIclos6_GOVclos11</v>
          </cell>
          <cell r="C2305" t="str">
            <v>SDGbaseTRAv2_UrbAS_BAU_wICAGRcorr_GADJDYNofftest</v>
          </cell>
          <cell r="D2305" t="str">
            <v>PVAX</v>
          </cell>
          <cell r="E2305" t="str">
            <v>atequ</v>
          </cell>
          <cell r="F2305">
            <v>1</v>
          </cell>
          <cell r="G2305">
            <v>1.18</v>
          </cell>
          <cell r="H2305">
            <v>1.17</v>
          </cell>
          <cell r="I2305">
            <v>1.1599999999999999</v>
          </cell>
          <cell r="J2305">
            <v>1.1599999999999999</v>
          </cell>
          <cell r="K2305">
            <v>1.1599999999999999</v>
          </cell>
          <cell r="L2305">
            <v>1.1599999999999999</v>
          </cell>
          <cell r="M2305">
            <v>1.17</v>
          </cell>
          <cell r="N2305">
            <v>1.18</v>
          </cell>
          <cell r="O2305">
            <v>1.19</v>
          </cell>
          <cell r="P2305">
            <v>1.19</v>
          </cell>
          <cell r="Q2305">
            <v>1.19</v>
          </cell>
          <cell r="R2305">
            <v>1.19</v>
          </cell>
          <cell r="S2305">
            <v>1.19</v>
          </cell>
          <cell r="T2305">
            <v>1.19</v>
          </cell>
          <cell r="U2305">
            <v>1.2</v>
          </cell>
          <cell r="V2305">
            <v>1.2</v>
          </cell>
          <cell r="W2305">
            <v>1.21</v>
          </cell>
          <cell r="X2305">
            <v>1.21</v>
          </cell>
          <cell r="Y2305">
            <v>1.21</v>
          </cell>
          <cell r="Z2305">
            <v>1.2</v>
          </cell>
          <cell r="AA2305">
            <v>1.2</v>
          </cell>
          <cell r="AB2305">
            <v>1.19</v>
          </cell>
          <cell r="AC2305">
            <v>1.18</v>
          </cell>
          <cell r="AD2305">
            <v>1.18</v>
          </cell>
          <cell r="AE2305">
            <v>1.19</v>
          </cell>
          <cell r="AF2305">
            <v>1.19</v>
          </cell>
          <cell r="AG2305">
            <v>1.19</v>
          </cell>
          <cell r="AH2305">
            <v>1.1399999999999999</v>
          </cell>
          <cell r="AI2305">
            <v>1.1100000000000001</v>
          </cell>
          <cell r="AJ2305">
            <v>1.0900000000000001</v>
          </cell>
          <cell r="AK2305">
            <v>1.07</v>
          </cell>
        </row>
        <row r="2306">
          <cell r="A2306" t="str">
            <v>SDGbaseTRAv2_UrbAS_BAU_wICAGRcorr_GADJDYNofftestPVAXafurn</v>
          </cell>
          <cell r="B2306" t="str">
            <v>SIclos6_GOVclos11</v>
          </cell>
          <cell r="C2306" t="str">
            <v>SDGbaseTRAv2_UrbAS_BAU_wICAGRcorr_GADJDYNofftest</v>
          </cell>
          <cell r="D2306" t="str">
            <v>PVAX</v>
          </cell>
          <cell r="E2306" t="str">
            <v>afurn</v>
          </cell>
          <cell r="F2306">
            <v>1</v>
          </cell>
          <cell r="G2306">
            <v>1.19</v>
          </cell>
          <cell r="H2306">
            <v>1.17</v>
          </cell>
          <cell r="I2306">
            <v>1.1599999999999999</v>
          </cell>
          <cell r="J2306">
            <v>1.1599999999999999</v>
          </cell>
          <cell r="K2306">
            <v>1.1599999999999999</v>
          </cell>
          <cell r="L2306">
            <v>1.1599999999999999</v>
          </cell>
          <cell r="M2306">
            <v>1.17</v>
          </cell>
          <cell r="N2306">
            <v>1.17</v>
          </cell>
          <cell r="O2306">
            <v>1.17</v>
          </cell>
          <cell r="P2306">
            <v>1.18</v>
          </cell>
          <cell r="Q2306">
            <v>1.17</v>
          </cell>
          <cell r="R2306">
            <v>1.18</v>
          </cell>
          <cell r="S2306">
            <v>1.18</v>
          </cell>
          <cell r="T2306">
            <v>1.18</v>
          </cell>
          <cell r="U2306">
            <v>1.19</v>
          </cell>
          <cell r="V2306">
            <v>1.19</v>
          </cell>
          <cell r="W2306">
            <v>1.2</v>
          </cell>
          <cell r="X2306">
            <v>1.2</v>
          </cell>
          <cell r="Y2306">
            <v>1.2</v>
          </cell>
          <cell r="Z2306">
            <v>1.19</v>
          </cell>
          <cell r="AA2306">
            <v>1.19</v>
          </cell>
          <cell r="AB2306">
            <v>1.19</v>
          </cell>
          <cell r="AC2306">
            <v>1.18</v>
          </cell>
          <cell r="AD2306">
            <v>1.18</v>
          </cell>
          <cell r="AE2306">
            <v>1.18</v>
          </cell>
          <cell r="AF2306">
            <v>1.19</v>
          </cell>
          <cell r="AG2306">
            <v>1.18</v>
          </cell>
          <cell r="AH2306">
            <v>1.1499999999999999</v>
          </cell>
          <cell r="AI2306">
            <v>1.1299999999999999</v>
          </cell>
          <cell r="AJ2306">
            <v>1.1100000000000001</v>
          </cell>
          <cell r="AK2306">
            <v>1.1000000000000001</v>
          </cell>
        </row>
        <row r="2307">
          <cell r="A2307" t="str">
            <v>SDGbaseTRAv2_UrbAS_BAU_wICAGRcorr_GADJDYNofftestPVAXaoman</v>
          </cell>
          <cell r="B2307" t="str">
            <v>SIclos6_GOVclos11</v>
          </cell>
          <cell r="C2307" t="str">
            <v>SDGbaseTRAv2_UrbAS_BAU_wICAGRcorr_GADJDYNofftest</v>
          </cell>
          <cell r="D2307" t="str">
            <v>PVAX</v>
          </cell>
          <cell r="E2307" t="str">
            <v>aoman</v>
          </cell>
          <cell r="F2307">
            <v>1</v>
          </cell>
          <cell r="G2307">
            <v>1.1200000000000001</v>
          </cell>
          <cell r="H2307">
            <v>1.1000000000000001</v>
          </cell>
          <cell r="I2307">
            <v>1.06</v>
          </cell>
          <cell r="J2307">
            <v>1.05</v>
          </cell>
          <cell r="K2307">
            <v>1.05</v>
          </cell>
          <cell r="L2307">
            <v>1.05</v>
          </cell>
          <cell r="M2307">
            <v>1.06</v>
          </cell>
          <cell r="N2307">
            <v>1.06</v>
          </cell>
          <cell r="O2307">
            <v>1.1399999999999999</v>
          </cell>
          <cell r="P2307">
            <v>1.1299999999999999</v>
          </cell>
          <cell r="Q2307">
            <v>1.1100000000000001</v>
          </cell>
          <cell r="R2307">
            <v>1.0900000000000001</v>
          </cell>
          <cell r="S2307">
            <v>1.08</v>
          </cell>
          <cell r="T2307">
            <v>1.08</v>
          </cell>
          <cell r="U2307">
            <v>1.08</v>
          </cell>
          <cell r="V2307">
            <v>1.07</v>
          </cell>
          <cell r="W2307">
            <v>1.07</v>
          </cell>
          <cell r="X2307">
            <v>1.07</v>
          </cell>
          <cell r="Y2307">
            <v>1.07</v>
          </cell>
          <cell r="Z2307">
            <v>1.06</v>
          </cell>
          <cell r="AA2307">
            <v>1.06</v>
          </cell>
          <cell r="AB2307">
            <v>1.05</v>
          </cell>
          <cell r="AC2307">
            <v>1.05</v>
          </cell>
          <cell r="AD2307">
            <v>1.05</v>
          </cell>
          <cell r="AE2307">
            <v>1.06</v>
          </cell>
          <cell r="AF2307">
            <v>1.06</v>
          </cell>
          <cell r="AG2307">
            <v>1.06</v>
          </cell>
          <cell r="AH2307">
            <v>1.04</v>
          </cell>
          <cell r="AI2307">
            <v>1.01</v>
          </cell>
          <cell r="AJ2307">
            <v>1</v>
          </cell>
          <cell r="AK2307">
            <v>0.99</v>
          </cell>
        </row>
        <row r="2308">
          <cell r="A2308" t="str">
            <v>SDGbaseTRAv2_UrbAS_BAU_wICAGRcorr_GADJDYNofftestPVAXaelec</v>
          </cell>
          <cell r="B2308" t="str">
            <v>SIclos6_GOVclos11</v>
          </cell>
          <cell r="C2308" t="str">
            <v>SDGbaseTRAv2_UrbAS_BAU_wICAGRcorr_GADJDYNofftest</v>
          </cell>
          <cell r="D2308" t="str">
            <v>PVAX</v>
          </cell>
          <cell r="E2308" t="str">
            <v>aelec</v>
          </cell>
          <cell r="F2308">
            <v>1</v>
          </cell>
          <cell r="G2308">
            <v>1.1200000000000001</v>
          </cell>
          <cell r="H2308">
            <v>1</v>
          </cell>
          <cell r="I2308">
            <v>1.01</v>
          </cell>
          <cell r="J2308">
            <v>1.05</v>
          </cell>
          <cell r="K2308">
            <v>1.07</v>
          </cell>
          <cell r="L2308">
            <v>1.0900000000000001</v>
          </cell>
          <cell r="M2308">
            <v>1.08</v>
          </cell>
          <cell r="N2308">
            <v>1.05</v>
          </cell>
          <cell r="O2308">
            <v>1.04</v>
          </cell>
          <cell r="P2308">
            <v>1.05</v>
          </cell>
          <cell r="Q2308">
            <v>1.08</v>
          </cell>
          <cell r="R2308">
            <v>1.1299999999999999</v>
          </cell>
          <cell r="S2308">
            <v>1.1399999999999999</v>
          </cell>
          <cell r="T2308">
            <v>1.1599999999999999</v>
          </cell>
          <cell r="U2308">
            <v>1.17</v>
          </cell>
          <cell r="V2308">
            <v>1.17</v>
          </cell>
          <cell r="W2308">
            <v>1.18</v>
          </cell>
          <cell r="X2308">
            <v>1.18</v>
          </cell>
          <cell r="Y2308">
            <v>1.21</v>
          </cell>
          <cell r="Z2308">
            <v>1.23</v>
          </cell>
          <cell r="AA2308">
            <v>1.26</v>
          </cell>
          <cell r="AB2308">
            <v>1.28</v>
          </cell>
          <cell r="AC2308">
            <v>1.31</v>
          </cell>
          <cell r="AD2308">
            <v>1.34</v>
          </cell>
          <cell r="AE2308">
            <v>1.36</v>
          </cell>
          <cell r="AF2308">
            <v>1.38</v>
          </cell>
          <cell r="AG2308">
            <v>1.5</v>
          </cell>
          <cell r="AH2308">
            <v>1.59</v>
          </cell>
          <cell r="AI2308">
            <v>1.71</v>
          </cell>
          <cell r="AJ2308">
            <v>1.82</v>
          </cell>
          <cell r="AK2308">
            <v>1.91</v>
          </cell>
        </row>
        <row r="2309">
          <cell r="A2309" t="str">
            <v>SDGbaseTRAv2_UrbAS_BAU_wICAGRcorr_GADJDYNofftestPVAXawatr</v>
          </cell>
          <cell r="B2309" t="str">
            <v>SIclos6_GOVclos11</v>
          </cell>
          <cell r="C2309" t="str">
            <v>SDGbaseTRAv2_UrbAS_BAU_wICAGRcorr_GADJDYNofftest</v>
          </cell>
          <cell r="D2309" t="str">
            <v>PVAX</v>
          </cell>
          <cell r="E2309" t="str">
            <v>awatr</v>
          </cell>
          <cell r="F2309">
            <v>1</v>
          </cell>
          <cell r="G2309">
            <v>0.85</v>
          </cell>
          <cell r="H2309">
            <v>0.89</v>
          </cell>
          <cell r="I2309">
            <v>0.9</v>
          </cell>
          <cell r="J2309">
            <v>0.91</v>
          </cell>
          <cell r="K2309">
            <v>0.93</v>
          </cell>
          <cell r="L2309">
            <v>0.93</v>
          </cell>
          <cell r="M2309">
            <v>0.94</v>
          </cell>
          <cell r="N2309">
            <v>0.94</v>
          </cell>
          <cell r="O2309">
            <v>0.94</v>
          </cell>
          <cell r="P2309">
            <v>0.94</v>
          </cell>
          <cell r="Q2309">
            <v>0.94</v>
          </cell>
          <cell r="R2309">
            <v>0.95</v>
          </cell>
          <cell r="S2309">
            <v>0.96</v>
          </cell>
          <cell r="T2309">
            <v>0.97</v>
          </cell>
          <cell r="U2309">
            <v>0.97</v>
          </cell>
          <cell r="V2309">
            <v>0.97</v>
          </cell>
          <cell r="W2309">
            <v>0.97</v>
          </cell>
          <cell r="X2309">
            <v>0.97</v>
          </cell>
          <cell r="Y2309">
            <v>0.97</v>
          </cell>
          <cell r="Z2309">
            <v>0.97</v>
          </cell>
          <cell r="AA2309">
            <v>0.97</v>
          </cell>
          <cell r="AB2309">
            <v>0.98</v>
          </cell>
          <cell r="AC2309">
            <v>0.99</v>
          </cell>
          <cell r="AD2309">
            <v>0.99</v>
          </cell>
          <cell r="AE2309">
            <v>1</v>
          </cell>
          <cell r="AF2309">
            <v>1</v>
          </cell>
          <cell r="AG2309">
            <v>1</v>
          </cell>
          <cell r="AH2309">
            <v>1.02</v>
          </cell>
          <cell r="AI2309">
            <v>1.04</v>
          </cell>
          <cell r="AJ2309">
            <v>1.05</v>
          </cell>
          <cell r="AK2309">
            <v>1.05</v>
          </cell>
        </row>
        <row r="2310">
          <cell r="A2310" t="str">
            <v>SDGbaseTRAv2_UrbAS_BAU_wICAGRcorr_GADJDYNofftestPVAXacons</v>
          </cell>
          <cell r="B2310" t="str">
            <v>SIclos6_GOVclos11</v>
          </cell>
          <cell r="C2310" t="str">
            <v>SDGbaseTRAv2_UrbAS_BAU_wICAGRcorr_GADJDYNofftest</v>
          </cell>
          <cell r="D2310" t="str">
            <v>PVAX</v>
          </cell>
          <cell r="E2310" t="str">
            <v>acons</v>
          </cell>
          <cell r="F2310">
            <v>1</v>
          </cell>
          <cell r="G2310">
            <v>1.1599999999999999</v>
          </cell>
          <cell r="H2310">
            <v>1.1299999999999999</v>
          </cell>
          <cell r="I2310">
            <v>1.1299999999999999</v>
          </cell>
          <cell r="J2310">
            <v>1.1599999999999999</v>
          </cell>
          <cell r="K2310">
            <v>1.1299999999999999</v>
          </cell>
          <cell r="L2310">
            <v>1.1200000000000001</v>
          </cell>
          <cell r="M2310">
            <v>1.1100000000000001</v>
          </cell>
          <cell r="N2310">
            <v>1.1100000000000001</v>
          </cell>
          <cell r="O2310">
            <v>1.1100000000000001</v>
          </cell>
          <cell r="P2310">
            <v>1.1100000000000001</v>
          </cell>
          <cell r="Q2310">
            <v>1.1100000000000001</v>
          </cell>
          <cell r="R2310">
            <v>1.1100000000000001</v>
          </cell>
          <cell r="S2310">
            <v>1.1100000000000001</v>
          </cell>
          <cell r="T2310">
            <v>1.1100000000000001</v>
          </cell>
          <cell r="U2310">
            <v>1.1200000000000001</v>
          </cell>
          <cell r="V2310">
            <v>1.1200000000000001</v>
          </cell>
          <cell r="W2310">
            <v>1.1299999999999999</v>
          </cell>
          <cell r="X2310">
            <v>1.1299999999999999</v>
          </cell>
          <cell r="Y2310">
            <v>1.1299999999999999</v>
          </cell>
          <cell r="Z2310">
            <v>1.1299999999999999</v>
          </cell>
          <cell r="AA2310">
            <v>1.1299999999999999</v>
          </cell>
          <cell r="AB2310">
            <v>1.1200000000000001</v>
          </cell>
          <cell r="AC2310">
            <v>1.1100000000000001</v>
          </cell>
          <cell r="AD2310">
            <v>1.1200000000000001</v>
          </cell>
          <cell r="AE2310">
            <v>1.1200000000000001</v>
          </cell>
          <cell r="AF2310">
            <v>1.1299999999999999</v>
          </cell>
          <cell r="AG2310">
            <v>1.1299999999999999</v>
          </cell>
          <cell r="AH2310">
            <v>1.1200000000000001</v>
          </cell>
          <cell r="AI2310">
            <v>1.1100000000000001</v>
          </cell>
          <cell r="AJ2310">
            <v>1.1100000000000001</v>
          </cell>
          <cell r="AK2310">
            <v>1.1000000000000001</v>
          </cell>
        </row>
        <row r="2311">
          <cell r="A2311" t="str">
            <v>SDGbaseTRAv2_UrbAS_BAU_wICAGRcorr_GADJDYNofftestPVAXatrad</v>
          </cell>
          <cell r="B2311" t="str">
            <v>SIclos6_GOVclos11</v>
          </cell>
          <cell r="C2311" t="str">
            <v>SDGbaseTRAv2_UrbAS_BAU_wICAGRcorr_GADJDYNofftest</v>
          </cell>
          <cell r="D2311" t="str">
            <v>PVAX</v>
          </cell>
          <cell r="E2311" t="str">
            <v>atrad</v>
          </cell>
          <cell r="F2311">
            <v>1</v>
          </cell>
          <cell r="G2311">
            <v>1.01</v>
          </cell>
          <cell r="H2311">
            <v>1.02</v>
          </cell>
          <cell r="I2311">
            <v>1.03</v>
          </cell>
          <cell r="J2311">
            <v>1.02</v>
          </cell>
          <cell r="K2311">
            <v>1.02</v>
          </cell>
          <cell r="L2311">
            <v>1.02</v>
          </cell>
          <cell r="M2311">
            <v>1.03</v>
          </cell>
          <cell r="N2311">
            <v>1.03</v>
          </cell>
          <cell r="O2311">
            <v>0.98</v>
          </cell>
          <cell r="P2311">
            <v>0.99</v>
          </cell>
          <cell r="Q2311">
            <v>1</v>
          </cell>
          <cell r="R2311">
            <v>1.01</v>
          </cell>
          <cell r="S2311">
            <v>1.03</v>
          </cell>
          <cell r="T2311">
            <v>1.03</v>
          </cell>
          <cell r="U2311">
            <v>1.04</v>
          </cell>
          <cell r="V2311">
            <v>1.05</v>
          </cell>
          <cell r="W2311">
            <v>1.05</v>
          </cell>
          <cell r="X2311">
            <v>1.06</v>
          </cell>
          <cell r="Y2311">
            <v>1.06</v>
          </cell>
          <cell r="Z2311">
            <v>1.05</v>
          </cell>
          <cell r="AA2311">
            <v>1.05</v>
          </cell>
          <cell r="AB2311">
            <v>1.03</v>
          </cell>
          <cell r="AC2311">
            <v>1.02</v>
          </cell>
          <cell r="AD2311">
            <v>1.03</v>
          </cell>
          <cell r="AE2311">
            <v>1.03</v>
          </cell>
          <cell r="AF2311">
            <v>1.04</v>
          </cell>
          <cell r="AG2311">
            <v>1.04</v>
          </cell>
          <cell r="AH2311">
            <v>1.02</v>
          </cell>
          <cell r="AI2311">
            <v>1</v>
          </cell>
          <cell r="AJ2311">
            <v>0.99</v>
          </cell>
          <cell r="AK2311">
            <v>0.99</v>
          </cell>
        </row>
        <row r="2312">
          <cell r="A2312" t="str">
            <v>SDGbaseTRAv2_UrbAS_BAU_wICAGRcorr_GADJDYNofftestPVAXahotl</v>
          </cell>
          <cell r="B2312" t="str">
            <v>SIclos6_GOVclos11</v>
          </cell>
          <cell r="C2312" t="str">
            <v>SDGbaseTRAv2_UrbAS_BAU_wICAGRcorr_GADJDYNofftest</v>
          </cell>
          <cell r="D2312" t="str">
            <v>PVAX</v>
          </cell>
          <cell r="E2312" t="str">
            <v>ahotl</v>
          </cell>
          <cell r="F2312">
            <v>1</v>
          </cell>
          <cell r="G2312">
            <v>1.02</v>
          </cell>
          <cell r="H2312">
            <v>1.03</v>
          </cell>
          <cell r="I2312">
            <v>1.03</v>
          </cell>
          <cell r="J2312">
            <v>1.02</v>
          </cell>
          <cell r="K2312">
            <v>1.02</v>
          </cell>
          <cell r="L2312">
            <v>1.03</v>
          </cell>
          <cell r="M2312">
            <v>1.03</v>
          </cell>
          <cell r="N2312">
            <v>1.03</v>
          </cell>
          <cell r="O2312">
            <v>1.04</v>
          </cell>
          <cell r="P2312">
            <v>1.04</v>
          </cell>
          <cell r="Q2312">
            <v>1.04</v>
          </cell>
          <cell r="R2312">
            <v>1.05</v>
          </cell>
          <cell r="S2312">
            <v>1.05</v>
          </cell>
          <cell r="T2312">
            <v>1.06</v>
          </cell>
          <cell r="U2312">
            <v>1.06</v>
          </cell>
          <cell r="V2312">
            <v>1.06</v>
          </cell>
          <cell r="W2312">
            <v>1.07</v>
          </cell>
          <cell r="X2312">
            <v>1.07</v>
          </cell>
          <cell r="Y2312">
            <v>1.07</v>
          </cell>
          <cell r="Z2312">
            <v>1.07</v>
          </cell>
          <cell r="AA2312">
            <v>1.07</v>
          </cell>
          <cell r="AB2312">
            <v>1.07</v>
          </cell>
          <cell r="AC2312">
            <v>1.07</v>
          </cell>
          <cell r="AD2312">
            <v>1.07</v>
          </cell>
          <cell r="AE2312">
            <v>1.07</v>
          </cell>
          <cell r="AF2312">
            <v>1.07</v>
          </cell>
          <cell r="AG2312">
            <v>1.07</v>
          </cell>
          <cell r="AH2312">
            <v>1.07</v>
          </cell>
          <cell r="AI2312">
            <v>1.07</v>
          </cell>
          <cell r="AJ2312">
            <v>1.06</v>
          </cell>
          <cell r="AK2312">
            <v>1.05</v>
          </cell>
        </row>
        <row r="2313">
          <cell r="A2313" t="str">
            <v>SDGbaseTRAv2_UrbAS_BAU_wICAGRcorr_GADJDYNofftestPVAXaltrp-p</v>
          </cell>
          <cell r="B2313" t="str">
            <v>SIclos6_GOVclos11</v>
          </cell>
          <cell r="C2313" t="str">
            <v>SDGbaseTRAv2_UrbAS_BAU_wICAGRcorr_GADJDYNofftest</v>
          </cell>
          <cell r="D2313" t="str">
            <v>PVAX</v>
          </cell>
          <cell r="E2313" t="str">
            <v>altrp-p</v>
          </cell>
          <cell r="F2313">
            <v>1</v>
          </cell>
          <cell r="G2313">
            <v>0.98</v>
          </cell>
          <cell r="H2313">
            <v>0.96</v>
          </cell>
          <cell r="I2313">
            <v>0.96</v>
          </cell>
          <cell r="J2313">
            <v>0.97</v>
          </cell>
          <cell r="K2313">
            <v>0.97</v>
          </cell>
          <cell r="L2313">
            <v>0.97</v>
          </cell>
          <cell r="M2313">
            <v>0.97</v>
          </cell>
          <cell r="N2313">
            <v>0.98</v>
          </cell>
          <cell r="O2313">
            <v>0.99</v>
          </cell>
          <cell r="P2313">
            <v>1</v>
          </cell>
          <cell r="Q2313">
            <v>1.01</v>
          </cell>
          <cell r="R2313">
            <v>1.01</v>
          </cell>
          <cell r="S2313">
            <v>1.02</v>
          </cell>
          <cell r="T2313">
            <v>1.02</v>
          </cell>
          <cell r="U2313">
            <v>1.02</v>
          </cell>
          <cell r="V2313">
            <v>1.03</v>
          </cell>
          <cell r="W2313">
            <v>1.03</v>
          </cell>
          <cell r="X2313">
            <v>1.03</v>
          </cell>
          <cell r="Y2313">
            <v>1.02</v>
          </cell>
          <cell r="Z2313">
            <v>1.02</v>
          </cell>
          <cell r="AA2313">
            <v>1.02</v>
          </cell>
          <cell r="AB2313">
            <v>1.01</v>
          </cell>
          <cell r="AC2313">
            <v>1.01</v>
          </cell>
          <cell r="AD2313">
            <v>1</v>
          </cell>
          <cell r="AE2313">
            <v>1</v>
          </cell>
          <cell r="AF2313">
            <v>1</v>
          </cell>
          <cell r="AG2313">
            <v>1</v>
          </cell>
          <cell r="AH2313">
            <v>1</v>
          </cell>
          <cell r="AI2313">
            <v>1</v>
          </cell>
          <cell r="AJ2313">
            <v>1.01</v>
          </cell>
          <cell r="AK2313">
            <v>1.01</v>
          </cell>
        </row>
        <row r="2314">
          <cell r="A2314" t="str">
            <v>SDGbaseTRAv2_UrbAS_BAU_wICAGRcorr_GADJDYNofftestPVAXaltrp-f</v>
          </cell>
          <cell r="B2314" t="str">
            <v>SIclos6_GOVclos11</v>
          </cell>
          <cell r="C2314" t="str">
            <v>SDGbaseTRAv2_UrbAS_BAU_wICAGRcorr_GADJDYNofftest</v>
          </cell>
          <cell r="D2314" t="str">
            <v>PVAX</v>
          </cell>
          <cell r="E2314" t="str">
            <v>altrp-f</v>
          </cell>
          <cell r="F2314">
            <v>1</v>
          </cell>
          <cell r="G2314">
            <v>0.94</v>
          </cell>
          <cell r="H2314">
            <v>0.94</v>
          </cell>
          <cell r="I2314">
            <v>0.99</v>
          </cell>
          <cell r="J2314">
            <v>1</v>
          </cell>
          <cell r="K2314">
            <v>0.99</v>
          </cell>
          <cell r="L2314">
            <v>0.98</v>
          </cell>
          <cell r="M2314">
            <v>0.98</v>
          </cell>
          <cell r="N2314">
            <v>0.99</v>
          </cell>
          <cell r="O2314">
            <v>0.99</v>
          </cell>
          <cell r="P2314">
            <v>1.01</v>
          </cell>
          <cell r="Q2314">
            <v>1.03</v>
          </cell>
          <cell r="R2314">
            <v>1.03</v>
          </cell>
          <cell r="S2314">
            <v>1.01</v>
          </cell>
          <cell r="T2314">
            <v>1</v>
          </cell>
          <cell r="U2314">
            <v>1.01</v>
          </cell>
          <cell r="V2314">
            <v>1.02</v>
          </cell>
          <cell r="W2314">
            <v>1.01</v>
          </cell>
          <cell r="X2314">
            <v>1.01</v>
          </cell>
          <cell r="Y2314">
            <v>1.02</v>
          </cell>
          <cell r="Z2314">
            <v>1.03</v>
          </cell>
          <cell r="AA2314">
            <v>1.04</v>
          </cell>
          <cell r="AB2314">
            <v>1.03</v>
          </cell>
          <cell r="AC2314">
            <v>1.03</v>
          </cell>
          <cell r="AD2314">
            <v>1.03</v>
          </cell>
          <cell r="AE2314">
            <v>1.03</v>
          </cell>
          <cell r="AF2314">
            <v>1.02</v>
          </cell>
          <cell r="AG2314">
            <v>1.01</v>
          </cell>
          <cell r="AH2314">
            <v>1.02</v>
          </cell>
          <cell r="AI2314">
            <v>1.03</v>
          </cell>
          <cell r="AJ2314">
            <v>1.04</v>
          </cell>
          <cell r="AK2314">
            <v>1.05</v>
          </cell>
        </row>
        <row r="2315">
          <cell r="A2315" t="str">
            <v>SDGbaseTRAv2_UrbAS_BAU_wICAGRcorr_GADJDYNofftestPVAXaotrp-p</v>
          </cell>
          <cell r="B2315" t="str">
            <v>SIclos6_GOVclos11</v>
          </cell>
          <cell r="C2315" t="str">
            <v>SDGbaseTRAv2_UrbAS_BAU_wICAGRcorr_GADJDYNofftest</v>
          </cell>
          <cell r="D2315" t="str">
            <v>PVAX</v>
          </cell>
          <cell r="E2315" t="str">
            <v>aotrp-p</v>
          </cell>
          <cell r="F2315">
            <v>1</v>
          </cell>
          <cell r="G2315">
            <v>1.08</v>
          </cell>
          <cell r="H2315">
            <v>1.08</v>
          </cell>
          <cell r="I2315">
            <v>1.1000000000000001</v>
          </cell>
          <cell r="J2315">
            <v>1.1000000000000001</v>
          </cell>
          <cell r="K2315">
            <v>1.08</v>
          </cell>
          <cell r="L2315">
            <v>1.06</v>
          </cell>
          <cell r="M2315">
            <v>1.04</v>
          </cell>
          <cell r="N2315">
            <v>1.02</v>
          </cell>
          <cell r="O2315">
            <v>0.97</v>
          </cell>
          <cell r="P2315">
            <v>0.97</v>
          </cell>
          <cell r="Q2315">
            <v>0.98</v>
          </cell>
          <cell r="R2315">
            <v>0.99</v>
          </cell>
          <cell r="S2315">
            <v>0.99</v>
          </cell>
          <cell r="T2315">
            <v>1</v>
          </cell>
          <cell r="U2315">
            <v>1</v>
          </cell>
          <cell r="V2315">
            <v>1</v>
          </cell>
          <cell r="W2315">
            <v>1</v>
          </cell>
          <cell r="X2315">
            <v>0.99</v>
          </cell>
          <cell r="Y2315">
            <v>0.99</v>
          </cell>
          <cell r="Z2315">
            <v>0.98</v>
          </cell>
          <cell r="AA2315">
            <v>0.98</v>
          </cell>
          <cell r="AB2315">
            <v>0.96</v>
          </cell>
          <cell r="AC2315">
            <v>0.96</v>
          </cell>
          <cell r="AD2315">
            <v>0.96</v>
          </cell>
          <cell r="AE2315">
            <v>0.97</v>
          </cell>
          <cell r="AF2315">
            <v>0.97</v>
          </cell>
          <cell r="AG2315">
            <v>0.98</v>
          </cell>
          <cell r="AH2315">
            <v>0.98</v>
          </cell>
          <cell r="AI2315">
            <v>0.99</v>
          </cell>
          <cell r="AJ2315">
            <v>1.01</v>
          </cell>
          <cell r="AK2315">
            <v>1.02</v>
          </cell>
        </row>
        <row r="2316">
          <cell r="A2316" t="str">
            <v>SDGbaseTRAv2_UrbAS_BAU_wICAGRcorr_GADJDYNofftestPVAXaotrp-f</v>
          </cell>
          <cell r="B2316" t="str">
            <v>SIclos6_GOVclos11</v>
          </cell>
          <cell r="C2316" t="str">
            <v>SDGbaseTRAv2_UrbAS_BAU_wICAGRcorr_GADJDYNofftest</v>
          </cell>
          <cell r="D2316" t="str">
            <v>PVAX</v>
          </cell>
          <cell r="E2316" t="str">
            <v>aotrp-f</v>
          </cell>
          <cell r="F2316">
            <v>1</v>
          </cell>
          <cell r="G2316">
            <v>1.01</v>
          </cell>
          <cell r="H2316">
            <v>1.02</v>
          </cell>
          <cell r="I2316">
            <v>1.02</v>
          </cell>
          <cell r="J2316">
            <v>1.02</v>
          </cell>
          <cell r="K2316">
            <v>1.01</v>
          </cell>
          <cell r="L2316">
            <v>1</v>
          </cell>
          <cell r="M2316">
            <v>1</v>
          </cell>
          <cell r="N2316">
            <v>1</v>
          </cell>
          <cell r="O2316">
            <v>0.98</v>
          </cell>
          <cell r="P2316">
            <v>0.99</v>
          </cell>
          <cell r="Q2316">
            <v>1.01</v>
          </cell>
          <cell r="R2316">
            <v>1.02</v>
          </cell>
          <cell r="S2316">
            <v>1.01</v>
          </cell>
          <cell r="T2316">
            <v>1</v>
          </cell>
          <cell r="U2316">
            <v>1.01</v>
          </cell>
          <cell r="V2316">
            <v>1.02</v>
          </cell>
          <cell r="W2316">
            <v>1.01</v>
          </cell>
          <cell r="X2316">
            <v>1.01</v>
          </cell>
          <cell r="Y2316">
            <v>1.01</v>
          </cell>
          <cell r="Z2316">
            <v>1.02</v>
          </cell>
          <cell r="AA2316">
            <v>1.02</v>
          </cell>
          <cell r="AB2316">
            <v>1.01</v>
          </cell>
          <cell r="AC2316">
            <v>1.01</v>
          </cell>
          <cell r="AD2316">
            <v>1.01</v>
          </cell>
          <cell r="AE2316">
            <v>1.02</v>
          </cell>
          <cell r="AF2316">
            <v>1.01</v>
          </cell>
          <cell r="AG2316">
            <v>1.01</v>
          </cell>
          <cell r="AH2316">
            <v>1</v>
          </cell>
          <cell r="AI2316">
            <v>1.01</v>
          </cell>
          <cell r="AJ2316">
            <v>1.02</v>
          </cell>
          <cell r="AK2316">
            <v>1.02</v>
          </cell>
        </row>
        <row r="2317">
          <cell r="A2317" t="str">
            <v>SDGbaseTRAv2_UrbAS_BAU_wICAGRcorr_GADJDYNofftestPVAXaprtr</v>
          </cell>
          <cell r="B2317" t="str">
            <v>SIclos6_GOVclos11</v>
          </cell>
          <cell r="C2317" t="str">
            <v>SDGbaseTRAv2_UrbAS_BAU_wICAGRcorr_GADJDYNofftest</v>
          </cell>
          <cell r="D2317" t="str">
            <v>PVAX</v>
          </cell>
          <cell r="E2317" t="str">
            <v>aprtr</v>
          </cell>
          <cell r="F2317">
            <v>1</v>
          </cell>
          <cell r="G2317">
            <v>1.02</v>
          </cell>
          <cell r="H2317">
            <v>1.02</v>
          </cell>
          <cell r="I2317">
            <v>1.01</v>
          </cell>
          <cell r="J2317">
            <v>0.99</v>
          </cell>
          <cell r="K2317">
            <v>0.98</v>
          </cell>
          <cell r="L2317">
            <v>0.98</v>
          </cell>
          <cell r="M2317">
            <v>0.98</v>
          </cell>
          <cell r="N2317">
            <v>0.99</v>
          </cell>
          <cell r="O2317">
            <v>0.97</v>
          </cell>
          <cell r="P2317">
            <v>0.98</v>
          </cell>
          <cell r="Q2317">
            <v>0.99</v>
          </cell>
          <cell r="R2317">
            <v>1</v>
          </cell>
          <cell r="S2317">
            <v>1.01</v>
          </cell>
          <cell r="T2317">
            <v>1.02</v>
          </cell>
          <cell r="U2317">
            <v>1.03</v>
          </cell>
          <cell r="V2317">
            <v>1.04</v>
          </cell>
          <cell r="W2317">
            <v>1.04</v>
          </cell>
          <cell r="X2317">
            <v>1.05</v>
          </cell>
          <cell r="Y2317">
            <v>1.05</v>
          </cell>
          <cell r="Z2317">
            <v>1.05</v>
          </cell>
          <cell r="AA2317">
            <v>1.05</v>
          </cell>
          <cell r="AB2317">
            <v>1.04</v>
          </cell>
          <cell r="AC2317">
            <v>1.04</v>
          </cell>
          <cell r="AD2317">
            <v>1.04</v>
          </cell>
          <cell r="AE2317">
            <v>1.04</v>
          </cell>
          <cell r="AF2317">
            <v>1.04</v>
          </cell>
          <cell r="AG2317">
            <v>1.04</v>
          </cell>
          <cell r="AH2317">
            <v>1.01</v>
          </cell>
          <cell r="AI2317">
            <v>0.99</v>
          </cell>
          <cell r="AJ2317">
            <v>0.97</v>
          </cell>
          <cell r="AK2317">
            <v>0.96</v>
          </cell>
        </row>
        <row r="2318">
          <cell r="A2318" t="str">
            <v>SDGbaseTRAv2_UrbAS_BAU_wICAGRcorr_GADJDYNofftestPVAXatrps</v>
          </cell>
          <cell r="B2318" t="str">
            <v>SIclos6_GOVclos11</v>
          </cell>
          <cell r="C2318" t="str">
            <v>SDGbaseTRAv2_UrbAS_BAU_wICAGRcorr_GADJDYNofftest</v>
          </cell>
          <cell r="D2318" t="str">
            <v>PVAX</v>
          </cell>
          <cell r="E2318" t="str">
            <v>atrps</v>
          </cell>
          <cell r="F2318">
            <v>1</v>
          </cell>
          <cell r="G2318">
            <v>1</v>
          </cell>
          <cell r="H2318">
            <v>1</v>
          </cell>
          <cell r="I2318">
            <v>1</v>
          </cell>
          <cell r="J2318">
            <v>1</v>
          </cell>
          <cell r="K2318">
            <v>1</v>
          </cell>
          <cell r="L2318">
            <v>1</v>
          </cell>
          <cell r="M2318">
            <v>1</v>
          </cell>
          <cell r="N2318">
            <v>1</v>
          </cell>
          <cell r="O2318">
            <v>1</v>
          </cell>
          <cell r="P2318">
            <v>1</v>
          </cell>
          <cell r="Q2318">
            <v>0.99</v>
          </cell>
          <cell r="R2318">
            <v>1</v>
          </cell>
          <cell r="S2318">
            <v>1.01</v>
          </cell>
          <cell r="T2318">
            <v>1.02</v>
          </cell>
          <cell r="U2318">
            <v>1.02</v>
          </cell>
          <cell r="V2318">
            <v>1.03</v>
          </cell>
          <cell r="W2318">
            <v>1.03</v>
          </cell>
          <cell r="X2318">
            <v>1.03</v>
          </cell>
          <cell r="Y2318">
            <v>1.03</v>
          </cell>
          <cell r="Z2318">
            <v>1.04</v>
          </cell>
          <cell r="AA2318">
            <v>1.04</v>
          </cell>
          <cell r="AB2318">
            <v>1.05</v>
          </cell>
          <cell r="AC2318">
            <v>1.06</v>
          </cell>
          <cell r="AD2318">
            <v>1.07</v>
          </cell>
          <cell r="AE2318">
            <v>1.08</v>
          </cell>
          <cell r="AF2318">
            <v>1.0900000000000001</v>
          </cell>
          <cell r="AG2318">
            <v>1.08</v>
          </cell>
          <cell r="AH2318">
            <v>1.08</v>
          </cell>
          <cell r="AI2318">
            <v>1.0900000000000001</v>
          </cell>
          <cell r="AJ2318">
            <v>1.0900000000000001</v>
          </cell>
          <cell r="AK2318">
            <v>1.0900000000000001</v>
          </cell>
        </row>
        <row r="2319">
          <cell r="A2319" t="str">
            <v>SDGbaseTRAv2_UrbAS_BAU_wICAGRcorr_GADJDYNofftestPVAXacomm</v>
          </cell>
          <cell r="B2319" t="str">
            <v>SIclos6_GOVclos11</v>
          </cell>
          <cell r="C2319" t="str">
            <v>SDGbaseTRAv2_UrbAS_BAU_wICAGRcorr_GADJDYNofftest</v>
          </cell>
          <cell r="D2319" t="str">
            <v>PVAX</v>
          </cell>
          <cell r="E2319" t="str">
            <v>acomm</v>
          </cell>
          <cell r="F2319">
            <v>1</v>
          </cell>
          <cell r="G2319">
            <v>0.88</v>
          </cell>
          <cell r="H2319">
            <v>0.92</v>
          </cell>
          <cell r="I2319">
            <v>0.93</v>
          </cell>
          <cell r="J2319">
            <v>0.94</v>
          </cell>
          <cell r="K2319">
            <v>0.95</v>
          </cell>
          <cell r="L2319">
            <v>0.95</v>
          </cell>
          <cell r="M2319">
            <v>0.96</v>
          </cell>
          <cell r="N2319">
            <v>0.96</v>
          </cell>
          <cell r="O2319">
            <v>0.96</v>
          </cell>
          <cell r="P2319">
            <v>0.97</v>
          </cell>
          <cell r="Q2319">
            <v>0.97</v>
          </cell>
          <cell r="R2319">
            <v>0.97</v>
          </cell>
          <cell r="S2319">
            <v>0.98</v>
          </cell>
          <cell r="T2319">
            <v>0.99</v>
          </cell>
          <cell r="U2319">
            <v>0.99</v>
          </cell>
          <cell r="V2319">
            <v>0.99</v>
          </cell>
          <cell r="W2319">
            <v>1</v>
          </cell>
          <cell r="X2319">
            <v>1</v>
          </cell>
          <cell r="Y2319">
            <v>1</v>
          </cell>
          <cell r="Z2319">
            <v>1</v>
          </cell>
          <cell r="AA2319">
            <v>1</v>
          </cell>
          <cell r="AB2319">
            <v>0.99</v>
          </cell>
          <cell r="AC2319">
            <v>0.99</v>
          </cell>
          <cell r="AD2319">
            <v>0.99</v>
          </cell>
          <cell r="AE2319">
            <v>1</v>
          </cell>
          <cell r="AF2319">
            <v>1</v>
          </cell>
          <cell r="AG2319">
            <v>1</v>
          </cell>
          <cell r="AH2319">
            <v>1</v>
          </cell>
          <cell r="AI2319">
            <v>1</v>
          </cell>
          <cell r="AJ2319">
            <v>1</v>
          </cell>
          <cell r="AK2319">
            <v>1</v>
          </cell>
        </row>
        <row r="2320">
          <cell r="A2320" t="str">
            <v>SDGbaseTRAv2_UrbAS_BAU_wICAGRcorr_GADJDYNofftestPVAXafsrv</v>
          </cell>
          <cell r="B2320" t="str">
            <v>SIclos6_GOVclos11</v>
          </cell>
          <cell r="C2320" t="str">
            <v>SDGbaseTRAv2_UrbAS_BAU_wICAGRcorr_GADJDYNofftest</v>
          </cell>
          <cell r="D2320" t="str">
            <v>PVAX</v>
          </cell>
          <cell r="E2320" t="str">
            <v>afsrv</v>
          </cell>
          <cell r="F2320">
            <v>1</v>
          </cell>
          <cell r="G2320">
            <v>0.96</v>
          </cell>
          <cell r="H2320">
            <v>0.97</v>
          </cell>
          <cell r="I2320">
            <v>0.97</v>
          </cell>
          <cell r="J2320">
            <v>0.97</v>
          </cell>
          <cell r="K2320">
            <v>0.98</v>
          </cell>
          <cell r="L2320">
            <v>0.98</v>
          </cell>
          <cell r="M2320">
            <v>0.99</v>
          </cell>
          <cell r="N2320">
            <v>0.99</v>
          </cell>
          <cell r="O2320">
            <v>0.99</v>
          </cell>
          <cell r="P2320">
            <v>0.99</v>
          </cell>
          <cell r="Q2320">
            <v>0.99</v>
          </cell>
          <cell r="R2320">
            <v>1</v>
          </cell>
          <cell r="S2320">
            <v>1.01</v>
          </cell>
          <cell r="T2320">
            <v>1.01</v>
          </cell>
          <cell r="U2320">
            <v>1.02</v>
          </cell>
          <cell r="V2320">
            <v>1.02</v>
          </cell>
          <cell r="W2320">
            <v>1.03</v>
          </cell>
          <cell r="X2320">
            <v>1.03</v>
          </cell>
          <cell r="Y2320">
            <v>1.03</v>
          </cell>
          <cell r="Z2320">
            <v>1.03</v>
          </cell>
          <cell r="AA2320">
            <v>1.03</v>
          </cell>
          <cell r="AB2320">
            <v>1.03</v>
          </cell>
          <cell r="AC2320">
            <v>1.03</v>
          </cell>
          <cell r="AD2320">
            <v>1.03</v>
          </cell>
          <cell r="AE2320">
            <v>1.03</v>
          </cell>
          <cell r="AF2320">
            <v>1.03</v>
          </cell>
          <cell r="AG2320">
            <v>1.03</v>
          </cell>
          <cell r="AH2320">
            <v>1.02</v>
          </cell>
          <cell r="AI2320">
            <v>1.01</v>
          </cell>
          <cell r="AJ2320">
            <v>1</v>
          </cell>
          <cell r="AK2320">
            <v>0.99</v>
          </cell>
        </row>
        <row r="2321">
          <cell r="A2321" t="str">
            <v>SDGbaseTRAv2_UrbAS_BAU_wICAGRcorr_GADJDYNofftestPVAXabsrv</v>
          </cell>
          <cell r="B2321" t="str">
            <v>SIclos6_GOVclos11</v>
          </cell>
          <cell r="C2321" t="str">
            <v>SDGbaseTRAv2_UrbAS_BAU_wICAGRcorr_GADJDYNofftest</v>
          </cell>
          <cell r="D2321" t="str">
            <v>PVAX</v>
          </cell>
          <cell r="E2321" t="str">
            <v>absrv</v>
          </cell>
          <cell r="F2321">
            <v>1</v>
          </cell>
          <cell r="G2321">
            <v>0.89</v>
          </cell>
          <cell r="H2321">
            <v>0.91</v>
          </cell>
          <cell r="I2321">
            <v>0.92</v>
          </cell>
          <cell r="J2321">
            <v>0.93</v>
          </cell>
          <cell r="K2321">
            <v>0.94</v>
          </cell>
          <cell r="L2321">
            <v>0.95</v>
          </cell>
          <cell r="M2321">
            <v>0.95</v>
          </cell>
          <cell r="N2321">
            <v>0.96</v>
          </cell>
          <cell r="O2321">
            <v>0.95</v>
          </cell>
          <cell r="P2321">
            <v>0.96</v>
          </cell>
          <cell r="Q2321">
            <v>0.96</v>
          </cell>
          <cell r="R2321">
            <v>0.97</v>
          </cell>
          <cell r="S2321">
            <v>0.97</v>
          </cell>
          <cell r="T2321">
            <v>0.98</v>
          </cell>
          <cell r="U2321">
            <v>0.98</v>
          </cell>
          <cell r="V2321">
            <v>0.99</v>
          </cell>
          <cell r="W2321">
            <v>0.99</v>
          </cell>
          <cell r="X2321">
            <v>0.99</v>
          </cell>
          <cell r="Y2321">
            <v>1</v>
          </cell>
          <cell r="Z2321">
            <v>1</v>
          </cell>
          <cell r="AA2321">
            <v>1</v>
          </cell>
          <cell r="AB2321">
            <v>0.99</v>
          </cell>
          <cell r="AC2321">
            <v>0.99</v>
          </cell>
          <cell r="AD2321">
            <v>0.99</v>
          </cell>
          <cell r="AE2321">
            <v>0.99</v>
          </cell>
          <cell r="AF2321">
            <v>1</v>
          </cell>
          <cell r="AG2321">
            <v>1</v>
          </cell>
          <cell r="AH2321">
            <v>1</v>
          </cell>
          <cell r="AI2321">
            <v>0.99</v>
          </cell>
          <cell r="AJ2321">
            <v>0.99</v>
          </cell>
          <cell r="AK2321">
            <v>0.99</v>
          </cell>
        </row>
        <row r="2322">
          <cell r="A2322" t="str">
            <v>SDGbaseTRAv2_UrbAS_BAU_wICAGRcorr_GADJDYNofftestPVAXagsrv</v>
          </cell>
          <cell r="B2322" t="str">
            <v>SIclos6_GOVclos11</v>
          </cell>
          <cell r="C2322" t="str">
            <v>SDGbaseTRAv2_UrbAS_BAU_wICAGRcorr_GADJDYNofftest</v>
          </cell>
          <cell r="D2322" t="str">
            <v>PVAX</v>
          </cell>
          <cell r="E2322" t="str">
            <v>agsrv</v>
          </cell>
          <cell r="F2322">
            <v>1</v>
          </cell>
          <cell r="G2322">
            <v>1.01</v>
          </cell>
          <cell r="H2322">
            <v>1.02</v>
          </cell>
          <cell r="I2322">
            <v>1.02</v>
          </cell>
          <cell r="J2322">
            <v>1.02</v>
          </cell>
          <cell r="K2322">
            <v>1.02</v>
          </cell>
          <cell r="L2322">
            <v>1.03</v>
          </cell>
          <cell r="M2322">
            <v>1.03</v>
          </cell>
          <cell r="N2322">
            <v>1.04</v>
          </cell>
          <cell r="O2322">
            <v>1.03</v>
          </cell>
          <cell r="P2322">
            <v>1.03</v>
          </cell>
          <cell r="Q2322">
            <v>1.03</v>
          </cell>
          <cell r="R2322">
            <v>1.04</v>
          </cell>
          <cell r="S2322">
            <v>1.04</v>
          </cell>
          <cell r="T2322">
            <v>1.05</v>
          </cell>
          <cell r="U2322">
            <v>1.05</v>
          </cell>
          <cell r="V2322">
            <v>1.06</v>
          </cell>
          <cell r="W2322">
            <v>1.06</v>
          </cell>
          <cell r="X2322">
            <v>1.06</v>
          </cell>
          <cell r="Y2322">
            <v>1.06</v>
          </cell>
          <cell r="Z2322">
            <v>1.06</v>
          </cell>
          <cell r="AA2322">
            <v>1.06</v>
          </cell>
          <cell r="AB2322">
            <v>1.05</v>
          </cell>
          <cell r="AC2322">
            <v>1.05</v>
          </cell>
          <cell r="AD2322">
            <v>1.05</v>
          </cell>
          <cell r="AE2322">
            <v>1.05</v>
          </cell>
          <cell r="AF2322">
            <v>1.05</v>
          </cell>
          <cell r="AG2322">
            <v>1.05</v>
          </cell>
          <cell r="AH2322">
            <v>1.03</v>
          </cell>
          <cell r="AI2322">
            <v>1.01</v>
          </cell>
          <cell r="AJ2322">
            <v>1</v>
          </cell>
          <cell r="AK2322">
            <v>0.99</v>
          </cell>
        </row>
        <row r="2323">
          <cell r="A2323" t="str">
            <v>SDGbaseTRAv2_UrbAS_BAU_wICAGRcorr_GADJDYNofftestPVAXaosrv</v>
          </cell>
          <cell r="B2323" t="str">
            <v>SIclos6_GOVclos11</v>
          </cell>
          <cell r="C2323" t="str">
            <v>SDGbaseTRAv2_UrbAS_BAU_wICAGRcorr_GADJDYNofftest</v>
          </cell>
          <cell r="D2323" t="str">
            <v>PVAX</v>
          </cell>
          <cell r="E2323" t="str">
            <v>aosrv</v>
          </cell>
          <cell r="F2323">
            <v>1</v>
          </cell>
          <cell r="G2323">
            <v>1.1399999999999999</v>
          </cell>
          <cell r="H2323">
            <v>1.1200000000000001</v>
          </cell>
          <cell r="I2323">
            <v>1.1100000000000001</v>
          </cell>
          <cell r="J2323">
            <v>1.1000000000000001</v>
          </cell>
          <cell r="K2323">
            <v>1.0900000000000001</v>
          </cell>
          <cell r="L2323">
            <v>1.0900000000000001</v>
          </cell>
          <cell r="M2323">
            <v>1.0900000000000001</v>
          </cell>
          <cell r="N2323">
            <v>1.0900000000000001</v>
          </cell>
          <cell r="O2323">
            <v>1.0900000000000001</v>
          </cell>
          <cell r="P2323">
            <v>1.0900000000000001</v>
          </cell>
          <cell r="Q2323">
            <v>1.1000000000000001</v>
          </cell>
          <cell r="R2323">
            <v>1.1000000000000001</v>
          </cell>
          <cell r="S2323">
            <v>1.1100000000000001</v>
          </cell>
          <cell r="T2323">
            <v>1.1200000000000001</v>
          </cell>
          <cell r="U2323">
            <v>1.1200000000000001</v>
          </cell>
          <cell r="V2323">
            <v>1.1200000000000001</v>
          </cell>
          <cell r="W2323">
            <v>1.1299999999999999</v>
          </cell>
          <cell r="X2323">
            <v>1.1299999999999999</v>
          </cell>
          <cell r="Y2323">
            <v>1.1399999999999999</v>
          </cell>
          <cell r="Z2323">
            <v>1.1399999999999999</v>
          </cell>
          <cell r="AA2323">
            <v>1.1399999999999999</v>
          </cell>
          <cell r="AB2323">
            <v>1.1299999999999999</v>
          </cell>
          <cell r="AC2323">
            <v>1.1299999999999999</v>
          </cell>
          <cell r="AD2323">
            <v>1.1299999999999999</v>
          </cell>
          <cell r="AE2323">
            <v>1.1299999999999999</v>
          </cell>
          <cell r="AF2323">
            <v>1.1299999999999999</v>
          </cell>
          <cell r="AG2323">
            <v>1.1299999999999999</v>
          </cell>
          <cell r="AH2323">
            <v>1.1399999999999999</v>
          </cell>
          <cell r="AI2323">
            <v>1.1299999999999999</v>
          </cell>
          <cell r="AJ2323">
            <v>1.1299999999999999</v>
          </cell>
          <cell r="AK2323">
            <v>1.1299999999999999</v>
          </cell>
        </row>
        <row r="2324">
          <cell r="A2324" t="str">
            <v>SDGbaseTRAv2_UrbAS_BAU_wICAGRcorr_GADJDYNofftestutaxbase</v>
          </cell>
          <cell r="B2324" t="str">
            <v>SIclos6_GOVclos11</v>
          </cell>
          <cell r="C2324" t="str">
            <v>SDGbaseTRAv2_UrbAS_BAU_wICAGRcorr_GADJDYNofftest</v>
          </cell>
          <cell r="D2324" t="str">
            <v>utax</v>
          </cell>
          <cell r="E2324" t="str">
            <v>base</v>
          </cell>
          <cell r="F2324">
            <v>58.648751329495703</v>
          </cell>
          <cell r="G2324">
            <v>55.569050911750097</v>
          </cell>
          <cell r="H2324">
            <v>57.173087149566797</v>
          </cell>
          <cell r="I2324">
            <v>58.064578093922798</v>
          </cell>
          <cell r="J2324">
            <v>54.414572895589899</v>
          </cell>
          <cell r="K2324">
            <v>55.2460658885567</v>
          </cell>
          <cell r="L2324">
            <v>56.331334891006698</v>
          </cell>
          <cell r="M2324">
            <v>57.200288919405601</v>
          </cell>
          <cell r="N2324">
            <v>57.124528486759999</v>
          </cell>
          <cell r="O2324">
            <v>57.015006375846099</v>
          </cell>
          <cell r="P2324">
            <v>57.550029948437</v>
          </cell>
          <cell r="Q2324">
            <v>58.043078778439998</v>
          </cell>
          <cell r="R2324">
            <v>59.746571927418401</v>
          </cell>
          <cell r="S2324">
            <v>62.105745846233901</v>
          </cell>
          <cell r="T2324">
            <v>63.814644047116197</v>
          </cell>
          <cell r="U2324">
            <v>65.726248662646299</v>
          </cell>
          <cell r="V2324">
            <v>67.643134347848203</v>
          </cell>
          <cell r="W2324">
            <v>69.699579150142895</v>
          </cell>
          <cell r="X2324">
            <v>71.8650062981704</v>
          </cell>
          <cell r="Y2324">
            <v>72.994530079579704</v>
          </cell>
          <cell r="Z2324">
            <v>75.007269622635206</v>
          </cell>
          <cell r="AA2324">
            <v>76.954105692389405</v>
          </cell>
          <cell r="AB2324">
            <v>78.611312001141897</v>
          </cell>
          <cell r="AC2324">
            <v>80.162102836755096</v>
          </cell>
          <cell r="AD2324">
            <v>82.029967211679505</v>
          </cell>
          <cell r="AE2324">
            <v>83.896446194271803</v>
          </cell>
          <cell r="AF2324">
            <v>85.777214107624005</v>
          </cell>
          <cell r="AG2324">
            <v>87.230000894065597</v>
          </cell>
          <cell r="AH2324">
            <v>90.8754123046742</v>
          </cell>
          <cell r="AI2324">
            <v>92.884595874026104</v>
          </cell>
          <cell r="AJ2324">
            <v>96.554352053300306</v>
          </cell>
          <cell r="AK2324">
            <v>99.417277054941195</v>
          </cell>
        </row>
        <row r="2325">
          <cell r="A2325" t="str">
            <v>SDGbaseTRAv2_UrbAS_BAU_wICAGRcorr_GADJDYNofftestimptaxbase</v>
          </cell>
          <cell r="B2325" t="str">
            <v>SIclos6_GOVclos11</v>
          </cell>
          <cell r="C2325" t="str">
            <v>SDGbaseTRAv2_UrbAS_BAU_wICAGRcorr_GADJDYNofftest</v>
          </cell>
          <cell r="D2325" t="str">
            <v>imptax</v>
          </cell>
          <cell r="E2325" t="str">
            <v>base</v>
          </cell>
          <cell r="F2325">
            <v>53.826071644541003</v>
          </cell>
          <cell r="G2325">
            <v>51.0756288020022</v>
          </cell>
          <cell r="H2325">
            <v>53.125793971149903</v>
          </cell>
          <cell r="I2325">
            <v>53.833332161466501</v>
          </cell>
          <cell r="J2325">
            <v>54.589209665615698</v>
          </cell>
          <cell r="K2325">
            <v>55.684665285881401</v>
          </cell>
          <cell r="L2325">
            <v>56.972437066850198</v>
          </cell>
          <cell r="M2325">
            <v>58.458545570219997</v>
          </cell>
          <cell r="N2325">
            <v>60.022973243223397</v>
          </cell>
          <cell r="O2325">
            <v>63.185719236040001</v>
          </cell>
          <cell r="P2325">
            <v>65.202624709608301</v>
          </cell>
          <cell r="Q2325">
            <v>66.8555902973293</v>
          </cell>
          <cell r="R2325">
            <v>68.990668738863306</v>
          </cell>
          <cell r="S2325">
            <v>71.290269622898094</v>
          </cell>
          <cell r="T2325">
            <v>73.791130369172393</v>
          </cell>
          <cell r="U2325">
            <v>76.615561868887795</v>
          </cell>
          <cell r="V2325">
            <v>79.306284227471707</v>
          </cell>
          <cell r="W2325">
            <v>82.242197729443305</v>
          </cell>
          <cell r="X2325">
            <v>85.399462255009198</v>
          </cell>
          <cell r="Y2325">
            <v>88.050537923187406</v>
          </cell>
          <cell r="Z2325">
            <v>90.612010809775896</v>
          </cell>
          <cell r="AA2325">
            <v>93.301500750917299</v>
          </cell>
          <cell r="AB2325">
            <v>96.522954679563398</v>
          </cell>
          <cell r="AC2325">
            <v>99.390502561332795</v>
          </cell>
          <cell r="AD2325">
            <v>102.29632660376799</v>
          </cell>
          <cell r="AE2325">
            <v>105.29795296806</v>
          </cell>
          <cell r="AF2325">
            <v>108.4953486137</v>
          </cell>
          <cell r="AG2325">
            <v>111.69044229946699</v>
          </cell>
          <cell r="AH2325">
            <v>111.653105173089</v>
          </cell>
          <cell r="AI2325">
            <v>110.835263175725</v>
          </cell>
          <cell r="AJ2325">
            <v>110.209306231456</v>
          </cell>
          <cell r="AK2325">
            <v>109.45883853375599</v>
          </cell>
        </row>
        <row r="2326">
          <cell r="A2326" t="str">
            <v>SDGbaseTRAv2_UrbAS_BAU_wICAGRcorr_GADJDYNofftestvataxbase</v>
          </cell>
          <cell r="B2326" t="str">
            <v>SIclos6_GOVclos11</v>
          </cell>
          <cell r="C2326" t="str">
            <v>SDGbaseTRAv2_UrbAS_BAU_wICAGRcorr_GADJDYNofftest</v>
          </cell>
          <cell r="D2326" t="str">
            <v>vatax</v>
          </cell>
          <cell r="E2326" t="str">
            <v>base</v>
          </cell>
          <cell r="F2326">
            <v>2.2587798931727801E-11</v>
          </cell>
          <cell r="G2326">
            <v>5.1272763553671398E-11</v>
          </cell>
          <cell r="H2326">
            <v>1.0459188362342399E-11</v>
          </cell>
          <cell r="I2326">
            <v>-8.5332033083116098E-11</v>
          </cell>
          <cell r="J2326">
            <v>2.6716408614745701E-12</v>
          </cell>
          <cell r="K2326">
            <v>-5.5138130674019103E-12</v>
          </cell>
          <cell r="L2326">
            <v>1.6484597065325701E-12</v>
          </cell>
          <cell r="M2326">
            <v>1.7053027282771799E-12</v>
          </cell>
          <cell r="N2326">
            <v>-7.2191146662207402E-12</v>
          </cell>
          <cell r="O2326">
            <v>-3.0695450479377898E-12</v>
          </cell>
          <cell r="P2326">
            <v>2.2168936902571202E-12</v>
          </cell>
          <cell r="Q2326">
            <v>9.0949488401975005E-13</v>
          </cell>
          <cell r="R2326">
            <v>2.2737373830254998E-12</v>
          </cell>
          <cell r="S2326">
            <v>-2.8421715661831398E-13</v>
          </cell>
          <cell r="T2326">
            <v>1.4779288904346099E-12</v>
          </cell>
          <cell r="U2326">
            <v>-1.3756107364289399E-11</v>
          </cell>
          <cell r="V2326">
            <v>1.19371196241361E-12</v>
          </cell>
          <cell r="W2326">
            <v>3.2969184878336898E-12</v>
          </cell>
          <cell r="X2326">
            <v>-7.1622708473779498E-12</v>
          </cell>
          <cell r="Y2326">
            <v>-1.3642420627592899E-11</v>
          </cell>
          <cell r="Z2326">
            <v>-1.8189894092171598E-12</v>
          </cell>
          <cell r="AA2326">
            <v>-2.0463630813564302E-12</v>
          </cell>
          <cell r="AB2326">
            <v>-4.2064168252865102E-12</v>
          </cell>
          <cell r="AC2326">
            <v>3.2969189683887398E-12</v>
          </cell>
          <cell r="AD2326">
            <v>4.0927269890562498E-12</v>
          </cell>
          <cell r="AE2326">
            <v>-2.2737374618168498E-13</v>
          </cell>
          <cell r="AF2326">
            <v>8.9812640332576806E-12</v>
          </cell>
          <cell r="AG2326">
            <v>3.4106051316524799E-12</v>
          </cell>
          <cell r="AH2326">
            <v>-1.5916175146127201E-12</v>
          </cell>
          <cell r="AI2326">
            <v>7.8443918241623408E-12</v>
          </cell>
          <cell r="AJ2326">
            <v>1.3642420523890901E-12</v>
          </cell>
          <cell r="AK2326">
            <v>-2.27373675251768E-13</v>
          </cell>
        </row>
        <row r="2327">
          <cell r="A2327" t="str">
            <v>SDGbaseTRAv2_UrbAS_BAU_wICAGRcorr_GADJDYNofftestacttaxbase</v>
          </cell>
          <cell r="B2327" t="str">
            <v>SIclos6_GOVclos11</v>
          </cell>
          <cell r="C2327" t="str">
            <v>SDGbaseTRAv2_UrbAS_BAU_wICAGRcorr_GADJDYNofftest</v>
          </cell>
          <cell r="D2327" t="str">
            <v>acttax</v>
          </cell>
          <cell r="E2327" t="str">
            <v>base</v>
          </cell>
          <cell r="F2327">
            <v>94.683488898731298</v>
          </cell>
          <cell r="G2327">
            <v>84.010368852022907</v>
          </cell>
          <cell r="H2327">
            <v>84.458213617158293</v>
          </cell>
          <cell r="I2327">
            <v>85.591505592501093</v>
          </cell>
          <cell r="J2327">
            <v>87.402478049998393</v>
          </cell>
          <cell r="K2327">
            <v>88.923207977983296</v>
          </cell>
          <cell r="L2327">
            <v>90.792602104127795</v>
          </cell>
          <cell r="M2327">
            <v>92.893341547422494</v>
          </cell>
          <cell r="N2327">
            <v>95.497685178210403</v>
          </cell>
          <cell r="O2327">
            <v>97.416218695431098</v>
          </cell>
          <cell r="P2327">
            <v>100.570729949229</v>
          </cell>
          <cell r="Q2327">
            <v>104.00608819872799</v>
          </cell>
          <cell r="R2327">
            <v>107.781402186489</v>
          </cell>
          <cell r="S2327">
            <v>111.506868473571</v>
          </cell>
          <cell r="T2327">
            <v>115.500034600004</v>
          </cell>
          <cell r="U2327">
            <v>120.104461633517</v>
          </cell>
          <cell r="V2327">
            <v>124.72829559386599</v>
          </cell>
          <cell r="W2327">
            <v>129.379443074883</v>
          </cell>
          <cell r="X2327">
            <v>134.19821924690299</v>
          </cell>
          <cell r="Y2327">
            <v>139.18744413668901</v>
          </cell>
          <cell r="Z2327">
            <v>144.34180850340201</v>
          </cell>
          <cell r="AA2327">
            <v>149.43438484878899</v>
          </cell>
          <cell r="AB2327">
            <v>154.52023020199201</v>
          </cell>
          <cell r="AC2327">
            <v>159.58696453962699</v>
          </cell>
          <cell r="AD2327">
            <v>164.811187134862</v>
          </cell>
          <cell r="AE2327">
            <v>170.29020059120401</v>
          </cell>
          <cell r="AF2327">
            <v>175.86126259532099</v>
          </cell>
          <cell r="AG2327">
            <v>181.20539272072099</v>
          </cell>
          <cell r="AH2327">
            <v>181.99016396507801</v>
          </cell>
          <cell r="AI2327">
            <v>182.49483733337999</v>
          </cell>
          <cell r="AJ2327">
            <v>182.686545081497</v>
          </cell>
          <cell r="AK2327">
            <v>182.602775787827</v>
          </cell>
        </row>
        <row r="2328">
          <cell r="A2328" t="str">
            <v>SDGbaseTRAv2_UrbAS_BAU_wICAGRcorr_GADJDYNofftestcomtaxbase</v>
          </cell>
          <cell r="B2328" t="str">
            <v>SIclos6_GOVclos11</v>
          </cell>
          <cell r="C2328" t="str">
            <v>SDGbaseTRAv2_UrbAS_BAU_wICAGRcorr_GADJDYNofftest</v>
          </cell>
          <cell r="D2328" t="str">
            <v>comtax</v>
          </cell>
          <cell r="E2328" t="str">
            <v>base</v>
          </cell>
          <cell r="F2328">
            <v>497.90817031404998</v>
          </cell>
          <cell r="G2328">
            <v>448.32105456956498</v>
          </cell>
          <cell r="H2328">
            <v>447.59233681822099</v>
          </cell>
          <cell r="I2328">
            <v>450.82246911505598</v>
          </cell>
          <cell r="J2328">
            <v>459.224842437478</v>
          </cell>
          <cell r="K2328">
            <v>466.37199161762697</v>
          </cell>
          <cell r="L2328">
            <v>475.60186399556301</v>
          </cell>
          <cell r="M2328">
            <v>485.96451610307099</v>
          </cell>
          <cell r="N2328">
            <v>498.375642201196</v>
          </cell>
          <cell r="O2328">
            <v>512.86253599065697</v>
          </cell>
          <cell r="P2328">
            <v>527.92615204468404</v>
          </cell>
          <cell r="Q2328">
            <v>542.75044583280203</v>
          </cell>
          <cell r="R2328">
            <v>560.230998723997</v>
          </cell>
          <cell r="S2328">
            <v>577.37314296667296</v>
          </cell>
          <cell r="T2328">
            <v>595.95582772208002</v>
          </cell>
          <cell r="U2328">
            <v>617.06748313750302</v>
          </cell>
          <cell r="V2328">
            <v>637.64568335711704</v>
          </cell>
          <cell r="W2328">
            <v>658.77232161822099</v>
          </cell>
          <cell r="X2328">
            <v>680.65672332358497</v>
          </cell>
          <cell r="Y2328">
            <v>702.01521098525996</v>
          </cell>
          <cell r="Z2328">
            <v>724.09378285313505</v>
          </cell>
          <cell r="AA2328">
            <v>745.45765130202801</v>
          </cell>
          <cell r="AB2328">
            <v>769.30400625879099</v>
          </cell>
          <cell r="AC2328">
            <v>791.87198564272103</v>
          </cell>
          <cell r="AD2328">
            <v>814.69808838712197</v>
          </cell>
          <cell r="AE2328">
            <v>838.47126092255405</v>
          </cell>
          <cell r="AF2328">
            <v>863.11285787755298</v>
          </cell>
          <cell r="AG2328">
            <v>887.77914170808003</v>
          </cell>
          <cell r="AH2328">
            <v>889.98903422340697</v>
          </cell>
          <cell r="AI2328">
            <v>891.15232628334797</v>
          </cell>
          <cell r="AJ2328">
            <v>891.10607323352804</v>
          </cell>
          <cell r="AK2328">
            <v>890.36368227209095</v>
          </cell>
        </row>
        <row r="2329">
          <cell r="A2329" t="str">
            <v>SDGbaseTRAv2_UrbAS_BAU_wICAGRcorr_GADJDYNofftestDIRTAXbase</v>
          </cell>
          <cell r="B2329" t="str">
            <v>SIclos6_GOVclos11</v>
          </cell>
          <cell r="C2329" t="str">
            <v>SDGbaseTRAv2_UrbAS_BAU_wICAGRcorr_GADJDYNofftest</v>
          </cell>
          <cell r="D2329" t="str">
            <v>DIRTAX</v>
          </cell>
          <cell r="E2329" t="str">
            <v>base</v>
          </cell>
          <cell r="F2329">
            <v>784.14526173304796</v>
          </cell>
          <cell r="G2329">
            <v>773.04805320262096</v>
          </cell>
          <cell r="H2329">
            <v>776.248224182493</v>
          </cell>
          <cell r="I2329">
            <v>816.78665670156204</v>
          </cell>
          <cell r="J2329">
            <v>866.35739220305095</v>
          </cell>
          <cell r="K2329">
            <v>881.82375595395297</v>
          </cell>
          <cell r="L2329">
            <v>901.70949882488901</v>
          </cell>
          <cell r="M2329">
            <v>924.27007191405198</v>
          </cell>
          <cell r="N2329">
            <v>948.90483747512599</v>
          </cell>
          <cell r="O2329">
            <v>976.24257791051502</v>
          </cell>
          <cell r="P2329">
            <v>1006.3201333187</v>
          </cell>
          <cell r="Q2329">
            <v>1037.16255338374</v>
          </cell>
          <cell r="R2329">
            <v>1044.93044034334</v>
          </cell>
          <cell r="S2329">
            <v>1061.8434480763101</v>
          </cell>
          <cell r="T2329">
            <v>1077.74037239583</v>
          </cell>
          <cell r="U2329">
            <v>1091.6508031108399</v>
          </cell>
          <cell r="V2329">
            <v>1108.6920203009199</v>
          </cell>
          <cell r="W2329">
            <v>1124.66344204851</v>
          </cell>
          <cell r="X2329">
            <v>1139.33292353715</v>
          </cell>
          <cell r="Y2329">
            <v>1155.13686409907</v>
          </cell>
          <cell r="Z2329">
            <v>1168.4116822951701</v>
          </cell>
          <cell r="AA2329">
            <v>1184.9402593861701</v>
          </cell>
          <cell r="AB2329">
            <v>1191.6073743003001</v>
          </cell>
          <cell r="AC2329">
            <v>1206.5991427454801</v>
          </cell>
          <cell r="AD2329">
            <v>1225.7982270520899</v>
          </cell>
          <cell r="AE2329">
            <v>1246.68255068699</v>
          </cell>
          <cell r="AF2329">
            <v>1267.36422410775</v>
          </cell>
          <cell r="AG2329">
            <v>1286.94210454942</v>
          </cell>
          <cell r="AH2329">
            <v>1312.63319892708</v>
          </cell>
          <cell r="AI2329">
            <v>1338.2845960202901</v>
          </cell>
          <cell r="AJ2329">
            <v>1372.27854220566</v>
          </cell>
          <cell r="AK2329">
            <v>1412.0240330572001</v>
          </cell>
        </row>
        <row r="2330">
          <cell r="A2330" t="str">
            <v>SDGbaseTRAv2_UrbAS_BAU_wICAGRcorr_GADJDYNofftestFACINCbase</v>
          </cell>
          <cell r="B2330" t="str">
            <v>SIclos6_GOVclos11</v>
          </cell>
          <cell r="C2330" t="str">
            <v>SDGbaseTRAv2_UrbAS_BAU_wICAGRcorr_GADJDYNofftest</v>
          </cell>
          <cell r="D2330" t="str">
            <v>FACINC</v>
          </cell>
          <cell r="E2330" t="str">
            <v>base</v>
          </cell>
          <cell r="F2330">
            <v>108.72526139301399</v>
          </cell>
          <cell r="G2330">
            <v>98.128984471630901</v>
          </cell>
          <cell r="H2330">
            <v>101.96622828339299</v>
          </cell>
          <cell r="I2330">
            <v>104.584859535406</v>
          </cell>
          <cell r="J2330">
            <v>106.67465079242</v>
          </cell>
          <cell r="K2330">
            <v>108.812931584193</v>
          </cell>
          <cell r="L2330">
            <v>111.11839012668899</v>
          </cell>
          <cell r="M2330">
            <v>113.53558001720999</v>
          </cell>
          <cell r="N2330">
            <v>116.465325299033</v>
          </cell>
          <cell r="O2330">
            <v>120.61348364651499</v>
          </cell>
          <cell r="P2330">
            <v>124.34443687292401</v>
          </cell>
          <cell r="Q2330">
            <v>127.91152599948001</v>
          </cell>
          <cell r="R2330">
            <v>132.039758538836</v>
          </cell>
          <cell r="S2330">
            <v>136.36918882647501</v>
          </cell>
          <cell r="T2330">
            <v>140.964590693091</v>
          </cell>
          <cell r="U2330">
            <v>146.27527396996101</v>
          </cell>
          <cell r="V2330">
            <v>151.65335260899599</v>
          </cell>
          <cell r="W2330">
            <v>157.01017812417001</v>
          </cell>
          <cell r="X2330">
            <v>162.357240104032</v>
          </cell>
          <cell r="Y2330">
            <v>167.691004378071</v>
          </cell>
          <cell r="Z2330">
            <v>173.72900843732501</v>
          </cell>
          <cell r="AA2330">
            <v>179.340952808352</v>
          </cell>
          <cell r="AB2330">
            <v>186.61837251025401</v>
          </cell>
          <cell r="AC2330">
            <v>193.069784347157</v>
          </cell>
          <cell r="AD2330">
            <v>198.984476387054</v>
          </cell>
          <cell r="AE2330">
            <v>204.97314702400601</v>
          </cell>
          <cell r="AF2330">
            <v>211.066199341702</v>
          </cell>
          <cell r="AG2330">
            <v>215.97873763461399</v>
          </cell>
          <cell r="AH2330">
            <v>218.68750386654901</v>
          </cell>
          <cell r="AI2330">
            <v>219.79605962501699</v>
          </cell>
          <cell r="AJ2330">
            <v>219.84065323505499</v>
          </cell>
          <cell r="AK2330">
            <v>219.234498437425</v>
          </cell>
        </row>
        <row r="2331">
          <cell r="A2331" t="str">
            <v>SDGbaseTRAv2_UrbAS_BAU_wICAGRcorr_GADJDYNofftestTRNSFRbase</v>
          </cell>
          <cell r="B2331" t="str">
            <v>SIclos6_GOVclos11</v>
          </cell>
          <cell r="C2331" t="str">
            <v>SDGbaseTRAv2_UrbAS_BAU_wICAGRcorr_GADJDYNofftest</v>
          </cell>
          <cell r="D2331" t="str">
            <v>TRNSFR</v>
          </cell>
          <cell r="E2331" t="str">
            <v>base</v>
          </cell>
          <cell r="F2331">
            <v>-48.3117601953644</v>
          </cell>
          <cell r="G2331">
            <v>-49.497930199878198</v>
          </cell>
          <cell r="H2331">
            <v>-50.146688674951299</v>
          </cell>
          <cell r="I2331">
            <v>-49.893261560675697</v>
          </cell>
          <cell r="J2331">
            <v>-49.855176696083497</v>
          </cell>
          <cell r="K2331">
            <v>-49.926446096778697</v>
          </cell>
          <cell r="L2331">
            <v>-50.041119222320098</v>
          </cell>
          <cell r="M2331">
            <v>-50.286958067060603</v>
          </cell>
          <cell r="N2331">
            <v>-50.496316134965902</v>
          </cell>
          <cell r="O2331">
            <v>-52.2333721589265</v>
          </cell>
          <cell r="P2331">
            <v>-52.654313143622602</v>
          </cell>
          <cell r="Q2331">
            <v>-52.724159821707303</v>
          </cell>
          <cell r="R2331">
            <v>-52.755417157825001</v>
          </cell>
          <cell r="S2331">
            <v>-52.809406421871202</v>
          </cell>
          <cell r="T2331">
            <v>-52.909331635953997</v>
          </cell>
          <cell r="U2331">
            <v>-53.0183965059922</v>
          </cell>
          <cell r="V2331">
            <v>-53.036910944520898</v>
          </cell>
          <cell r="W2331">
            <v>-53.144362543357701</v>
          </cell>
          <cell r="X2331">
            <v>-53.3090149651985</v>
          </cell>
          <cell r="Y2331">
            <v>-53.296059080892597</v>
          </cell>
          <cell r="Z2331">
            <v>-53.205983659715898</v>
          </cell>
          <cell r="AA2331">
            <v>-53.256175940903098</v>
          </cell>
          <cell r="AB2331">
            <v>-53.6190733675149</v>
          </cell>
          <cell r="AC2331">
            <v>-53.797688971148297</v>
          </cell>
          <cell r="AD2331">
            <v>-53.855235224947002</v>
          </cell>
          <cell r="AE2331">
            <v>-53.842901373880402</v>
          </cell>
          <cell r="AF2331">
            <v>-53.827579171056399</v>
          </cell>
          <cell r="AG2331">
            <v>-53.770200061052101</v>
          </cell>
          <cell r="AH2331">
            <v>-53.5843966124175</v>
          </cell>
          <cell r="AI2331">
            <v>-53.088405224976697</v>
          </cell>
          <cell r="AJ2331">
            <v>-52.7230386492826</v>
          </cell>
          <cell r="AK2331">
            <v>-52.374789545520699</v>
          </cell>
        </row>
        <row r="2332">
          <cell r="A2332" t="str">
            <v>SDGbaseTRAv2_UrbAS_BAU_wICAGRcorr_GADJDYNofftestGDP_RUNbase</v>
          </cell>
          <cell r="B2332" t="str">
            <v>SIclos6_GOVclos11</v>
          </cell>
          <cell r="C2332" t="str">
            <v>SDGbaseTRAv2_UrbAS_BAU_wICAGRcorr_GADJDYNofftest</v>
          </cell>
          <cell r="D2332" t="str">
            <v>GDP_RUN</v>
          </cell>
          <cell r="E2332" t="str">
            <v>base</v>
          </cell>
          <cell r="F2332">
            <v>4436.7667702664303</v>
          </cell>
          <cell r="G2332">
            <v>4128.4170357749899</v>
          </cell>
          <cell r="H2332">
            <v>4254.2112291001504</v>
          </cell>
          <cell r="I2332">
            <v>4327.8373051404697</v>
          </cell>
          <cell r="J2332">
            <v>4388.35487639247</v>
          </cell>
          <cell r="K2332">
            <v>4460.8395241589697</v>
          </cell>
          <cell r="L2332">
            <v>4545.1108169831004</v>
          </cell>
          <cell r="M2332">
            <v>4634.2572057961197</v>
          </cell>
          <cell r="N2332">
            <v>4734.07798866743</v>
          </cell>
          <cell r="O2332">
            <v>4841.4102183796304</v>
          </cell>
          <cell r="P2332">
            <v>4953.9844148454104</v>
          </cell>
          <cell r="Q2332">
            <v>5066.16421795721</v>
          </cell>
          <cell r="R2332">
            <v>5205.2129520613198</v>
          </cell>
          <cell r="S2332">
            <v>5351.3353283021497</v>
          </cell>
          <cell r="T2332">
            <v>5505.3399650301399</v>
          </cell>
          <cell r="U2332">
            <v>5680.1386946629</v>
          </cell>
          <cell r="V2332">
            <v>5847.3637644688997</v>
          </cell>
          <cell r="W2332">
            <v>6025.3608391503203</v>
          </cell>
          <cell r="X2332">
            <v>6222.6222138350904</v>
          </cell>
          <cell r="Y2332">
            <v>6409.6711647813399</v>
          </cell>
          <cell r="Z2332">
            <v>6598.3014944151901</v>
          </cell>
          <cell r="AA2332">
            <v>6791.3160465869696</v>
          </cell>
          <cell r="AB2332">
            <v>6991.6351445424498</v>
          </cell>
          <cell r="AC2332">
            <v>7184.1270996191397</v>
          </cell>
          <cell r="AD2332">
            <v>7382.04751372384</v>
          </cell>
          <cell r="AE2332">
            <v>7587.4275126183902</v>
          </cell>
          <cell r="AF2332">
            <v>7800.5500587943798</v>
          </cell>
          <cell r="AG2332">
            <v>8014.0492600059097</v>
          </cell>
          <cell r="AH2332">
            <v>8061.8784932887902</v>
          </cell>
          <cell r="AI2332">
            <v>8090.3090403235201</v>
          </cell>
          <cell r="AJ2332">
            <v>8119.3805183869199</v>
          </cell>
          <cell r="AK2332">
            <v>8140.28959285972</v>
          </cell>
        </row>
        <row r="2333">
          <cell r="A2333" t="str">
            <v>SDGbaseTRAv2_UrbAS_BAU_wICAGRcorr_GADJDYNofftestEXRXbase</v>
          </cell>
          <cell r="B2333" t="str">
            <v>SIclos6_GOVclos11</v>
          </cell>
          <cell r="C2333" t="str">
            <v>SDGbaseTRAv2_UrbAS_BAU_wICAGRcorr_GADJDYNofftest</v>
          </cell>
          <cell r="D2333" t="str">
            <v>EXRX</v>
          </cell>
          <cell r="E2333" t="str">
            <v>base</v>
          </cell>
          <cell r="F2333">
            <v>0.99999999999994504</v>
          </cell>
          <cell r="G2333">
            <v>1.0245524071098699</v>
          </cell>
          <cell r="H2333">
            <v>1.0379809899735399</v>
          </cell>
          <cell r="I2333">
            <v>1.03273532901541</v>
          </cell>
          <cell r="J2333">
            <v>1.03194701444276</v>
          </cell>
          <cell r="K2333">
            <v>1.03342221220842</v>
          </cell>
          <cell r="L2333">
            <v>1.03579581907096</v>
          </cell>
          <cell r="M2333">
            <v>1.0408844112428499</v>
          </cell>
          <cell r="N2333">
            <v>1.0452178916844399</v>
          </cell>
          <cell r="O2333">
            <v>1.0811730300800699</v>
          </cell>
          <cell r="P2333">
            <v>1.08988604287434</v>
          </cell>
          <cell r="Q2333">
            <v>1.09133179185559</v>
          </cell>
          <cell r="R2333">
            <v>1.09197878414051</v>
          </cell>
          <cell r="S2333">
            <v>1.09309630219053</v>
          </cell>
          <cell r="T2333">
            <v>1.09516464359806</v>
          </cell>
          <cell r="U2333">
            <v>1.09742216577479</v>
          </cell>
          <cell r="V2333">
            <v>1.0978053941741299</v>
          </cell>
          <cell r="W2333">
            <v>1.1000295234213799</v>
          </cell>
          <cell r="X2333">
            <v>1.10343764643687</v>
          </cell>
          <cell r="Y2333">
            <v>1.1031694739618201</v>
          </cell>
          <cell r="Z2333">
            <v>1.10130501237291</v>
          </cell>
          <cell r="AA2333">
            <v>1.1023439370774599</v>
          </cell>
          <cell r="AB2333">
            <v>1.10985551241946</v>
          </cell>
          <cell r="AC2333">
            <v>1.1135526578538399</v>
          </cell>
          <cell r="AD2333">
            <v>1.11474380165746</v>
          </cell>
          <cell r="AE2333">
            <v>1.11448850458245</v>
          </cell>
          <cell r="AF2333">
            <v>1.1141713519313701</v>
          </cell>
          <cell r="AG2333">
            <v>1.11298366781942</v>
          </cell>
          <cell r="AH2333">
            <v>1.10913774194375</v>
          </cell>
          <cell r="AI2333">
            <v>1.0988712688234401</v>
          </cell>
          <cell r="AJ2333">
            <v>1.0913085848264901</v>
          </cell>
          <cell r="AK2333">
            <v>1.08410021356546</v>
          </cell>
        </row>
        <row r="2334">
          <cell r="A2334" t="str">
            <v>SDG_NoInv_Base_ReproTest02EXRXbase</v>
          </cell>
          <cell r="B2334" t="str">
            <v>SIclos6_GOVclos11</v>
          </cell>
          <cell r="C2334" t="str">
            <v>SDG_NoInv_Base_ReproTest02</v>
          </cell>
          <cell r="D2334" t="str">
            <v>EXRX</v>
          </cell>
          <cell r="E2334" t="str">
            <v>base</v>
          </cell>
          <cell r="F2334">
            <v>0.99999999999994504</v>
          </cell>
          <cell r="G2334">
            <v>1.02459662322482</v>
          </cell>
          <cell r="H2334">
            <v>1.03814823577205</v>
          </cell>
          <cell r="I2334">
            <v>1.0338837216065699</v>
          </cell>
          <cell r="J2334">
            <v>1.0349236997801801</v>
          </cell>
          <cell r="K2334">
            <v>1.03731954398397</v>
          </cell>
          <cell r="L2334">
            <v>1.04057361872396</v>
          </cell>
          <cell r="M2334">
            <v>1.0464657561402899</v>
          </cell>
          <cell r="N2334">
            <v>1.0515533988296499</v>
          </cell>
          <cell r="O2334">
            <v>1.08747289355055</v>
          </cell>
          <cell r="P2334">
            <v>1.0965976919726901</v>
          </cell>
          <cell r="Q2334">
            <v>1.09859011524269</v>
          </cell>
          <cell r="R2334">
            <v>1.09923195510642</v>
          </cell>
          <cell r="S2334">
            <v>1.1002516569659899</v>
          </cell>
          <cell r="T2334">
            <v>1.1022202614226499</v>
          </cell>
          <cell r="U2334">
            <v>1.1043796418051199</v>
          </cell>
          <cell r="V2334">
            <v>1.10462553554207</v>
          </cell>
          <cell r="W2334">
            <v>1.1064667061341</v>
          </cell>
          <cell r="X2334">
            <v>1.10983091221375</v>
          </cell>
          <cell r="Y2334">
            <v>1.1095357089923299</v>
          </cell>
          <cell r="Z2334">
            <v>1.1076530663195501</v>
          </cell>
          <cell r="AA2334">
            <v>1.1086430403916701</v>
          </cell>
          <cell r="AB2334">
            <v>1.1162439292861699</v>
          </cell>
          <cell r="AC2334">
            <v>1.1199476626387099</v>
          </cell>
          <cell r="AD2334">
            <v>1.1212162281538101</v>
          </cell>
          <cell r="AE2334">
            <v>1.12113572588321</v>
          </cell>
          <cell r="AF2334">
            <v>1.12084553017358</v>
          </cell>
          <cell r="AG2334">
            <v>1.1197165538523599</v>
          </cell>
          <cell r="AH2334">
            <v>1.1163053637120699</v>
          </cell>
          <cell r="AI2334">
            <v>1.1064165064385101</v>
          </cell>
          <cell r="AJ2334">
            <v>1.0990011285611401</v>
          </cell>
          <cell r="AK2334">
            <v>1.0918157043849499</v>
          </cell>
        </row>
        <row r="2335">
          <cell r="A2335" t="str">
            <v>SDGbaseTRAv2_UrbAS_IRTv2PalmaRatiototal</v>
          </cell>
          <cell r="B2335" t="str">
            <v>SIclos6_GOVclos11</v>
          </cell>
          <cell r="C2335" t="str">
            <v>SDGbaseTRAv2_UrbAS_IRTv2</v>
          </cell>
          <cell r="D2335" t="str">
            <v>PalmaRatio</v>
          </cell>
          <cell r="E2335" t="str">
            <v>total</v>
          </cell>
          <cell r="F2335">
            <v>3.69</v>
          </cell>
          <cell r="G2335">
            <v>3.48</v>
          </cell>
          <cell r="H2335">
            <v>3.7</v>
          </cell>
          <cell r="I2335">
            <v>3.65</v>
          </cell>
          <cell r="J2335">
            <v>3.61</v>
          </cell>
          <cell r="K2335">
            <v>3.6</v>
          </cell>
          <cell r="L2335">
            <v>3.59</v>
          </cell>
          <cell r="M2335">
            <v>3.57</v>
          </cell>
          <cell r="N2335">
            <v>3.55</v>
          </cell>
          <cell r="O2335">
            <v>3.53</v>
          </cell>
          <cell r="P2335">
            <v>3.52</v>
          </cell>
          <cell r="Q2335">
            <v>3.49</v>
          </cell>
          <cell r="R2335">
            <v>3.5</v>
          </cell>
          <cell r="S2335">
            <v>3.48</v>
          </cell>
          <cell r="T2335">
            <v>3.47</v>
          </cell>
          <cell r="U2335">
            <v>3.47</v>
          </cell>
          <cell r="V2335">
            <v>3.46</v>
          </cell>
          <cell r="W2335">
            <v>3.44</v>
          </cell>
          <cell r="X2335">
            <v>3.43</v>
          </cell>
          <cell r="Y2335">
            <v>3.41</v>
          </cell>
          <cell r="Z2335">
            <v>3.41</v>
          </cell>
          <cell r="AA2335">
            <v>3.39</v>
          </cell>
          <cell r="AB2335">
            <v>3.37</v>
          </cell>
          <cell r="AC2335">
            <v>3.34</v>
          </cell>
          <cell r="AD2335">
            <v>3.33</v>
          </cell>
          <cell r="AE2335">
            <v>3.32</v>
          </cell>
          <cell r="AF2335">
            <v>3.3</v>
          </cell>
          <cell r="AG2335">
            <v>3.27</v>
          </cell>
          <cell r="AH2335">
            <v>3.2</v>
          </cell>
          <cell r="AI2335">
            <v>3.17</v>
          </cell>
          <cell r="AJ2335">
            <v>3.15</v>
          </cell>
          <cell r="AK2335">
            <v>3.13</v>
          </cell>
        </row>
        <row r="2336">
          <cell r="A2336" t="str">
            <v>SDGbaseTRAv2_UrbAS_IRTv220-20Ratiototal</v>
          </cell>
          <cell r="B2336" t="str">
            <v>SIclos6_GOVclos11</v>
          </cell>
          <cell r="C2336" t="str">
            <v>SDGbaseTRAv2_UrbAS_IRTv2</v>
          </cell>
          <cell r="D2336" t="str">
            <v>20-20Ratio</v>
          </cell>
          <cell r="E2336" t="str">
            <v>total</v>
          </cell>
          <cell r="F2336">
            <v>13.17</v>
          </cell>
          <cell r="G2336">
            <v>12.41</v>
          </cell>
          <cell r="H2336">
            <v>13.23</v>
          </cell>
          <cell r="I2336">
            <v>13.06</v>
          </cell>
          <cell r="J2336">
            <v>12.9</v>
          </cell>
          <cell r="K2336">
            <v>12.86</v>
          </cell>
          <cell r="L2336">
            <v>12.8</v>
          </cell>
          <cell r="M2336">
            <v>12.73</v>
          </cell>
          <cell r="N2336">
            <v>12.68</v>
          </cell>
          <cell r="O2336">
            <v>12.61</v>
          </cell>
          <cell r="P2336">
            <v>12.54</v>
          </cell>
          <cell r="Q2336">
            <v>12.45</v>
          </cell>
          <cell r="R2336">
            <v>12.47</v>
          </cell>
          <cell r="S2336">
            <v>12.42</v>
          </cell>
          <cell r="T2336">
            <v>12.38</v>
          </cell>
          <cell r="U2336">
            <v>12.37</v>
          </cell>
          <cell r="V2336">
            <v>12.31</v>
          </cell>
          <cell r="W2336">
            <v>12.27</v>
          </cell>
          <cell r="X2336">
            <v>12.22</v>
          </cell>
          <cell r="Y2336">
            <v>12.14</v>
          </cell>
          <cell r="Z2336">
            <v>12.12</v>
          </cell>
          <cell r="AA2336">
            <v>12.04</v>
          </cell>
          <cell r="AB2336">
            <v>11.97</v>
          </cell>
          <cell r="AC2336">
            <v>11.87</v>
          </cell>
          <cell r="AD2336">
            <v>11.82</v>
          </cell>
          <cell r="AE2336">
            <v>11.77</v>
          </cell>
          <cell r="AF2336">
            <v>11.72</v>
          </cell>
          <cell r="AG2336">
            <v>11.61</v>
          </cell>
          <cell r="AH2336">
            <v>11.33</v>
          </cell>
          <cell r="AI2336">
            <v>11.22</v>
          </cell>
          <cell r="AJ2336">
            <v>11.14</v>
          </cell>
          <cell r="AK2336">
            <v>11.05</v>
          </cell>
        </row>
        <row r="2337">
          <cell r="A2337" t="str">
            <v>SDGbaseTRAv2_UrbAS_IRTv2C_GVAaawhe</v>
          </cell>
          <cell r="B2337" t="str">
            <v>SIclos6_GOVclos11</v>
          </cell>
          <cell r="C2337" t="str">
            <v>SDGbaseTRAv2_UrbAS_IRTv2</v>
          </cell>
          <cell r="D2337" t="str">
            <v>C_GVA</v>
          </cell>
          <cell r="E2337" t="str">
            <v>aawhe</v>
          </cell>
          <cell r="F2337">
            <v>2.66</v>
          </cell>
          <cell r="G2337">
            <v>2.4900000000000002</v>
          </cell>
          <cell r="H2337">
            <v>2.5499999999999998</v>
          </cell>
          <cell r="I2337">
            <v>2.62</v>
          </cell>
          <cell r="J2337">
            <v>2.7</v>
          </cell>
          <cell r="K2337">
            <v>2.74</v>
          </cell>
          <cell r="L2337">
            <v>2.78</v>
          </cell>
          <cell r="M2337">
            <v>2.8</v>
          </cell>
          <cell r="N2337">
            <v>2.82</v>
          </cell>
          <cell r="O2337">
            <v>2.97</v>
          </cell>
          <cell r="P2337">
            <v>2.99</v>
          </cell>
          <cell r="Q2337">
            <v>2.98</v>
          </cell>
          <cell r="R2337">
            <v>3.05</v>
          </cell>
          <cell r="S2337">
            <v>3.11</v>
          </cell>
          <cell r="T2337">
            <v>3.17</v>
          </cell>
          <cell r="U2337">
            <v>3.23</v>
          </cell>
          <cell r="V2337">
            <v>3.28</v>
          </cell>
          <cell r="W2337">
            <v>3.32</v>
          </cell>
          <cell r="X2337">
            <v>3.37</v>
          </cell>
          <cell r="Y2337">
            <v>3.42</v>
          </cell>
          <cell r="Z2337">
            <v>3.43</v>
          </cell>
          <cell r="AA2337">
            <v>3.45</v>
          </cell>
          <cell r="AB2337">
            <v>3.58</v>
          </cell>
          <cell r="AC2337">
            <v>3.63</v>
          </cell>
          <cell r="AD2337">
            <v>3.68</v>
          </cell>
          <cell r="AE2337">
            <v>3.72</v>
          </cell>
          <cell r="AF2337">
            <v>3.78</v>
          </cell>
          <cell r="AG2337">
            <v>3.88</v>
          </cell>
          <cell r="AH2337">
            <v>3.79</v>
          </cell>
          <cell r="AI2337">
            <v>3.72</v>
          </cell>
          <cell r="AJ2337">
            <v>3.68</v>
          </cell>
          <cell r="AK2337">
            <v>3.63</v>
          </cell>
        </row>
        <row r="2338">
          <cell r="A2338" t="str">
            <v>SDGbaseTRAv2_UrbAS_IRTv2C_GVAaamai</v>
          </cell>
          <cell r="B2338" t="str">
            <v>SIclos6_GOVclos11</v>
          </cell>
          <cell r="C2338" t="str">
            <v>SDGbaseTRAv2_UrbAS_IRTv2</v>
          </cell>
          <cell r="D2338" t="str">
            <v>C_GVA</v>
          </cell>
          <cell r="E2338" t="str">
            <v>aamai</v>
          </cell>
          <cell r="F2338">
            <v>11.93</v>
          </cell>
          <cell r="G2338">
            <v>11.25</v>
          </cell>
          <cell r="H2338">
            <v>11.71</v>
          </cell>
          <cell r="I2338">
            <v>12.1</v>
          </cell>
          <cell r="J2338">
            <v>12.63</v>
          </cell>
          <cell r="K2338">
            <v>12.81</v>
          </cell>
          <cell r="L2338">
            <v>13.05</v>
          </cell>
          <cell r="M2338">
            <v>13.13</v>
          </cell>
          <cell r="N2338">
            <v>13.24</v>
          </cell>
          <cell r="O2338">
            <v>14.27</v>
          </cell>
          <cell r="P2338">
            <v>14.4</v>
          </cell>
          <cell r="Q2338">
            <v>14.32</v>
          </cell>
          <cell r="R2338">
            <v>14.62</v>
          </cell>
          <cell r="S2338">
            <v>14.84</v>
          </cell>
          <cell r="T2338">
            <v>15.02</v>
          </cell>
          <cell r="U2338">
            <v>15.32</v>
          </cell>
          <cell r="V2338">
            <v>15.47</v>
          </cell>
          <cell r="W2338">
            <v>15.59</v>
          </cell>
          <cell r="X2338">
            <v>15.76</v>
          </cell>
          <cell r="Y2338">
            <v>15.91</v>
          </cell>
          <cell r="Z2338">
            <v>16.02</v>
          </cell>
          <cell r="AA2338">
            <v>16.18</v>
          </cell>
          <cell r="AB2338">
            <v>16.809999999999999</v>
          </cell>
          <cell r="AC2338">
            <v>16.989999999999998</v>
          </cell>
          <cell r="AD2338">
            <v>17.14</v>
          </cell>
          <cell r="AE2338">
            <v>17.34</v>
          </cell>
          <cell r="AF2338">
            <v>17.559999999999999</v>
          </cell>
          <cell r="AG2338">
            <v>17.670000000000002</v>
          </cell>
          <cell r="AH2338">
            <v>16.86</v>
          </cell>
          <cell r="AI2338">
            <v>16.23</v>
          </cell>
          <cell r="AJ2338">
            <v>15.76</v>
          </cell>
          <cell r="AK2338">
            <v>15.27</v>
          </cell>
        </row>
        <row r="2339">
          <cell r="A2339" t="str">
            <v>SDGbaseTRAv2_UrbAS_IRTv2C_GVAaaoce</v>
          </cell>
          <cell r="B2339" t="str">
            <v>SIclos6_GOVclos11</v>
          </cell>
          <cell r="C2339" t="str">
            <v>SDGbaseTRAv2_UrbAS_IRTv2</v>
          </cell>
          <cell r="D2339" t="str">
            <v>C_GVA</v>
          </cell>
          <cell r="E2339" t="str">
            <v>aaoce</v>
          </cell>
          <cell r="F2339">
            <v>0.82</v>
          </cell>
          <cell r="G2339">
            <v>0.75</v>
          </cell>
          <cell r="H2339">
            <v>0.79</v>
          </cell>
          <cell r="I2339">
            <v>0.82</v>
          </cell>
          <cell r="J2339">
            <v>0.86</v>
          </cell>
          <cell r="K2339">
            <v>0.88</v>
          </cell>
          <cell r="L2339">
            <v>0.9</v>
          </cell>
          <cell r="M2339">
            <v>0.91</v>
          </cell>
          <cell r="N2339">
            <v>0.92</v>
          </cell>
          <cell r="O2339">
            <v>0.99</v>
          </cell>
          <cell r="P2339">
            <v>1.01</v>
          </cell>
          <cell r="Q2339">
            <v>1.01</v>
          </cell>
          <cell r="R2339">
            <v>1.04</v>
          </cell>
          <cell r="S2339">
            <v>1.06</v>
          </cell>
          <cell r="T2339">
            <v>1.08</v>
          </cell>
          <cell r="U2339">
            <v>1.1100000000000001</v>
          </cell>
          <cell r="V2339">
            <v>1.1299999999999999</v>
          </cell>
          <cell r="W2339">
            <v>1.1499999999999999</v>
          </cell>
          <cell r="X2339">
            <v>1.18</v>
          </cell>
          <cell r="Y2339">
            <v>1.2</v>
          </cell>
          <cell r="Z2339">
            <v>1.21</v>
          </cell>
          <cell r="AA2339">
            <v>1.23</v>
          </cell>
          <cell r="AB2339">
            <v>1.29</v>
          </cell>
          <cell r="AC2339">
            <v>1.31</v>
          </cell>
          <cell r="AD2339">
            <v>1.33</v>
          </cell>
          <cell r="AE2339">
            <v>1.35</v>
          </cell>
          <cell r="AF2339">
            <v>1.38</v>
          </cell>
          <cell r="AG2339">
            <v>1.4</v>
          </cell>
          <cell r="AH2339">
            <v>1.36</v>
          </cell>
          <cell r="AI2339">
            <v>1.32</v>
          </cell>
          <cell r="AJ2339">
            <v>1.3</v>
          </cell>
          <cell r="AK2339">
            <v>1.26</v>
          </cell>
        </row>
        <row r="2340">
          <cell r="A2340" t="str">
            <v>SDGbaseTRAv2_UrbAS_IRTv2C_GVAaaveg</v>
          </cell>
          <cell r="B2340" t="str">
            <v>SIclos6_GOVclos11</v>
          </cell>
          <cell r="C2340" t="str">
            <v>SDGbaseTRAv2_UrbAS_IRTv2</v>
          </cell>
          <cell r="D2340" t="str">
            <v>C_GVA</v>
          </cell>
          <cell r="E2340" t="str">
            <v>aaveg</v>
          </cell>
          <cell r="F2340">
            <v>6.73</v>
          </cell>
          <cell r="G2340">
            <v>6.46</v>
          </cell>
          <cell r="H2340">
            <v>6.49</v>
          </cell>
          <cell r="I2340">
            <v>6.57</v>
          </cell>
          <cell r="J2340">
            <v>6.69</v>
          </cell>
          <cell r="K2340">
            <v>6.73</v>
          </cell>
          <cell r="L2340">
            <v>6.8</v>
          </cell>
          <cell r="M2340">
            <v>6.84</v>
          </cell>
          <cell r="N2340">
            <v>6.88</v>
          </cell>
          <cell r="O2340">
            <v>7</v>
          </cell>
          <cell r="P2340">
            <v>7.04</v>
          </cell>
          <cell r="Q2340">
            <v>7.06</v>
          </cell>
          <cell r="R2340">
            <v>7.24</v>
          </cell>
          <cell r="S2340">
            <v>7.38</v>
          </cell>
          <cell r="T2340">
            <v>7.51</v>
          </cell>
          <cell r="U2340">
            <v>7.66</v>
          </cell>
          <cell r="V2340">
            <v>7.78</v>
          </cell>
          <cell r="W2340">
            <v>7.88</v>
          </cell>
          <cell r="X2340">
            <v>7.99</v>
          </cell>
          <cell r="Y2340">
            <v>8.09</v>
          </cell>
          <cell r="Z2340">
            <v>8.06</v>
          </cell>
          <cell r="AA2340">
            <v>8.06</v>
          </cell>
          <cell r="AB2340">
            <v>8.34</v>
          </cell>
          <cell r="AC2340">
            <v>8.4499999999999993</v>
          </cell>
          <cell r="AD2340">
            <v>8.5399999999999991</v>
          </cell>
          <cell r="AE2340">
            <v>8.65</v>
          </cell>
          <cell r="AF2340">
            <v>8.77</v>
          </cell>
          <cell r="AG2340">
            <v>9.07</v>
          </cell>
          <cell r="AH2340">
            <v>8.84</v>
          </cell>
          <cell r="AI2340">
            <v>8.6999999999999993</v>
          </cell>
          <cell r="AJ2340">
            <v>8.6199999999999992</v>
          </cell>
          <cell r="AK2340">
            <v>8.5399999999999991</v>
          </cell>
        </row>
        <row r="2341">
          <cell r="A2341" t="str">
            <v>SDGbaseTRAv2_UrbAS_IRTv2C_GVAaaofr</v>
          </cell>
          <cell r="B2341" t="str">
            <v>SIclos6_GOVclos11</v>
          </cell>
          <cell r="C2341" t="str">
            <v>SDGbaseTRAv2_UrbAS_IRTv2</v>
          </cell>
          <cell r="D2341" t="str">
            <v>C_GVA</v>
          </cell>
          <cell r="E2341" t="str">
            <v>aaofr</v>
          </cell>
          <cell r="F2341">
            <v>13</v>
          </cell>
          <cell r="G2341">
            <v>12.67</v>
          </cell>
          <cell r="H2341">
            <v>12.99</v>
          </cell>
          <cell r="I2341">
            <v>13.07</v>
          </cell>
          <cell r="J2341">
            <v>13.3</v>
          </cell>
          <cell r="K2341">
            <v>13.48</v>
          </cell>
          <cell r="L2341">
            <v>13.72</v>
          </cell>
          <cell r="M2341">
            <v>13.88</v>
          </cell>
          <cell r="N2341">
            <v>14.06</v>
          </cell>
          <cell r="O2341">
            <v>15.04</v>
          </cell>
          <cell r="P2341">
            <v>15.27</v>
          </cell>
          <cell r="Q2341">
            <v>15.3</v>
          </cell>
          <cell r="R2341">
            <v>15.66</v>
          </cell>
          <cell r="S2341">
            <v>16</v>
          </cell>
          <cell r="T2341">
            <v>16.329999999999998</v>
          </cell>
          <cell r="U2341">
            <v>16.71</v>
          </cell>
          <cell r="V2341">
            <v>17.05</v>
          </cell>
          <cell r="W2341">
            <v>17.37</v>
          </cell>
          <cell r="X2341">
            <v>17.649999999999999</v>
          </cell>
          <cell r="Y2341">
            <v>17.920000000000002</v>
          </cell>
          <cell r="Z2341">
            <v>17.88</v>
          </cell>
          <cell r="AA2341">
            <v>17.93</v>
          </cell>
          <cell r="AB2341">
            <v>18.7</v>
          </cell>
          <cell r="AC2341">
            <v>19.079999999999998</v>
          </cell>
          <cell r="AD2341">
            <v>19.36</v>
          </cell>
          <cell r="AE2341">
            <v>19.649999999999999</v>
          </cell>
          <cell r="AF2341">
            <v>19.97</v>
          </cell>
          <cell r="AG2341">
            <v>20.63</v>
          </cell>
          <cell r="AH2341">
            <v>20.16</v>
          </cell>
          <cell r="AI2341">
            <v>19.649999999999999</v>
          </cell>
          <cell r="AJ2341">
            <v>19.309999999999999</v>
          </cell>
          <cell r="AK2341">
            <v>18.97</v>
          </cell>
        </row>
        <row r="2342">
          <cell r="A2342" t="str">
            <v>SDGbaseTRAv2_UrbAS_IRTv2C_GVAaagra</v>
          </cell>
          <cell r="B2342" t="str">
            <v>SIclos6_GOVclos11</v>
          </cell>
          <cell r="C2342" t="str">
            <v>SDGbaseTRAv2_UrbAS_IRTv2</v>
          </cell>
          <cell r="D2342" t="str">
            <v>C_GVA</v>
          </cell>
          <cell r="E2342" t="str">
            <v>aagra</v>
          </cell>
          <cell r="F2342">
            <v>6.2</v>
          </cell>
          <cell r="G2342">
            <v>6.2</v>
          </cell>
          <cell r="H2342">
            <v>6.46</v>
          </cell>
          <cell r="I2342">
            <v>6.47</v>
          </cell>
          <cell r="J2342">
            <v>6.54</v>
          </cell>
          <cell r="K2342">
            <v>6.66</v>
          </cell>
          <cell r="L2342">
            <v>6.82</v>
          </cell>
          <cell r="M2342">
            <v>6.98</v>
          </cell>
          <cell r="N2342">
            <v>7.15</v>
          </cell>
          <cell r="O2342">
            <v>7.8</v>
          </cell>
          <cell r="P2342">
            <v>8.02</v>
          </cell>
          <cell r="Q2342">
            <v>8.11</v>
          </cell>
          <cell r="R2342">
            <v>8.33</v>
          </cell>
          <cell r="S2342">
            <v>8.56</v>
          </cell>
          <cell r="T2342">
            <v>8.82</v>
          </cell>
          <cell r="U2342">
            <v>9.11</v>
          </cell>
          <cell r="V2342">
            <v>9.3699999999999992</v>
          </cell>
          <cell r="W2342">
            <v>9.66</v>
          </cell>
          <cell r="X2342">
            <v>9.9600000000000009</v>
          </cell>
          <cell r="Y2342">
            <v>10.19</v>
          </cell>
          <cell r="Z2342">
            <v>10.39</v>
          </cell>
          <cell r="AA2342">
            <v>10.59</v>
          </cell>
          <cell r="AB2342">
            <v>11.04</v>
          </cell>
          <cell r="AC2342">
            <v>11.33</v>
          </cell>
          <cell r="AD2342">
            <v>11.56</v>
          </cell>
          <cell r="AE2342">
            <v>11.79</v>
          </cell>
          <cell r="AF2342">
            <v>12.02</v>
          </cell>
          <cell r="AG2342">
            <v>12.27</v>
          </cell>
          <cell r="AH2342">
            <v>12.04</v>
          </cell>
          <cell r="AI2342">
            <v>11.69</v>
          </cell>
          <cell r="AJ2342">
            <v>11.42</v>
          </cell>
          <cell r="AK2342">
            <v>11.15</v>
          </cell>
        </row>
        <row r="2343">
          <cell r="A2343" t="str">
            <v>SDGbaseTRAv2_UrbAS_IRTv2C_GVAaaoil</v>
          </cell>
          <cell r="B2343" t="str">
            <v>SIclos6_GOVclos11</v>
          </cell>
          <cell r="C2343" t="str">
            <v>SDGbaseTRAv2_UrbAS_IRTv2</v>
          </cell>
          <cell r="D2343" t="str">
            <v>C_GVA</v>
          </cell>
          <cell r="E2343" t="str">
            <v>aaoil</v>
          </cell>
          <cell r="F2343">
            <v>5.45</v>
          </cell>
          <cell r="G2343">
            <v>4.93</v>
          </cell>
          <cell r="H2343">
            <v>5.09</v>
          </cell>
          <cell r="I2343">
            <v>5.31</v>
          </cell>
          <cell r="J2343">
            <v>5.53</v>
          </cell>
          <cell r="K2343">
            <v>5.63</v>
          </cell>
          <cell r="L2343">
            <v>5.76</v>
          </cell>
          <cell r="M2343">
            <v>5.8</v>
          </cell>
          <cell r="N2343">
            <v>5.86</v>
          </cell>
          <cell r="O2343">
            <v>6.07</v>
          </cell>
          <cell r="P2343">
            <v>6.13</v>
          </cell>
          <cell r="Q2343">
            <v>6.16</v>
          </cell>
          <cell r="R2343">
            <v>6.4</v>
          </cell>
          <cell r="S2343">
            <v>6.6</v>
          </cell>
          <cell r="T2343">
            <v>6.78</v>
          </cell>
          <cell r="U2343">
            <v>6.99</v>
          </cell>
          <cell r="V2343">
            <v>7.14</v>
          </cell>
          <cell r="W2343">
            <v>7.28</v>
          </cell>
          <cell r="X2343">
            <v>7.46</v>
          </cell>
          <cell r="Y2343">
            <v>7.62</v>
          </cell>
          <cell r="Z2343">
            <v>7.69</v>
          </cell>
          <cell r="AA2343">
            <v>7.77</v>
          </cell>
          <cell r="AB2343">
            <v>8.14</v>
          </cell>
          <cell r="AC2343">
            <v>8.2899999999999991</v>
          </cell>
          <cell r="AD2343">
            <v>8.43</v>
          </cell>
          <cell r="AE2343">
            <v>8.59</v>
          </cell>
          <cell r="AF2343">
            <v>8.7799999999999994</v>
          </cell>
          <cell r="AG2343">
            <v>9.1199999999999992</v>
          </cell>
          <cell r="AH2343">
            <v>8.8800000000000008</v>
          </cell>
          <cell r="AI2343">
            <v>8.75</v>
          </cell>
          <cell r="AJ2343">
            <v>8.66</v>
          </cell>
          <cell r="AK2343">
            <v>8.5500000000000007</v>
          </cell>
        </row>
        <row r="2344">
          <cell r="A2344" t="str">
            <v>SDGbaseTRAv2_UrbAS_IRTv2C_GVAaatub</v>
          </cell>
          <cell r="B2344" t="str">
            <v>SIclos6_GOVclos11</v>
          </cell>
          <cell r="C2344" t="str">
            <v>SDGbaseTRAv2_UrbAS_IRTv2</v>
          </cell>
          <cell r="D2344" t="str">
            <v>C_GVA</v>
          </cell>
          <cell r="E2344" t="str">
            <v>aatub</v>
          </cell>
          <cell r="F2344">
            <v>2.95</v>
          </cell>
          <cell r="G2344">
            <v>2.78</v>
          </cell>
          <cell r="H2344">
            <v>2.79</v>
          </cell>
          <cell r="I2344">
            <v>2.84</v>
          </cell>
          <cell r="J2344">
            <v>2.89</v>
          </cell>
          <cell r="K2344">
            <v>2.92</v>
          </cell>
          <cell r="L2344">
            <v>2.95</v>
          </cell>
          <cell r="M2344">
            <v>2.97</v>
          </cell>
          <cell r="N2344">
            <v>2.99</v>
          </cell>
          <cell r="O2344">
            <v>3.06</v>
          </cell>
          <cell r="P2344">
            <v>3.08</v>
          </cell>
          <cell r="Q2344">
            <v>3.09</v>
          </cell>
          <cell r="R2344">
            <v>3.18</v>
          </cell>
          <cell r="S2344">
            <v>3.25</v>
          </cell>
          <cell r="T2344">
            <v>3.31</v>
          </cell>
          <cell r="U2344">
            <v>3.38</v>
          </cell>
          <cell r="V2344">
            <v>3.43</v>
          </cell>
          <cell r="W2344">
            <v>3.48</v>
          </cell>
          <cell r="X2344">
            <v>3.52</v>
          </cell>
          <cell r="Y2344">
            <v>3.57</v>
          </cell>
          <cell r="Z2344">
            <v>3.55</v>
          </cell>
          <cell r="AA2344">
            <v>3.55</v>
          </cell>
          <cell r="AB2344">
            <v>3.69</v>
          </cell>
          <cell r="AC2344">
            <v>3.74</v>
          </cell>
          <cell r="AD2344">
            <v>3.78</v>
          </cell>
          <cell r="AE2344">
            <v>3.83</v>
          </cell>
          <cell r="AF2344">
            <v>3.89</v>
          </cell>
          <cell r="AG2344">
            <v>4.01</v>
          </cell>
          <cell r="AH2344">
            <v>3.88</v>
          </cell>
          <cell r="AI2344">
            <v>3.79</v>
          </cell>
          <cell r="AJ2344">
            <v>3.74</v>
          </cell>
          <cell r="AK2344">
            <v>3.69</v>
          </cell>
        </row>
        <row r="2345">
          <cell r="A2345" t="str">
            <v>SDGbaseTRAv2_UrbAS_IRTv2C_GVAaapul</v>
          </cell>
          <cell r="B2345" t="str">
            <v>SIclos6_GOVclos11</v>
          </cell>
          <cell r="C2345" t="str">
            <v>SDGbaseTRAv2_UrbAS_IRTv2</v>
          </cell>
          <cell r="D2345" t="str">
            <v>C_GVA</v>
          </cell>
          <cell r="E2345" t="str">
            <v>aapul</v>
          </cell>
          <cell r="F2345">
            <v>0.52</v>
          </cell>
          <cell r="G2345">
            <v>0.49</v>
          </cell>
          <cell r="H2345">
            <v>0.49</v>
          </cell>
          <cell r="I2345">
            <v>0.51</v>
          </cell>
          <cell r="J2345">
            <v>0.52</v>
          </cell>
          <cell r="K2345">
            <v>0.53</v>
          </cell>
          <cell r="L2345">
            <v>0.54</v>
          </cell>
          <cell r="M2345">
            <v>0.53</v>
          </cell>
          <cell r="N2345">
            <v>0.53</v>
          </cell>
          <cell r="O2345">
            <v>0.54</v>
          </cell>
          <cell r="P2345">
            <v>0.54</v>
          </cell>
          <cell r="Q2345">
            <v>0.54</v>
          </cell>
          <cell r="R2345">
            <v>0.55000000000000004</v>
          </cell>
          <cell r="S2345">
            <v>0.56999999999999995</v>
          </cell>
          <cell r="T2345">
            <v>0.57999999999999996</v>
          </cell>
          <cell r="U2345">
            <v>0.59</v>
          </cell>
          <cell r="V2345">
            <v>0.6</v>
          </cell>
          <cell r="W2345">
            <v>0.6</v>
          </cell>
          <cell r="X2345">
            <v>0.61</v>
          </cell>
          <cell r="Y2345">
            <v>0.62</v>
          </cell>
          <cell r="Z2345">
            <v>0.62</v>
          </cell>
          <cell r="AA2345">
            <v>0.62</v>
          </cell>
          <cell r="AB2345">
            <v>0.64</v>
          </cell>
          <cell r="AC2345">
            <v>0.65</v>
          </cell>
          <cell r="AD2345">
            <v>0.65</v>
          </cell>
          <cell r="AE2345">
            <v>0.66</v>
          </cell>
          <cell r="AF2345">
            <v>0.67</v>
          </cell>
          <cell r="AG2345">
            <v>0.7</v>
          </cell>
          <cell r="AH2345">
            <v>0.69</v>
          </cell>
          <cell r="AI2345">
            <v>0.69</v>
          </cell>
          <cell r="AJ2345">
            <v>0.69</v>
          </cell>
          <cell r="AK2345">
            <v>0.69</v>
          </cell>
        </row>
        <row r="2346">
          <cell r="A2346" t="str">
            <v>SDGbaseTRAv2_UrbAS_IRTv2C_GVAaasug</v>
          </cell>
          <cell r="B2346" t="str">
            <v>SIclos6_GOVclos11</v>
          </cell>
          <cell r="C2346" t="str">
            <v>SDGbaseTRAv2_UrbAS_IRTv2</v>
          </cell>
          <cell r="D2346" t="str">
            <v>C_GVA</v>
          </cell>
          <cell r="E2346" t="str">
            <v>aasug</v>
          </cell>
          <cell r="F2346">
            <v>3.82</v>
          </cell>
          <cell r="G2346">
            <v>3.66</v>
          </cell>
          <cell r="H2346">
            <v>3.68</v>
          </cell>
          <cell r="I2346">
            <v>3.74</v>
          </cell>
          <cell r="J2346">
            <v>3.83</v>
          </cell>
          <cell r="K2346">
            <v>3.86</v>
          </cell>
          <cell r="L2346">
            <v>3.9</v>
          </cell>
          <cell r="M2346">
            <v>3.91</v>
          </cell>
          <cell r="N2346">
            <v>3.93</v>
          </cell>
          <cell r="O2346">
            <v>4.09</v>
          </cell>
          <cell r="P2346">
            <v>4.0999999999999996</v>
          </cell>
          <cell r="Q2346">
            <v>4.0599999999999996</v>
          </cell>
          <cell r="R2346">
            <v>4.12</v>
          </cell>
          <cell r="S2346">
            <v>4.1900000000000004</v>
          </cell>
          <cell r="T2346">
            <v>4.24</v>
          </cell>
          <cell r="U2346">
            <v>4.3099999999999996</v>
          </cell>
          <cell r="V2346">
            <v>4.34</v>
          </cell>
          <cell r="W2346">
            <v>4.38</v>
          </cell>
          <cell r="X2346">
            <v>4.45</v>
          </cell>
          <cell r="Y2346">
            <v>4.5</v>
          </cell>
          <cell r="Z2346">
            <v>4.51</v>
          </cell>
          <cell r="AA2346">
            <v>4.5199999999999996</v>
          </cell>
          <cell r="AB2346">
            <v>4.63</v>
          </cell>
          <cell r="AC2346">
            <v>4.6500000000000004</v>
          </cell>
          <cell r="AD2346">
            <v>4.66</v>
          </cell>
          <cell r="AE2346">
            <v>4.6900000000000004</v>
          </cell>
          <cell r="AF2346">
            <v>4.7300000000000004</v>
          </cell>
          <cell r="AG2346">
            <v>4.8600000000000003</v>
          </cell>
          <cell r="AH2346">
            <v>4.7699999999999996</v>
          </cell>
          <cell r="AI2346">
            <v>4.71</v>
          </cell>
          <cell r="AJ2346">
            <v>4.6900000000000004</v>
          </cell>
          <cell r="AK2346">
            <v>4.66</v>
          </cell>
        </row>
        <row r="2347">
          <cell r="A2347" t="str">
            <v>SDGbaseTRAv2_UrbAS_IRTv2C_GVAaaoth</v>
          </cell>
          <cell r="B2347" t="str">
            <v>SIclos6_GOVclos11</v>
          </cell>
          <cell r="C2347" t="str">
            <v>SDGbaseTRAv2_UrbAS_IRTv2</v>
          </cell>
          <cell r="D2347" t="str">
            <v>C_GVA</v>
          </cell>
          <cell r="E2347" t="str">
            <v>aaoth</v>
          </cell>
          <cell r="F2347">
            <v>7.29</v>
          </cell>
          <cell r="G2347">
            <v>6.77</v>
          </cell>
          <cell r="H2347">
            <v>7.1</v>
          </cell>
          <cell r="I2347">
            <v>7.2</v>
          </cell>
          <cell r="J2347">
            <v>7.35</v>
          </cell>
          <cell r="K2347">
            <v>7.54</v>
          </cell>
          <cell r="L2347">
            <v>7.76</v>
          </cell>
          <cell r="M2347">
            <v>7.99</v>
          </cell>
          <cell r="N2347">
            <v>8.2200000000000006</v>
          </cell>
          <cell r="O2347">
            <v>9</v>
          </cell>
          <cell r="P2347">
            <v>9.3000000000000007</v>
          </cell>
          <cell r="Q2347">
            <v>9.4600000000000009</v>
          </cell>
          <cell r="R2347">
            <v>9.7799999999999994</v>
          </cell>
          <cell r="S2347">
            <v>10.1</v>
          </cell>
          <cell r="T2347">
            <v>10.47</v>
          </cell>
          <cell r="U2347">
            <v>10.91</v>
          </cell>
          <cell r="V2347">
            <v>11.31</v>
          </cell>
          <cell r="W2347">
            <v>11.78</v>
          </cell>
          <cell r="X2347">
            <v>12.35</v>
          </cell>
          <cell r="Y2347">
            <v>12.83</v>
          </cell>
          <cell r="Z2347">
            <v>13.18</v>
          </cell>
          <cell r="AA2347">
            <v>13.48</v>
          </cell>
          <cell r="AB2347">
            <v>14.11</v>
          </cell>
          <cell r="AC2347">
            <v>14.56</v>
          </cell>
          <cell r="AD2347">
            <v>14.95</v>
          </cell>
          <cell r="AE2347">
            <v>15.34</v>
          </cell>
          <cell r="AF2347">
            <v>15.78</v>
          </cell>
          <cell r="AG2347">
            <v>16.48</v>
          </cell>
          <cell r="AH2347">
            <v>16.16</v>
          </cell>
          <cell r="AI2347">
            <v>15.68</v>
          </cell>
          <cell r="AJ2347">
            <v>15.22</v>
          </cell>
          <cell r="AK2347">
            <v>14.74</v>
          </cell>
        </row>
        <row r="2348">
          <cell r="A2348" t="str">
            <v>SDGbaseTRAv2_UrbAS_IRTv2C_GVAalani</v>
          </cell>
          <cell r="B2348" t="str">
            <v>SIclos6_GOVclos11</v>
          </cell>
          <cell r="C2348" t="str">
            <v>SDGbaseTRAv2_UrbAS_IRTv2</v>
          </cell>
          <cell r="D2348" t="str">
            <v>C_GVA</v>
          </cell>
          <cell r="E2348" t="str">
            <v>alani</v>
          </cell>
          <cell r="F2348">
            <v>27.55</v>
          </cell>
          <cell r="G2348">
            <v>22.03</v>
          </cell>
          <cell r="H2348">
            <v>24.11</v>
          </cell>
          <cell r="I2348">
            <v>24.63</v>
          </cell>
          <cell r="J2348">
            <v>25.2</v>
          </cell>
          <cell r="K2348">
            <v>25.92</v>
          </cell>
          <cell r="L2348">
            <v>26.46</v>
          </cell>
          <cell r="M2348">
            <v>26.96</v>
          </cell>
          <cell r="N2348">
            <v>27.6</v>
          </cell>
          <cell r="O2348">
            <v>30.25</v>
          </cell>
          <cell r="P2348">
            <v>30.65</v>
          </cell>
          <cell r="Q2348">
            <v>30.76</v>
          </cell>
          <cell r="R2348">
            <v>31.93</v>
          </cell>
          <cell r="S2348">
            <v>32.979999999999997</v>
          </cell>
          <cell r="T2348">
            <v>34.07</v>
          </cell>
          <cell r="U2348">
            <v>35.22</v>
          </cell>
          <cell r="V2348">
            <v>36.29</v>
          </cell>
          <cell r="W2348">
            <v>37.590000000000003</v>
          </cell>
          <cell r="X2348">
            <v>38.950000000000003</v>
          </cell>
          <cell r="Y2348">
            <v>40.17</v>
          </cell>
          <cell r="Z2348">
            <v>41.32</v>
          </cell>
          <cell r="AA2348">
            <v>41.91</v>
          </cell>
          <cell r="AB2348">
            <v>43.48</v>
          </cell>
          <cell r="AC2348">
            <v>44.67</v>
          </cell>
          <cell r="AD2348">
            <v>45.72</v>
          </cell>
          <cell r="AE2348">
            <v>46.8</v>
          </cell>
          <cell r="AF2348">
            <v>47.99</v>
          </cell>
          <cell r="AG2348">
            <v>49.19</v>
          </cell>
          <cell r="AH2348">
            <v>50.47</v>
          </cell>
          <cell r="AI2348">
            <v>50.74</v>
          </cell>
          <cell r="AJ2348">
            <v>50.55</v>
          </cell>
          <cell r="AK2348">
            <v>50.09</v>
          </cell>
        </row>
        <row r="2349">
          <cell r="A2349" t="str">
            <v>SDGbaseTRAv2_UrbAS_IRTv2C_GVAafore</v>
          </cell>
          <cell r="B2349" t="str">
            <v>SIclos6_GOVclos11</v>
          </cell>
          <cell r="C2349" t="str">
            <v>SDGbaseTRAv2_UrbAS_IRTv2</v>
          </cell>
          <cell r="D2349" t="str">
            <v>C_GVA</v>
          </cell>
          <cell r="E2349" t="str">
            <v>afore</v>
          </cell>
          <cell r="F2349">
            <v>6.49</v>
          </cell>
          <cell r="G2349">
            <v>5.89</v>
          </cell>
          <cell r="H2349">
            <v>6.03</v>
          </cell>
          <cell r="I2349">
            <v>6.16</v>
          </cell>
          <cell r="J2349">
            <v>6.28</v>
          </cell>
          <cell r="K2349">
            <v>6.34</v>
          </cell>
          <cell r="L2349">
            <v>6.42</v>
          </cell>
          <cell r="M2349">
            <v>6.45</v>
          </cell>
          <cell r="N2349">
            <v>6.55</v>
          </cell>
          <cell r="O2349">
            <v>6.81</v>
          </cell>
          <cell r="P2349">
            <v>6.93</v>
          </cell>
          <cell r="Q2349">
            <v>6.93</v>
          </cell>
          <cell r="R2349">
            <v>7.07</v>
          </cell>
          <cell r="S2349">
            <v>7.19</v>
          </cell>
          <cell r="T2349">
            <v>7.3</v>
          </cell>
          <cell r="U2349">
            <v>7.51</v>
          </cell>
          <cell r="V2349">
            <v>7.71</v>
          </cell>
          <cell r="W2349">
            <v>7.92</v>
          </cell>
          <cell r="X2349">
            <v>8.16</v>
          </cell>
          <cell r="Y2349">
            <v>8.42</v>
          </cell>
          <cell r="Z2349">
            <v>8.4700000000000006</v>
          </cell>
          <cell r="AA2349">
            <v>8.51</v>
          </cell>
          <cell r="AB2349">
            <v>8.7799999999999994</v>
          </cell>
          <cell r="AC2349">
            <v>8.9</v>
          </cell>
          <cell r="AD2349">
            <v>9.02</v>
          </cell>
          <cell r="AE2349">
            <v>9.15</v>
          </cell>
          <cell r="AF2349">
            <v>9.31</v>
          </cell>
          <cell r="AG2349">
            <v>9.6199999999999992</v>
          </cell>
          <cell r="AH2349">
            <v>9.41</v>
          </cell>
          <cell r="AI2349">
            <v>9.26</v>
          </cell>
          <cell r="AJ2349">
            <v>9.17</v>
          </cell>
          <cell r="AK2349">
            <v>9.07</v>
          </cell>
        </row>
        <row r="2350">
          <cell r="A2350" t="str">
            <v>SDGbaseTRAv2_UrbAS_IRTv2C_GVAafish</v>
          </cell>
          <cell r="B2350" t="str">
            <v>SIclos6_GOVclos11</v>
          </cell>
          <cell r="C2350" t="str">
            <v>SDGbaseTRAv2_UrbAS_IRTv2</v>
          </cell>
          <cell r="D2350" t="str">
            <v>C_GVA</v>
          </cell>
          <cell r="E2350" t="str">
            <v>afish</v>
          </cell>
          <cell r="F2350">
            <v>7.37</v>
          </cell>
          <cell r="G2350">
            <v>6.91</v>
          </cell>
          <cell r="H2350">
            <v>7.21</v>
          </cell>
          <cell r="I2350">
            <v>7.23</v>
          </cell>
          <cell r="J2350">
            <v>7.3</v>
          </cell>
          <cell r="K2350">
            <v>7.44</v>
          </cell>
          <cell r="L2350">
            <v>7.59</v>
          </cell>
          <cell r="M2350">
            <v>7.75</v>
          </cell>
          <cell r="N2350">
            <v>7.92</v>
          </cell>
          <cell r="O2350">
            <v>8.58</v>
          </cell>
          <cell r="P2350">
            <v>8.83</v>
          </cell>
          <cell r="Q2350">
            <v>8.94</v>
          </cell>
          <cell r="R2350">
            <v>9.2100000000000009</v>
          </cell>
          <cell r="S2350">
            <v>9.4700000000000006</v>
          </cell>
          <cell r="T2350">
            <v>9.76</v>
          </cell>
          <cell r="U2350">
            <v>10.1</v>
          </cell>
          <cell r="V2350">
            <v>10.4</v>
          </cell>
          <cell r="W2350">
            <v>10.75</v>
          </cell>
          <cell r="X2350">
            <v>11.13</v>
          </cell>
          <cell r="Y2350">
            <v>11.48</v>
          </cell>
          <cell r="Z2350">
            <v>11.9</v>
          </cell>
          <cell r="AA2350">
            <v>12.27</v>
          </cell>
          <cell r="AB2350">
            <v>12.71</v>
          </cell>
          <cell r="AC2350">
            <v>13.09</v>
          </cell>
          <cell r="AD2350">
            <v>13.45</v>
          </cell>
          <cell r="AE2350">
            <v>13.81</v>
          </cell>
          <cell r="AF2350">
            <v>14.19</v>
          </cell>
          <cell r="AG2350">
            <v>14.47</v>
          </cell>
          <cell r="AH2350">
            <v>14.54</v>
          </cell>
          <cell r="AI2350">
            <v>14.42</v>
          </cell>
          <cell r="AJ2350">
            <v>14.3</v>
          </cell>
          <cell r="AK2350">
            <v>14.14</v>
          </cell>
        </row>
        <row r="2351">
          <cell r="A2351" t="str">
            <v>SDGbaseTRAv2_UrbAS_IRTv2C_GVAacoal</v>
          </cell>
          <cell r="B2351" t="str">
            <v>SIclos6_GOVclos11</v>
          </cell>
          <cell r="C2351" t="str">
            <v>SDGbaseTRAv2_UrbAS_IRTv2</v>
          </cell>
          <cell r="D2351" t="str">
            <v>C_GVA</v>
          </cell>
          <cell r="E2351" t="str">
            <v>acoal</v>
          </cell>
          <cell r="F2351">
            <v>112.99</v>
          </cell>
          <cell r="G2351">
            <v>112.95</v>
          </cell>
          <cell r="H2351">
            <v>112.95</v>
          </cell>
          <cell r="I2351">
            <v>110.01</v>
          </cell>
          <cell r="J2351">
            <v>106.97</v>
          </cell>
          <cell r="K2351">
            <v>105.28</v>
          </cell>
          <cell r="L2351">
            <v>103.42</v>
          </cell>
          <cell r="M2351">
            <v>102.59</v>
          </cell>
          <cell r="N2351">
            <v>101.72</v>
          </cell>
          <cell r="O2351">
            <v>104.95</v>
          </cell>
          <cell r="P2351">
            <v>103.01</v>
          </cell>
          <cell r="Q2351">
            <v>98.42</v>
          </cell>
          <cell r="R2351">
            <v>95.07</v>
          </cell>
          <cell r="S2351">
            <v>95.42</v>
          </cell>
          <cell r="T2351">
            <v>95.22</v>
          </cell>
          <cell r="U2351">
            <v>95.38</v>
          </cell>
          <cell r="V2351">
            <v>94.1</v>
          </cell>
          <cell r="W2351">
            <v>94.52</v>
          </cell>
          <cell r="X2351">
            <v>92.65</v>
          </cell>
          <cell r="Y2351">
            <v>91.19</v>
          </cell>
          <cell r="Z2351">
            <v>90.04</v>
          </cell>
          <cell r="AA2351">
            <v>88.96</v>
          </cell>
          <cell r="AB2351">
            <v>84.91</v>
          </cell>
          <cell r="AC2351">
            <v>80.680000000000007</v>
          </cell>
          <cell r="AD2351">
            <v>76.47</v>
          </cell>
          <cell r="AE2351">
            <v>72.2</v>
          </cell>
          <cell r="AF2351">
            <v>67.959999999999994</v>
          </cell>
          <cell r="AG2351">
            <v>59.17</v>
          </cell>
          <cell r="AH2351">
            <v>50.16</v>
          </cell>
          <cell r="AI2351">
            <v>40.869999999999997</v>
          </cell>
          <cell r="AJ2351">
            <v>31.83</v>
          </cell>
          <cell r="AK2351">
            <v>22.55</v>
          </cell>
        </row>
        <row r="2352">
          <cell r="A2352" t="str">
            <v>SDGbaseTRAv2_UrbAS_IRTv2C_GVAagold</v>
          </cell>
          <cell r="B2352" t="str">
            <v>SIclos6_GOVclos11</v>
          </cell>
          <cell r="C2352" t="str">
            <v>SDGbaseTRAv2_UrbAS_IRTv2</v>
          </cell>
          <cell r="D2352" t="str">
            <v>C_GVA</v>
          </cell>
          <cell r="E2352" t="str">
            <v>agold</v>
          </cell>
          <cell r="F2352">
            <v>61.14</v>
          </cell>
          <cell r="G2352">
            <v>59.91</v>
          </cell>
          <cell r="H2352">
            <v>61.22</v>
          </cell>
          <cell r="I2352">
            <v>60.95</v>
          </cell>
          <cell r="J2352">
            <v>61.1</v>
          </cell>
          <cell r="K2352">
            <v>61.53</v>
          </cell>
          <cell r="L2352">
            <v>62.32</v>
          </cell>
          <cell r="M2352">
            <v>63.69</v>
          </cell>
          <cell r="N2352">
            <v>65.040000000000006</v>
          </cell>
          <cell r="O2352">
            <v>69.88</v>
          </cell>
          <cell r="P2352">
            <v>71.569999999999993</v>
          </cell>
          <cell r="Q2352">
            <v>72.150000000000006</v>
          </cell>
          <cell r="R2352">
            <v>72.489999999999995</v>
          </cell>
          <cell r="S2352">
            <v>73.209999999999994</v>
          </cell>
          <cell r="T2352">
            <v>73.91</v>
          </cell>
          <cell r="U2352">
            <v>74.790000000000006</v>
          </cell>
          <cell r="V2352">
            <v>75.430000000000007</v>
          </cell>
          <cell r="W2352">
            <v>76.31</v>
          </cell>
          <cell r="X2352">
            <v>77.55</v>
          </cell>
          <cell r="Y2352">
            <v>78.11</v>
          </cell>
          <cell r="Z2352">
            <v>78.67</v>
          </cell>
          <cell r="AA2352">
            <v>79.709999999999994</v>
          </cell>
          <cell r="AB2352">
            <v>80.86</v>
          </cell>
          <cell r="AC2352">
            <v>81.209999999999994</v>
          </cell>
          <cell r="AD2352">
            <v>81.48</v>
          </cell>
          <cell r="AE2352">
            <v>81.72</v>
          </cell>
          <cell r="AF2352">
            <v>82.02</v>
          </cell>
          <cell r="AG2352">
            <v>79.540000000000006</v>
          </cell>
          <cell r="AH2352">
            <v>75.78</v>
          </cell>
          <cell r="AI2352">
            <v>70.81</v>
          </cell>
          <cell r="AJ2352">
            <v>66.06</v>
          </cell>
          <cell r="AK2352">
            <v>61.04</v>
          </cell>
        </row>
        <row r="2353">
          <cell r="A2353" t="str">
            <v>SDGbaseTRAv2_UrbAS_IRTv2C_GVAangas</v>
          </cell>
          <cell r="B2353" t="str">
            <v>SIclos6_GOVclos11</v>
          </cell>
          <cell r="C2353" t="str">
            <v>SDGbaseTRAv2_UrbAS_IRTv2</v>
          </cell>
          <cell r="D2353" t="str">
            <v>C_GVA</v>
          </cell>
          <cell r="E2353" t="str">
            <v>angas</v>
          </cell>
          <cell r="F2353">
            <v>0.94</v>
          </cell>
          <cell r="G2353">
            <v>0.83</v>
          </cell>
          <cell r="H2353">
            <v>0.81</v>
          </cell>
          <cell r="I2353">
            <v>0.75</v>
          </cell>
          <cell r="J2353">
            <v>0.71</v>
          </cell>
          <cell r="K2353">
            <v>0.67</v>
          </cell>
          <cell r="L2353">
            <v>0.64</v>
          </cell>
          <cell r="M2353">
            <v>0.61</v>
          </cell>
          <cell r="N2353">
            <v>0.59</v>
          </cell>
          <cell r="O2353">
            <v>0.62</v>
          </cell>
          <cell r="P2353">
            <v>0.61</v>
          </cell>
          <cell r="Q2353">
            <v>0.57999999999999996</v>
          </cell>
          <cell r="R2353">
            <v>0.55000000000000004</v>
          </cell>
          <cell r="S2353">
            <v>0.53</v>
          </cell>
          <cell r="T2353">
            <v>0.5</v>
          </cell>
          <cell r="U2353">
            <v>0.48</v>
          </cell>
          <cell r="V2353">
            <v>0.46</v>
          </cell>
          <cell r="W2353">
            <v>0.44</v>
          </cell>
          <cell r="X2353">
            <v>0.42</v>
          </cell>
          <cell r="Y2353">
            <v>0.4</v>
          </cell>
          <cell r="Z2353">
            <v>0.38</v>
          </cell>
          <cell r="AA2353">
            <v>0.36</v>
          </cell>
          <cell r="AB2353">
            <v>0.35</v>
          </cell>
          <cell r="AC2353">
            <v>0.33</v>
          </cell>
          <cell r="AD2353">
            <v>0.32</v>
          </cell>
          <cell r="AE2353">
            <v>0.3</v>
          </cell>
          <cell r="AF2353">
            <v>0.28999999999999998</v>
          </cell>
          <cell r="AG2353">
            <v>0.27</v>
          </cell>
          <cell r="AH2353">
            <v>0.26</v>
          </cell>
          <cell r="AI2353">
            <v>0.24</v>
          </cell>
          <cell r="AJ2353">
            <v>0.23</v>
          </cell>
          <cell r="AK2353">
            <v>0.21</v>
          </cell>
        </row>
        <row r="2354">
          <cell r="A2354" t="str">
            <v>SDGbaseTRAv2_UrbAS_IRTv2C_GVAapgm</v>
          </cell>
          <cell r="B2354" t="str">
            <v>SIclos6_GOVclos11</v>
          </cell>
          <cell r="C2354" t="str">
            <v>SDGbaseTRAv2_UrbAS_IRTv2</v>
          </cell>
          <cell r="D2354" t="str">
            <v>C_GVA</v>
          </cell>
          <cell r="E2354" t="str">
            <v>apgm</v>
          </cell>
          <cell r="F2354">
            <v>97.82</v>
          </cell>
          <cell r="G2354">
            <v>51.06</v>
          </cell>
          <cell r="H2354">
            <v>64.599999999999994</v>
          </cell>
          <cell r="I2354">
            <v>78.510000000000005</v>
          </cell>
          <cell r="J2354">
            <v>89.75</v>
          </cell>
          <cell r="K2354">
            <v>97.85</v>
          </cell>
          <cell r="L2354">
            <v>102.85</v>
          </cell>
          <cell r="M2354">
            <v>95.71</v>
          </cell>
          <cell r="N2354">
            <v>92.92</v>
          </cell>
          <cell r="O2354">
            <v>91.32</v>
          </cell>
          <cell r="P2354">
            <v>91.14</v>
          </cell>
          <cell r="Q2354">
            <v>91.49</v>
          </cell>
          <cell r="R2354">
            <v>95.82</v>
          </cell>
          <cell r="S2354">
            <v>99.44</v>
          </cell>
          <cell r="T2354">
            <v>102.16</v>
          </cell>
          <cell r="U2354">
            <v>104.08</v>
          </cell>
          <cell r="V2354">
            <v>107.13</v>
          </cell>
          <cell r="W2354">
            <v>109.63</v>
          </cell>
          <cell r="X2354">
            <v>111.38</v>
          </cell>
          <cell r="Y2354">
            <v>113.74</v>
          </cell>
          <cell r="Z2354">
            <v>113.42</v>
          </cell>
          <cell r="AA2354">
            <v>113.95</v>
          </cell>
          <cell r="AB2354">
            <v>192.86</v>
          </cell>
          <cell r="AC2354">
            <v>246.68</v>
          </cell>
          <cell r="AD2354">
            <v>274.48</v>
          </cell>
          <cell r="AE2354">
            <v>296.76</v>
          </cell>
          <cell r="AF2354">
            <v>317.63</v>
          </cell>
          <cell r="AG2354">
            <v>346.36</v>
          </cell>
          <cell r="AH2354">
            <v>427.97</v>
          </cell>
          <cell r="AI2354">
            <v>500</v>
          </cell>
          <cell r="AJ2354">
            <v>542.13</v>
          </cell>
          <cell r="AK2354">
            <v>576.92999999999995</v>
          </cell>
        </row>
        <row r="2355">
          <cell r="A2355" t="str">
            <v>SDGbaseTRAv2_UrbAS_IRTv2C_GVAamore</v>
          </cell>
          <cell r="B2355" t="str">
            <v>SIclos6_GOVclos11</v>
          </cell>
          <cell r="C2355" t="str">
            <v>SDGbaseTRAv2_UrbAS_IRTv2</v>
          </cell>
          <cell r="D2355" t="str">
            <v>C_GVA</v>
          </cell>
          <cell r="E2355" t="str">
            <v>amore</v>
          </cell>
          <cell r="F2355">
            <v>78.23</v>
          </cell>
          <cell r="G2355">
            <v>76.86</v>
          </cell>
          <cell r="H2355">
            <v>80.81</v>
          </cell>
          <cell r="I2355">
            <v>82</v>
          </cell>
          <cell r="J2355">
            <v>83.7</v>
          </cell>
          <cell r="K2355">
            <v>85.45</v>
          </cell>
          <cell r="L2355">
            <v>87.63</v>
          </cell>
          <cell r="M2355">
            <v>90.6</v>
          </cell>
          <cell r="N2355">
            <v>93.51</v>
          </cell>
          <cell r="O2355">
            <v>102.66</v>
          </cell>
          <cell r="P2355">
            <v>106.89</v>
          </cell>
          <cell r="Q2355">
            <v>109.31</v>
          </cell>
          <cell r="R2355">
            <v>111.56</v>
          </cell>
          <cell r="S2355">
            <v>114.25</v>
          </cell>
          <cell r="T2355">
            <v>117.1</v>
          </cell>
          <cell r="U2355">
            <v>120.22</v>
          </cell>
          <cell r="V2355">
            <v>122.8</v>
          </cell>
          <cell r="W2355">
            <v>125.91</v>
          </cell>
          <cell r="X2355">
            <v>129.6</v>
          </cell>
          <cell r="Y2355">
            <v>132.04</v>
          </cell>
          <cell r="Z2355">
            <v>133.72999999999999</v>
          </cell>
          <cell r="AA2355">
            <v>136.07</v>
          </cell>
          <cell r="AB2355">
            <v>139.29</v>
          </cell>
          <cell r="AC2355">
            <v>141.19</v>
          </cell>
          <cell r="AD2355">
            <v>142.88999999999999</v>
          </cell>
          <cell r="AE2355">
            <v>144.49</v>
          </cell>
          <cell r="AF2355">
            <v>146.28</v>
          </cell>
          <cell r="AG2355">
            <v>147.30000000000001</v>
          </cell>
          <cell r="AH2355">
            <v>143.36000000000001</v>
          </cell>
          <cell r="AI2355">
            <v>136.79</v>
          </cell>
          <cell r="AJ2355">
            <v>131.29</v>
          </cell>
          <cell r="AK2355">
            <v>125.02</v>
          </cell>
        </row>
        <row r="2356">
          <cell r="A2356" t="str">
            <v>SDGbaseTRAv2_UrbAS_IRTv2C_GVAamine</v>
          </cell>
          <cell r="B2356" t="str">
            <v>SIclos6_GOVclos11</v>
          </cell>
          <cell r="C2356" t="str">
            <v>SDGbaseTRAv2_UrbAS_IRTv2</v>
          </cell>
          <cell r="D2356" t="str">
            <v>C_GVA</v>
          </cell>
          <cell r="E2356" t="str">
            <v>amine</v>
          </cell>
          <cell r="F2356">
            <v>57.01</v>
          </cell>
          <cell r="G2356">
            <v>54.5</v>
          </cell>
          <cell r="H2356">
            <v>56.79</v>
          </cell>
          <cell r="I2356">
            <v>58.44</v>
          </cell>
          <cell r="J2356">
            <v>60.35</v>
          </cell>
          <cell r="K2356">
            <v>61.47</v>
          </cell>
          <cell r="L2356">
            <v>62.95</v>
          </cell>
          <cell r="M2356">
            <v>64.91</v>
          </cell>
          <cell r="N2356">
            <v>66.66</v>
          </cell>
          <cell r="O2356">
            <v>70.180000000000007</v>
          </cell>
          <cell r="P2356">
            <v>71.849999999999994</v>
          </cell>
          <cell r="Q2356">
            <v>73.28</v>
          </cell>
          <cell r="R2356">
            <v>74.66</v>
          </cell>
          <cell r="S2356">
            <v>76.8</v>
          </cell>
          <cell r="T2356">
            <v>79.239999999999995</v>
          </cell>
          <cell r="U2356">
            <v>81.680000000000007</v>
          </cell>
          <cell r="V2356">
            <v>83.85</v>
          </cell>
          <cell r="W2356">
            <v>86.64</v>
          </cell>
          <cell r="X2356">
            <v>90.5</v>
          </cell>
          <cell r="Y2356">
            <v>93.52</v>
          </cell>
          <cell r="Z2356">
            <v>95.73</v>
          </cell>
          <cell r="AA2356">
            <v>97.93</v>
          </cell>
          <cell r="AB2356">
            <v>100.31</v>
          </cell>
          <cell r="AC2356">
            <v>101.92</v>
          </cell>
          <cell r="AD2356">
            <v>103.68</v>
          </cell>
          <cell r="AE2356">
            <v>105.7</v>
          </cell>
          <cell r="AF2356">
            <v>108.17</v>
          </cell>
          <cell r="AG2356">
            <v>112.06</v>
          </cell>
          <cell r="AH2356">
            <v>111.44</v>
          </cell>
          <cell r="AI2356">
            <v>109.3</v>
          </cell>
          <cell r="AJ2356">
            <v>108.21</v>
          </cell>
          <cell r="AK2356">
            <v>107</v>
          </cell>
        </row>
        <row r="2357">
          <cell r="A2357" t="str">
            <v>SDGbaseTRAv2_UrbAS_IRTv2C_GVAameat</v>
          </cell>
          <cell r="B2357" t="str">
            <v>SIclos6_GOVclos11</v>
          </cell>
          <cell r="C2357" t="str">
            <v>SDGbaseTRAv2_UrbAS_IRTv2</v>
          </cell>
          <cell r="D2357" t="str">
            <v>C_GVA</v>
          </cell>
          <cell r="E2357" t="str">
            <v>ameat</v>
          </cell>
          <cell r="F2357">
            <v>14.3</v>
          </cell>
          <cell r="G2357">
            <v>13.76</v>
          </cell>
          <cell r="H2357">
            <v>13.63</v>
          </cell>
          <cell r="I2357">
            <v>13.75</v>
          </cell>
          <cell r="J2357">
            <v>13.96</v>
          </cell>
          <cell r="K2357">
            <v>14.12</v>
          </cell>
          <cell r="L2357">
            <v>14.42</v>
          </cell>
          <cell r="M2357">
            <v>14.7</v>
          </cell>
          <cell r="N2357">
            <v>14.98</v>
          </cell>
          <cell r="O2357">
            <v>15.4</v>
          </cell>
          <cell r="P2357">
            <v>15.86</v>
          </cell>
          <cell r="Q2357">
            <v>16.13</v>
          </cell>
          <cell r="R2357">
            <v>16.68</v>
          </cell>
          <cell r="S2357">
            <v>17.23</v>
          </cell>
          <cell r="T2357">
            <v>17.8</v>
          </cell>
          <cell r="U2357">
            <v>18.38</v>
          </cell>
          <cell r="V2357">
            <v>18.87</v>
          </cell>
          <cell r="W2357">
            <v>19.41</v>
          </cell>
          <cell r="X2357">
            <v>19.95</v>
          </cell>
          <cell r="Y2357">
            <v>20.39</v>
          </cell>
          <cell r="Z2357">
            <v>20.65</v>
          </cell>
          <cell r="AA2357">
            <v>20.97</v>
          </cell>
          <cell r="AB2357">
            <v>21.73</v>
          </cell>
          <cell r="AC2357">
            <v>22.14</v>
          </cell>
          <cell r="AD2357">
            <v>22.51</v>
          </cell>
          <cell r="AE2357">
            <v>22.91</v>
          </cell>
          <cell r="AF2357">
            <v>23.39</v>
          </cell>
          <cell r="AG2357">
            <v>24.12</v>
          </cell>
          <cell r="AH2357">
            <v>23.77</v>
          </cell>
          <cell r="AI2357">
            <v>23.67</v>
          </cell>
          <cell r="AJ2357">
            <v>23.71</v>
          </cell>
          <cell r="AK2357">
            <v>23.7</v>
          </cell>
        </row>
        <row r="2358">
          <cell r="A2358" t="str">
            <v>SDGbaseTRAv2_UrbAS_IRTv2C_GVAapfis</v>
          </cell>
          <cell r="B2358" t="str">
            <v>SIclos6_GOVclos11</v>
          </cell>
          <cell r="C2358" t="str">
            <v>SDGbaseTRAv2_UrbAS_IRTv2</v>
          </cell>
          <cell r="D2358" t="str">
            <v>C_GVA</v>
          </cell>
          <cell r="E2358" t="str">
            <v>apfis</v>
          </cell>
          <cell r="F2358">
            <v>6.32</v>
          </cell>
          <cell r="G2358">
            <v>6.25</v>
          </cell>
          <cell r="H2358">
            <v>6.42</v>
          </cell>
          <cell r="I2358">
            <v>6.45</v>
          </cell>
          <cell r="J2358">
            <v>6.51</v>
          </cell>
          <cell r="K2358">
            <v>6.59</v>
          </cell>
          <cell r="L2358">
            <v>6.72</v>
          </cell>
          <cell r="M2358">
            <v>6.84</v>
          </cell>
          <cell r="N2358">
            <v>6.97</v>
          </cell>
          <cell r="O2358">
            <v>7.36</v>
          </cell>
          <cell r="P2358">
            <v>7.55</v>
          </cell>
          <cell r="Q2358">
            <v>7.64</v>
          </cell>
          <cell r="R2358">
            <v>7.87</v>
          </cell>
          <cell r="S2358">
            <v>8.09</v>
          </cell>
          <cell r="T2358">
            <v>8.33</v>
          </cell>
          <cell r="U2358">
            <v>8.61</v>
          </cell>
          <cell r="V2358">
            <v>8.84</v>
          </cell>
          <cell r="W2358">
            <v>9.1</v>
          </cell>
          <cell r="X2358">
            <v>9.39</v>
          </cell>
          <cell r="Y2358">
            <v>9.61</v>
          </cell>
          <cell r="Z2358">
            <v>9.8000000000000007</v>
          </cell>
          <cell r="AA2358">
            <v>9.99</v>
          </cell>
          <cell r="AB2358">
            <v>10.38</v>
          </cell>
          <cell r="AC2358">
            <v>10.65</v>
          </cell>
          <cell r="AD2358">
            <v>10.88</v>
          </cell>
          <cell r="AE2358">
            <v>11.1</v>
          </cell>
          <cell r="AF2358">
            <v>11.34</v>
          </cell>
          <cell r="AG2358">
            <v>11.66</v>
          </cell>
          <cell r="AH2358">
            <v>11.45</v>
          </cell>
          <cell r="AI2358">
            <v>11.21</v>
          </cell>
          <cell r="AJ2358">
            <v>11.04</v>
          </cell>
          <cell r="AK2358">
            <v>10.86</v>
          </cell>
        </row>
        <row r="2359">
          <cell r="A2359" t="str">
            <v>SDGbaseTRAv2_UrbAS_IRTv2C_GVAavege</v>
          </cell>
          <cell r="B2359" t="str">
            <v>SIclos6_GOVclos11</v>
          </cell>
          <cell r="C2359" t="str">
            <v>SDGbaseTRAv2_UrbAS_IRTv2</v>
          </cell>
          <cell r="D2359" t="str">
            <v>C_GVA</v>
          </cell>
          <cell r="E2359" t="str">
            <v>avege</v>
          </cell>
          <cell r="F2359">
            <v>10.97</v>
          </cell>
          <cell r="G2359">
            <v>10.46</v>
          </cell>
          <cell r="H2359">
            <v>10.87</v>
          </cell>
          <cell r="I2359">
            <v>10.92</v>
          </cell>
          <cell r="J2359">
            <v>11.04</v>
          </cell>
          <cell r="K2359">
            <v>11.24</v>
          </cell>
          <cell r="L2359">
            <v>11.47</v>
          </cell>
          <cell r="M2359">
            <v>11.7</v>
          </cell>
          <cell r="N2359">
            <v>11.94</v>
          </cell>
          <cell r="O2359">
            <v>12.78</v>
          </cell>
          <cell r="P2359">
            <v>13.09</v>
          </cell>
          <cell r="Q2359">
            <v>13.23</v>
          </cell>
          <cell r="R2359">
            <v>13.69</v>
          </cell>
          <cell r="S2359">
            <v>14.11</v>
          </cell>
          <cell r="T2359">
            <v>14.55</v>
          </cell>
          <cell r="U2359">
            <v>15.05</v>
          </cell>
          <cell r="V2359">
            <v>15.47</v>
          </cell>
          <cell r="W2359">
            <v>15.96</v>
          </cell>
          <cell r="X2359">
            <v>16.489999999999998</v>
          </cell>
          <cell r="Y2359">
            <v>16.899999999999999</v>
          </cell>
          <cell r="Z2359">
            <v>17.190000000000001</v>
          </cell>
          <cell r="AA2359">
            <v>17.38</v>
          </cell>
          <cell r="AB2359">
            <v>18.170000000000002</v>
          </cell>
          <cell r="AC2359">
            <v>18.690000000000001</v>
          </cell>
          <cell r="AD2359">
            <v>19.079999999999998</v>
          </cell>
          <cell r="AE2359">
            <v>19.440000000000001</v>
          </cell>
          <cell r="AF2359">
            <v>19.84</v>
          </cell>
          <cell r="AG2359">
            <v>20.5</v>
          </cell>
          <cell r="AH2359">
            <v>20.34</v>
          </cell>
          <cell r="AI2359">
            <v>20.010000000000002</v>
          </cell>
          <cell r="AJ2359">
            <v>19.7</v>
          </cell>
          <cell r="AK2359">
            <v>19.350000000000001</v>
          </cell>
        </row>
        <row r="2360">
          <cell r="A2360" t="str">
            <v>SDGbaseTRAv2_UrbAS_IRTv2C_GVAafats</v>
          </cell>
          <cell r="B2360" t="str">
            <v>SIclos6_GOVclos11</v>
          </cell>
          <cell r="C2360" t="str">
            <v>SDGbaseTRAv2_UrbAS_IRTv2</v>
          </cell>
          <cell r="D2360" t="str">
            <v>C_GVA</v>
          </cell>
          <cell r="E2360" t="str">
            <v>afats</v>
          </cell>
          <cell r="F2360">
            <v>3.48</v>
          </cell>
          <cell r="G2360">
            <v>3.45</v>
          </cell>
          <cell r="H2360">
            <v>3.54</v>
          </cell>
          <cell r="I2360">
            <v>3.5</v>
          </cell>
          <cell r="J2360">
            <v>3.56</v>
          </cell>
          <cell r="K2360">
            <v>3.61</v>
          </cell>
          <cell r="L2360">
            <v>3.67</v>
          </cell>
          <cell r="M2360">
            <v>3.74</v>
          </cell>
          <cell r="N2360">
            <v>3.8</v>
          </cell>
          <cell r="O2360">
            <v>4.3899999999999997</v>
          </cell>
          <cell r="P2360">
            <v>4.4800000000000004</v>
          </cell>
          <cell r="Q2360">
            <v>4.46</v>
          </cell>
          <cell r="R2360">
            <v>4.5199999999999996</v>
          </cell>
          <cell r="S2360">
            <v>4.58</v>
          </cell>
          <cell r="T2360">
            <v>4.6500000000000004</v>
          </cell>
          <cell r="U2360">
            <v>4.74</v>
          </cell>
          <cell r="V2360">
            <v>4.78</v>
          </cell>
          <cell r="W2360">
            <v>4.8600000000000003</v>
          </cell>
          <cell r="X2360">
            <v>5</v>
          </cell>
          <cell r="Y2360">
            <v>5.09</v>
          </cell>
          <cell r="Z2360">
            <v>5.29</v>
          </cell>
          <cell r="AA2360">
            <v>5.43</v>
          </cell>
          <cell r="AB2360">
            <v>5.59</v>
          </cell>
          <cell r="AC2360">
            <v>5.67</v>
          </cell>
          <cell r="AD2360">
            <v>5.72</v>
          </cell>
          <cell r="AE2360">
            <v>5.76</v>
          </cell>
          <cell r="AF2360">
            <v>5.8</v>
          </cell>
          <cell r="AG2360">
            <v>5.77</v>
          </cell>
          <cell r="AH2360">
            <v>5.76</v>
          </cell>
          <cell r="AI2360">
            <v>5.66</v>
          </cell>
          <cell r="AJ2360">
            <v>5.58</v>
          </cell>
          <cell r="AK2360">
            <v>5.47</v>
          </cell>
        </row>
        <row r="2361">
          <cell r="A2361" t="str">
            <v>SDGbaseTRAv2_UrbAS_IRTv2C_GVAadair</v>
          </cell>
          <cell r="B2361" t="str">
            <v>SIclos6_GOVclos11</v>
          </cell>
          <cell r="C2361" t="str">
            <v>SDGbaseTRAv2_UrbAS_IRTv2</v>
          </cell>
          <cell r="D2361" t="str">
            <v>C_GVA</v>
          </cell>
          <cell r="E2361" t="str">
            <v>adair</v>
          </cell>
          <cell r="F2361">
            <v>10.56</v>
          </cell>
          <cell r="G2361">
            <v>10.26</v>
          </cell>
          <cell r="H2361">
            <v>10.4</v>
          </cell>
          <cell r="I2361">
            <v>10.41</v>
          </cell>
          <cell r="J2361">
            <v>10.51</v>
          </cell>
          <cell r="K2361">
            <v>10.68</v>
          </cell>
          <cell r="L2361">
            <v>10.9</v>
          </cell>
          <cell r="M2361">
            <v>11.1</v>
          </cell>
          <cell r="N2361">
            <v>11.32</v>
          </cell>
          <cell r="O2361">
            <v>11.91</v>
          </cell>
          <cell r="P2361">
            <v>12.16</v>
          </cell>
          <cell r="Q2361">
            <v>12.27</v>
          </cell>
          <cell r="R2361">
            <v>12.7</v>
          </cell>
          <cell r="S2361">
            <v>13.08</v>
          </cell>
          <cell r="T2361">
            <v>13.48</v>
          </cell>
          <cell r="U2361">
            <v>13.93</v>
          </cell>
          <cell r="V2361">
            <v>14.33</v>
          </cell>
          <cell r="W2361">
            <v>14.79</v>
          </cell>
          <cell r="X2361">
            <v>15.28</v>
          </cell>
          <cell r="Y2361">
            <v>15.68</v>
          </cell>
          <cell r="Z2361">
            <v>15.9</v>
          </cell>
          <cell r="AA2361">
            <v>16.05</v>
          </cell>
          <cell r="AB2361">
            <v>16.760000000000002</v>
          </cell>
          <cell r="AC2361">
            <v>17.190000000000001</v>
          </cell>
          <cell r="AD2361">
            <v>17.5</v>
          </cell>
          <cell r="AE2361">
            <v>17.809999999999999</v>
          </cell>
          <cell r="AF2361">
            <v>18.170000000000002</v>
          </cell>
          <cell r="AG2361">
            <v>18.79</v>
          </cell>
          <cell r="AH2361">
            <v>18.55</v>
          </cell>
          <cell r="AI2361">
            <v>18.309999999999999</v>
          </cell>
          <cell r="AJ2361">
            <v>18.100000000000001</v>
          </cell>
          <cell r="AK2361">
            <v>17.87</v>
          </cell>
        </row>
        <row r="2362">
          <cell r="A2362" t="str">
            <v>SDGbaseTRAv2_UrbAS_IRTv2C_GVAagrai</v>
          </cell>
          <cell r="B2362" t="str">
            <v>SIclos6_GOVclos11</v>
          </cell>
          <cell r="C2362" t="str">
            <v>SDGbaseTRAv2_UrbAS_IRTv2</v>
          </cell>
          <cell r="D2362" t="str">
            <v>C_GVA</v>
          </cell>
          <cell r="E2362" t="str">
            <v>agrai</v>
          </cell>
          <cell r="F2362">
            <v>8.56</v>
          </cell>
          <cell r="G2362">
            <v>8.39</v>
          </cell>
          <cell r="H2362">
            <v>8.34</v>
          </cell>
          <cell r="I2362">
            <v>8.4499999999999993</v>
          </cell>
          <cell r="J2362">
            <v>8.61</v>
          </cell>
          <cell r="K2362">
            <v>8.59</v>
          </cell>
          <cell r="L2362">
            <v>8.6199999999999992</v>
          </cell>
          <cell r="M2362">
            <v>8.6199999999999992</v>
          </cell>
          <cell r="N2362">
            <v>8.6300000000000008</v>
          </cell>
          <cell r="O2362">
            <v>8.8000000000000007</v>
          </cell>
          <cell r="P2362">
            <v>8.83</v>
          </cell>
          <cell r="Q2362">
            <v>8.82</v>
          </cell>
          <cell r="R2362">
            <v>8.9499999999999993</v>
          </cell>
          <cell r="S2362">
            <v>9.02</v>
          </cell>
          <cell r="T2362">
            <v>9.07</v>
          </cell>
          <cell r="U2362">
            <v>9.16</v>
          </cell>
          <cell r="V2362">
            <v>9.1999999999999993</v>
          </cell>
          <cell r="W2362">
            <v>9.2100000000000009</v>
          </cell>
          <cell r="X2362">
            <v>9.25</v>
          </cell>
          <cell r="Y2362">
            <v>9.2899999999999991</v>
          </cell>
          <cell r="Z2362">
            <v>9.25</v>
          </cell>
          <cell r="AA2362">
            <v>9.24</v>
          </cell>
          <cell r="AB2362">
            <v>9.49</v>
          </cell>
          <cell r="AC2362">
            <v>9.5299999999999994</v>
          </cell>
          <cell r="AD2362">
            <v>9.57</v>
          </cell>
          <cell r="AE2362">
            <v>9.6300000000000008</v>
          </cell>
          <cell r="AF2362">
            <v>9.6999999999999993</v>
          </cell>
          <cell r="AG2362">
            <v>9.84</v>
          </cell>
          <cell r="AH2362">
            <v>9.5299999999999994</v>
          </cell>
          <cell r="AI2362">
            <v>9.4</v>
          </cell>
          <cell r="AJ2362">
            <v>9.36</v>
          </cell>
          <cell r="AK2362">
            <v>9.31</v>
          </cell>
        </row>
        <row r="2363">
          <cell r="A2363" t="str">
            <v>SDGbaseTRAv2_UrbAS_IRTv2C_GVAastar</v>
          </cell>
          <cell r="B2363" t="str">
            <v>SIclos6_GOVclos11</v>
          </cell>
          <cell r="C2363" t="str">
            <v>SDGbaseTRAv2_UrbAS_IRTv2</v>
          </cell>
          <cell r="D2363" t="str">
            <v>C_GVA</v>
          </cell>
          <cell r="E2363" t="str">
            <v>astar</v>
          </cell>
          <cell r="F2363">
            <v>7.25</v>
          </cell>
          <cell r="G2363">
            <v>7.11</v>
          </cell>
          <cell r="H2363">
            <v>7.14</v>
          </cell>
          <cell r="I2363">
            <v>7.24</v>
          </cell>
          <cell r="J2363">
            <v>7.36</v>
          </cell>
          <cell r="K2363">
            <v>7.36</v>
          </cell>
          <cell r="L2363">
            <v>7.39</v>
          </cell>
          <cell r="M2363">
            <v>7.42</v>
          </cell>
          <cell r="N2363">
            <v>7.45</v>
          </cell>
          <cell r="O2363">
            <v>7.59</v>
          </cell>
          <cell r="P2363">
            <v>7.64</v>
          </cell>
          <cell r="Q2363">
            <v>7.65</v>
          </cell>
          <cell r="R2363">
            <v>7.73</v>
          </cell>
          <cell r="S2363">
            <v>7.78</v>
          </cell>
          <cell r="T2363">
            <v>7.79</v>
          </cell>
          <cell r="U2363">
            <v>7.85</v>
          </cell>
          <cell r="V2363">
            <v>7.87</v>
          </cell>
          <cell r="W2363">
            <v>7.86</v>
          </cell>
          <cell r="X2363">
            <v>7.88</v>
          </cell>
          <cell r="Y2363">
            <v>7.88</v>
          </cell>
          <cell r="Z2363">
            <v>7.82</v>
          </cell>
          <cell r="AA2363">
            <v>7.8</v>
          </cell>
          <cell r="AB2363">
            <v>7.95</v>
          </cell>
          <cell r="AC2363">
            <v>7.95</v>
          </cell>
          <cell r="AD2363">
            <v>7.95</v>
          </cell>
          <cell r="AE2363">
            <v>7.98</v>
          </cell>
          <cell r="AF2363">
            <v>8</v>
          </cell>
          <cell r="AG2363">
            <v>7.79</v>
          </cell>
          <cell r="AH2363">
            <v>7.27</v>
          </cell>
          <cell r="AI2363">
            <v>6.87</v>
          </cell>
          <cell r="AJ2363">
            <v>6.55</v>
          </cell>
          <cell r="AK2363">
            <v>6.25</v>
          </cell>
        </row>
        <row r="2364">
          <cell r="A2364" t="str">
            <v>SDGbaseTRAv2_UrbAS_IRTv2C_GVAafeed</v>
          </cell>
          <cell r="B2364" t="str">
            <v>SIclos6_GOVclos11</v>
          </cell>
          <cell r="C2364" t="str">
            <v>SDGbaseTRAv2_UrbAS_IRTv2</v>
          </cell>
          <cell r="D2364" t="str">
            <v>C_GVA</v>
          </cell>
          <cell r="E2364" t="str">
            <v>afeed</v>
          </cell>
          <cell r="F2364">
            <v>6.55</v>
          </cell>
          <cell r="G2364">
            <v>5.0599999999999996</v>
          </cell>
          <cell r="H2364">
            <v>5.74</v>
          </cell>
          <cell r="I2364">
            <v>5.75</v>
          </cell>
          <cell r="J2364">
            <v>5.81</v>
          </cell>
          <cell r="K2364">
            <v>6.12</v>
          </cell>
          <cell r="L2364">
            <v>6.25</v>
          </cell>
          <cell r="M2364">
            <v>6.35</v>
          </cell>
          <cell r="N2364">
            <v>6.51</v>
          </cell>
          <cell r="O2364">
            <v>6.98</v>
          </cell>
          <cell r="P2364">
            <v>7.13</v>
          </cell>
          <cell r="Q2364">
            <v>7.23</v>
          </cell>
          <cell r="R2364">
            <v>7.71</v>
          </cell>
          <cell r="S2364">
            <v>7.99</v>
          </cell>
          <cell r="T2364">
            <v>8.3000000000000007</v>
          </cell>
          <cell r="U2364">
            <v>8.6300000000000008</v>
          </cell>
          <cell r="V2364">
            <v>8.99</v>
          </cell>
          <cell r="W2364">
            <v>9.3800000000000008</v>
          </cell>
          <cell r="X2364">
            <v>9.75</v>
          </cell>
          <cell r="Y2364">
            <v>10.14</v>
          </cell>
          <cell r="Z2364">
            <v>10.48</v>
          </cell>
          <cell r="AA2364">
            <v>10.55</v>
          </cell>
          <cell r="AB2364">
            <v>11</v>
          </cell>
          <cell r="AC2364">
            <v>11.53</v>
          </cell>
          <cell r="AD2364">
            <v>11.87</v>
          </cell>
          <cell r="AE2364">
            <v>12.19</v>
          </cell>
          <cell r="AF2364">
            <v>12.49</v>
          </cell>
          <cell r="AG2364">
            <v>12.96</v>
          </cell>
          <cell r="AH2364">
            <v>13.73</v>
          </cell>
          <cell r="AI2364">
            <v>14.01</v>
          </cell>
          <cell r="AJ2364">
            <v>13.92</v>
          </cell>
          <cell r="AK2364">
            <v>13.74</v>
          </cell>
        </row>
        <row r="2365">
          <cell r="A2365" t="str">
            <v>SDGbaseTRAv2_UrbAS_IRTv2C_GVAabake</v>
          </cell>
          <cell r="B2365" t="str">
            <v>SIclos6_GOVclos11</v>
          </cell>
          <cell r="C2365" t="str">
            <v>SDGbaseTRAv2_UrbAS_IRTv2</v>
          </cell>
          <cell r="D2365" t="str">
            <v>C_GVA</v>
          </cell>
          <cell r="E2365" t="str">
            <v>abake</v>
          </cell>
          <cell r="F2365">
            <v>22.28</v>
          </cell>
          <cell r="G2365">
            <v>21.57</v>
          </cell>
          <cell r="H2365">
            <v>21.88</v>
          </cell>
          <cell r="I2365">
            <v>22.17</v>
          </cell>
          <cell r="J2365">
            <v>22.51</v>
          </cell>
          <cell r="K2365">
            <v>22.77</v>
          </cell>
          <cell r="L2365">
            <v>23.15</v>
          </cell>
          <cell r="M2365">
            <v>23.49</v>
          </cell>
          <cell r="N2365">
            <v>23.86</v>
          </cell>
          <cell r="O2365">
            <v>24.33</v>
          </cell>
          <cell r="P2365">
            <v>24.73</v>
          </cell>
          <cell r="Q2365">
            <v>25</v>
          </cell>
          <cell r="R2365">
            <v>25.77</v>
          </cell>
          <cell r="S2365">
            <v>26.41</v>
          </cell>
          <cell r="T2365">
            <v>27.04</v>
          </cell>
          <cell r="U2365">
            <v>27.73</v>
          </cell>
          <cell r="V2365">
            <v>28.32</v>
          </cell>
          <cell r="W2365">
            <v>28.94</v>
          </cell>
          <cell r="X2365">
            <v>29.63</v>
          </cell>
          <cell r="Y2365">
            <v>30.19</v>
          </cell>
          <cell r="Z2365">
            <v>30.31</v>
          </cell>
          <cell r="AA2365">
            <v>30.46</v>
          </cell>
          <cell r="AB2365">
            <v>31.48</v>
          </cell>
          <cell r="AC2365">
            <v>31.99</v>
          </cell>
          <cell r="AD2365">
            <v>32.44</v>
          </cell>
          <cell r="AE2365">
            <v>32.93</v>
          </cell>
          <cell r="AF2365">
            <v>33.47</v>
          </cell>
          <cell r="AG2365">
            <v>34.44</v>
          </cell>
          <cell r="AH2365">
            <v>33.56</v>
          </cell>
          <cell r="AI2365">
            <v>32.950000000000003</v>
          </cell>
          <cell r="AJ2365">
            <v>32.56</v>
          </cell>
          <cell r="AK2365">
            <v>32.15</v>
          </cell>
        </row>
        <row r="2366">
          <cell r="A2366" t="str">
            <v>SDGbaseTRAv2_UrbAS_IRTv2C_GVAasuga</v>
          </cell>
          <cell r="B2366" t="str">
            <v>SIclos6_GOVclos11</v>
          </cell>
          <cell r="C2366" t="str">
            <v>SDGbaseTRAv2_UrbAS_IRTv2</v>
          </cell>
          <cell r="D2366" t="str">
            <v>C_GVA</v>
          </cell>
          <cell r="E2366" t="str">
            <v>asuga</v>
          </cell>
          <cell r="F2366">
            <v>8.52</v>
          </cell>
          <cell r="G2366">
            <v>8.36</v>
          </cell>
          <cell r="H2366">
            <v>8.4600000000000009</v>
          </cell>
          <cell r="I2366">
            <v>8.57</v>
          </cell>
          <cell r="J2366">
            <v>8.7200000000000006</v>
          </cell>
          <cell r="K2366">
            <v>8.7899999999999991</v>
          </cell>
          <cell r="L2366">
            <v>8.89</v>
          </cell>
          <cell r="M2366">
            <v>8.9499999999999993</v>
          </cell>
          <cell r="N2366">
            <v>9.02</v>
          </cell>
          <cell r="O2366">
            <v>9.34</v>
          </cell>
          <cell r="P2366">
            <v>9.4</v>
          </cell>
          <cell r="Q2366">
            <v>9.3800000000000008</v>
          </cell>
          <cell r="R2366">
            <v>9.57</v>
          </cell>
          <cell r="S2366">
            <v>9.74</v>
          </cell>
          <cell r="T2366">
            <v>9.9</v>
          </cell>
          <cell r="U2366">
            <v>10.07</v>
          </cell>
          <cell r="V2366">
            <v>10.17</v>
          </cell>
          <cell r="W2366">
            <v>10.29</v>
          </cell>
          <cell r="X2366">
            <v>10.46</v>
          </cell>
          <cell r="Y2366">
            <v>10.57</v>
          </cell>
          <cell r="Z2366">
            <v>10.59</v>
          </cell>
          <cell r="AA2366">
            <v>10.61</v>
          </cell>
          <cell r="AB2366">
            <v>10.89</v>
          </cell>
          <cell r="AC2366">
            <v>10.96</v>
          </cell>
          <cell r="AD2366">
            <v>11.03</v>
          </cell>
          <cell r="AE2366">
            <v>11.11</v>
          </cell>
          <cell r="AF2366">
            <v>11.22</v>
          </cell>
          <cell r="AG2366">
            <v>11.53</v>
          </cell>
          <cell r="AH2366">
            <v>11.32</v>
          </cell>
          <cell r="AI2366">
            <v>11.19</v>
          </cell>
          <cell r="AJ2366">
            <v>11.14</v>
          </cell>
          <cell r="AK2366">
            <v>11.09</v>
          </cell>
        </row>
        <row r="2367">
          <cell r="A2367" t="str">
            <v>SDGbaseTRAv2_UrbAS_IRTv2C_GVAaconf</v>
          </cell>
          <cell r="B2367" t="str">
            <v>SIclos6_GOVclos11</v>
          </cell>
          <cell r="C2367" t="str">
            <v>SDGbaseTRAv2_UrbAS_IRTv2</v>
          </cell>
          <cell r="D2367" t="str">
            <v>C_GVA</v>
          </cell>
          <cell r="E2367" t="str">
            <v>aconf</v>
          </cell>
          <cell r="F2367">
            <v>2.4900000000000002</v>
          </cell>
          <cell r="G2367">
            <v>2.41</v>
          </cell>
          <cell r="H2367">
            <v>2.5</v>
          </cell>
          <cell r="I2367">
            <v>2.4900000000000002</v>
          </cell>
          <cell r="J2367">
            <v>2.4900000000000002</v>
          </cell>
          <cell r="K2367">
            <v>2.5499999999999998</v>
          </cell>
          <cell r="L2367">
            <v>2.62</v>
          </cell>
          <cell r="M2367">
            <v>2.68</v>
          </cell>
          <cell r="N2367">
            <v>2.75</v>
          </cell>
          <cell r="O2367">
            <v>2.88</v>
          </cell>
          <cell r="P2367">
            <v>2.96</v>
          </cell>
          <cell r="Q2367">
            <v>3.03</v>
          </cell>
          <cell r="R2367">
            <v>3.19</v>
          </cell>
          <cell r="S2367">
            <v>3.33</v>
          </cell>
          <cell r="T2367">
            <v>3.49</v>
          </cell>
          <cell r="U2367">
            <v>3.67</v>
          </cell>
          <cell r="V2367">
            <v>3.82</v>
          </cell>
          <cell r="W2367">
            <v>3.98</v>
          </cell>
          <cell r="X2367">
            <v>4.1500000000000004</v>
          </cell>
          <cell r="Y2367">
            <v>4.29</v>
          </cell>
          <cell r="Z2367">
            <v>4.41</v>
          </cell>
          <cell r="AA2367">
            <v>4.5</v>
          </cell>
          <cell r="AB2367">
            <v>4.72</v>
          </cell>
          <cell r="AC2367">
            <v>4.9000000000000004</v>
          </cell>
          <cell r="AD2367">
            <v>5.0599999999999996</v>
          </cell>
          <cell r="AE2367">
            <v>5.22</v>
          </cell>
          <cell r="AF2367">
            <v>5.38</v>
          </cell>
          <cell r="AG2367">
            <v>5.59</v>
          </cell>
          <cell r="AH2367">
            <v>5.55</v>
          </cell>
          <cell r="AI2367">
            <v>5.46</v>
          </cell>
          <cell r="AJ2367">
            <v>5.37</v>
          </cell>
          <cell r="AK2367">
            <v>5.27</v>
          </cell>
        </row>
        <row r="2368">
          <cell r="A2368" t="str">
            <v>SDGbaseTRAv2_UrbAS_IRTv2C_GVAapast</v>
          </cell>
          <cell r="B2368" t="str">
            <v>SIclos6_GOVclos11</v>
          </cell>
          <cell r="C2368" t="str">
            <v>SDGbaseTRAv2_UrbAS_IRTv2</v>
          </cell>
          <cell r="D2368" t="str">
            <v>C_GVA</v>
          </cell>
          <cell r="E2368" t="str">
            <v>apast</v>
          </cell>
          <cell r="F2368">
            <v>0.65</v>
          </cell>
          <cell r="G2368">
            <v>0.62</v>
          </cell>
          <cell r="H2368">
            <v>0.64</v>
          </cell>
          <cell r="I2368">
            <v>0.64</v>
          </cell>
          <cell r="J2368">
            <v>0.65</v>
          </cell>
          <cell r="K2368">
            <v>0.66</v>
          </cell>
          <cell r="L2368">
            <v>0.68</v>
          </cell>
          <cell r="M2368">
            <v>0.7</v>
          </cell>
          <cell r="N2368">
            <v>0.72</v>
          </cell>
          <cell r="O2368">
            <v>0.78</v>
          </cell>
          <cell r="P2368">
            <v>0.81</v>
          </cell>
          <cell r="Q2368">
            <v>0.81</v>
          </cell>
          <cell r="R2368">
            <v>0.84</v>
          </cell>
          <cell r="S2368">
            <v>0.88</v>
          </cell>
          <cell r="T2368">
            <v>0.92</v>
          </cell>
          <cell r="U2368">
            <v>0.95</v>
          </cell>
          <cell r="V2368">
            <v>0.98</v>
          </cell>
          <cell r="W2368">
            <v>1.02</v>
          </cell>
          <cell r="X2368">
            <v>1.07</v>
          </cell>
          <cell r="Y2368">
            <v>1.1000000000000001</v>
          </cell>
          <cell r="Z2368">
            <v>1.1200000000000001</v>
          </cell>
          <cell r="AA2368">
            <v>1.1399999999999999</v>
          </cell>
          <cell r="AB2368">
            <v>1.19</v>
          </cell>
          <cell r="AC2368">
            <v>1.22</v>
          </cell>
          <cell r="AD2368">
            <v>1.25</v>
          </cell>
          <cell r="AE2368">
            <v>1.27</v>
          </cell>
          <cell r="AF2368">
            <v>1.3</v>
          </cell>
          <cell r="AG2368">
            <v>1.33</v>
          </cell>
          <cell r="AH2368">
            <v>1.34</v>
          </cell>
          <cell r="AI2368">
            <v>1.32</v>
          </cell>
          <cell r="AJ2368">
            <v>1.31</v>
          </cell>
          <cell r="AK2368">
            <v>1.29</v>
          </cell>
        </row>
        <row r="2369">
          <cell r="A2369" t="str">
            <v>SDGbaseTRAv2_UrbAS_IRTv2C_GVAaofoo</v>
          </cell>
          <cell r="B2369" t="str">
            <v>SIclos6_GOVclos11</v>
          </cell>
          <cell r="C2369" t="str">
            <v>SDGbaseTRAv2_UrbAS_IRTv2</v>
          </cell>
          <cell r="D2369" t="str">
            <v>C_GVA</v>
          </cell>
          <cell r="E2369" t="str">
            <v>aofoo</v>
          </cell>
          <cell r="F2369">
            <v>12.41</v>
          </cell>
          <cell r="G2369">
            <v>11.69</v>
          </cell>
          <cell r="H2369">
            <v>12.03</v>
          </cell>
          <cell r="I2369">
            <v>12.09</v>
          </cell>
          <cell r="J2369">
            <v>12.27</v>
          </cell>
          <cell r="K2369">
            <v>12.5</v>
          </cell>
          <cell r="L2369">
            <v>12.77</v>
          </cell>
          <cell r="M2369">
            <v>13.02</v>
          </cell>
          <cell r="N2369">
            <v>13.29</v>
          </cell>
          <cell r="O2369">
            <v>14.28</v>
          </cell>
          <cell r="P2369">
            <v>14.56</v>
          </cell>
          <cell r="Q2369">
            <v>14.64</v>
          </cell>
          <cell r="R2369">
            <v>15.09</v>
          </cell>
          <cell r="S2369">
            <v>15.53</v>
          </cell>
          <cell r="T2369">
            <v>16.010000000000002</v>
          </cell>
          <cell r="U2369">
            <v>16.52</v>
          </cell>
          <cell r="V2369">
            <v>16.96</v>
          </cell>
          <cell r="W2369">
            <v>17.489999999999998</v>
          </cell>
          <cell r="X2369">
            <v>18.09</v>
          </cell>
          <cell r="Y2369">
            <v>18.55</v>
          </cell>
          <cell r="Z2369">
            <v>18.71</v>
          </cell>
          <cell r="AA2369">
            <v>18.86</v>
          </cell>
          <cell r="AB2369">
            <v>19.739999999999998</v>
          </cell>
          <cell r="AC2369">
            <v>20.239999999999998</v>
          </cell>
          <cell r="AD2369">
            <v>20.57</v>
          </cell>
          <cell r="AE2369">
            <v>20.9</v>
          </cell>
          <cell r="AF2369">
            <v>21.29</v>
          </cell>
          <cell r="AG2369">
            <v>22.1</v>
          </cell>
          <cell r="AH2369">
            <v>22.07</v>
          </cell>
          <cell r="AI2369">
            <v>21.85</v>
          </cell>
          <cell r="AJ2369">
            <v>21.64</v>
          </cell>
          <cell r="AK2369">
            <v>21.38</v>
          </cell>
        </row>
        <row r="2370">
          <cell r="A2370" t="str">
            <v>SDGbaseTRAv2_UrbAS_IRTv2C_GVAabevt</v>
          </cell>
          <cell r="B2370" t="str">
            <v>SIclos6_GOVclos11</v>
          </cell>
          <cell r="C2370" t="str">
            <v>SDGbaseTRAv2_UrbAS_IRTv2</v>
          </cell>
          <cell r="D2370" t="str">
            <v>C_GVA</v>
          </cell>
          <cell r="E2370" t="str">
            <v>abevt</v>
          </cell>
          <cell r="F2370">
            <v>40.840000000000003</v>
          </cell>
          <cell r="G2370">
            <v>40.19</v>
          </cell>
          <cell r="H2370">
            <v>42.82</v>
          </cell>
          <cell r="I2370">
            <v>42.79</v>
          </cell>
          <cell r="J2370">
            <v>43.17</v>
          </cell>
          <cell r="K2370">
            <v>44.29</v>
          </cell>
          <cell r="L2370">
            <v>45.51</v>
          </cell>
          <cell r="M2370">
            <v>46.76</v>
          </cell>
          <cell r="N2370">
            <v>48</v>
          </cell>
          <cell r="O2370">
            <v>53.43</v>
          </cell>
          <cell r="P2370">
            <v>54.87</v>
          </cell>
          <cell r="Q2370">
            <v>55.21</v>
          </cell>
          <cell r="R2370">
            <v>57.1</v>
          </cell>
          <cell r="S2370">
            <v>58.94</v>
          </cell>
          <cell r="T2370">
            <v>61.07</v>
          </cell>
          <cell r="U2370">
            <v>63.27</v>
          </cell>
          <cell r="V2370">
            <v>65.05</v>
          </cell>
          <cell r="W2370">
            <v>67.38</v>
          </cell>
          <cell r="X2370">
            <v>69.97</v>
          </cell>
          <cell r="Y2370">
            <v>71.709999999999994</v>
          </cell>
          <cell r="Z2370">
            <v>73.510000000000005</v>
          </cell>
          <cell r="AA2370">
            <v>74.83</v>
          </cell>
          <cell r="AB2370">
            <v>78.14</v>
          </cell>
          <cell r="AC2370">
            <v>80.41</v>
          </cell>
          <cell r="AD2370">
            <v>82.15</v>
          </cell>
          <cell r="AE2370">
            <v>83.61</v>
          </cell>
          <cell r="AF2370">
            <v>85.25</v>
          </cell>
          <cell r="AG2370">
            <v>87.35</v>
          </cell>
          <cell r="AH2370">
            <v>87.54</v>
          </cell>
          <cell r="AI2370">
            <v>86.39</v>
          </cell>
          <cell r="AJ2370">
            <v>85.31</v>
          </cell>
          <cell r="AK2370">
            <v>84.04</v>
          </cell>
        </row>
        <row r="2371">
          <cell r="A2371" t="str">
            <v>SDGbaseTRAv2_UrbAS_IRTv2C_GVAatext</v>
          </cell>
          <cell r="B2371" t="str">
            <v>SIclos6_GOVclos11</v>
          </cell>
          <cell r="C2371" t="str">
            <v>SDGbaseTRAv2_UrbAS_IRTv2</v>
          </cell>
          <cell r="D2371" t="str">
            <v>C_GVA</v>
          </cell>
          <cell r="E2371" t="str">
            <v>atext</v>
          </cell>
          <cell r="F2371">
            <v>6.57</v>
          </cell>
          <cell r="G2371">
            <v>6.66</v>
          </cell>
          <cell r="H2371">
            <v>6.8</v>
          </cell>
          <cell r="I2371">
            <v>6.81</v>
          </cell>
          <cell r="J2371">
            <v>6.87</v>
          </cell>
          <cell r="K2371">
            <v>7</v>
          </cell>
          <cell r="L2371">
            <v>7.17</v>
          </cell>
          <cell r="M2371">
            <v>7.38</v>
          </cell>
          <cell r="N2371">
            <v>7.58</v>
          </cell>
          <cell r="O2371">
            <v>7.96</v>
          </cell>
          <cell r="P2371">
            <v>8.19</v>
          </cell>
          <cell r="Q2371">
            <v>8.35</v>
          </cell>
          <cell r="R2371">
            <v>8.65</v>
          </cell>
          <cell r="S2371">
            <v>8.93</v>
          </cell>
          <cell r="T2371">
            <v>9.23</v>
          </cell>
          <cell r="U2371">
            <v>9.58</v>
          </cell>
          <cell r="V2371">
            <v>9.9</v>
          </cell>
          <cell r="W2371">
            <v>10.27</v>
          </cell>
          <cell r="X2371">
            <v>10.65</v>
          </cell>
          <cell r="Y2371">
            <v>10.96</v>
          </cell>
          <cell r="Z2371">
            <v>11.07</v>
          </cell>
          <cell r="AA2371">
            <v>11.15</v>
          </cell>
          <cell r="AB2371">
            <v>11.67</v>
          </cell>
          <cell r="AC2371">
            <v>12</v>
          </cell>
          <cell r="AD2371">
            <v>12.27</v>
          </cell>
          <cell r="AE2371">
            <v>12.53</v>
          </cell>
          <cell r="AF2371">
            <v>12.83</v>
          </cell>
          <cell r="AG2371">
            <v>13.49</v>
          </cell>
          <cell r="AH2371">
            <v>13.19</v>
          </cell>
          <cell r="AI2371">
            <v>12.85</v>
          </cell>
          <cell r="AJ2371">
            <v>12.6</v>
          </cell>
          <cell r="AK2371">
            <v>12.35</v>
          </cell>
        </row>
        <row r="2372">
          <cell r="A2372" t="str">
            <v>SDGbaseTRAv2_UrbAS_IRTv2C_GVAaclth</v>
          </cell>
          <cell r="B2372" t="str">
            <v>SIclos6_GOVclos11</v>
          </cell>
          <cell r="C2372" t="str">
            <v>SDGbaseTRAv2_UrbAS_IRTv2</v>
          </cell>
          <cell r="D2372" t="str">
            <v>C_GVA</v>
          </cell>
          <cell r="E2372" t="str">
            <v>aclth</v>
          </cell>
          <cell r="F2372">
            <v>6.76</v>
          </cell>
          <cell r="G2372">
            <v>6.84</v>
          </cell>
          <cell r="H2372">
            <v>7.03</v>
          </cell>
          <cell r="I2372">
            <v>7.1</v>
          </cell>
          <cell r="J2372">
            <v>7.19</v>
          </cell>
          <cell r="K2372">
            <v>7.3</v>
          </cell>
          <cell r="L2372">
            <v>7.47</v>
          </cell>
          <cell r="M2372">
            <v>7.64</v>
          </cell>
          <cell r="N2372">
            <v>7.82</v>
          </cell>
          <cell r="O2372">
            <v>8.08</v>
          </cell>
          <cell r="P2372">
            <v>8.2799999999999994</v>
          </cell>
          <cell r="Q2372">
            <v>8.41</v>
          </cell>
          <cell r="R2372">
            <v>8.6999999999999993</v>
          </cell>
          <cell r="S2372">
            <v>8.9700000000000006</v>
          </cell>
          <cell r="T2372">
            <v>9.25</v>
          </cell>
          <cell r="U2372">
            <v>9.59</v>
          </cell>
          <cell r="V2372">
            <v>9.89</v>
          </cell>
          <cell r="W2372">
            <v>10.210000000000001</v>
          </cell>
          <cell r="X2372">
            <v>10.54</v>
          </cell>
          <cell r="Y2372">
            <v>10.81</v>
          </cell>
          <cell r="Z2372">
            <v>10.93</v>
          </cell>
          <cell r="AA2372">
            <v>11.04</v>
          </cell>
          <cell r="AB2372">
            <v>11.5</v>
          </cell>
          <cell r="AC2372">
            <v>11.79</v>
          </cell>
          <cell r="AD2372">
            <v>12.02</v>
          </cell>
          <cell r="AE2372">
            <v>12.25</v>
          </cell>
          <cell r="AF2372">
            <v>12.5</v>
          </cell>
          <cell r="AG2372">
            <v>13.01</v>
          </cell>
          <cell r="AH2372">
            <v>12.69</v>
          </cell>
          <cell r="AI2372">
            <v>12.39</v>
          </cell>
          <cell r="AJ2372">
            <v>12.17</v>
          </cell>
          <cell r="AK2372">
            <v>11.95</v>
          </cell>
        </row>
        <row r="2373">
          <cell r="A2373" t="str">
            <v>SDGbaseTRAv2_UrbAS_IRTv2C_GVAaleat</v>
          </cell>
          <cell r="B2373" t="str">
            <v>SIclos6_GOVclos11</v>
          </cell>
          <cell r="C2373" t="str">
            <v>SDGbaseTRAv2_UrbAS_IRTv2</v>
          </cell>
          <cell r="D2373" t="str">
            <v>C_GVA</v>
          </cell>
          <cell r="E2373" t="str">
            <v>aleat</v>
          </cell>
          <cell r="F2373">
            <v>2.4500000000000002</v>
          </cell>
          <cell r="G2373">
            <v>2.64</v>
          </cell>
          <cell r="H2373">
            <v>2.7</v>
          </cell>
          <cell r="I2373">
            <v>2.62</v>
          </cell>
          <cell r="J2373">
            <v>2.61</v>
          </cell>
          <cell r="K2373">
            <v>2.65</v>
          </cell>
          <cell r="L2373">
            <v>2.74</v>
          </cell>
          <cell r="M2373">
            <v>2.86</v>
          </cell>
          <cell r="N2373">
            <v>2.97</v>
          </cell>
          <cell r="O2373">
            <v>3.51</v>
          </cell>
          <cell r="P2373">
            <v>3.72</v>
          </cell>
          <cell r="Q2373">
            <v>3.79</v>
          </cell>
          <cell r="R2373">
            <v>3.82</v>
          </cell>
          <cell r="S2373">
            <v>3.89</v>
          </cell>
          <cell r="T2373">
            <v>3.99</v>
          </cell>
          <cell r="U2373">
            <v>4.13</v>
          </cell>
          <cell r="V2373">
            <v>4.24</v>
          </cell>
          <cell r="W2373">
            <v>4.3899999999999997</v>
          </cell>
          <cell r="X2373">
            <v>4.57</v>
          </cell>
          <cell r="Y2373">
            <v>4.66</v>
          </cell>
          <cell r="Z2373">
            <v>4.8</v>
          </cell>
          <cell r="AA2373">
            <v>4.99</v>
          </cell>
          <cell r="AB2373">
            <v>5.22</v>
          </cell>
          <cell r="AC2373">
            <v>5.39</v>
          </cell>
          <cell r="AD2373">
            <v>5.53</v>
          </cell>
          <cell r="AE2373">
            <v>5.66</v>
          </cell>
          <cell r="AF2373">
            <v>5.8</v>
          </cell>
          <cell r="AG2373">
            <v>5.86</v>
          </cell>
          <cell r="AH2373">
            <v>5.55</v>
          </cell>
          <cell r="AI2373">
            <v>5.17</v>
          </cell>
          <cell r="AJ2373">
            <v>4.93</v>
          </cell>
          <cell r="AK2373">
            <v>4.72</v>
          </cell>
        </row>
        <row r="2374">
          <cell r="A2374" t="str">
            <v>SDGbaseTRAv2_UrbAS_IRTv2C_GVAafoot</v>
          </cell>
          <cell r="B2374" t="str">
            <v>SIclos6_GOVclos11</v>
          </cell>
          <cell r="C2374" t="str">
            <v>SDGbaseTRAv2_UrbAS_IRTv2</v>
          </cell>
          <cell r="D2374" t="str">
            <v>C_GVA</v>
          </cell>
          <cell r="E2374" t="str">
            <v>afoot</v>
          </cell>
          <cell r="F2374">
            <v>1.91</v>
          </cell>
          <cell r="G2374">
            <v>1.99</v>
          </cell>
          <cell r="H2374">
            <v>2.04</v>
          </cell>
          <cell r="I2374">
            <v>2.06</v>
          </cell>
          <cell r="J2374">
            <v>2.09</v>
          </cell>
          <cell r="K2374">
            <v>2.12</v>
          </cell>
          <cell r="L2374">
            <v>2.17</v>
          </cell>
          <cell r="M2374">
            <v>2.2200000000000002</v>
          </cell>
          <cell r="N2374">
            <v>2.27</v>
          </cell>
          <cell r="O2374">
            <v>2.37</v>
          </cell>
          <cell r="P2374">
            <v>2.4300000000000002</v>
          </cell>
          <cell r="Q2374">
            <v>2.4700000000000002</v>
          </cell>
          <cell r="R2374">
            <v>2.56</v>
          </cell>
          <cell r="S2374">
            <v>2.63</v>
          </cell>
          <cell r="T2374">
            <v>2.71</v>
          </cell>
          <cell r="U2374">
            <v>2.8</v>
          </cell>
          <cell r="V2374">
            <v>2.88</v>
          </cell>
          <cell r="W2374">
            <v>2.97</v>
          </cell>
          <cell r="X2374">
            <v>3.07</v>
          </cell>
          <cell r="Y2374">
            <v>3.14</v>
          </cell>
          <cell r="Z2374">
            <v>3.16</v>
          </cell>
          <cell r="AA2374">
            <v>3.17</v>
          </cell>
          <cell r="AB2374">
            <v>3.34</v>
          </cell>
          <cell r="AC2374">
            <v>3.44</v>
          </cell>
          <cell r="AD2374">
            <v>3.51</v>
          </cell>
          <cell r="AE2374">
            <v>3.58</v>
          </cell>
          <cell r="AF2374">
            <v>3.66</v>
          </cell>
          <cell r="AG2374">
            <v>3.84</v>
          </cell>
          <cell r="AH2374">
            <v>3.75</v>
          </cell>
          <cell r="AI2374">
            <v>3.67</v>
          </cell>
          <cell r="AJ2374">
            <v>3.61</v>
          </cell>
          <cell r="AK2374">
            <v>3.55</v>
          </cell>
        </row>
        <row r="2375">
          <cell r="A2375" t="str">
            <v>SDGbaseTRAv2_UrbAS_IRTv2C_GVAawood</v>
          </cell>
          <cell r="B2375" t="str">
            <v>SIclos6_GOVclos11</v>
          </cell>
          <cell r="C2375" t="str">
            <v>SDGbaseTRAv2_UrbAS_IRTv2</v>
          </cell>
          <cell r="D2375" t="str">
            <v>C_GVA</v>
          </cell>
          <cell r="E2375" t="str">
            <v>awood</v>
          </cell>
          <cell r="F2375">
            <v>23.69</v>
          </cell>
          <cell r="G2375">
            <v>22.37</v>
          </cell>
          <cell r="H2375">
            <v>23.03</v>
          </cell>
          <cell r="I2375">
            <v>23.46</v>
          </cell>
          <cell r="J2375">
            <v>23.88</v>
          </cell>
          <cell r="K2375">
            <v>24.33</v>
          </cell>
          <cell r="L2375">
            <v>24.88</v>
          </cell>
          <cell r="M2375">
            <v>25.51</v>
          </cell>
          <cell r="N2375">
            <v>26.15</v>
          </cell>
          <cell r="O2375">
            <v>27.21</v>
          </cell>
          <cell r="P2375">
            <v>27.84</v>
          </cell>
          <cell r="Q2375">
            <v>28.37</v>
          </cell>
          <cell r="R2375">
            <v>29.15</v>
          </cell>
          <cell r="S2375">
            <v>30.09</v>
          </cell>
          <cell r="T2375">
            <v>31.07</v>
          </cell>
          <cell r="U2375">
            <v>32.14</v>
          </cell>
          <cell r="V2375">
            <v>33.200000000000003</v>
          </cell>
          <cell r="W2375">
            <v>34.36</v>
          </cell>
          <cell r="X2375">
            <v>35.58</v>
          </cell>
          <cell r="Y2375">
            <v>36.619999999999997</v>
          </cell>
          <cell r="Z2375">
            <v>37.1</v>
          </cell>
          <cell r="AA2375">
            <v>37.54</v>
          </cell>
          <cell r="AB2375">
            <v>38.74</v>
          </cell>
          <cell r="AC2375">
            <v>39.61</v>
          </cell>
          <cell r="AD2375">
            <v>40.44</v>
          </cell>
          <cell r="AE2375">
            <v>41.32</v>
          </cell>
          <cell r="AF2375">
            <v>42.29</v>
          </cell>
          <cell r="AG2375">
            <v>44</v>
          </cell>
          <cell r="AH2375">
            <v>43.54</v>
          </cell>
          <cell r="AI2375">
            <v>42.76</v>
          </cell>
          <cell r="AJ2375">
            <v>42.26</v>
          </cell>
          <cell r="AK2375">
            <v>41.74</v>
          </cell>
        </row>
        <row r="2376">
          <cell r="A2376" t="str">
            <v>SDGbaseTRAv2_UrbAS_IRTv2C_GVAapapr</v>
          </cell>
          <cell r="B2376" t="str">
            <v>SIclos6_GOVclos11</v>
          </cell>
          <cell r="C2376" t="str">
            <v>SDGbaseTRAv2_UrbAS_IRTv2</v>
          </cell>
          <cell r="D2376" t="str">
            <v>C_GVA</v>
          </cell>
          <cell r="E2376" t="str">
            <v>apapr</v>
          </cell>
          <cell r="F2376">
            <v>24.02</v>
          </cell>
          <cell r="G2376">
            <v>23.66</v>
          </cell>
          <cell r="H2376">
            <v>24.58</v>
          </cell>
          <cell r="I2376">
            <v>24.84</v>
          </cell>
          <cell r="J2376">
            <v>24.91</v>
          </cell>
          <cell r="K2376">
            <v>25.5</v>
          </cell>
          <cell r="L2376">
            <v>26.04</v>
          </cell>
          <cell r="M2376">
            <v>26.3</v>
          </cell>
          <cell r="N2376">
            <v>26.97</v>
          </cell>
          <cell r="O2376">
            <v>28.05</v>
          </cell>
          <cell r="P2376">
            <v>28.71</v>
          </cell>
          <cell r="Q2376">
            <v>29.26</v>
          </cell>
          <cell r="R2376">
            <v>31.01</v>
          </cell>
          <cell r="S2376">
            <v>31.9</v>
          </cell>
          <cell r="T2376">
            <v>32.880000000000003</v>
          </cell>
          <cell r="U2376">
            <v>34.03</v>
          </cell>
          <cell r="V2376">
            <v>35.1</v>
          </cell>
          <cell r="W2376">
            <v>36.29</v>
          </cell>
          <cell r="X2376">
            <v>37.54</v>
          </cell>
          <cell r="Y2376">
            <v>38.56</v>
          </cell>
          <cell r="Z2376">
            <v>38.950000000000003</v>
          </cell>
          <cell r="AA2376">
            <v>39.24</v>
          </cell>
          <cell r="AB2376">
            <v>40.65</v>
          </cell>
          <cell r="AC2376">
            <v>41.63</v>
          </cell>
          <cell r="AD2376">
            <v>42.43</v>
          </cell>
          <cell r="AE2376">
            <v>43.25</v>
          </cell>
          <cell r="AF2376">
            <v>44.14</v>
          </cell>
          <cell r="AG2376">
            <v>46.04</v>
          </cell>
          <cell r="AH2376">
            <v>45.29</v>
          </cell>
          <cell r="AI2376">
            <v>44.29</v>
          </cell>
          <cell r="AJ2376">
            <v>43.55</v>
          </cell>
          <cell r="AK2376">
            <v>42.83</v>
          </cell>
        </row>
        <row r="2377">
          <cell r="A2377" t="str">
            <v>SDGbaseTRAv2_UrbAS_IRTv2C_GVAaprnt</v>
          </cell>
          <cell r="B2377" t="str">
            <v>SIclos6_GOVclos11</v>
          </cell>
          <cell r="C2377" t="str">
            <v>SDGbaseTRAv2_UrbAS_IRTv2</v>
          </cell>
          <cell r="D2377" t="str">
            <v>C_GVA</v>
          </cell>
          <cell r="E2377" t="str">
            <v>aprnt</v>
          </cell>
          <cell r="F2377">
            <v>16.78</v>
          </cell>
          <cell r="G2377">
            <v>17.13</v>
          </cell>
          <cell r="H2377">
            <v>17.73</v>
          </cell>
          <cell r="I2377">
            <v>17.95</v>
          </cell>
          <cell r="J2377">
            <v>18.07</v>
          </cell>
          <cell r="K2377">
            <v>18.41</v>
          </cell>
          <cell r="L2377">
            <v>18.87</v>
          </cell>
          <cell r="M2377">
            <v>19.38</v>
          </cell>
          <cell r="N2377">
            <v>19.899999999999999</v>
          </cell>
          <cell r="O2377">
            <v>20.170000000000002</v>
          </cell>
          <cell r="P2377">
            <v>20.65</v>
          </cell>
          <cell r="Q2377">
            <v>21.14</v>
          </cell>
          <cell r="R2377">
            <v>21.99</v>
          </cell>
          <cell r="S2377">
            <v>22.78</v>
          </cell>
          <cell r="T2377">
            <v>23.62</v>
          </cell>
          <cell r="U2377">
            <v>24.61</v>
          </cell>
          <cell r="V2377">
            <v>25.56</v>
          </cell>
          <cell r="W2377">
            <v>26.56</v>
          </cell>
          <cell r="X2377">
            <v>27.57</v>
          </cell>
          <cell r="Y2377">
            <v>28.46</v>
          </cell>
          <cell r="Z2377">
            <v>28.89</v>
          </cell>
          <cell r="AA2377">
            <v>29.36</v>
          </cell>
          <cell r="AB2377">
            <v>30.44</v>
          </cell>
          <cell r="AC2377">
            <v>31.27</v>
          </cell>
          <cell r="AD2377">
            <v>32.04</v>
          </cell>
          <cell r="AE2377">
            <v>32.86</v>
          </cell>
          <cell r="AF2377">
            <v>33.72</v>
          </cell>
          <cell r="AG2377">
            <v>35.18</v>
          </cell>
          <cell r="AH2377">
            <v>34.11</v>
          </cell>
          <cell r="AI2377">
            <v>33.07</v>
          </cell>
          <cell r="AJ2377">
            <v>32.31</v>
          </cell>
          <cell r="AK2377">
            <v>31.6</v>
          </cell>
        </row>
        <row r="2378">
          <cell r="A2378" t="str">
            <v>SDGbaseTRAv2_UrbAS_IRTv2C_GVAapetr</v>
          </cell>
          <cell r="B2378" t="str">
            <v>SIclos6_GOVclos11</v>
          </cell>
          <cell r="C2378" t="str">
            <v>SDGbaseTRAv2_UrbAS_IRTv2</v>
          </cell>
          <cell r="D2378" t="str">
            <v>C_GVA</v>
          </cell>
          <cell r="E2378" t="str">
            <v>apetr</v>
          </cell>
          <cell r="F2378">
            <v>46.32</v>
          </cell>
          <cell r="G2378">
            <v>33.58</v>
          </cell>
          <cell r="H2378">
            <v>28.1</v>
          </cell>
          <cell r="I2378">
            <v>24.86</v>
          </cell>
          <cell r="J2378">
            <v>22.98</v>
          </cell>
          <cell r="K2378">
            <v>22.09</v>
          </cell>
          <cell r="L2378">
            <v>21.67</v>
          </cell>
          <cell r="M2378">
            <v>22.14</v>
          </cell>
          <cell r="N2378">
            <v>22.65</v>
          </cell>
          <cell r="O2378">
            <v>18.920000000000002</v>
          </cell>
          <cell r="P2378">
            <v>15.98</v>
          </cell>
          <cell r="Q2378">
            <v>15.14</v>
          </cell>
          <cell r="R2378">
            <v>14.69</v>
          </cell>
          <cell r="S2378">
            <v>14.56</v>
          </cell>
          <cell r="T2378">
            <v>14.48</v>
          </cell>
          <cell r="U2378">
            <v>14.47</v>
          </cell>
          <cell r="V2378">
            <v>14.27</v>
          </cell>
          <cell r="W2378">
            <v>14.3</v>
          </cell>
          <cell r="X2378">
            <v>14.69</v>
          </cell>
          <cell r="Y2378">
            <v>14.48</v>
          </cell>
          <cell r="Z2378">
            <v>14.5</v>
          </cell>
          <cell r="AA2378">
            <v>14.6</v>
          </cell>
          <cell r="AB2378">
            <v>13.81</v>
          </cell>
          <cell r="AC2378">
            <v>12.3</v>
          </cell>
          <cell r="AD2378">
            <v>10.75</v>
          </cell>
          <cell r="AE2378">
            <v>9.24</v>
          </cell>
          <cell r="AF2378">
            <v>7.79</v>
          </cell>
          <cell r="AG2378">
            <v>5.9</v>
          </cell>
          <cell r="AH2378">
            <v>4.2300000000000004</v>
          </cell>
          <cell r="AI2378">
            <v>2.65</v>
          </cell>
          <cell r="AJ2378">
            <v>1.41</v>
          </cell>
          <cell r="AK2378">
            <v>0.45</v>
          </cell>
        </row>
        <row r="2379">
          <cell r="A2379" t="str">
            <v>SDGbaseTRAv2_UrbAS_IRTv2C_GVAahydr</v>
          </cell>
          <cell r="B2379" t="str">
            <v>SIclos6_GOVclos11</v>
          </cell>
          <cell r="C2379" t="str">
            <v>SDGbaseTRAv2_UrbAS_IRTv2</v>
          </cell>
          <cell r="D2379" t="str">
            <v>C_GVA</v>
          </cell>
          <cell r="E2379" t="str">
            <v>ahydr</v>
          </cell>
          <cell r="F2379">
            <v>0.12</v>
          </cell>
          <cell r="G2379">
            <v>0.33</v>
          </cell>
          <cell r="H2379">
            <v>0.84</v>
          </cell>
          <cell r="I2379">
            <v>1.97</v>
          </cell>
          <cell r="J2379">
            <v>1.95</v>
          </cell>
          <cell r="K2379">
            <v>1.97</v>
          </cell>
          <cell r="L2379">
            <v>1.99</v>
          </cell>
          <cell r="M2379">
            <v>2.02</v>
          </cell>
          <cell r="N2379">
            <v>2.04</v>
          </cell>
          <cell r="O2379">
            <v>2.2000000000000002</v>
          </cell>
          <cell r="P2379">
            <v>2.23</v>
          </cell>
          <cell r="Q2379">
            <v>2.4900000000000002</v>
          </cell>
          <cell r="R2379">
            <v>2.52</v>
          </cell>
          <cell r="S2379">
            <v>2.54</v>
          </cell>
          <cell r="T2379">
            <v>2.56</v>
          </cell>
          <cell r="U2379">
            <v>2.58</v>
          </cell>
          <cell r="V2379">
            <v>2.59</v>
          </cell>
          <cell r="W2379">
            <v>2.61</v>
          </cell>
          <cell r="X2379">
            <v>-2.23</v>
          </cell>
          <cell r="Y2379">
            <v>-2.71</v>
          </cell>
          <cell r="Z2379">
            <v>136.01</v>
          </cell>
          <cell r="AA2379">
            <v>264.22000000000003</v>
          </cell>
          <cell r="AB2379">
            <v>163.78</v>
          </cell>
          <cell r="AC2379">
            <v>124.94</v>
          </cell>
          <cell r="AD2379">
            <v>142.9</v>
          </cell>
          <cell r="AE2379">
            <v>170.52</v>
          </cell>
          <cell r="AF2379">
            <v>201.25</v>
          </cell>
          <cell r="AG2379">
            <v>16.38</v>
          </cell>
          <cell r="AH2379">
            <v>15.36</v>
          </cell>
          <cell r="AI2379">
            <v>13.04</v>
          </cell>
          <cell r="AJ2379">
            <v>10.54</v>
          </cell>
          <cell r="AK2379">
            <v>7.93</v>
          </cell>
        </row>
        <row r="2380">
          <cell r="A2380" t="str">
            <v>SDGbaseTRAv2_UrbAS_IRTv2C_GVAaammo</v>
          </cell>
          <cell r="B2380" t="str">
            <v>SIclos6_GOVclos11</v>
          </cell>
          <cell r="C2380" t="str">
            <v>SDGbaseTRAv2_UrbAS_IRTv2</v>
          </cell>
          <cell r="D2380" t="str">
            <v>C_GVA</v>
          </cell>
          <cell r="E2380" t="str">
            <v>aammo</v>
          </cell>
          <cell r="F2380">
            <v>2.4900000000000002</v>
          </cell>
          <cell r="G2380">
            <v>2.42</v>
          </cell>
          <cell r="H2380">
            <v>2.41</v>
          </cell>
          <cell r="I2380">
            <v>2.4300000000000002</v>
          </cell>
          <cell r="J2380">
            <v>2.44</v>
          </cell>
          <cell r="K2380">
            <v>2.46</v>
          </cell>
          <cell r="L2380">
            <v>2.4900000000000002</v>
          </cell>
          <cell r="M2380">
            <v>2.54</v>
          </cell>
          <cell r="N2380">
            <v>2.57</v>
          </cell>
          <cell r="O2380">
            <v>2.52</v>
          </cell>
          <cell r="P2380">
            <v>2.52</v>
          </cell>
          <cell r="Q2380">
            <v>2.5499999999999998</v>
          </cell>
          <cell r="R2380">
            <v>2.61</v>
          </cell>
          <cell r="S2380">
            <v>2.67</v>
          </cell>
          <cell r="T2380">
            <v>2.74</v>
          </cell>
          <cell r="U2380">
            <v>2.81</v>
          </cell>
          <cell r="V2380">
            <v>2.88</v>
          </cell>
          <cell r="W2380">
            <v>2.96</v>
          </cell>
          <cell r="X2380">
            <v>3.04</v>
          </cell>
          <cell r="Y2380">
            <v>3.1</v>
          </cell>
          <cell r="Z2380">
            <v>3.04</v>
          </cell>
          <cell r="AA2380">
            <v>2.99</v>
          </cell>
          <cell r="AB2380">
            <v>2.91</v>
          </cell>
          <cell r="AC2380">
            <v>2.82</v>
          </cell>
          <cell r="AD2380">
            <v>2.73</v>
          </cell>
          <cell r="AE2380">
            <v>2.67</v>
          </cell>
          <cell r="AF2380">
            <v>2.62</v>
          </cell>
          <cell r="AG2380">
            <v>2.68</v>
          </cell>
          <cell r="AH2380">
            <v>2.4900000000000002</v>
          </cell>
          <cell r="AI2380">
            <v>2.31</v>
          </cell>
          <cell r="AJ2380">
            <v>2.17</v>
          </cell>
          <cell r="AK2380">
            <v>2.0499999999999998</v>
          </cell>
        </row>
        <row r="2381">
          <cell r="A2381" t="str">
            <v>SDGbaseTRAv2_UrbAS_IRTv2C_GVAabchm</v>
          </cell>
          <cell r="B2381" t="str">
            <v>SIclos6_GOVclos11</v>
          </cell>
          <cell r="C2381" t="str">
            <v>SDGbaseTRAv2_UrbAS_IRTv2</v>
          </cell>
          <cell r="D2381" t="str">
            <v>C_GVA</v>
          </cell>
          <cell r="E2381" t="str">
            <v>abchm</v>
          </cell>
          <cell r="F2381">
            <v>22.37</v>
          </cell>
          <cell r="G2381">
            <v>28.3</v>
          </cell>
          <cell r="H2381">
            <v>29.83</v>
          </cell>
          <cell r="I2381">
            <v>29.04</v>
          </cell>
          <cell r="J2381">
            <v>29.19</v>
          </cell>
          <cell r="K2381">
            <v>30.24</v>
          </cell>
          <cell r="L2381">
            <v>31.27</v>
          </cell>
          <cell r="M2381">
            <v>32.56</v>
          </cell>
          <cell r="N2381">
            <v>33.65</v>
          </cell>
          <cell r="O2381">
            <v>40.1</v>
          </cell>
          <cell r="P2381">
            <v>41.44</v>
          </cell>
          <cell r="Q2381">
            <v>41.44</v>
          </cell>
          <cell r="R2381">
            <v>42.32</v>
          </cell>
          <cell r="S2381">
            <v>43.03</v>
          </cell>
          <cell r="T2381">
            <v>43.74</v>
          </cell>
          <cell r="U2381">
            <v>44.39</v>
          </cell>
          <cell r="V2381">
            <v>44.53</v>
          </cell>
          <cell r="W2381">
            <v>45.23</v>
          </cell>
          <cell r="X2381">
            <v>46.33</v>
          </cell>
          <cell r="Y2381">
            <v>46.37</v>
          </cell>
          <cell r="Z2381">
            <v>41.98</v>
          </cell>
          <cell r="AA2381">
            <v>34.78</v>
          </cell>
          <cell r="AB2381">
            <v>37.43</v>
          </cell>
          <cell r="AC2381">
            <v>36.44</v>
          </cell>
          <cell r="AD2381">
            <v>33.159999999999997</v>
          </cell>
          <cell r="AE2381">
            <v>29.78</v>
          </cell>
          <cell r="AF2381">
            <v>26.66</v>
          </cell>
          <cell r="AG2381">
            <v>28.58</v>
          </cell>
          <cell r="AH2381">
            <v>25.6</v>
          </cell>
          <cell r="AI2381">
            <v>21.71</v>
          </cell>
          <cell r="AJ2381">
            <v>18.32</v>
          </cell>
          <cell r="AK2381">
            <v>15.33</v>
          </cell>
        </row>
        <row r="2382">
          <cell r="A2382" t="str">
            <v>SDGbaseTRAv2_UrbAS_IRTv2C_GVAaochm</v>
          </cell>
          <cell r="B2382" t="str">
            <v>SIclos6_GOVclos11</v>
          </cell>
          <cell r="C2382" t="str">
            <v>SDGbaseTRAv2_UrbAS_IRTv2</v>
          </cell>
          <cell r="D2382" t="str">
            <v>C_GVA</v>
          </cell>
          <cell r="E2382" t="str">
            <v>aochm</v>
          </cell>
          <cell r="F2382">
            <v>34.24</v>
          </cell>
          <cell r="G2382">
            <v>40.64</v>
          </cell>
          <cell r="H2382">
            <v>42.14</v>
          </cell>
          <cell r="I2382">
            <v>41.07</v>
          </cell>
          <cell r="J2382">
            <v>41.4</v>
          </cell>
          <cell r="K2382">
            <v>42.35</v>
          </cell>
          <cell r="L2382">
            <v>43.31</v>
          </cell>
          <cell r="M2382">
            <v>44.54</v>
          </cell>
          <cell r="N2382">
            <v>45.61</v>
          </cell>
          <cell r="O2382">
            <v>54.31</v>
          </cell>
          <cell r="P2382">
            <v>55.71</v>
          </cell>
          <cell r="Q2382">
            <v>55.36</v>
          </cell>
          <cell r="R2382">
            <v>55.7</v>
          </cell>
          <cell r="S2382">
            <v>56</v>
          </cell>
          <cell r="T2382">
            <v>56.47</v>
          </cell>
          <cell r="U2382">
            <v>56.94</v>
          </cell>
          <cell r="V2382">
            <v>56.82</v>
          </cell>
          <cell r="W2382">
            <v>57.43</v>
          </cell>
          <cell r="X2382">
            <v>58.55</v>
          </cell>
          <cell r="Y2382">
            <v>58.55</v>
          </cell>
          <cell r="Z2382">
            <v>55.86</v>
          </cell>
          <cell r="AA2382">
            <v>50.53</v>
          </cell>
          <cell r="AB2382">
            <v>51.15</v>
          </cell>
          <cell r="AC2382">
            <v>48.76</v>
          </cell>
          <cell r="AD2382">
            <v>44.62</v>
          </cell>
          <cell r="AE2382">
            <v>40.44</v>
          </cell>
          <cell r="AF2382">
            <v>36.619999999999997</v>
          </cell>
          <cell r="AG2382">
            <v>36.33</v>
          </cell>
          <cell r="AH2382">
            <v>33.07</v>
          </cell>
          <cell r="AI2382">
            <v>28.59</v>
          </cell>
          <cell r="AJ2382">
            <v>24.61</v>
          </cell>
          <cell r="AK2382">
            <v>21.08</v>
          </cell>
        </row>
        <row r="2383">
          <cell r="A2383" t="str">
            <v>SDGbaseTRAv2_UrbAS_IRTv2C_GVAarubb</v>
          </cell>
          <cell r="B2383" t="str">
            <v>SIclos6_GOVclos11</v>
          </cell>
          <cell r="C2383" t="str">
            <v>SDGbaseTRAv2_UrbAS_IRTv2</v>
          </cell>
          <cell r="D2383" t="str">
            <v>C_GVA</v>
          </cell>
          <cell r="E2383" t="str">
            <v>arubb</v>
          </cell>
          <cell r="F2383">
            <v>6.77</v>
          </cell>
          <cell r="G2383">
            <v>6.48</v>
          </cell>
          <cell r="H2383">
            <v>6.74</v>
          </cell>
          <cell r="I2383">
            <v>6.77</v>
          </cell>
          <cell r="J2383">
            <v>6.84</v>
          </cell>
          <cell r="K2383">
            <v>7.02</v>
          </cell>
          <cell r="L2383">
            <v>7.23</v>
          </cell>
          <cell r="M2383">
            <v>7.45</v>
          </cell>
          <cell r="N2383">
            <v>7.67</v>
          </cell>
          <cell r="O2383">
            <v>8.18</v>
          </cell>
          <cell r="P2383">
            <v>8.4600000000000009</v>
          </cell>
          <cell r="Q2383">
            <v>8.67</v>
          </cell>
          <cell r="R2383">
            <v>9.02</v>
          </cell>
          <cell r="S2383">
            <v>9.33</v>
          </cell>
          <cell r="T2383">
            <v>9.66</v>
          </cell>
          <cell r="U2383">
            <v>10.050000000000001</v>
          </cell>
          <cell r="V2383">
            <v>10.42</v>
          </cell>
          <cell r="W2383">
            <v>10.82</v>
          </cell>
          <cell r="X2383">
            <v>11.2</v>
          </cell>
          <cell r="Y2383">
            <v>11.5</v>
          </cell>
          <cell r="Z2383">
            <v>11.28</v>
          </cell>
          <cell r="AA2383">
            <v>10.97</v>
          </cell>
          <cell r="AB2383">
            <v>11.96</v>
          </cell>
          <cell r="AC2383">
            <v>12.62</v>
          </cell>
          <cell r="AD2383">
            <v>13.01</v>
          </cell>
          <cell r="AE2383">
            <v>13.34</v>
          </cell>
          <cell r="AF2383">
            <v>13.67</v>
          </cell>
          <cell r="AG2383">
            <v>15.08</v>
          </cell>
          <cell r="AH2383">
            <v>15.02</v>
          </cell>
          <cell r="AI2383">
            <v>14.84</v>
          </cell>
          <cell r="AJ2383">
            <v>14.72</v>
          </cell>
          <cell r="AK2383">
            <v>14.58</v>
          </cell>
        </row>
        <row r="2384">
          <cell r="A2384" t="str">
            <v>SDGbaseTRAv2_UrbAS_IRTv2C_GVAaplas</v>
          </cell>
          <cell r="B2384" t="str">
            <v>SIclos6_GOVclos11</v>
          </cell>
          <cell r="C2384" t="str">
            <v>SDGbaseTRAv2_UrbAS_IRTv2</v>
          </cell>
          <cell r="D2384" t="str">
            <v>C_GVA</v>
          </cell>
          <cell r="E2384" t="str">
            <v>aplas</v>
          </cell>
          <cell r="F2384">
            <v>15.43</v>
          </cell>
          <cell r="G2384">
            <v>15.29</v>
          </cell>
          <cell r="H2384">
            <v>15.75</v>
          </cell>
          <cell r="I2384">
            <v>15.97</v>
          </cell>
          <cell r="J2384">
            <v>16.2</v>
          </cell>
          <cell r="K2384">
            <v>16.5</v>
          </cell>
          <cell r="L2384">
            <v>16.89</v>
          </cell>
          <cell r="M2384">
            <v>17.34</v>
          </cell>
          <cell r="N2384">
            <v>17.78</v>
          </cell>
          <cell r="O2384">
            <v>18.34</v>
          </cell>
          <cell r="P2384">
            <v>18.79</v>
          </cell>
          <cell r="Q2384">
            <v>19.16</v>
          </cell>
          <cell r="R2384">
            <v>19.78</v>
          </cell>
          <cell r="S2384">
            <v>20.420000000000002</v>
          </cell>
          <cell r="T2384">
            <v>21.09</v>
          </cell>
          <cell r="U2384">
            <v>21.87</v>
          </cell>
          <cell r="V2384">
            <v>22.62</v>
          </cell>
          <cell r="W2384">
            <v>23.39</v>
          </cell>
          <cell r="X2384">
            <v>24.22</v>
          </cell>
          <cell r="Y2384">
            <v>24.91</v>
          </cell>
          <cell r="Z2384">
            <v>25.05</v>
          </cell>
          <cell r="AA2384">
            <v>25.19</v>
          </cell>
          <cell r="AB2384">
            <v>26.13</v>
          </cell>
          <cell r="AC2384">
            <v>26.74</v>
          </cell>
          <cell r="AD2384">
            <v>27.23</v>
          </cell>
          <cell r="AE2384">
            <v>27.75</v>
          </cell>
          <cell r="AF2384">
            <v>28.32</v>
          </cell>
          <cell r="AG2384">
            <v>29.66</v>
          </cell>
          <cell r="AH2384">
            <v>28.69</v>
          </cell>
          <cell r="AI2384">
            <v>27.78</v>
          </cell>
          <cell r="AJ2384">
            <v>27.06</v>
          </cell>
          <cell r="AK2384">
            <v>26.4</v>
          </cell>
        </row>
        <row r="2385">
          <cell r="A2385" t="str">
            <v>SDGbaseTRAv2_UrbAS_IRTv2C_GVAanmet</v>
          </cell>
          <cell r="B2385" t="str">
            <v>SIclos6_GOVclos11</v>
          </cell>
          <cell r="C2385" t="str">
            <v>SDGbaseTRAv2_UrbAS_IRTv2</v>
          </cell>
          <cell r="D2385" t="str">
            <v>C_GVA</v>
          </cell>
          <cell r="E2385" t="str">
            <v>anmet</v>
          </cell>
          <cell r="F2385">
            <v>17.63</v>
          </cell>
          <cell r="G2385">
            <v>17.63</v>
          </cell>
          <cell r="H2385">
            <v>18.12</v>
          </cell>
          <cell r="I2385">
            <v>18.63</v>
          </cell>
          <cell r="J2385">
            <v>19.38</v>
          </cell>
          <cell r="K2385">
            <v>19.690000000000001</v>
          </cell>
          <cell r="L2385">
            <v>20.14</v>
          </cell>
          <cell r="M2385">
            <v>20.7</v>
          </cell>
          <cell r="N2385">
            <v>21.29</v>
          </cell>
          <cell r="O2385">
            <v>22.22</v>
          </cell>
          <cell r="P2385">
            <v>22.9</v>
          </cell>
          <cell r="Q2385">
            <v>23.47</v>
          </cell>
          <cell r="R2385">
            <v>24.07</v>
          </cell>
          <cell r="S2385">
            <v>24.92</v>
          </cell>
          <cell r="T2385">
            <v>25.8</v>
          </cell>
          <cell r="U2385">
            <v>26.82</v>
          </cell>
          <cell r="V2385">
            <v>27.86</v>
          </cell>
          <cell r="W2385">
            <v>28.92</v>
          </cell>
          <cell r="X2385">
            <v>29.9</v>
          </cell>
          <cell r="Y2385">
            <v>30.81</v>
          </cell>
          <cell r="Z2385">
            <v>31.34</v>
          </cell>
          <cell r="AA2385">
            <v>31.87</v>
          </cell>
          <cell r="AB2385">
            <v>33.01</v>
          </cell>
          <cell r="AC2385">
            <v>33.93</v>
          </cell>
          <cell r="AD2385">
            <v>34.85</v>
          </cell>
          <cell r="AE2385">
            <v>35.82</v>
          </cell>
          <cell r="AF2385">
            <v>36.83</v>
          </cell>
          <cell r="AG2385">
            <v>38.32</v>
          </cell>
          <cell r="AH2385">
            <v>37.49</v>
          </cell>
          <cell r="AI2385">
            <v>36.6</v>
          </cell>
          <cell r="AJ2385">
            <v>36.01</v>
          </cell>
          <cell r="AK2385">
            <v>35.43</v>
          </cell>
        </row>
        <row r="2386">
          <cell r="A2386" t="str">
            <v>SDGbaseTRAv2_UrbAS_IRTv2C_GVAairon</v>
          </cell>
          <cell r="B2386" t="str">
            <v>SIclos6_GOVclos11</v>
          </cell>
          <cell r="C2386" t="str">
            <v>SDGbaseTRAv2_UrbAS_IRTv2</v>
          </cell>
          <cell r="D2386" t="str">
            <v>C_GVA</v>
          </cell>
          <cell r="E2386" t="str">
            <v>airon</v>
          </cell>
          <cell r="F2386">
            <v>20.84</v>
          </cell>
          <cell r="G2386">
            <v>23.56</v>
          </cell>
          <cell r="H2386">
            <v>23.36</v>
          </cell>
          <cell r="I2386">
            <v>23.12</v>
          </cell>
          <cell r="J2386">
            <v>23.09</v>
          </cell>
          <cell r="K2386">
            <v>23.23</v>
          </cell>
          <cell r="L2386">
            <v>23.6</v>
          </cell>
          <cell r="M2386">
            <v>24.24</v>
          </cell>
          <cell r="N2386">
            <v>24.8</v>
          </cell>
          <cell r="O2386">
            <v>25.87</v>
          </cell>
          <cell r="P2386">
            <v>26.51</v>
          </cell>
          <cell r="Q2386">
            <v>26.91</v>
          </cell>
          <cell r="R2386">
            <v>27.42</v>
          </cell>
          <cell r="S2386">
            <v>28.09</v>
          </cell>
          <cell r="T2386">
            <v>28.8</v>
          </cell>
          <cell r="U2386">
            <v>29.69</v>
          </cell>
          <cell r="V2386">
            <v>30.82</v>
          </cell>
          <cell r="W2386">
            <v>31.84</v>
          </cell>
          <cell r="X2386">
            <v>32.630000000000003</v>
          </cell>
          <cell r="Y2386">
            <v>33.479999999999997</v>
          </cell>
          <cell r="Z2386">
            <v>32.79</v>
          </cell>
          <cell r="AA2386">
            <v>32.76</v>
          </cell>
          <cell r="AB2386">
            <v>33.44</v>
          </cell>
          <cell r="AC2386">
            <v>34.03</v>
          </cell>
          <cell r="AD2386">
            <v>34.770000000000003</v>
          </cell>
          <cell r="AE2386">
            <v>35.65</v>
          </cell>
          <cell r="AF2386">
            <v>36.6</v>
          </cell>
          <cell r="AG2386">
            <v>38.75</v>
          </cell>
          <cell r="AH2386">
            <v>36.83</v>
          </cell>
          <cell r="AI2386">
            <v>35.54</v>
          </cell>
          <cell r="AJ2386">
            <v>34.75</v>
          </cell>
          <cell r="AK2386">
            <v>34.1</v>
          </cell>
        </row>
        <row r="2387">
          <cell r="A2387" t="str">
            <v>SDGbaseTRAv2_UrbAS_IRTv2C_GVAanfrm</v>
          </cell>
          <cell r="B2387" t="str">
            <v>SIclos6_GOVclos11</v>
          </cell>
          <cell r="C2387" t="str">
            <v>SDGbaseTRAv2_UrbAS_IRTv2</v>
          </cell>
          <cell r="D2387" t="str">
            <v>C_GVA</v>
          </cell>
          <cell r="E2387" t="str">
            <v>anfrm</v>
          </cell>
          <cell r="F2387">
            <v>13.07</v>
          </cell>
          <cell r="G2387">
            <v>13.67</v>
          </cell>
          <cell r="H2387">
            <v>12.56</v>
          </cell>
          <cell r="I2387">
            <v>11.13</v>
          </cell>
          <cell r="J2387">
            <v>10.59</v>
          </cell>
          <cell r="K2387">
            <v>10.63</v>
          </cell>
          <cell r="L2387">
            <v>11.12</v>
          </cell>
          <cell r="M2387">
            <v>12.67</v>
          </cell>
          <cell r="N2387">
            <v>13.81</v>
          </cell>
          <cell r="O2387">
            <v>17.75</v>
          </cell>
          <cell r="P2387">
            <v>19.05</v>
          </cell>
          <cell r="Q2387">
            <v>19.13</v>
          </cell>
          <cell r="R2387">
            <v>19.21</v>
          </cell>
          <cell r="S2387">
            <v>19.66</v>
          </cell>
          <cell r="T2387">
            <v>20.23</v>
          </cell>
          <cell r="U2387">
            <v>21.19</v>
          </cell>
          <cell r="V2387">
            <v>23.65</v>
          </cell>
          <cell r="W2387">
            <v>25.52</v>
          </cell>
          <cell r="X2387">
            <v>25.67</v>
          </cell>
          <cell r="Y2387">
            <v>26.71</v>
          </cell>
          <cell r="Z2387">
            <v>22.45</v>
          </cell>
          <cell r="AA2387">
            <v>21.06</v>
          </cell>
          <cell r="AB2387">
            <v>19.18</v>
          </cell>
          <cell r="AC2387">
            <v>18.510000000000002</v>
          </cell>
          <cell r="AD2387">
            <v>19.13</v>
          </cell>
          <cell r="AE2387">
            <v>20.16</v>
          </cell>
          <cell r="AF2387">
            <v>21.29</v>
          </cell>
          <cell r="AG2387">
            <v>24.87</v>
          </cell>
          <cell r="AH2387">
            <v>19.11</v>
          </cell>
          <cell r="AI2387">
            <v>15.95</v>
          </cell>
          <cell r="AJ2387">
            <v>14.6</v>
          </cell>
          <cell r="AK2387">
            <v>13.7</v>
          </cell>
        </row>
        <row r="2388">
          <cell r="A2388" t="str">
            <v>SDGbaseTRAv2_UrbAS_IRTv2C_GVAametp</v>
          </cell>
          <cell r="B2388" t="str">
            <v>SIclos6_GOVclos11</v>
          </cell>
          <cell r="C2388" t="str">
            <v>SDGbaseTRAv2_UrbAS_IRTv2</v>
          </cell>
          <cell r="D2388" t="str">
            <v>C_GVA</v>
          </cell>
          <cell r="E2388" t="str">
            <v>ametp</v>
          </cell>
          <cell r="F2388">
            <v>33.25</v>
          </cell>
          <cell r="G2388">
            <v>35.78</v>
          </cell>
          <cell r="H2388">
            <v>36.78</v>
          </cell>
          <cell r="I2388">
            <v>37.28</v>
          </cell>
          <cell r="J2388">
            <v>37.99</v>
          </cell>
          <cell r="K2388">
            <v>38.71</v>
          </cell>
          <cell r="L2388">
            <v>39.770000000000003</v>
          </cell>
          <cell r="M2388">
            <v>41.04</v>
          </cell>
          <cell r="N2388">
            <v>42.29</v>
          </cell>
          <cell r="O2388">
            <v>44.3</v>
          </cell>
          <cell r="P2388">
            <v>45.66</v>
          </cell>
          <cell r="Q2388">
            <v>46.69</v>
          </cell>
          <cell r="R2388">
            <v>48.06</v>
          </cell>
          <cell r="S2388">
            <v>49.69</v>
          </cell>
          <cell r="T2388">
            <v>51.39</v>
          </cell>
          <cell r="U2388">
            <v>53.42</v>
          </cell>
          <cell r="V2388">
            <v>55.67</v>
          </cell>
          <cell r="W2388">
            <v>57.73</v>
          </cell>
          <cell r="X2388">
            <v>59.34</v>
          </cell>
          <cell r="Y2388">
            <v>61.16</v>
          </cell>
          <cell r="Z2388">
            <v>60.45</v>
          </cell>
          <cell r="AA2388">
            <v>60.7</v>
          </cell>
          <cell r="AB2388">
            <v>63.95</v>
          </cell>
          <cell r="AC2388">
            <v>66.150000000000006</v>
          </cell>
          <cell r="AD2388">
            <v>67.95</v>
          </cell>
          <cell r="AE2388">
            <v>69.86</v>
          </cell>
          <cell r="AF2388">
            <v>71.89</v>
          </cell>
          <cell r="AG2388">
            <v>76.62</v>
          </cell>
          <cell r="AH2388">
            <v>74.010000000000005</v>
          </cell>
          <cell r="AI2388">
            <v>71.62</v>
          </cell>
          <cell r="AJ2388">
            <v>70.069999999999993</v>
          </cell>
          <cell r="AK2388">
            <v>68.680000000000007</v>
          </cell>
        </row>
        <row r="2389">
          <cell r="A2389" t="str">
            <v>SDGbaseTRAv2_UrbAS_IRTv2C_GVAamach</v>
          </cell>
          <cell r="B2389" t="str">
            <v>SIclos6_GOVclos11</v>
          </cell>
          <cell r="C2389" t="str">
            <v>SDGbaseTRAv2_UrbAS_IRTv2</v>
          </cell>
          <cell r="D2389" t="str">
            <v>C_GVA</v>
          </cell>
          <cell r="E2389" t="str">
            <v>amach</v>
          </cell>
          <cell r="F2389">
            <v>38.67</v>
          </cell>
          <cell r="G2389">
            <v>40.92</v>
          </cell>
          <cell r="H2389">
            <v>41.8</v>
          </cell>
          <cell r="I2389">
            <v>42.26</v>
          </cell>
          <cell r="J2389">
            <v>42.44</v>
          </cell>
          <cell r="K2389">
            <v>43.19</v>
          </cell>
          <cell r="L2389">
            <v>44.37</v>
          </cell>
          <cell r="M2389">
            <v>46.02</v>
          </cell>
          <cell r="N2389">
            <v>47.51</v>
          </cell>
          <cell r="O2389">
            <v>50.24</v>
          </cell>
          <cell r="P2389">
            <v>51.84</v>
          </cell>
          <cell r="Q2389">
            <v>52.99</v>
          </cell>
          <cell r="R2389">
            <v>54.03</v>
          </cell>
          <cell r="S2389">
            <v>55.83</v>
          </cell>
          <cell r="T2389">
            <v>57.75</v>
          </cell>
          <cell r="U2389">
            <v>60.04</v>
          </cell>
          <cell r="V2389">
            <v>62.64</v>
          </cell>
          <cell r="W2389">
            <v>64.95</v>
          </cell>
          <cell r="X2389">
            <v>66.709999999999994</v>
          </cell>
          <cell r="Y2389">
            <v>68.88</v>
          </cell>
          <cell r="Z2389">
            <v>68.25</v>
          </cell>
          <cell r="AA2389">
            <v>68.78</v>
          </cell>
          <cell r="AB2389">
            <v>71.52</v>
          </cell>
          <cell r="AC2389">
            <v>73.59</v>
          </cell>
          <cell r="AD2389">
            <v>75.849999999999994</v>
          </cell>
          <cell r="AE2389">
            <v>78.37</v>
          </cell>
          <cell r="AF2389">
            <v>81.03</v>
          </cell>
          <cell r="AG2389">
            <v>86.27</v>
          </cell>
          <cell r="AH2389">
            <v>82.24</v>
          </cell>
          <cell r="AI2389">
            <v>78.790000000000006</v>
          </cell>
          <cell r="AJ2389">
            <v>76.78</v>
          </cell>
          <cell r="AK2389">
            <v>75.06</v>
          </cell>
        </row>
        <row r="2390">
          <cell r="A2390" t="str">
            <v>SDGbaseTRAv2_UrbAS_IRTv2C_GVAafcel</v>
          </cell>
          <cell r="B2390" t="str">
            <v>SIclos6_GOVclos11</v>
          </cell>
          <cell r="C2390" t="str">
            <v>SDGbaseTRAv2_UrbAS_IRTv2</v>
          </cell>
          <cell r="D2390" t="str">
            <v>C_GVA</v>
          </cell>
          <cell r="E2390" t="str">
            <v>afcel</v>
          </cell>
          <cell r="F2390">
            <v>0.28999999999999998</v>
          </cell>
          <cell r="G2390">
            <v>0.28999999999999998</v>
          </cell>
          <cell r="H2390">
            <v>0.28999999999999998</v>
          </cell>
          <cell r="I2390">
            <v>0.28000000000000003</v>
          </cell>
          <cell r="J2390">
            <v>0.27</v>
          </cell>
          <cell r="K2390">
            <v>0.27</v>
          </cell>
          <cell r="L2390">
            <v>0.27</v>
          </cell>
          <cell r="M2390">
            <v>0.28000000000000003</v>
          </cell>
          <cell r="N2390">
            <v>0.28999999999999998</v>
          </cell>
          <cell r="O2390">
            <v>0.33</v>
          </cell>
          <cell r="P2390">
            <v>0.34</v>
          </cell>
          <cell r="Q2390">
            <v>0.34</v>
          </cell>
          <cell r="R2390">
            <v>0.34</v>
          </cell>
          <cell r="S2390">
            <v>0.34</v>
          </cell>
          <cell r="T2390">
            <v>0.34</v>
          </cell>
          <cell r="U2390">
            <v>0.34</v>
          </cell>
          <cell r="V2390">
            <v>0.35</v>
          </cell>
          <cell r="W2390">
            <v>0.35</v>
          </cell>
          <cell r="X2390">
            <v>0.35</v>
          </cell>
          <cell r="Y2390">
            <v>5.0599999999999996</v>
          </cell>
          <cell r="Z2390">
            <v>9.18</v>
          </cell>
          <cell r="AA2390">
            <v>12.9</v>
          </cell>
          <cell r="AB2390">
            <v>14.27</v>
          </cell>
          <cell r="AC2390">
            <v>15.28</v>
          </cell>
          <cell r="AD2390">
            <v>16.18</v>
          </cell>
          <cell r="AE2390">
            <v>17.05</v>
          </cell>
          <cell r="AF2390">
            <v>17.940000000000001</v>
          </cell>
          <cell r="AG2390">
            <v>19.37</v>
          </cell>
          <cell r="AH2390">
            <v>17.87</v>
          </cell>
          <cell r="AI2390">
            <v>16.149999999999999</v>
          </cell>
          <cell r="AJ2390">
            <v>15.16</v>
          </cell>
          <cell r="AK2390">
            <v>14.3</v>
          </cell>
        </row>
        <row r="2391">
          <cell r="A2391" t="str">
            <v>SDGbaseTRAv2_UrbAS_IRTv2C_GVAaelct</v>
          </cell>
          <cell r="B2391" t="str">
            <v>SIclos6_GOVclos11</v>
          </cell>
          <cell r="C2391" t="str">
            <v>SDGbaseTRAv2_UrbAS_IRTv2</v>
          </cell>
          <cell r="D2391" t="str">
            <v>C_GVA</v>
          </cell>
          <cell r="E2391" t="str">
            <v>aelct</v>
          </cell>
          <cell r="F2391">
            <v>0.08</v>
          </cell>
          <cell r="G2391">
            <v>0.08</v>
          </cell>
          <cell r="H2391">
            <v>0.08</v>
          </cell>
          <cell r="I2391">
            <v>0.08</v>
          </cell>
          <cell r="J2391">
            <v>7.0000000000000007E-2</v>
          </cell>
          <cell r="K2391">
            <v>7.0000000000000007E-2</v>
          </cell>
          <cell r="L2391">
            <v>7.0000000000000007E-2</v>
          </cell>
          <cell r="M2391">
            <v>0.08</v>
          </cell>
          <cell r="N2391">
            <v>0.08</v>
          </cell>
          <cell r="O2391">
            <v>0.09</v>
          </cell>
          <cell r="P2391">
            <v>0.09</v>
          </cell>
          <cell r="Q2391">
            <v>0.09</v>
          </cell>
          <cell r="R2391">
            <v>0.09</v>
          </cell>
          <cell r="S2391">
            <v>0.09</v>
          </cell>
          <cell r="T2391">
            <v>0.09</v>
          </cell>
          <cell r="U2391">
            <v>0.09</v>
          </cell>
          <cell r="V2391">
            <v>0.09</v>
          </cell>
          <cell r="W2391">
            <v>0.1</v>
          </cell>
          <cell r="X2391">
            <v>3.81</v>
          </cell>
          <cell r="Y2391">
            <v>3.8</v>
          </cell>
          <cell r="Z2391">
            <v>1.92</v>
          </cell>
          <cell r="AA2391">
            <v>1.81</v>
          </cell>
          <cell r="AB2391">
            <v>1.85</v>
          </cell>
          <cell r="AC2391">
            <v>1.85</v>
          </cell>
          <cell r="AD2391">
            <v>1.03</v>
          </cell>
          <cell r="AE2391">
            <v>1.03</v>
          </cell>
          <cell r="AF2391">
            <v>1.02</v>
          </cell>
          <cell r="AG2391">
            <v>1.0900000000000001</v>
          </cell>
          <cell r="AH2391">
            <v>1.02</v>
          </cell>
          <cell r="AI2391">
            <v>7.01</v>
          </cell>
          <cell r="AJ2391">
            <v>6.63</v>
          </cell>
          <cell r="AK2391">
            <v>6.31</v>
          </cell>
        </row>
        <row r="2392">
          <cell r="A2392" t="str">
            <v>SDGbaseTRAv2_UrbAS_IRTv2C_GVAaemch</v>
          </cell>
          <cell r="B2392" t="str">
            <v>SIclos6_GOVclos11</v>
          </cell>
          <cell r="C2392" t="str">
            <v>SDGbaseTRAv2_UrbAS_IRTv2</v>
          </cell>
          <cell r="D2392" t="str">
            <v>C_GVA</v>
          </cell>
          <cell r="E2392" t="str">
            <v>aemch</v>
          </cell>
          <cell r="F2392">
            <v>8.99</v>
          </cell>
          <cell r="G2392">
            <v>9.76</v>
          </cell>
          <cell r="H2392">
            <v>10.050000000000001</v>
          </cell>
          <cell r="I2392">
            <v>10.119999999999999</v>
          </cell>
          <cell r="J2392">
            <v>10.17</v>
          </cell>
          <cell r="K2392">
            <v>10.35</v>
          </cell>
          <cell r="L2392">
            <v>10.65</v>
          </cell>
          <cell r="M2392">
            <v>11.1</v>
          </cell>
          <cell r="N2392">
            <v>11.5</v>
          </cell>
          <cell r="O2392">
            <v>12.19</v>
          </cell>
          <cell r="P2392">
            <v>12.62</v>
          </cell>
          <cell r="Q2392">
            <v>12.93</v>
          </cell>
          <cell r="R2392">
            <v>13.28</v>
          </cell>
          <cell r="S2392">
            <v>13.75</v>
          </cell>
          <cell r="T2392">
            <v>14.25</v>
          </cell>
          <cell r="U2392">
            <v>14.85</v>
          </cell>
          <cell r="V2392">
            <v>15.48</v>
          </cell>
          <cell r="W2392">
            <v>16.100000000000001</v>
          </cell>
          <cell r="X2392">
            <v>16.64</v>
          </cell>
          <cell r="Y2392">
            <v>17.190000000000001</v>
          </cell>
          <cell r="Z2392">
            <v>17.100000000000001</v>
          </cell>
          <cell r="AA2392">
            <v>17.22</v>
          </cell>
          <cell r="AB2392">
            <v>17.62</v>
          </cell>
          <cell r="AC2392">
            <v>17.940000000000001</v>
          </cell>
          <cell r="AD2392">
            <v>18.41</v>
          </cell>
          <cell r="AE2392">
            <v>18.95</v>
          </cell>
          <cell r="AF2392">
            <v>19.54</v>
          </cell>
          <cell r="AG2392">
            <v>20.81</v>
          </cell>
          <cell r="AH2392">
            <v>19.55</v>
          </cell>
          <cell r="AI2392">
            <v>18.440000000000001</v>
          </cell>
          <cell r="AJ2392">
            <v>17.8</v>
          </cell>
          <cell r="AK2392">
            <v>17.23</v>
          </cell>
        </row>
        <row r="2393">
          <cell r="A2393" t="str">
            <v>SDGbaseTRAv2_UrbAS_IRTv2C_GVAasequ</v>
          </cell>
          <cell r="B2393" t="str">
            <v>SIclos6_GOVclos11</v>
          </cell>
          <cell r="C2393" t="str">
            <v>SDGbaseTRAv2_UrbAS_IRTv2</v>
          </cell>
          <cell r="D2393" t="str">
            <v>C_GVA</v>
          </cell>
          <cell r="E2393" t="str">
            <v>asequ</v>
          </cell>
          <cell r="F2393">
            <v>8.7799999999999994</v>
          </cell>
          <cell r="G2393">
            <v>9.99</v>
          </cell>
          <cell r="H2393">
            <v>10.039999999999999</v>
          </cell>
          <cell r="I2393">
            <v>9.84</v>
          </cell>
          <cell r="J2393">
            <v>9.73</v>
          </cell>
          <cell r="K2393">
            <v>9.85</v>
          </cell>
          <cell r="L2393">
            <v>10.09</v>
          </cell>
          <cell r="M2393">
            <v>10.57</v>
          </cell>
          <cell r="N2393">
            <v>10.96</v>
          </cell>
          <cell r="O2393">
            <v>11.76</v>
          </cell>
          <cell r="P2393">
            <v>12.13</v>
          </cell>
          <cell r="Q2393">
            <v>12.37</v>
          </cell>
          <cell r="R2393">
            <v>12.68</v>
          </cell>
          <cell r="S2393">
            <v>13.08</v>
          </cell>
          <cell r="T2393">
            <v>13.55</v>
          </cell>
          <cell r="U2393">
            <v>14.1</v>
          </cell>
          <cell r="V2393">
            <v>14.64</v>
          </cell>
          <cell r="W2393">
            <v>15.22</v>
          </cell>
          <cell r="X2393">
            <v>15.83</v>
          </cell>
          <cell r="Y2393">
            <v>16.39</v>
          </cell>
          <cell r="Z2393">
            <v>16.670000000000002</v>
          </cell>
          <cell r="AA2393">
            <v>17.03</v>
          </cell>
          <cell r="AB2393">
            <v>16.79</v>
          </cell>
          <cell r="AC2393">
            <v>16.91</v>
          </cell>
          <cell r="AD2393">
            <v>17.46</v>
          </cell>
          <cell r="AE2393">
            <v>18.12</v>
          </cell>
          <cell r="AF2393">
            <v>18.82</v>
          </cell>
          <cell r="AG2393">
            <v>19.7</v>
          </cell>
          <cell r="AH2393">
            <v>18.22</v>
          </cell>
          <cell r="AI2393">
            <v>16.96</v>
          </cell>
          <cell r="AJ2393">
            <v>16.32</v>
          </cell>
          <cell r="AK2393">
            <v>15.82</v>
          </cell>
        </row>
        <row r="2394">
          <cell r="A2394" t="str">
            <v>SDGbaseTRAv2_UrbAS_IRTv2C_GVAavehi</v>
          </cell>
          <cell r="B2394" t="str">
            <v>SIclos6_GOVclos11</v>
          </cell>
          <cell r="C2394" t="str">
            <v>SDGbaseTRAv2_UrbAS_IRTv2</v>
          </cell>
          <cell r="D2394" t="str">
            <v>C_GVA</v>
          </cell>
          <cell r="E2394" t="str">
            <v>avehi</v>
          </cell>
          <cell r="F2394">
            <v>39.57</v>
          </cell>
          <cell r="G2394">
            <v>42.97</v>
          </cell>
          <cell r="H2394">
            <v>44.07</v>
          </cell>
          <cell r="I2394">
            <v>43.79</v>
          </cell>
          <cell r="J2394">
            <v>43.41</v>
          </cell>
          <cell r="K2394">
            <v>44.29</v>
          </cell>
          <cell r="L2394">
            <v>45.51</v>
          </cell>
          <cell r="M2394">
            <v>47.28</v>
          </cell>
          <cell r="N2394">
            <v>48.9</v>
          </cell>
          <cell r="O2394">
            <v>51.05</v>
          </cell>
          <cell r="P2394">
            <v>52.71</v>
          </cell>
          <cell r="Q2394">
            <v>54.1</v>
          </cell>
          <cell r="R2394">
            <v>56.41</v>
          </cell>
          <cell r="S2394">
            <v>58.76</v>
          </cell>
          <cell r="T2394">
            <v>61.26</v>
          </cell>
          <cell r="U2394">
            <v>64.27</v>
          </cell>
          <cell r="V2394">
            <v>67.489999999999995</v>
          </cell>
          <cell r="W2394">
            <v>70.63</v>
          </cell>
          <cell r="X2394">
            <v>73.38</v>
          </cell>
          <cell r="Y2394">
            <v>74.44</v>
          </cell>
          <cell r="Z2394">
            <v>73.19</v>
          </cell>
          <cell r="AA2394">
            <v>72.48</v>
          </cell>
          <cell r="AB2394">
            <v>74.39</v>
          </cell>
          <cell r="AC2394">
            <v>76.400000000000006</v>
          </cell>
          <cell r="AD2394">
            <v>78.89</v>
          </cell>
          <cell r="AE2394">
            <v>81.67</v>
          </cell>
          <cell r="AF2394">
            <v>84.58</v>
          </cell>
          <cell r="AG2394">
            <v>90.37</v>
          </cell>
          <cell r="AH2394">
            <v>86.5</v>
          </cell>
          <cell r="AI2394">
            <v>82.28</v>
          </cell>
          <cell r="AJ2394">
            <v>79.75</v>
          </cell>
          <cell r="AK2394">
            <v>77.58</v>
          </cell>
        </row>
        <row r="2395">
          <cell r="A2395" t="str">
            <v>SDGbaseTRAv2_UrbAS_IRTv2C_GVAatequ</v>
          </cell>
          <cell r="B2395" t="str">
            <v>SIclos6_GOVclos11</v>
          </cell>
          <cell r="C2395" t="str">
            <v>SDGbaseTRAv2_UrbAS_IRTv2</v>
          </cell>
          <cell r="D2395" t="str">
            <v>C_GVA</v>
          </cell>
          <cell r="E2395" t="str">
            <v>atequ</v>
          </cell>
          <cell r="F2395">
            <v>7.09</v>
          </cell>
          <cell r="G2395">
            <v>7.24</v>
          </cell>
          <cell r="H2395">
            <v>7.45</v>
          </cell>
          <cell r="I2395">
            <v>7.3</v>
          </cell>
          <cell r="J2395">
            <v>7.25</v>
          </cell>
          <cell r="K2395">
            <v>7.37</v>
          </cell>
          <cell r="L2395">
            <v>7.59</v>
          </cell>
          <cell r="M2395">
            <v>8.07</v>
          </cell>
          <cell r="N2395">
            <v>8.4600000000000009</v>
          </cell>
          <cell r="O2395">
            <v>9.75</v>
          </cell>
          <cell r="P2395">
            <v>10.27</v>
          </cell>
          <cell r="Q2395">
            <v>10.52</v>
          </cell>
          <cell r="R2395">
            <v>10.66</v>
          </cell>
          <cell r="S2395">
            <v>10.94</v>
          </cell>
          <cell r="T2395">
            <v>11.29</v>
          </cell>
          <cell r="U2395">
            <v>11.73</v>
          </cell>
          <cell r="V2395">
            <v>12.26</v>
          </cell>
          <cell r="W2395">
            <v>12.72</v>
          </cell>
          <cell r="X2395">
            <v>13.01</v>
          </cell>
          <cell r="Y2395">
            <v>13.4</v>
          </cell>
          <cell r="Z2395">
            <v>12.98</v>
          </cell>
          <cell r="AA2395">
            <v>12.95</v>
          </cell>
          <cell r="AB2395">
            <v>12.87</v>
          </cell>
          <cell r="AC2395">
            <v>12.92</v>
          </cell>
          <cell r="AD2395">
            <v>13.28</v>
          </cell>
          <cell r="AE2395">
            <v>13.73</v>
          </cell>
          <cell r="AF2395">
            <v>14.22</v>
          </cell>
          <cell r="AG2395">
            <v>15.17</v>
          </cell>
          <cell r="AH2395">
            <v>13.69</v>
          </cell>
          <cell r="AI2395">
            <v>12.47</v>
          </cell>
          <cell r="AJ2395">
            <v>11.82</v>
          </cell>
          <cell r="AK2395">
            <v>11.29</v>
          </cell>
        </row>
        <row r="2396">
          <cell r="A2396" t="str">
            <v>SDGbaseTRAv2_UrbAS_IRTv2C_GVAafurn</v>
          </cell>
          <cell r="B2396" t="str">
            <v>SIclos6_GOVclos11</v>
          </cell>
          <cell r="C2396" t="str">
            <v>SDGbaseTRAv2_UrbAS_IRTv2</v>
          </cell>
          <cell r="D2396" t="str">
            <v>C_GVA</v>
          </cell>
          <cell r="E2396" t="str">
            <v>afurn</v>
          </cell>
          <cell r="F2396">
            <v>6.09</v>
          </cell>
          <cell r="G2396">
            <v>6.48</v>
          </cell>
          <cell r="H2396">
            <v>6.65</v>
          </cell>
          <cell r="I2396">
            <v>6.76</v>
          </cell>
          <cell r="J2396">
            <v>6.83</v>
          </cell>
          <cell r="K2396">
            <v>6.98</v>
          </cell>
          <cell r="L2396">
            <v>7.18</v>
          </cell>
          <cell r="M2396">
            <v>7.43</v>
          </cell>
          <cell r="N2396">
            <v>7.68</v>
          </cell>
          <cell r="O2396">
            <v>8.1199999999999992</v>
          </cell>
          <cell r="P2396">
            <v>8.4</v>
          </cell>
          <cell r="Q2396">
            <v>8.6</v>
          </cell>
          <cell r="R2396">
            <v>8.82</v>
          </cell>
          <cell r="S2396">
            <v>9.14</v>
          </cell>
          <cell r="T2396">
            <v>9.48</v>
          </cell>
          <cell r="U2396">
            <v>9.8699999999999992</v>
          </cell>
          <cell r="V2396">
            <v>10.28</v>
          </cell>
          <cell r="W2396">
            <v>10.7</v>
          </cell>
          <cell r="X2396">
            <v>11.07</v>
          </cell>
          <cell r="Y2396">
            <v>11.43</v>
          </cell>
          <cell r="Z2396">
            <v>11.58</v>
          </cell>
          <cell r="AA2396">
            <v>11.76</v>
          </cell>
          <cell r="AB2396">
            <v>12.28</v>
          </cell>
          <cell r="AC2396">
            <v>12.64</v>
          </cell>
          <cell r="AD2396">
            <v>12.97</v>
          </cell>
          <cell r="AE2396">
            <v>13.32</v>
          </cell>
          <cell r="AF2396">
            <v>13.7</v>
          </cell>
          <cell r="AG2396">
            <v>14.37</v>
          </cell>
          <cell r="AH2396">
            <v>13.98</v>
          </cell>
          <cell r="AI2396">
            <v>13.55</v>
          </cell>
          <cell r="AJ2396">
            <v>13.27</v>
          </cell>
          <cell r="AK2396">
            <v>12.98</v>
          </cell>
        </row>
        <row r="2397">
          <cell r="A2397" t="str">
            <v>SDGbaseTRAv2_UrbAS_IRTv2C_GVAaoman</v>
          </cell>
          <cell r="B2397" t="str">
            <v>SIclos6_GOVclos11</v>
          </cell>
          <cell r="C2397" t="str">
            <v>SDGbaseTRAv2_UrbAS_IRTv2</v>
          </cell>
          <cell r="D2397" t="str">
            <v>C_GVA</v>
          </cell>
          <cell r="E2397" t="str">
            <v>aoman</v>
          </cell>
          <cell r="F2397">
            <v>25.46</v>
          </cell>
          <cell r="G2397">
            <v>26.08</v>
          </cell>
          <cell r="H2397">
            <v>26.84</v>
          </cell>
          <cell r="I2397">
            <v>26.38</v>
          </cell>
          <cell r="J2397">
            <v>26.45</v>
          </cell>
          <cell r="K2397">
            <v>26.9</v>
          </cell>
          <cell r="L2397">
            <v>27.56</v>
          </cell>
          <cell r="M2397">
            <v>28.6</v>
          </cell>
          <cell r="N2397">
            <v>29.52</v>
          </cell>
          <cell r="O2397">
            <v>33.25</v>
          </cell>
          <cell r="P2397">
            <v>34.44</v>
          </cell>
          <cell r="Q2397">
            <v>34.880000000000003</v>
          </cell>
          <cell r="R2397">
            <v>35.619999999999997</v>
          </cell>
          <cell r="S2397">
            <v>36.520000000000003</v>
          </cell>
          <cell r="T2397">
            <v>37.590000000000003</v>
          </cell>
          <cell r="U2397">
            <v>38.799999999999997</v>
          </cell>
          <cell r="V2397">
            <v>39.880000000000003</v>
          </cell>
          <cell r="W2397">
            <v>41.17</v>
          </cell>
          <cell r="X2397">
            <v>42.41</v>
          </cell>
          <cell r="Y2397">
            <v>43.47</v>
          </cell>
          <cell r="Z2397">
            <v>44.03</v>
          </cell>
          <cell r="AA2397">
            <v>44.8</v>
          </cell>
          <cell r="AB2397">
            <v>45.66</v>
          </cell>
          <cell r="AC2397">
            <v>46.49</v>
          </cell>
          <cell r="AD2397">
            <v>47.64</v>
          </cell>
          <cell r="AE2397">
            <v>48.83</v>
          </cell>
          <cell r="AF2397">
            <v>50.11</v>
          </cell>
          <cell r="AG2397">
            <v>51.59</v>
          </cell>
          <cell r="AH2397">
            <v>49.66</v>
          </cell>
          <cell r="AI2397">
            <v>47.28</v>
          </cell>
          <cell r="AJ2397">
            <v>45.86</v>
          </cell>
          <cell r="AK2397">
            <v>44.54</v>
          </cell>
        </row>
        <row r="2398">
          <cell r="A2398" t="str">
            <v>SDGbaseTRAv2_UrbAS_IRTv2C_GVAaelec</v>
          </cell>
          <cell r="B2398" t="str">
            <v>SIclos6_GOVclos11</v>
          </cell>
          <cell r="C2398" t="str">
            <v>SDGbaseTRAv2_UrbAS_IRTv2</v>
          </cell>
          <cell r="D2398" t="str">
            <v>C_GVA</v>
          </cell>
          <cell r="E2398" t="str">
            <v>aelec</v>
          </cell>
          <cell r="F2398">
            <v>142.19999999999999</v>
          </cell>
          <cell r="G2398">
            <v>152.88</v>
          </cell>
          <cell r="H2398">
            <v>142.1</v>
          </cell>
          <cell r="I2398">
            <v>142.22999999999999</v>
          </cell>
          <cell r="J2398">
            <v>143.84</v>
          </cell>
          <cell r="K2398">
            <v>147.27000000000001</v>
          </cell>
          <cell r="L2398">
            <v>150.61000000000001</v>
          </cell>
          <cell r="M2398">
            <v>149.82</v>
          </cell>
          <cell r="N2398">
            <v>147.38</v>
          </cell>
          <cell r="O2398">
            <v>146.91</v>
          </cell>
          <cell r="P2398">
            <v>150.21</v>
          </cell>
          <cell r="Q2398">
            <v>155.9</v>
          </cell>
          <cell r="R2398">
            <v>166.65</v>
          </cell>
          <cell r="S2398">
            <v>173.67</v>
          </cell>
          <cell r="T2398">
            <v>180.64</v>
          </cell>
          <cell r="U2398">
            <v>187.49</v>
          </cell>
          <cell r="V2398">
            <v>188.35</v>
          </cell>
          <cell r="W2398">
            <v>194.36</v>
          </cell>
          <cell r="X2398">
            <v>208.23</v>
          </cell>
          <cell r="Y2398">
            <v>221.08</v>
          </cell>
          <cell r="Z2398">
            <v>231.96</v>
          </cell>
          <cell r="AA2398">
            <v>240.05</v>
          </cell>
          <cell r="AB2398">
            <v>247.26</v>
          </cell>
          <cell r="AC2398">
            <v>261.06</v>
          </cell>
          <cell r="AD2398">
            <v>274.83</v>
          </cell>
          <cell r="AE2398">
            <v>286.54000000000002</v>
          </cell>
          <cell r="AF2398">
            <v>297.57</v>
          </cell>
          <cell r="AG2398">
            <v>342.76</v>
          </cell>
          <cell r="AH2398">
            <v>386</v>
          </cell>
          <cell r="AI2398">
            <v>432.16</v>
          </cell>
          <cell r="AJ2398">
            <v>478.36</v>
          </cell>
          <cell r="AK2398">
            <v>520.96</v>
          </cell>
        </row>
        <row r="2399">
          <cell r="A2399" t="str">
            <v>SDGbaseTRAv2_UrbAS_IRTv2C_GVAawatr</v>
          </cell>
          <cell r="B2399" t="str">
            <v>SIclos6_GOVclos11</v>
          </cell>
          <cell r="C2399" t="str">
            <v>SDGbaseTRAv2_UrbAS_IRTv2</v>
          </cell>
          <cell r="D2399" t="str">
            <v>C_GVA</v>
          </cell>
          <cell r="E2399" t="str">
            <v>awatr</v>
          </cell>
          <cell r="F2399">
            <v>38.119999999999997</v>
          </cell>
          <cell r="G2399">
            <v>32.090000000000003</v>
          </cell>
          <cell r="H2399">
            <v>34.229999999999997</v>
          </cell>
          <cell r="I2399">
            <v>35.03</v>
          </cell>
          <cell r="J2399">
            <v>35.65</v>
          </cell>
          <cell r="K2399">
            <v>36.85</v>
          </cell>
          <cell r="L2399">
            <v>38.020000000000003</v>
          </cell>
          <cell r="M2399">
            <v>39.04</v>
          </cell>
          <cell r="N2399">
            <v>40.01</v>
          </cell>
          <cell r="O2399">
            <v>41.14</v>
          </cell>
          <cell r="P2399">
            <v>42.25</v>
          </cell>
          <cell r="Q2399">
            <v>43.32</v>
          </cell>
          <cell r="R2399">
            <v>45.42</v>
          </cell>
          <cell r="S2399">
            <v>47.5</v>
          </cell>
          <cell r="T2399">
            <v>49.64</v>
          </cell>
          <cell r="U2399">
            <v>51.69</v>
          </cell>
          <cell r="V2399">
            <v>53.7</v>
          </cell>
          <cell r="W2399">
            <v>55.97</v>
          </cell>
          <cell r="X2399">
            <v>58.1</v>
          </cell>
          <cell r="Y2399">
            <v>60.03</v>
          </cell>
          <cell r="Z2399">
            <v>60.94</v>
          </cell>
          <cell r="AA2399">
            <v>61.74</v>
          </cell>
          <cell r="AB2399">
            <v>65.11</v>
          </cell>
          <cell r="AC2399">
            <v>68.12</v>
          </cell>
          <cell r="AD2399">
            <v>70.760000000000005</v>
          </cell>
          <cell r="AE2399">
            <v>73.38</v>
          </cell>
          <cell r="AF2399">
            <v>76.06</v>
          </cell>
          <cell r="AG2399">
            <v>80.17</v>
          </cell>
          <cell r="AH2399">
            <v>82.18</v>
          </cell>
          <cell r="AI2399">
            <v>83.45</v>
          </cell>
          <cell r="AJ2399">
            <v>84.33</v>
          </cell>
          <cell r="AK2399">
            <v>84.92</v>
          </cell>
        </row>
        <row r="2400">
          <cell r="A2400" t="str">
            <v>SDGbaseTRAv2_UrbAS_IRTv2C_GVAacons</v>
          </cell>
          <cell r="B2400" t="str">
            <v>SIclos6_GOVclos11</v>
          </cell>
          <cell r="C2400" t="str">
            <v>SDGbaseTRAv2_UrbAS_IRTv2</v>
          </cell>
          <cell r="D2400" t="str">
            <v>C_GVA</v>
          </cell>
          <cell r="E2400" t="str">
            <v>acons</v>
          </cell>
          <cell r="F2400">
            <v>140.65</v>
          </cell>
          <cell r="G2400">
            <v>150.12</v>
          </cell>
          <cell r="H2400">
            <v>150.87</v>
          </cell>
          <cell r="I2400">
            <v>158.6</v>
          </cell>
          <cell r="J2400">
            <v>169.47</v>
          </cell>
          <cell r="K2400">
            <v>168.48</v>
          </cell>
          <cell r="L2400">
            <v>170.27</v>
          </cell>
          <cell r="M2400">
            <v>174.07</v>
          </cell>
          <cell r="N2400">
            <v>178.4</v>
          </cell>
          <cell r="O2400">
            <v>183.38</v>
          </cell>
          <cell r="P2400">
            <v>189.03</v>
          </cell>
          <cell r="Q2400">
            <v>194.62</v>
          </cell>
          <cell r="R2400">
            <v>197.31</v>
          </cell>
          <cell r="S2400">
            <v>205.34</v>
          </cell>
          <cell r="T2400">
            <v>213.19</v>
          </cell>
          <cell r="U2400">
            <v>221.81</v>
          </cell>
          <cell r="V2400">
            <v>231.38</v>
          </cell>
          <cell r="W2400">
            <v>240.17</v>
          </cell>
          <cell r="X2400">
            <v>247.22</v>
          </cell>
          <cell r="Y2400">
            <v>254.96</v>
          </cell>
          <cell r="Z2400">
            <v>259.64</v>
          </cell>
          <cell r="AA2400">
            <v>263.88</v>
          </cell>
          <cell r="AB2400">
            <v>271.29000000000002</v>
          </cell>
          <cell r="AC2400">
            <v>278.70999999999998</v>
          </cell>
          <cell r="AD2400">
            <v>287.45</v>
          </cell>
          <cell r="AE2400">
            <v>296.83999999999997</v>
          </cell>
          <cell r="AF2400">
            <v>306.35000000000002</v>
          </cell>
          <cell r="AG2400">
            <v>320.52</v>
          </cell>
          <cell r="AH2400">
            <v>316.89</v>
          </cell>
          <cell r="AI2400">
            <v>312.60000000000002</v>
          </cell>
          <cell r="AJ2400">
            <v>311</v>
          </cell>
          <cell r="AK2400">
            <v>309.04000000000002</v>
          </cell>
        </row>
        <row r="2401">
          <cell r="A2401" t="str">
            <v>SDGbaseTRAv2_UrbAS_IRTv2C_GVAatrad</v>
          </cell>
          <cell r="B2401" t="str">
            <v>SIclos6_GOVclos11</v>
          </cell>
          <cell r="C2401" t="str">
            <v>SDGbaseTRAv2_UrbAS_IRTv2</v>
          </cell>
          <cell r="D2401" t="str">
            <v>C_GVA</v>
          </cell>
          <cell r="E2401" t="str">
            <v>atrad</v>
          </cell>
          <cell r="F2401">
            <v>482.47</v>
          </cell>
          <cell r="G2401">
            <v>445.48</v>
          </cell>
          <cell r="H2401">
            <v>462.66</v>
          </cell>
          <cell r="I2401">
            <v>476.67</v>
          </cell>
          <cell r="J2401">
            <v>477.9</v>
          </cell>
          <cell r="K2401">
            <v>484.52</v>
          </cell>
          <cell r="L2401">
            <v>493.22</v>
          </cell>
          <cell r="M2401">
            <v>504.6</v>
          </cell>
          <cell r="N2401">
            <v>515.4</v>
          </cell>
          <cell r="O2401">
            <v>483.76</v>
          </cell>
          <cell r="P2401">
            <v>492.85</v>
          </cell>
          <cell r="Q2401">
            <v>510.11</v>
          </cell>
          <cell r="R2401">
            <v>531.69000000000005</v>
          </cell>
          <cell r="S2401">
            <v>552.76</v>
          </cell>
          <cell r="T2401">
            <v>573.16</v>
          </cell>
          <cell r="U2401">
            <v>594.77</v>
          </cell>
          <cell r="V2401">
            <v>617.52</v>
          </cell>
          <cell r="W2401">
            <v>639.74</v>
          </cell>
          <cell r="X2401">
            <v>659.81</v>
          </cell>
          <cell r="Y2401">
            <v>676.47</v>
          </cell>
          <cell r="Z2401">
            <v>673.23</v>
          </cell>
          <cell r="AA2401">
            <v>674.38</v>
          </cell>
          <cell r="AB2401">
            <v>685.29</v>
          </cell>
          <cell r="AC2401">
            <v>695.49</v>
          </cell>
          <cell r="AD2401">
            <v>708.12</v>
          </cell>
          <cell r="AE2401">
            <v>722.66</v>
          </cell>
          <cell r="AF2401">
            <v>738.43</v>
          </cell>
          <cell r="AG2401">
            <v>772.43</v>
          </cell>
          <cell r="AH2401">
            <v>749.68</v>
          </cell>
          <cell r="AI2401">
            <v>727.74</v>
          </cell>
          <cell r="AJ2401">
            <v>713.26</v>
          </cell>
          <cell r="AK2401">
            <v>700.06</v>
          </cell>
        </row>
        <row r="2402">
          <cell r="A2402" t="str">
            <v>SDGbaseTRAv2_UrbAS_IRTv2C_GVAahotl</v>
          </cell>
          <cell r="B2402" t="str">
            <v>SIclos6_GOVclos11</v>
          </cell>
          <cell r="C2402" t="str">
            <v>SDGbaseTRAv2_UrbAS_IRTv2</v>
          </cell>
          <cell r="D2402" t="str">
            <v>C_GVA</v>
          </cell>
          <cell r="E2402" t="str">
            <v>ahotl</v>
          </cell>
          <cell r="F2402">
            <v>37.69</v>
          </cell>
          <cell r="G2402">
            <v>35.93</v>
          </cell>
          <cell r="H2402">
            <v>38.06</v>
          </cell>
          <cell r="I2402">
            <v>38.25</v>
          </cell>
          <cell r="J2402">
            <v>38.29</v>
          </cell>
          <cell r="K2402">
            <v>39.409999999999997</v>
          </cell>
          <cell r="L2402">
            <v>40.5</v>
          </cell>
          <cell r="M2402">
            <v>41.66</v>
          </cell>
          <cell r="N2402">
            <v>42.84</v>
          </cell>
          <cell r="O2402">
            <v>45.08</v>
          </cell>
          <cell r="P2402">
            <v>46.5</v>
          </cell>
          <cell r="Q2402">
            <v>47.61</v>
          </cell>
          <cell r="R2402">
            <v>49.89</v>
          </cell>
          <cell r="S2402">
            <v>51.99</v>
          </cell>
          <cell r="T2402">
            <v>54.25</v>
          </cell>
          <cell r="U2402">
            <v>56.67</v>
          </cell>
          <cell r="V2402">
            <v>59</v>
          </cell>
          <cell r="W2402">
            <v>61.66</v>
          </cell>
          <cell r="X2402">
            <v>64.459999999999994</v>
          </cell>
          <cell r="Y2402">
            <v>66.92</v>
          </cell>
          <cell r="Z2402">
            <v>68.92</v>
          </cell>
          <cell r="AA2402">
            <v>70.489999999999995</v>
          </cell>
          <cell r="AB2402">
            <v>73.34</v>
          </cell>
          <cell r="AC2402">
            <v>75.98</v>
          </cell>
          <cell r="AD2402">
            <v>78.36</v>
          </cell>
          <cell r="AE2402">
            <v>80.72</v>
          </cell>
          <cell r="AF2402">
            <v>83.25</v>
          </cell>
          <cell r="AG2402">
            <v>86.69</v>
          </cell>
          <cell r="AH2402">
            <v>87.44</v>
          </cell>
          <cell r="AI2402">
            <v>86.96</v>
          </cell>
          <cell r="AJ2402">
            <v>86.28</v>
          </cell>
          <cell r="AK2402">
            <v>85.4</v>
          </cell>
        </row>
        <row r="2403">
          <cell r="A2403" t="str">
            <v>SDGbaseTRAv2_UrbAS_IRTv2C_GVAaltrp-p</v>
          </cell>
          <cell r="B2403" t="str">
            <v>SIclos6_GOVclos11</v>
          </cell>
          <cell r="C2403" t="str">
            <v>SDGbaseTRAv2_UrbAS_IRTv2</v>
          </cell>
          <cell r="D2403" t="str">
            <v>C_GVA</v>
          </cell>
          <cell r="E2403" t="str">
            <v>altrp-p</v>
          </cell>
          <cell r="F2403">
            <v>60.68</v>
          </cell>
          <cell r="G2403">
            <v>57.25</v>
          </cell>
          <cell r="H2403">
            <v>57.25</v>
          </cell>
          <cell r="I2403">
            <v>58.11</v>
          </cell>
          <cell r="J2403">
            <v>58.79</v>
          </cell>
          <cell r="K2403">
            <v>59.58</v>
          </cell>
          <cell r="L2403">
            <v>60.65</v>
          </cell>
          <cell r="M2403">
            <v>62.15</v>
          </cell>
          <cell r="N2403">
            <v>64.13</v>
          </cell>
          <cell r="O2403">
            <v>67.19</v>
          </cell>
          <cell r="P2403">
            <v>69.84</v>
          </cell>
          <cell r="Q2403">
            <v>71.92</v>
          </cell>
          <cell r="R2403">
            <v>75.23</v>
          </cell>
          <cell r="S2403">
            <v>78.400000000000006</v>
          </cell>
          <cell r="T2403">
            <v>81.55</v>
          </cell>
          <cell r="U2403">
            <v>85.07</v>
          </cell>
          <cell r="V2403">
            <v>88.3</v>
          </cell>
          <cell r="W2403">
            <v>91.51</v>
          </cell>
          <cell r="X2403">
            <v>95.01</v>
          </cell>
          <cell r="Y2403">
            <v>97.85</v>
          </cell>
          <cell r="Z2403">
            <v>99.98</v>
          </cell>
          <cell r="AA2403">
            <v>102.37</v>
          </cell>
          <cell r="AB2403">
            <v>105.77</v>
          </cell>
          <cell r="AC2403">
            <v>107.72</v>
          </cell>
          <cell r="AD2403">
            <v>109.73</v>
          </cell>
          <cell r="AE2403">
            <v>111.63</v>
          </cell>
          <cell r="AF2403">
            <v>113.85</v>
          </cell>
          <cell r="AG2403">
            <v>116.58</v>
          </cell>
          <cell r="AH2403">
            <v>115.61</v>
          </cell>
          <cell r="AI2403">
            <v>114.8</v>
          </cell>
          <cell r="AJ2403">
            <v>114.76</v>
          </cell>
          <cell r="AK2403">
            <v>113.88</v>
          </cell>
        </row>
        <row r="2404">
          <cell r="A2404" t="str">
            <v>SDGbaseTRAv2_UrbAS_IRTv2C_GVAaltrp-f</v>
          </cell>
          <cell r="B2404" t="str">
            <v>SIclos6_GOVclos11</v>
          </cell>
          <cell r="C2404" t="str">
            <v>SDGbaseTRAv2_UrbAS_IRTv2</v>
          </cell>
          <cell r="D2404" t="str">
            <v>C_GVA</v>
          </cell>
          <cell r="E2404" t="str">
            <v>altrp-f</v>
          </cell>
          <cell r="F2404">
            <v>247.43</v>
          </cell>
          <cell r="G2404">
            <v>219.04</v>
          </cell>
          <cell r="H2404">
            <v>225.53</v>
          </cell>
          <cell r="I2404">
            <v>250.8</v>
          </cell>
          <cell r="J2404">
            <v>274.67</v>
          </cell>
          <cell r="K2404">
            <v>278.3</v>
          </cell>
          <cell r="L2404">
            <v>285.42</v>
          </cell>
          <cell r="M2404">
            <v>296.56</v>
          </cell>
          <cell r="N2404">
            <v>314.69</v>
          </cell>
          <cell r="O2404">
            <v>335.19</v>
          </cell>
          <cell r="P2404">
            <v>365.19</v>
          </cell>
          <cell r="Q2404">
            <v>401</v>
          </cell>
          <cell r="R2404">
            <v>395.04</v>
          </cell>
          <cell r="S2404">
            <v>392.82</v>
          </cell>
          <cell r="T2404">
            <v>396.8</v>
          </cell>
          <cell r="U2404">
            <v>412.6</v>
          </cell>
          <cell r="V2404">
            <v>429.56</v>
          </cell>
          <cell r="W2404">
            <v>436.66</v>
          </cell>
          <cell r="X2404">
            <v>451.29</v>
          </cell>
          <cell r="Y2404">
            <v>468.69</v>
          </cell>
          <cell r="Z2404">
            <v>459.26</v>
          </cell>
          <cell r="AA2404">
            <v>446.76</v>
          </cell>
          <cell r="AB2404">
            <v>492.54</v>
          </cell>
          <cell r="AC2404">
            <v>518.42999999999995</v>
          </cell>
          <cell r="AD2404">
            <v>528.54</v>
          </cell>
          <cell r="AE2404">
            <v>534.79</v>
          </cell>
          <cell r="AF2404">
            <v>537.54</v>
          </cell>
          <cell r="AG2404">
            <v>613.88</v>
          </cell>
          <cell r="AH2404">
            <v>614.25</v>
          </cell>
          <cell r="AI2404">
            <v>619.67999999999995</v>
          </cell>
          <cell r="AJ2404">
            <v>625.64</v>
          </cell>
          <cell r="AK2404">
            <v>630.01</v>
          </cell>
        </row>
        <row r="2405">
          <cell r="A2405" t="str">
            <v>SDGbaseTRAv2_UrbAS_IRTv2C_GVAaotrp-p</v>
          </cell>
          <cell r="B2405" t="str">
            <v>SIclos6_GOVclos11</v>
          </cell>
          <cell r="C2405" t="str">
            <v>SDGbaseTRAv2_UrbAS_IRTv2</v>
          </cell>
          <cell r="D2405" t="str">
            <v>C_GVA</v>
          </cell>
          <cell r="E2405" t="str">
            <v>aotrp-p</v>
          </cell>
          <cell r="F2405">
            <v>8.1</v>
          </cell>
          <cell r="G2405">
            <v>8.59</v>
          </cell>
          <cell r="H2405">
            <v>9.0500000000000007</v>
          </cell>
          <cell r="I2405">
            <v>9.6300000000000008</v>
          </cell>
          <cell r="J2405">
            <v>9.93</v>
          </cell>
          <cell r="K2405">
            <v>10.09</v>
          </cell>
          <cell r="L2405">
            <v>10.24</v>
          </cell>
          <cell r="M2405">
            <v>10.36</v>
          </cell>
          <cell r="N2405">
            <v>10.48</v>
          </cell>
          <cell r="O2405">
            <v>10.02</v>
          </cell>
          <cell r="P2405">
            <v>10.220000000000001</v>
          </cell>
          <cell r="Q2405">
            <v>10.48</v>
          </cell>
          <cell r="R2405">
            <v>10.92</v>
          </cell>
          <cell r="S2405">
            <v>11.3</v>
          </cell>
          <cell r="T2405">
            <v>11.64</v>
          </cell>
          <cell r="U2405">
            <v>11.99</v>
          </cell>
          <cell r="V2405">
            <v>12.34</v>
          </cell>
          <cell r="W2405">
            <v>12.61</v>
          </cell>
          <cell r="X2405">
            <v>12.86</v>
          </cell>
          <cell r="Y2405">
            <v>13.06</v>
          </cell>
          <cell r="Z2405">
            <v>12.79</v>
          </cell>
          <cell r="AA2405">
            <v>12.63</v>
          </cell>
          <cell r="AB2405">
            <v>13.02</v>
          </cell>
          <cell r="AC2405">
            <v>13.17</v>
          </cell>
          <cell r="AD2405">
            <v>13.33</v>
          </cell>
          <cell r="AE2405">
            <v>13.49</v>
          </cell>
          <cell r="AF2405">
            <v>13.72</v>
          </cell>
          <cell r="AG2405">
            <v>14.5</v>
          </cell>
          <cell r="AH2405">
            <v>14.32</v>
          </cell>
          <cell r="AI2405">
            <v>14.4</v>
          </cell>
          <cell r="AJ2405">
            <v>14.58</v>
          </cell>
          <cell r="AK2405">
            <v>14.73</v>
          </cell>
        </row>
        <row r="2406">
          <cell r="A2406" t="str">
            <v>SDGbaseTRAv2_UrbAS_IRTv2C_GVAaotrp-f</v>
          </cell>
          <cell r="B2406" t="str">
            <v>SIclos6_GOVclos11</v>
          </cell>
          <cell r="C2406" t="str">
            <v>SDGbaseTRAv2_UrbAS_IRTv2</v>
          </cell>
          <cell r="D2406" t="str">
            <v>C_GVA</v>
          </cell>
          <cell r="E2406" t="str">
            <v>aotrp-f</v>
          </cell>
          <cell r="F2406">
            <v>7.29</v>
          </cell>
          <cell r="G2406">
            <v>7.02</v>
          </cell>
          <cell r="H2406">
            <v>7.35</v>
          </cell>
          <cell r="I2406">
            <v>7.6</v>
          </cell>
          <cell r="J2406">
            <v>7.71</v>
          </cell>
          <cell r="K2406">
            <v>7.79</v>
          </cell>
          <cell r="L2406">
            <v>7.88</v>
          </cell>
          <cell r="M2406">
            <v>8</v>
          </cell>
          <cell r="N2406">
            <v>8.2100000000000009</v>
          </cell>
          <cell r="O2406">
            <v>8.25</v>
          </cell>
          <cell r="P2406">
            <v>8.58</v>
          </cell>
          <cell r="Q2406">
            <v>8.99</v>
          </cell>
          <cell r="R2406">
            <v>9.39</v>
          </cell>
          <cell r="S2406">
            <v>9.56</v>
          </cell>
          <cell r="T2406">
            <v>9.75</v>
          </cell>
          <cell r="U2406">
            <v>10.130000000000001</v>
          </cell>
          <cell r="V2406">
            <v>10.54</v>
          </cell>
          <cell r="W2406">
            <v>10.73</v>
          </cell>
          <cell r="X2406">
            <v>10.96</v>
          </cell>
          <cell r="Y2406">
            <v>11.27</v>
          </cell>
          <cell r="Z2406">
            <v>11.38</v>
          </cell>
          <cell r="AA2406">
            <v>11.49</v>
          </cell>
          <cell r="AB2406">
            <v>11.88</v>
          </cell>
          <cell r="AC2406">
            <v>12.22</v>
          </cell>
          <cell r="AD2406">
            <v>12.55</v>
          </cell>
          <cell r="AE2406">
            <v>12.82</v>
          </cell>
          <cell r="AF2406">
            <v>13.02</v>
          </cell>
          <cell r="AG2406">
            <v>13.57</v>
          </cell>
          <cell r="AH2406">
            <v>13.39</v>
          </cell>
          <cell r="AI2406">
            <v>13.39</v>
          </cell>
          <cell r="AJ2406">
            <v>13.45</v>
          </cell>
          <cell r="AK2406">
            <v>13.49</v>
          </cell>
        </row>
        <row r="2407">
          <cell r="A2407" t="str">
            <v>SDGbaseTRAv2_UrbAS_IRTv2C_GVAaprtr</v>
          </cell>
          <cell r="B2407" t="str">
            <v>SIclos6_GOVclos11</v>
          </cell>
          <cell r="C2407" t="str">
            <v>SDGbaseTRAv2_UrbAS_IRTv2</v>
          </cell>
          <cell r="D2407" t="str">
            <v>C_GVA</v>
          </cell>
          <cell r="E2407" t="str">
            <v>aprtr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  <cell r="AI2407">
            <v>0</v>
          </cell>
          <cell r="AJ2407">
            <v>0</v>
          </cell>
          <cell r="AK2407">
            <v>0</v>
          </cell>
        </row>
        <row r="2408">
          <cell r="A2408" t="str">
            <v>SDGbaseTRAv2_UrbAS_IRTv2C_GVAatrps</v>
          </cell>
          <cell r="B2408" t="str">
            <v>SIclos6_GOVclos11</v>
          </cell>
          <cell r="C2408" t="str">
            <v>SDGbaseTRAv2_UrbAS_IRTv2</v>
          </cell>
          <cell r="D2408" t="str">
            <v>C_GVA</v>
          </cell>
          <cell r="E2408" t="str">
            <v>atrps</v>
          </cell>
          <cell r="F2408">
            <v>54.94</v>
          </cell>
          <cell r="G2408">
            <v>50.35</v>
          </cell>
          <cell r="H2408">
            <v>51.46</v>
          </cell>
          <cell r="I2408">
            <v>51.95</v>
          </cell>
          <cell r="J2408">
            <v>52.23</v>
          </cell>
          <cell r="K2408">
            <v>53.34</v>
          </cell>
          <cell r="L2408">
            <v>54.39</v>
          </cell>
          <cell r="M2408">
            <v>55.06</v>
          </cell>
          <cell r="N2408">
            <v>55.78</v>
          </cell>
          <cell r="O2408">
            <v>56.63</v>
          </cell>
          <cell r="P2408">
            <v>57.39</v>
          </cell>
          <cell r="Q2408">
            <v>57.87</v>
          </cell>
          <cell r="R2408">
            <v>59.77</v>
          </cell>
          <cell r="S2408">
            <v>62.04</v>
          </cell>
          <cell r="T2408">
            <v>64.11</v>
          </cell>
          <cell r="U2408">
            <v>66.33</v>
          </cell>
          <cell r="V2408">
            <v>68.39</v>
          </cell>
          <cell r="W2408">
            <v>70.819999999999993</v>
          </cell>
          <cell r="X2408">
            <v>72.78</v>
          </cell>
          <cell r="Y2408">
            <v>74.77</v>
          </cell>
          <cell r="Z2408">
            <v>75.41</v>
          </cell>
          <cell r="AA2408">
            <v>75.95</v>
          </cell>
          <cell r="AB2408">
            <v>81.39</v>
          </cell>
          <cell r="AC2408">
            <v>86.05</v>
          </cell>
          <cell r="AD2408">
            <v>90.08</v>
          </cell>
          <cell r="AE2408">
            <v>93.93</v>
          </cell>
          <cell r="AF2408">
            <v>97.67</v>
          </cell>
          <cell r="AG2408">
            <v>102.71</v>
          </cell>
          <cell r="AH2408">
            <v>104.26</v>
          </cell>
          <cell r="AI2408">
            <v>105.34</v>
          </cell>
          <cell r="AJ2408">
            <v>106.41</v>
          </cell>
          <cell r="AK2408">
            <v>107.27</v>
          </cell>
        </row>
        <row r="2409">
          <cell r="A2409" t="str">
            <v>SDGbaseTRAv2_UrbAS_IRTv2C_GVAacomm</v>
          </cell>
          <cell r="B2409" t="str">
            <v>SIclos6_GOVclos11</v>
          </cell>
          <cell r="C2409" t="str">
            <v>SDGbaseTRAv2_UrbAS_IRTv2</v>
          </cell>
          <cell r="D2409" t="str">
            <v>C_GVA</v>
          </cell>
          <cell r="E2409" t="str">
            <v>acomm</v>
          </cell>
          <cell r="F2409">
            <v>84.05</v>
          </cell>
          <cell r="G2409">
            <v>70.13</v>
          </cell>
          <cell r="H2409">
            <v>75.16</v>
          </cell>
          <cell r="I2409">
            <v>77.040000000000006</v>
          </cell>
          <cell r="J2409">
            <v>78.12</v>
          </cell>
          <cell r="K2409">
            <v>80.73</v>
          </cell>
          <cell r="L2409">
            <v>83.08</v>
          </cell>
          <cell r="M2409">
            <v>85.64</v>
          </cell>
          <cell r="N2409">
            <v>88.05</v>
          </cell>
          <cell r="O2409">
            <v>90.75</v>
          </cell>
          <cell r="P2409">
            <v>93.42</v>
          </cell>
          <cell r="Q2409">
            <v>95.99</v>
          </cell>
          <cell r="R2409">
            <v>100.35</v>
          </cell>
          <cell r="S2409">
            <v>104.45</v>
          </cell>
          <cell r="T2409">
            <v>108.67</v>
          </cell>
          <cell r="U2409">
            <v>113.04</v>
          </cell>
          <cell r="V2409">
            <v>117.66</v>
          </cell>
          <cell r="W2409">
            <v>122.65</v>
          </cell>
          <cell r="X2409">
            <v>127.57</v>
          </cell>
          <cell r="Y2409">
            <v>132.25</v>
          </cell>
          <cell r="Z2409">
            <v>134.44999999999999</v>
          </cell>
          <cell r="AA2409">
            <v>136.1</v>
          </cell>
          <cell r="AB2409">
            <v>140.21</v>
          </cell>
          <cell r="AC2409">
            <v>144.80000000000001</v>
          </cell>
          <cell r="AD2409">
            <v>149.38</v>
          </cell>
          <cell r="AE2409">
            <v>154.04</v>
          </cell>
          <cell r="AF2409">
            <v>158.77000000000001</v>
          </cell>
          <cell r="AG2409">
            <v>166.91</v>
          </cell>
          <cell r="AH2409">
            <v>167.79</v>
          </cell>
          <cell r="AI2409">
            <v>167.17</v>
          </cell>
          <cell r="AJ2409">
            <v>166.55</v>
          </cell>
          <cell r="AK2409">
            <v>165.63</v>
          </cell>
        </row>
        <row r="2410">
          <cell r="A2410" t="str">
            <v>SDGbaseTRAv2_UrbAS_IRTv2C_GVAafsrv</v>
          </cell>
          <cell r="B2410" t="str">
            <v>SIclos6_GOVclos11</v>
          </cell>
          <cell r="C2410" t="str">
            <v>SDGbaseTRAv2_UrbAS_IRTv2</v>
          </cell>
          <cell r="D2410" t="str">
            <v>C_GVA</v>
          </cell>
          <cell r="E2410" t="str">
            <v>afsrv</v>
          </cell>
          <cell r="F2410">
            <v>413.44</v>
          </cell>
          <cell r="G2410">
            <v>375.56</v>
          </cell>
          <cell r="H2410">
            <v>393.64</v>
          </cell>
          <cell r="I2410">
            <v>398.06</v>
          </cell>
          <cell r="J2410">
            <v>400.36</v>
          </cell>
          <cell r="K2410">
            <v>410.31</v>
          </cell>
          <cell r="L2410">
            <v>421.07</v>
          </cell>
          <cell r="M2410">
            <v>432.35</v>
          </cell>
          <cell r="N2410">
            <v>444.03</v>
          </cell>
          <cell r="O2410">
            <v>457.03</v>
          </cell>
          <cell r="P2410">
            <v>470.27</v>
          </cell>
          <cell r="Q2410">
            <v>482.52</v>
          </cell>
          <cell r="R2410">
            <v>504.59</v>
          </cell>
          <cell r="S2410">
            <v>525.49</v>
          </cell>
          <cell r="T2410">
            <v>547.69000000000005</v>
          </cell>
          <cell r="U2410">
            <v>572.38</v>
          </cell>
          <cell r="V2410">
            <v>596.51</v>
          </cell>
          <cell r="W2410">
            <v>622.92999999999995</v>
          </cell>
          <cell r="X2410">
            <v>650.82000000000005</v>
          </cell>
          <cell r="Y2410">
            <v>676.38</v>
          </cell>
          <cell r="Z2410">
            <v>695.94</v>
          </cell>
          <cell r="AA2410">
            <v>713.01</v>
          </cell>
          <cell r="AB2410">
            <v>741.71</v>
          </cell>
          <cell r="AC2410">
            <v>769.29</v>
          </cell>
          <cell r="AD2410">
            <v>795.66</v>
          </cell>
          <cell r="AE2410">
            <v>822.59</v>
          </cell>
          <cell r="AF2410">
            <v>850.18</v>
          </cell>
          <cell r="AG2410">
            <v>886.62</v>
          </cell>
          <cell r="AH2410">
            <v>888.22</v>
          </cell>
          <cell r="AI2410">
            <v>882.68</v>
          </cell>
          <cell r="AJ2410">
            <v>876.9</v>
          </cell>
          <cell r="AK2410">
            <v>869.83</v>
          </cell>
        </row>
        <row r="2411">
          <cell r="A2411" t="str">
            <v>SDGbaseTRAv2_UrbAS_IRTv2C_GVAabsrv</v>
          </cell>
          <cell r="B2411" t="str">
            <v>SIclos6_GOVclos11</v>
          </cell>
          <cell r="C2411" t="str">
            <v>SDGbaseTRAv2_UrbAS_IRTv2</v>
          </cell>
          <cell r="D2411" t="str">
            <v>C_GVA</v>
          </cell>
          <cell r="E2411" t="str">
            <v>absrv</v>
          </cell>
          <cell r="F2411">
            <v>367.48</v>
          </cell>
          <cell r="G2411">
            <v>309.51</v>
          </cell>
          <cell r="H2411">
            <v>327.84</v>
          </cell>
          <cell r="I2411">
            <v>335.02</v>
          </cell>
          <cell r="J2411">
            <v>339.54</v>
          </cell>
          <cell r="K2411">
            <v>350.44</v>
          </cell>
          <cell r="L2411">
            <v>360.75</v>
          </cell>
          <cell r="M2411">
            <v>371.26</v>
          </cell>
          <cell r="N2411">
            <v>381.72</v>
          </cell>
          <cell r="O2411">
            <v>392.36</v>
          </cell>
          <cell r="P2411">
            <v>404.13</v>
          </cell>
          <cell r="Q2411">
            <v>415.6</v>
          </cell>
          <cell r="R2411">
            <v>435.31</v>
          </cell>
          <cell r="S2411">
            <v>453.41</v>
          </cell>
          <cell r="T2411">
            <v>472.02</v>
          </cell>
          <cell r="U2411">
            <v>491.65</v>
          </cell>
          <cell r="V2411">
            <v>511.83</v>
          </cell>
          <cell r="W2411">
            <v>533.51</v>
          </cell>
          <cell r="X2411">
            <v>555.05999999999995</v>
          </cell>
          <cell r="Y2411">
            <v>575.32000000000005</v>
          </cell>
          <cell r="Z2411">
            <v>585.71</v>
          </cell>
          <cell r="AA2411">
            <v>593.51</v>
          </cell>
          <cell r="AB2411">
            <v>615.74</v>
          </cell>
          <cell r="AC2411">
            <v>636.38</v>
          </cell>
          <cell r="AD2411">
            <v>655.20000000000005</v>
          </cell>
          <cell r="AE2411">
            <v>674.59</v>
          </cell>
          <cell r="AF2411">
            <v>694.7</v>
          </cell>
          <cell r="AG2411">
            <v>729.81</v>
          </cell>
          <cell r="AH2411">
            <v>734.55</v>
          </cell>
          <cell r="AI2411">
            <v>733.19</v>
          </cell>
          <cell r="AJ2411">
            <v>730.96</v>
          </cell>
          <cell r="AK2411">
            <v>727.34</v>
          </cell>
        </row>
        <row r="2412">
          <cell r="A2412" t="str">
            <v>SDGbaseTRAv2_UrbAS_IRTv2C_GVAagsrv</v>
          </cell>
          <cell r="B2412" t="str">
            <v>SIclos6_GOVclos11</v>
          </cell>
          <cell r="C2412" t="str">
            <v>SDGbaseTRAv2_UrbAS_IRTv2</v>
          </cell>
          <cell r="D2412" t="str">
            <v>C_GVA</v>
          </cell>
          <cell r="E2412" t="str">
            <v>agsrv</v>
          </cell>
          <cell r="F2412">
            <v>789.44</v>
          </cell>
          <cell r="G2412">
            <v>748.88</v>
          </cell>
          <cell r="H2412">
            <v>774.49</v>
          </cell>
          <cell r="I2412">
            <v>789.23</v>
          </cell>
          <cell r="J2412">
            <v>800.21</v>
          </cell>
          <cell r="K2412">
            <v>817.19</v>
          </cell>
          <cell r="L2412">
            <v>837.17</v>
          </cell>
          <cell r="M2412">
            <v>857.72</v>
          </cell>
          <cell r="N2412">
            <v>879.67</v>
          </cell>
          <cell r="O2412">
            <v>903.01</v>
          </cell>
          <cell r="P2412">
            <v>928.95</v>
          </cell>
          <cell r="Q2412">
            <v>954</v>
          </cell>
          <cell r="R2412">
            <v>984.15</v>
          </cell>
          <cell r="S2412">
            <v>1013.01</v>
          </cell>
          <cell r="T2412">
            <v>1041.67</v>
          </cell>
          <cell r="U2412">
            <v>1072.17</v>
          </cell>
          <cell r="V2412">
            <v>1103.17</v>
          </cell>
          <cell r="W2412">
            <v>1134.44</v>
          </cell>
          <cell r="X2412">
            <v>1164.95</v>
          </cell>
          <cell r="Y2412">
            <v>1192.9100000000001</v>
          </cell>
          <cell r="Z2412">
            <v>1205.95</v>
          </cell>
          <cell r="AA2412">
            <v>1222.33</v>
          </cell>
          <cell r="AB2412">
            <v>1262.27</v>
          </cell>
          <cell r="AC2412">
            <v>1294.81</v>
          </cell>
          <cell r="AD2412">
            <v>1325.15</v>
          </cell>
          <cell r="AE2412">
            <v>1356.82</v>
          </cell>
          <cell r="AF2412">
            <v>1389.61</v>
          </cell>
          <cell r="AG2412">
            <v>1443.47</v>
          </cell>
          <cell r="AH2412">
            <v>1441.54</v>
          </cell>
          <cell r="AI2412">
            <v>1444.88</v>
          </cell>
          <cell r="AJ2412">
            <v>1457.71</v>
          </cell>
          <cell r="AK2412">
            <v>1474.07</v>
          </cell>
        </row>
        <row r="2413">
          <cell r="A2413" t="str">
            <v>SDGbaseTRAv2_UrbAS_IRTv2C_GVAaosrv</v>
          </cell>
          <cell r="B2413" t="str">
            <v>SIclos6_GOVclos11</v>
          </cell>
          <cell r="C2413" t="str">
            <v>SDGbaseTRAv2_UrbAS_IRTv2</v>
          </cell>
          <cell r="D2413" t="str">
            <v>C_GVA</v>
          </cell>
          <cell r="E2413" t="str">
            <v>aosrv</v>
          </cell>
          <cell r="F2413">
            <v>475.08</v>
          </cell>
          <cell r="G2413">
            <v>490.24</v>
          </cell>
          <cell r="H2413">
            <v>500.98</v>
          </cell>
          <cell r="I2413">
            <v>502.5</v>
          </cell>
          <cell r="J2413">
            <v>504.72</v>
          </cell>
          <cell r="K2413">
            <v>514.55999999999995</v>
          </cell>
          <cell r="L2413">
            <v>525.65</v>
          </cell>
          <cell r="M2413">
            <v>538.58000000000004</v>
          </cell>
          <cell r="N2413">
            <v>552.67999999999995</v>
          </cell>
          <cell r="O2413">
            <v>568.22</v>
          </cell>
          <cell r="P2413">
            <v>585.24</v>
          </cell>
          <cell r="Q2413">
            <v>601.89</v>
          </cell>
          <cell r="R2413">
            <v>629</v>
          </cell>
          <cell r="S2413">
            <v>654.08000000000004</v>
          </cell>
          <cell r="T2413">
            <v>680.23</v>
          </cell>
          <cell r="U2413">
            <v>708.87</v>
          </cell>
          <cell r="V2413">
            <v>737.85</v>
          </cell>
          <cell r="W2413">
            <v>768.6</v>
          </cell>
          <cell r="X2413">
            <v>800.46</v>
          </cell>
          <cell r="Y2413">
            <v>830.37</v>
          </cell>
          <cell r="Z2413">
            <v>848.63</v>
          </cell>
          <cell r="AA2413">
            <v>862.93</v>
          </cell>
          <cell r="AB2413">
            <v>894.33</v>
          </cell>
          <cell r="AC2413">
            <v>924.52</v>
          </cell>
          <cell r="AD2413">
            <v>952.73</v>
          </cell>
          <cell r="AE2413">
            <v>981.4</v>
          </cell>
          <cell r="AF2413">
            <v>1010.35</v>
          </cell>
          <cell r="AG2413">
            <v>1057.01</v>
          </cell>
          <cell r="AH2413">
            <v>1062.8599999999999</v>
          </cell>
          <cell r="AI2413">
            <v>1060.6600000000001</v>
          </cell>
          <cell r="AJ2413">
            <v>1056.3599999999999</v>
          </cell>
          <cell r="AK2413">
            <v>1049.54</v>
          </cell>
        </row>
        <row r="2414">
          <cell r="A2414" t="str">
            <v>SDGbaseTRAv2_UrbAS_IRTv2C_GVAtotal</v>
          </cell>
          <cell r="B2414" t="str">
            <v>SIclos6_GOVclos11</v>
          </cell>
          <cell r="C2414" t="str">
            <v>SDGbaseTRAv2_UrbAS_IRTv2</v>
          </cell>
          <cell r="D2414" t="str">
            <v>C_GVA</v>
          </cell>
          <cell r="E2414" t="str">
            <v>total</v>
          </cell>
          <cell r="F2414">
            <v>4444.87</v>
          </cell>
          <cell r="G2414">
            <v>4194.7700000000004</v>
          </cell>
          <cell r="H2414">
            <v>4327.57</v>
          </cell>
          <cell r="I2414">
            <v>4419.83</v>
          </cell>
          <cell r="J2414">
            <v>4497.13</v>
          </cell>
          <cell r="K2414">
            <v>4585.9399999999996</v>
          </cell>
          <cell r="L2414">
            <v>4689.3500000000004</v>
          </cell>
          <cell r="M2414">
            <v>4795.8999999999996</v>
          </cell>
          <cell r="N2414">
            <v>4914.53</v>
          </cell>
          <cell r="O2414">
            <v>5054.12</v>
          </cell>
          <cell r="P2414">
            <v>5203.43</v>
          </cell>
          <cell r="Q2414">
            <v>5350.9</v>
          </cell>
          <cell r="R2414">
            <v>5521.69</v>
          </cell>
          <cell r="S2414">
            <v>5696.03</v>
          </cell>
          <cell r="T2414">
            <v>5879.29</v>
          </cell>
          <cell r="U2414">
            <v>6089.19</v>
          </cell>
          <cell r="V2414">
            <v>6294.82</v>
          </cell>
          <cell r="W2414">
            <v>6505.96</v>
          </cell>
          <cell r="X2414">
            <v>6726.65</v>
          </cell>
          <cell r="Y2414">
            <v>6934.29</v>
          </cell>
          <cell r="Z2414">
            <v>7143.95</v>
          </cell>
          <cell r="AA2414">
            <v>7338.32</v>
          </cell>
          <cell r="AB2414">
            <v>7568.46</v>
          </cell>
          <cell r="AC2414">
            <v>7787.52</v>
          </cell>
          <cell r="AD2414">
            <v>8012.08</v>
          </cell>
          <cell r="AE2414">
            <v>8242.41</v>
          </cell>
          <cell r="AF2414">
            <v>8478.32</v>
          </cell>
          <cell r="AG2414">
            <v>8732.83</v>
          </cell>
          <cell r="AH2414">
            <v>8784.32</v>
          </cell>
          <cell r="AI2414">
            <v>8812.5499999999993</v>
          </cell>
          <cell r="AJ2414">
            <v>8837.7999999999993</v>
          </cell>
          <cell r="AK2414">
            <v>8848.76</v>
          </cell>
        </row>
        <row r="2415">
          <cell r="A2415" t="str">
            <v>SDGbaseTRAv2_UrbAS_IRTv2GOVSHRXtotal</v>
          </cell>
          <cell r="B2415" t="str">
            <v>SIclos6_GOVclos11</v>
          </cell>
          <cell r="C2415" t="str">
            <v>SDGbaseTRAv2_UrbAS_IRTv2</v>
          </cell>
          <cell r="D2415" t="str">
            <v>GOVSHRX</v>
          </cell>
          <cell r="E2415" t="str">
            <v>total</v>
          </cell>
          <cell r="F2415">
            <v>0.21</v>
          </cell>
          <cell r="G2415">
            <v>0.21</v>
          </cell>
          <cell r="H2415">
            <v>0.21</v>
          </cell>
          <cell r="I2415">
            <v>0.22</v>
          </cell>
          <cell r="J2415">
            <v>0.22</v>
          </cell>
          <cell r="K2415">
            <v>0.23</v>
          </cell>
          <cell r="L2415">
            <v>0.23</v>
          </cell>
          <cell r="M2415">
            <v>0.23</v>
          </cell>
          <cell r="N2415">
            <v>0.23</v>
          </cell>
          <cell r="O2415">
            <v>0.23</v>
          </cell>
          <cell r="P2415">
            <v>0.24</v>
          </cell>
          <cell r="Q2415">
            <v>0.24</v>
          </cell>
          <cell r="R2415">
            <v>0.24</v>
          </cell>
          <cell r="S2415">
            <v>0.24</v>
          </cell>
          <cell r="T2415">
            <v>0.24</v>
          </cell>
          <cell r="U2415">
            <v>0.23</v>
          </cell>
          <cell r="V2415">
            <v>0.23</v>
          </cell>
          <cell r="W2415">
            <v>0.23</v>
          </cell>
          <cell r="X2415">
            <v>0.23</v>
          </cell>
          <cell r="Y2415">
            <v>0.23</v>
          </cell>
          <cell r="Z2415">
            <v>0.22</v>
          </cell>
          <cell r="AA2415">
            <v>0.22</v>
          </cell>
          <cell r="AB2415">
            <v>0.22</v>
          </cell>
          <cell r="AC2415">
            <v>0.22</v>
          </cell>
          <cell r="AD2415">
            <v>0.22</v>
          </cell>
          <cell r="AE2415">
            <v>0.22</v>
          </cell>
          <cell r="AF2415">
            <v>0.22</v>
          </cell>
          <cell r="AG2415">
            <v>0.21</v>
          </cell>
          <cell r="AH2415">
            <v>0.21</v>
          </cell>
          <cell r="AI2415">
            <v>0.22</v>
          </cell>
          <cell r="AJ2415">
            <v>0.22</v>
          </cell>
          <cell r="AK2415">
            <v>0.22</v>
          </cell>
        </row>
        <row r="2416">
          <cell r="A2416" t="str">
            <v>SDGbaseTRAv2_UrbAS_IRTv2INVSHRXtotal</v>
          </cell>
          <cell r="B2416" t="str">
            <v>SIclos6_GOVclos11</v>
          </cell>
          <cell r="C2416" t="str">
            <v>SDGbaseTRAv2_UrbAS_IRTv2</v>
          </cell>
          <cell r="D2416" t="str">
            <v>INVSHRX</v>
          </cell>
          <cell r="E2416" t="str">
            <v>total</v>
          </cell>
          <cell r="F2416">
            <v>0.18</v>
          </cell>
          <cell r="G2416">
            <v>0.18</v>
          </cell>
          <cell r="H2416">
            <v>0.18</v>
          </cell>
          <cell r="I2416">
            <v>0.18</v>
          </cell>
          <cell r="J2416">
            <v>0.18</v>
          </cell>
          <cell r="K2416">
            <v>0.18</v>
          </cell>
          <cell r="L2416">
            <v>0.18</v>
          </cell>
          <cell r="M2416">
            <v>0.18</v>
          </cell>
          <cell r="N2416">
            <v>0.18</v>
          </cell>
          <cell r="O2416">
            <v>0.18</v>
          </cell>
          <cell r="P2416">
            <v>0.18</v>
          </cell>
          <cell r="Q2416">
            <v>0.18</v>
          </cell>
          <cell r="R2416">
            <v>0.18</v>
          </cell>
          <cell r="S2416">
            <v>0.18</v>
          </cell>
          <cell r="T2416">
            <v>0.18</v>
          </cell>
          <cell r="U2416">
            <v>0.18</v>
          </cell>
          <cell r="V2416">
            <v>0.18</v>
          </cell>
          <cell r="W2416">
            <v>0.18</v>
          </cell>
          <cell r="X2416">
            <v>0.18</v>
          </cell>
          <cell r="Y2416">
            <v>0.18</v>
          </cell>
          <cell r="Z2416">
            <v>0.19</v>
          </cell>
          <cell r="AA2416">
            <v>0.19</v>
          </cell>
          <cell r="AB2416">
            <v>0.19</v>
          </cell>
          <cell r="AC2416">
            <v>0.19</v>
          </cell>
          <cell r="AD2416">
            <v>0.19</v>
          </cell>
          <cell r="AE2416">
            <v>0.19</v>
          </cell>
          <cell r="AF2416">
            <v>0.19</v>
          </cell>
          <cell r="AG2416">
            <v>0.19</v>
          </cell>
          <cell r="AH2416">
            <v>0.19</v>
          </cell>
          <cell r="AI2416">
            <v>0.18</v>
          </cell>
          <cell r="AJ2416">
            <v>0.18</v>
          </cell>
          <cell r="AK2416">
            <v>0.18</v>
          </cell>
        </row>
        <row r="2417">
          <cell r="A2417" t="str">
            <v>SDGbaseTRAv2_UrbAS_IRTv2C_QFSlabtotal</v>
          </cell>
          <cell r="B2417" t="str">
            <v>SIclos6_GOVclos11</v>
          </cell>
          <cell r="C2417" t="str">
            <v>SDGbaseTRAv2_UrbAS_IRTv2</v>
          </cell>
          <cell r="D2417" t="str">
            <v>C_QFSlab</v>
          </cell>
          <cell r="E2417" t="str">
            <v>total</v>
          </cell>
          <cell r="F2417">
            <v>16418.580000000002</v>
          </cell>
          <cell r="G2417">
            <v>15183.29</v>
          </cell>
          <cell r="H2417">
            <v>15747.38</v>
          </cell>
          <cell r="I2417">
            <v>16243.15</v>
          </cell>
          <cell r="J2417">
            <v>16671.98</v>
          </cell>
          <cell r="K2417">
            <v>17070.490000000002</v>
          </cell>
          <cell r="L2417">
            <v>17469.919999999998</v>
          </cell>
          <cell r="M2417">
            <v>17878.71</v>
          </cell>
          <cell r="N2417">
            <v>18304.169999999998</v>
          </cell>
          <cell r="O2417">
            <v>18732</v>
          </cell>
          <cell r="P2417">
            <v>19202.599999999999</v>
          </cell>
          <cell r="Q2417">
            <v>19692.93</v>
          </cell>
          <cell r="R2417">
            <v>20233.79</v>
          </cell>
          <cell r="S2417">
            <v>20815.04</v>
          </cell>
          <cell r="T2417">
            <v>21432.28</v>
          </cell>
          <cell r="U2417">
            <v>22103.18</v>
          </cell>
          <cell r="V2417">
            <v>22812.47</v>
          </cell>
          <cell r="W2417">
            <v>23552.25</v>
          </cell>
          <cell r="X2417">
            <v>24324.29</v>
          </cell>
          <cell r="Y2417">
            <v>25092.71</v>
          </cell>
          <cell r="Z2417">
            <v>25728.560000000001</v>
          </cell>
          <cell r="AA2417">
            <v>26281.59</v>
          </cell>
          <cell r="AB2417">
            <v>27003.31</v>
          </cell>
          <cell r="AC2417">
            <v>27771.64</v>
          </cell>
          <cell r="AD2417">
            <v>28541.26</v>
          </cell>
          <cell r="AE2417">
            <v>29316.66</v>
          </cell>
          <cell r="AF2417">
            <v>30103.06</v>
          </cell>
          <cell r="AG2417">
            <v>31083.9</v>
          </cell>
          <cell r="AH2417">
            <v>31742.47</v>
          </cell>
          <cell r="AI2417">
            <v>32154.21</v>
          </cell>
          <cell r="AJ2417">
            <v>32415.62</v>
          </cell>
          <cell r="AK2417">
            <v>32567.02</v>
          </cell>
        </row>
        <row r="2418">
          <cell r="A2418" t="str">
            <v>SDGbaseTRAv2_UrbAS_IRTv2C_PubDeftotal</v>
          </cell>
          <cell r="B2418" t="str">
            <v>SIclos6_GOVclos11</v>
          </cell>
          <cell r="C2418" t="str">
            <v>SDGbaseTRAv2_UrbAS_IRTv2</v>
          </cell>
          <cell r="D2418" t="str">
            <v>C_PubDef</v>
          </cell>
          <cell r="E2418" t="str">
            <v>total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0.01</v>
          </cell>
          <cell r="K2418">
            <v>0.01</v>
          </cell>
          <cell r="L2418">
            <v>0.01</v>
          </cell>
          <cell r="M2418">
            <v>0.01</v>
          </cell>
          <cell r="N2418">
            <v>0.01</v>
          </cell>
          <cell r="O2418">
            <v>0.01</v>
          </cell>
          <cell r="P2418">
            <v>0.01</v>
          </cell>
          <cell r="Q2418">
            <v>0.01</v>
          </cell>
          <cell r="R2418">
            <v>0.01</v>
          </cell>
          <cell r="S2418">
            <v>0.01</v>
          </cell>
          <cell r="T2418">
            <v>0.01</v>
          </cell>
          <cell r="U2418">
            <v>0.01</v>
          </cell>
          <cell r="V2418">
            <v>0.01</v>
          </cell>
          <cell r="W2418">
            <v>0</v>
          </cell>
          <cell r="X2418">
            <v>0</v>
          </cell>
          <cell r="Y2418">
            <v>0</v>
          </cell>
          <cell r="Z2418">
            <v>0.01</v>
          </cell>
          <cell r="AA2418">
            <v>0.01</v>
          </cell>
          <cell r="AB2418">
            <v>0.01</v>
          </cell>
          <cell r="AC2418">
            <v>0.01</v>
          </cell>
          <cell r="AD2418">
            <v>0.01</v>
          </cell>
          <cell r="AE2418">
            <v>0.01</v>
          </cell>
          <cell r="AF2418">
            <v>0.01</v>
          </cell>
          <cell r="AG2418">
            <v>0.01</v>
          </cell>
          <cell r="AH2418">
            <v>0</v>
          </cell>
          <cell r="AI2418">
            <v>0</v>
          </cell>
          <cell r="AJ2418">
            <v>0</v>
          </cell>
          <cell r="AK2418">
            <v>0</v>
          </cell>
        </row>
        <row r="2419">
          <cell r="A2419" t="str">
            <v>SDGbaseTRAv2_UrbAS_IRTv2YIXent-n</v>
          </cell>
          <cell r="B2419" t="str">
            <v>SIclos6_GOVclos11</v>
          </cell>
          <cell r="C2419" t="str">
            <v>SDGbaseTRAv2_UrbAS_IRTv2</v>
          </cell>
          <cell r="D2419" t="str">
            <v>YIX</v>
          </cell>
          <cell r="E2419" t="str">
            <v>ent-n</v>
          </cell>
          <cell r="F2419">
            <v>1681.68</v>
          </cell>
          <cell r="G2419">
            <v>1548.67</v>
          </cell>
          <cell r="H2419">
            <v>1604.99</v>
          </cell>
          <cell r="I2419">
            <v>1633.42</v>
          </cell>
          <cell r="J2419">
            <v>1655.79</v>
          </cell>
          <cell r="K2419">
            <v>1684.55</v>
          </cell>
          <cell r="L2419">
            <v>1716.26</v>
          </cell>
          <cell r="M2419">
            <v>1749.08</v>
          </cell>
          <cell r="N2419">
            <v>1788.14</v>
          </cell>
          <cell r="O2419">
            <v>1840.55</v>
          </cell>
          <cell r="P2419">
            <v>1890.03</v>
          </cell>
          <cell r="Q2419">
            <v>1937.58</v>
          </cell>
          <cell r="R2419">
            <v>1995.56</v>
          </cell>
          <cell r="S2419">
            <v>2053.42</v>
          </cell>
          <cell r="T2419">
            <v>2115.6</v>
          </cell>
          <cell r="U2419">
            <v>2188.7600000000002</v>
          </cell>
          <cell r="V2419">
            <v>2261.3200000000002</v>
          </cell>
          <cell r="W2419">
            <v>2334.39</v>
          </cell>
          <cell r="X2419">
            <v>2408.96</v>
          </cell>
          <cell r="Y2419">
            <v>2481.41</v>
          </cell>
          <cell r="Z2419">
            <v>2594.1999999999998</v>
          </cell>
          <cell r="AA2419">
            <v>2692.44</v>
          </cell>
          <cell r="AB2419">
            <v>2755.29</v>
          </cell>
          <cell r="AC2419">
            <v>2825.95</v>
          </cell>
          <cell r="AD2419">
            <v>2908.76</v>
          </cell>
          <cell r="AE2419">
            <v>2994.51</v>
          </cell>
          <cell r="AF2419">
            <v>3081.98</v>
          </cell>
          <cell r="AG2419">
            <v>3111.48</v>
          </cell>
          <cell r="AH2419">
            <v>3138.71</v>
          </cell>
          <cell r="AI2419">
            <v>3151.78</v>
          </cell>
          <cell r="AJ2419">
            <v>3151.53</v>
          </cell>
          <cell r="AK2419">
            <v>3141.61</v>
          </cell>
        </row>
        <row r="2420">
          <cell r="A2420" t="str">
            <v>SDGbaseTRAv2_UrbAS_IRTv2YIXent-e</v>
          </cell>
          <cell r="B2420" t="str">
            <v>SIclos6_GOVclos11</v>
          </cell>
          <cell r="C2420" t="str">
            <v>SDGbaseTRAv2_UrbAS_IRTv2</v>
          </cell>
          <cell r="D2420" t="str">
            <v>YIX</v>
          </cell>
          <cell r="E2420" t="str">
            <v>ent-e</v>
          </cell>
          <cell r="F2420">
            <v>67.67</v>
          </cell>
          <cell r="G2420">
            <v>74.709999999999994</v>
          </cell>
          <cell r="H2420">
            <v>62.12</v>
          </cell>
          <cell r="I2420">
            <v>63.1</v>
          </cell>
          <cell r="J2420">
            <v>65.930000000000007</v>
          </cell>
          <cell r="K2420">
            <v>70.19</v>
          </cell>
          <cell r="L2420">
            <v>74.040000000000006</v>
          </cell>
          <cell r="M2420">
            <v>73.59</v>
          </cell>
          <cell r="N2420">
            <v>71.62</v>
          </cell>
          <cell r="O2420">
            <v>70.45</v>
          </cell>
          <cell r="P2420">
            <v>72.56</v>
          </cell>
          <cell r="Q2420">
            <v>76.86</v>
          </cell>
          <cell r="R2420">
            <v>84.76</v>
          </cell>
          <cell r="S2420">
            <v>89.63</v>
          </cell>
          <cell r="T2420">
            <v>94.8</v>
          </cell>
          <cell r="U2420">
            <v>99.83</v>
          </cell>
          <cell r="V2420">
            <v>100.43</v>
          </cell>
          <cell r="W2420">
            <v>105.05</v>
          </cell>
          <cell r="X2420">
            <v>115.55</v>
          </cell>
          <cell r="Y2420">
            <v>125.51</v>
          </cell>
          <cell r="Z2420">
            <v>134.49</v>
          </cell>
          <cell r="AA2420">
            <v>140.26</v>
          </cell>
          <cell r="AB2420">
            <v>144.51</v>
          </cell>
          <cell r="AC2420">
            <v>156.29</v>
          </cell>
          <cell r="AD2420">
            <v>167.62</v>
          </cell>
          <cell r="AE2420">
            <v>176.82</v>
          </cell>
          <cell r="AF2420">
            <v>185.36</v>
          </cell>
          <cell r="AG2420">
            <v>224.27</v>
          </cell>
          <cell r="AH2420">
            <v>266.56</v>
          </cell>
          <cell r="AI2420">
            <v>311.77</v>
          </cell>
          <cell r="AJ2420">
            <v>356.37</v>
          </cell>
          <cell r="AK2420">
            <v>397.35</v>
          </cell>
        </row>
        <row r="2421">
          <cell r="A2421" t="str">
            <v>SDGbaseTRAv2_UrbAS_IRTv2YIXhhd-0</v>
          </cell>
          <cell r="B2421" t="str">
            <v>SIclos6_GOVclos11</v>
          </cell>
          <cell r="C2421" t="str">
            <v>SDGbaseTRAv2_UrbAS_IRTv2</v>
          </cell>
          <cell r="D2421" t="str">
            <v>YIX</v>
          </cell>
          <cell r="E2421" t="str">
            <v>hhd-0</v>
          </cell>
          <cell r="F2421">
            <v>80.83</v>
          </cell>
          <cell r="G2421">
            <v>80.209999999999994</v>
          </cell>
          <cell r="H2421">
            <v>78.569999999999993</v>
          </cell>
          <cell r="I2421">
            <v>80.900000000000006</v>
          </cell>
          <cell r="J2421">
            <v>82.79</v>
          </cell>
          <cell r="K2421">
            <v>84.57</v>
          </cell>
          <cell r="L2421">
            <v>86.68</v>
          </cell>
          <cell r="M2421">
            <v>89.01</v>
          </cell>
          <cell r="N2421">
            <v>91.47</v>
          </cell>
          <cell r="O2421">
            <v>94.25</v>
          </cell>
          <cell r="P2421">
            <v>97.3</v>
          </cell>
          <cell r="Q2421">
            <v>100.42</v>
          </cell>
          <cell r="R2421">
            <v>103.77</v>
          </cell>
          <cell r="S2421">
            <v>107.5</v>
          </cell>
          <cell r="T2421">
            <v>111.35</v>
          </cell>
          <cell r="U2421">
            <v>115.53</v>
          </cell>
          <cell r="V2421">
            <v>120.06</v>
          </cell>
          <cell r="W2421">
            <v>124.55</v>
          </cell>
          <cell r="X2421">
            <v>129.22999999999999</v>
          </cell>
          <cell r="Y2421">
            <v>133.94999999999999</v>
          </cell>
          <cell r="Z2421">
            <v>137.83000000000001</v>
          </cell>
          <cell r="AA2421">
            <v>141.94</v>
          </cell>
          <cell r="AB2421">
            <v>147.41</v>
          </cell>
          <cell r="AC2421">
            <v>152.75</v>
          </cell>
          <cell r="AD2421">
            <v>157.69999999999999</v>
          </cell>
          <cell r="AE2421">
            <v>162.74</v>
          </cell>
          <cell r="AF2421">
            <v>167.96</v>
          </cell>
          <cell r="AG2421">
            <v>174.4</v>
          </cell>
          <cell r="AH2421">
            <v>178.07</v>
          </cell>
          <cell r="AI2421">
            <v>178.97</v>
          </cell>
          <cell r="AJ2421">
            <v>179.53</v>
          </cell>
          <cell r="AK2421">
            <v>179.97</v>
          </cell>
        </row>
        <row r="2422">
          <cell r="A2422" t="str">
            <v>SDGbaseTRAv2_UrbAS_IRTv2YIXhhd-1</v>
          </cell>
          <cell r="B2422" t="str">
            <v>SIclos6_GOVclos11</v>
          </cell>
          <cell r="C2422" t="str">
            <v>SDGbaseTRAv2_UrbAS_IRTv2</v>
          </cell>
          <cell r="D2422" t="str">
            <v>YIX</v>
          </cell>
          <cell r="E2422" t="str">
            <v>hhd-1</v>
          </cell>
          <cell r="F2422">
            <v>111.12</v>
          </cell>
          <cell r="G2422">
            <v>109.88</v>
          </cell>
          <cell r="H2422">
            <v>108.09</v>
          </cell>
          <cell r="I2422">
            <v>111.2</v>
          </cell>
          <cell r="J2422">
            <v>113.73</v>
          </cell>
          <cell r="K2422">
            <v>116.14</v>
          </cell>
          <cell r="L2422">
            <v>119.01</v>
          </cell>
          <cell r="M2422">
            <v>122.18</v>
          </cell>
          <cell r="N2422">
            <v>125.53</v>
          </cell>
          <cell r="O2422">
            <v>129.32</v>
          </cell>
          <cell r="P2422">
            <v>133.46</v>
          </cell>
          <cell r="Q2422">
            <v>137.69</v>
          </cell>
          <cell r="R2422">
            <v>142.26</v>
          </cell>
          <cell r="S2422">
            <v>147.34</v>
          </cell>
          <cell r="T2422">
            <v>152.58000000000001</v>
          </cell>
          <cell r="U2422">
            <v>158.30000000000001</v>
          </cell>
          <cell r="V2422">
            <v>164.45</v>
          </cell>
          <cell r="W2422">
            <v>170.56</v>
          </cell>
          <cell r="X2422">
            <v>176.91</v>
          </cell>
          <cell r="Y2422">
            <v>183.28</v>
          </cell>
          <cell r="Z2422">
            <v>188.55</v>
          </cell>
          <cell r="AA2422">
            <v>194.08</v>
          </cell>
          <cell r="AB2422">
            <v>201.5</v>
          </cell>
          <cell r="AC2422">
            <v>208.69</v>
          </cell>
          <cell r="AD2422">
            <v>215.39</v>
          </cell>
          <cell r="AE2422">
            <v>222.21</v>
          </cell>
          <cell r="AF2422">
            <v>229.28</v>
          </cell>
          <cell r="AG2422">
            <v>237.94</v>
          </cell>
          <cell r="AH2422">
            <v>242.56</v>
          </cell>
          <cell r="AI2422">
            <v>243.63</v>
          </cell>
          <cell r="AJ2422">
            <v>244.28</v>
          </cell>
          <cell r="AK2422">
            <v>244.77</v>
          </cell>
        </row>
        <row r="2423">
          <cell r="A2423" t="str">
            <v>SDGbaseTRAv2_UrbAS_IRTv2YIXhhd-2</v>
          </cell>
          <cell r="B2423" t="str">
            <v>SIclos6_GOVclos11</v>
          </cell>
          <cell r="C2423" t="str">
            <v>SDGbaseTRAv2_UrbAS_IRTv2</v>
          </cell>
          <cell r="D2423" t="str">
            <v>YIX</v>
          </cell>
          <cell r="E2423" t="str">
            <v>hhd-2</v>
          </cell>
          <cell r="F2423">
            <v>130.16999999999999</v>
          </cell>
          <cell r="G2423">
            <v>128.19</v>
          </cell>
          <cell r="H2423">
            <v>126.55</v>
          </cell>
          <cell r="I2423">
            <v>130.09</v>
          </cell>
          <cell r="J2423">
            <v>132.93</v>
          </cell>
          <cell r="K2423">
            <v>135.72</v>
          </cell>
          <cell r="L2423">
            <v>139.04</v>
          </cell>
          <cell r="M2423">
            <v>142.69</v>
          </cell>
          <cell r="N2423">
            <v>146.57</v>
          </cell>
          <cell r="O2423">
            <v>150.93</v>
          </cell>
          <cell r="P2423">
            <v>155.71</v>
          </cell>
          <cell r="Q2423">
            <v>160.57</v>
          </cell>
          <cell r="R2423">
            <v>165.89</v>
          </cell>
          <cell r="S2423">
            <v>171.78</v>
          </cell>
          <cell r="T2423">
            <v>177.85</v>
          </cell>
          <cell r="U2423">
            <v>184.52</v>
          </cell>
          <cell r="V2423">
            <v>191.67</v>
          </cell>
          <cell r="W2423">
            <v>198.77</v>
          </cell>
          <cell r="X2423">
            <v>206.11</v>
          </cell>
          <cell r="Y2423">
            <v>213.45</v>
          </cell>
          <cell r="Z2423">
            <v>219.58</v>
          </cell>
          <cell r="AA2423">
            <v>225.98</v>
          </cell>
          <cell r="AB2423">
            <v>234.5</v>
          </cell>
          <cell r="AC2423">
            <v>242.74</v>
          </cell>
          <cell r="AD2423">
            <v>250.48</v>
          </cell>
          <cell r="AE2423">
            <v>258.37</v>
          </cell>
          <cell r="AF2423">
            <v>266.54000000000002</v>
          </cell>
          <cell r="AG2423">
            <v>276.38</v>
          </cell>
          <cell r="AH2423">
            <v>281.33</v>
          </cell>
          <cell r="AI2423">
            <v>282.38</v>
          </cell>
          <cell r="AJ2423">
            <v>282.95999999999998</v>
          </cell>
          <cell r="AK2423">
            <v>283.33</v>
          </cell>
        </row>
        <row r="2424">
          <cell r="A2424" t="str">
            <v>SDGbaseTRAv2_UrbAS_IRTv2YIXhhd-3</v>
          </cell>
          <cell r="B2424" t="str">
            <v>SIclos6_GOVclos11</v>
          </cell>
          <cell r="C2424" t="str">
            <v>SDGbaseTRAv2_UrbAS_IRTv2</v>
          </cell>
          <cell r="D2424" t="str">
            <v>YIX</v>
          </cell>
          <cell r="E2424" t="str">
            <v>hhd-3</v>
          </cell>
          <cell r="F2424">
            <v>160.16</v>
          </cell>
          <cell r="G2424">
            <v>157.06</v>
          </cell>
          <cell r="H2424">
            <v>156.01</v>
          </cell>
          <cell r="I2424">
            <v>160.15</v>
          </cell>
          <cell r="J2424">
            <v>163.49</v>
          </cell>
          <cell r="K2424">
            <v>166.85</v>
          </cell>
          <cell r="L2424">
            <v>170.87</v>
          </cell>
          <cell r="M2424">
            <v>175.27</v>
          </cell>
          <cell r="N2424">
            <v>179.98</v>
          </cell>
          <cell r="O2424">
            <v>185.27</v>
          </cell>
          <cell r="P2424">
            <v>191.05</v>
          </cell>
          <cell r="Q2424">
            <v>196.89</v>
          </cell>
          <cell r="R2424">
            <v>203.4</v>
          </cell>
          <cell r="S2424">
            <v>210.51</v>
          </cell>
          <cell r="T2424">
            <v>217.88</v>
          </cell>
          <cell r="U2424">
            <v>226.01</v>
          </cell>
          <cell r="V2424">
            <v>234.66</v>
          </cell>
          <cell r="W2424">
            <v>243.26</v>
          </cell>
          <cell r="X2424">
            <v>252.13</v>
          </cell>
          <cell r="Y2424">
            <v>260.92</v>
          </cell>
          <cell r="Z2424">
            <v>268.20999999999998</v>
          </cell>
          <cell r="AA2424">
            <v>275.77</v>
          </cell>
          <cell r="AB2424">
            <v>286.10000000000002</v>
          </cell>
          <cell r="AC2424">
            <v>295.95999999999998</v>
          </cell>
          <cell r="AD2424">
            <v>305.24</v>
          </cell>
          <cell r="AE2424">
            <v>314.72000000000003</v>
          </cell>
          <cell r="AF2424">
            <v>324.52</v>
          </cell>
          <cell r="AG2424">
            <v>336.36</v>
          </cell>
          <cell r="AH2424">
            <v>341.54</v>
          </cell>
          <cell r="AI2424">
            <v>342.47</v>
          </cell>
          <cell r="AJ2424">
            <v>342.93</v>
          </cell>
          <cell r="AK2424">
            <v>343.12</v>
          </cell>
        </row>
        <row r="2425">
          <cell r="A2425" t="str">
            <v>SDGbaseTRAv2_UrbAS_IRTv2YIXhhd-4</v>
          </cell>
          <cell r="B2425" t="str">
            <v>SIclos6_GOVclos11</v>
          </cell>
          <cell r="C2425" t="str">
            <v>SDGbaseTRAv2_UrbAS_IRTv2</v>
          </cell>
          <cell r="D2425" t="str">
            <v>YIX</v>
          </cell>
          <cell r="E2425" t="str">
            <v>hhd-4</v>
          </cell>
          <cell r="F2425">
            <v>173.02</v>
          </cell>
          <cell r="G2425">
            <v>168.81</v>
          </cell>
          <cell r="H2425">
            <v>168.9</v>
          </cell>
          <cell r="I2425">
            <v>173.13</v>
          </cell>
          <cell r="J2425">
            <v>176.55</v>
          </cell>
          <cell r="K2425">
            <v>180.1</v>
          </cell>
          <cell r="L2425">
            <v>184.36</v>
          </cell>
          <cell r="M2425">
            <v>189.01</v>
          </cell>
          <cell r="N2425">
            <v>194.03</v>
          </cell>
          <cell r="O2425">
            <v>199.64</v>
          </cell>
          <cell r="P2425">
            <v>205.77</v>
          </cell>
          <cell r="Q2425">
            <v>211.9</v>
          </cell>
          <cell r="R2425">
            <v>218.88</v>
          </cell>
          <cell r="S2425">
            <v>226.41</v>
          </cell>
          <cell r="T2425">
            <v>234.23</v>
          </cell>
          <cell r="U2425">
            <v>242.93</v>
          </cell>
          <cell r="V2425">
            <v>252.08</v>
          </cell>
          <cell r="W2425">
            <v>261.20999999999998</v>
          </cell>
          <cell r="X2425">
            <v>270.58</v>
          </cell>
          <cell r="Y2425">
            <v>279.77999999999997</v>
          </cell>
          <cell r="Z2425">
            <v>287.35000000000002</v>
          </cell>
          <cell r="AA2425">
            <v>295.12</v>
          </cell>
          <cell r="AB2425">
            <v>306.08</v>
          </cell>
          <cell r="AC2425">
            <v>316.36</v>
          </cell>
          <cell r="AD2425">
            <v>326.08999999999997</v>
          </cell>
          <cell r="AE2425">
            <v>336.03</v>
          </cell>
          <cell r="AF2425">
            <v>346.3</v>
          </cell>
          <cell r="AG2425">
            <v>358.75</v>
          </cell>
          <cell r="AH2425">
            <v>363.16</v>
          </cell>
          <cell r="AI2425">
            <v>363.7</v>
          </cell>
          <cell r="AJ2425">
            <v>363.86</v>
          </cell>
          <cell r="AK2425">
            <v>363.72</v>
          </cell>
        </row>
        <row r="2426">
          <cell r="A2426" t="str">
            <v>SDGbaseTRAv2_UrbAS_IRTv2YIXhhd-5</v>
          </cell>
          <cell r="B2426" t="str">
            <v>SIclos6_GOVclos11</v>
          </cell>
          <cell r="C2426" t="str">
            <v>SDGbaseTRAv2_UrbAS_IRTv2</v>
          </cell>
          <cell r="D2426" t="str">
            <v>YIX</v>
          </cell>
          <cell r="E2426" t="str">
            <v>hhd-5</v>
          </cell>
          <cell r="F2426">
            <v>238.85</v>
          </cell>
          <cell r="G2426">
            <v>231.64</v>
          </cell>
          <cell r="H2426">
            <v>234.08</v>
          </cell>
          <cell r="I2426">
            <v>239.46</v>
          </cell>
          <cell r="J2426">
            <v>243.79</v>
          </cell>
          <cell r="K2426">
            <v>248.55</v>
          </cell>
          <cell r="L2426">
            <v>254.28</v>
          </cell>
          <cell r="M2426">
            <v>260.51</v>
          </cell>
          <cell r="N2426">
            <v>267.27999999999997</v>
          </cell>
          <cell r="O2426">
            <v>274.8</v>
          </cell>
          <cell r="P2426">
            <v>283.02999999999997</v>
          </cell>
          <cell r="Q2426">
            <v>291.17</v>
          </cell>
          <cell r="R2426">
            <v>300.70999999999998</v>
          </cell>
          <cell r="S2426">
            <v>310.83</v>
          </cell>
          <cell r="T2426">
            <v>321.35000000000002</v>
          </cell>
          <cell r="U2426">
            <v>333.19</v>
          </cell>
          <cell r="V2426">
            <v>345.47</v>
          </cell>
          <cell r="W2426">
            <v>357.72</v>
          </cell>
          <cell r="X2426">
            <v>370.27</v>
          </cell>
          <cell r="Y2426">
            <v>382.39</v>
          </cell>
          <cell r="Z2426">
            <v>391.93</v>
          </cell>
          <cell r="AA2426">
            <v>401.65</v>
          </cell>
          <cell r="AB2426">
            <v>416.54</v>
          </cell>
          <cell r="AC2426">
            <v>430.06</v>
          </cell>
          <cell r="AD2426">
            <v>442.86</v>
          </cell>
          <cell r="AE2426">
            <v>455.96</v>
          </cell>
          <cell r="AF2426">
            <v>469.48</v>
          </cell>
          <cell r="AG2426">
            <v>486.39</v>
          </cell>
          <cell r="AH2426">
            <v>490.1</v>
          </cell>
          <cell r="AI2426">
            <v>489.87</v>
          </cell>
          <cell r="AJ2426">
            <v>489.47</v>
          </cell>
          <cell r="AK2426">
            <v>488.66</v>
          </cell>
        </row>
        <row r="2427">
          <cell r="A2427" t="str">
            <v>SDGbaseTRAv2_UrbAS_IRTv2YIXhhd-6</v>
          </cell>
          <cell r="B2427" t="str">
            <v>SIclos6_GOVclos11</v>
          </cell>
          <cell r="C2427" t="str">
            <v>SDGbaseTRAv2_UrbAS_IRTv2</v>
          </cell>
          <cell r="D2427" t="str">
            <v>YIX</v>
          </cell>
          <cell r="E2427" t="str">
            <v>hhd-6</v>
          </cell>
          <cell r="F2427">
            <v>288.75</v>
          </cell>
          <cell r="G2427">
            <v>276.86</v>
          </cell>
          <cell r="H2427">
            <v>282.88</v>
          </cell>
          <cell r="I2427">
            <v>288.77999999999997</v>
          </cell>
          <cell r="J2427">
            <v>293.44</v>
          </cell>
          <cell r="K2427">
            <v>299</v>
          </cell>
          <cell r="L2427">
            <v>305.69</v>
          </cell>
          <cell r="M2427">
            <v>312.92</v>
          </cell>
          <cell r="N2427">
            <v>320.87</v>
          </cell>
          <cell r="O2427">
            <v>329.64</v>
          </cell>
          <cell r="P2427">
            <v>339.24</v>
          </cell>
          <cell r="Q2427">
            <v>348.64</v>
          </cell>
          <cell r="R2427">
            <v>360.06</v>
          </cell>
          <cell r="S2427">
            <v>371.9</v>
          </cell>
          <cell r="T2427">
            <v>384.26</v>
          </cell>
          <cell r="U2427">
            <v>398.34</v>
          </cell>
          <cell r="V2427">
            <v>412.71</v>
          </cell>
          <cell r="W2427">
            <v>427.09</v>
          </cell>
          <cell r="X2427">
            <v>441.73</v>
          </cell>
          <cell r="Y2427">
            <v>455.67</v>
          </cell>
          <cell r="Z2427">
            <v>466.95</v>
          </cell>
          <cell r="AA2427">
            <v>478.13</v>
          </cell>
          <cell r="AB2427">
            <v>495.22</v>
          </cell>
          <cell r="AC2427">
            <v>510.53</v>
          </cell>
          <cell r="AD2427">
            <v>525.32000000000005</v>
          </cell>
          <cell r="AE2427">
            <v>540.51</v>
          </cell>
          <cell r="AF2427">
            <v>556.15</v>
          </cell>
          <cell r="AG2427">
            <v>575.08000000000004</v>
          </cell>
          <cell r="AH2427">
            <v>577.01</v>
          </cell>
          <cell r="AI2427">
            <v>575.79</v>
          </cell>
          <cell r="AJ2427">
            <v>574.58000000000004</v>
          </cell>
          <cell r="AK2427">
            <v>572.80999999999995</v>
          </cell>
        </row>
        <row r="2428">
          <cell r="A2428" t="str">
            <v>SDGbaseTRAv2_UrbAS_IRTv2YIXhhd-7</v>
          </cell>
          <cell r="B2428" t="str">
            <v>SIclos6_GOVclos11</v>
          </cell>
          <cell r="C2428" t="str">
            <v>SDGbaseTRAv2_UrbAS_IRTv2</v>
          </cell>
          <cell r="D2428" t="str">
            <v>YIX</v>
          </cell>
          <cell r="E2428" t="str">
            <v>hhd-7</v>
          </cell>
          <cell r="F2428">
            <v>412.51</v>
          </cell>
          <cell r="G2428">
            <v>392.61</v>
          </cell>
          <cell r="H2428">
            <v>404.49</v>
          </cell>
          <cell r="I2428">
            <v>412.21</v>
          </cell>
          <cell r="J2428">
            <v>418.14</v>
          </cell>
          <cell r="K2428">
            <v>425.91</v>
          </cell>
          <cell r="L2428">
            <v>435.21</v>
          </cell>
          <cell r="M2428">
            <v>445.19</v>
          </cell>
          <cell r="N2428">
            <v>456.23</v>
          </cell>
          <cell r="O2428">
            <v>468.26</v>
          </cell>
          <cell r="P2428">
            <v>481.5</v>
          </cell>
          <cell r="Q2428">
            <v>494.36</v>
          </cell>
          <cell r="R2428">
            <v>510.73</v>
          </cell>
          <cell r="S2428">
            <v>527.29</v>
          </cell>
          <cell r="T2428">
            <v>544.61</v>
          </cell>
          <cell r="U2428">
            <v>564.51</v>
          </cell>
          <cell r="V2428">
            <v>584.51</v>
          </cell>
          <cell r="W2428">
            <v>604.64</v>
          </cell>
          <cell r="X2428">
            <v>625.12</v>
          </cell>
          <cell r="Y2428">
            <v>644.33000000000004</v>
          </cell>
          <cell r="Z2428">
            <v>660.01</v>
          </cell>
          <cell r="AA2428">
            <v>675.19</v>
          </cell>
          <cell r="AB2428">
            <v>698.8</v>
          </cell>
          <cell r="AC2428">
            <v>719.63</v>
          </cell>
          <cell r="AD2428">
            <v>739.99</v>
          </cell>
          <cell r="AE2428">
            <v>760.93</v>
          </cell>
          <cell r="AF2428">
            <v>782.47</v>
          </cell>
          <cell r="AG2428">
            <v>808.31</v>
          </cell>
          <cell r="AH2428">
            <v>808.34</v>
          </cell>
          <cell r="AI2428">
            <v>805.54</v>
          </cell>
          <cell r="AJ2428">
            <v>803</v>
          </cell>
          <cell r="AK2428">
            <v>799.59</v>
          </cell>
        </row>
        <row r="2429">
          <cell r="A2429" t="str">
            <v>SDGbaseTRAv2_UrbAS_IRTv2YIXhhd-8</v>
          </cell>
          <cell r="B2429" t="str">
            <v>SIclos6_GOVclos11</v>
          </cell>
          <cell r="C2429" t="str">
            <v>SDGbaseTRAv2_UrbAS_IRTv2</v>
          </cell>
          <cell r="D2429" t="str">
            <v>YIX</v>
          </cell>
          <cell r="E2429" t="str">
            <v>hhd-8</v>
          </cell>
          <cell r="F2429">
            <v>748.01</v>
          </cell>
          <cell r="G2429">
            <v>704.09</v>
          </cell>
          <cell r="H2429">
            <v>733.04</v>
          </cell>
          <cell r="I2429">
            <v>745.39</v>
          </cell>
          <cell r="J2429">
            <v>754.22</v>
          </cell>
          <cell r="K2429">
            <v>767.95</v>
          </cell>
          <cell r="L2429">
            <v>784.2</v>
          </cell>
          <cell r="M2429">
            <v>801.42</v>
          </cell>
          <cell r="N2429">
            <v>820.58</v>
          </cell>
          <cell r="O2429">
            <v>840.92</v>
          </cell>
          <cell r="P2429">
            <v>863.69</v>
          </cell>
          <cell r="Q2429">
            <v>885.6</v>
          </cell>
          <cell r="R2429">
            <v>915.6</v>
          </cell>
          <cell r="S2429">
            <v>944.83</v>
          </cell>
          <cell r="T2429">
            <v>975.48</v>
          </cell>
          <cell r="U2429">
            <v>1010.96</v>
          </cell>
          <cell r="V2429">
            <v>1045.8800000000001</v>
          </cell>
          <cell r="W2429">
            <v>1081.3499999999999</v>
          </cell>
          <cell r="X2429">
            <v>1117.57</v>
          </cell>
          <cell r="Y2429">
            <v>1150.8399999999999</v>
          </cell>
          <cell r="Z2429">
            <v>1178.49</v>
          </cell>
          <cell r="AA2429">
            <v>1204.31</v>
          </cell>
          <cell r="AB2429">
            <v>1244.75</v>
          </cell>
          <cell r="AC2429">
            <v>1279.97</v>
          </cell>
          <cell r="AD2429">
            <v>1315.05</v>
          </cell>
          <cell r="AE2429">
            <v>1351.24</v>
          </cell>
          <cell r="AF2429">
            <v>1388.4</v>
          </cell>
          <cell r="AG2429">
            <v>1432.36</v>
          </cell>
          <cell r="AH2429">
            <v>1426.77</v>
          </cell>
          <cell r="AI2429">
            <v>1419.53</v>
          </cell>
          <cell r="AJ2429">
            <v>1413.31</v>
          </cell>
          <cell r="AK2429">
            <v>1405.39</v>
          </cell>
        </row>
        <row r="2430">
          <cell r="A2430" t="str">
            <v>SDGbaseTRAv2_UrbAS_IRTv2YIXhhd-9</v>
          </cell>
          <cell r="B2430" t="str">
            <v>SIclos6_GOVclos11</v>
          </cell>
          <cell r="C2430" t="str">
            <v>SDGbaseTRAv2_UrbAS_IRTv2</v>
          </cell>
          <cell r="D2430" t="str">
            <v>YIX</v>
          </cell>
          <cell r="E2430" t="str">
            <v>hhd-9</v>
          </cell>
          <cell r="F2430">
            <v>1780.4</v>
          </cell>
          <cell r="G2430">
            <v>1655.68</v>
          </cell>
          <cell r="H2430">
            <v>1736.54</v>
          </cell>
          <cell r="I2430">
            <v>1762.8</v>
          </cell>
          <cell r="J2430">
            <v>1780.08</v>
          </cell>
          <cell r="K2430">
            <v>1812.13</v>
          </cell>
          <cell r="L2430">
            <v>1849.21</v>
          </cell>
          <cell r="M2430">
            <v>1887.84</v>
          </cell>
          <cell r="N2430">
            <v>1931.38</v>
          </cell>
          <cell r="O2430">
            <v>1978.28</v>
          </cell>
          <cell r="P2430">
            <v>2030.07</v>
          </cell>
          <cell r="Q2430">
            <v>2079.46</v>
          </cell>
          <cell r="R2430">
            <v>2151.71</v>
          </cell>
          <cell r="S2430">
            <v>2219.75</v>
          </cell>
          <cell r="T2430">
            <v>2291.4499999999998</v>
          </cell>
          <cell r="U2430">
            <v>2375.12</v>
          </cell>
          <cell r="V2430">
            <v>2456.11</v>
          </cell>
          <cell r="W2430">
            <v>2539.0300000000002</v>
          </cell>
          <cell r="X2430">
            <v>2624.25</v>
          </cell>
          <cell r="Y2430">
            <v>2701.88</v>
          </cell>
          <cell r="Z2430">
            <v>2776.48</v>
          </cell>
          <cell r="AA2430">
            <v>2842.8</v>
          </cell>
          <cell r="AB2430">
            <v>2931.49</v>
          </cell>
          <cell r="AC2430">
            <v>3010.87</v>
          </cell>
          <cell r="AD2430">
            <v>3093.24</v>
          </cell>
          <cell r="AE2430">
            <v>3178.32</v>
          </cell>
          <cell r="AF2430">
            <v>3265.48</v>
          </cell>
          <cell r="AG2430">
            <v>3354.99</v>
          </cell>
          <cell r="AH2430">
            <v>3339.53</v>
          </cell>
          <cell r="AI2430">
            <v>3323.33</v>
          </cell>
          <cell r="AJ2430">
            <v>3307.47</v>
          </cell>
          <cell r="AK2430">
            <v>3286.19</v>
          </cell>
        </row>
        <row r="2431">
          <cell r="A2431" t="str">
            <v>SDGbaseTRAv2_UrbAS_IRTv2C_YIXtotal</v>
          </cell>
          <cell r="B2431" t="str">
            <v>SIclos6_GOVclos11</v>
          </cell>
          <cell r="C2431" t="str">
            <v>SDGbaseTRAv2_UrbAS_IRTv2</v>
          </cell>
          <cell r="D2431" t="str">
            <v>C_YIX</v>
          </cell>
          <cell r="E2431" t="str">
            <v>total</v>
          </cell>
          <cell r="F2431">
            <v>5873.17</v>
          </cell>
          <cell r="G2431">
            <v>5528.41</v>
          </cell>
          <cell r="H2431">
            <v>5696.26</v>
          </cell>
          <cell r="I2431">
            <v>5800.63</v>
          </cell>
          <cell r="J2431">
            <v>5880.9</v>
          </cell>
          <cell r="K2431">
            <v>5991.64</v>
          </cell>
          <cell r="L2431">
            <v>6118.84</v>
          </cell>
          <cell r="M2431">
            <v>6248.72</v>
          </cell>
          <cell r="N2431">
            <v>6393.69</v>
          </cell>
          <cell r="O2431">
            <v>6562.31</v>
          </cell>
          <cell r="P2431">
            <v>6743.43</v>
          </cell>
          <cell r="Q2431">
            <v>6921.14</v>
          </cell>
          <cell r="R2431">
            <v>7153.34</v>
          </cell>
          <cell r="S2431">
            <v>7381.2</v>
          </cell>
          <cell r="T2431">
            <v>7621.44</v>
          </cell>
          <cell r="U2431">
            <v>7898</v>
          </cell>
          <cell r="V2431">
            <v>8169.35</v>
          </cell>
          <cell r="W2431">
            <v>8447.64</v>
          </cell>
          <cell r="X2431">
            <v>8738.41</v>
          </cell>
          <cell r="Y2431">
            <v>9013.39</v>
          </cell>
          <cell r="Z2431">
            <v>9304.08</v>
          </cell>
          <cell r="AA2431">
            <v>9567.66</v>
          </cell>
          <cell r="AB2431">
            <v>9862.2000000000007</v>
          </cell>
          <cell r="AC2431">
            <v>10149.799999999999</v>
          </cell>
          <cell r="AD2431">
            <v>10447.73</v>
          </cell>
          <cell r="AE2431">
            <v>10752.36</v>
          </cell>
          <cell r="AF2431">
            <v>11063.91</v>
          </cell>
          <cell r="AG2431">
            <v>11376.71</v>
          </cell>
          <cell r="AH2431">
            <v>11453.67</v>
          </cell>
          <cell r="AI2431">
            <v>11488.77</v>
          </cell>
          <cell r="AJ2431">
            <v>11509.29</v>
          </cell>
          <cell r="AK2431">
            <v>11506.5</v>
          </cell>
        </row>
        <row r="2432">
          <cell r="A2432" t="str">
            <v>SDGbaseTRAv2_UrbAS_IRTv2TINSXent-n</v>
          </cell>
          <cell r="B2432" t="str">
            <v>SIclos6_GOVclos11</v>
          </cell>
          <cell r="C2432" t="str">
            <v>SDGbaseTRAv2_UrbAS_IRTv2</v>
          </cell>
          <cell r="D2432" t="str">
            <v>TINSX</v>
          </cell>
          <cell r="E2432" t="str">
            <v>ent-n</v>
          </cell>
          <cell r="F2432">
            <v>0.14000000000000001</v>
          </cell>
          <cell r="G2432">
            <v>0.15</v>
          </cell>
          <cell r="H2432">
            <v>0.15</v>
          </cell>
          <cell r="I2432">
            <v>0.15</v>
          </cell>
          <cell r="J2432">
            <v>0.16</v>
          </cell>
          <cell r="K2432">
            <v>0.17</v>
          </cell>
          <cell r="L2432">
            <v>0.17</v>
          </cell>
          <cell r="M2432">
            <v>0.17</v>
          </cell>
          <cell r="N2432">
            <v>0.17</v>
          </cell>
          <cell r="O2432">
            <v>0.17</v>
          </cell>
          <cell r="P2432">
            <v>0.18</v>
          </cell>
          <cell r="Q2432">
            <v>0.18</v>
          </cell>
          <cell r="R2432">
            <v>0.18</v>
          </cell>
          <cell r="S2432">
            <v>0.17</v>
          </cell>
          <cell r="T2432">
            <v>0.17</v>
          </cell>
          <cell r="U2432">
            <v>0.17</v>
          </cell>
          <cell r="V2432">
            <v>0.16</v>
          </cell>
          <cell r="W2432">
            <v>0.16</v>
          </cell>
          <cell r="X2432">
            <v>0.16</v>
          </cell>
          <cell r="Y2432">
            <v>0.15</v>
          </cell>
          <cell r="Z2432">
            <v>0.15</v>
          </cell>
          <cell r="AA2432">
            <v>0.15</v>
          </cell>
          <cell r="AB2432">
            <v>0.15</v>
          </cell>
          <cell r="AC2432">
            <v>0.15</v>
          </cell>
          <cell r="AD2432">
            <v>0.14000000000000001</v>
          </cell>
          <cell r="AE2432">
            <v>0.14000000000000001</v>
          </cell>
          <cell r="AF2432">
            <v>0.14000000000000001</v>
          </cell>
          <cell r="AG2432">
            <v>0.14000000000000001</v>
          </cell>
          <cell r="AH2432">
            <v>0.14000000000000001</v>
          </cell>
          <cell r="AI2432">
            <v>0.14000000000000001</v>
          </cell>
          <cell r="AJ2432">
            <v>0.15</v>
          </cell>
          <cell r="AK2432">
            <v>0.15</v>
          </cell>
        </row>
        <row r="2433">
          <cell r="A2433" t="str">
            <v>SDGbaseTRAv2_UrbAS_IRTv2TINSXent-e</v>
          </cell>
          <cell r="B2433" t="str">
            <v>SIclos6_GOVclos11</v>
          </cell>
          <cell r="C2433" t="str">
            <v>SDGbaseTRAv2_UrbAS_IRTv2</v>
          </cell>
          <cell r="D2433" t="str">
            <v>TINSX</v>
          </cell>
          <cell r="E2433" t="str">
            <v>ent-e</v>
          </cell>
          <cell r="F2433">
            <v>0.11</v>
          </cell>
          <cell r="G2433">
            <v>0.12</v>
          </cell>
          <cell r="H2433">
            <v>0.12</v>
          </cell>
          <cell r="I2433">
            <v>0.12</v>
          </cell>
          <cell r="J2433">
            <v>0.12</v>
          </cell>
          <cell r="K2433">
            <v>0.12</v>
          </cell>
          <cell r="L2433">
            <v>0.12</v>
          </cell>
          <cell r="M2433">
            <v>0.12</v>
          </cell>
          <cell r="N2433">
            <v>0.12</v>
          </cell>
          <cell r="O2433">
            <v>0.12</v>
          </cell>
          <cell r="P2433">
            <v>0.12</v>
          </cell>
          <cell r="Q2433">
            <v>0.12</v>
          </cell>
          <cell r="R2433">
            <v>0.12</v>
          </cell>
          <cell r="S2433">
            <v>0.12</v>
          </cell>
          <cell r="T2433">
            <v>0.12</v>
          </cell>
          <cell r="U2433">
            <v>0.12</v>
          </cell>
          <cell r="V2433">
            <v>0.12</v>
          </cell>
          <cell r="W2433">
            <v>0.12</v>
          </cell>
          <cell r="X2433">
            <v>0.12</v>
          </cell>
          <cell r="Y2433">
            <v>0.12</v>
          </cell>
          <cell r="Z2433">
            <v>0.11</v>
          </cell>
          <cell r="AA2433">
            <v>0.11</v>
          </cell>
          <cell r="AB2433">
            <v>0.11</v>
          </cell>
          <cell r="AC2433">
            <v>0.11</v>
          </cell>
          <cell r="AD2433">
            <v>0.11</v>
          </cell>
          <cell r="AE2433">
            <v>0.11</v>
          </cell>
          <cell r="AF2433">
            <v>0.11</v>
          </cell>
          <cell r="AG2433">
            <v>0.11</v>
          </cell>
          <cell r="AH2433">
            <v>0.11</v>
          </cell>
          <cell r="AI2433">
            <v>0.11</v>
          </cell>
          <cell r="AJ2433">
            <v>0.11</v>
          </cell>
          <cell r="AK2433">
            <v>0.11</v>
          </cell>
        </row>
        <row r="2434">
          <cell r="A2434" t="str">
            <v>SDGbaseTRAv2_UrbAS_IRTv2TINSXhhd-0</v>
          </cell>
          <cell r="B2434" t="str">
            <v>SIclos6_GOVclos11</v>
          </cell>
          <cell r="C2434" t="str">
            <v>SDGbaseTRAv2_UrbAS_IRTv2</v>
          </cell>
          <cell r="D2434" t="str">
            <v>TINSX</v>
          </cell>
          <cell r="E2434" t="str">
            <v>hhd-0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  <cell r="AI2434">
            <v>0</v>
          </cell>
          <cell r="AJ2434">
            <v>0</v>
          </cell>
          <cell r="AK2434">
            <v>0</v>
          </cell>
        </row>
        <row r="2435">
          <cell r="A2435" t="str">
            <v>SDGbaseTRAv2_UrbAS_IRTv2TINSXhhd-1</v>
          </cell>
          <cell r="B2435" t="str">
            <v>SIclos6_GOVclos11</v>
          </cell>
          <cell r="C2435" t="str">
            <v>SDGbaseTRAv2_UrbAS_IRTv2</v>
          </cell>
          <cell r="D2435" t="str">
            <v>TINSX</v>
          </cell>
          <cell r="E2435" t="str">
            <v>hhd-1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  <cell r="AF2435">
            <v>0</v>
          </cell>
          <cell r="AG2435">
            <v>0</v>
          </cell>
          <cell r="AH2435">
            <v>0</v>
          </cell>
          <cell r="AI2435">
            <v>0</v>
          </cell>
          <cell r="AJ2435">
            <v>0</v>
          </cell>
          <cell r="AK2435">
            <v>0</v>
          </cell>
        </row>
        <row r="2436">
          <cell r="A2436" t="str">
            <v>SDGbaseTRAv2_UrbAS_IRTv2TINSXhhd-2</v>
          </cell>
          <cell r="B2436" t="str">
            <v>SIclos6_GOVclos11</v>
          </cell>
          <cell r="C2436" t="str">
            <v>SDGbaseTRAv2_UrbAS_IRTv2</v>
          </cell>
          <cell r="D2436" t="str">
            <v>TINSX</v>
          </cell>
          <cell r="E2436" t="str">
            <v>hhd-2</v>
          </cell>
          <cell r="F2436">
            <v>0.01</v>
          </cell>
          <cell r="G2436">
            <v>0.01</v>
          </cell>
          <cell r="H2436">
            <v>0.01</v>
          </cell>
          <cell r="I2436">
            <v>0.01</v>
          </cell>
          <cell r="J2436">
            <v>0.01</v>
          </cell>
          <cell r="K2436">
            <v>0.01</v>
          </cell>
          <cell r="L2436">
            <v>0.01</v>
          </cell>
          <cell r="M2436">
            <v>0.01</v>
          </cell>
          <cell r="N2436">
            <v>0.01</v>
          </cell>
          <cell r="O2436">
            <v>0.01</v>
          </cell>
          <cell r="P2436">
            <v>0.01</v>
          </cell>
          <cell r="Q2436">
            <v>0.01</v>
          </cell>
          <cell r="R2436">
            <v>0.01</v>
          </cell>
          <cell r="S2436">
            <v>0.01</v>
          </cell>
          <cell r="T2436">
            <v>0.01</v>
          </cell>
          <cell r="U2436">
            <v>0.01</v>
          </cell>
          <cell r="V2436">
            <v>0.01</v>
          </cell>
          <cell r="W2436">
            <v>0.01</v>
          </cell>
          <cell r="X2436">
            <v>0.01</v>
          </cell>
          <cell r="Y2436">
            <v>0.01</v>
          </cell>
          <cell r="Z2436">
            <v>0.01</v>
          </cell>
          <cell r="AA2436">
            <v>0.01</v>
          </cell>
          <cell r="AB2436">
            <v>0.01</v>
          </cell>
          <cell r="AC2436">
            <v>0.01</v>
          </cell>
          <cell r="AD2436">
            <v>0.01</v>
          </cell>
          <cell r="AE2436">
            <v>0.01</v>
          </cell>
          <cell r="AF2436">
            <v>0.01</v>
          </cell>
          <cell r="AG2436">
            <v>0.01</v>
          </cell>
          <cell r="AH2436">
            <v>0.01</v>
          </cell>
          <cell r="AI2436">
            <v>0.01</v>
          </cell>
          <cell r="AJ2436">
            <v>0.01</v>
          </cell>
          <cell r="AK2436">
            <v>0.01</v>
          </cell>
        </row>
        <row r="2437">
          <cell r="A2437" t="str">
            <v>SDGbaseTRAv2_UrbAS_IRTv2TINSXhhd-3</v>
          </cell>
          <cell r="B2437" t="str">
            <v>SIclos6_GOVclos11</v>
          </cell>
          <cell r="C2437" t="str">
            <v>SDGbaseTRAv2_UrbAS_IRTv2</v>
          </cell>
          <cell r="D2437" t="str">
            <v>TINSX</v>
          </cell>
          <cell r="E2437" t="str">
            <v>hhd-3</v>
          </cell>
          <cell r="F2437">
            <v>0.01</v>
          </cell>
          <cell r="G2437">
            <v>0.01</v>
          </cell>
          <cell r="H2437">
            <v>0.01</v>
          </cell>
          <cell r="I2437">
            <v>0.01</v>
          </cell>
          <cell r="J2437">
            <v>0.01</v>
          </cell>
          <cell r="K2437">
            <v>0.01</v>
          </cell>
          <cell r="L2437">
            <v>0.01</v>
          </cell>
          <cell r="M2437">
            <v>0.01</v>
          </cell>
          <cell r="N2437">
            <v>0.01</v>
          </cell>
          <cell r="O2437">
            <v>0.01</v>
          </cell>
          <cell r="P2437">
            <v>0.01</v>
          </cell>
          <cell r="Q2437">
            <v>0.01</v>
          </cell>
          <cell r="R2437">
            <v>0.01</v>
          </cell>
          <cell r="S2437">
            <v>0.01</v>
          </cell>
          <cell r="T2437">
            <v>0.01</v>
          </cell>
          <cell r="U2437">
            <v>0.01</v>
          </cell>
          <cell r="V2437">
            <v>0.01</v>
          </cell>
          <cell r="W2437">
            <v>0.01</v>
          </cell>
          <cell r="X2437">
            <v>0.01</v>
          </cell>
          <cell r="Y2437">
            <v>0.01</v>
          </cell>
          <cell r="Z2437">
            <v>0.01</v>
          </cell>
          <cell r="AA2437">
            <v>0.01</v>
          </cell>
          <cell r="AB2437">
            <v>0.01</v>
          </cell>
          <cell r="AC2437">
            <v>0.01</v>
          </cell>
          <cell r="AD2437">
            <v>0.01</v>
          </cell>
          <cell r="AE2437">
            <v>0.01</v>
          </cell>
          <cell r="AF2437">
            <v>0.01</v>
          </cell>
          <cell r="AG2437">
            <v>0.01</v>
          </cell>
          <cell r="AH2437">
            <v>0.01</v>
          </cell>
          <cell r="AI2437">
            <v>0.01</v>
          </cell>
          <cell r="AJ2437">
            <v>0.01</v>
          </cell>
          <cell r="AK2437">
            <v>0.01</v>
          </cell>
        </row>
        <row r="2438">
          <cell r="A2438" t="str">
            <v>SDGbaseTRAv2_UrbAS_IRTv2TINSXhhd-4</v>
          </cell>
          <cell r="B2438" t="str">
            <v>SIclos6_GOVclos11</v>
          </cell>
          <cell r="C2438" t="str">
            <v>SDGbaseTRAv2_UrbAS_IRTv2</v>
          </cell>
          <cell r="D2438" t="str">
            <v>TINSX</v>
          </cell>
          <cell r="E2438" t="str">
            <v>hhd-4</v>
          </cell>
          <cell r="F2438">
            <v>0.02</v>
          </cell>
          <cell r="G2438">
            <v>0.02</v>
          </cell>
          <cell r="H2438">
            <v>0.02</v>
          </cell>
          <cell r="I2438">
            <v>0.02</v>
          </cell>
          <cell r="J2438">
            <v>0.02</v>
          </cell>
          <cell r="K2438">
            <v>0.02</v>
          </cell>
          <cell r="L2438">
            <v>0.02</v>
          </cell>
          <cell r="M2438">
            <v>0.02</v>
          </cell>
          <cell r="N2438">
            <v>0.02</v>
          </cell>
          <cell r="O2438">
            <v>0.02</v>
          </cell>
          <cell r="P2438">
            <v>0.02</v>
          </cell>
          <cell r="Q2438">
            <v>0.02</v>
          </cell>
          <cell r="R2438">
            <v>0.02</v>
          </cell>
          <cell r="S2438">
            <v>0.02</v>
          </cell>
          <cell r="T2438">
            <v>0.02</v>
          </cell>
          <cell r="U2438">
            <v>0.02</v>
          </cell>
          <cell r="V2438">
            <v>0.02</v>
          </cell>
          <cell r="W2438">
            <v>0.02</v>
          </cell>
          <cell r="X2438">
            <v>0.02</v>
          </cell>
          <cell r="Y2438">
            <v>0.02</v>
          </cell>
          <cell r="Z2438">
            <v>0.02</v>
          </cell>
          <cell r="AA2438">
            <v>0.02</v>
          </cell>
          <cell r="AB2438">
            <v>0.02</v>
          </cell>
          <cell r="AC2438">
            <v>0.02</v>
          </cell>
          <cell r="AD2438">
            <v>0.02</v>
          </cell>
          <cell r="AE2438">
            <v>0.02</v>
          </cell>
          <cell r="AF2438">
            <v>0.02</v>
          </cell>
          <cell r="AG2438">
            <v>0.02</v>
          </cell>
          <cell r="AH2438">
            <v>0.02</v>
          </cell>
          <cell r="AI2438">
            <v>0.02</v>
          </cell>
          <cell r="AJ2438">
            <v>0.02</v>
          </cell>
          <cell r="AK2438">
            <v>0.02</v>
          </cell>
        </row>
        <row r="2439">
          <cell r="A2439" t="str">
            <v>SDGbaseTRAv2_UrbAS_IRTv2TINSXhhd-5</v>
          </cell>
          <cell r="B2439" t="str">
            <v>SIclos6_GOVclos11</v>
          </cell>
          <cell r="C2439" t="str">
            <v>SDGbaseTRAv2_UrbAS_IRTv2</v>
          </cell>
          <cell r="D2439" t="str">
            <v>TINSX</v>
          </cell>
          <cell r="E2439" t="str">
            <v>hhd-5</v>
          </cell>
          <cell r="F2439">
            <v>0.04</v>
          </cell>
          <cell r="G2439">
            <v>0.04</v>
          </cell>
          <cell r="H2439">
            <v>0.04</v>
          </cell>
          <cell r="I2439">
            <v>0.04</v>
          </cell>
          <cell r="J2439">
            <v>0.04</v>
          </cell>
          <cell r="K2439">
            <v>0.04</v>
          </cell>
          <cell r="L2439">
            <v>0.05</v>
          </cell>
          <cell r="M2439">
            <v>0.05</v>
          </cell>
          <cell r="N2439">
            <v>0.05</v>
          </cell>
          <cell r="O2439">
            <v>0.05</v>
          </cell>
          <cell r="P2439">
            <v>0.05</v>
          </cell>
          <cell r="Q2439">
            <v>0.05</v>
          </cell>
          <cell r="R2439">
            <v>0.05</v>
          </cell>
          <cell r="S2439">
            <v>0.05</v>
          </cell>
          <cell r="T2439">
            <v>0.05</v>
          </cell>
          <cell r="U2439">
            <v>0.04</v>
          </cell>
          <cell r="V2439">
            <v>0.04</v>
          </cell>
          <cell r="W2439">
            <v>0.04</v>
          </cell>
          <cell r="X2439">
            <v>0.04</v>
          </cell>
          <cell r="Y2439">
            <v>0.04</v>
          </cell>
          <cell r="Z2439">
            <v>0.04</v>
          </cell>
          <cell r="AA2439">
            <v>0.04</v>
          </cell>
          <cell r="AB2439">
            <v>0.04</v>
          </cell>
          <cell r="AC2439">
            <v>0.04</v>
          </cell>
          <cell r="AD2439">
            <v>0.04</v>
          </cell>
          <cell r="AE2439">
            <v>0.04</v>
          </cell>
          <cell r="AF2439">
            <v>0.04</v>
          </cell>
          <cell r="AG2439">
            <v>0.04</v>
          </cell>
          <cell r="AH2439">
            <v>0.04</v>
          </cell>
          <cell r="AI2439">
            <v>0.04</v>
          </cell>
          <cell r="AJ2439">
            <v>0.04</v>
          </cell>
          <cell r="AK2439">
            <v>0.04</v>
          </cell>
        </row>
        <row r="2440">
          <cell r="A2440" t="str">
            <v>SDGbaseTRAv2_UrbAS_IRTv2TINSXhhd-6</v>
          </cell>
          <cell r="B2440" t="str">
            <v>SIclos6_GOVclos11</v>
          </cell>
          <cell r="C2440" t="str">
            <v>SDGbaseTRAv2_UrbAS_IRTv2</v>
          </cell>
          <cell r="D2440" t="str">
            <v>TINSX</v>
          </cell>
          <cell r="E2440" t="str">
            <v>hhd-6</v>
          </cell>
          <cell r="F2440">
            <v>0.05</v>
          </cell>
          <cell r="G2440">
            <v>0.05</v>
          </cell>
          <cell r="H2440">
            <v>0.05</v>
          </cell>
          <cell r="I2440">
            <v>0.06</v>
          </cell>
          <cell r="J2440">
            <v>0.06</v>
          </cell>
          <cell r="K2440">
            <v>0.06</v>
          </cell>
          <cell r="L2440">
            <v>0.06</v>
          </cell>
          <cell r="M2440">
            <v>0.06</v>
          </cell>
          <cell r="N2440">
            <v>0.06</v>
          </cell>
          <cell r="O2440">
            <v>0.06</v>
          </cell>
          <cell r="P2440">
            <v>0.06</v>
          </cell>
          <cell r="Q2440">
            <v>7.0000000000000007E-2</v>
          </cell>
          <cell r="R2440">
            <v>0.06</v>
          </cell>
          <cell r="S2440">
            <v>0.06</v>
          </cell>
          <cell r="T2440">
            <v>0.06</v>
          </cell>
          <cell r="U2440">
            <v>0.06</v>
          </cell>
          <cell r="V2440">
            <v>0.06</v>
          </cell>
          <cell r="W2440">
            <v>0.06</v>
          </cell>
          <cell r="X2440">
            <v>0.06</v>
          </cell>
          <cell r="Y2440">
            <v>0.06</v>
          </cell>
          <cell r="Z2440">
            <v>0.05</v>
          </cell>
          <cell r="AA2440">
            <v>0.05</v>
          </cell>
          <cell r="AB2440">
            <v>0.05</v>
          </cell>
          <cell r="AC2440">
            <v>0.05</v>
          </cell>
          <cell r="AD2440">
            <v>0.05</v>
          </cell>
          <cell r="AE2440">
            <v>0.05</v>
          </cell>
          <cell r="AF2440">
            <v>0.05</v>
          </cell>
          <cell r="AG2440">
            <v>0.05</v>
          </cell>
          <cell r="AH2440">
            <v>0.05</v>
          </cell>
          <cell r="AI2440">
            <v>0.05</v>
          </cell>
          <cell r="AJ2440">
            <v>0.05</v>
          </cell>
          <cell r="AK2440">
            <v>0.05</v>
          </cell>
        </row>
        <row r="2441">
          <cell r="A2441" t="str">
            <v>SDGbaseTRAv2_UrbAS_IRTv2TINSXhhd-7</v>
          </cell>
          <cell r="B2441" t="str">
            <v>SIclos6_GOVclos11</v>
          </cell>
          <cell r="C2441" t="str">
            <v>SDGbaseTRAv2_UrbAS_IRTv2</v>
          </cell>
          <cell r="D2441" t="str">
            <v>TINSX</v>
          </cell>
          <cell r="E2441" t="str">
            <v>hhd-7</v>
          </cell>
          <cell r="F2441">
            <v>0.08</v>
          </cell>
          <cell r="G2441">
            <v>0.09</v>
          </cell>
          <cell r="H2441">
            <v>0.09</v>
          </cell>
          <cell r="I2441">
            <v>0.09</v>
          </cell>
          <cell r="J2441">
            <v>0.1</v>
          </cell>
          <cell r="K2441">
            <v>0.1</v>
          </cell>
          <cell r="L2441">
            <v>0.1</v>
          </cell>
          <cell r="M2441">
            <v>0.1</v>
          </cell>
          <cell r="N2441">
            <v>0.1</v>
          </cell>
          <cell r="O2441">
            <v>0.1</v>
          </cell>
          <cell r="P2441">
            <v>0.1</v>
          </cell>
          <cell r="Q2441">
            <v>0.11</v>
          </cell>
          <cell r="R2441">
            <v>0.1</v>
          </cell>
          <cell r="S2441">
            <v>0.1</v>
          </cell>
          <cell r="T2441">
            <v>0.1</v>
          </cell>
          <cell r="U2441">
            <v>0.1</v>
          </cell>
          <cell r="V2441">
            <v>0.1</v>
          </cell>
          <cell r="W2441">
            <v>0.09</v>
          </cell>
          <cell r="X2441">
            <v>0.09</v>
          </cell>
          <cell r="Y2441">
            <v>0.09</v>
          </cell>
          <cell r="Z2441">
            <v>0.09</v>
          </cell>
          <cell r="AA2441">
            <v>0.09</v>
          </cell>
          <cell r="AB2441">
            <v>0.09</v>
          </cell>
          <cell r="AC2441">
            <v>0.09</v>
          </cell>
          <cell r="AD2441">
            <v>0.08</v>
          </cell>
          <cell r="AE2441">
            <v>0.08</v>
          </cell>
          <cell r="AF2441">
            <v>0.08</v>
          </cell>
          <cell r="AG2441">
            <v>0.08</v>
          </cell>
          <cell r="AH2441">
            <v>0.08</v>
          </cell>
          <cell r="AI2441">
            <v>0.08</v>
          </cell>
          <cell r="AJ2441">
            <v>0.09</v>
          </cell>
          <cell r="AK2441">
            <v>0.09</v>
          </cell>
        </row>
        <row r="2442">
          <cell r="A2442" t="str">
            <v>SDGbaseTRAv2_UrbAS_IRTv2TINSXhhd-8</v>
          </cell>
          <cell r="B2442" t="str">
            <v>SIclos6_GOVclos11</v>
          </cell>
          <cell r="C2442" t="str">
            <v>SDGbaseTRAv2_UrbAS_IRTv2</v>
          </cell>
          <cell r="D2442" t="str">
            <v>TINSX</v>
          </cell>
          <cell r="E2442" t="str">
            <v>hhd-8</v>
          </cell>
          <cell r="F2442">
            <v>0.15</v>
          </cell>
          <cell r="G2442">
            <v>0.16</v>
          </cell>
          <cell r="H2442">
            <v>0.15</v>
          </cell>
          <cell r="I2442">
            <v>0.16</v>
          </cell>
          <cell r="J2442">
            <v>0.17</v>
          </cell>
          <cell r="K2442">
            <v>0.18</v>
          </cell>
          <cell r="L2442">
            <v>0.18</v>
          </cell>
          <cell r="M2442">
            <v>0.18</v>
          </cell>
          <cell r="N2442">
            <v>0.18</v>
          </cell>
          <cell r="O2442">
            <v>0.19</v>
          </cell>
          <cell r="P2442">
            <v>0.19</v>
          </cell>
          <cell r="Q2442">
            <v>0.19</v>
          </cell>
          <cell r="R2442">
            <v>0.19</v>
          </cell>
          <cell r="S2442">
            <v>0.18</v>
          </cell>
          <cell r="T2442">
            <v>0.18</v>
          </cell>
          <cell r="U2442">
            <v>0.18</v>
          </cell>
          <cell r="V2442">
            <v>0.17</v>
          </cell>
          <cell r="W2442">
            <v>0.17</v>
          </cell>
          <cell r="X2442">
            <v>0.16</v>
          </cell>
          <cell r="Y2442">
            <v>0.16</v>
          </cell>
          <cell r="Z2442">
            <v>0.16</v>
          </cell>
          <cell r="AA2442">
            <v>0.16</v>
          </cell>
          <cell r="AB2442">
            <v>0.16</v>
          </cell>
          <cell r="AC2442">
            <v>0.15</v>
          </cell>
          <cell r="AD2442">
            <v>0.15</v>
          </cell>
          <cell r="AE2442">
            <v>0.15</v>
          </cell>
          <cell r="AF2442">
            <v>0.15</v>
          </cell>
          <cell r="AG2442">
            <v>0.15</v>
          </cell>
          <cell r="AH2442">
            <v>0.15</v>
          </cell>
          <cell r="AI2442">
            <v>0.15</v>
          </cell>
          <cell r="AJ2442">
            <v>0.15</v>
          </cell>
          <cell r="AK2442">
            <v>0.16</v>
          </cell>
        </row>
        <row r="2443">
          <cell r="A2443" t="str">
            <v>SDGbaseTRAv2_UrbAS_IRTv2TINSXhhd-9</v>
          </cell>
          <cell r="B2443" t="str">
            <v>SIclos6_GOVclos11</v>
          </cell>
          <cell r="C2443" t="str">
            <v>SDGbaseTRAv2_UrbAS_IRTv2</v>
          </cell>
          <cell r="D2443" t="str">
            <v>TINSX</v>
          </cell>
          <cell r="E2443" t="str">
            <v>hhd-9</v>
          </cell>
          <cell r="F2443">
            <v>0.2</v>
          </cell>
          <cell r="G2443">
            <v>0.21</v>
          </cell>
          <cell r="H2443">
            <v>0.21</v>
          </cell>
          <cell r="I2443">
            <v>0.22</v>
          </cell>
          <cell r="J2443">
            <v>0.23</v>
          </cell>
          <cell r="K2443">
            <v>0.23</v>
          </cell>
          <cell r="L2443">
            <v>0.23</v>
          </cell>
          <cell r="M2443">
            <v>0.24</v>
          </cell>
          <cell r="N2443">
            <v>0.24</v>
          </cell>
          <cell r="O2443">
            <v>0.25</v>
          </cell>
          <cell r="P2443">
            <v>0.25</v>
          </cell>
          <cell r="Q2443">
            <v>0.26</v>
          </cell>
          <cell r="R2443">
            <v>0.25</v>
          </cell>
          <cell r="S2443">
            <v>0.24</v>
          </cell>
          <cell r="T2443">
            <v>0.24</v>
          </cell>
          <cell r="U2443">
            <v>0.23</v>
          </cell>
          <cell r="V2443">
            <v>0.23</v>
          </cell>
          <cell r="W2443">
            <v>0.22</v>
          </cell>
          <cell r="X2443">
            <v>0.22</v>
          </cell>
          <cell r="Y2443">
            <v>0.22</v>
          </cell>
          <cell r="Z2443">
            <v>0.21</v>
          </cell>
          <cell r="AA2443">
            <v>0.21</v>
          </cell>
          <cell r="AB2443">
            <v>0.21</v>
          </cell>
          <cell r="AC2443">
            <v>0.21</v>
          </cell>
          <cell r="AD2443">
            <v>0.2</v>
          </cell>
          <cell r="AE2443">
            <v>0.2</v>
          </cell>
          <cell r="AF2443">
            <v>0.2</v>
          </cell>
          <cell r="AG2443">
            <v>0.2</v>
          </cell>
          <cell r="AH2443">
            <v>0.2</v>
          </cell>
          <cell r="AI2443">
            <v>0.2</v>
          </cell>
          <cell r="AJ2443">
            <v>0.2</v>
          </cell>
          <cell r="AK2443">
            <v>0.21</v>
          </cell>
        </row>
        <row r="2444">
          <cell r="A2444" t="str">
            <v>SDGbaseTRAv2_UrbAS_IRTv2MPSXent-n</v>
          </cell>
          <cell r="B2444" t="str">
            <v>SIclos6_GOVclos11</v>
          </cell>
          <cell r="C2444" t="str">
            <v>SDGbaseTRAv2_UrbAS_IRTv2</v>
          </cell>
          <cell r="D2444" t="str">
            <v>MPSX</v>
          </cell>
          <cell r="E2444" t="str">
            <v>ent-n</v>
          </cell>
          <cell r="F2444">
            <v>0.44</v>
          </cell>
          <cell r="G2444">
            <v>0.44</v>
          </cell>
          <cell r="H2444">
            <v>0.44</v>
          </cell>
          <cell r="I2444">
            <v>0.44</v>
          </cell>
          <cell r="J2444">
            <v>0.44</v>
          </cell>
          <cell r="K2444">
            <v>0.44</v>
          </cell>
          <cell r="L2444">
            <v>0.44</v>
          </cell>
          <cell r="M2444">
            <v>0.44</v>
          </cell>
          <cell r="N2444">
            <v>0.44</v>
          </cell>
          <cell r="O2444">
            <v>0.44</v>
          </cell>
          <cell r="P2444">
            <v>0.44</v>
          </cell>
          <cell r="Q2444">
            <v>0.44</v>
          </cell>
          <cell r="R2444">
            <v>0.44</v>
          </cell>
          <cell r="S2444">
            <v>0.44</v>
          </cell>
          <cell r="T2444">
            <v>0.44</v>
          </cell>
          <cell r="U2444">
            <v>0.44</v>
          </cell>
          <cell r="V2444">
            <v>0.44</v>
          </cell>
          <cell r="W2444">
            <v>0.44</v>
          </cell>
          <cell r="X2444">
            <v>0.44</v>
          </cell>
          <cell r="Y2444">
            <v>0.44</v>
          </cell>
          <cell r="Z2444">
            <v>0.44</v>
          </cell>
          <cell r="AA2444">
            <v>0.44</v>
          </cell>
          <cell r="AB2444">
            <v>0.44</v>
          </cell>
          <cell r="AC2444">
            <v>0.44</v>
          </cell>
          <cell r="AD2444">
            <v>0.44</v>
          </cell>
          <cell r="AE2444">
            <v>0.44</v>
          </cell>
          <cell r="AF2444">
            <v>0.44</v>
          </cell>
          <cell r="AG2444">
            <v>0.44</v>
          </cell>
          <cell r="AH2444">
            <v>0.44</v>
          </cell>
          <cell r="AI2444">
            <v>0.44</v>
          </cell>
          <cell r="AJ2444">
            <v>0.44</v>
          </cell>
          <cell r="AK2444">
            <v>0.44</v>
          </cell>
        </row>
        <row r="2445">
          <cell r="A2445" t="str">
            <v>SDGbaseTRAv2_UrbAS_IRTv2MPSXent-e</v>
          </cell>
          <cell r="B2445" t="str">
            <v>SIclos6_GOVclos11</v>
          </cell>
          <cell r="C2445" t="str">
            <v>SDGbaseTRAv2_UrbAS_IRTv2</v>
          </cell>
          <cell r="D2445" t="str">
            <v>MPSX</v>
          </cell>
          <cell r="E2445" t="str">
            <v>ent-e</v>
          </cell>
          <cell r="F2445">
            <v>1</v>
          </cell>
          <cell r="G2445">
            <v>1</v>
          </cell>
          <cell r="H2445">
            <v>1</v>
          </cell>
          <cell r="I2445">
            <v>1</v>
          </cell>
          <cell r="J2445">
            <v>1</v>
          </cell>
          <cell r="K2445">
            <v>1</v>
          </cell>
          <cell r="L2445">
            <v>1</v>
          </cell>
          <cell r="M2445">
            <v>1</v>
          </cell>
          <cell r="N2445">
            <v>1</v>
          </cell>
          <cell r="O2445">
            <v>1</v>
          </cell>
          <cell r="P2445">
            <v>1</v>
          </cell>
          <cell r="Q2445">
            <v>1</v>
          </cell>
          <cell r="R2445">
            <v>1</v>
          </cell>
          <cell r="S2445">
            <v>1</v>
          </cell>
          <cell r="T2445">
            <v>1</v>
          </cell>
          <cell r="U2445">
            <v>1</v>
          </cell>
          <cell r="V2445">
            <v>1</v>
          </cell>
          <cell r="W2445">
            <v>1</v>
          </cell>
          <cell r="X2445">
            <v>1</v>
          </cell>
          <cell r="Y2445">
            <v>1</v>
          </cell>
          <cell r="Z2445">
            <v>1</v>
          </cell>
          <cell r="AA2445">
            <v>1</v>
          </cell>
          <cell r="AB2445">
            <v>1</v>
          </cell>
          <cell r="AC2445">
            <v>1</v>
          </cell>
          <cell r="AD2445">
            <v>1</v>
          </cell>
          <cell r="AE2445">
            <v>1</v>
          </cell>
          <cell r="AF2445">
            <v>1</v>
          </cell>
          <cell r="AG2445">
            <v>1</v>
          </cell>
          <cell r="AH2445">
            <v>1</v>
          </cell>
          <cell r="AI2445">
            <v>1</v>
          </cell>
          <cell r="AJ2445">
            <v>1</v>
          </cell>
          <cell r="AK2445">
            <v>1</v>
          </cell>
        </row>
        <row r="2446">
          <cell r="A2446" t="str">
            <v>SDGbaseTRAv2_UrbAS_IRTv2MPSXhhd-0</v>
          </cell>
          <cell r="B2446" t="str">
            <v>SIclos6_GOVclos11</v>
          </cell>
          <cell r="C2446" t="str">
            <v>SDGbaseTRAv2_UrbAS_IRTv2</v>
          </cell>
          <cell r="D2446" t="str">
            <v>MPSX</v>
          </cell>
          <cell r="E2446" t="str">
            <v>hhd-0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0.01</v>
          </cell>
          <cell r="S2446">
            <v>0.01</v>
          </cell>
          <cell r="T2446">
            <v>0.01</v>
          </cell>
          <cell r="U2446">
            <v>0.01</v>
          </cell>
          <cell r="V2446">
            <v>0.01</v>
          </cell>
          <cell r="W2446">
            <v>0.01</v>
          </cell>
          <cell r="X2446">
            <v>0.01</v>
          </cell>
          <cell r="Y2446">
            <v>0.01</v>
          </cell>
          <cell r="Z2446">
            <v>0.01</v>
          </cell>
          <cell r="AA2446">
            <v>0.01</v>
          </cell>
          <cell r="AB2446">
            <v>0.01</v>
          </cell>
          <cell r="AC2446">
            <v>0.01</v>
          </cell>
          <cell r="AD2446">
            <v>0.01</v>
          </cell>
          <cell r="AE2446">
            <v>0.01</v>
          </cell>
          <cell r="AF2446">
            <v>0.01</v>
          </cell>
          <cell r="AG2446">
            <v>0.01</v>
          </cell>
          <cell r="AH2446">
            <v>0</v>
          </cell>
          <cell r="AI2446">
            <v>0</v>
          </cell>
          <cell r="AJ2446">
            <v>-0.01</v>
          </cell>
          <cell r="AK2446">
            <v>-0.01</v>
          </cell>
        </row>
        <row r="2447">
          <cell r="A2447" t="str">
            <v>SDGbaseTRAv2_UrbAS_IRTv2MPSXhhd-1</v>
          </cell>
          <cell r="B2447" t="str">
            <v>SIclos6_GOVclos11</v>
          </cell>
          <cell r="C2447" t="str">
            <v>SDGbaseTRAv2_UrbAS_IRTv2</v>
          </cell>
          <cell r="D2447" t="str">
            <v>MPSX</v>
          </cell>
          <cell r="E2447" t="str">
            <v>hhd-1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0.01</v>
          </cell>
          <cell r="S2447">
            <v>0.01</v>
          </cell>
          <cell r="T2447">
            <v>0.01</v>
          </cell>
          <cell r="U2447">
            <v>0.01</v>
          </cell>
          <cell r="V2447">
            <v>0.01</v>
          </cell>
          <cell r="W2447">
            <v>0.01</v>
          </cell>
          <cell r="X2447">
            <v>0.01</v>
          </cell>
          <cell r="Y2447">
            <v>0.01</v>
          </cell>
          <cell r="Z2447">
            <v>0.01</v>
          </cell>
          <cell r="AA2447">
            <v>0.01</v>
          </cell>
          <cell r="AB2447">
            <v>0.01</v>
          </cell>
          <cell r="AC2447">
            <v>0.01</v>
          </cell>
          <cell r="AD2447">
            <v>0.01</v>
          </cell>
          <cell r="AE2447">
            <v>0.01</v>
          </cell>
          <cell r="AF2447">
            <v>0.01</v>
          </cell>
          <cell r="AG2447">
            <v>0.01</v>
          </cell>
          <cell r="AH2447">
            <v>0</v>
          </cell>
          <cell r="AI2447">
            <v>0</v>
          </cell>
          <cell r="AJ2447">
            <v>-0.01</v>
          </cell>
          <cell r="AK2447">
            <v>-0.01</v>
          </cell>
        </row>
        <row r="2448">
          <cell r="A2448" t="str">
            <v>SDGbaseTRAv2_UrbAS_IRTv2MPSXhhd-2</v>
          </cell>
          <cell r="B2448" t="str">
            <v>SIclos6_GOVclos11</v>
          </cell>
          <cell r="C2448" t="str">
            <v>SDGbaseTRAv2_UrbAS_IRTv2</v>
          </cell>
          <cell r="D2448" t="str">
            <v>MPSX</v>
          </cell>
          <cell r="E2448" t="str">
            <v>hhd-2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0.01</v>
          </cell>
          <cell r="R2448">
            <v>0.01</v>
          </cell>
          <cell r="S2448">
            <v>0.01</v>
          </cell>
          <cell r="T2448">
            <v>0.01</v>
          </cell>
          <cell r="U2448">
            <v>0.01</v>
          </cell>
          <cell r="V2448">
            <v>0.01</v>
          </cell>
          <cell r="W2448">
            <v>0.01</v>
          </cell>
          <cell r="X2448">
            <v>0.01</v>
          </cell>
          <cell r="Y2448">
            <v>0.01</v>
          </cell>
          <cell r="Z2448">
            <v>0.01</v>
          </cell>
          <cell r="AA2448">
            <v>0.01</v>
          </cell>
          <cell r="AB2448">
            <v>0.01</v>
          </cell>
          <cell r="AC2448">
            <v>0.01</v>
          </cell>
          <cell r="AD2448">
            <v>0.01</v>
          </cell>
          <cell r="AE2448">
            <v>0.01</v>
          </cell>
          <cell r="AF2448">
            <v>0.01</v>
          </cell>
          <cell r="AG2448">
            <v>0.01</v>
          </cell>
          <cell r="AH2448">
            <v>0</v>
          </cell>
          <cell r="AI2448">
            <v>0</v>
          </cell>
          <cell r="AJ2448">
            <v>-0.01</v>
          </cell>
          <cell r="AK2448">
            <v>-0.01</v>
          </cell>
        </row>
        <row r="2449">
          <cell r="A2449" t="str">
            <v>SDGbaseTRAv2_UrbAS_IRTv2MPSXhhd-3</v>
          </cell>
          <cell r="B2449" t="str">
            <v>SIclos6_GOVclos11</v>
          </cell>
          <cell r="C2449" t="str">
            <v>SDGbaseTRAv2_UrbAS_IRTv2</v>
          </cell>
          <cell r="D2449" t="str">
            <v>MPSX</v>
          </cell>
          <cell r="E2449" t="str">
            <v>hhd-3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0.01</v>
          </cell>
          <cell r="O2449">
            <v>0.01</v>
          </cell>
          <cell r="P2449">
            <v>0.01</v>
          </cell>
          <cell r="Q2449">
            <v>0.01</v>
          </cell>
          <cell r="R2449">
            <v>0.01</v>
          </cell>
          <cell r="S2449">
            <v>0.01</v>
          </cell>
          <cell r="T2449">
            <v>0.01</v>
          </cell>
          <cell r="U2449">
            <v>0.01</v>
          </cell>
          <cell r="V2449">
            <v>0.01</v>
          </cell>
          <cell r="W2449">
            <v>0.01</v>
          </cell>
          <cell r="X2449">
            <v>0.01</v>
          </cell>
          <cell r="Y2449">
            <v>0.01</v>
          </cell>
          <cell r="Z2449">
            <v>0.01</v>
          </cell>
          <cell r="AA2449">
            <v>0.01</v>
          </cell>
          <cell r="AB2449">
            <v>0.01</v>
          </cell>
          <cell r="AC2449">
            <v>0.01</v>
          </cell>
          <cell r="AD2449">
            <v>0.01</v>
          </cell>
          <cell r="AE2449">
            <v>0.01</v>
          </cell>
          <cell r="AF2449">
            <v>0.01</v>
          </cell>
          <cell r="AG2449">
            <v>0.01</v>
          </cell>
          <cell r="AH2449">
            <v>0</v>
          </cell>
          <cell r="AI2449">
            <v>0</v>
          </cell>
          <cell r="AJ2449">
            <v>-0.01</v>
          </cell>
          <cell r="AK2449">
            <v>-0.01</v>
          </cell>
        </row>
        <row r="2450">
          <cell r="A2450" t="str">
            <v>SDGbaseTRAv2_UrbAS_IRTv2MPSXhhd-4</v>
          </cell>
          <cell r="B2450" t="str">
            <v>SIclos6_GOVclos11</v>
          </cell>
          <cell r="C2450" t="str">
            <v>SDGbaseTRAv2_UrbAS_IRTv2</v>
          </cell>
          <cell r="D2450" t="str">
            <v>MPSX</v>
          </cell>
          <cell r="E2450" t="str">
            <v>hhd-4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0.01</v>
          </cell>
          <cell r="N2450">
            <v>0.01</v>
          </cell>
          <cell r="O2450">
            <v>0.01</v>
          </cell>
          <cell r="P2450">
            <v>0.01</v>
          </cell>
          <cell r="Q2450">
            <v>0.01</v>
          </cell>
          <cell r="R2450">
            <v>0.01</v>
          </cell>
          <cell r="S2450">
            <v>0.01</v>
          </cell>
          <cell r="T2450">
            <v>0.01</v>
          </cell>
          <cell r="U2450">
            <v>0.01</v>
          </cell>
          <cell r="V2450">
            <v>0.01</v>
          </cell>
          <cell r="W2450">
            <v>0.01</v>
          </cell>
          <cell r="X2450">
            <v>0.01</v>
          </cell>
          <cell r="Y2450">
            <v>0.01</v>
          </cell>
          <cell r="Z2450">
            <v>0.01</v>
          </cell>
          <cell r="AA2450">
            <v>0.01</v>
          </cell>
          <cell r="AB2450">
            <v>0.01</v>
          </cell>
          <cell r="AC2450">
            <v>0.01</v>
          </cell>
          <cell r="AD2450">
            <v>0.01</v>
          </cell>
          <cell r="AE2450">
            <v>0.01</v>
          </cell>
          <cell r="AF2450">
            <v>0.01</v>
          </cell>
          <cell r="AG2450">
            <v>0.01</v>
          </cell>
          <cell r="AH2450">
            <v>0</v>
          </cell>
          <cell r="AI2450">
            <v>0</v>
          </cell>
          <cell r="AJ2450">
            <v>-0.01</v>
          </cell>
          <cell r="AK2450">
            <v>-0.01</v>
          </cell>
        </row>
        <row r="2451">
          <cell r="A2451" t="str">
            <v>SDGbaseTRAv2_UrbAS_IRTv2MPSXhhd-5</v>
          </cell>
          <cell r="B2451" t="str">
            <v>SIclos6_GOVclos11</v>
          </cell>
          <cell r="C2451" t="str">
            <v>SDGbaseTRAv2_UrbAS_IRTv2</v>
          </cell>
          <cell r="D2451" t="str">
            <v>MPSX</v>
          </cell>
          <cell r="E2451" t="str">
            <v>hhd-5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0.01</v>
          </cell>
          <cell r="N2451">
            <v>0.01</v>
          </cell>
          <cell r="O2451">
            <v>0.01</v>
          </cell>
          <cell r="P2451">
            <v>0.01</v>
          </cell>
          <cell r="Q2451">
            <v>0.01</v>
          </cell>
          <cell r="R2451">
            <v>0.01</v>
          </cell>
          <cell r="S2451">
            <v>0.01</v>
          </cell>
          <cell r="T2451">
            <v>0.01</v>
          </cell>
          <cell r="U2451">
            <v>0.01</v>
          </cell>
          <cell r="V2451">
            <v>0.01</v>
          </cell>
          <cell r="W2451">
            <v>0.01</v>
          </cell>
          <cell r="X2451">
            <v>0.01</v>
          </cell>
          <cell r="Y2451">
            <v>0.01</v>
          </cell>
          <cell r="Z2451">
            <v>0.01</v>
          </cell>
          <cell r="AA2451">
            <v>0.01</v>
          </cell>
          <cell r="AB2451">
            <v>0.01</v>
          </cell>
          <cell r="AC2451">
            <v>0.01</v>
          </cell>
          <cell r="AD2451">
            <v>0.01</v>
          </cell>
          <cell r="AE2451">
            <v>0.01</v>
          </cell>
          <cell r="AF2451">
            <v>0.01</v>
          </cell>
          <cell r="AG2451">
            <v>0.01</v>
          </cell>
          <cell r="AH2451">
            <v>0</v>
          </cell>
          <cell r="AI2451">
            <v>0</v>
          </cell>
          <cell r="AJ2451">
            <v>-0.01</v>
          </cell>
          <cell r="AK2451">
            <v>-0.01</v>
          </cell>
        </row>
        <row r="2452">
          <cell r="A2452" t="str">
            <v>SDGbaseTRAv2_UrbAS_IRTv2MPSXhhd-6</v>
          </cell>
          <cell r="B2452" t="str">
            <v>SIclos6_GOVclos11</v>
          </cell>
          <cell r="C2452" t="str">
            <v>SDGbaseTRAv2_UrbAS_IRTv2</v>
          </cell>
          <cell r="D2452" t="str">
            <v>MPSX</v>
          </cell>
          <cell r="E2452" t="str">
            <v>hhd-6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0.01</v>
          </cell>
          <cell r="N2452">
            <v>0.01</v>
          </cell>
          <cell r="O2452">
            <v>0.01</v>
          </cell>
          <cell r="P2452">
            <v>0.01</v>
          </cell>
          <cell r="Q2452">
            <v>0.01</v>
          </cell>
          <cell r="R2452">
            <v>0.01</v>
          </cell>
          <cell r="S2452">
            <v>0.01</v>
          </cell>
          <cell r="T2452">
            <v>0.01</v>
          </cell>
          <cell r="U2452">
            <v>0.01</v>
          </cell>
          <cell r="V2452">
            <v>0.01</v>
          </cell>
          <cell r="W2452">
            <v>0.01</v>
          </cell>
          <cell r="X2452">
            <v>0.01</v>
          </cell>
          <cell r="Y2452">
            <v>0.01</v>
          </cell>
          <cell r="Z2452">
            <v>0.01</v>
          </cell>
          <cell r="AA2452">
            <v>0.01</v>
          </cell>
          <cell r="AB2452">
            <v>0.01</v>
          </cell>
          <cell r="AC2452">
            <v>0.01</v>
          </cell>
          <cell r="AD2452">
            <v>0.01</v>
          </cell>
          <cell r="AE2452">
            <v>0.01</v>
          </cell>
          <cell r="AF2452">
            <v>0.01</v>
          </cell>
          <cell r="AG2452">
            <v>0.01</v>
          </cell>
          <cell r="AH2452">
            <v>0</v>
          </cell>
          <cell r="AI2452">
            <v>0</v>
          </cell>
          <cell r="AJ2452">
            <v>-0.01</v>
          </cell>
          <cell r="AK2452">
            <v>-0.01</v>
          </cell>
        </row>
        <row r="2453">
          <cell r="A2453" t="str">
            <v>SDGbaseTRAv2_UrbAS_IRTv2MPSXhhd-7</v>
          </cell>
          <cell r="B2453" t="str">
            <v>SIclos6_GOVclos11</v>
          </cell>
          <cell r="C2453" t="str">
            <v>SDGbaseTRAv2_UrbAS_IRTv2</v>
          </cell>
          <cell r="D2453" t="str">
            <v>MPSX</v>
          </cell>
          <cell r="E2453" t="str">
            <v>hhd-7</v>
          </cell>
          <cell r="F2453">
            <v>0</v>
          </cell>
          <cell r="G2453">
            <v>0</v>
          </cell>
          <cell r="H2453">
            <v>0.01</v>
          </cell>
          <cell r="I2453">
            <v>0.01</v>
          </cell>
          <cell r="J2453">
            <v>0.01</v>
          </cell>
          <cell r="K2453">
            <v>0.01</v>
          </cell>
          <cell r="L2453">
            <v>0.01</v>
          </cell>
          <cell r="M2453">
            <v>0.01</v>
          </cell>
          <cell r="N2453">
            <v>0.01</v>
          </cell>
          <cell r="O2453">
            <v>0.01</v>
          </cell>
          <cell r="P2453">
            <v>0.01</v>
          </cell>
          <cell r="Q2453">
            <v>0.01</v>
          </cell>
          <cell r="R2453">
            <v>0.01</v>
          </cell>
          <cell r="S2453">
            <v>0.01</v>
          </cell>
          <cell r="T2453">
            <v>0.01</v>
          </cell>
          <cell r="U2453">
            <v>0.01</v>
          </cell>
          <cell r="V2453">
            <v>0.01</v>
          </cell>
          <cell r="W2453">
            <v>0.01</v>
          </cell>
          <cell r="X2453">
            <v>0.01</v>
          </cell>
          <cell r="Y2453">
            <v>0.01</v>
          </cell>
          <cell r="Z2453">
            <v>0.01</v>
          </cell>
          <cell r="AA2453">
            <v>0.01</v>
          </cell>
          <cell r="AB2453">
            <v>0.01</v>
          </cell>
          <cell r="AC2453">
            <v>0.01</v>
          </cell>
          <cell r="AD2453">
            <v>0.01</v>
          </cell>
          <cell r="AE2453">
            <v>0.01</v>
          </cell>
          <cell r="AF2453">
            <v>0.01</v>
          </cell>
          <cell r="AG2453">
            <v>0.01</v>
          </cell>
          <cell r="AH2453">
            <v>0</v>
          </cell>
          <cell r="AI2453">
            <v>0</v>
          </cell>
          <cell r="AJ2453">
            <v>-0.01</v>
          </cell>
          <cell r="AK2453">
            <v>-0.01</v>
          </cell>
        </row>
        <row r="2454">
          <cell r="A2454" t="str">
            <v>SDGbaseTRAv2_UrbAS_IRTv2MPSXhhd-8</v>
          </cell>
          <cell r="B2454" t="str">
            <v>SIclos6_GOVclos11</v>
          </cell>
          <cell r="C2454" t="str">
            <v>SDGbaseTRAv2_UrbAS_IRTv2</v>
          </cell>
          <cell r="D2454" t="str">
            <v>MPSX</v>
          </cell>
          <cell r="E2454" t="str">
            <v>hhd-8</v>
          </cell>
          <cell r="F2454">
            <v>0.01</v>
          </cell>
          <cell r="G2454">
            <v>0.01</v>
          </cell>
          <cell r="H2454">
            <v>0.01</v>
          </cell>
          <cell r="I2454">
            <v>0.01</v>
          </cell>
          <cell r="J2454">
            <v>0.01</v>
          </cell>
          <cell r="K2454">
            <v>0.01</v>
          </cell>
          <cell r="L2454">
            <v>0.01</v>
          </cell>
          <cell r="M2454">
            <v>0.01</v>
          </cell>
          <cell r="N2454">
            <v>0.01</v>
          </cell>
          <cell r="O2454">
            <v>0.01</v>
          </cell>
          <cell r="P2454">
            <v>0.01</v>
          </cell>
          <cell r="Q2454">
            <v>0.01</v>
          </cell>
          <cell r="R2454">
            <v>0.01</v>
          </cell>
          <cell r="S2454">
            <v>0.01</v>
          </cell>
          <cell r="T2454">
            <v>0.01</v>
          </cell>
          <cell r="U2454">
            <v>0.01</v>
          </cell>
          <cell r="V2454">
            <v>0.01</v>
          </cell>
          <cell r="W2454">
            <v>0.01</v>
          </cell>
          <cell r="X2454">
            <v>0.01</v>
          </cell>
          <cell r="Y2454">
            <v>0.01</v>
          </cell>
          <cell r="Z2454">
            <v>0.01</v>
          </cell>
          <cell r="AA2454">
            <v>0.01</v>
          </cell>
          <cell r="AB2454">
            <v>0.01</v>
          </cell>
          <cell r="AC2454">
            <v>0.01</v>
          </cell>
          <cell r="AD2454">
            <v>0.01</v>
          </cell>
          <cell r="AE2454">
            <v>0.01</v>
          </cell>
          <cell r="AF2454">
            <v>0.01</v>
          </cell>
          <cell r="AG2454">
            <v>0.01</v>
          </cell>
          <cell r="AH2454">
            <v>0.01</v>
          </cell>
          <cell r="AI2454">
            <v>0</v>
          </cell>
          <cell r="AJ2454">
            <v>0</v>
          </cell>
          <cell r="AK2454">
            <v>-0.01</v>
          </cell>
        </row>
        <row r="2455">
          <cell r="A2455" t="str">
            <v>SDGbaseTRAv2_UrbAS_IRTv2MPSXhhd-9</v>
          </cell>
          <cell r="B2455" t="str">
            <v>SIclos6_GOVclos11</v>
          </cell>
          <cell r="C2455" t="str">
            <v>SDGbaseTRAv2_UrbAS_IRTv2</v>
          </cell>
          <cell r="D2455" t="str">
            <v>MPSX</v>
          </cell>
          <cell r="E2455" t="str">
            <v>hhd-9</v>
          </cell>
          <cell r="F2455">
            <v>0.04</v>
          </cell>
          <cell r="G2455">
            <v>0.04</v>
          </cell>
          <cell r="H2455">
            <v>0.04</v>
          </cell>
          <cell r="I2455">
            <v>0.04</v>
          </cell>
          <cell r="J2455">
            <v>0.04</v>
          </cell>
          <cell r="K2455">
            <v>0.04</v>
          </cell>
          <cell r="L2455">
            <v>0.04</v>
          </cell>
          <cell r="M2455">
            <v>0.05</v>
          </cell>
          <cell r="N2455">
            <v>0.05</v>
          </cell>
          <cell r="O2455">
            <v>0.05</v>
          </cell>
          <cell r="P2455">
            <v>0.05</v>
          </cell>
          <cell r="Q2455">
            <v>0.05</v>
          </cell>
          <cell r="R2455">
            <v>0.05</v>
          </cell>
          <cell r="S2455">
            <v>0.05</v>
          </cell>
          <cell r="T2455">
            <v>0.05</v>
          </cell>
          <cell r="U2455">
            <v>0.05</v>
          </cell>
          <cell r="V2455">
            <v>0.05</v>
          </cell>
          <cell r="W2455">
            <v>0.05</v>
          </cell>
          <cell r="X2455">
            <v>0.05</v>
          </cell>
          <cell r="Y2455">
            <v>0.05</v>
          </cell>
          <cell r="Z2455">
            <v>0.05</v>
          </cell>
          <cell r="AA2455">
            <v>0.05</v>
          </cell>
          <cell r="AB2455">
            <v>0.05</v>
          </cell>
          <cell r="AC2455">
            <v>0.05</v>
          </cell>
          <cell r="AD2455">
            <v>0.05</v>
          </cell>
          <cell r="AE2455">
            <v>0.05</v>
          </cell>
          <cell r="AF2455">
            <v>0.05</v>
          </cell>
          <cell r="AG2455">
            <v>0.05</v>
          </cell>
          <cell r="AH2455">
            <v>0.04</v>
          </cell>
          <cell r="AI2455">
            <v>0.04</v>
          </cell>
          <cell r="AJ2455">
            <v>0.03</v>
          </cell>
          <cell r="AK2455">
            <v>0.03</v>
          </cell>
        </row>
        <row r="2456">
          <cell r="A2456" t="str">
            <v>SDGbaseTRAv2_UrbAS_IRTv2C_SavingsINSent-n</v>
          </cell>
          <cell r="B2456" t="str">
            <v>SIclos6_GOVclos11</v>
          </cell>
          <cell r="C2456" t="str">
            <v>SDGbaseTRAv2_UrbAS_IRTv2</v>
          </cell>
          <cell r="D2456" t="str">
            <v>C_SavingsINS</v>
          </cell>
          <cell r="E2456" t="str">
            <v>ent-n</v>
          </cell>
          <cell r="F2456">
            <v>634.29</v>
          </cell>
          <cell r="G2456">
            <v>578.59</v>
          </cell>
          <cell r="H2456">
            <v>603.29</v>
          </cell>
          <cell r="I2456">
            <v>607.94000000000005</v>
          </cell>
          <cell r="J2456">
            <v>608.98</v>
          </cell>
          <cell r="K2456">
            <v>618.82000000000005</v>
          </cell>
          <cell r="L2456">
            <v>629.23</v>
          </cell>
          <cell r="M2456">
            <v>639.45000000000005</v>
          </cell>
          <cell r="N2456">
            <v>651.66999999999996</v>
          </cell>
          <cell r="O2456">
            <v>668.38</v>
          </cell>
          <cell r="P2456">
            <v>683.48</v>
          </cell>
          <cell r="Q2456">
            <v>697.08</v>
          </cell>
          <cell r="R2456">
            <v>724.42</v>
          </cell>
          <cell r="S2456">
            <v>747.94</v>
          </cell>
          <cell r="T2456">
            <v>773.42</v>
          </cell>
          <cell r="U2456">
            <v>803.96</v>
          </cell>
          <cell r="V2456">
            <v>833.62</v>
          </cell>
          <cell r="W2456">
            <v>863.87</v>
          </cell>
          <cell r="X2456">
            <v>895.1</v>
          </cell>
          <cell r="Y2456">
            <v>924.97</v>
          </cell>
          <cell r="Z2456">
            <v>970.58</v>
          </cell>
          <cell r="AA2456">
            <v>1008.36</v>
          </cell>
          <cell r="AB2456">
            <v>1033.28</v>
          </cell>
          <cell r="AC2456">
            <v>1062.18</v>
          </cell>
          <cell r="AD2456">
            <v>1096.0899999999999</v>
          </cell>
          <cell r="AE2456">
            <v>1130.6300000000001</v>
          </cell>
          <cell r="AF2456">
            <v>1165.68</v>
          </cell>
          <cell r="AG2456">
            <v>1178.08</v>
          </cell>
          <cell r="AH2456">
            <v>1187.22</v>
          </cell>
          <cell r="AI2456">
            <v>1189.81</v>
          </cell>
          <cell r="AJ2456">
            <v>1185.49</v>
          </cell>
          <cell r="AK2456">
            <v>1176.03</v>
          </cell>
        </row>
        <row r="2457">
          <cell r="A2457" t="str">
            <v>SDGbaseTRAv2_UrbAS_IRTv2C_SavingsINSent-e</v>
          </cell>
          <cell r="B2457" t="str">
            <v>SIclos6_GOVclos11</v>
          </cell>
          <cell r="C2457" t="str">
            <v>SDGbaseTRAv2_UrbAS_IRTv2</v>
          </cell>
          <cell r="D2457" t="str">
            <v>C_SavingsINS</v>
          </cell>
          <cell r="E2457" t="str">
            <v>ent-e</v>
          </cell>
          <cell r="F2457">
            <v>60.1</v>
          </cell>
          <cell r="G2457">
            <v>65.95</v>
          </cell>
          <cell r="H2457">
            <v>54.6</v>
          </cell>
          <cell r="I2457">
            <v>55.41</v>
          </cell>
          <cell r="J2457">
            <v>57.94</v>
          </cell>
          <cell r="K2457">
            <v>61.66</v>
          </cell>
          <cell r="L2457">
            <v>65.040000000000006</v>
          </cell>
          <cell r="M2457">
            <v>64.650000000000006</v>
          </cell>
          <cell r="N2457">
            <v>62.95</v>
          </cell>
          <cell r="O2457">
            <v>61.95</v>
          </cell>
          <cell r="P2457">
            <v>63.87</v>
          </cell>
          <cell r="Q2457">
            <v>67.73</v>
          </cell>
          <cell r="R2457">
            <v>74.7</v>
          </cell>
          <cell r="S2457">
            <v>79.010000000000005</v>
          </cell>
          <cell r="T2457">
            <v>83.6</v>
          </cell>
          <cell r="U2457">
            <v>88.09</v>
          </cell>
          <cell r="V2457">
            <v>88.67</v>
          </cell>
          <cell r="W2457">
            <v>92.77</v>
          </cell>
          <cell r="X2457">
            <v>102.07</v>
          </cell>
          <cell r="Y2457">
            <v>110.96</v>
          </cell>
          <cell r="Z2457">
            <v>119.05</v>
          </cell>
          <cell r="AA2457">
            <v>124.29</v>
          </cell>
          <cell r="AB2457">
            <v>128.13</v>
          </cell>
          <cell r="AC2457">
            <v>138.66</v>
          </cell>
          <cell r="AD2457">
            <v>148.78</v>
          </cell>
          <cell r="AE2457">
            <v>157.03</v>
          </cell>
          <cell r="AF2457">
            <v>164.7</v>
          </cell>
          <cell r="AG2457">
            <v>199.28</v>
          </cell>
          <cell r="AH2457">
            <v>236.9</v>
          </cell>
          <cell r="AI2457">
            <v>277.18</v>
          </cell>
          <cell r="AJ2457">
            <v>316.93</v>
          </cell>
          <cell r="AK2457">
            <v>353.47</v>
          </cell>
        </row>
        <row r="2458">
          <cell r="A2458" t="str">
            <v>SDGbaseTRAv2_UrbAS_IRTv2C_SavingsINShhd-0</v>
          </cell>
          <cell r="B2458" t="str">
            <v>SIclos6_GOVclos11</v>
          </cell>
          <cell r="C2458" t="str">
            <v>SDGbaseTRAv2_UrbAS_IRTv2</v>
          </cell>
          <cell r="D2458" t="str">
            <v>C_SavingsINS</v>
          </cell>
          <cell r="E2458" t="str">
            <v>hhd-0</v>
          </cell>
          <cell r="F2458">
            <v>0.06</v>
          </cell>
          <cell r="G2458">
            <v>0</v>
          </cell>
          <cell r="H2458">
            <v>0.11</v>
          </cell>
          <cell r="I2458">
            <v>0.18</v>
          </cell>
          <cell r="J2458">
            <v>0.17</v>
          </cell>
          <cell r="K2458">
            <v>0.16</v>
          </cell>
          <cell r="L2458">
            <v>0.19</v>
          </cell>
          <cell r="M2458">
            <v>0.28999999999999998</v>
          </cell>
          <cell r="N2458">
            <v>0.41</v>
          </cell>
          <cell r="O2458">
            <v>0.36</v>
          </cell>
          <cell r="P2458">
            <v>0.43</v>
          </cell>
          <cell r="Q2458">
            <v>0.48</v>
          </cell>
          <cell r="R2458">
            <v>0.53</v>
          </cell>
          <cell r="S2458">
            <v>0.61</v>
          </cell>
          <cell r="T2458">
            <v>0.69</v>
          </cell>
          <cell r="U2458">
            <v>0.8</v>
          </cell>
          <cell r="V2458">
            <v>1</v>
          </cell>
          <cell r="W2458">
            <v>1.1399999999999999</v>
          </cell>
          <cell r="X2458">
            <v>1.19</v>
          </cell>
          <cell r="Y2458">
            <v>1.23</v>
          </cell>
          <cell r="Z2458">
            <v>1.22</v>
          </cell>
          <cell r="AA2458">
            <v>1.23</v>
          </cell>
          <cell r="AB2458">
            <v>1.21</v>
          </cell>
          <cell r="AC2458">
            <v>1.18</v>
          </cell>
          <cell r="AD2458">
            <v>1.21</v>
          </cell>
          <cell r="AE2458">
            <v>1.28</v>
          </cell>
          <cell r="AF2458">
            <v>1.37</v>
          </cell>
          <cell r="AG2458">
            <v>0.98</v>
          </cell>
          <cell r="AH2458">
            <v>0.2</v>
          </cell>
          <cell r="AI2458">
            <v>-0.78</v>
          </cell>
          <cell r="AJ2458">
            <v>-1.71</v>
          </cell>
          <cell r="AK2458">
            <v>-2.57</v>
          </cell>
        </row>
        <row r="2459">
          <cell r="A2459" t="str">
            <v>SDGbaseTRAv2_UrbAS_IRTv2C_SavingsINShhd-1</v>
          </cell>
          <cell r="B2459" t="str">
            <v>SIclos6_GOVclos11</v>
          </cell>
          <cell r="C2459" t="str">
            <v>SDGbaseTRAv2_UrbAS_IRTv2</v>
          </cell>
          <cell r="D2459" t="str">
            <v>C_SavingsINS</v>
          </cell>
          <cell r="E2459" t="str">
            <v>hhd-1</v>
          </cell>
          <cell r="F2459">
            <v>0.09</v>
          </cell>
          <cell r="G2459">
            <v>0.01</v>
          </cell>
          <cell r="H2459">
            <v>0.17</v>
          </cell>
          <cell r="I2459">
            <v>0.25</v>
          </cell>
          <cell r="J2459">
            <v>0.24</v>
          </cell>
          <cell r="K2459">
            <v>0.24</v>
          </cell>
          <cell r="L2459">
            <v>0.27</v>
          </cell>
          <cell r="M2459">
            <v>0.41</v>
          </cell>
          <cell r="N2459">
            <v>0.56999999999999995</v>
          </cell>
          <cell r="O2459">
            <v>0.51</v>
          </cell>
          <cell r="P2459">
            <v>0.6</v>
          </cell>
          <cell r="Q2459">
            <v>0.67</v>
          </cell>
          <cell r="R2459">
            <v>0.74</v>
          </cell>
          <cell r="S2459">
            <v>0.85</v>
          </cell>
          <cell r="T2459">
            <v>0.96</v>
          </cell>
          <cell r="U2459">
            <v>1.1100000000000001</v>
          </cell>
          <cell r="V2459">
            <v>1.39</v>
          </cell>
          <cell r="W2459">
            <v>1.58</v>
          </cell>
          <cell r="X2459">
            <v>1.65</v>
          </cell>
          <cell r="Y2459">
            <v>1.7</v>
          </cell>
          <cell r="Z2459">
            <v>1.69</v>
          </cell>
          <cell r="AA2459">
            <v>1.7</v>
          </cell>
          <cell r="AB2459">
            <v>1.66</v>
          </cell>
          <cell r="AC2459">
            <v>1.64</v>
          </cell>
          <cell r="AD2459">
            <v>1.68</v>
          </cell>
          <cell r="AE2459">
            <v>1.76</v>
          </cell>
          <cell r="AF2459">
            <v>1.88</v>
          </cell>
          <cell r="AG2459">
            <v>1.36</v>
          </cell>
          <cell r="AH2459">
            <v>0.3</v>
          </cell>
          <cell r="AI2459">
            <v>-1.04</v>
          </cell>
          <cell r="AJ2459">
            <v>-2.2999999999999998</v>
          </cell>
          <cell r="AK2459">
            <v>-3.47</v>
          </cell>
        </row>
        <row r="2460">
          <cell r="A2460" t="str">
            <v>SDGbaseTRAv2_UrbAS_IRTv2C_SavingsINShhd-2</v>
          </cell>
          <cell r="B2460" t="str">
            <v>SIclos6_GOVclos11</v>
          </cell>
          <cell r="C2460" t="str">
            <v>SDGbaseTRAv2_UrbAS_IRTv2</v>
          </cell>
          <cell r="D2460" t="str">
            <v>C_SavingsINS</v>
          </cell>
          <cell r="E2460" t="str">
            <v>hhd-2</v>
          </cell>
          <cell r="F2460">
            <v>0.15</v>
          </cell>
          <cell r="G2460">
            <v>0.05</v>
          </cell>
          <cell r="H2460">
            <v>0.24</v>
          </cell>
          <cell r="I2460">
            <v>0.34</v>
          </cell>
          <cell r="J2460">
            <v>0.33</v>
          </cell>
          <cell r="K2460">
            <v>0.32</v>
          </cell>
          <cell r="L2460">
            <v>0.36</v>
          </cell>
          <cell r="M2460">
            <v>0.52</v>
          </cell>
          <cell r="N2460">
            <v>0.72</v>
          </cell>
          <cell r="O2460">
            <v>0.65</v>
          </cell>
          <cell r="P2460">
            <v>0.75</v>
          </cell>
          <cell r="Q2460">
            <v>0.84</v>
          </cell>
          <cell r="R2460">
            <v>0.92</v>
          </cell>
          <cell r="S2460">
            <v>1.05</v>
          </cell>
          <cell r="T2460">
            <v>1.18</v>
          </cell>
          <cell r="U2460">
            <v>1.36</v>
          </cell>
          <cell r="V2460">
            <v>1.68</v>
          </cell>
          <cell r="W2460">
            <v>1.9</v>
          </cell>
          <cell r="X2460">
            <v>1.98</v>
          </cell>
          <cell r="Y2460">
            <v>2.0499999999999998</v>
          </cell>
          <cell r="Z2460">
            <v>2.04</v>
          </cell>
          <cell r="AA2460">
            <v>2.06</v>
          </cell>
          <cell r="AB2460">
            <v>2.0099999999999998</v>
          </cell>
          <cell r="AC2460">
            <v>1.98</v>
          </cell>
          <cell r="AD2460">
            <v>2.0299999999999998</v>
          </cell>
          <cell r="AE2460">
            <v>2.13</v>
          </cell>
          <cell r="AF2460">
            <v>2.2799999999999998</v>
          </cell>
          <cell r="AG2460">
            <v>1.67</v>
          </cell>
          <cell r="AH2460">
            <v>0.45</v>
          </cell>
          <cell r="AI2460">
            <v>-1.1000000000000001</v>
          </cell>
          <cell r="AJ2460">
            <v>-2.5499999999999998</v>
          </cell>
          <cell r="AK2460">
            <v>-3.89</v>
          </cell>
        </row>
        <row r="2461">
          <cell r="A2461" t="str">
            <v>SDGbaseTRAv2_UrbAS_IRTv2C_SavingsINShhd-3</v>
          </cell>
          <cell r="B2461" t="str">
            <v>SIclos6_GOVclos11</v>
          </cell>
          <cell r="C2461" t="str">
            <v>SDGbaseTRAv2_UrbAS_IRTv2</v>
          </cell>
          <cell r="D2461" t="str">
            <v>C_SavingsINS</v>
          </cell>
          <cell r="E2461" t="str">
            <v>hhd-3</v>
          </cell>
          <cell r="F2461">
            <v>0.3</v>
          </cell>
          <cell r="G2461">
            <v>0.18</v>
          </cell>
          <cell r="H2461">
            <v>0.41</v>
          </cell>
          <cell r="I2461">
            <v>0.54</v>
          </cell>
          <cell r="J2461">
            <v>0.52</v>
          </cell>
          <cell r="K2461">
            <v>0.51</v>
          </cell>
          <cell r="L2461">
            <v>0.56999999999999995</v>
          </cell>
          <cell r="M2461">
            <v>0.77</v>
          </cell>
          <cell r="N2461">
            <v>1.01</v>
          </cell>
          <cell r="O2461">
            <v>0.93</v>
          </cell>
          <cell r="P2461">
            <v>1.05</v>
          </cell>
          <cell r="Q2461">
            <v>1.17</v>
          </cell>
          <cell r="R2461">
            <v>1.26</v>
          </cell>
          <cell r="S2461">
            <v>1.43</v>
          </cell>
          <cell r="T2461">
            <v>1.6</v>
          </cell>
          <cell r="U2461">
            <v>1.82</v>
          </cell>
          <cell r="V2461">
            <v>2.2200000000000002</v>
          </cell>
          <cell r="W2461">
            <v>2.4900000000000002</v>
          </cell>
          <cell r="X2461">
            <v>2.6</v>
          </cell>
          <cell r="Y2461">
            <v>2.68</v>
          </cell>
          <cell r="Z2461">
            <v>2.67</v>
          </cell>
          <cell r="AA2461">
            <v>2.7</v>
          </cell>
          <cell r="AB2461">
            <v>2.65</v>
          </cell>
          <cell r="AC2461">
            <v>2.62</v>
          </cell>
          <cell r="AD2461">
            <v>2.69</v>
          </cell>
          <cell r="AE2461">
            <v>2.82</v>
          </cell>
          <cell r="AF2461">
            <v>3</v>
          </cell>
          <cell r="AG2461">
            <v>2.27</v>
          </cell>
          <cell r="AH2461">
            <v>0.78</v>
          </cell>
          <cell r="AI2461">
            <v>-1.08</v>
          </cell>
          <cell r="AJ2461">
            <v>-2.84</v>
          </cell>
          <cell r="AK2461">
            <v>-4.45</v>
          </cell>
        </row>
        <row r="2462">
          <cell r="A2462" t="str">
            <v>SDGbaseTRAv2_UrbAS_IRTv2C_SavingsINShhd-4</v>
          </cell>
          <cell r="B2462" t="str">
            <v>SIclos6_GOVclos11</v>
          </cell>
          <cell r="C2462" t="str">
            <v>SDGbaseTRAv2_UrbAS_IRTv2</v>
          </cell>
          <cell r="D2462" t="str">
            <v>C_SavingsINS</v>
          </cell>
          <cell r="E2462" t="str">
            <v>hhd-4</v>
          </cell>
          <cell r="F2462">
            <v>0.43</v>
          </cell>
          <cell r="G2462">
            <v>0.28999999999999998</v>
          </cell>
          <cell r="H2462">
            <v>0.55000000000000004</v>
          </cell>
          <cell r="I2462">
            <v>0.68</v>
          </cell>
          <cell r="J2462">
            <v>0.67</v>
          </cell>
          <cell r="K2462">
            <v>0.66</v>
          </cell>
          <cell r="L2462">
            <v>0.72</v>
          </cell>
          <cell r="M2462">
            <v>0.93</v>
          </cell>
          <cell r="N2462">
            <v>1.19</v>
          </cell>
          <cell r="O2462">
            <v>1.1100000000000001</v>
          </cell>
          <cell r="P2462">
            <v>1.25</v>
          </cell>
          <cell r="Q2462">
            <v>1.37</v>
          </cell>
          <cell r="R2462">
            <v>1.48</v>
          </cell>
          <cell r="S2462">
            <v>1.66</v>
          </cell>
          <cell r="T2462">
            <v>1.85</v>
          </cell>
          <cell r="U2462">
            <v>2.09</v>
          </cell>
          <cell r="V2462">
            <v>2.52</v>
          </cell>
          <cell r="W2462">
            <v>2.81</v>
          </cell>
          <cell r="X2462">
            <v>2.93</v>
          </cell>
          <cell r="Y2462">
            <v>3.02</v>
          </cell>
          <cell r="Z2462">
            <v>3.02</v>
          </cell>
          <cell r="AA2462">
            <v>3.04</v>
          </cell>
          <cell r="AB2462">
            <v>3</v>
          </cell>
          <cell r="AC2462">
            <v>2.98</v>
          </cell>
          <cell r="AD2462">
            <v>3.05</v>
          </cell>
          <cell r="AE2462">
            <v>3.19</v>
          </cell>
          <cell r="AF2462">
            <v>3.39</v>
          </cell>
          <cell r="AG2462">
            <v>2.62</v>
          </cell>
          <cell r="AH2462">
            <v>1.05</v>
          </cell>
          <cell r="AI2462">
            <v>-0.91</v>
          </cell>
          <cell r="AJ2462">
            <v>-2.75</v>
          </cell>
          <cell r="AK2462">
            <v>-4.45</v>
          </cell>
        </row>
        <row r="2463">
          <cell r="A2463" t="str">
            <v>SDGbaseTRAv2_UrbAS_IRTv2C_SavingsINShhd-5</v>
          </cell>
          <cell r="B2463" t="str">
            <v>SIclos6_GOVclos11</v>
          </cell>
          <cell r="C2463" t="str">
            <v>SDGbaseTRAv2_UrbAS_IRTv2</v>
          </cell>
          <cell r="D2463" t="str">
            <v>C_SavingsINS</v>
          </cell>
          <cell r="E2463" t="str">
            <v>hhd-5</v>
          </cell>
          <cell r="F2463">
            <v>0.66</v>
          </cell>
          <cell r="G2463">
            <v>0.47</v>
          </cell>
          <cell r="H2463">
            <v>0.82</v>
          </cell>
          <cell r="I2463">
            <v>1.01</v>
          </cell>
          <cell r="J2463">
            <v>0.98</v>
          </cell>
          <cell r="K2463">
            <v>0.98</v>
          </cell>
          <cell r="L2463">
            <v>1.06</v>
          </cell>
          <cell r="M2463">
            <v>1.35</v>
          </cell>
          <cell r="N2463">
            <v>1.7</v>
          </cell>
          <cell r="O2463">
            <v>1.58</v>
          </cell>
          <cell r="P2463">
            <v>1.77</v>
          </cell>
          <cell r="Q2463">
            <v>1.94</v>
          </cell>
          <cell r="R2463">
            <v>2.09</v>
          </cell>
          <cell r="S2463">
            <v>2.33</v>
          </cell>
          <cell r="T2463">
            <v>2.58</v>
          </cell>
          <cell r="U2463">
            <v>2.91</v>
          </cell>
          <cell r="V2463">
            <v>3.49</v>
          </cell>
          <cell r="W2463">
            <v>3.89</v>
          </cell>
          <cell r="X2463">
            <v>4.05</v>
          </cell>
          <cell r="Y2463">
            <v>4.18</v>
          </cell>
          <cell r="Z2463">
            <v>4.16</v>
          </cell>
          <cell r="AA2463">
            <v>4.2</v>
          </cell>
          <cell r="AB2463">
            <v>4.1500000000000004</v>
          </cell>
          <cell r="AC2463">
            <v>4.1100000000000003</v>
          </cell>
          <cell r="AD2463">
            <v>4.21</v>
          </cell>
          <cell r="AE2463">
            <v>4.4000000000000004</v>
          </cell>
          <cell r="AF2463">
            <v>4.66</v>
          </cell>
          <cell r="AG2463">
            <v>3.65</v>
          </cell>
          <cell r="AH2463">
            <v>1.56</v>
          </cell>
          <cell r="AI2463">
            <v>-1.03</v>
          </cell>
          <cell r="AJ2463">
            <v>-3.46</v>
          </cell>
          <cell r="AK2463">
            <v>-5.68</v>
          </cell>
        </row>
        <row r="2464">
          <cell r="A2464" t="str">
            <v>SDGbaseTRAv2_UrbAS_IRTv2C_SavingsINShhd-6</v>
          </cell>
          <cell r="B2464" t="str">
            <v>SIclos6_GOVclos11</v>
          </cell>
          <cell r="C2464" t="str">
            <v>SDGbaseTRAv2_UrbAS_IRTv2</v>
          </cell>
          <cell r="D2464" t="str">
            <v>C_SavingsINS</v>
          </cell>
          <cell r="E2464" t="str">
            <v>hhd-6</v>
          </cell>
          <cell r="F2464">
            <v>0.9</v>
          </cell>
          <cell r="G2464">
            <v>0.67</v>
          </cell>
          <cell r="H2464">
            <v>1.0900000000000001</v>
          </cell>
          <cell r="I2464">
            <v>1.31</v>
          </cell>
          <cell r="J2464">
            <v>1.28</v>
          </cell>
          <cell r="K2464">
            <v>1.27</v>
          </cell>
          <cell r="L2464">
            <v>1.37</v>
          </cell>
          <cell r="M2464">
            <v>1.71</v>
          </cell>
          <cell r="N2464">
            <v>2.13</v>
          </cell>
          <cell r="O2464">
            <v>2</v>
          </cell>
          <cell r="P2464">
            <v>2.21</v>
          </cell>
          <cell r="Q2464">
            <v>2.41</v>
          </cell>
          <cell r="R2464">
            <v>2.6</v>
          </cell>
          <cell r="S2464">
            <v>2.89</v>
          </cell>
          <cell r="T2464">
            <v>3.19</v>
          </cell>
          <cell r="U2464">
            <v>3.58</v>
          </cell>
          <cell r="V2464">
            <v>4.26</v>
          </cell>
          <cell r="W2464">
            <v>4.74</v>
          </cell>
          <cell r="X2464">
            <v>4.93</v>
          </cell>
          <cell r="Y2464">
            <v>5.08</v>
          </cell>
          <cell r="Z2464">
            <v>5.07</v>
          </cell>
          <cell r="AA2464">
            <v>5.1100000000000003</v>
          </cell>
          <cell r="AB2464">
            <v>5.05</v>
          </cell>
          <cell r="AC2464">
            <v>5.01</v>
          </cell>
          <cell r="AD2464">
            <v>5.13</v>
          </cell>
          <cell r="AE2464">
            <v>5.36</v>
          </cell>
          <cell r="AF2464">
            <v>5.67</v>
          </cell>
          <cell r="AG2464">
            <v>4.49</v>
          </cell>
          <cell r="AH2464">
            <v>2.04</v>
          </cell>
          <cell r="AI2464">
            <v>-0.97</v>
          </cell>
          <cell r="AJ2464">
            <v>-3.78</v>
          </cell>
          <cell r="AK2464">
            <v>-6.34</v>
          </cell>
        </row>
        <row r="2465">
          <cell r="A2465" t="str">
            <v>SDGbaseTRAv2_UrbAS_IRTv2C_SavingsINShhd-7</v>
          </cell>
          <cell r="B2465" t="str">
            <v>SIclos6_GOVclos11</v>
          </cell>
          <cell r="C2465" t="str">
            <v>SDGbaseTRAv2_UrbAS_IRTv2</v>
          </cell>
          <cell r="D2465" t="str">
            <v>C_SavingsINS</v>
          </cell>
          <cell r="E2465" t="str">
            <v>hhd-7</v>
          </cell>
          <cell r="F2465">
            <v>1.64</v>
          </cell>
          <cell r="G2465">
            <v>1.28</v>
          </cell>
          <cell r="H2465">
            <v>1.88</v>
          </cell>
          <cell r="I2465">
            <v>2.1800000000000002</v>
          </cell>
          <cell r="J2465">
            <v>2.14</v>
          </cell>
          <cell r="K2465">
            <v>2.14</v>
          </cell>
          <cell r="L2465">
            <v>2.2799999999999998</v>
          </cell>
          <cell r="M2465">
            <v>2.75</v>
          </cell>
          <cell r="N2465">
            <v>3.32</v>
          </cell>
          <cell r="O2465">
            <v>3.15</v>
          </cell>
          <cell r="P2465">
            <v>3.45</v>
          </cell>
          <cell r="Q2465">
            <v>3.73</v>
          </cell>
          <cell r="R2465">
            <v>4</v>
          </cell>
          <cell r="S2465">
            <v>4.41</v>
          </cell>
          <cell r="T2465">
            <v>4.84</v>
          </cell>
          <cell r="U2465">
            <v>5.39</v>
          </cell>
          <cell r="V2465">
            <v>6.35</v>
          </cell>
          <cell r="W2465">
            <v>7.02</v>
          </cell>
          <cell r="X2465">
            <v>7.31</v>
          </cell>
          <cell r="Y2465">
            <v>7.53</v>
          </cell>
          <cell r="Z2465">
            <v>7.53</v>
          </cell>
          <cell r="AA2465">
            <v>7.6</v>
          </cell>
          <cell r="AB2465">
            <v>7.54</v>
          </cell>
          <cell r="AC2465">
            <v>7.5</v>
          </cell>
          <cell r="AD2465">
            <v>7.68</v>
          </cell>
          <cell r="AE2465">
            <v>8.01</v>
          </cell>
          <cell r="AF2465">
            <v>8.4499999999999993</v>
          </cell>
          <cell r="AG2465">
            <v>6.87</v>
          </cell>
          <cell r="AH2465">
            <v>3.53</v>
          </cell>
          <cell r="AI2465">
            <v>-0.55000000000000004</v>
          </cell>
          <cell r="AJ2465">
            <v>-4.3499999999999996</v>
          </cell>
          <cell r="AK2465">
            <v>-7.79</v>
          </cell>
        </row>
        <row r="2466">
          <cell r="A2466" t="str">
            <v>SDGbaseTRAv2_UrbAS_IRTv2C_SavingsINShhd-8</v>
          </cell>
          <cell r="B2466" t="str">
            <v>SIclos6_GOVclos11</v>
          </cell>
          <cell r="C2466" t="str">
            <v>SDGbaseTRAv2_UrbAS_IRTv2</v>
          </cell>
          <cell r="D2466" t="str">
            <v>C_SavingsINS</v>
          </cell>
          <cell r="E2466" t="str">
            <v>hhd-8</v>
          </cell>
          <cell r="F2466">
            <v>3.78</v>
          </cell>
          <cell r="G2466">
            <v>3.08</v>
          </cell>
          <cell r="H2466">
            <v>4.16</v>
          </cell>
          <cell r="I2466">
            <v>4.6500000000000004</v>
          </cell>
          <cell r="J2466">
            <v>4.55</v>
          </cell>
          <cell r="K2466">
            <v>4.55</v>
          </cell>
          <cell r="L2466">
            <v>4.79</v>
          </cell>
          <cell r="M2466">
            <v>5.58</v>
          </cell>
          <cell r="N2466">
            <v>6.53</v>
          </cell>
          <cell r="O2466">
            <v>6.25</v>
          </cell>
          <cell r="P2466">
            <v>6.75</v>
          </cell>
          <cell r="Q2466">
            <v>7.19</v>
          </cell>
          <cell r="R2466">
            <v>7.72</v>
          </cell>
          <cell r="S2466">
            <v>8.4499999999999993</v>
          </cell>
          <cell r="T2466">
            <v>9.1999999999999993</v>
          </cell>
          <cell r="U2466">
            <v>10.18</v>
          </cell>
          <cell r="V2466">
            <v>11.8</v>
          </cell>
          <cell r="W2466">
            <v>12.97</v>
          </cell>
          <cell r="X2466">
            <v>13.52</v>
          </cell>
          <cell r="Y2466">
            <v>13.94</v>
          </cell>
          <cell r="Z2466">
            <v>14.02</v>
          </cell>
          <cell r="AA2466">
            <v>14.15</v>
          </cell>
          <cell r="AB2466">
            <v>14.11</v>
          </cell>
          <cell r="AC2466">
            <v>14.09</v>
          </cell>
          <cell r="AD2466">
            <v>14.45</v>
          </cell>
          <cell r="AE2466">
            <v>15.04</v>
          </cell>
          <cell r="AF2466">
            <v>15.83</v>
          </cell>
          <cell r="AG2466">
            <v>13.28</v>
          </cell>
          <cell r="AH2466">
            <v>7.75</v>
          </cell>
          <cell r="AI2466">
            <v>1.06</v>
          </cell>
          <cell r="AJ2466">
            <v>-5.13</v>
          </cell>
          <cell r="AK2466">
            <v>-10.71</v>
          </cell>
        </row>
        <row r="2467">
          <cell r="A2467" t="str">
            <v>SDGbaseTRAv2_UrbAS_IRTv2C_SavingsINShhd-9</v>
          </cell>
          <cell r="B2467" t="str">
            <v>SIclos6_GOVclos11</v>
          </cell>
          <cell r="C2467" t="str">
            <v>SDGbaseTRAv2_UrbAS_IRTv2</v>
          </cell>
          <cell r="D2467" t="str">
            <v>C_SavingsINS</v>
          </cell>
          <cell r="E2467" t="str">
            <v>hhd-9</v>
          </cell>
          <cell r="F2467">
            <v>61.83</v>
          </cell>
          <cell r="G2467">
            <v>55.69</v>
          </cell>
          <cell r="H2467">
            <v>61.04</v>
          </cell>
          <cell r="I2467">
            <v>62.05</v>
          </cell>
          <cell r="J2467">
            <v>61.33</v>
          </cell>
          <cell r="K2467">
            <v>62.16</v>
          </cell>
          <cell r="L2467">
            <v>63.58</v>
          </cell>
          <cell r="M2467">
            <v>66.150000000000006</v>
          </cell>
          <cell r="N2467">
            <v>69.17</v>
          </cell>
          <cell r="O2467">
            <v>69.56</v>
          </cell>
          <cell r="P2467">
            <v>71.69</v>
          </cell>
          <cell r="Q2467">
            <v>73.53</v>
          </cell>
          <cell r="R2467">
            <v>77.62</v>
          </cell>
          <cell r="S2467">
            <v>81.47</v>
          </cell>
          <cell r="T2467">
            <v>85.54</v>
          </cell>
          <cell r="U2467">
            <v>90.61</v>
          </cell>
          <cell r="V2467">
            <v>96.91</v>
          </cell>
          <cell r="W2467">
            <v>102.34</v>
          </cell>
          <cell r="X2467">
            <v>106.57</v>
          </cell>
          <cell r="Y2467">
            <v>110.2</v>
          </cell>
          <cell r="Z2467">
            <v>113.17</v>
          </cell>
          <cell r="AA2467">
            <v>115.64</v>
          </cell>
          <cell r="AB2467">
            <v>118.29</v>
          </cell>
          <cell r="AC2467">
            <v>120.91</v>
          </cell>
          <cell r="AD2467">
            <v>124.56</v>
          </cell>
          <cell r="AE2467">
            <v>128.72</v>
          </cell>
          <cell r="AF2467">
            <v>133.36000000000001</v>
          </cell>
          <cell r="AG2467">
            <v>130.44999999999999</v>
          </cell>
          <cell r="AH2467">
            <v>117.61</v>
          </cell>
          <cell r="AI2467">
            <v>102.06</v>
          </cell>
          <cell r="AJ2467">
            <v>87.42</v>
          </cell>
          <cell r="AK2467">
            <v>73.87</v>
          </cell>
        </row>
        <row r="2468">
          <cell r="A2468" t="str">
            <v>SDGbaseTRAv2_UrbAS_IRTv2C_SavingsINStotal</v>
          </cell>
          <cell r="B2468" t="str">
            <v>SIclos6_GOVclos11</v>
          </cell>
          <cell r="C2468" t="str">
            <v>SDGbaseTRAv2_UrbAS_IRTv2</v>
          </cell>
          <cell r="D2468" t="str">
            <v>C_SavingsINS</v>
          </cell>
          <cell r="E2468" t="str">
            <v>total</v>
          </cell>
          <cell r="F2468">
            <v>764.23</v>
          </cell>
          <cell r="G2468">
            <v>706.25</v>
          </cell>
          <cell r="H2468">
            <v>728.36</v>
          </cell>
          <cell r="I2468">
            <v>736.54</v>
          </cell>
          <cell r="J2468">
            <v>739.13</v>
          </cell>
          <cell r="K2468">
            <v>753.49</v>
          </cell>
          <cell r="L2468">
            <v>769.45</v>
          </cell>
          <cell r="M2468">
            <v>784.57</v>
          </cell>
          <cell r="N2468">
            <v>801.36</v>
          </cell>
          <cell r="O2468">
            <v>816.43</v>
          </cell>
          <cell r="P2468">
            <v>837.28</v>
          </cell>
          <cell r="Q2468">
            <v>858.14</v>
          </cell>
          <cell r="R2468">
            <v>898.08</v>
          </cell>
          <cell r="S2468">
            <v>932.11</v>
          </cell>
          <cell r="T2468">
            <v>968.66</v>
          </cell>
          <cell r="U2468">
            <v>1011.9</v>
          </cell>
          <cell r="V2468">
            <v>1053.9000000000001</v>
          </cell>
          <cell r="W2468">
            <v>1097.51</v>
          </cell>
          <cell r="X2468">
            <v>1143.9000000000001</v>
          </cell>
          <cell r="Y2468">
            <v>1187.55</v>
          </cell>
          <cell r="Z2468">
            <v>1244.24</v>
          </cell>
          <cell r="AA2468">
            <v>1290.0999999999999</v>
          </cell>
          <cell r="AB2468">
            <v>1321.09</v>
          </cell>
          <cell r="AC2468">
            <v>1362.86</v>
          </cell>
          <cell r="AD2468">
            <v>1411.57</v>
          </cell>
          <cell r="AE2468">
            <v>1460.37</v>
          </cell>
          <cell r="AF2468">
            <v>1510.25</v>
          </cell>
          <cell r="AG2468">
            <v>1545</v>
          </cell>
          <cell r="AH2468">
            <v>1559.4</v>
          </cell>
          <cell r="AI2468">
            <v>1562.66</v>
          </cell>
          <cell r="AJ2468">
            <v>1560.97</v>
          </cell>
          <cell r="AK2468">
            <v>1554.01</v>
          </cell>
        </row>
        <row r="2469">
          <cell r="A2469" t="str">
            <v>SDGbaseTRAv2_UrbAS_IRTv2YGXtotal</v>
          </cell>
          <cell r="B2469" t="str">
            <v>SIclos6_GOVclos11</v>
          </cell>
          <cell r="C2469" t="str">
            <v>SDGbaseTRAv2_UrbAS_IRTv2</v>
          </cell>
          <cell r="D2469" t="str">
            <v>YGX</v>
          </cell>
          <cell r="E2469" t="str">
            <v>total</v>
          </cell>
          <cell r="F2469">
            <v>1490.98</v>
          </cell>
          <cell r="G2469">
            <v>1431.73</v>
          </cell>
          <cell r="H2469">
            <v>1457.43</v>
          </cell>
          <cell r="I2469">
            <v>1531.88</v>
          </cell>
          <cell r="J2469">
            <v>1609.92</v>
          </cell>
          <cell r="K2469">
            <v>1646.99</v>
          </cell>
          <cell r="L2469">
            <v>1692.56</v>
          </cell>
          <cell r="M2469">
            <v>1743.43</v>
          </cell>
          <cell r="N2469">
            <v>1801.39</v>
          </cell>
          <cell r="O2469">
            <v>1868.54</v>
          </cell>
          <cell r="P2469">
            <v>1943.85</v>
          </cell>
          <cell r="Q2469">
            <v>2024.13</v>
          </cell>
          <cell r="R2469">
            <v>2043.52</v>
          </cell>
          <cell r="S2469">
            <v>2090.41</v>
          </cell>
          <cell r="T2469">
            <v>2137.9299999999998</v>
          </cell>
          <cell r="U2469">
            <v>2188.19</v>
          </cell>
          <cell r="V2469">
            <v>2241.66</v>
          </cell>
          <cell r="W2469">
            <v>2293.79</v>
          </cell>
          <cell r="X2469">
            <v>2345.65</v>
          </cell>
          <cell r="Y2469">
            <v>2397.35</v>
          </cell>
          <cell r="Z2469">
            <v>2452.17</v>
          </cell>
          <cell r="AA2469">
            <v>2517.12</v>
          </cell>
          <cell r="AB2469">
            <v>2583.19</v>
          </cell>
          <cell r="AC2469">
            <v>2639.59</v>
          </cell>
          <cell r="AD2469">
            <v>2696.92</v>
          </cell>
          <cell r="AE2469">
            <v>2759.96</v>
          </cell>
          <cell r="AF2469">
            <v>2825.93</v>
          </cell>
          <cell r="AG2469">
            <v>2891.2</v>
          </cell>
          <cell r="AH2469">
            <v>2915.48</v>
          </cell>
          <cell r="AI2469">
            <v>2941.13</v>
          </cell>
          <cell r="AJ2469">
            <v>2976.98</v>
          </cell>
          <cell r="AK2469">
            <v>3017.66</v>
          </cell>
        </row>
        <row r="2470">
          <cell r="A2470" t="str">
            <v>SDGbaseTRAv2_UrbAS_IRTv2EGXtotal</v>
          </cell>
          <cell r="B2470" t="str">
            <v>SIclos6_GOVclos11</v>
          </cell>
          <cell r="C2470" t="str">
            <v>SDGbaseTRAv2_UrbAS_IRTv2</v>
          </cell>
          <cell r="D2470" t="str">
            <v>EGX</v>
          </cell>
          <cell r="E2470" t="str">
            <v>total</v>
          </cell>
          <cell r="F2470">
            <v>1502.94</v>
          </cell>
          <cell r="G2470">
            <v>1443.45</v>
          </cell>
          <cell r="H2470">
            <v>1468.03</v>
          </cell>
          <cell r="I2470">
            <v>1516.11</v>
          </cell>
          <cell r="J2470">
            <v>1578.08</v>
          </cell>
          <cell r="K2470">
            <v>1615.71</v>
          </cell>
          <cell r="L2470">
            <v>1659.5</v>
          </cell>
          <cell r="M2470">
            <v>1706.95</v>
          </cell>
          <cell r="N2470">
            <v>1760.21</v>
          </cell>
          <cell r="O2470">
            <v>1822.42</v>
          </cell>
          <cell r="P2470">
            <v>1891.39</v>
          </cell>
          <cell r="Q2470">
            <v>1964.45</v>
          </cell>
          <cell r="R2470">
            <v>2007.9</v>
          </cell>
          <cell r="S2470">
            <v>2053.9699999999998</v>
          </cell>
          <cell r="T2470">
            <v>2101.7199999999998</v>
          </cell>
          <cell r="U2470">
            <v>2153.38</v>
          </cell>
          <cell r="V2470">
            <v>2207.9899999999998</v>
          </cell>
          <cell r="W2470">
            <v>2261.5</v>
          </cell>
          <cell r="X2470">
            <v>2315.77</v>
          </cell>
          <cell r="Y2470">
            <v>2369.12</v>
          </cell>
          <cell r="Z2470">
            <v>2415.6999999999998</v>
          </cell>
          <cell r="AA2470">
            <v>2469.75</v>
          </cell>
          <cell r="AB2470">
            <v>2531.5300000000002</v>
          </cell>
          <cell r="AC2470">
            <v>2590.63</v>
          </cell>
          <cell r="AD2470">
            <v>2650.47</v>
          </cell>
          <cell r="AE2470">
            <v>2712.79</v>
          </cell>
          <cell r="AF2470">
            <v>2777.12</v>
          </cell>
          <cell r="AG2470">
            <v>2847.27</v>
          </cell>
          <cell r="AH2470">
            <v>2880.15</v>
          </cell>
          <cell r="AI2470">
            <v>2909.27</v>
          </cell>
          <cell r="AJ2470">
            <v>2945.66</v>
          </cell>
          <cell r="AK2470">
            <v>2986.01</v>
          </cell>
        </row>
        <row r="2471">
          <cell r="A2471" t="str">
            <v>SDGbaseTRAv2_UrbAS_IRTv2GADJXtotal</v>
          </cell>
          <cell r="B2471" t="str">
            <v>SIclos6_GOVclos11</v>
          </cell>
          <cell r="C2471" t="str">
            <v>SDGbaseTRAv2_UrbAS_IRTv2</v>
          </cell>
          <cell r="D2471" t="str">
            <v>GADJX</v>
          </cell>
          <cell r="E2471" t="str">
            <v>total</v>
          </cell>
          <cell r="F2471">
            <v>1</v>
          </cell>
          <cell r="G2471">
            <v>0.94</v>
          </cell>
          <cell r="H2471">
            <v>0.96</v>
          </cell>
          <cell r="I2471">
            <v>0.98</v>
          </cell>
          <cell r="J2471">
            <v>1</v>
          </cell>
          <cell r="K2471">
            <v>1.02</v>
          </cell>
          <cell r="L2471">
            <v>1.04</v>
          </cell>
          <cell r="M2471">
            <v>1.06</v>
          </cell>
          <cell r="N2471">
            <v>1.0900000000000001</v>
          </cell>
          <cell r="O2471">
            <v>1.1200000000000001</v>
          </cell>
          <cell r="P2471">
            <v>1.1499999999999999</v>
          </cell>
          <cell r="Q2471">
            <v>1.19</v>
          </cell>
          <cell r="R2471">
            <v>1.21</v>
          </cell>
          <cell r="S2471">
            <v>1.24</v>
          </cell>
          <cell r="T2471">
            <v>1.27</v>
          </cell>
          <cell r="U2471">
            <v>1.3</v>
          </cell>
          <cell r="V2471">
            <v>1.33</v>
          </cell>
          <cell r="W2471">
            <v>1.36</v>
          </cell>
          <cell r="X2471">
            <v>1.4</v>
          </cell>
          <cell r="Y2471">
            <v>1.43</v>
          </cell>
          <cell r="Z2471">
            <v>1.46</v>
          </cell>
          <cell r="AA2471">
            <v>1.5</v>
          </cell>
          <cell r="AB2471">
            <v>1.53</v>
          </cell>
          <cell r="AC2471">
            <v>1.57</v>
          </cell>
          <cell r="AD2471">
            <v>1.61</v>
          </cell>
          <cell r="AE2471">
            <v>1.64</v>
          </cell>
          <cell r="AF2471">
            <v>1.68</v>
          </cell>
          <cell r="AG2471">
            <v>1.72</v>
          </cell>
          <cell r="AH2471">
            <v>1.76</v>
          </cell>
          <cell r="AI2471">
            <v>1.8</v>
          </cell>
          <cell r="AJ2471">
            <v>1.85</v>
          </cell>
          <cell r="AK2471">
            <v>1.89</v>
          </cell>
        </row>
        <row r="2472">
          <cell r="A2472" t="str">
            <v>SDGbaseTRAv2_UrbAS_IRTv2GOVGRtotal</v>
          </cell>
          <cell r="B2472" t="str">
            <v>SIclos6_GOVclos11</v>
          </cell>
          <cell r="C2472" t="str">
            <v>SDGbaseTRAv2_UrbAS_IRTv2</v>
          </cell>
          <cell r="D2472" t="str">
            <v>GOVGR</v>
          </cell>
          <cell r="E2472" t="str">
            <v>total</v>
          </cell>
          <cell r="G2472">
            <v>0.02</v>
          </cell>
          <cell r="H2472">
            <v>0.02</v>
          </cell>
          <cell r="I2472">
            <v>0.02</v>
          </cell>
          <cell r="J2472">
            <v>0.02</v>
          </cell>
          <cell r="K2472">
            <v>0.02</v>
          </cell>
          <cell r="L2472">
            <v>0.02</v>
          </cell>
          <cell r="M2472">
            <v>0.02</v>
          </cell>
          <cell r="N2472">
            <v>0.02</v>
          </cell>
          <cell r="O2472">
            <v>0.02</v>
          </cell>
          <cell r="P2472">
            <v>0.02</v>
          </cell>
          <cell r="Q2472">
            <v>0.02</v>
          </cell>
          <cell r="R2472">
            <v>0.02</v>
          </cell>
          <cell r="S2472">
            <v>0.02</v>
          </cell>
          <cell r="T2472">
            <v>0.02</v>
          </cell>
          <cell r="U2472">
            <v>0.02</v>
          </cell>
          <cell r="V2472">
            <v>0.02</v>
          </cell>
          <cell r="W2472">
            <v>0.02</v>
          </cell>
          <cell r="X2472">
            <v>0.02</v>
          </cell>
          <cell r="Y2472">
            <v>0.02</v>
          </cell>
          <cell r="Z2472">
            <v>0.02</v>
          </cell>
          <cell r="AA2472">
            <v>0.02</v>
          </cell>
          <cell r="AB2472">
            <v>0.02</v>
          </cell>
          <cell r="AC2472">
            <v>0.02</v>
          </cell>
          <cell r="AD2472">
            <v>0.02</v>
          </cell>
          <cell r="AE2472">
            <v>0.02</v>
          </cell>
          <cell r="AF2472">
            <v>0.02</v>
          </cell>
          <cell r="AG2472">
            <v>0.02</v>
          </cell>
          <cell r="AH2472">
            <v>0.02</v>
          </cell>
          <cell r="AI2472">
            <v>0.02</v>
          </cell>
          <cell r="AJ2472">
            <v>0.02</v>
          </cell>
          <cell r="AK2472">
            <v>0.02</v>
          </cell>
        </row>
        <row r="2473">
          <cell r="A2473" t="str">
            <v>SDGbaseTRAv2_UrbAS_IRTv2C_GovConscgsrv</v>
          </cell>
          <cell r="B2473" t="str">
            <v>SIclos6_GOVclos11</v>
          </cell>
          <cell r="C2473" t="str">
            <v>SDGbaseTRAv2_UrbAS_IRTv2</v>
          </cell>
          <cell r="D2473" t="str">
            <v>C_GovCons</v>
          </cell>
          <cell r="E2473" t="str">
            <v>cgsrv</v>
          </cell>
          <cell r="F2473">
            <v>1080.43</v>
          </cell>
          <cell r="G2473">
            <v>1020.94</v>
          </cell>
          <cell r="H2473">
            <v>1056.05</v>
          </cell>
          <cell r="I2473">
            <v>1096.8</v>
          </cell>
          <cell r="J2473">
            <v>1153.07</v>
          </cell>
          <cell r="K2473">
            <v>1185.69</v>
          </cell>
          <cell r="L2473">
            <v>1223.69</v>
          </cell>
          <cell r="M2473">
            <v>1264.6400000000001</v>
          </cell>
          <cell r="N2473">
            <v>1311.21</v>
          </cell>
          <cell r="O2473">
            <v>1366.14</v>
          </cell>
          <cell r="P2473">
            <v>1426.74</v>
          </cell>
          <cell r="Q2473">
            <v>1490.91</v>
          </cell>
          <cell r="R2473">
            <v>1525.52</v>
          </cell>
          <cell r="S2473">
            <v>1561.24</v>
          </cell>
          <cell r="T2473">
            <v>1598.37</v>
          </cell>
          <cell r="U2473">
            <v>1638.83</v>
          </cell>
          <cell r="V2473">
            <v>1680.74</v>
          </cell>
          <cell r="W2473">
            <v>1721.76</v>
          </cell>
          <cell r="X2473">
            <v>1762.99</v>
          </cell>
          <cell r="Y2473">
            <v>1802.66</v>
          </cell>
          <cell r="Z2473">
            <v>1836.14</v>
          </cell>
          <cell r="AA2473">
            <v>1876.3</v>
          </cell>
          <cell r="AB2473">
            <v>1924.37</v>
          </cell>
          <cell r="AC2473">
            <v>1968.26</v>
          </cell>
          <cell r="AD2473">
            <v>2013.63</v>
          </cell>
          <cell r="AE2473">
            <v>2061.21</v>
          </cell>
          <cell r="AF2473">
            <v>2110.21</v>
          </cell>
          <cell r="AG2473">
            <v>2164.4</v>
          </cell>
          <cell r="AH2473">
            <v>2181.31</v>
          </cell>
          <cell r="AI2473">
            <v>2205.58</v>
          </cell>
          <cell r="AJ2473">
            <v>2239.06</v>
          </cell>
          <cell r="AK2473">
            <v>2276.8200000000002</v>
          </cell>
        </row>
        <row r="2474">
          <cell r="A2474" t="str">
            <v>SDGbaseTRAv2_UrbAS_IRTv2C_GovConstotal</v>
          </cell>
          <cell r="B2474" t="str">
            <v>SIclos6_GOVclos11</v>
          </cell>
          <cell r="C2474" t="str">
            <v>SDGbaseTRAv2_UrbAS_IRTv2</v>
          </cell>
          <cell r="D2474" t="str">
            <v>C_GovCons</v>
          </cell>
          <cell r="E2474" t="str">
            <v>total</v>
          </cell>
          <cell r="F2474">
            <v>1080.43</v>
          </cell>
          <cell r="G2474">
            <v>1020.94</v>
          </cell>
          <cell r="H2474">
            <v>1056.05</v>
          </cell>
          <cell r="I2474">
            <v>1096.8</v>
          </cell>
          <cell r="J2474">
            <v>1153.07</v>
          </cell>
          <cell r="K2474">
            <v>1185.69</v>
          </cell>
          <cell r="L2474">
            <v>1223.69</v>
          </cell>
          <cell r="M2474">
            <v>1264.6400000000001</v>
          </cell>
          <cell r="N2474">
            <v>1311.21</v>
          </cell>
          <cell r="O2474">
            <v>1366.14</v>
          </cell>
          <cell r="P2474">
            <v>1426.74</v>
          </cell>
          <cell r="Q2474">
            <v>1490.91</v>
          </cell>
          <cell r="R2474">
            <v>1525.52</v>
          </cell>
          <cell r="S2474">
            <v>1561.24</v>
          </cell>
          <cell r="T2474">
            <v>1598.37</v>
          </cell>
          <cell r="U2474">
            <v>1638.83</v>
          </cell>
          <cell r="V2474">
            <v>1680.74</v>
          </cell>
          <cell r="W2474">
            <v>1721.76</v>
          </cell>
          <cell r="X2474">
            <v>1762.99</v>
          </cell>
          <cell r="Y2474">
            <v>1802.66</v>
          </cell>
          <cell r="Z2474">
            <v>1836.14</v>
          </cell>
          <cell r="AA2474">
            <v>1876.3</v>
          </cell>
          <cell r="AB2474">
            <v>1924.37</v>
          </cell>
          <cell r="AC2474">
            <v>1968.26</v>
          </cell>
          <cell r="AD2474">
            <v>2013.63</v>
          </cell>
          <cell r="AE2474">
            <v>2061.21</v>
          </cell>
          <cell r="AF2474">
            <v>2110.21</v>
          </cell>
          <cell r="AG2474">
            <v>2164.4</v>
          </cell>
          <cell r="AH2474">
            <v>2181.31</v>
          </cell>
          <cell r="AI2474">
            <v>2205.58</v>
          </cell>
          <cell r="AJ2474">
            <v>2239.06</v>
          </cell>
          <cell r="AK2474">
            <v>2276.8200000000002</v>
          </cell>
        </row>
        <row r="2475">
          <cell r="A2475" t="str">
            <v>SDGbaseTRAv2_UrbAS_IRTv2GSAVXtotal</v>
          </cell>
          <cell r="B2475" t="str">
            <v>SIclos6_GOVclos11</v>
          </cell>
          <cell r="C2475" t="str">
            <v>SDGbaseTRAv2_UrbAS_IRTv2</v>
          </cell>
          <cell r="D2475" t="str">
            <v>GSAVX</v>
          </cell>
          <cell r="E2475" t="str">
            <v>total</v>
          </cell>
          <cell r="F2475">
            <v>-11.97</v>
          </cell>
          <cell r="G2475">
            <v>-11.72</v>
          </cell>
          <cell r="H2475">
            <v>-10.6</v>
          </cell>
          <cell r="I2475">
            <v>15.77</v>
          </cell>
          <cell r="J2475">
            <v>31.84</v>
          </cell>
          <cell r="K2475">
            <v>31.28</v>
          </cell>
          <cell r="L2475">
            <v>33.06</v>
          </cell>
          <cell r="M2475">
            <v>36.479999999999997</v>
          </cell>
          <cell r="N2475">
            <v>41.18</v>
          </cell>
          <cell r="O2475">
            <v>46.12</v>
          </cell>
          <cell r="P2475">
            <v>52.46</v>
          </cell>
          <cell r="Q2475">
            <v>59.68</v>
          </cell>
          <cell r="R2475">
            <v>35.619999999999997</v>
          </cell>
          <cell r="S2475">
            <v>36.44</v>
          </cell>
          <cell r="T2475">
            <v>36.21</v>
          </cell>
          <cell r="U2475">
            <v>34.81</v>
          </cell>
          <cell r="V2475">
            <v>33.68</v>
          </cell>
          <cell r="W2475">
            <v>32.28</v>
          </cell>
          <cell r="X2475">
            <v>29.88</v>
          </cell>
          <cell r="Y2475">
            <v>28.24</v>
          </cell>
          <cell r="Z2475">
            <v>36.47</v>
          </cell>
          <cell r="AA2475">
            <v>47.37</v>
          </cell>
          <cell r="AB2475">
            <v>51.66</v>
          </cell>
          <cell r="AC2475">
            <v>48.96</v>
          </cell>
          <cell r="AD2475">
            <v>46.45</v>
          </cell>
          <cell r="AE2475">
            <v>47.17</v>
          </cell>
          <cell r="AF2475">
            <v>48.81</v>
          </cell>
          <cell r="AG2475">
            <v>43.93</v>
          </cell>
          <cell r="AH2475">
            <v>35.33</v>
          </cell>
          <cell r="AI2475">
            <v>31.86</v>
          </cell>
          <cell r="AJ2475">
            <v>31.33</v>
          </cell>
          <cell r="AK2475">
            <v>31.65</v>
          </cell>
        </row>
        <row r="2476">
          <cell r="A2476" t="str">
            <v>SDGbaseTRAv2_UrbAS_IRTv2FSAVXtotal</v>
          </cell>
          <cell r="B2476" t="str">
            <v>SIclos6_GOVclos11</v>
          </cell>
          <cell r="C2476" t="str">
            <v>SDGbaseTRAv2_UrbAS_IRTv2</v>
          </cell>
          <cell r="D2476" t="str">
            <v>FSAVX</v>
          </cell>
          <cell r="E2476" t="str">
            <v>total</v>
          </cell>
          <cell r="F2476">
            <v>176.1</v>
          </cell>
          <cell r="G2476">
            <v>179.1</v>
          </cell>
          <cell r="H2476">
            <v>182.14</v>
          </cell>
          <cell r="I2476">
            <v>185.24</v>
          </cell>
          <cell r="J2476">
            <v>188.39</v>
          </cell>
          <cell r="K2476">
            <v>191.59</v>
          </cell>
          <cell r="L2476">
            <v>194.85</v>
          </cell>
          <cell r="M2476">
            <v>198.16</v>
          </cell>
          <cell r="N2476">
            <v>201.53</v>
          </cell>
          <cell r="O2476">
            <v>204.96</v>
          </cell>
          <cell r="P2476">
            <v>208.44</v>
          </cell>
          <cell r="Q2476">
            <v>211.98</v>
          </cell>
          <cell r="R2476">
            <v>215.59</v>
          </cell>
          <cell r="S2476">
            <v>219.25</v>
          </cell>
          <cell r="T2476">
            <v>222.98</v>
          </cell>
          <cell r="U2476">
            <v>226.77</v>
          </cell>
          <cell r="V2476">
            <v>230.63</v>
          </cell>
          <cell r="W2476">
            <v>234.55</v>
          </cell>
          <cell r="X2476">
            <v>238.53</v>
          </cell>
          <cell r="Y2476">
            <v>242.59</v>
          </cell>
          <cell r="Z2476">
            <v>246.71</v>
          </cell>
          <cell r="AA2476">
            <v>250.91</v>
          </cell>
          <cell r="AB2476">
            <v>255.17</v>
          </cell>
          <cell r="AC2476">
            <v>259.51</v>
          </cell>
          <cell r="AD2476">
            <v>263.92</v>
          </cell>
          <cell r="AE2476">
            <v>268.41000000000003</v>
          </cell>
          <cell r="AF2476">
            <v>272.97000000000003</v>
          </cell>
          <cell r="AG2476">
            <v>277.61</v>
          </cell>
          <cell r="AH2476">
            <v>282.33</v>
          </cell>
          <cell r="AI2476">
            <v>287.13</v>
          </cell>
          <cell r="AJ2476">
            <v>292.01</v>
          </cell>
          <cell r="AK2476">
            <v>296.98</v>
          </cell>
        </row>
        <row r="2477">
          <cell r="A2477" t="str">
            <v>SDGbaseTRAv2_UrbAS_IRTv2C_TSavtotal</v>
          </cell>
          <cell r="B2477" t="str">
            <v>SIclos6_GOVclos11</v>
          </cell>
          <cell r="C2477" t="str">
            <v>SDGbaseTRAv2_UrbAS_IRTv2</v>
          </cell>
          <cell r="D2477" t="str">
            <v>C_TSav</v>
          </cell>
          <cell r="E2477" t="str">
            <v>total</v>
          </cell>
          <cell r="F2477">
            <v>928.37</v>
          </cell>
          <cell r="G2477">
            <v>873.63</v>
          </cell>
          <cell r="H2477">
            <v>899.9</v>
          </cell>
          <cell r="I2477">
            <v>937.55</v>
          </cell>
          <cell r="J2477">
            <v>959.36</v>
          </cell>
          <cell r="K2477">
            <v>976.36</v>
          </cell>
          <cell r="L2477">
            <v>997.36</v>
          </cell>
          <cell r="M2477">
            <v>1019.21</v>
          </cell>
          <cell r="N2477">
            <v>1044.07</v>
          </cell>
          <cell r="O2477">
            <v>1067.5</v>
          </cell>
          <cell r="P2477">
            <v>1098.18</v>
          </cell>
          <cell r="Q2477">
            <v>1129.81</v>
          </cell>
          <cell r="R2477">
            <v>1149.29</v>
          </cell>
          <cell r="S2477">
            <v>1187.8</v>
          </cell>
          <cell r="T2477">
            <v>1227.8499999999999</v>
          </cell>
          <cell r="U2477">
            <v>1273.48</v>
          </cell>
          <cell r="V2477">
            <v>1318.2</v>
          </cell>
          <cell r="W2477">
            <v>1364.34</v>
          </cell>
          <cell r="X2477">
            <v>1412.32</v>
          </cell>
          <cell r="Y2477">
            <v>1458.37</v>
          </cell>
          <cell r="Z2477">
            <v>1527.42</v>
          </cell>
          <cell r="AA2477">
            <v>1588.37</v>
          </cell>
          <cell r="AB2477">
            <v>1627.93</v>
          </cell>
          <cell r="AC2477">
            <v>1671.33</v>
          </cell>
          <cell r="AD2477">
            <v>1721.94</v>
          </cell>
          <cell r="AE2477">
            <v>1775.94</v>
          </cell>
          <cell r="AF2477">
            <v>1832.03</v>
          </cell>
          <cell r="AG2477">
            <v>1866.54</v>
          </cell>
          <cell r="AH2477">
            <v>1877.06</v>
          </cell>
          <cell r="AI2477">
            <v>1881.65</v>
          </cell>
          <cell r="AJ2477">
            <v>1884.31</v>
          </cell>
          <cell r="AK2477">
            <v>1882.64</v>
          </cell>
        </row>
        <row r="2478">
          <cell r="A2478" t="str">
            <v>SDGbaseTRAv2_UrbAS_IRTv2QINVXctext</v>
          </cell>
          <cell r="B2478" t="str">
            <v>SIclos6_GOVclos11</v>
          </cell>
          <cell r="C2478" t="str">
            <v>SDGbaseTRAv2_UrbAS_IRTv2</v>
          </cell>
          <cell r="D2478" t="str">
            <v>QINVX</v>
          </cell>
          <cell r="E2478" t="str">
            <v>ctext</v>
          </cell>
          <cell r="F2478">
            <v>0.02</v>
          </cell>
          <cell r="G2478">
            <v>0.02</v>
          </cell>
          <cell r="H2478">
            <v>0.02</v>
          </cell>
          <cell r="I2478">
            <v>0.02</v>
          </cell>
          <cell r="J2478">
            <v>0.02</v>
          </cell>
          <cell r="K2478">
            <v>0.02</v>
          </cell>
          <cell r="L2478">
            <v>0.02</v>
          </cell>
          <cell r="M2478">
            <v>0.03</v>
          </cell>
          <cell r="N2478">
            <v>0.03</v>
          </cell>
          <cell r="O2478">
            <v>0.03</v>
          </cell>
          <cell r="P2478">
            <v>0.03</v>
          </cell>
          <cell r="Q2478">
            <v>0.03</v>
          </cell>
          <cell r="R2478">
            <v>0.03</v>
          </cell>
          <cell r="S2478">
            <v>0.03</v>
          </cell>
          <cell r="T2478">
            <v>0.03</v>
          </cell>
          <cell r="U2478">
            <v>0.03</v>
          </cell>
          <cell r="V2478">
            <v>0.03</v>
          </cell>
          <cell r="W2478">
            <v>0.03</v>
          </cell>
          <cell r="X2478">
            <v>0.03</v>
          </cell>
          <cell r="Y2478">
            <v>0.04</v>
          </cell>
          <cell r="Z2478">
            <v>0.04</v>
          </cell>
          <cell r="AA2478">
            <v>0.04</v>
          </cell>
          <cell r="AB2478">
            <v>0.04</v>
          </cell>
          <cell r="AC2478">
            <v>0.04</v>
          </cell>
          <cell r="AD2478">
            <v>0.04</v>
          </cell>
          <cell r="AE2478">
            <v>0.04</v>
          </cell>
          <cell r="AF2478">
            <v>0.04</v>
          </cell>
          <cell r="AG2478">
            <v>0.04</v>
          </cell>
          <cell r="AH2478">
            <v>0.04</v>
          </cell>
          <cell r="AI2478">
            <v>0.04</v>
          </cell>
          <cell r="AJ2478">
            <v>0.04</v>
          </cell>
          <cell r="AK2478">
            <v>0.04</v>
          </cell>
        </row>
        <row r="2479">
          <cell r="A2479" t="str">
            <v>SDGbaseTRAv2_UrbAS_IRTv2QINVXcleat</v>
          </cell>
          <cell r="B2479" t="str">
            <v>SIclos6_GOVclos11</v>
          </cell>
          <cell r="C2479" t="str">
            <v>SDGbaseTRAv2_UrbAS_IRTv2</v>
          </cell>
          <cell r="D2479" t="str">
            <v>QINVX</v>
          </cell>
          <cell r="E2479" t="str">
            <v>cleat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0</v>
          </cell>
          <cell r="AK2479">
            <v>0</v>
          </cell>
        </row>
        <row r="2480">
          <cell r="A2480" t="str">
            <v>SDGbaseTRAv2_UrbAS_IRTv2QINVXcprnt</v>
          </cell>
          <cell r="B2480" t="str">
            <v>SIclos6_GOVclos11</v>
          </cell>
          <cell r="C2480" t="str">
            <v>SDGbaseTRAv2_UrbAS_IRTv2</v>
          </cell>
          <cell r="D2480" t="str">
            <v>QINVX</v>
          </cell>
          <cell r="E2480" t="str">
            <v>cprnt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  <cell r="AI2480">
            <v>0</v>
          </cell>
          <cell r="AJ2480">
            <v>0</v>
          </cell>
          <cell r="AK2480">
            <v>0</v>
          </cell>
        </row>
        <row r="2481">
          <cell r="A2481" t="str">
            <v>SDGbaseTRAv2_UrbAS_IRTv2QINVXcrubb</v>
          </cell>
          <cell r="B2481" t="str">
            <v>SIclos6_GOVclos11</v>
          </cell>
          <cell r="C2481" t="str">
            <v>SDGbaseTRAv2_UrbAS_IRTv2</v>
          </cell>
          <cell r="D2481" t="str">
            <v>QINVX</v>
          </cell>
          <cell r="E2481" t="str">
            <v>crubb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0.01</v>
          </cell>
          <cell r="P2481">
            <v>0.01</v>
          </cell>
          <cell r="Q2481">
            <v>0.01</v>
          </cell>
          <cell r="R2481">
            <v>0.01</v>
          </cell>
          <cell r="S2481">
            <v>0.01</v>
          </cell>
          <cell r="T2481">
            <v>0.01</v>
          </cell>
          <cell r="U2481">
            <v>0.01</v>
          </cell>
          <cell r="V2481">
            <v>0.01</v>
          </cell>
          <cell r="W2481">
            <v>0.01</v>
          </cell>
          <cell r="X2481">
            <v>0.01</v>
          </cell>
          <cell r="Y2481">
            <v>0.01</v>
          </cell>
          <cell r="Z2481">
            <v>0.01</v>
          </cell>
          <cell r="AA2481">
            <v>0.01</v>
          </cell>
          <cell r="AB2481">
            <v>0.01</v>
          </cell>
          <cell r="AC2481">
            <v>0.01</v>
          </cell>
          <cell r="AD2481">
            <v>0.01</v>
          </cell>
          <cell r="AE2481">
            <v>0.01</v>
          </cell>
          <cell r="AF2481">
            <v>0.01</v>
          </cell>
          <cell r="AG2481">
            <v>0.01</v>
          </cell>
          <cell r="AH2481">
            <v>0.01</v>
          </cell>
          <cell r="AI2481">
            <v>0.01</v>
          </cell>
          <cell r="AJ2481">
            <v>0.01</v>
          </cell>
          <cell r="AK2481">
            <v>0.01</v>
          </cell>
        </row>
        <row r="2482">
          <cell r="A2482" t="str">
            <v>SDGbaseTRAv2_UrbAS_IRTv2QINVXcplas</v>
          </cell>
          <cell r="B2482" t="str">
            <v>SIclos6_GOVclos11</v>
          </cell>
          <cell r="C2482" t="str">
            <v>SDGbaseTRAv2_UrbAS_IRTv2</v>
          </cell>
          <cell r="D2482" t="str">
            <v>QINVX</v>
          </cell>
          <cell r="E2482" t="str">
            <v>cplas</v>
          </cell>
          <cell r="F2482">
            <v>0.01</v>
          </cell>
          <cell r="G2482">
            <v>0.01</v>
          </cell>
          <cell r="H2482">
            <v>0.01</v>
          </cell>
          <cell r="I2482">
            <v>0.01</v>
          </cell>
          <cell r="J2482">
            <v>0.01</v>
          </cell>
          <cell r="K2482">
            <v>0.01</v>
          </cell>
          <cell r="L2482">
            <v>0.01</v>
          </cell>
          <cell r="M2482">
            <v>0.01</v>
          </cell>
          <cell r="N2482">
            <v>0.01</v>
          </cell>
          <cell r="O2482">
            <v>0.01</v>
          </cell>
          <cell r="P2482">
            <v>0.01</v>
          </cell>
          <cell r="Q2482">
            <v>0.01</v>
          </cell>
          <cell r="R2482">
            <v>0.01</v>
          </cell>
          <cell r="S2482">
            <v>0.01</v>
          </cell>
          <cell r="T2482">
            <v>0.01</v>
          </cell>
          <cell r="U2482">
            <v>0.01</v>
          </cell>
          <cell r="V2482">
            <v>0.01</v>
          </cell>
          <cell r="W2482">
            <v>0.01</v>
          </cell>
          <cell r="X2482">
            <v>0.01</v>
          </cell>
          <cell r="Y2482">
            <v>0.01</v>
          </cell>
          <cell r="Z2482">
            <v>0.01</v>
          </cell>
          <cell r="AA2482">
            <v>0.02</v>
          </cell>
          <cell r="AB2482">
            <v>0.02</v>
          </cell>
          <cell r="AC2482">
            <v>0.02</v>
          </cell>
          <cell r="AD2482">
            <v>0.02</v>
          </cell>
          <cell r="AE2482">
            <v>0.02</v>
          </cell>
          <cell r="AF2482">
            <v>0.02</v>
          </cell>
          <cell r="AG2482">
            <v>0.02</v>
          </cell>
          <cell r="AH2482">
            <v>0.02</v>
          </cell>
          <cell r="AI2482">
            <v>0.02</v>
          </cell>
          <cell r="AJ2482">
            <v>0.02</v>
          </cell>
          <cell r="AK2482">
            <v>0.02</v>
          </cell>
        </row>
        <row r="2483">
          <cell r="A2483" t="str">
            <v>SDGbaseTRAv2_UrbAS_IRTv2QINVXcnmet</v>
          </cell>
          <cell r="B2483" t="str">
            <v>SIclos6_GOVclos11</v>
          </cell>
          <cell r="C2483" t="str">
            <v>SDGbaseTRAv2_UrbAS_IRTv2</v>
          </cell>
          <cell r="D2483" t="str">
            <v>QINVX</v>
          </cell>
          <cell r="E2483" t="str">
            <v>cnmet</v>
          </cell>
          <cell r="F2483">
            <v>0.02</v>
          </cell>
          <cell r="G2483">
            <v>0.02</v>
          </cell>
          <cell r="H2483">
            <v>0.02</v>
          </cell>
          <cell r="I2483">
            <v>0.02</v>
          </cell>
          <cell r="J2483">
            <v>0.02</v>
          </cell>
          <cell r="K2483">
            <v>0.02</v>
          </cell>
          <cell r="L2483">
            <v>0.02</v>
          </cell>
          <cell r="M2483">
            <v>0.02</v>
          </cell>
          <cell r="N2483">
            <v>0.02</v>
          </cell>
          <cell r="O2483">
            <v>0.02</v>
          </cell>
          <cell r="P2483">
            <v>0.02</v>
          </cell>
          <cell r="Q2483">
            <v>0.02</v>
          </cell>
          <cell r="R2483">
            <v>0.03</v>
          </cell>
          <cell r="S2483">
            <v>0.03</v>
          </cell>
          <cell r="T2483">
            <v>0.03</v>
          </cell>
          <cell r="U2483">
            <v>0.03</v>
          </cell>
          <cell r="V2483">
            <v>0.03</v>
          </cell>
          <cell r="W2483">
            <v>0.03</v>
          </cell>
          <cell r="X2483">
            <v>0.03</v>
          </cell>
          <cell r="Y2483">
            <v>0.03</v>
          </cell>
          <cell r="Z2483">
            <v>0.03</v>
          </cell>
          <cell r="AA2483">
            <v>0.03</v>
          </cell>
          <cell r="AB2483">
            <v>0.03</v>
          </cell>
          <cell r="AC2483">
            <v>0.04</v>
          </cell>
          <cell r="AD2483">
            <v>0.04</v>
          </cell>
          <cell r="AE2483">
            <v>0.04</v>
          </cell>
          <cell r="AF2483">
            <v>0.04</v>
          </cell>
          <cell r="AG2483">
            <v>0.04</v>
          </cell>
          <cell r="AH2483">
            <v>0.04</v>
          </cell>
          <cell r="AI2483">
            <v>0.04</v>
          </cell>
          <cell r="AJ2483">
            <v>0.04</v>
          </cell>
          <cell r="AK2483">
            <v>0.04</v>
          </cell>
        </row>
        <row r="2484">
          <cell r="A2484" t="str">
            <v>SDGbaseTRAv2_UrbAS_IRTv2QINVXcnfrm</v>
          </cell>
          <cell r="B2484" t="str">
            <v>SIclos6_GOVclos11</v>
          </cell>
          <cell r="C2484" t="str">
            <v>SDGbaseTRAv2_UrbAS_IRTv2</v>
          </cell>
          <cell r="D2484" t="str">
            <v>QINVX</v>
          </cell>
          <cell r="E2484" t="str">
            <v>cnfrm</v>
          </cell>
          <cell r="F2484">
            <v>1.27</v>
          </cell>
          <cell r="G2484">
            <v>1.1499999999999999</v>
          </cell>
          <cell r="H2484">
            <v>1.19</v>
          </cell>
          <cell r="I2484">
            <v>1.23</v>
          </cell>
          <cell r="J2484">
            <v>1.25</v>
          </cell>
          <cell r="K2484">
            <v>1.28</v>
          </cell>
          <cell r="L2484">
            <v>1.31</v>
          </cell>
          <cell r="M2484">
            <v>1.34</v>
          </cell>
          <cell r="N2484">
            <v>1.38</v>
          </cell>
          <cell r="O2484">
            <v>1.42</v>
          </cell>
          <cell r="P2484">
            <v>1.46</v>
          </cell>
          <cell r="Q2484">
            <v>1.5</v>
          </cell>
          <cell r="R2484">
            <v>1.53</v>
          </cell>
          <cell r="S2484">
            <v>1.58</v>
          </cell>
          <cell r="T2484">
            <v>1.63</v>
          </cell>
          <cell r="U2484">
            <v>1.68</v>
          </cell>
          <cell r="V2484">
            <v>1.74</v>
          </cell>
          <cell r="W2484">
            <v>1.8</v>
          </cell>
          <cell r="X2484">
            <v>1.86</v>
          </cell>
          <cell r="Y2484">
            <v>1.91</v>
          </cell>
          <cell r="Z2484">
            <v>1.97</v>
          </cell>
          <cell r="AA2484">
            <v>2.0299999999999998</v>
          </cell>
          <cell r="AB2484">
            <v>2.08</v>
          </cell>
          <cell r="AC2484">
            <v>2.13</v>
          </cell>
          <cell r="AD2484">
            <v>2.19</v>
          </cell>
          <cell r="AE2484">
            <v>2.2599999999999998</v>
          </cell>
          <cell r="AF2484">
            <v>2.3199999999999998</v>
          </cell>
          <cell r="AG2484">
            <v>2.39</v>
          </cell>
          <cell r="AH2484">
            <v>2.38</v>
          </cell>
          <cell r="AI2484">
            <v>2.37</v>
          </cell>
          <cell r="AJ2484">
            <v>2.36</v>
          </cell>
          <cell r="AK2484">
            <v>2.34</v>
          </cell>
        </row>
        <row r="2485">
          <cell r="A2485" t="str">
            <v>SDGbaseTRAv2_UrbAS_IRTv2QINVXcmetp</v>
          </cell>
          <cell r="B2485" t="str">
            <v>SIclos6_GOVclos11</v>
          </cell>
          <cell r="C2485" t="str">
            <v>SDGbaseTRAv2_UrbAS_IRTv2</v>
          </cell>
          <cell r="D2485" t="str">
            <v>QINVX</v>
          </cell>
          <cell r="E2485" t="str">
            <v>cmetp</v>
          </cell>
          <cell r="F2485">
            <v>2.2400000000000002</v>
          </cell>
          <cell r="G2485">
            <v>2.04</v>
          </cell>
          <cell r="H2485">
            <v>2.1</v>
          </cell>
          <cell r="I2485">
            <v>2.1800000000000002</v>
          </cell>
          <cell r="J2485">
            <v>2.21</v>
          </cell>
          <cell r="K2485">
            <v>2.2599999999999998</v>
          </cell>
          <cell r="L2485">
            <v>2.31</v>
          </cell>
          <cell r="M2485">
            <v>2.37</v>
          </cell>
          <cell r="N2485">
            <v>2.44</v>
          </cell>
          <cell r="O2485">
            <v>2.52</v>
          </cell>
          <cell r="P2485">
            <v>2.59</v>
          </cell>
          <cell r="Q2485">
            <v>2.66</v>
          </cell>
          <cell r="R2485">
            <v>2.71</v>
          </cell>
          <cell r="S2485">
            <v>2.79</v>
          </cell>
          <cell r="T2485">
            <v>2.88</v>
          </cell>
          <cell r="U2485">
            <v>2.98</v>
          </cell>
          <cell r="V2485">
            <v>3.09</v>
          </cell>
          <cell r="W2485">
            <v>3.2</v>
          </cell>
          <cell r="X2485">
            <v>3.29</v>
          </cell>
          <cell r="Y2485">
            <v>3.39</v>
          </cell>
          <cell r="Z2485">
            <v>3.5</v>
          </cell>
          <cell r="AA2485">
            <v>3.6</v>
          </cell>
          <cell r="AB2485">
            <v>3.68</v>
          </cell>
          <cell r="AC2485">
            <v>3.77</v>
          </cell>
          <cell r="AD2485">
            <v>3.88</v>
          </cell>
          <cell r="AE2485">
            <v>4</v>
          </cell>
          <cell r="AF2485">
            <v>4.12</v>
          </cell>
          <cell r="AG2485">
            <v>4.24</v>
          </cell>
          <cell r="AH2485">
            <v>4.22</v>
          </cell>
          <cell r="AI2485">
            <v>4.1900000000000004</v>
          </cell>
          <cell r="AJ2485">
            <v>4.17</v>
          </cell>
          <cell r="AK2485">
            <v>4.1500000000000004</v>
          </cell>
        </row>
        <row r="2486">
          <cell r="A2486" t="str">
            <v>SDGbaseTRAv2_UrbAS_IRTv2QINVXcmach</v>
          </cell>
          <cell r="B2486" t="str">
            <v>SIclos6_GOVclos11</v>
          </cell>
          <cell r="C2486" t="str">
            <v>SDGbaseTRAv2_UrbAS_IRTv2</v>
          </cell>
          <cell r="D2486" t="str">
            <v>QINVX</v>
          </cell>
          <cell r="E2486" t="str">
            <v>cmach</v>
          </cell>
          <cell r="F2486">
            <v>141.12</v>
          </cell>
          <cell r="G2486">
            <v>128.46</v>
          </cell>
          <cell r="H2486">
            <v>132.27000000000001</v>
          </cell>
          <cell r="I2486">
            <v>136.79</v>
          </cell>
          <cell r="J2486">
            <v>139.27000000000001</v>
          </cell>
          <cell r="K2486">
            <v>142.11000000000001</v>
          </cell>
          <cell r="L2486">
            <v>145.53</v>
          </cell>
          <cell r="M2486">
            <v>149.41999999999999</v>
          </cell>
          <cell r="N2486">
            <v>153.51</v>
          </cell>
          <cell r="O2486">
            <v>158.63</v>
          </cell>
          <cell r="P2486">
            <v>163.35</v>
          </cell>
          <cell r="Q2486">
            <v>167.83</v>
          </cell>
          <cell r="R2486">
            <v>170.7</v>
          </cell>
          <cell r="S2486">
            <v>176.05</v>
          </cell>
          <cell r="T2486">
            <v>181.71</v>
          </cell>
          <cell r="U2486">
            <v>188.26</v>
          </cell>
          <cell r="V2486">
            <v>195.06</v>
          </cell>
          <cell r="W2486">
            <v>201.76</v>
          </cell>
          <cell r="X2486">
            <v>207.92</v>
          </cell>
          <cell r="Y2486">
            <v>214.2</v>
          </cell>
          <cell r="Z2486">
            <v>220.85</v>
          </cell>
          <cell r="AA2486">
            <v>227.3</v>
          </cell>
          <cell r="AB2486">
            <v>232.94</v>
          </cell>
          <cell r="AC2486">
            <v>238.67</v>
          </cell>
          <cell r="AD2486">
            <v>245.42</v>
          </cell>
          <cell r="AE2486">
            <v>252.74</v>
          </cell>
          <cell r="AF2486">
            <v>260.45</v>
          </cell>
          <cell r="AG2486">
            <v>268.02</v>
          </cell>
          <cell r="AH2486">
            <v>267.05</v>
          </cell>
          <cell r="AI2486">
            <v>265.10000000000002</v>
          </cell>
          <cell r="AJ2486">
            <v>264.05</v>
          </cell>
          <cell r="AK2486">
            <v>262.51</v>
          </cell>
        </row>
        <row r="2487">
          <cell r="A2487" t="str">
            <v>SDGbaseTRAv2_UrbAS_IRTv2QINVXcemch</v>
          </cell>
          <cell r="B2487" t="str">
            <v>SIclos6_GOVclos11</v>
          </cell>
          <cell r="C2487" t="str">
            <v>SDGbaseTRAv2_UrbAS_IRTv2</v>
          </cell>
          <cell r="D2487" t="str">
            <v>QINVX</v>
          </cell>
          <cell r="E2487" t="str">
            <v>cemch</v>
          </cell>
          <cell r="F2487">
            <v>59.86</v>
          </cell>
          <cell r="G2487">
            <v>54.49</v>
          </cell>
          <cell r="H2487">
            <v>56.11</v>
          </cell>
          <cell r="I2487">
            <v>58.02</v>
          </cell>
          <cell r="J2487">
            <v>59.08</v>
          </cell>
          <cell r="K2487">
            <v>60.28</v>
          </cell>
          <cell r="L2487">
            <v>61.73</v>
          </cell>
          <cell r="M2487">
            <v>63.38</v>
          </cell>
          <cell r="N2487">
            <v>65.11</v>
          </cell>
          <cell r="O2487">
            <v>67.290000000000006</v>
          </cell>
          <cell r="P2487">
            <v>69.290000000000006</v>
          </cell>
          <cell r="Q2487">
            <v>71.19</v>
          </cell>
          <cell r="R2487">
            <v>72.41</v>
          </cell>
          <cell r="S2487">
            <v>74.680000000000007</v>
          </cell>
          <cell r="T2487">
            <v>77.08</v>
          </cell>
          <cell r="U2487">
            <v>79.86</v>
          </cell>
          <cell r="V2487">
            <v>82.74</v>
          </cell>
          <cell r="W2487">
            <v>85.58</v>
          </cell>
          <cell r="X2487">
            <v>88.19</v>
          </cell>
          <cell r="Y2487">
            <v>90.86</v>
          </cell>
          <cell r="Z2487">
            <v>93.68</v>
          </cell>
          <cell r="AA2487">
            <v>96.41</v>
          </cell>
          <cell r="AB2487">
            <v>98.81</v>
          </cell>
          <cell r="AC2487">
            <v>101.24</v>
          </cell>
          <cell r="AD2487">
            <v>104.1</v>
          </cell>
          <cell r="AE2487">
            <v>107.21</v>
          </cell>
          <cell r="AF2487">
            <v>110.48</v>
          </cell>
          <cell r="AG2487">
            <v>113.68</v>
          </cell>
          <cell r="AH2487">
            <v>113.28</v>
          </cell>
          <cell r="AI2487">
            <v>112.45</v>
          </cell>
          <cell r="AJ2487">
            <v>112</v>
          </cell>
          <cell r="AK2487">
            <v>111.35</v>
          </cell>
        </row>
        <row r="2488">
          <cell r="A2488" t="str">
            <v>SDGbaseTRAv2_UrbAS_IRTv2QINVXcsequ</v>
          </cell>
          <cell r="B2488" t="str">
            <v>SIclos6_GOVclos11</v>
          </cell>
          <cell r="C2488" t="str">
            <v>SDGbaseTRAv2_UrbAS_IRTv2</v>
          </cell>
          <cell r="D2488" t="str">
            <v>QINVX</v>
          </cell>
          <cell r="E2488" t="str">
            <v>csequ</v>
          </cell>
          <cell r="F2488">
            <v>30.11</v>
          </cell>
          <cell r="G2488">
            <v>27.44</v>
          </cell>
          <cell r="H2488">
            <v>28.24</v>
          </cell>
          <cell r="I2488">
            <v>29.19</v>
          </cell>
          <cell r="J2488">
            <v>29.72</v>
          </cell>
          <cell r="K2488">
            <v>30.32</v>
          </cell>
          <cell r="L2488">
            <v>31.04</v>
          </cell>
          <cell r="M2488">
            <v>31.86</v>
          </cell>
          <cell r="N2488">
            <v>32.72</v>
          </cell>
          <cell r="O2488">
            <v>33.799999999999997</v>
          </cell>
          <cell r="P2488">
            <v>34.79</v>
          </cell>
          <cell r="Q2488">
            <v>35.74</v>
          </cell>
          <cell r="R2488">
            <v>36.340000000000003</v>
          </cell>
          <cell r="S2488">
            <v>37.47</v>
          </cell>
          <cell r="T2488">
            <v>38.659999999999997</v>
          </cell>
          <cell r="U2488">
            <v>40.04</v>
          </cell>
          <cell r="V2488">
            <v>41.48</v>
          </cell>
          <cell r="W2488">
            <v>42.89</v>
          </cell>
          <cell r="X2488">
            <v>44.19</v>
          </cell>
          <cell r="Y2488">
            <v>45.51</v>
          </cell>
          <cell r="Z2488">
            <v>46.91</v>
          </cell>
          <cell r="AA2488">
            <v>48.27</v>
          </cell>
          <cell r="AB2488">
            <v>49.46</v>
          </cell>
          <cell r="AC2488">
            <v>50.67</v>
          </cell>
          <cell r="AD2488">
            <v>52.09</v>
          </cell>
          <cell r="AE2488">
            <v>53.63</v>
          </cell>
          <cell r="AF2488">
            <v>55.26</v>
          </cell>
          <cell r="AG2488">
            <v>56.85</v>
          </cell>
          <cell r="AH2488">
            <v>56.65</v>
          </cell>
          <cell r="AI2488">
            <v>56.24</v>
          </cell>
          <cell r="AJ2488">
            <v>56.02</v>
          </cell>
          <cell r="AK2488">
            <v>55.69</v>
          </cell>
        </row>
        <row r="2489">
          <cell r="A2489" t="str">
            <v>SDGbaseTRAv2_UrbAS_IRTv2QINVXcvehi</v>
          </cell>
          <cell r="B2489" t="str">
            <v>SIclos6_GOVclos11</v>
          </cell>
          <cell r="C2489" t="str">
            <v>SDGbaseTRAv2_UrbAS_IRTv2</v>
          </cell>
          <cell r="D2489" t="str">
            <v>QINVX</v>
          </cell>
          <cell r="E2489" t="str">
            <v>cvehi</v>
          </cell>
          <cell r="F2489">
            <v>91.08</v>
          </cell>
          <cell r="G2489">
            <v>83.01</v>
          </cell>
          <cell r="H2489">
            <v>85.44</v>
          </cell>
          <cell r="I2489">
            <v>88.32</v>
          </cell>
          <cell r="J2489">
            <v>89.91</v>
          </cell>
          <cell r="K2489">
            <v>91.72</v>
          </cell>
          <cell r="L2489">
            <v>93.9</v>
          </cell>
          <cell r="M2489">
            <v>96.38</v>
          </cell>
          <cell r="N2489">
            <v>98.98</v>
          </cell>
          <cell r="O2489">
            <v>102.25</v>
          </cell>
          <cell r="P2489">
            <v>105.26</v>
          </cell>
          <cell r="Q2489">
            <v>108.12</v>
          </cell>
          <cell r="R2489">
            <v>109.95</v>
          </cell>
          <cell r="S2489">
            <v>113.36</v>
          </cell>
          <cell r="T2489">
            <v>116.97</v>
          </cell>
          <cell r="U2489">
            <v>121.15</v>
          </cell>
          <cell r="V2489">
            <v>125.48</v>
          </cell>
          <cell r="W2489">
            <v>129.75</v>
          </cell>
          <cell r="X2489">
            <v>133.68</v>
          </cell>
          <cell r="Y2489">
            <v>137.68</v>
          </cell>
          <cell r="Z2489">
            <v>141.91999999999999</v>
          </cell>
          <cell r="AA2489">
            <v>146.04</v>
          </cell>
          <cell r="AB2489">
            <v>149.63999999999999</v>
          </cell>
          <cell r="AC2489">
            <v>153.29</v>
          </cell>
          <cell r="AD2489">
            <v>157.59</v>
          </cell>
          <cell r="AE2489">
            <v>162.26</v>
          </cell>
          <cell r="AF2489">
            <v>167.18</v>
          </cell>
          <cell r="AG2489">
            <v>172</v>
          </cell>
          <cell r="AH2489">
            <v>171.39</v>
          </cell>
          <cell r="AI2489">
            <v>170.14</v>
          </cell>
          <cell r="AJ2489">
            <v>169.47</v>
          </cell>
          <cell r="AK2489">
            <v>168.49</v>
          </cell>
        </row>
        <row r="2490">
          <cell r="A2490" t="str">
            <v>SDGbaseTRAv2_UrbAS_IRTv2QINVXctequ</v>
          </cell>
          <cell r="B2490" t="str">
            <v>SIclos6_GOVclos11</v>
          </cell>
          <cell r="C2490" t="str">
            <v>SDGbaseTRAv2_UrbAS_IRTv2</v>
          </cell>
          <cell r="D2490" t="str">
            <v>QINVX</v>
          </cell>
          <cell r="E2490" t="str">
            <v>ctequ</v>
          </cell>
          <cell r="F2490">
            <v>10.77</v>
          </cell>
          <cell r="G2490">
            <v>9.81</v>
          </cell>
          <cell r="H2490">
            <v>10.1</v>
          </cell>
          <cell r="I2490">
            <v>10.44</v>
          </cell>
          <cell r="J2490">
            <v>10.63</v>
          </cell>
          <cell r="K2490">
            <v>10.84</v>
          </cell>
          <cell r="L2490">
            <v>11.1</v>
          </cell>
          <cell r="M2490">
            <v>11.4</v>
          </cell>
          <cell r="N2490">
            <v>11.7</v>
          </cell>
          <cell r="O2490">
            <v>12.09</v>
          </cell>
          <cell r="P2490">
            <v>12.45</v>
          </cell>
          <cell r="Q2490">
            <v>12.78</v>
          </cell>
          <cell r="R2490">
            <v>13</v>
          </cell>
          <cell r="S2490">
            <v>13.4</v>
          </cell>
          <cell r="T2490">
            <v>13.83</v>
          </cell>
          <cell r="U2490">
            <v>14.32</v>
          </cell>
          <cell r="V2490">
            <v>14.84</v>
          </cell>
          <cell r="W2490">
            <v>15.34</v>
          </cell>
          <cell r="X2490">
            <v>15.81</v>
          </cell>
          <cell r="Y2490">
            <v>16.28</v>
          </cell>
          <cell r="Z2490">
            <v>16.78</v>
          </cell>
          <cell r="AA2490">
            <v>17.27</v>
          </cell>
          <cell r="AB2490">
            <v>17.690000000000001</v>
          </cell>
          <cell r="AC2490">
            <v>18.12</v>
          </cell>
          <cell r="AD2490">
            <v>18.63</v>
          </cell>
          <cell r="AE2490">
            <v>19.18</v>
          </cell>
          <cell r="AF2490">
            <v>19.77</v>
          </cell>
          <cell r="AG2490">
            <v>20.34</v>
          </cell>
          <cell r="AH2490">
            <v>20.260000000000002</v>
          </cell>
          <cell r="AI2490">
            <v>20.12</v>
          </cell>
          <cell r="AJ2490">
            <v>20.04</v>
          </cell>
          <cell r="AK2490">
            <v>19.920000000000002</v>
          </cell>
        </row>
        <row r="2491">
          <cell r="A2491" t="str">
            <v>SDGbaseTRAv2_UrbAS_IRTv2QINVXcfurn</v>
          </cell>
          <cell r="B2491" t="str">
            <v>SIclos6_GOVclos11</v>
          </cell>
          <cell r="C2491" t="str">
            <v>SDGbaseTRAv2_UrbAS_IRTv2</v>
          </cell>
          <cell r="D2491" t="str">
            <v>QINVX</v>
          </cell>
          <cell r="E2491" t="str">
            <v>cfurn</v>
          </cell>
          <cell r="F2491">
            <v>21.77</v>
          </cell>
          <cell r="G2491">
            <v>19.84</v>
          </cell>
          <cell r="H2491">
            <v>20.420000000000002</v>
          </cell>
          <cell r="I2491">
            <v>21.11</v>
          </cell>
          <cell r="J2491">
            <v>21.49</v>
          </cell>
          <cell r="K2491">
            <v>21.92</v>
          </cell>
          <cell r="L2491">
            <v>22.44</v>
          </cell>
          <cell r="M2491">
            <v>23.04</v>
          </cell>
          <cell r="N2491">
            <v>23.66</v>
          </cell>
          <cell r="O2491">
            <v>24.44</v>
          </cell>
          <cell r="P2491">
            <v>25.16</v>
          </cell>
          <cell r="Q2491">
            <v>25.84</v>
          </cell>
          <cell r="R2491">
            <v>26.28</v>
          </cell>
          <cell r="S2491">
            <v>27.09</v>
          </cell>
          <cell r="T2491">
            <v>27.96</v>
          </cell>
          <cell r="U2491">
            <v>28.96</v>
          </cell>
          <cell r="V2491">
            <v>29.99</v>
          </cell>
          <cell r="W2491">
            <v>31.01</v>
          </cell>
          <cell r="X2491">
            <v>31.95</v>
          </cell>
          <cell r="Y2491">
            <v>32.909999999999997</v>
          </cell>
          <cell r="Z2491">
            <v>33.92</v>
          </cell>
          <cell r="AA2491">
            <v>34.9</v>
          </cell>
          <cell r="AB2491">
            <v>35.76</v>
          </cell>
          <cell r="AC2491">
            <v>36.64</v>
          </cell>
          <cell r="AD2491">
            <v>37.67</v>
          </cell>
          <cell r="AE2491">
            <v>38.78</v>
          </cell>
          <cell r="AF2491">
            <v>39.96</v>
          </cell>
          <cell r="AG2491">
            <v>41.11</v>
          </cell>
          <cell r="AH2491">
            <v>40.96</v>
          </cell>
          <cell r="AI2491">
            <v>40.67</v>
          </cell>
          <cell r="AJ2491">
            <v>40.51</v>
          </cell>
          <cell r="AK2491">
            <v>40.270000000000003</v>
          </cell>
        </row>
        <row r="2492">
          <cell r="A2492" t="str">
            <v>SDGbaseTRAv2_UrbAS_IRTv2QINVXcoman</v>
          </cell>
          <cell r="B2492" t="str">
            <v>SIclos6_GOVclos11</v>
          </cell>
          <cell r="C2492" t="str">
            <v>SDGbaseTRAv2_UrbAS_IRTv2</v>
          </cell>
          <cell r="D2492" t="str">
            <v>QINVX</v>
          </cell>
          <cell r="E2492" t="str">
            <v>coman</v>
          </cell>
          <cell r="F2492">
            <v>1.45</v>
          </cell>
          <cell r="G2492">
            <v>1.33</v>
          </cell>
          <cell r="H2492">
            <v>1.36</v>
          </cell>
          <cell r="I2492">
            <v>1.41</v>
          </cell>
          <cell r="J2492">
            <v>1.44</v>
          </cell>
          <cell r="K2492">
            <v>1.46</v>
          </cell>
          <cell r="L2492">
            <v>1.5</v>
          </cell>
          <cell r="M2492">
            <v>1.54</v>
          </cell>
          <cell r="N2492">
            <v>1.58</v>
          </cell>
          <cell r="O2492">
            <v>1.63</v>
          </cell>
          <cell r="P2492">
            <v>1.68</v>
          </cell>
          <cell r="Q2492">
            <v>1.73</v>
          </cell>
          <cell r="R2492">
            <v>1.76</v>
          </cell>
          <cell r="S2492">
            <v>1.81</v>
          </cell>
          <cell r="T2492">
            <v>1.87</v>
          </cell>
          <cell r="U2492">
            <v>1.93</v>
          </cell>
          <cell r="V2492">
            <v>2</v>
          </cell>
          <cell r="W2492">
            <v>2.0699999999999998</v>
          </cell>
          <cell r="X2492">
            <v>2.14</v>
          </cell>
          <cell r="Y2492">
            <v>2.2000000000000002</v>
          </cell>
          <cell r="Z2492">
            <v>2.27</v>
          </cell>
          <cell r="AA2492">
            <v>2.33</v>
          </cell>
          <cell r="AB2492">
            <v>2.39</v>
          </cell>
          <cell r="AC2492">
            <v>2.4500000000000002</v>
          </cell>
          <cell r="AD2492">
            <v>2.52</v>
          </cell>
          <cell r="AE2492">
            <v>2.59</v>
          </cell>
          <cell r="AF2492">
            <v>2.67</v>
          </cell>
          <cell r="AG2492">
            <v>2.75</v>
          </cell>
          <cell r="AH2492">
            <v>2.74</v>
          </cell>
          <cell r="AI2492">
            <v>2.72</v>
          </cell>
          <cell r="AJ2492">
            <v>2.71</v>
          </cell>
          <cell r="AK2492">
            <v>2.69</v>
          </cell>
        </row>
        <row r="2493">
          <cell r="A2493" t="str">
            <v>SDGbaseTRAv2_UrbAS_IRTv2QINVXccons</v>
          </cell>
          <cell r="B2493" t="str">
            <v>SIclos6_GOVclos11</v>
          </cell>
          <cell r="C2493" t="str">
            <v>SDGbaseTRAv2_UrbAS_IRTv2</v>
          </cell>
          <cell r="D2493" t="str">
            <v>QINVX</v>
          </cell>
          <cell r="E2493" t="str">
            <v>ccons</v>
          </cell>
          <cell r="F2493">
            <v>405.25</v>
          </cell>
          <cell r="G2493">
            <v>369.33</v>
          </cell>
          <cell r="H2493">
            <v>380.17</v>
          </cell>
          <cell r="I2493">
            <v>392.96</v>
          </cell>
          <cell r="J2493">
            <v>400.02</v>
          </cell>
          <cell r="K2493">
            <v>408.07</v>
          </cell>
          <cell r="L2493">
            <v>417.79</v>
          </cell>
          <cell r="M2493">
            <v>428.81</v>
          </cell>
          <cell r="N2493">
            <v>440.4</v>
          </cell>
          <cell r="O2493">
            <v>454.94</v>
          </cell>
          <cell r="P2493">
            <v>468.32</v>
          </cell>
          <cell r="Q2493">
            <v>481.03</v>
          </cell>
          <cell r="R2493">
            <v>489.2</v>
          </cell>
          <cell r="S2493">
            <v>504.36</v>
          </cell>
          <cell r="T2493">
            <v>520.42999999999995</v>
          </cell>
          <cell r="U2493">
            <v>539.02</v>
          </cell>
          <cell r="V2493">
            <v>558.29999999999995</v>
          </cell>
          <cell r="W2493">
            <v>577.30999999999995</v>
          </cell>
          <cell r="X2493">
            <v>594.78</v>
          </cell>
          <cell r="Y2493">
            <v>612.59</v>
          </cell>
          <cell r="Z2493">
            <v>631.46</v>
          </cell>
          <cell r="AA2493">
            <v>649.76</v>
          </cell>
          <cell r="AB2493">
            <v>665.77</v>
          </cell>
          <cell r="AC2493">
            <v>682.03</v>
          </cell>
          <cell r="AD2493">
            <v>701.17</v>
          </cell>
          <cell r="AE2493">
            <v>721.94</v>
          </cell>
          <cell r="AF2493">
            <v>743.81</v>
          </cell>
          <cell r="AG2493">
            <v>765.28</v>
          </cell>
          <cell r="AH2493">
            <v>762.55</v>
          </cell>
          <cell r="AI2493">
            <v>757.02</v>
          </cell>
          <cell r="AJ2493">
            <v>754.02</v>
          </cell>
          <cell r="AK2493">
            <v>749.67</v>
          </cell>
        </row>
        <row r="2494">
          <cell r="A2494" t="str">
            <v>SDGbaseTRAv2_UrbAS_IRTv2QINVXcbsrv</v>
          </cell>
          <cell r="B2494" t="str">
            <v>SIclos6_GOVclos11</v>
          </cell>
          <cell r="C2494" t="str">
            <v>SDGbaseTRAv2_UrbAS_IRTv2</v>
          </cell>
          <cell r="D2494" t="str">
            <v>QINVX</v>
          </cell>
          <cell r="E2494" t="str">
            <v>cbsrv</v>
          </cell>
          <cell r="F2494">
            <v>61.78</v>
          </cell>
          <cell r="G2494">
            <v>56.3</v>
          </cell>
          <cell r="H2494">
            <v>57.95</v>
          </cell>
          <cell r="I2494">
            <v>59.91</v>
          </cell>
          <cell r="J2494">
            <v>60.98</v>
          </cell>
          <cell r="K2494">
            <v>62.21</v>
          </cell>
          <cell r="L2494">
            <v>63.69</v>
          </cell>
          <cell r="M2494">
            <v>65.37</v>
          </cell>
          <cell r="N2494">
            <v>67.14</v>
          </cell>
          <cell r="O2494">
            <v>69.349999999999994</v>
          </cell>
          <cell r="P2494">
            <v>71.39</v>
          </cell>
          <cell r="Q2494">
            <v>73.33</v>
          </cell>
          <cell r="R2494">
            <v>74.58</v>
          </cell>
          <cell r="S2494">
            <v>76.89</v>
          </cell>
          <cell r="T2494">
            <v>79.34</v>
          </cell>
          <cell r="U2494">
            <v>82.17</v>
          </cell>
          <cell r="V2494">
            <v>85.11</v>
          </cell>
          <cell r="W2494">
            <v>88.01</v>
          </cell>
          <cell r="X2494">
            <v>90.67</v>
          </cell>
          <cell r="Y2494">
            <v>93.39</v>
          </cell>
          <cell r="Z2494">
            <v>96.26</v>
          </cell>
          <cell r="AA2494">
            <v>99.05</v>
          </cell>
          <cell r="AB2494">
            <v>101.49</v>
          </cell>
          <cell r="AC2494">
            <v>103.97</v>
          </cell>
          <cell r="AD2494">
            <v>106.89</v>
          </cell>
          <cell r="AE2494">
            <v>110.06</v>
          </cell>
          <cell r="AF2494">
            <v>113.39</v>
          </cell>
          <cell r="AG2494">
            <v>116.66</v>
          </cell>
          <cell r="AH2494">
            <v>116.25</v>
          </cell>
          <cell r="AI2494">
            <v>115.4</v>
          </cell>
          <cell r="AJ2494">
            <v>114.95</v>
          </cell>
          <cell r="AK2494">
            <v>114.28</v>
          </cell>
        </row>
        <row r="2495">
          <cell r="A2495" t="str">
            <v>SDGbaseTRAv2_UrbAS_IRTv2QINVXcimpt</v>
          </cell>
          <cell r="B2495" t="str">
            <v>SIclos6_GOVclos11</v>
          </cell>
          <cell r="C2495" t="str">
            <v>SDGbaseTRAv2_UrbAS_IRTv2</v>
          </cell>
          <cell r="D2495" t="str">
            <v>QINVX</v>
          </cell>
          <cell r="E2495" t="str">
            <v>cimpt</v>
          </cell>
          <cell r="F2495">
            <v>2.82</v>
          </cell>
          <cell r="G2495">
            <v>2.82</v>
          </cell>
          <cell r="H2495">
            <v>2.82</v>
          </cell>
          <cell r="I2495">
            <v>2.82</v>
          </cell>
          <cell r="J2495">
            <v>2.82</v>
          </cell>
          <cell r="K2495">
            <v>2.82</v>
          </cell>
          <cell r="L2495">
            <v>2.82</v>
          </cell>
          <cell r="M2495">
            <v>2.82</v>
          </cell>
          <cell r="N2495">
            <v>2.82</v>
          </cell>
          <cell r="O2495">
            <v>2.82</v>
          </cell>
          <cell r="P2495">
            <v>2.82</v>
          </cell>
          <cell r="Q2495">
            <v>2.82</v>
          </cell>
          <cell r="R2495">
            <v>2.82</v>
          </cell>
          <cell r="S2495">
            <v>2.82</v>
          </cell>
          <cell r="T2495">
            <v>2.82</v>
          </cell>
          <cell r="U2495">
            <v>2.82</v>
          </cell>
          <cell r="V2495">
            <v>2.82</v>
          </cell>
          <cell r="W2495">
            <v>2.82</v>
          </cell>
          <cell r="X2495">
            <v>2.82</v>
          </cell>
          <cell r="Y2495">
            <v>2.82</v>
          </cell>
          <cell r="Z2495">
            <v>2.82</v>
          </cell>
          <cell r="AA2495">
            <v>2.82</v>
          </cell>
          <cell r="AB2495">
            <v>2.82</v>
          </cell>
          <cell r="AC2495">
            <v>2.82</v>
          </cell>
          <cell r="AD2495">
            <v>2.82</v>
          </cell>
          <cell r="AE2495">
            <v>2.82</v>
          </cell>
          <cell r="AF2495">
            <v>2.82</v>
          </cell>
          <cell r="AG2495">
            <v>2.82</v>
          </cell>
          <cell r="AH2495">
            <v>2.82</v>
          </cell>
          <cell r="AI2495">
            <v>2.82</v>
          </cell>
          <cell r="AJ2495">
            <v>2.82</v>
          </cell>
          <cell r="AK2495">
            <v>2.82</v>
          </cell>
        </row>
        <row r="2496">
          <cell r="A2496" t="str">
            <v>SDGbaseTRAv2_UrbAS_IRTv2PQXcawhe</v>
          </cell>
          <cell r="B2496" t="str">
            <v>SIclos6_GOVclos11</v>
          </cell>
          <cell r="C2496" t="str">
            <v>SDGbaseTRAv2_UrbAS_IRTv2</v>
          </cell>
          <cell r="D2496" t="str">
            <v>PQX</v>
          </cell>
          <cell r="E2496" t="str">
            <v>cawhe</v>
          </cell>
          <cell r="F2496">
            <v>1.05</v>
          </cell>
          <cell r="G2496">
            <v>1.06</v>
          </cell>
          <cell r="H2496">
            <v>1.06</v>
          </cell>
          <cell r="I2496">
            <v>1.06</v>
          </cell>
          <cell r="J2496">
            <v>1.06</v>
          </cell>
          <cell r="K2496">
            <v>1.06</v>
          </cell>
          <cell r="L2496">
            <v>1.06</v>
          </cell>
          <cell r="M2496">
            <v>1.07</v>
          </cell>
          <cell r="N2496">
            <v>1.07</v>
          </cell>
          <cell r="O2496">
            <v>1.0900000000000001</v>
          </cell>
          <cell r="P2496">
            <v>1.0900000000000001</v>
          </cell>
          <cell r="Q2496">
            <v>1.0900000000000001</v>
          </cell>
          <cell r="R2496">
            <v>1.0900000000000001</v>
          </cell>
          <cell r="S2496">
            <v>1.0900000000000001</v>
          </cell>
          <cell r="T2496">
            <v>1.0900000000000001</v>
          </cell>
          <cell r="U2496">
            <v>1.0900000000000001</v>
          </cell>
          <cell r="V2496">
            <v>1.0900000000000001</v>
          </cell>
          <cell r="W2496">
            <v>1.0900000000000001</v>
          </cell>
          <cell r="X2496">
            <v>1.0900000000000001</v>
          </cell>
          <cell r="Y2496">
            <v>1.0900000000000001</v>
          </cell>
          <cell r="Z2496">
            <v>1.0900000000000001</v>
          </cell>
          <cell r="AA2496">
            <v>1.1000000000000001</v>
          </cell>
          <cell r="AB2496">
            <v>1.1000000000000001</v>
          </cell>
          <cell r="AC2496">
            <v>1.1000000000000001</v>
          </cell>
          <cell r="AD2496">
            <v>1.1000000000000001</v>
          </cell>
          <cell r="AE2496">
            <v>1.1000000000000001</v>
          </cell>
          <cell r="AF2496">
            <v>1.1000000000000001</v>
          </cell>
          <cell r="AG2496">
            <v>1.0900000000000001</v>
          </cell>
          <cell r="AH2496">
            <v>1.0900000000000001</v>
          </cell>
          <cell r="AI2496">
            <v>1.08</v>
          </cell>
          <cell r="AJ2496">
            <v>1.07</v>
          </cell>
          <cell r="AK2496">
            <v>1.06</v>
          </cell>
        </row>
        <row r="2497">
          <cell r="A2497" t="str">
            <v>SDGbaseTRAv2_UrbAS_IRTv2PQXcamai</v>
          </cell>
          <cell r="B2497" t="str">
            <v>SIclos6_GOVclos11</v>
          </cell>
          <cell r="C2497" t="str">
            <v>SDGbaseTRAv2_UrbAS_IRTv2</v>
          </cell>
          <cell r="D2497" t="str">
            <v>PQX</v>
          </cell>
          <cell r="E2497" t="str">
            <v>camai</v>
          </cell>
          <cell r="F2497">
            <v>1.1000000000000001</v>
          </cell>
          <cell r="G2497">
            <v>1.08</v>
          </cell>
          <cell r="H2497">
            <v>1.08</v>
          </cell>
          <cell r="I2497">
            <v>1.0900000000000001</v>
          </cell>
          <cell r="J2497">
            <v>1.1000000000000001</v>
          </cell>
          <cell r="K2497">
            <v>1.0900000000000001</v>
          </cell>
          <cell r="L2497">
            <v>1.0900000000000001</v>
          </cell>
          <cell r="M2497">
            <v>1.08</v>
          </cell>
          <cell r="N2497">
            <v>1.08</v>
          </cell>
          <cell r="O2497">
            <v>1.0900000000000001</v>
          </cell>
          <cell r="P2497">
            <v>1.0900000000000001</v>
          </cell>
          <cell r="Q2497">
            <v>1.08</v>
          </cell>
          <cell r="R2497">
            <v>1.08</v>
          </cell>
          <cell r="S2497">
            <v>1.07</v>
          </cell>
          <cell r="T2497">
            <v>1.07</v>
          </cell>
          <cell r="U2497">
            <v>1.07</v>
          </cell>
          <cell r="V2497">
            <v>1.06</v>
          </cell>
          <cell r="W2497">
            <v>1.05</v>
          </cell>
          <cell r="X2497">
            <v>1.05</v>
          </cell>
          <cell r="Y2497">
            <v>1.05</v>
          </cell>
          <cell r="Z2497">
            <v>1.05</v>
          </cell>
          <cell r="AA2497">
            <v>1.04</v>
          </cell>
          <cell r="AB2497">
            <v>1.05</v>
          </cell>
          <cell r="AC2497">
            <v>1.04</v>
          </cell>
          <cell r="AD2497">
            <v>1.04</v>
          </cell>
          <cell r="AE2497">
            <v>1.04</v>
          </cell>
          <cell r="AF2497">
            <v>1.03</v>
          </cell>
          <cell r="AG2497">
            <v>1.03</v>
          </cell>
          <cell r="AH2497">
            <v>1</v>
          </cell>
          <cell r="AI2497">
            <v>0.99</v>
          </cell>
          <cell r="AJ2497">
            <v>0.97</v>
          </cell>
          <cell r="AK2497">
            <v>0.96</v>
          </cell>
        </row>
        <row r="2498">
          <cell r="A2498" t="str">
            <v>SDGbaseTRAv2_UrbAS_IRTv2PQXcaoce</v>
          </cell>
          <cell r="B2498" t="str">
            <v>SIclos6_GOVclos11</v>
          </cell>
          <cell r="C2498" t="str">
            <v>SDGbaseTRAv2_UrbAS_IRTv2</v>
          </cell>
          <cell r="D2498" t="str">
            <v>PQX</v>
          </cell>
          <cell r="E2498" t="str">
            <v>caoce</v>
          </cell>
          <cell r="F2498">
            <v>1.0900000000000001</v>
          </cell>
          <cell r="G2498">
            <v>1.06</v>
          </cell>
          <cell r="H2498">
            <v>1.07</v>
          </cell>
          <cell r="I2498">
            <v>1.08</v>
          </cell>
          <cell r="J2498">
            <v>1.0900000000000001</v>
          </cell>
          <cell r="K2498">
            <v>1.0900000000000001</v>
          </cell>
          <cell r="L2498">
            <v>1.1000000000000001</v>
          </cell>
          <cell r="M2498">
            <v>1.1000000000000001</v>
          </cell>
          <cell r="N2498">
            <v>1.1000000000000001</v>
          </cell>
          <cell r="O2498">
            <v>1.1200000000000001</v>
          </cell>
          <cell r="P2498">
            <v>1.1200000000000001</v>
          </cell>
          <cell r="Q2498">
            <v>1.1200000000000001</v>
          </cell>
          <cell r="R2498">
            <v>1.1200000000000001</v>
          </cell>
          <cell r="S2498">
            <v>1.1200000000000001</v>
          </cell>
          <cell r="T2498">
            <v>1.1299999999999999</v>
          </cell>
          <cell r="U2498">
            <v>1.1299999999999999</v>
          </cell>
          <cell r="V2498">
            <v>1.1299999999999999</v>
          </cell>
          <cell r="W2498">
            <v>1.1299999999999999</v>
          </cell>
          <cell r="X2498">
            <v>1.1299999999999999</v>
          </cell>
          <cell r="Y2498">
            <v>1.1299999999999999</v>
          </cell>
          <cell r="Z2498">
            <v>1.1299999999999999</v>
          </cell>
          <cell r="AA2498">
            <v>1.1299999999999999</v>
          </cell>
          <cell r="AB2498">
            <v>1.1399999999999999</v>
          </cell>
          <cell r="AC2498">
            <v>1.1399999999999999</v>
          </cell>
          <cell r="AD2498">
            <v>1.1399999999999999</v>
          </cell>
          <cell r="AE2498">
            <v>1.1399999999999999</v>
          </cell>
          <cell r="AF2498">
            <v>1.1399999999999999</v>
          </cell>
          <cell r="AG2498">
            <v>1.1399999999999999</v>
          </cell>
          <cell r="AH2498">
            <v>1.1200000000000001</v>
          </cell>
          <cell r="AI2498">
            <v>1.1100000000000001</v>
          </cell>
          <cell r="AJ2498">
            <v>1.0900000000000001</v>
          </cell>
          <cell r="AK2498">
            <v>1.08</v>
          </cell>
        </row>
        <row r="2499">
          <cell r="A2499" t="str">
            <v>SDGbaseTRAv2_UrbAS_IRTv2PQXcaveg</v>
          </cell>
          <cell r="B2499" t="str">
            <v>SIclos6_GOVclos11</v>
          </cell>
          <cell r="C2499" t="str">
            <v>SDGbaseTRAv2_UrbAS_IRTv2</v>
          </cell>
          <cell r="D2499" t="str">
            <v>PQX</v>
          </cell>
          <cell r="E2499" t="str">
            <v>caveg</v>
          </cell>
          <cell r="F2499">
            <v>1.1000000000000001</v>
          </cell>
          <cell r="G2499">
            <v>1.1200000000000001</v>
          </cell>
          <cell r="H2499">
            <v>1.1200000000000001</v>
          </cell>
          <cell r="I2499">
            <v>1.1200000000000001</v>
          </cell>
          <cell r="J2499">
            <v>1.1200000000000001</v>
          </cell>
          <cell r="K2499">
            <v>1.1100000000000001</v>
          </cell>
          <cell r="L2499">
            <v>1.1100000000000001</v>
          </cell>
          <cell r="M2499">
            <v>1.1100000000000001</v>
          </cell>
          <cell r="N2499">
            <v>1.1100000000000001</v>
          </cell>
          <cell r="O2499">
            <v>1.1100000000000001</v>
          </cell>
          <cell r="P2499">
            <v>1.1100000000000001</v>
          </cell>
          <cell r="Q2499">
            <v>1.1100000000000001</v>
          </cell>
          <cell r="R2499">
            <v>1.1100000000000001</v>
          </cell>
          <cell r="S2499">
            <v>1.1100000000000001</v>
          </cell>
          <cell r="T2499">
            <v>1.1100000000000001</v>
          </cell>
          <cell r="U2499">
            <v>1.1100000000000001</v>
          </cell>
          <cell r="V2499">
            <v>1.1000000000000001</v>
          </cell>
          <cell r="W2499">
            <v>1.1000000000000001</v>
          </cell>
          <cell r="X2499">
            <v>1.1000000000000001</v>
          </cell>
          <cell r="Y2499">
            <v>1.1000000000000001</v>
          </cell>
          <cell r="Z2499">
            <v>1.1000000000000001</v>
          </cell>
          <cell r="AA2499">
            <v>1.1000000000000001</v>
          </cell>
          <cell r="AB2499">
            <v>1.1000000000000001</v>
          </cell>
          <cell r="AC2499">
            <v>1.0900000000000001</v>
          </cell>
          <cell r="AD2499">
            <v>1.0900000000000001</v>
          </cell>
          <cell r="AE2499">
            <v>1.0900000000000001</v>
          </cell>
          <cell r="AF2499">
            <v>1.0900000000000001</v>
          </cell>
          <cell r="AG2499">
            <v>1.0900000000000001</v>
          </cell>
          <cell r="AH2499">
            <v>1.0900000000000001</v>
          </cell>
          <cell r="AI2499">
            <v>1.0900000000000001</v>
          </cell>
          <cell r="AJ2499">
            <v>1.0900000000000001</v>
          </cell>
          <cell r="AK2499">
            <v>1.0900000000000001</v>
          </cell>
        </row>
        <row r="2500">
          <cell r="A2500" t="str">
            <v>SDGbaseTRAv2_UrbAS_IRTv2PQXcaofr</v>
          </cell>
          <cell r="B2500" t="str">
            <v>SIclos6_GOVclos11</v>
          </cell>
          <cell r="C2500" t="str">
            <v>SDGbaseTRAv2_UrbAS_IRTv2</v>
          </cell>
          <cell r="D2500" t="str">
            <v>PQX</v>
          </cell>
          <cell r="E2500" t="str">
            <v>caofr</v>
          </cell>
          <cell r="F2500">
            <v>1.1000000000000001</v>
          </cell>
          <cell r="G2500">
            <v>1.1100000000000001</v>
          </cell>
          <cell r="H2500">
            <v>1.1000000000000001</v>
          </cell>
          <cell r="I2500">
            <v>1.1000000000000001</v>
          </cell>
          <cell r="J2500">
            <v>1.0900000000000001</v>
          </cell>
          <cell r="K2500">
            <v>1.0900000000000001</v>
          </cell>
          <cell r="L2500">
            <v>1.08</v>
          </cell>
          <cell r="M2500">
            <v>1.08</v>
          </cell>
          <cell r="N2500">
            <v>1.07</v>
          </cell>
          <cell r="O2500">
            <v>1.05</v>
          </cell>
          <cell r="P2500">
            <v>1.05</v>
          </cell>
          <cell r="Q2500">
            <v>1.05</v>
          </cell>
          <cell r="R2500">
            <v>1.04</v>
          </cell>
          <cell r="S2500">
            <v>1.04</v>
          </cell>
          <cell r="T2500">
            <v>1.04</v>
          </cell>
          <cell r="U2500">
            <v>1.03</v>
          </cell>
          <cell r="V2500">
            <v>1.03</v>
          </cell>
          <cell r="W2500">
            <v>1.02</v>
          </cell>
          <cell r="X2500">
            <v>1.02</v>
          </cell>
          <cell r="Y2500">
            <v>1.02</v>
          </cell>
          <cell r="Z2500">
            <v>1.02</v>
          </cell>
          <cell r="AA2500">
            <v>1.02</v>
          </cell>
          <cell r="AB2500">
            <v>1.02</v>
          </cell>
          <cell r="AC2500">
            <v>1.01</v>
          </cell>
          <cell r="AD2500">
            <v>1.01</v>
          </cell>
          <cell r="AE2500">
            <v>1.01</v>
          </cell>
          <cell r="AF2500">
            <v>1</v>
          </cell>
          <cell r="AG2500">
            <v>1</v>
          </cell>
          <cell r="AH2500">
            <v>1</v>
          </cell>
          <cell r="AI2500">
            <v>1</v>
          </cell>
          <cell r="AJ2500">
            <v>1</v>
          </cell>
          <cell r="AK2500">
            <v>1.01</v>
          </cell>
        </row>
        <row r="2501">
          <cell r="A2501" t="str">
            <v>SDGbaseTRAv2_UrbAS_IRTv2PQXcagra</v>
          </cell>
          <cell r="B2501" t="str">
            <v>SIclos6_GOVclos11</v>
          </cell>
          <cell r="C2501" t="str">
            <v>SDGbaseTRAv2_UrbAS_IRTv2</v>
          </cell>
          <cell r="D2501" t="str">
            <v>PQX</v>
          </cell>
          <cell r="E2501" t="str">
            <v>cagra</v>
          </cell>
          <cell r="F2501">
            <v>1.1000000000000001</v>
          </cell>
          <cell r="G2501">
            <v>1.1399999999999999</v>
          </cell>
          <cell r="H2501">
            <v>1.1399999999999999</v>
          </cell>
          <cell r="I2501">
            <v>1.1399999999999999</v>
          </cell>
          <cell r="J2501">
            <v>1.1399999999999999</v>
          </cell>
          <cell r="K2501">
            <v>1.1399999999999999</v>
          </cell>
          <cell r="L2501">
            <v>1.1399999999999999</v>
          </cell>
          <cell r="M2501">
            <v>1.1399999999999999</v>
          </cell>
          <cell r="N2501">
            <v>1.1399999999999999</v>
          </cell>
          <cell r="O2501">
            <v>1.1299999999999999</v>
          </cell>
          <cell r="P2501">
            <v>1.1200000000000001</v>
          </cell>
          <cell r="Q2501">
            <v>1.1200000000000001</v>
          </cell>
          <cell r="R2501">
            <v>1.1299999999999999</v>
          </cell>
          <cell r="S2501">
            <v>1.1299999999999999</v>
          </cell>
          <cell r="T2501">
            <v>1.1299999999999999</v>
          </cell>
          <cell r="U2501">
            <v>1.1299999999999999</v>
          </cell>
          <cell r="V2501">
            <v>1.1299999999999999</v>
          </cell>
          <cell r="W2501">
            <v>1.1299999999999999</v>
          </cell>
          <cell r="X2501">
            <v>1.1299999999999999</v>
          </cell>
          <cell r="Y2501">
            <v>1.1299999999999999</v>
          </cell>
          <cell r="Z2501">
            <v>1.1299999999999999</v>
          </cell>
          <cell r="AA2501">
            <v>1.1299999999999999</v>
          </cell>
          <cell r="AB2501">
            <v>1.1200000000000001</v>
          </cell>
          <cell r="AC2501">
            <v>1.1200000000000001</v>
          </cell>
          <cell r="AD2501">
            <v>1.1200000000000001</v>
          </cell>
          <cell r="AE2501">
            <v>1.1200000000000001</v>
          </cell>
          <cell r="AF2501">
            <v>1.1100000000000001</v>
          </cell>
          <cell r="AG2501">
            <v>1.1200000000000001</v>
          </cell>
          <cell r="AH2501">
            <v>1.1200000000000001</v>
          </cell>
          <cell r="AI2501">
            <v>1.1299999999999999</v>
          </cell>
          <cell r="AJ2501">
            <v>1.1299999999999999</v>
          </cell>
          <cell r="AK2501">
            <v>1.1399999999999999</v>
          </cell>
        </row>
        <row r="2502">
          <cell r="A2502" t="str">
            <v>SDGbaseTRAv2_UrbAS_IRTv2PQXcaoil</v>
          </cell>
          <cell r="B2502" t="str">
            <v>SIclos6_GOVclos11</v>
          </cell>
          <cell r="C2502" t="str">
            <v>SDGbaseTRAv2_UrbAS_IRTv2</v>
          </cell>
          <cell r="D2502" t="str">
            <v>PQX</v>
          </cell>
          <cell r="E2502" t="str">
            <v>caoil</v>
          </cell>
          <cell r="F2502">
            <v>1.18</v>
          </cell>
          <cell r="G2502">
            <v>1.1399999999999999</v>
          </cell>
          <cell r="H2502">
            <v>1.1499999999999999</v>
          </cell>
          <cell r="I2502">
            <v>1.1499999999999999</v>
          </cell>
          <cell r="J2502">
            <v>1.1599999999999999</v>
          </cell>
          <cell r="K2502">
            <v>1.1599999999999999</v>
          </cell>
          <cell r="L2502">
            <v>1.1599999999999999</v>
          </cell>
          <cell r="M2502">
            <v>1.1599999999999999</v>
          </cell>
          <cell r="N2502">
            <v>1.1599999999999999</v>
          </cell>
          <cell r="O2502">
            <v>1.17</v>
          </cell>
          <cell r="P2502">
            <v>1.17</v>
          </cell>
          <cell r="Q2502">
            <v>1.17</v>
          </cell>
          <cell r="R2502">
            <v>1.17</v>
          </cell>
          <cell r="S2502">
            <v>1.17</v>
          </cell>
          <cell r="T2502">
            <v>1.18</v>
          </cell>
          <cell r="U2502">
            <v>1.18</v>
          </cell>
          <cell r="V2502">
            <v>1.18</v>
          </cell>
          <cell r="W2502">
            <v>1.18</v>
          </cell>
          <cell r="X2502">
            <v>1.18</v>
          </cell>
          <cell r="Y2502">
            <v>1.18</v>
          </cell>
          <cell r="Z2502">
            <v>1.18</v>
          </cell>
          <cell r="AA2502">
            <v>1.18</v>
          </cell>
          <cell r="AB2502">
            <v>1.19</v>
          </cell>
          <cell r="AC2502">
            <v>1.19</v>
          </cell>
          <cell r="AD2502">
            <v>1.19</v>
          </cell>
          <cell r="AE2502">
            <v>1.19</v>
          </cell>
          <cell r="AF2502">
            <v>1.19</v>
          </cell>
          <cell r="AG2502">
            <v>1.19</v>
          </cell>
          <cell r="AH2502">
            <v>1.18</v>
          </cell>
          <cell r="AI2502">
            <v>1.17</v>
          </cell>
          <cell r="AJ2502">
            <v>1.1599999999999999</v>
          </cell>
          <cell r="AK2502">
            <v>1.1499999999999999</v>
          </cell>
        </row>
        <row r="2503">
          <cell r="A2503" t="str">
            <v>SDGbaseTRAv2_UrbAS_IRTv2PQXcatub</v>
          </cell>
          <cell r="B2503" t="str">
            <v>SIclos6_GOVclos11</v>
          </cell>
          <cell r="C2503" t="str">
            <v>SDGbaseTRAv2_UrbAS_IRTv2</v>
          </cell>
          <cell r="D2503" t="str">
            <v>PQX</v>
          </cell>
          <cell r="E2503" t="str">
            <v>catub</v>
          </cell>
          <cell r="F2503">
            <v>1.1100000000000001</v>
          </cell>
          <cell r="G2503">
            <v>1.1200000000000001</v>
          </cell>
          <cell r="H2503">
            <v>1.1200000000000001</v>
          </cell>
          <cell r="I2503">
            <v>1.1299999999999999</v>
          </cell>
          <cell r="J2503">
            <v>1.1299999999999999</v>
          </cell>
          <cell r="K2503">
            <v>1.1299999999999999</v>
          </cell>
          <cell r="L2503">
            <v>1.1200000000000001</v>
          </cell>
          <cell r="M2503">
            <v>1.1200000000000001</v>
          </cell>
          <cell r="N2503">
            <v>1.1200000000000001</v>
          </cell>
          <cell r="O2503">
            <v>1.1200000000000001</v>
          </cell>
          <cell r="P2503">
            <v>1.1200000000000001</v>
          </cell>
          <cell r="Q2503">
            <v>1.1200000000000001</v>
          </cell>
          <cell r="R2503">
            <v>1.1200000000000001</v>
          </cell>
          <cell r="S2503">
            <v>1.1100000000000001</v>
          </cell>
          <cell r="T2503">
            <v>1.1100000000000001</v>
          </cell>
          <cell r="U2503">
            <v>1.1100000000000001</v>
          </cell>
          <cell r="V2503">
            <v>1.1100000000000001</v>
          </cell>
          <cell r="W2503">
            <v>1.1100000000000001</v>
          </cell>
          <cell r="X2503">
            <v>1.1100000000000001</v>
          </cell>
          <cell r="Y2503">
            <v>1.1000000000000001</v>
          </cell>
          <cell r="Z2503">
            <v>1.1100000000000001</v>
          </cell>
          <cell r="AA2503">
            <v>1.1100000000000001</v>
          </cell>
          <cell r="AB2503">
            <v>1.1000000000000001</v>
          </cell>
          <cell r="AC2503">
            <v>1.1000000000000001</v>
          </cell>
          <cell r="AD2503">
            <v>1.1000000000000001</v>
          </cell>
          <cell r="AE2503">
            <v>1.1000000000000001</v>
          </cell>
          <cell r="AF2503">
            <v>1.1000000000000001</v>
          </cell>
          <cell r="AG2503">
            <v>1.1000000000000001</v>
          </cell>
          <cell r="AH2503">
            <v>1.1000000000000001</v>
          </cell>
          <cell r="AI2503">
            <v>1.1000000000000001</v>
          </cell>
          <cell r="AJ2503">
            <v>1.1000000000000001</v>
          </cell>
          <cell r="AK2503">
            <v>1.1100000000000001</v>
          </cell>
        </row>
        <row r="2504">
          <cell r="A2504" t="str">
            <v>SDGbaseTRAv2_UrbAS_IRTv2PQXcapul</v>
          </cell>
          <cell r="B2504" t="str">
            <v>SIclos6_GOVclos11</v>
          </cell>
          <cell r="C2504" t="str">
            <v>SDGbaseTRAv2_UrbAS_IRTv2</v>
          </cell>
          <cell r="D2504" t="str">
            <v>PQX</v>
          </cell>
          <cell r="E2504" t="str">
            <v>capul</v>
          </cell>
          <cell r="F2504">
            <v>1.06</v>
          </cell>
          <cell r="G2504">
            <v>1.06</v>
          </cell>
          <cell r="H2504">
            <v>1.06</v>
          </cell>
          <cell r="I2504">
            <v>1.06</v>
          </cell>
          <cell r="J2504">
            <v>1.06</v>
          </cell>
          <cell r="K2504">
            <v>1.06</v>
          </cell>
          <cell r="L2504">
            <v>1.06</v>
          </cell>
          <cell r="M2504">
            <v>1.06</v>
          </cell>
          <cell r="N2504">
            <v>1.06</v>
          </cell>
          <cell r="O2504">
            <v>1.08</v>
          </cell>
          <cell r="P2504">
            <v>1.08</v>
          </cell>
          <cell r="Q2504">
            <v>1.08</v>
          </cell>
          <cell r="R2504">
            <v>1.08</v>
          </cell>
          <cell r="S2504">
            <v>1.08</v>
          </cell>
          <cell r="T2504">
            <v>1.08</v>
          </cell>
          <cell r="U2504">
            <v>1.08</v>
          </cell>
          <cell r="V2504">
            <v>1.08</v>
          </cell>
          <cell r="W2504">
            <v>1.08</v>
          </cell>
          <cell r="X2504">
            <v>1.08</v>
          </cell>
          <cell r="Y2504">
            <v>1.08</v>
          </cell>
          <cell r="Z2504">
            <v>1.08</v>
          </cell>
          <cell r="AA2504">
            <v>1.08</v>
          </cell>
          <cell r="AB2504">
            <v>1.08</v>
          </cell>
          <cell r="AC2504">
            <v>1.08</v>
          </cell>
          <cell r="AD2504">
            <v>1.08</v>
          </cell>
          <cell r="AE2504">
            <v>1.08</v>
          </cell>
          <cell r="AF2504">
            <v>1.08</v>
          </cell>
          <cell r="AG2504">
            <v>1.08</v>
          </cell>
          <cell r="AH2504">
            <v>1.07</v>
          </cell>
          <cell r="AI2504">
            <v>1.06</v>
          </cell>
          <cell r="AJ2504">
            <v>1.06</v>
          </cell>
          <cell r="AK2504">
            <v>1.05</v>
          </cell>
        </row>
        <row r="2505">
          <cell r="A2505" t="str">
            <v>SDGbaseTRAv2_UrbAS_IRTv2PQXcasug</v>
          </cell>
          <cell r="B2505" t="str">
            <v>SIclos6_GOVclos11</v>
          </cell>
          <cell r="C2505" t="str">
            <v>SDGbaseTRAv2_UrbAS_IRTv2</v>
          </cell>
          <cell r="D2505" t="str">
            <v>PQX</v>
          </cell>
          <cell r="E2505" t="str">
            <v>casug</v>
          </cell>
          <cell r="F2505">
            <v>1.17</v>
          </cell>
          <cell r="G2505">
            <v>1.17</v>
          </cell>
          <cell r="H2505">
            <v>1.1499999999999999</v>
          </cell>
          <cell r="I2505">
            <v>1.1499999999999999</v>
          </cell>
          <cell r="J2505">
            <v>1.1399999999999999</v>
          </cell>
          <cell r="K2505">
            <v>1.1299999999999999</v>
          </cell>
          <cell r="L2505">
            <v>1.1299999999999999</v>
          </cell>
          <cell r="M2505">
            <v>1.1299999999999999</v>
          </cell>
          <cell r="N2505">
            <v>1.1200000000000001</v>
          </cell>
          <cell r="O2505">
            <v>1.1200000000000001</v>
          </cell>
          <cell r="P2505">
            <v>1.1200000000000001</v>
          </cell>
          <cell r="Q2505">
            <v>1.1200000000000001</v>
          </cell>
          <cell r="R2505">
            <v>1.1200000000000001</v>
          </cell>
          <cell r="S2505">
            <v>1.1100000000000001</v>
          </cell>
          <cell r="T2505">
            <v>1.1100000000000001</v>
          </cell>
          <cell r="U2505">
            <v>1.1100000000000001</v>
          </cell>
          <cell r="V2505">
            <v>1.1000000000000001</v>
          </cell>
          <cell r="W2505">
            <v>1.1000000000000001</v>
          </cell>
          <cell r="X2505">
            <v>1.1000000000000001</v>
          </cell>
          <cell r="Y2505">
            <v>1.0900000000000001</v>
          </cell>
          <cell r="Z2505">
            <v>1.0900000000000001</v>
          </cell>
          <cell r="AA2505">
            <v>1.0900000000000001</v>
          </cell>
          <cell r="AB2505">
            <v>1.0900000000000001</v>
          </cell>
          <cell r="AC2505">
            <v>1.08</v>
          </cell>
          <cell r="AD2505">
            <v>1.08</v>
          </cell>
          <cell r="AE2505">
            <v>1.07</v>
          </cell>
          <cell r="AF2505">
            <v>1.07</v>
          </cell>
          <cell r="AG2505">
            <v>1.07</v>
          </cell>
          <cell r="AH2505">
            <v>1.06</v>
          </cell>
          <cell r="AI2505">
            <v>1.05</v>
          </cell>
          <cell r="AJ2505">
            <v>1.05</v>
          </cell>
          <cell r="AK2505">
            <v>1.04</v>
          </cell>
        </row>
        <row r="2506">
          <cell r="A2506" t="str">
            <v>SDGbaseTRAv2_UrbAS_IRTv2PQXcaoth</v>
          </cell>
          <cell r="B2506" t="str">
            <v>SIclos6_GOVclos11</v>
          </cell>
          <cell r="C2506" t="str">
            <v>SDGbaseTRAv2_UrbAS_IRTv2</v>
          </cell>
          <cell r="D2506" t="str">
            <v>PQX</v>
          </cell>
          <cell r="E2506" t="str">
            <v>caoth</v>
          </cell>
          <cell r="F2506">
            <v>1.1399999999999999</v>
          </cell>
          <cell r="G2506">
            <v>1.0900000000000001</v>
          </cell>
          <cell r="H2506">
            <v>1.1100000000000001</v>
          </cell>
          <cell r="I2506">
            <v>1.1200000000000001</v>
          </cell>
          <cell r="J2506">
            <v>1.1299999999999999</v>
          </cell>
          <cell r="K2506">
            <v>1.1399999999999999</v>
          </cell>
          <cell r="L2506">
            <v>1.1499999999999999</v>
          </cell>
          <cell r="M2506">
            <v>1.17</v>
          </cell>
          <cell r="N2506">
            <v>1.18</v>
          </cell>
          <cell r="O2506">
            <v>1.24</v>
          </cell>
          <cell r="P2506">
            <v>1.25</v>
          </cell>
          <cell r="Q2506">
            <v>1.25</v>
          </cell>
          <cell r="R2506">
            <v>1.26</v>
          </cell>
          <cell r="S2506">
            <v>1.28</v>
          </cell>
          <cell r="T2506">
            <v>1.29</v>
          </cell>
          <cell r="U2506">
            <v>1.31</v>
          </cell>
          <cell r="V2506">
            <v>1.33</v>
          </cell>
          <cell r="W2506">
            <v>1.35</v>
          </cell>
          <cell r="X2506">
            <v>1.38</v>
          </cell>
          <cell r="Y2506">
            <v>1.4</v>
          </cell>
          <cell r="Z2506">
            <v>1.41</v>
          </cell>
          <cell r="AA2506">
            <v>1.42</v>
          </cell>
          <cell r="AB2506">
            <v>1.44</v>
          </cell>
          <cell r="AC2506">
            <v>1.46</v>
          </cell>
          <cell r="AD2506">
            <v>1.47</v>
          </cell>
          <cell r="AE2506">
            <v>1.48</v>
          </cell>
          <cell r="AF2506">
            <v>1.49</v>
          </cell>
          <cell r="AG2506">
            <v>1.52</v>
          </cell>
          <cell r="AH2506">
            <v>1.49</v>
          </cell>
          <cell r="AI2506">
            <v>1.46</v>
          </cell>
          <cell r="AJ2506">
            <v>1.42</v>
          </cell>
          <cell r="AK2506">
            <v>1.39</v>
          </cell>
        </row>
        <row r="2507">
          <cell r="A2507" t="str">
            <v>SDGbaseTRAv2_UrbAS_IRTv2PQXclani</v>
          </cell>
          <cell r="B2507" t="str">
            <v>SIclos6_GOVclos11</v>
          </cell>
          <cell r="C2507" t="str">
            <v>SDGbaseTRAv2_UrbAS_IRTv2</v>
          </cell>
          <cell r="D2507" t="str">
            <v>PQX</v>
          </cell>
          <cell r="E2507" t="str">
            <v>clani</v>
          </cell>
          <cell r="F2507">
            <v>1.23</v>
          </cell>
          <cell r="G2507">
            <v>1.1200000000000001</v>
          </cell>
          <cell r="H2507">
            <v>1.1599999999999999</v>
          </cell>
          <cell r="I2507">
            <v>1.17</v>
          </cell>
          <cell r="J2507">
            <v>1.18</v>
          </cell>
          <cell r="K2507">
            <v>1.19</v>
          </cell>
          <cell r="L2507">
            <v>1.19</v>
          </cell>
          <cell r="M2507">
            <v>1.19</v>
          </cell>
          <cell r="N2507">
            <v>1.19</v>
          </cell>
          <cell r="O2507">
            <v>1.21</v>
          </cell>
          <cell r="P2507">
            <v>1.2</v>
          </cell>
          <cell r="Q2507">
            <v>1.19</v>
          </cell>
          <cell r="R2507">
            <v>1.2</v>
          </cell>
          <cell r="S2507">
            <v>1.2</v>
          </cell>
          <cell r="T2507">
            <v>1.21</v>
          </cell>
          <cell r="U2507">
            <v>1.21</v>
          </cell>
          <cell r="V2507">
            <v>1.21</v>
          </cell>
          <cell r="W2507">
            <v>1.21</v>
          </cell>
          <cell r="X2507">
            <v>1.21</v>
          </cell>
          <cell r="Y2507">
            <v>1.21</v>
          </cell>
          <cell r="Z2507">
            <v>1.21</v>
          </cell>
          <cell r="AA2507">
            <v>1.2</v>
          </cell>
          <cell r="AB2507">
            <v>1.2</v>
          </cell>
          <cell r="AC2507">
            <v>1.2</v>
          </cell>
          <cell r="AD2507">
            <v>1.2</v>
          </cell>
          <cell r="AE2507">
            <v>1.19</v>
          </cell>
          <cell r="AF2507">
            <v>1.19</v>
          </cell>
          <cell r="AG2507">
            <v>1.2</v>
          </cell>
          <cell r="AH2507">
            <v>1.22</v>
          </cell>
          <cell r="AI2507">
            <v>1.24</v>
          </cell>
          <cell r="AJ2507">
            <v>1.24</v>
          </cell>
          <cell r="AK2507">
            <v>1.25</v>
          </cell>
        </row>
        <row r="2508">
          <cell r="A2508" t="str">
            <v>SDGbaseTRAv2_UrbAS_IRTv2PQXcfore</v>
          </cell>
          <cell r="B2508" t="str">
            <v>SIclos6_GOVclos11</v>
          </cell>
          <cell r="C2508" t="str">
            <v>SDGbaseTRAv2_UrbAS_IRTv2</v>
          </cell>
          <cell r="D2508" t="str">
            <v>PQX</v>
          </cell>
          <cell r="E2508" t="str">
            <v>cfore</v>
          </cell>
          <cell r="F2508">
            <v>1.1499999999999999</v>
          </cell>
          <cell r="G2508">
            <v>1.1499999999999999</v>
          </cell>
          <cell r="H2508">
            <v>1.1399999999999999</v>
          </cell>
          <cell r="I2508">
            <v>1.1499999999999999</v>
          </cell>
          <cell r="J2508">
            <v>1.1499999999999999</v>
          </cell>
          <cell r="K2508">
            <v>1.1499999999999999</v>
          </cell>
          <cell r="L2508">
            <v>1.1399999999999999</v>
          </cell>
          <cell r="M2508">
            <v>1.1399999999999999</v>
          </cell>
          <cell r="N2508">
            <v>1.1399999999999999</v>
          </cell>
          <cell r="O2508">
            <v>1.1399999999999999</v>
          </cell>
          <cell r="P2508">
            <v>1.1399999999999999</v>
          </cell>
          <cell r="Q2508">
            <v>1.1399999999999999</v>
          </cell>
          <cell r="R2508">
            <v>1.1399999999999999</v>
          </cell>
          <cell r="S2508">
            <v>1.1399999999999999</v>
          </cell>
          <cell r="T2508">
            <v>1.1399999999999999</v>
          </cell>
          <cell r="U2508">
            <v>1.1399999999999999</v>
          </cell>
          <cell r="V2508">
            <v>1.1399999999999999</v>
          </cell>
          <cell r="W2508">
            <v>1.1399999999999999</v>
          </cell>
          <cell r="X2508">
            <v>1.1399999999999999</v>
          </cell>
          <cell r="Y2508">
            <v>1.1399999999999999</v>
          </cell>
          <cell r="Z2508">
            <v>1.1399999999999999</v>
          </cell>
          <cell r="AA2508">
            <v>1.1399999999999999</v>
          </cell>
          <cell r="AB2508">
            <v>1.1299999999999999</v>
          </cell>
          <cell r="AC2508">
            <v>1.1299999999999999</v>
          </cell>
          <cell r="AD2508">
            <v>1.1299999999999999</v>
          </cell>
          <cell r="AE2508">
            <v>1.1299999999999999</v>
          </cell>
          <cell r="AF2508">
            <v>1.1299999999999999</v>
          </cell>
          <cell r="AG2508">
            <v>1.1299999999999999</v>
          </cell>
          <cell r="AH2508">
            <v>1.1299999999999999</v>
          </cell>
          <cell r="AI2508">
            <v>1.1399999999999999</v>
          </cell>
          <cell r="AJ2508">
            <v>1.1399999999999999</v>
          </cell>
          <cell r="AK2508">
            <v>1.1499999999999999</v>
          </cell>
        </row>
        <row r="2509">
          <cell r="A2509" t="str">
            <v>SDGbaseTRAv2_UrbAS_IRTv2PQXcfish</v>
          </cell>
          <cell r="B2509" t="str">
            <v>SIclos6_GOVclos11</v>
          </cell>
          <cell r="C2509" t="str">
            <v>SDGbaseTRAv2_UrbAS_IRTv2</v>
          </cell>
          <cell r="D2509" t="str">
            <v>PQX</v>
          </cell>
          <cell r="E2509" t="str">
            <v>cfish</v>
          </cell>
          <cell r="F2509">
            <v>1.27</v>
          </cell>
          <cell r="G2509">
            <v>1.2</v>
          </cell>
          <cell r="H2509">
            <v>1.2</v>
          </cell>
          <cell r="I2509">
            <v>1.19</v>
          </cell>
          <cell r="J2509">
            <v>1.19</v>
          </cell>
          <cell r="K2509">
            <v>1.19</v>
          </cell>
          <cell r="L2509">
            <v>1.18</v>
          </cell>
          <cell r="M2509">
            <v>1.18</v>
          </cell>
          <cell r="N2509">
            <v>1.18</v>
          </cell>
          <cell r="O2509">
            <v>1.2</v>
          </cell>
          <cell r="P2509">
            <v>1.19</v>
          </cell>
          <cell r="Q2509">
            <v>1.18</v>
          </cell>
          <cell r="R2509">
            <v>1.18</v>
          </cell>
          <cell r="S2509">
            <v>1.18</v>
          </cell>
          <cell r="T2509">
            <v>1.18</v>
          </cell>
          <cell r="U2509">
            <v>1.19</v>
          </cell>
          <cell r="V2509">
            <v>1.19</v>
          </cell>
          <cell r="W2509">
            <v>1.19</v>
          </cell>
          <cell r="X2509">
            <v>1.19</v>
          </cell>
          <cell r="Y2509">
            <v>1.19</v>
          </cell>
          <cell r="Z2509">
            <v>1.19</v>
          </cell>
          <cell r="AA2509">
            <v>1.19</v>
          </cell>
          <cell r="AB2509">
            <v>1.19</v>
          </cell>
          <cell r="AC2509">
            <v>1.18</v>
          </cell>
          <cell r="AD2509">
            <v>1.18</v>
          </cell>
          <cell r="AE2509">
            <v>1.18</v>
          </cell>
          <cell r="AF2509">
            <v>1.18</v>
          </cell>
          <cell r="AG2509">
            <v>1.18</v>
          </cell>
          <cell r="AH2509">
            <v>1.19</v>
          </cell>
          <cell r="AI2509">
            <v>1.2</v>
          </cell>
          <cell r="AJ2509">
            <v>1.2</v>
          </cell>
          <cell r="AK2509">
            <v>1.21</v>
          </cell>
        </row>
        <row r="2510">
          <cell r="A2510" t="str">
            <v>SDGbaseTRAv2_UrbAS_IRTv2PQXccoal-low</v>
          </cell>
          <cell r="B2510" t="str">
            <v>SIclos6_GOVclos11</v>
          </cell>
          <cell r="C2510" t="str">
            <v>SDGbaseTRAv2_UrbAS_IRTv2</v>
          </cell>
          <cell r="D2510" t="str">
            <v>PQX</v>
          </cell>
          <cell r="E2510" t="str">
            <v>ccoal-low</v>
          </cell>
          <cell r="F2510">
            <v>0.02</v>
          </cell>
          <cell r="G2510">
            <v>0.02</v>
          </cell>
          <cell r="H2510">
            <v>0.02</v>
          </cell>
          <cell r="I2510">
            <v>0.02</v>
          </cell>
          <cell r="J2510">
            <v>0.02</v>
          </cell>
          <cell r="K2510">
            <v>0.02</v>
          </cell>
          <cell r="L2510">
            <v>0.02</v>
          </cell>
          <cell r="M2510">
            <v>0.02</v>
          </cell>
          <cell r="N2510">
            <v>0.02</v>
          </cell>
          <cell r="O2510">
            <v>0.02</v>
          </cell>
          <cell r="P2510">
            <v>0.02</v>
          </cell>
          <cell r="Q2510">
            <v>0.02</v>
          </cell>
          <cell r="R2510">
            <v>0.02</v>
          </cell>
          <cell r="S2510">
            <v>0.02</v>
          </cell>
          <cell r="T2510">
            <v>0.02</v>
          </cell>
          <cell r="U2510">
            <v>0.02</v>
          </cell>
          <cell r="V2510">
            <v>0.02</v>
          </cell>
          <cell r="W2510">
            <v>0.02</v>
          </cell>
          <cell r="X2510">
            <v>0.02</v>
          </cell>
          <cell r="Y2510">
            <v>0.02</v>
          </cell>
          <cell r="Z2510">
            <v>0.02</v>
          </cell>
          <cell r="AA2510">
            <v>0.02</v>
          </cell>
          <cell r="AB2510">
            <v>0.02</v>
          </cell>
          <cell r="AC2510">
            <v>0.02</v>
          </cell>
          <cell r="AD2510">
            <v>0.02</v>
          </cell>
          <cell r="AE2510">
            <v>0.02</v>
          </cell>
          <cell r="AF2510">
            <v>0.02</v>
          </cell>
          <cell r="AG2510">
            <v>0.02</v>
          </cell>
          <cell r="AH2510">
            <v>0.02</v>
          </cell>
          <cell r="AI2510">
            <v>0.02</v>
          </cell>
          <cell r="AJ2510">
            <v>0.02</v>
          </cell>
          <cell r="AK2510">
            <v>0.02</v>
          </cell>
        </row>
        <row r="2511">
          <cell r="A2511" t="str">
            <v>SDGbaseTRAv2_UrbAS_IRTv2PQXccoal-hgh</v>
          </cell>
          <cell r="B2511" t="str">
            <v>SIclos6_GOVclos11</v>
          </cell>
          <cell r="C2511" t="str">
            <v>SDGbaseTRAv2_UrbAS_IRTv2</v>
          </cell>
          <cell r="D2511" t="str">
            <v>PQX</v>
          </cell>
          <cell r="E2511" t="str">
            <v>ccoal-hgh</v>
          </cell>
          <cell r="F2511">
            <v>0.04</v>
          </cell>
          <cell r="G2511">
            <v>0.04</v>
          </cell>
          <cell r="H2511">
            <v>0.04</v>
          </cell>
          <cell r="I2511">
            <v>0.04</v>
          </cell>
          <cell r="J2511">
            <v>0.04</v>
          </cell>
          <cell r="K2511">
            <v>0.04</v>
          </cell>
          <cell r="L2511">
            <v>0.04</v>
          </cell>
          <cell r="M2511">
            <v>0.04</v>
          </cell>
          <cell r="N2511">
            <v>0.04</v>
          </cell>
          <cell r="O2511">
            <v>0.04</v>
          </cell>
          <cell r="P2511">
            <v>0.04</v>
          </cell>
          <cell r="Q2511">
            <v>0.04</v>
          </cell>
          <cell r="R2511">
            <v>0.04</v>
          </cell>
          <cell r="S2511">
            <v>0.04</v>
          </cell>
          <cell r="T2511">
            <v>0.04</v>
          </cell>
          <cell r="U2511">
            <v>0.04</v>
          </cell>
          <cell r="V2511">
            <v>0.04</v>
          </cell>
          <cell r="W2511">
            <v>0.04</v>
          </cell>
          <cell r="X2511">
            <v>0.04</v>
          </cell>
          <cell r="Y2511">
            <v>0.04</v>
          </cell>
          <cell r="Z2511">
            <v>0.04</v>
          </cell>
          <cell r="AA2511">
            <v>0.04</v>
          </cell>
          <cell r="AB2511">
            <v>0.04</v>
          </cell>
          <cell r="AC2511">
            <v>0.04</v>
          </cell>
          <cell r="AD2511">
            <v>0.04</v>
          </cell>
          <cell r="AE2511">
            <v>0.04</v>
          </cell>
          <cell r="AF2511">
            <v>0.04</v>
          </cell>
          <cell r="AG2511">
            <v>0.04</v>
          </cell>
          <cell r="AH2511">
            <v>0.04</v>
          </cell>
          <cell r="AI2511">
            <v>0.04</v>
          </cell>
          <cell r="AJ2511">
            <v>0.04</v>
          </cell>
          <cell r="AK2511">
            <v>0.04</v>
          </cell>
        </row>
        <row r="2512">
          <cell r="A2512" t="str">
            <v>SDGbaseTRAv2_UrbAS_IRTv2PQXccoil</v>
          </cell>
          <cell r="B2512" t="str">
            <v>SIclos6_GOVclos11</v>
          </cell>
          <cell r="C2512" t="str">
            <v>SDGbaseTRAv2_UrbAS_IRTv2</v>
          </cell>
          <cell r="D2512" t="str">
            <v>PQX</v>
          </cell>
          <cell r="E2512" t="str">
            <v>ccoil</v>
          </cell>
          <cell r="F2512">
            <v>0.13</v>
          </cell>
          <cell r="G2512">
            <v>0.14000000000000001</v>
          </cell>
          <cell r="H2512">
            <v>0.14000000000000001</v>
          </cell>
          <cell r="I2512">
            <v>0.14000000000000001</v>
          </cell>
          <cell r="J2512">
            <v>0.14000000000000001</v>
          </cell>
          <cell r="K2512">
            <v>0.14000000000000001</v>
          </cell>
          <cell r="L2512">
            <v>0.14000000000000001</v>
          </cell>
          <cell r="M2512">
            <v>0.14000000000000001</v>
          </cell>
          <cell r="N2512">
            <v>0.14000000000000001</v>
          </cell>
          <cell r="O2512">
            <v>0.15</v>
          </cell>
          <cell r="P2512">
            <v>0.15</v>
          </cell>
          <cell r="Q2512">
            <v>0.15</v>
          </cell>
          <cell r="R2512">
            <v>0.15</v>
          </cell>
          <cell r="S2512">
            <v>0.15</v>
          </cell>
          <cell r="T2512">
            <v>0.15</v>
          </cell>
          <cell r="U2512">
            <v>0.15</v>
          </cell>
          <cell r="V2512">
            <v>0.15</v>
          </cell>
          <cell r="W2512">
            <v>0.15</v>
          </cell>
          <cell r="X2512">
            <v>0.15</v>
          </cell>
          <cell r="Y2512">
            <v>0.15</v>
          </cell>
          <cell r="Z2512">
            <v>0.15</v>
          </cell>
          <cell r="AA2512">
            <v>0.15</v>
          </cell>
          <cell r="AB2512">
            <v>0.15</v>
          </cell>
          <cell r="AC2512">
            <v>0.15</v>
          </cell>
          <cell r="AD2512">
            <v>0.15</v>
          </cell>
          <cell r="AE2512">
            <v>0.15</v>
          </cell>
          <cell r="AF2512">
            <v>0.15</v>
          </cell>
          <cell r="AG2512">
            <v>0.15</v>
          </cell>
          <cell r="AH2512">
            <v>0.15</v>
          </cell>
          <cell r="AI2512">
            <v>0.15</v>
          </cell>
          <cell r="AJ2512">
            <v>0.15</v>
          </cell>
          <cell r="AK2512">
            <v>0.14000000000000001</v>
          </cell>
        </row>
        <row r="2513">
          <cell r="A2513" t="str">
            <v>SDGbaseTRAv2_UrbAS_IRTv2PQXcngas</v>
          </cell>
          <cell r="B2513" t="str">
            <v>SIclos6_GOVclos11</v>
          </cell>
          <cell r="C2513" t="str">
            <v>SDGbaseTRAv2_UrbAS_IRTv2</v>
          </cell>
          <cell r="D2513" t="str">
            <v>PQX</v>
          </cell>
          <cell r="E2513" t="str">
            <v>cngas</v>
          </cell>
          <cell r="F2513">
            <v>0.04</v>
          </cell>
          <cell r="G2513">
            <v>0.04</v>
          </cell>
          <cell r="H2513">
            <v>0.04</v>
          </cell>
          <cell r="I2513">
            <v>0.04</v>
          </cell>
          <cell r="J2513">
            <v>0.04</v>
          </cell>
          <cell r="K2513">
            <v>0.04</v>
          </cell>
          <cell r="L2513">
            <v>0.04</v>
          </cell>
          <cell r="M2513">
            <v>0.04</v>
          </cell>
          <cell r="N2513">
            <v>0.04</v>
          </cell>
          <cell r="O2513">
            <v>0.04</v>
          </cell>
          <cell r="P2513">
            <v>0.04</v>
          </cell>
          <cell r="Q2513">
            <v>0.04</v>
          </cell>
          <cell r="R2513">
            <v>0.04</v>
          </cell>
          <cell r="S2513">
            <v>0.04</v>
          </cell>
          <cell r="T2513">
            <v>0.04</v>
          </cell>
          <cell r="U2513">
            <v>0.04</v>
          </cell>
          <cell r="V2513">
            <v>0.04</v>
          </cell>
          <cell r="W2513">
            <v>0.04</v>
          </cell>
          <cell r="X2513">
            <v>0.04</v>
          </cell>
          <cell r="Y2513">
            <v>0.04</v>
          </cell>
          <cell r="Z2513">
            <v>0.04</v>
          </cell>
          <cell r="AA2513">
            <v>0.04</v>
          </cell>
          <cell r="AB2513">
            <v>0.04</v>
          </cell>
          <cell r="AC2513">
            <v>0.04</v>
          </cell>
          <cell r="AD2513">
            <v>0.04</v>
          </cell>
          <cell r="AE2513">
            <v>0.04</v>
          </cell>
          <cell r="AF2513">
            <v>0.04</v>
          </cell>
          <cell r="AG2513">
            <v>0.04</v>
          </cell>
          <cell r="AH2513">
            <v>0.04</v>
          </cell>
          <cell r="AI2513">
            <v>0.04</v>
          </cell>
          <cell r="AJ2513">
            <v>0.04</v>
          </cell>
          <cell r="AK2513">
            <v>0.04</v>
          </cell>
        </row>
        <row r="2514">
          <cell r="A2514" t="str">
            <v>SDGbaseTRAv2_UrbAS_IRTv2PQXcpgm</v>
          </cell>
          <cell r="B2514" t="str">
            <v>SIclos6_GOVclos11</v>
          </cell>
          <cell r="C2514" t="str">
            <v>SDGbaseTRAv2_UrbAS_IRTv2</v>
          </cell>
          <cell r="D2514" t="str">
            <v>PQX</v>
          </cell>
          <cell r="E2514" t="str">
            <v>cpgm</v>
          </cell>
          <cell r="F2514">
            <v>1</v>
          </cell>
          <cell r="G2514">
            <v>-1.44</v>
          </cell>
          <cell r="H2514">
            <v>-0.65</v>
          </cell>
          <cell r="I2514">
            <v>0.47</v>
          </cell>
          <cell r="J2514">
            <v>1.23</v>
          </cell>
          <cell r="K2514">
            <v>1.63</v>
          </cell>
          <cell r="L2514">
            <v>1.66</v>
          </cell>
          <cell r="M2514">
            <v>0.72</v>
          </cell>
          <cell r="N2514">
            <v>0.28999999999999998</v>
          </cell>
          <cell r="O2514">
            <v>-0.45</v>
          </cell>
          <cell r="P2514">
            <v>-0.59</v>
          </cell>
          <cell r="Q2514">
            <v>-0.56999999999999995</v>
          </cell>
          <cell r="R2514">
            <v>-0.34</v>
          </cell>
          <cell r="S2514">
            <v>-0.19</v>
          </cell>
          <cell r="T2514">
            <v>-0.13</v>
          </cell>
          <cell r="U2514">
            <v>-0.14000000000000001</v>
          </cell>
          <cell r="V2514">
            <v>-0.06</v>
          </cell>
          <cell r="W2514">
            <v>-0.03</v>
          </cell>
          <cell r="X2514">
            <v>-0.06</v>
          </cell>
          <cell r="Y2514">
            <v>-0.02</v>
          </cell>
          <cell r="Z2514">
            <v>-0.15</v>
          </cell>
          <cell r="AA2514">
            <v>-0.25</v>
          </cell>
          <cell r="AB2514">
            <v>3.21</v>
          </cell>
          <cell r="AC2514">
            <v>5.04</v>
          </cell>
          <cell r="AD2514">
            <v>5.07</v>
          </cell>
          <cell r="AE2514">
            <v>4.74</v>
          </cell>
          <cell r="AF2514">
            <v>4.33</v>
          </cell>
          <cell r="AG2514">
            <v>4.3899999999999997</v>
          </cell>
          <cell r="AH2514">
            <v>8.34</v>
          </cell>
          <cell r="AI2514">
            <v>12.24</v>
          </cell>
          <cell r="AJ2514">
            <v>14.16</v>
          </cell>
          <cell r="AK2514">
            <v>15.66</v>
          </cell>
        </row>
        <row r="2515">
          <cell r="A2515" t="str">
            <v>SDGbaseTRAv2_UrbAS_IRTv2PQXcmore</v>
          </cell>
          <cell r="B2515" t="str">
            <v>SIclos6_GOVclos11</v>
          </cell>
          <cell r="C2515" t="str">
            <v>SDGbaseTRAv2_UrbAS_IRTv2</v>
          </cell>
          <cell r="D2515" t="str">
            <v>PQX</v>
          </cell>
          <cell r="E2515" t="str">
            <v>cmore</v>
          </cell>
          <cell r="F2515">
            <v>0.97</v>
          </cell>
          <cell r="G2515">
            <v>0.99</v>
          </cell>
          <cell r="H2515">
            <v>1</v>
          </cell>
          <cell r="I2515">
            <v>1</v>
          </cell>
          <cell r="J2515">
            <v>1</v>
          </cell>
          <cell r="K2515">
            <v>1</v>
          </cell>
          <cell r="L2515">
            <v>1</v>
          </cell>
          <cell r="M2515">
            <v>1.01</v>
          </cell>
          <cell r="N2515">
            <v>1.01</v>
          </cell>
          <cell r="O2515">
            <v>1.05</v>
          </cell>
          <cell r="P2515">
            <v>1.06</v>
          </cell>
          <cell r="Q2515">
            <v>1.06</v>
          </cell>
          <cell r="R2515">
            <v>1.06</v>
          </cell>
          <cell r="S2515">
            <v>1.06</v>
          </cell>
          <cell r="T2515">
            <v>1.06</v>
          </cell>
          <cell r="U2515">
            <v>1.06</v>
          </cell>
          <cell r="V2515">
            <v>1.06</v>
          </cell>
          <cell r="W2515">
            <v>1.06</v>
          </cell>
          <cell r="X2515">
            <v>1.06</v>
          </cell>
          <cell r="Y2515">
            <v>1.06</v>
          </cell>
          <cell r="Z2515">
            <v>1.07</v>
          </cell>
          <cell r="AA2515">
            <v>1.07</v>
          </cell>
          <cell r="AB2515">
            <v>1.07</v>
          </cell>
          <cell r="AC2515">
            <v>1.07</v>
          </cell>
          <cell r="AD2515">
            <v>1.08</v>
          </cell>
          <cell r="AE2515">
            <v>1.08</v>
          </cell>
          <cell r="AF2515">
            <v>1.08</v>
          </cell>
          <cell r="AG2515">
            <v>1.07</v>
          </cell>
          <cell r="AH2515">
            <v>1.06</v>
          </cell>
          <cell r="AI2515">
            <v>1.05</v>
          </cell>
          <cell r="AJ2515">
            <v>1.05</v>
          </cell>
          <cell r="AK2515">
            <v>1.04</v>
          </cell>
        </row>
        <row r="2516">
          <cell r="A2516" t="str">
            <v>SDGbaseTRAv2_UrbAS_IRTv2PQXcmine</v>
          </cell>
          <cell r="B2516" t="str">
            <v>SIclos6_GOVclos11</v>
          </cell>
          <cell r="C2516" t="str">
            <v>SDGbaseTRAv2_UrbAS_IRTv2</v>
          </cell>
          <cell r="D2516" t="str">
            <v>PQX</v>
          </cell>
          <cell r="E2516" t="str">
            <v>cmine</v>
          </cell>
          <cell r="F2516">
            <v>1.03</v>
          </cell>
          <cell r="G2516">
            <v>1.03</v>
          </cell>
          <cell r="H2516">
            <v>1.03</v>
          </cell>
          <cell r="I2516">
            <v>1.04</v>
          </cell>
          <cell r="J2516">
            <v>1.05</v>
          </cell>
          <cell r="K2516">
            <v>1.05</v>
          </cell>
          <cell r="L2516">
            <v>1.05</v>
          </cell>
          <cell r="M2516">
            <v>1.05</v>
          </cell>
          <cell r="N2516">
            <v>1.04</v>
          </cell>
          <cell r="O2516">
            <v>1.01</v>
          </cell>
          <cell r="P2516">
            <v>1</v>
          </cell>
          <cell r="Q2516">
            <v>1</v>
          </cell>
          <cell r="R2516">
            <v>1</v>
          </cell>
          <cell r="S2516">
            <v>1</v>
          </cell>
          <cell r="T2516">
            <v>1.01</v>
          </cell>
          <cell r="U2516">
            <v>1.01</v>
          </cell>
          <cell r="V2516">
            <v>1.01</v>
          </cell>
          <cell r="W2516">
            <v>1.02</v>
          </cell>
          <cell r="X2516">
            <v>1.03</v>
          </cell>
          <cell r="Y2516">
            <v>1.03</v>
          </cell>
          <cell r="Z2516">
            <v>1.04</v>
          </cell>
          <cell r="AA2516">
            <v>1.04</v>
          </cell>
          <cell r="AB2516">
            <v>1.03</v>
          </cell>
          <cell r="AC2516">
            <v>1.02</v>
          </cell>
          <cell r="AD2516">
            <v>1.02</v>
          </cell>
          <cell r="AE2516">
            <v>1.03</v>
          </cell>
          <cell r="AF2516">
            <v>1.03</v>
          </cell>
          <cell r="AG2516">
            <v>1.05</v>
          </cell>
          <cell r="AH2516">
            <v>1.06</v>
          </cell>
          <cell r="AI2516">
            <v>1.07</v>
          </cell>
          <cell r="AJ2516">
            <v>1.0900000000000001</v>
          </cell>
          <cell r="AK2516">
            <v>1.1100000000000001</v>
          </cell>
        </row>
        <row r="2517">
          <cell r="A2517" t="str">
            <v>SDGbaseTRAv2_UrbAS_IRTv2PQXcmeat</v>
          </cell>
          <cell r="B2517" t="str">
            <v>SIclos6_GOVclos11</v>
          </cell>
          <cell r="C2517" t="str">
            <v>SDGbaseTRAv2_UrbAS_IRTv2</v>
          </cell>
          <cell r="D2517" t="str">
            <v>PQX</v>
          </cell>
          <cell r="E2517" t="str">
            <v>cmeat</v>
          </cell>
          <cell r="F2517">
            <v>1.29</v>
          </cell>
          <cell r="G2517">
            <v>1.25</v>
          </cell>
          <cell r="H2517">
            <v>1.25</v>
          </cell>
          <cell r="I2517">
            <v>1.25</v>
          </cell>
          <cell r="J2517">
            <v>1.26</v>
          </cell>
          <cell r="K2517">
            <v>1.26</v>
          </cell>
          <cell r="L2517">
            <v>1.26</v>
          </cell>
          <cell r="M2517">
            <v>1.26</v>
          </cell>
          <cell r="N2517">
            <v>1.26</v>
          </cell>
          <cell r="O2517">
            <v>1.27</v>
          </cell>
          <cell r="P2517">
            <v>1.27</v>
          </cell>
          <cell r="Q2517">
            <v>1.27</v>
          </cell>
          <cell r="R2517">
            <v>1.27</v>
          </cell>
          <cell r="S2517">
            <v>1.28</v>
          </cell>
          <cell r="T2517">
            <v>1.28</v>
          </cell>
          <cell r="U2517">
            <v>1.28</v>
          </cell>
          <cell r="V2517">
            <v>1.28</v>
          </cell>
          <cell r="W2517">
            <v>1.29</v>
          </cell>
          <cell r="X2517">
            <v>1.29</v>
          </cell>
          <cell r="Y2517">
            <v>1.29</v>
          </cell>
          <cell r="Z2517">
            <v>1.29</v>
          </cell>
          <cell r="AA2517">
            <v>1.28</v>
          </cell>
          <cell r="AB2517">
            <v>1.28</v>
          </cell>
          <cell r="AC2517">
            <v>1.28</v>
          </cell>
          <cell r="AD2517">
            <v>1.28</v>
          </cell>
          <cell r="AE2517">
            <v>1.28</v>
          </cell>
          <cell r="AF2517">
            <v>1.28</v>
          </cell>
          <cell r="AG2517">
            <v>1.29</v>
          </cell>
          <cell r="AH2517">
            <v>1.3</v>
          </cell>
          <cell r="AI2517">
            <v>1.3</v>
          </cell>
          <cell r="AJ2517">
            <v>1.31</v>
          </cell>
          <cell r="AK2517">
            <v>1.32</v>
          </cell>
        </row>
        <row r="2518">
          <cell r="A2518" t="str">
            <v>SDGbaseTRAv2_UrbAS_IRTv2PQXcpfis</v>
          </cell>
          <cell r="B2518" t="str">
            <v>SIclos6_GOVclos11</v>
          </cell>
          <cell r="C2518" t="str">
            <v>SDGbaseTRAv2_UrbAS_IRTv2</v>
          </cell>
          <cell r="D2518" t="str">
            <v>PQX</v>
          </cell>
          <cell r="E2518" t="str">
            <v>cpfis</v>
          </cell>
          <cell r="F2518">
            <v>1.27</v>
          </cell>
          <cell r="G2518">
            <v>1.26</v>
          </cell>
          <cell r="H2518">
            <v>1.25</v>
          </cell>
          <cell r="I2518">
            <v>1.24</v>
          </cell>
          <cell r="J2518">
            <v>1.24</v>
          </cell>
          <cell r="K2518">
            <v>1.23</v>
          </cell>
          <cell r="L2518">
            <v>1.23</v>
          </cell>
          <cell r="M2518">
            <v>1.23</v>
          </cell>
          <cell r="N2518">
            <v>1.23</v>
          </cell>
          <cell r="O2518">
            <v>1.23</v>
          </cell>
          <cell r="P2518">
            <v>1.23</v>
          </cell>
          <cell r="Q2518">
            <v>1.23</v>
          </cell>
          <cell r="R2518">
            <v>1.23</v>
          </cell>
          <cell r="S2518">
            <v>1.23</v>
          </cell>
          <cell r="T2518">
            <v>1.24</v>
          </cell>
          <cell r="U2518">
            <v>1.24</v>
          </cell>
          <cell r="V2518">
            <v>1.24</v>
          </cell>
          <cell r="W2518">
            <v>1.24</v>
          </cell>
          <cell r="X2518">
            <v>1.25</v>
          </cell>
          <cell r="Y2518">
            <v>1.25</v>
          </cell>
          <cell r="Z2518">
            <v>1.24</v>
          </cell>
          <cell r="AA2518">
            <v>1.24</v>
          </cell>
          <cell r="AB2518">
            <v>1.24</v>
          </cell>
          <cell r="AC2518">
            <v>1.24</v>
          </cell>
          <cell r="AD2518">
            <v>1.24</v>
          </cell>
          <cell r="AE2518">
            <v>1.24</v>
          </cell>
          <cell r="AF2518">
            <v>1.24</v>
          </cell>
          <cell r="AG2518">
            <v>1.25</v>
          </cell>
          <cell r="AH2518">
            <v>1.24</v>
          </cell>
          <cell r="AI2518">
            <v>1.24</v>
          </cell>
          <cell r="AJ2518">
            <v>1.24</v>
          </cell>
          <cell r="AK2518">
            <v>1.25</v>
          </cell>
        </row>
        <row r="2519">
          <cell r="A2519" t="str">
            <v>SDGbaseTRAv2_UrbAS_IRTv2PQXcvege</v>
          </cell>
          <cell r="B2519" t="str">
            <v>SIclos6_GOVclos11</v>
          </cell>
          <cell r="C2519" t="str">
            <v>SDGbaseTRAv2_UrbAS_IRTv2</v>
          </cell>
          <cell r="D2519" t="str">
            <v>PQX</v>
          </cell>
          <cell r="E2519" t="str">
            <v>cvege</v>
          </cell>
          <cell r="F2519">
            <v>1.24</v>
          </cell>
          <cell r="G2519">
            <v>1.23</v>
          </cell>
          <cell r="H2519">
            <v>1.23</v>
          </cell>
          <cell r="I2519">
            <v>1.23</v>
          </cell>
          <cell r="J2519">
            <v>1.23</v>
          </cell>
          <cell r="K2519">
            <v>1.22</v>
          </cell>
          <cell r="L2519">
            <v>1.22</v>
          </cell>
          <cell r="M2519">
            <v>1.22</v>
          </cell>
          <cell r="N2519">
            <v>1.22</v>
          </cell>
          <cell r="O2519">
            <v>1.22</v>
          </cell>
          <cell r="P2519">
            <v>1.22</v>
          </cell>
          <cell r="Q2519">
            <v>1.22</v>
          </cell>
          <cell r="R2519">
            <v>1.22</v>
          </cell>
          <cell r="S2519">
            <v>1.22</v>
          </cell>
          <cell r="T2519">
            <v>1.22</v>
          </cell>
          <cell r="U2519">
            <v>1.23</v>
          </cell>
          <cell r="V2519">
            <v>1.23</v>
          </cell>
          <cell r="W2519">
            <v>1.23</v>
          </cell>
          <cell r="X2519">
            <v>1.23</v>
          </cell>
          <cell r="Y2519">
            <v>1.23</v>
          </cell>
          <cell r="Z2519">
            <v>1.23</v>
          </cell>
          <cell r="AA2519">
            <v>1.23</v>
          </cell>
          <cell r="AB2519">
            <v>1.23</v>
          </cell>
          <cell r="AC2519">
            <v>1.23</v>
          </cell>
          <cell r="AD2519">
            <v>1.23</v>
          </cell>
          <cell r="AE2519">
            <v>1.23</v>
          </cell>
          <cell r="AF2519">
            <v>1.23</v>
          </cell>
          <cell r="AG2519">
            <v>1.23</v>
          </cell>
          <cell r="AH2519">
            <v>1.23</v>
          </cell>
          <cell r="AI2519">
            <v>1.23</v>
          </cell>
          <cell r="AJ2519">
            <v>1.23</v>
          </cell>
          <cell r="AK2519">
            <v>1.24</v>
          </cell>
        </row>
        <row r="2520">
          <cell r="A2520" t="str">
            <v>SDGbaseTRAv2_UrbAS_IRTv2PQXcfats</v>
          </cell>
          <cell r="B2520" t="str">
            <v>SIclos6_GOVclos11</v>
          </cell>
          <cell r="C2520" t="str">
            <v>SDGbaseTRAv2_UrbAS_IRTv2</v>
          </cell>
          <cell r="D2520" t="str">
            <v>PQX</v>
          </cell>
          <cell r="E2520" t="str">
            <v>cfats</v>
          </cell>
          <cell r="F2520">
            <v>1.4</v>
          </cell>
          <cell r="G2520">
            <v>1.4</v>
          </cell>
          <cell r="H2520">
            <v>1.4</v>
          </cell>
          <cell r="I2520">
            <v>1.4</v>
          </cell>
          <cell r="J2520">
            <v>1.4</v>
          </cell>
          <cell r="K2520">
            <v>1.4</v>
          </cell>
          <cell r="L2520">
            <v>1.4</v>
          </cell>
          <cell r="M2520">
            <v>1.4</v>
          </cell>
          <cell r="N2520">
            <v>1.4</v>
          </cell>
          <cell r="O2520">
            <v>1.42</v>
          </cell>
          <cell r="P2520">
            <v>1.42</v>
          </cell>
          <cell r="Q2520">
            <v>1.42</v>
          </cell>
          <cell r="R2520">
            <v>1.42</v>
          </cell>
          <cell r="S2520">
            <v>1.42</v>
          </cell>
          <cell r="T2520">
            <v>1.42</v>
          </cell>
          <cell r="U2520">
            <v>1.42</v>
          </cell>
          <cell r="V2520">
            <v>1.42</v>
          </cell>
          <cell r="W2520">
            <v>1.42</v>
          </cell>
          <cell r="X2520">
            <v>1.42</v>
          </cell>
          <cell r="Y2520">
            <v>1.42</v>
          </cell>
          <cell r="Z2520">
            <v>1.42</v>
          </cell>
          <cell r="AA2520">
            <v>1.42</v>
          </cell>
          <cell r="AB2520">
            <v>1.42</v>
          </cell>
          <cell r="AC2520">
            <v>1.42</v>
          </cell>
          <cell r="AD2520">
            <v>1.42</v>
          </cell>
          <cell r="AE2520">
            <v>1.42</v>
          </cell>
          <cell r="AF2520">
            <v>1.42</v>
          </cell>
          <cell r="AG2520">
            <v>1.41</v>
          </cell>
          <cell r="AH2520">
            <v>1.41</v>
          </cell>
          <cell r="AI2520">
            <v>1.4</v>
          </cell>
          <cell r="AJ2520">
            <v>1.4</v>
          </cell>
          <cell r="AK2520">
            <v>1.39</v>
          </cell>
        </row>
        <row r="2521">
          <cell r="A2521" t="str">
            <v>SDGbaseTRAv2_UrbAS_IRTv2PQXcdair</v>
          </cell>
          <cell r="B2521" t="str">
            <v>SIclos6_GOVclos11</v>
          </cell>
          <cell r="C2521" t="str">
            <v>SDGbaseTRAv2_UrbAS_IRTv2</v>
          </cell>
          <cell r="D2521" t="str">
            <v>PQX</v>
          </cell>
          <cell r="E2521" t="str">
            <v>cdair</v>
          </cell>
          <cell r="F2521">
            <v>1.55</v>
          </cell>
          <cell r="G2521">
            <v>1.52</v>
          </cell>
          <cell r="H2521">
            <v>1.52</v>
          </cell>
          <cell r="I2521">
            <v>1.52</v>
          </cell>
          <cell r="J2521">
            <v>1.52</v>
          </cell>
          <cell r="K2521">
            <v>1.52</v>
          </cell>
          <cell r="L2521">
            <v>1.52</v>
          </cell>
          <cell r="M2521">
            <v>1.52</v>
          </cell>
          <cell r="N2521">
            <v>1.52</v>
          </cell>
          <cell r="O2521">
            <v>1.51</v>
          </cell>
          <cell r="P2521">
            <v>1.51</v>
          </cell>
          <cell r="Q2521">
            <v>1.51</v>
          </cell>
          <cell r="R2521">
            <v>1.52</v>
          </cell>
          <cell r="S2521">
            <v>1.52</v>
          </cell>
          <cell r="T2521">
            <v>1.53</v>
          </cell>
          <cell r="U2521">
            <v>1.53</v>
          </cell>
          <cell r="V2521">
            <v>1.53</v>
          </cell>
          <cell r="W2521">
            <v>1.54</v>
          </cell>
          <cell r="X2521">
            <v>1.54</v>
          </cell>
          <cell r="Y2521">
            <v>1.54</v>
          </cell>
          <cell r="Z2521">
            <v>1.53</v>
          </cell>
          <cell r="AA2521">
            <v>1.53</v>
          </cell>
          <cell r="AB2521">
            <v>1.53</v>
          </cell>
          <cell r="AC2521">
            <v>1.52</v>
          </cell>
          <cell r="AD2521">
            <v>1.52</v>
          </cell>
          <cell r="AE2521">
            <v>1.53</v>
          </cell>
          <cell r="AF2521">
            <v>1.53</v>
          </cell>
          <cell r="AG2521">
            <v>1.54</v>
          </cell>
          <cell r="AH2521">
            <v>1.54</v>
          </cell>
          <cell r="AI2521">
            <v>1.54</v>
          </cell>
          <cell r="AJ2521">
            <v>1.54</v>
          </cell>
          <cell r="AK2521">
            <v>1.55</v>
          </cell>
        </row>
        <row r="2522">
          <cell r="A2522" t="str">
            <v>SDGbaseTRAv2_UrbAS_IRTv2PQXcgrai</v>
          </cell>
          <cell r="B2522" t="str">
            <v>SIclos6_GOVclos11</v>
          </cell>
          <cell r="C2522" t="str">
            <v>SDGbaseTRAv2_UrbAS_IRTv2</v>
          </cell>
          <cell r="D2522" t="str">
            <v>PQX</v>
          </cell>
          <cell r="E2522" t="str">
            <v>cgrai</v>
          </cell>
          <cell r="F2522">
            <v>1.37</v>
          </cell>
          <cell r="G2522">
            <v>1.36</v>
          </cell>
          <cell r="H2522">
            <v>1.35</v>
          </cell>
          <cell r="I2522">
            <v>1.35</v>
          </cell>
          <cell r="J2522">
            <v>1.36</v>
          </cell>
          <cell r="K2522">
            <v>1.35</v>
          </cell>
          <cell r="L2522">
            <v>1.35</v>
          </cell>
          <cell r="M2522">
            <v>1.34</v>
          </cell>
          <cell r="N2522">
            <v>1.34</v>
          </cell>
          <cell r="O2522">
            <v>1.33</v>
          </cell>
          <cell r="P2522">
            <v>1.33</v>
          </cell>
          <cell r="Q2522">
            <v>1.33</v>
          </cell>
          <cell r="R2522">
            <v>1.33</v>
          </cell>
          <cell r="S2522">
            <v>1.33</v>
          </cell>
          <cell r="T2522">
            <v>1.33</v>
          </cell>
          <cell r="U2522">
            <v>1.33</v>
          </cell>
          <cell r="V2522">
            <v>1.33</v>
          </cell>
          <cell r="W2522">
            <v>1.33</v>
          </cell>
          <cell r="X2522">
            <v>1.33</v>
          </cell>
          <cell r="Y2522">
            <v>1.33</v>
          </cell>
          <cell r="Z2522">
            <v>1.32</v>
          </cell>
          <cell r="AA2522">
            <v>1.32</v>
          </cell>
          <cell r="AB2522">
            <v>1.32</v>
          </cell>
          <cell r="AC2522">
            <v>1.32</v>
          </cell>
          <cell r="AD2522">
            <v>1.32</v>
          </cell>
          <cell r="AE2522">
            <v>1.32</v>
          </cell>
          <cell r="AF2522">
            <v>1.32</v>
          </cell>
          <cell r="AG2522">
            <v>1.33</v>
          </cell>
          <cell r="AH2522">
            <v>1.32</v>
          </cell>
          <cell r="AI2522">
            <v>1.32</v>
          </cell>
          <cell r="AJ2522">
            <v>1.32</v>
          </cell>
          <cell r="AK2522">
            <v>1.33</v>
          </cell>
        </row>
        <row r="2523">
          <cell r="A2523" t="str">
            <v>SDGbaseTRAv2_UrbAS_IRTv2PQXcstar</v>
          </cell>
          <cell r="B2523" t="str">
            <v>SIclos6_GOVclos11</v>
          </cell>
          <cell r="C2523" t="str">
            <v>SDGbaseTRAv2_UrbAS_IRTv2</v>
          </cell>
          <cell r="D2523" t="str">
            <v>PQX</v>
          </cell>
          <cell r="E2523" t="str">
            <v>cstar</v>
          </cell>
          <cell r="F2523">
            <v>1.22</v>
          </cell>
          <cell r="G2523">
            <v>1.21</v>
          </cell>
          <cell r="H2523">
            <v>1.19</v>
          </cell>
          <cell r="I2523">
            <v>1.19</v>
          </cell>
          <cell r="J2523">
            <v>1.2</v>
          </cell>
          <cell r="K2523">
            <v>1.19</v>
          </cell>
          <cell r="L2523">
            <v>1.18</v>
          </cell>
          <cell r="M2523">
            <v>1.17</v>
          </cell>
          <cell r="N2523">
            <v>1.17</v>
          </cell>
          <cell r="O2523">
            <v>1.1599999999999999</v>
          </cell>
          <cell r="P2523">
            <v>1.1499999999999999</v>
          </cell>
          <cell r="Q2523">
            <v>1.1499999999999999</v>
          </cell>
          <cell r="R2523">
            <v>1.1499999999999999</v>
          </cell>
          <cell r="S2523">
            <v>1.1499999999999999</v>
          </cell>
          <cell r="T2523">
            <v>1.1399999999999999</v>
          </cell>
          <cell r="U2523">
            <v>1.1399999999999999</v>
          </cell>
          <cell r="V2523">
            <v>1.1399999999999999</v>
          </cell>
          <cell r="W2523">
            <v>1.1399999999999999</v>
          </cell>
          <cell r="X2523">
            <v>1.1299999999999999</v>
          </cell>
          <cell r="Y2523">
            <v>1.1299999999999999</v>
          </cell>
          <cell r="Z2523">
            <v>1.1299999999999999</v>
          </cell>
          <cell r="AA2523">
            <v>1.1200000000000001</v>
          </cell>
          <cell r="AB2523">
            <v>1.1299999999999999</v>
          </cell>
          <cell r="AC2523">
            <v>1.1200000000000001</v>
          </cell>
          <cell r="AD2523">
            <v>1.1200000000000001</v>
          </cell>
          <cell r="AE2523">
            <v>1.1200000000000001</v>
          </cell>
          <cell r="AF2523">
            <v>1.1200000000000001</v>
          </cell>
          <cell r="AG2523">
            <v>1.1499999999999999</v>
          </cell>
          <cell r="AH2523">
            <v>1.1599999999999999</v>
          </cell>
          <cell r="AI2523">
            <v>1.18</v>
          </cell>
          <cell r="AJ2523">
            <v>1.21</v>
          </cell>
          <cell r="AK2523">
            <v>1.24</v>
          </cell>
        </row>
        <row r="2524">
          <cell r="A2524" t="str">
            <v>SDGbaseTRAv2_UrbAS_IRTv2PQXcafee</v>
          </cell>
          <cell r="B2524" t="str">
            <v>SIclos6_GOVclos11</v>
          </cell>
          <cell r="C2524" t="str">
            <v>SDGbaseTRAv2_UrbAS_IRTv2</v>
          </cell>
          <cell r="D2524" t="str">
            <v>PQX</v>
          </cell>
          <cell r="E2524" t="str">
            <v>cafee</v>
          </cell>
          <cell r="F2524">
            <v>2.11</v>
          </cell>
          <cell r="G2524">
            <v>2.02</v>
          </cell>
          <cell r="H2524">
            <v>2.06</v>
          </cell>
          <cell r="I2524">
            <v>2.06</v>
          </cell>
          <cell r="J2524">
            <v>2.06</v>
          </cell>
          <cell r="K2524">
            <v>2.0699999999999998</v>
          </cell>
          <cell r="L2524">
            <v>2.0699999999999998</v>
          </cell>
          <cell r="M2524">
            <v>2.0699999999999998</v>
          </cell>
          <cell r="N2524">
            <v>2.0699999999999998</v>
          </cell>
          <cell r="O2524">
            <v>2.06</v>
          </cell>
          <cell r="P2524">
            <v>2.06</v>
          </cell>
          <cell r="Q2524">
            <v>2.06</v>
          </cell>
          <cell r="R2524">
            <v>2.08</v>
          </cell>
          <cell r="S2524">
            <v>2.08</v>
          </cell>
          <cell r="T2524">
            <v>2.09</v>
          </cell>
          <cell r="U2524">
            <v>2.09</v>
          </cell>
          <cell r="V2524">
            <v>2.1</v>
          </cell>
          <cell r="W2524">
            <v>2.11</v>
          </cell>
          <cell r="X2524">
            <v>2.11</v>
          </cell>
          <cell r="Y2524">
            <v>2.11</v>
          </cell>
          <cell r="Z2524">
            <v>2.1</v>
          </cell>
          <cell r="AA2524">
            <v>2.08</v>
          </cell>
          <cell r="AB2524">
            <v>2.08</v>
          </cell>
          <cell r="AC2524">
            <v>2.08</v>
          </cell>
          <cell r="AD2524">
            <v>2.08</v>
          </cell>
          <cell r="AE2524">
            <v>2.08</v>
          </cell>
          <cell r="AF2524">
            <v>2.08</v>
          </cell>
          <cell r="AG2524">
            <v>2.09</v>
          </cell>
          <cell r="AH2524">
            <v>2.11</v>
          </cell>
          <cell r="AI2524">
            <v>2.11</v>
          </cell>
          <cell r="AJ2524">
            <v>2.1</v>
          </cell>
          <cell r="AK2524">
            <v>2.1</v>
          </cell>
        </row>
        <row r="2525">
          <cell r="A2525" t="str">
            <v>SDGbaseTRAv2_UrbAS_IRTv2PQXcbake</v>
          </cell>
          <cell r="B2525" t="str">
            <v>SIclos6_GOVclos11</v>
          </cell>
          <cell r="C2525" t="str">
            <v>SDGbaseTRAv2_UrbAS_IRTv2</v>
          </cell>
          <cell r="D2525" t="str">
            <v>PQX</v>
          </cell>
          <cell r="E2525" t="str">
            <v>cbake</v>
          </cell>
          <cell r="F2525">
            <v>1.21</v>
          </cell>
          <cell r="G2525">
            <v>1.21</v>
          </cell>
          <cell r="H2525">
            <v>1.21</v>
          </cell>
          <cell r="I2525">
            <v>1.21</v>
          </cell>
          <cell r="J2525">
            <v>1.21</v>
          </cell>
          <cell r="K2525">
            <v>1.2</v>
          </cell>
          <cell r="L2525">
            <v>1.2</v>
          </cell>
          <cell r="M2525">
            <v>1.2</v>
          </cell>
          <cell r="N2525">
            <v>1.2</v>
          </cell>
          <cell r="O2525">
            <v>1.2</v>
          </cell>
          <cell r="P2525">
            <v>1.2</v>
          </cell>
          <cell r="Q2525">
            <v>1.2</v>
          </cell>
          <cell r="R2525">
            <v>1.2</v>
          </cell>
          <cell r="S2525">
            <v>1.2</v>
          </cell>
          <cell r="T2525">
            <v>1.2</v>
          </cell>
          <cell r="U2525">
            <v>1.21</v>
          </cell>
          <cell r="V2525">
            <v>1.21</v>
          </cell>
          <cell r="W2525">
            <v>1.21</v>
          </cell>
          <cell r="X2525">
            <v>1.21</v>
          </cell>
          <cell r="Y2525">
            <v>1.21</v>
          </cell>
          <cell r="Z2525">
            <v>1.21</v>
          </cell>
          <cell r="AA2525">
            <v>1.2</v>
          </cell>
          <cell r="AB2525">
            <v>1.2</v>
          </cell>
          <cell r="AC2525">
            <v>1.2</v>
          </cell>
          <cell r="AD2525">
            <v>1.2</v>
          </cell>
          <cell r="AE2525">
            <v>1.2</v>
          </cell>
          <cell r="AF2525">
            <v>1.2</v>
          </cell>
          <cell r="AG2525">
            <v>1.21</v>
          </cell>
          <cell r="AH2525">
            <v>1.21</v>
          </cell>
          <cell r="AI2525">
            <v>1.21</v>
          </cell>
          <cell r="AJ2525">
            <v>1.22</v>
          </cell>
          <cell r="AK2525">
            <v>1.22</v>
          </cell>
        </row>
        <row r="2526">
          <cell r="A2526" t="str">
            <v>SDGbaseTRAv2_UrbAS_IRTv2PQXcsuga</v>
          </cell>
          <cell r="B2526" t="str">
            <v>SIclos6_GOVclos11</v>
          </cell>
          <cell r="C2526" t="str">
            <v>SDGbaseTRAv2_UrbAS_IRTv2</v>
          </cell>
          <cell r="D2526" t="str">
            <v>PQX</v>
          </cell>
          <cell r="E2526" t="str">
            <v>csuga</v>
          </cell>
          <cell r="F2526">
            <v>1.5</v>
          </cell>
          <cell r="G2526">
            <v>1.5</v>
          </cell>
          <cell r="H2526">
            <v>1.49</v>
          </cell>
          <cell r="I2526">
            <v>1.49</v>
          </cell>
          <cell r="J2526">
            <v>1.49</v>
          </cell>
          <cell r="K2526">
            <v>1.48</v>
          </cell>
          <cell r="L2526">
            <v>1.48</v>
          </cell>
          <cell r="M2526">
            <v>1.48</v>
          </cell>
          <cell r="N2526">
            <v>1.48</v>
          </cell>
          <cell r="O2526">
            <v>1.46</v>
          </cell>
          <cell r="P2526">
            <v>1.46</v>
          </cell>
          <cell r="Q2526">
            <v>1.47</v>
          </cell>
          <cell r="R2526">
            <v>1.47</v>
          </cell>
          <cell r="S2526">
            <v>1.47</v>
          </cell>
          <cell r="T2526">
            <v>1.47</v>
          </cell>
          <cell r="U2526">
            <v>1.47</v>
          </cell>
          <cell r="V2526">
            <v>1.47</v>
          </cell>
          <cell r="W2526">
            <v>1.47</v>
          </cell>
          <cell r="X2526">
            <v>1.47</v>
          </cell>
          <cell r="Y2526">
            <v>1.47</v>
          </cell>
          <cell r="Z2526">
            <v>1.46</v>
          </cell>
          <cell r="AA2526">
            <v>1.46</v>
          </cell>
          <cell r="AB2526">
            <v>1.46</v>
          </cell>
          <cell r="AC2526">
            <v>1.45</v>
          </cell>
          <cell r="AD2526">
            <v>1.45</v>
          </cell>
          <cell r="AE2526">
            <v>1.45</v>
          </cell>
          <cell r="AF2526">
            <v>1.45</v>
          </cell>
          <cell r="AG2526">
            <v>1.45</v>
          </cell>
          <cell r="AH2526">
            <v>1.44</v>
          </cell>
          <cell r="AI2526">
            <v>1.42</v>
          </cell>
          <cell r="AJ2526">
            <v>1.42</v>
          </cell>
          <cell r="AK2526">
            <v>1.41</v>
          </cell>
        </row>
        <row r="2527">
          <cell r="A2527" t="str">
            <v>SDGbaseTRAv2_UrbAS_IRTv2PQXcconf</v>
          </cell>
          <cell r="B2527" t="str">
            <v>SIclos6_GOVclos11</v>
          </cell>
          <cell r="C2527" t="str">
            <v>SDGbaseTRAv2_UrbAS_IRTv2</v>
          </cell>
          <cell r="D2527" t="str">
            <v>PQX</v>
          </cell>
          <cell r="E2527" t="str">
            <v>cconf</v>
          </cell>
          <cell r="F2527">
            <v>1.34</v>
          </cell>
          <cell r="G2527">
            <v>1.32</v>
          </cell>
          <cell r="H2527">
            <v>1.33</v>
          </cell>
          <cell r="I2527">
            <v>1.33</v>
          </cell>
          <cell r="J2527">
            <v>1.32</v>
          </cell>
          <cell r="K2527">
            <v>1.32</v>
          </cell>
          <cell r="L2527">
            <v>1.33</v>
          </cell>
          <cell r="M2527">
            <v>1.33</v>
          </cell>
          <cell r="N2527">
            <v>1.33</v>
          </cell>
          <cell r="O2527">
            <v>1.32</v>
          </cell>
          <cell r="P2527">
            <v>1.33</v>
          </cell>
          <cell r="Q2527">
            <v>1.33</v>
          </cell>
          <cell r="R2527">
            <v>1.33</v>
          </cell>
          <cell r="S2527">
            <v>1.34</v>
          </cell>
          <cell r="T2527">
            <v>1.34</v>
          </cell>
          <cell r="U2527">
            <v>1.35</v>
          </cell>
          <cell r="V2527">
            <v>1.35</v>
          </cell>
          <cell r="W2527">
            <v>1.35</v>
          </cell>
          <cell r="X2527">
            <v>1.35</v>
          </cell>
          <cell r="Y2527">
            <v>1.35</v>
          </cell>
          <cell r="Z2527">
            <v>1.35</v>
          </cell>
          <cell r="AA2527">
            <v>1.34</v>
          </cell>
          <cell r="AB2527">
            <v>1.34</v>
          </cell>
          <cell r="AC2527">
            <v>1.34</v>
          </cell>
          <cell r="AD2527">
            <v>1.34</v>
          </cell>
          <cell r="AE2527">
            <v>1.34</v>
          </cell>
          <cell r="AF2527">
            <v>1.34</v>
          </cell>
          <cell r="AG2527">
            <v>1.35</v>
          </cell>
          <cell r="AH2527">
            <v>1.35</v>
          </cell>
          <cell r="AI2527">
            <v>1.34</v>
          </cell>
          <cell r="AJ2527">
            <v>1.34</v>
          </cell>
          <cell r="AK2527">
            <v>1.34</v>
          </cell>
        </row>
        <row r="2528">
          <cell r="A2528" t="str">
            <v>SDGbaseTRAv2_UrbAS_IRTv2PQXcpast</v>
          </cell>
          <cell r="B2528" t="str">
            <v>SIclos6_GOVclos11</v>
          </cell>
          <cell r="C2528" t="str">
            <v>SDGbaseTRAv2_UrbAS_IRTv2</v>
          </cell>
          <cell r="D2528" t="str">
            <v>PQX</v>
          </cell>
          <cell r="E2528" t="str">
            <v>cpast</v>
          </cell>
          <cell r="F2528">
            <v>1.44</v>
          </cell>
          <cell r="G2528">
            <v>1.39</v>
          </cell>
          <cell r="H2528">
            <v>1.39</v>
          </cell>
          <cell r="I2528">
            <v>1.38</v>
          </cell>
          <cell r="J2528">
            <v>1.38</v>
          </cell>
          <cell r="K2528">
            <v>1.38</v>
          </cell>
          <cell r="L2528">
            <v>1.38</v>
          </cell>
          <cell r="M2528">
            <v>1.38</v>
          </cell>
          <cell r="N2528">
            <v>1.38</v>
          </cell>
          <cell r="O2528">
            <v>1.4</v>
          </cell>
          <cell r="P2528">
            <v>1.39</v>
          </cell>
          <cell r="Q2528">
            <v>1.39</v>
          </cell>
          <cell r="R2528">
            <v>1.39</v>
          </cell>
          <cell r="S2528">
            <v>1.39</v>
          </cell>
          <cell r="T2528">
            <v>1.4</v>
          </cell>
          <cell r="U2528">
            <v>1.4</v>
          </cell>
          <cell r="V2528">
            <v>1.4</v>
          </cell>
          <cell r="W2528">
            <v>1.4</v>
          </cell>
          <cell r="X2528">
            <v>1.41</v>
          </cell>
          <cell r="Y2528">
            <v>1.4</v>
          </cell>
          <cell r="Z2528">
            <v>1.4</v>
          </cell>
          <cell r="AA2528">
            <v>1.39</v>
          </cell>
          <cell r="AB2528">
            <v>1.39</v>
          </cell>
          <cell r="AC2528">
            <v>1.39</v>
          </cell>
          <cell r="AD2528">
            <v>1.39</v>
          </cell>
          <cell r="AE2528">
            <v>1.39</v>
          </cell>
          <cell r="AF2528">
            <v>1.39</v>
          </cell>
          <cell r="AG2528">
            <v>1.39</v>
          </cell>
          <cell r="AH2528">
            <v>1.4</v>
          </cell>
          <cell r="AI2528">
            <v>1.4</v>
          </cell>
          <cell r="AJ2528">
            <v>1.41</v>
          </cell>
          <cell r="AK2528">
            <v>1.41</v>
          </cell>
        </row>
        <row r="2529">
          <cell r="A2529" t="str">
            <v>SDGbaseTRAv2_UrbAS_IRTv2PQXcofoo</v>
          </cell>
          <cell r="B2529" t="str">
            <v>SIclos6_GOVclos11</v>
          </cell>
          <cell r="C2529" t="str">
            <v>SDGbaseTRAv2_UrbAS_IRTv2</v>
          </cell>
          <cell r="D2529" t="str">
            <v>PQX</v>
          </cell>
          <cell r="E2529" t="str">
            <v>cofoo</v>
          </cell>
          <cell r="F2529">
            <v>1.49</v>
          </cell>
          <cell r="G2529">
            <v>1.48</v>
          </cell>
          <cell r="H2529">
            <v>1.47</v>
          </cell>
          <cell r="I2529">
            <v>1.47</v>
          </cell>
          <cell r="J2529">
            <v>1.47</v>
          </cell>
          <cell r="K2529">
            <v>1.47</v>
          </cell>
          <cell r="L2529">
            <v>1.47</v>
          </cell>
          <cell r="M2529">
            <v>1.47</v>
          </cell>
          <cell r="N2529">
            <v>1.47</v>
          </cell>
          <cell r="O2529">
            <v>1.46</v>
          </cell>
          <cell r="P2529">
            <v>1.46</v>
          </cell>
          <cell r="Q2529">
            <v>1.46</v>
          </cell>
          <cell r="R2529">
            <v>1.47</v>
          </cell>
          <cell r="S2529">
            <v>1.47</v>
          </cell>
          <cell r="T2529">
            <v>1.48</v>
          </cell>
          <cell r="U2529">
            <v>1.48</v>
          </cell>
          <cell r="V2529">
            <v>1.48</v>
          </cell>
          <cell r="W2529">
            <v>1.49</v>
          </cell>
          <cell r="X2529">
            <v>1.49</v>
          </cell>
          <cell r="Y2529">
            <v>1.49</v>
          </cell>
          <cell r="Z2529">
            <v>1.49</v>
          </cell>
          <cell r="AA2529">
            <v>1.49</v>
          </cell>
          <cell r="AB2529">
            <v>1.48</v>
          </cell>
          <cell r="AC2529">
            <v>1.48</v>
          </cell>
          <cell r="AD2529">
            <v>1.48</v>
          </cell>
          <cell r="AE2529">
            <v>1.48</v>
          </cell>
          <cell r="AF2529">
            <v>1.48</v>
          </cell>
          <cell r="AG2529">
            <v>1.48</v>
          </cell>
          <cell r="AH2529">
            <v>1.48</v>
          </cell>
          <cell r="AI2529">
            <v>1.47</v>
          </cell>
          <cell r="AJ2529">
            <v>1.47</v>
          </cell>
          <cell r="AK2529">
            <v>1.47</v>
          </cell>
        </row>
        <row r="2530">
          <cell r="A2530" t="str">
            <v>SDGbaseTRAv2_UrbAS_IRTv2PQXcbevt</v>
          </cell>
          <cell r="B2530" t="str">
            <v>SIclos6_GOVclos11</v>
          </cell>
          <cell r="C2530" t="str">
            <v>SDGbaseTRAv2_UrbAS_IRTv2</v>
          </cell>
          <cell r="D2530" t="str">
            <v>PQX</v>
          </cell>
          <cell r="E2530" t="str">
            <v>cbevt</v>
          </cell>
          <cell r="F2530">
            <v>2.2000000000000002</v>
          </cell>
          <cell r="G2530">
            <v>2.14</v>
          </cell>
          <cell r="H2530">
            <v>2.1</v>
          </cell>
          <cell r="I2530">
            <v>2.1</v>
          </cell>
          <cell r="J2530">
            <v>2.09</v>
          </cell>
          <cell r="K2530">
            <v>2.09</v>
          </cell>
          <cell r="L2530">
            <v>2.09</v>
          </cell>
          <cell r="M2530">
            <v>2.09</v>
          </cell>
          <cell r="N2530">
            <v>2.09</v>
          </cell>
          <cell r="O2530">
            <v>2.0699999999999998</v>
          </cell>
          <cell r="P2530">
            <v>2.0699999999999998</v>
          </cell>
          <cell r="Q2530">
            <v>2.08</v>
          </cell>
          <cell r="R2530">
            <v>2.09</v>
          </cell>
          <cell r="S2530">
            <v>2.1</v>
          </cell>
          <cell r="T2530">
            <v>2.11</v>
          </cell>
          <cell r="U2530">
            <v>2.12</v>
          </cell>
          <cell r="V2530">
            <v>2.13</v>
          </cell>
          <cell r="W2530">
            <v>2.13</v>
          </cell>
          <cell r="X2530">
            <v>2.14</v>
          </cell>
          <cell r="Y2530">
            <v>2.14</v>
          </cell>
          <cell r="Z2530">
            <v>2.14</v>
          </cell>
          <cell r="AA2530">
            <v>2.15</v>
          </cell>
          <cell r="AB2530">
            <v>2.15</v>
          </cell>
          <cell r="AC2530">
            <v>2.15</v>
          </cell>
          <cell r="AD2530">
            <v>2.15</v>
          </cell>
          <cell r="AE2530">
            <v>2.16</v>
          </cell>
          <cell r="AF2530">
            <v>2.17</v>
          </cell>
          <cell r="AG2530">
            <v>2.1800000000000002</v>
          </cell>
          <cell r="AH2530">
            <v>2.17</v>
          </cell>
          <cell r="AI2530">
            <v>2.17</v>
          </cell>
          <cell r="AJ2530">
            <v>2.17</v>
          </cell>
          <cell r="AK2530">
            <v>2.17</v>
          </cell>
        </row>
        <row r="2531">
          <cell r="A2531" t="str">
            <v>SDGbaseTRAv2_UrbAS_IRTv2PQXctext</v>
          </cell>
          <cell r="B2531" t="str">
            <v>SIclos6_GOVclos11</v>
          </cell>
          <cell r="C2531" t="str">
            <v>SDGbaseTRAv2_UrbAS_IRTv2</v>
          </cell>
          <cell r="D2531" t="str">
            <v>PQX</v>
          </cell>
          <cell r="E2531" t="str">
            <v>ctext</v>
          </cell>
          <cell r="F2531">
            <v>1.37</v>
          </cell>
          <cell r="G2531">
            <v>1.4</v>
          </cell>
          <cell r="H2531">
            <v>1.41</v>
          </cell>
          <cell r="I2531">
            <v>1.42</v>
          </cell>
          <cell r="J2531">
            <v>1.42</v>
          </cell>
          <cell r="K2531">
            <v>1.42</v>
          </cell>
          <cell r="L2531">
            <v>1.42</v>
          </cell>
          <cell r="M2531">
            <v>1.42</v>
          </cell>
          <cell r="N2531">
            <v>1.42</v>
          </cell>
          <cell r="O2531">
            <v>1.43</v>
          </cell>
          <cell r="P2531">
            <v>1.43</v>
          </cell>
          <cell r="Q2531">
            <v>1.43</v>
          </cell>
          <cell r="R2531">
            <v>1.44</v>
          </cell>
          <cell r="S2531">
            <v>1.44</v>
          </cell>
          <cell r="T2531">
            <v>1.44</v>
          </cell>
          <cell r="U2531">
            <v>1.45</v>
          </cell>
          <cell r="V2531">
            <v>1.45</v>
          </cell>
          <cell r="W2531">
            <v>1.45</v>
          </cell>
          <cell r="X2531">
            <v>1.46</v>
          </cell>
          <cell r="Y2531">
            <v>1.46</v>
          </cell>
          <cell r="Z2531">
            <v>1.46</v>
          </cell>
          <cell r="AA2531">
            <v>1.47</v>
          </cell>
          <cell r="AB2531">
            <v>1.47</v>
          </cell>
          <cell r="AC2531">
            <v>1.47</v>
          </cell>
          <cell r="AD2531">
            <v>1.47</v>
          </cell>
          <cell r="AE2531">
            <v>1.47</v>
          </cell>
          <cell r="AF2531">
            <v>1.48</v>
          </cell>
          <cell r="AG2531">
            <v>1.47</v>
          </cell>
          <cell r="AH2531">
            <v>1.46</v>
          </cell>
          <cell r="AI2531">
            <v>1.45</v>
          </cell>
          <cell r="AJ2531">
            <v>1.45</v>
          </cell>
          <cell r="AK2531">
            <v>1.44</v>
          </cell>
        </row>
        <row r="2532">
          <cell r="A2532" t="str">
            <v>SDGbaseTRAv2_UrbAS_IRTv2PQXcclth</v>
          </cell>
          <cell r="B2532" t="str">
            <v>SIclos6_GOVclos11</v>
          </cell>
          <cell r="C2532" t="str">
            <v>SDGbaseTRAv2_UrbAS_IRTv2</v>
          </cell>
          <cell r="D2532" t="str">
            <v>PQX</v>
          </cell>
          <cell r="E2532" t="str">
            <v>cclth</v>
          </cell>
          <cell r="F2532">
            <v>1.33</v>
          </cell>
          <cell r="G2532">
            <v>1.37</v>
          </cell>
          <cell r="H2532">
            <v>1.37</v>
          </cell>
          <cell r="I2532">
            <v>1.37</v>
          </cell>
          <cell r="J2532">
            <v>1.37</v>
          </cell>
          <cell r="K2532">
            <v>1.37</v>
          </cell>
          <cell r="L2532">
            <v>1.37</v>
          </cell>
          <cell r="M2532">
            <v>1.37</v>
          </cell>
          <cell r="N2532">
            <v>1.38</v>
          </cell>
          <cell r="O2532">
            <v>1.38</v>
          </cell>
          <cell r="P2532">
            <v>1.39</v>
          </cell>
          <cell r="Q2532">
            <v>1.39</v>
          </cell>
          <cell r="R2532">
            <v>1.4</v>
          </cell>
          <cell r="S2532">
            <v>1.4</v>
          </cell>
          <cell r="T2532">
            <v>1.4</v>
          </cell>
          <cell r="U2532">
            <v>1.41</v>
          </cell>
          <cell r="V2532">
            <v>1.41</v>
          </cell>
          <cell r="W2532">
            <v>1.41</v>
          </cell>
          <cell r="X2532">
            <v>1.42</v>
          </cell>
          <cell r="Y2532">
            <v>1.42</v>
          </cell>
          <cell r="Z2532">
            <v>1.42</v>
          </cell>
          <cell r="AA2532">
            <v>1.42</v>
          </cell>
          <cell r="AB2532">
            <v>1.42</v>
          </cell>
          <cell r="AC2532">
            <v>1.42</v>
          </cell>
          <cell r="AD2532">
            <v>1.42</v>
          </cell>
          <cell r="AE2532">
            <v>1.43</v>
          </cell>
          <cell r="AF2532">
            <v>1.43</v>
          </cell>
          <cell r="AG2532">
            <v>1.43</v>
          </cell>
          <cell r="AH2532">
            <v>1.42</v>
          </cell>
          <cell r="AI2532">
            <v>1.41</v>
          </cell>
          <cell r="AJ2532">
            <v>1.4</v>
          </cell>
          <cell r="AK2532">
            <v>1.4</v>
          </cell>
        </row>
        <row r="2533">
          <cell r="A2533" t="str">
            <v>SDGbaseTRAv2_UrbAS_IRTv2PQXcleat</v>
          </cell>
          <cell r="B2533" t="str">
            <v>SIclos6_GOVclos11</v>
          </cell>
          <cell r="C2533" t="str">
            <v>SDGbaseTRAv2_UrbAS_IRTv2</v>
          </cell>
          <cell r="D2533" t="str">
            <v>PQX</v>
          </cell>
          <cell r="E2533" t="str">
            <v>cleat</v>
          </cell>
          <cell r="F2533">
            <v>1.1599999999999999</v>
          </cell>
          <cell r="G2533">
            <v>1.1599999999999999</v>
          </cell>
          <cell r="H2533">
            <v>1.17</v>
          </cell>
          <cell r="I2533">
            <v>1.1599999999999999</v>
          </cell>
          <cell r="J2533">
            <v>1.1599999999999999</v>
          </cell>
          <cell r="K2533">
            <v>1.1599999999999999</v>
          </cell>
          <cell r="L2533">
            <v>1.1599999999999999</v>
          </cell>
          <cell r="M2533">
            <v>1.1599999999999999</v>
          </cell>
          <cell r="N2533">
            <v>1.1599999999999999</v>
          </cell>
          <cell r="O2533">
            <v>1.18</v>
          </cell>
          <cell r="P2533">
            <v>1.18</v>
          </cell>
          <cell r="Q2533">
            <v>1.17</v>
          </cell>
          <cell r="R2533">
            <v>1.17</v>
          </cell>
          <cell r="S2533">
            <v>1.17</v>
          </cell>
          <cell r="T2533">
            <v>1.17</v>
          </cell>
          <cell r="U2533">
            <v>1.17</v>
          </cell>
          <cell r="V2533">
            <v>1.17</v>
          </cell>
          <cell r="W2533">
            <v>1.18</v>
          </cell>
          <cell r="X2533">
            <v>1.18</v>
          </cell>
          <cell r="Y2533">
            <v>1.18</v>
          </cell>
          <cell r="Z2533">
            <v>1.18</v>
          </cell>
          <cell r="AA2533">
            <v>1.17</v>
          </cell>
          <cell r="AB2533">
            <v>1.17</v>
          </cell>
          <cell r="AC2533">
            <v>1.17</v>
          </cell>
          <cell r="AD2533">
            <v>1.17</v>
          </cell>
          <cell r="AE2533">
            <v>1.17</v>
          </cell>
          <cell r="AF2533">
            <v>1.17</v>
          </cell>
          <cell r="AG2533">
            <v>1.17</v>
          </cell>
          <cell r="AH2533">
            <v>1.17</v>
          </cell>
          <cell r="AI2533">
            <v>1.17</v>
          </cell>
          <cell r="AJ2533">
            <v>1.17</v>
          </cell>
          <cell r="AK2533">
            <v>1.17</v>
          </cell>
        </row>
        <row r="2534">
          <cell r="A2534" t="str">
            <v>SDGbaseTRAv2_UrbAS_IRTv2PQXcfoot</v>
          </cell>
          <cell r="B2534" t="str">
            <v>SIclos6_GOVclos11</v>
          </cell>
          <cell r="C2534" t="str">
            <v>SDGbaseTRAv2_UrbAS_IRTv2</v>
          </cell>
          <cell r="D2534" t="str">
            <v>PQX</v>
          </cell>
          <cell r="E2534" t="str">
            <v>cfoot</v>
          </cell>
          <cell r="F2534">
            <v>1.21</v>
          </cell>
          <cell r="G2534">
            <v>1.22</v>
          </cell>
          <cell r="H2534">
            <v>1.23</v>
          </cell>
          <cell r="I2534">
            <v>1.23</v>
          </cell>
          <cell r="J2534">
            <v>1.23</v>
          </cell>
          <cell r="K2534">
            <v>1.23</v>
          </cell>
          <cell r="L2534">
            <v>1.23</v>
          </cell>
          <cell r="M2534">
            <v>1.24</v>
          </cell>
          <cell r="N2534">
            <v>1.24</v>
          </cell>
          <cell r="O2534">
            <v>1.26</v>
          </cell>
          <cell r="P2534">
            <v>1.27</v>
          </cell>
          <cell r="Q2534">
            <v>1.27</v>
          </cell>
          <cell r="R2534">
            <v>1.27</v>
          </cell>
          <cell r="S2534">
            <v>1.28</v>
          </cell>
          <cell r="T2534">
            <v>1.28</v>
          </cell>
          <cell r="U2534">
            <v>1.28</v>
          </cell>
          <cell r="V2534">
            <v>1.28</v>
          </cell>
          <cell r="W2534">
            <v>1.28</v>
          </cell>
          <cell r="X2534">
            <v>1.29</v>
          </cell>
          <cell r="Y2534">
            <v>1.29</v>
          </cell>
          <cell r="Z2534">
            <v>1.29</v>
          </cell>
          <cell r="AA2534">
            <v>1.3</v>
          </cell>
          <cell r="AB2534">
            <v>1.3</v>
          </cell>
          <cell r="AC2534">
            <v>1.3</v>
          </cell>
          <cell r="AD2534">
            <v>1.3</v>
          </cell>
          <cell r="AE2534">
            <v>1.3</v>
          </cell>
          <cell r="AF2534">
            <v>1.3</v>
          </cell>
          <cell r="AG2534">
            <v>1.3</v>
          </cell>
          <cell r="AH2534">
            <v>1.29</v>
          </cell>
          <cell r="AI2534">
            <v>1.28</v>
          </cell>
          <cell r="AJ2534">
            <v>1.27</v>
          </cell>
          <cell r="AK2534">
            <v>1.27</v>
          </cell>
        </row>
        <row r="2535">
          <cell r="A2535" t="str">
            <v>SDGbaseTRAv2_UrbAS_IRTv2PQXcwood</v>
          </cell>
          <cell r="B2535" t="str">
            <v>SIclos6_GOVclos11</v>
          </cell>
          <cell r="C2535" t="str">
            <v>SDGbaseTRAv2_UrbAS_IRTv2</v>
          </cell>
          <cell r="D2535" t="str">
            <v>PQX</v>
          </cell>
          <cell r="E2535" t="str">
            <v>cwood</v>
          </cell>
          <cell r="F2535">
            <v>1.21</v>
          </cell>
          <cell r="G2535">
            <v>1.23</v>
          </cell>
          <cell r="H2535">
            <v>1.23</v>
          </cell>
          <cell r="I2535">
            <v>1.24</v>
          </cell>
          <cell r="J2535">
            <v>1.24</v>
          </cell>
          <cell r="K2535">
            <v>1.24</v>
          </cell>
          <cell r="L2535">
            <v>1.24</v>
          </cell>
          <cell r="M2535">
            <v>1.24</v>
          </cell>
          <cell r="N2535">
            <v>1.24</v>
          </cell>
          <cell r="O2535">
            <v>1.22</v>
          </cell>
          <cell r="P2535">
            <v>1.22</v>
          </cell>
          <cell r="Q2535">
            <v>1.22</v>
          </cell>
          <cell r="R2535">
            <v>1.22</v>
          </cell>
          <cell r="S2535">
            <v>1.23</v>
          </cell>
          <cell r="T2535">
            <v>1.23</v>
          </cell>
          <cell r="U2535">
            <v>1.23</v>
          </cell>
          <cell r="V2535">
            <v>1.23</v>
          </cell>
          <cell r="W2535">
            <v>1.24</v>
          </cell>
          <cell r="X2535">
            <v>1.24</v>
          </cell>
          <cell r="Y2535">
            <v>1.24</v>
          </cell>
          <cell r="Z2535">
            <v>1.24</v>
          </cell>
          <cell r="AA2535">
            <v>1.23</v>
          </cell>
          <cell r="AB2535">
            <v>1.23</v>
          </cell>
          <cell r="AC2535">
            <v>1.23</v>
          </cell>
          <cell r="AD2535">
            <v>1.23</v>
          </cell>
          <cell r="AE2535">
            <v>1.23</v>
          </cell>
          <cell r="AF2535">
            <v>1.23</v>
          </cell>
          <cell r="AG2535">
            <v>1.23</v>
          </cell>
          <cell r="AH2535">
            <v>1.23</v>
          </cell>
          <cell r="AI2535">
            <v>1.23</v>
          </cell>
          <cell r="AJ2535">
            <v>1.23</v>
          </cell>
          <cell r="AK2535">
            <v>1.23</v>
          </cell>
        </row>
        <row r="2536">
          <cell r="A2536" t="str">
            <v>SDGbaseTRAv2_UrbAS_IRTv2PQXcpapr</v>
          </cell>
          <cell r="B2536" t="str">
            <v>SIclos6_GOVclos11</v>
          </cell>
          <cell r="C2536" t="str">
            <v>SDGbaseTRAv2_UrbAS_IRTv2</v>
          </cell>
          <cell r="D2536" t="str">
            <v>PQX</v>
          </cell>
          <cell r="E2536" t="str">
            <v>cpapr</v>
          </cell>
          <cell r="F2536">
            <v>1.32</v>
          </cell>
          <cell r="G2536">
            <v>1.32</v>
          </cell>
          <cell r="H2536">
            <v>1.31</v>
          </cell>
          <cell r="I2536">
            <v>1.3</v>
          </cell>
          <cell r="J2536">
            <v>1.3</v>
          </cell>
          <cell r="K2536">
            <v>1.3</v>
          </cell>
          <cell r="L2536">
            <v>1.29</v>
          </cell>
          <cell r="M2536">
            <v>1.31</v>
          </cell>
          <cell r="N2536">
            <v>1.31</v>
          </cell>
          <cell r="O2536">
            <v>1.3</v>
          </cell>
          <cell r="P2536">
            <v>1.3</v>
          </cell>
          <cell r="Q2536">
            <v>1.3</v>
          </cell>
          <cell r="R2536">
            <v>1.28</v>
          </cell>
          <cell r="S2536">
            <v>1.28</v>
          </cell>
          <cell r="T2536">
            <v>1.28</v>
          </cell>
          <cell r="U2536">
            <v>1.29</v>
          </cell>
          <cell r="V2536">
            <v>1.29</v>
          </cell>
          <cell r="W2536">
            <v>1.29</v>
          </cell>
          <cell r="X2536">
            <v>1.29</v>
          </cell>
          <cell r="Y2536">
            <v>1.29</v>
          </cell>
          <cell r="Z2536">
            <v>1.29</v>
          </cell>
          <cell r="AA2536">
            <v>1.3</v>
          </cell>
          <cell r="AB2536">
            <v>1.29</v>
          </cell>
          <cell r="AC2536">
            <v>1.29</v>
          </cell>
          <cell r="AD2536">
            <v>1.29</v>
          </cell>
          <cell r="AE2536">
            <v>1.29</v>
          </cell>
          <cell r="AF2536">
            <v>1.29</v>
          </cell>
          <cell r="AG2536">
            <v>1.29</v>
          </cell>
          <cell r="AH2536">
            <v>1.28</v>
          </cell>
          <cell r="AI2536">
            <v>1.27</v>
          </cell>
          <cell r="AJ2536">
            <v>1.27</v>
          </cell>
          <cell r="AK2536">
            <v>1.26</v>
          </cell>
        </row>
        <row r="2537">
          <cell r="A2537" t="str">
            <v>SDGbaseTRAv2_UrbAS_IRTv2PQXcprnt</v>
          </cell>
          <cell r="B2537" t="str">
            <v>SIclos6_GOVclos11</v>
          </cell>
          <cell r="C2537" t="str">
            <v>SDGbaseTRAv2_UrbAS_IRTv2</v>
          </cell>
          <cell r="D2537" t="str">
            <v>PQX</v>
          </cell>
          <cell r="E2537" t="str">
            <v>cprnt</v>
          </cell>
          <cell r="F2537">
            <v>1.42</v>
          </cell>
          <cell r="G2537">
            <v>1.45</v>
          </cell>
          <cell r="H2537">
            <v>1.45</v>
          </cell>
          <cell r="I2537">
            <v>1.45</v>
          </cell>
          <cell r="J2537">
            <v>1.45</v>
          </cell>
          <cell r="K2537">
            <v>1.45</v>
          </cell>
          <cell r="L2537">
            <v>1.45</v>
          </cell>
          <cell r="M2537">
            <v>1.46</v>
          </cell>
          <cell r="N2537">
            <v>1.46</v>
          </cell>
          <cell r="O2537">
            <v>1.45</v>
          </cell>
          <cell r="P2537">
            <v>1.45</v>
          </cell>
          <cell r="Q2537">
            <v>1.45</v>
          </cell>
          <cell r="R2537">
            <v>1.45</v>
          </cell>
          <cell r="S2537">
            <v>1.46</v>
          </cell>
          <cell r="T2537">
            <v>1.46</v>
          </cell>
          <cell r="U2537">
            <v>1.46</v>
          </cell>
          <cell r="V2537">
            <v>1.47</v>
          </cell>
          <cell r="W2537">
            <v>1.47</v>
          </cell>
          <cell r="X2537">
            <v>1.47</v>
          </cell>
          <cell r="Y2537">
            <v>1.47</v>
          </cell>
          <cell r="Z2537">
            <v>1.47</v>
          </cell>
          <cell r="AA2537">
            <v>1.46</v>
          </cell>
          <cell r="AB2537">
            <v>1.46</v>
          </cell>
          <cell r="AC2537">
            <v>1.46</v>
          </cell>
          <cell r="AD2537">
            <v>1.46</v>
          </cell>
          <cell r="AE2537">
            <v>1.46</v>
          </cell>
          <cell r="AF2537">
            <v>1.47</v>
          </cell>
          <cell r="AG2537">
            <v>1.47</v>
          </cell>
          <cell r="AH2537">
            <v>1.46</v>
          </cell>
          <cell r="AI2537">
            <v>1.44</v>
          </cell>
          <cell r="AJ2537">
            <v>1.44</v>
          </cell>
          <cell r="AK2537">
            <v>1.43</v>
          </cell>
        </row>
        <row r="2538">
          <cell r="A2538" t="str">
            <v>SDGbaseTRAv2_UrbAS_IRTv2PQXcpetr-p</v>
          </cell>
          <cell r="B2538" t="str">
            <v>SIclos6_GOVclos11</v>
          </cell>
          <cell r="C2538" t="str">
            <v>SDGbaseTRAv2_UrbAS_IRTv2</v>
          </cell>
          <cell r="D2538" t="str">
            <v>PQX</v>
          </cell>
          <cell r="E2538" t="str">
            <v>cpetr-p</v>
          </cell>
          <cell r="F2538">
            <v>0.5</v>
          </cell>
          <cell r="G2538">
            <v>0.51</v>
          </cell>
          <cell r="H2538">
            <v>0.51</v>
          </cell>
          <cell r="I2538">
            <v>0.51</v>
          </cell>
          <cell r="J2538">
            <v>0.51</v>
          </cell>
          <cell r="K2538">
            <v>0.51</v>
          </cell>
          <cell r="L2538">
            <v>0.51</v>
          </cell>
          <cell r="M2538">
            <v>0.51</v>
          </cell>
          <cell r="N2538">
            <v>0.52</v>
          </cell>
          <cell r="O2538">
            <v>0.54</v>
          </cell>
          <cell r="P2538">
            <v>0.54</v>
          </cell>
          <cell r="Q2538">
            <v>0.55000000000000004</v>
          </cell>
          <cell r="R2538">
            <v>0.55000000000000004</v>
          </cell>
          <cell r="S2538">
            <v>0.55000000000000004</v>
          </cell>
          <cell r="T2538">
            <v>0.55000000000000004</v>
          </cell>
          <cell r="U2538">
            <v>0.55000000000000004</v>
          </cell>
          <cell r="V2538">
            <v>0.55000000000000004</v>
          </cell>
          <cell r="W2538">
            <v>0.55000000000000004</v>
          </cell>
          <cell r="X2538">
            <v>0.55000000000000004</v>
          </cell>
          <cell r="Y2538">
            <v>0.55000000000000004</v>
          </cell>
          <cell r="Z2538">
            <v>0.55000000000000004</v>
          </cell>
          <cell r="AA2538">
            <v>0.56000000000000005</v>
          </cell>
          <cell r="AB2538">
            <v>0.56000000000000005</v>
          </cell>
          <cell r="AC2538">
            <v>0.56000000000000005</v>
          </cell>
          <cell r="AD2538">
            <v>0.56000000000000005</v>
          </cell>
          <cell r="AE2538">
            <v>0.56000000000000005</v>
          </cell>
          <cell r="AF2538">
            <v>0.56000000000000005</v>
          </cell>
          <cell r="AG2538">
            <v>0.56000000000000005</v>
          </cell>
          <cell r="AH2538">
            <v>0.56000000000000005</v>
          </cell>
          <cell r="AI2538">
            <v>0.55000000000000004</v>
          </cell>
          <cell r="AJ2538">
            <v>0.55000000000000004</v>
          </cell>
          <cell r="AK2538">
            <v>0.54</v>
          </cell>
        </row>
        <row r="2539">
          <cell r="A2539" t="str">
            <v>SDGbaseTRAv2_UrbAS_IRTv2PQXcpetr-d</v>
          </cell>
          <cell r="B2539" t="str">
            <v>SIclos6_GOVclos11</v>
          </cell>
          <cell r="C2539" t="str">
            <v>SDGbaseTRAv2_UrbAS_IRTv2</v>
          </cell>
          <cell r="D2539" t="str">
            <v>PQX</v>
          </cell>
          <cell r="E2539" t="str">
            <v>cpetr-d</v>
          </cell>
          <cell r="F2539">
            <v>0.42</v>
          </cell>
          <cell r="G2539">
            <v>0.42</v>
          </cell>
          <cell r="H2539">
            <v>0.43</v>
          </cell>
          <cell r="I2539">
            <v>0.42</v>
          </cell>
          <cell r="J2539">
            <v>0.42</v>
          </cell>
          <cell r="K2539">
            <v>0.42</v>
          </cell>
          <cell r="L2539">
            <v>0.43</v>
          </cell>
          <cell r="M2539">
            <v>0.43</v>
          </cell>
          <cell r="N2539">
            <v>0.43</v>
          </cell>
          <cell r="O2539">
            <v>0.44</v>
          </cell>
          <cell r="P2539">
            <v>0.45</v>
          </cell>
          <cell r="Q2539">
            <v>0.45</v>
          </cell>
          <cell r="R2539">
            <v>0.45</v>
          </cell>
          <cell r="S2539">
            <v>0.45</v>
          </cell>
          <cell r="T2539">
            <v>0.45</v>
          </cell>
          <cell r="U2539">
            <v>0.45</v>
          </cell>
          <cell r="V2539">
            <v>0.45</v>
          </cell>
          <cell r="W2539">
            <v>0.45</v>
          </cell>
          <cell r="X2539">
            <v>0.45</v>
          </cell>
          <cell r="Y2539">
            <v>0.45</v>
          </cell>
          <cell r="Z2539">
            <v>0.45</v>
          </cell>
          <cell r="AA2539">
            <v>0.46</v>
          </cell>
          <cell r="AB2539">
            <v>0.46</v>
          </cell>
          <cell r="AC2539">
            <v>0.46</v>
          </cell>
          <cell r="AD2539">
            <v>0.46</v>
          </cell>
          <cell r="AE2539">
            <v>0.46</v>
          </cell>
          <cell r="AF2539">
            <v>0.46</v>
          </cell>
          <cell r="AG2539">
            <v>0.46</v>
          </cell>
          <cell r="AH2539">
            <v>0.46</v>
          </cell>
          <cell r="AI2539">
            <v>0.45</v>
          </cell>
          <cell r="AJ2539">
            <v>0.45</v>
          </cell>
          <cell r="AK2539">
            <v>0.45</v>
          </cell>
        </row>
        <row r="2540">
          <cell r="A2540" t="str">
            <v>SDGbaseTRAv2_UrbAS_IRTv2PQXcpetr-h</v>
          </cell>
          <cell r="B2540" t="str">
            <v>SIclos6_GOVclos11</v>
          </cell>
          <cell r="C2540" t="str">
            <v>SDGbaseTRAv2_UrbAS_IRTv2</v>
          </cell>
          <cell r="D2540" t="str">
            <v>PQX</v>
          </cell>
          <cell r="E2540" t="str">
            <v>cpetr-h</v>
          </cell>
          <cell r="F2540">
            <v>0.08</v>
          </cell>
          <cell r="G2540">
            <v>0.09</v>
          </cell>
          <cell r="H2540">
            <v>0.09</v>
          </cell>
          <cell r="I2540">
            <v>0.09</v>
          </cell>
          <cell r="J2540">
            <v>0.09</v>
          </cell>
          <cell r="K2540">
            <v>0.09</v>
          </cell>
          <cell r="L2540">
            <v>0.09</v>
          </cell>
          <cell r="M2540">
            <v>0.09</v>
          </cell>
          <cell r="N2540">
            <v>0.09</v>
          </cell>
          <cell r="O2540">
            <v>0.09</v>
          </cell>
          <cell r="P2540">
            <v>0.09</v>
          </cell>
          <cell r="Q2540">
            <v>0.09</v>
          </cell>
          <cell r="R2540">
            <v>0.09</v>
          </cell>
          <cell r="S2540">
            <v>0.09</v>
          </cell>
          <cell r="T2540">
            <v>0.09</v>
          </cell>
          <cell r="U2540">
            <v>0.09</v>
          </cell>
          <cell r="V2540">
            <v>0.09</v>
          </cell>
          <cell r="W2540">
            <v>0.09</v>
          </cell>
          <cell r="X2540">
            <v>0.09</v>
          </cell>
          <cell r="Y2540">
            <v>0.09</v>
          </cell>
          <cell r="Z2540">
            <v>0.09</v>
          </cell>
          <cell r="AA2540">
            <v>0.09</v>
          </cell>
          <cell r="AB2540">
            <v>0.09</v>
          </cell>
          <cell r="AC2540">
            <v>0.09</v>
          </cell>
          <cell r="AD2540">
            <v>0.09</v>
          </cell>
          <cell r="AE2540">
            <v>0.09</v>
          </cell>
          <cell r="AF2540">
            <v>0.09</v>
          </cell>
          <cell r="AG2540">
            <v>0.09</v>
          </cell>
          <cell r="AH2540">
            <v>0.09</v>
          </cell>
          <cell r="AI2540">
            <v>0.09</v>
          </cell>
          <cell r="AJ2540">
            <v>0.09</v>
          </cell>
          <cell r="AK2540">
            <v>0.09</v>
          </cell>
        </row>
        <row r="2541">
          <cell r="A2541" t="str">
            <v>SDGbaseTRAv2_UrbAS_IRTv2PQXcpetr-k</v>
          </cell>
          <cell r="B2541" t="str">
            <v>SIclos6_GOVclos11</v>
          </cell>
          <cell r="C2541" t="str">
            <v>SDGbaseTRAv2_UrbAS_IRTv2</v>
          </cell>
          <cell r="D2541" t="str">
            <v>PQX</v>
          </cell>
          <cell r="E2541" t="str">
            <v>cpetr-k</v>
          </cell>
          <cell r="F2541">
            <v>0.26</v>
          </cell>
          <cell r="G2541">
            <v>0.26</v>
          </cell>
          <cell r="H2541">
            <v>0.27</v>
          </cell>
          <cell r="I2541">
            <v>0.26</v>
          </cell>
          <cell r="J2541">
            <v>0.26</v>
          </cell>
          <cell r="K2541">
            <v>0.27</v>
          </cell>
          <cell r="L2541">
            <v>0.27</v>
          </cell>
          <cell r="M2541">
            <v>0.27</v>
          </cell>
          <cell r="N2541">
            <v>0.27</v>
          </cell>
          <cell r="O2541">
            <v>0.3</v>
          </cell>
          <cell r="P2541">
            <v>0.3</v>
          </cell>
          <cell r="Q2541">
            <v>0.3</v>
          </cell>
          <cell r="R2541">
            <v>0.3</v>
          </cell>
          <cell r="S2541">
            <v>0.3</v>
          </cell>
          <cell r="T2541">
            <v>0.3</v>
          </cell>
          <cell r="U2541">
            <v>0.3</v>
          </cell>
          <cell r="V2541">
            <v>0.3</v>
          </cell>
          <cell r="W2541">
            <v>0.3</v>
          </cell>
          <cell r="X2541">
            <v>0.3</v>
          </cell>
          <cell r="Y2541">
            <v>0.3</v>
          </cell>
          <cell r="Z2541">
            <v>0.31</v>
          </cell>
          <cell r="AA2541">
            <v>0.31</v>
          </cell>
          <cell r="AB2541">
            <v>0.31</v>
          </cell>
          <cell r="AC2541">
            <v>0.32</v>
          </cell>
          <cell r="AD2541">
            <v>0.32</v>
          </cell>
          <cell r="AE2541">
            <v>0.32</v>
          </cell>
          <cell r="AF2541">
            <v>0.32</v>
          </cell>
          <cell r="AG2541">
            <v>0.31</v>
          </cell>
          <cell r="AH2541">
            <v>0.31</v>
          </cell>
          <cell r="AI2541">
            <v>0.31</v>
          </cell>
          <cell r="AJ2541">
            <v>0.31</v>
          </cell>
          <cell r="AK2541">
            <v>0.3</v>
          </cell>
        </row>
        <row r="2542">
          <cell r="A2542" t="str">
            <v>SDGbaseTRAv2_UrbAS_IRTv2PQXcpetr-l</v>
          </cell>
          <cell r="B2542" t="str">
            <v>SIclos6_GOVclos11</v>
          </cell>
          <cell r="C2542" t="str">
            <v>SDGbaseTRAv2_UrbAS_IRTv2</v>
          </cell>
          <cell r="D2542" t="str">
            <v>PQX</v>
          </cell>
          <cell r="E2542" t="str">
            <v>cpetr-l</v>
          </cell>
          <cell r="F2542">
            <v>0.97</v>
          </cell>
          <cell r="G2542">
            <v>0.99</v>
          </cell>
          <cell r="H2542">
            <v>1</v>
          </cell>
          <cell r="I2542">
            <v>0.99</v>
          </cell>
          <cell r="J2542">
            <v>0.99</v>
          </cell>
          <cell r="K2542">
            <v>0.99</v>
          </cell>
          <cell r="L2542">
            <v>1</v>
          </cell>
          <cell r="M2542">
            <v>1</v>
          </cell>
          <cell r="N2542">
            <v>1.01</v>
          </cell>
          <cell r="O2542">
            <v>1.04</v>
          </cell>
          <cell r="P2542">
            <v>1.05</v>
          </cell>
          <cell r="Q2542">
            <v>1.06</v>
          </cell>
          <cell r="R2542">
            <v>1.06</v>
          </cell>
          <cell r="S2542">
            <v>1.06</v>
          </cell>
          <cell r="T2542">
            <v>1.06</v>
          </cell>
          <cell r="U2542">
            <v>1.06</v>
          </cell>
          <cell r="V2542">
            <v>1.06</v>
          </cell>
          <cell r="W2542">
            <v>1.06</v>
          </cell>
          <cell r="X2542">
            <v>1.07</v>
          </cell>
          <cell r="Y2542">
            <v>1.07</v>
          </cell>
          <cell r="Z2542">
            <v>1.07</v>
          </cell>
          <cell r="AA2542">
            <v>1.08</v>
          </cell>
          <cell r="AB2542">
            <v>1.08</v>
          </cell>
          <cell r="AC2542">
            <v>1.0900000000000001</v>
          </cell>
          <cell r="AD2542">
            <v>1.0900000000000001</v>
          </cell>
          <cell r="AE2542">
            <v>1.0900000000000001</v>
          </cell>
          <cell r="AF2542">
            <v>1.0900000000000001</v>
          </cell>
          <cell r="AG2542">
            <v>1.08</v>
          </cell>
          <cell r="AH2542">
            <v>1.08</v>
          </cell>
          <cell r="AI2542">
            <v>1.07</v>
          </cell>
          <cell r="AJ2542">
            <v>1.06</v>
          </cell>
          <cell r="AK2542">
            <v>1.05</v>
          </cell>
        </row>
        <row r="2543">
          <cell r="A2543" t="str">
            <v>SDGbaseTRAv2_UrbAS_IRTv2PQXchydr</v>
          </cell>
          <cell r="B2543" t="str">
            <v>SIclos6_GOVclos11</v>
          </cell>
          <cell r="C2543" t="str">
            <v>SDGbaseTRAv2_UrbAS_IRTv2</v>
          </cell>
          <cell r="D2543" t="str">
            <v>PQX</v>
          </cell>
          <cell r="E2543" t="str">
            <v>chydr</v>
          </cell>
          <cell r="F2543">
            <v>0.91</v>
          </cell>
          <cell r="G2543">
            <v>0.93</v>
          </cell>
          <cell r="H2543">
            <v>0.94</v>
          </cell>
          <cell r="I2543">
            <v>0.94</v>
          </cell>
          <cell r="J2543">
            <v>0.94</v>
          </cell>
          <cell r="K2543">
            <v>0.94</v>
          </cell>
          <cell r="L2543">
            <v>0.94</v>
          </cell>
          <cell r="M2543">
            <v>0.94</v>
          </cell>
          <cell r="N2543">
            <v>0.95</v>
          </cell>
          <cell r="O2543">
            <v>0.98</v>
          </cell>
          <cell r="P2543">
            <v>0.99</v>
          </cell>
          <cell r="Q2543">
            <v>0.99</v>
          </cell>
          <cell r="R2543">
            <v>0.99</v>
          </cell>
          <cell r="S2543">
            <v>0.99</v>
          </cell>
          <cell r="T2543">
            <v>0.99</v>
          </cell>
          <cell r="U2543">
            <v>0.99</v>
          </cell>
          <cell r="V2543">
            <v>0.99</v>
          </cell>
          <cell r="W2543">
            <v>0.99</v>
          </cell>
          <cell r="X2543">
            <v>1</v>
          </cell>
          <cell r="Y2543">
            <v>1</v>
          </cell>
          <cell r="Z2543">
            <v>3.9</v>
          </cell>
          <cell r="AA2543">
            <v>5.6</v>
          </cell>
          <cell r="AB2543">
            <v>3.54</v>
          </cell>
          <cell r="AC2543">
            <v>2.74</v>
          </cell>
          <cell r="AD2543">
            <v>2.88</v>
          </cell>
          <cell r="AE2543">
            <v>3.14</v>
          </cell>
          <cell r="AF2543">
            <v>3.4</v>
          </cell>
          <cell r="AG2543">
            <v>1</v>
          </cell>
          <cell r="AH2543">
            <v>1</v>
          </cell>
          <cell r="AI2543">
            <v>0.99</v>
          </cell>
          <cell r="AJ2543">
            <v>0.98</v>
          </cell>
          <cell r="AK2543">
            <v>0.97</v>
          </cell>
        </row>
        <row r="2544">
          <cell r="A2544" t="str">
            <v>SDGbaseTRAv2_UrbAS_IRTv2PQXcammo</v>
          </cell>
          <cell r="B2544" t="str">
            <v>SIclos6_GOVclos11</v>
          </cell>
          <cell r="C2544" t="str">
            <v>SDGbaseTRAv2_UrbAS_IRTv2</v>
          </cell>
          <cell r="D2544" t="str">
            <v>PQX</v>
          </cell>
          <cell r="E2544" t="str">
            <v>cammo</v>
          </cell>
          <cell r="F2544">
            <v>1.19</v>
          </cell>
          <cell r="G2544">
            <v>0.78</v>
          </cell>
          <cell r="H2544">
            <v>0.78</v>
          </cell>
          <cell r="I2544">
            <v>0.79</v>
          </cell>
          <cell r="J2544">
            <v>0.79</v>
          </cell>
          <cell r="K2544">
            <v>0.79</v>
          </cell>
          <cell r="L2544">
            <v>0.79</v>
          </cell>
          <cell r="M2544">
            <v>0.79</v>
          </cell>
          <cell r="N2544">
            <v>0.79</v>
          </cell>
          <cell r="O2544">
            <v>0.77</v>
          </cell>
          <cell r="P2544">
            <v>0.77</v>
          </cell>
          <cell r="Q2544">
            <v>0.78</v>
          </cell>
          <cell r="R2544">
            <v>0.77</v>
          </cell>
          <cell r="S2544">
            <v>0.77</v>
          </cell>
          <cell r="T2544">
            <v>0.77</v>
          </cell>
          <cell r="U2544">
            <v>0.76</v>
          </cell>
          <cell r="V2544">
            <v>0.76</v>
          </cell>
          <cell r="W2544">
            <v>0.76</v>
          </cell>
          <cell r="X2544">
            <v>0.76</v>
          </cell>
          <cell r="Y2544">
            <v>0.88</v>
          </cell>
          <cell r="Z2544">
            <v>1.8</v>
          </cell>
          <cell r="AA2544">
            <v>3.04</v>
          </cell>
          <cell r="AB2544">
            <v>2.2999999999999998</v>
          </cell>
          <cell r="AC2544">
            <v>2.0299999999999998</v>
          </cell>
          <cell r="AD2544">
            <v>2.1800000000000002</v>
          </cell>
          <cell r="AE2544">
            <v>2.4</v>
          </cell>
          <cell r="AF2544">
            <v>2.65</v>
          </cell>
          <cell r="AG2544">
            <v>1.32</v>
          </cell>
          <cell r="AH2544">
            <v>1.35</v>
          </cell>
          <cell r="AI2544">
            <v>1.37</v>
          </cell>
          <cell r="AJ2544">
            <v>1.39</v>
          </cell>
          <cell r="AK2544">
            <v>1.42</v>
          </cell>
        </row>
        <row r="2545">
          <cell r="A2545" t="str">
            <v>SDGbaseTRAv2_UrbAS_IRTv2PQXcbchm</v>
          </cell>
          <cell r="B2545" t="str">
            <v>SIclos6_GOVclos11</v>
          </cell>
          <cell r="C2545" t="str">
            <v>SDGbaseTRAv2_UrbAS_IRTv2</v>
          </cell>
          <cell r="D2545" t="str">
            <v>PQX</v>
          </cell>
          <cell r="E2545" t="str">
            <v>cbchm</v>
          </cell>
          <cell r="F2545">
            <v>1.19</v>
          </cell>
          <cell r="G2545">
            <v>1.22</v>
          </cell>
          <cell r="H2545">
            <v>1.23</v>
          </cell>
          <cell r="I2545">
            <v>1.23</v>
          </cell>
          <cell r="J2545">
            <v>1.23</v>
          </cell>
          <cell r="K2545">
            <v>1.23</v>
          </cell>
          <cell r="L2545">
            <v>1.24</v>
          </cell>
          <cell r="M2545">
            <v>1.24</v>
          </cell>
          <cell r="N2545">
            <v>1.25</v>
          </cell>
          <cell r="O2545">
            <v>1.29</v>
          </cell>
          <cell r="P2545">
            <v>1.3</v>
          </cell>
          <cell r="Q2545">
            <v>1.3</v>
          </cell>
          <cell r="R2545">
            <v>1.3</v>
          </cell>
          <cell r="S2545">
            <v>1.3</v>
          </cell>
          <cell r="T2545">
            <v>1.3</v>
          </cell>
          <cell r="U2545">
            <v>1.3</v>
          </cell>
          <cell r="V2545">
            <v>1.3</v>
          </cell>
          <cell r="W2545">
            <v>1.31</v>
          </cell>
          <cell r="X2545">
            <v>1.31</v>
          </cell>
          <cell r="Y2545">
            <v>1.31</v>
          </cell>
          <cell r="Z2545">
            <v>1.31</v>
          </cell>
          <cell r="AA2545">
            <v>1.32</v>
          </cell>
          <cell r="AB2545">
            <v>1.32</v>
          </cell>
          <cell r="AC2545">
            <v>1.32</v>
          </cell>
          <cell r="AD2545">
            <v>1.32</v>
          </cell>
          <cell r="AE2545">
            <v>1.32</v>
          </cell>
          <cell r="AF2545">
            <v>1.32</v>
          </cell>
          <cell r="AG2545">
            <v>1.31</v>
          </cell>
          <cell r="AH2545">
            <v>1.31</v>
          </cell>
          <cell r="AI2545">
            <v>1.3</v>
          </cell>
          <cell r="AJ2545">
            <v>1.29</v>
          </cell>
          <cell r="AK2545">
            <v>1.28</v>
          </cell>
        </row>
        <row r="2546">
          <cell r="A2546" t="str">
            <v>SDGbaseTRAv2_UrbAS_IRTv2PQXcochm</v>
          </cell>
          <cell r="B2546" t="str">
            <v>SIclos6_GOVclos11</v>
          </cell>
          <cell r="C2546" t="str">
            <v>SDGbaseTRAv2_UrbAS_IRTv2</v>
          </cell>
          <cell r="D2546" t="str">
            <v>PQX</v>
          </cell>
          <cell r="E2546" t="str">
            <v>cochm</v>
          </cell>
          <cell r="F2546">
            <v>1.3</v>
          </cell>
          <cell r="G2546">
            <v>1.33</v>
          </cell>
          <cell r="H2546">
            <v>1.34</v>
          </cell>
          <cell r="I2546">
            <v>1.34</v>
          </cell>
          <cell r="J2546">
            <v>1.34</v>
          </cell>
          <cell r="K2546">
            <v>1.34</v>
          </cell>
          <cell r="L2546">
            <v>1.34</v>
          </cell>
          <cell r="M2546">
            <v>1.35</v>
          </cell>
          <cell r="N2546">
            <v>1.36</v>
          </cell>
          <cell r="O2546">
            <v>1.4</v>
          </cell>
          <cell r="P2546">
            <v>1.41</v>
          </cell>
          <cell r="Q2546">
            <v>1.41</v>
          </cell>
          <cell r="R2546">
            <v>1.41</v>
          </cell>
          <cell r="S2546">
            <v>1.42</v>
          </cell>
          <cell r="T2546">
            <v>1.42</v>
          </cell>
          <cell r="U2546">
            <v>1.42</v>
          </cell>
          <cell r="V2546">
            <v>1.42</v>
          </cell>
          <cell r="W2546">
            <v>1.42</v>
          </cell>
          <cell r="X2546">
            <v>1.43</v>
          </cell>
          <cell r="Y2546">
            <v>1.43</v>
          </cell>
          <cell r="Z2546">
            <v>1.43</v>
          </cell>
          <cell r="AA2546">
            <v>1.44</v>
          </cell>
          <cell r="AB2546">
            <v>1.44</v>
          </cell>
          <cell r="AC2546">
            <v>1.44</v>
          </cell>
          <cell r="AD2546">
            <v>1.44</v>
          </cell>
          <cell r="AE2546">
            <v>1.44</v>
          </cell>
          <cell r="AF2546">
            <v>1.44</v>
          </cell>
          <cell r="AG2546">
            <v>1.44</v>
          </cell>
          <cell r="AH2546">
            <v>1.43</v>
          </cell>
          <cell r="AI2546">
            <v>1.42</v>
          </cell>
          <cell r="AJ2546">
            <v>1.41</v>
          </cell>
          <cell r="AK2546">
            <v>1.4</v>
          </cell>
        </row>
        <row r="2547">
          <cell r="A2547" t="str">
            <v>SDGbaseTRAv2_UrbAS_IRTv2PQXcrubb</v>
          </cell>
          <cell r="B2547" t="str">
            <v>SIclos6_GOVclos11</v>
          </cell>
          <cell r="C2547" t="str">
            <v>SDGbaseTRAv2_UrbAS_IRTv2</v>
          </cell>
          <cell r="D2547" t="str">
            <v>PQX</v>
          </cell>
          <cell r="E2547" t="str">
            <v>crubb</v>
          </cell>
          <cell r="F2547">
            <v>1.27</v>
          </cell>
          <cell r="G2547">
            <v>1.28</v>
          </cell>
          <cell r="H2547">
            <v>1.29</v>
          </cell>
          <cell r="I2547">
            <v>1.28</v>
          </cell>
          <cell r="J2547">
            <v>1.28</v>
          </cell>
          <cell r="K2547">
            <v>1.28</v>
          </cell>
          <cell r="L2547">
            <v>1.29</v>
          </cell>
          <cell r="M2547">
            <v>1.29</v>
          </cell>
          <cell r="N2547">
            <v>1.29</v>
          </cell>
          <cell r="O2547">
            <v>1.31</v>
          </cell>
          <cell r="P2547">
            <v>1.32</v>
          </cell>
          <cell r="Q2547">
            <v>1.32</v>
          </cell>
          <cell r="R2547">
            <v>1.32</v>
          </cell>
          <cell r="S2547">
            <v>1.32</v>
          </cell>
          <cell r="T2547">
            <v>1.32</v>
          </cell>
          <cell r="U2547">
            <v>1.33</v>
          </cell>
          <cell r="V2547">
            <v>1.33</v>
          </cell>
          <cell r="W2547">
            <v>1.33</v>
          </cell>
          <cell r="X2547">
            <v>1.33</v>
          </cell>
          <cell r="Y2547">
            <v>1.34</v>
          </cell>
          <cell r="Z2547">
            <v>1.35</v>
          </cell>
          <cell r="AA2547">
            <v>1.37</v>
          </cell>
          <cell r="AB2547">
            <v>1.36</v>
          </cell>
          <cell r="AC2547">
            <v>1.36</v>
          </cell>
          <cell r="AD2547">
            <v>1.36</v>
          </cell>
          <cell r="AE2547">
            <v>1.37</v>
          </cell>
          <cell r="AF2547">
            <v>1.37</v>
          </cell>
          <cell r="AG2547">
            <v>1.35</v>
          </cell>
          <cell r="AH2547">
            <v>1.34</v>
          </cell>
          <cell r="AI2547">
            <v>1.33</v>
          </cell>
          <cell r="AJ2547">
            <v>1.32</v>
          </cell>
          <cell r="AK2547">
            <v>1.32</v>
          </cell>
        </row>
        <row r="2548">
          <cell r="A2548" t="str">
            <v>SDGbaseTRAv2_UrbAS_IRTv2PQXcplas</v>
          </cell>
          <cell r="B2548" t="str">
            <v>SIclos6_GOVclos11</v>
          </cell>
          <cell r="C2548" t="str">
            <v>SDGbaseTRAv2_UrbAS_IRTv2</v>
          </cell>
          <cell r="D2548" t="str">
            <v>PQX</v>
          </cell>
          <cell r="E2548" t="str">
            <v>cplas</v>
          </cell>
          <cell r="F2548">
            <v>1.5</v>
          </cell>
          <cell r="G2548">
            <v>1.52</v>
          </cell>
          <cell r="H2548">
            <v>1.52</v>
          </cell>
          <cell r="I2548">
            <v>1.52</v>
          </cell>
          <cell r="J2548">
            <v>1.52</v>
          </cell>
          <cell r="K2548">
            <v>1.52</v>
          </cell>
          <cell r="L2548">
            <v>1.52</v>
          </cell>
          <cell r="M2548">
            <v>1.52</v>
          </cell>
          <cell r="N2548">
            <v>1.53</v>
          </cell>
          <cell r="O2548">
            <v>1.53</v>
          </cell>
          <cell r="P2548">
            <v>1.53</v>
          </cell>
          <cell r="Q2548">
            <v>1.54</v>
          </cell>
          <cell r="R2548">
            <v>1.54</v>
          </cell>
          <cell r="S2548">
            <v>1.54</v>
          </cell>
          <cell r="T2548">
            <v>1.54</v>
          </cell>
          <cell r="U2548">
            <v>1.55</v>
          </cell>
          <cell r="V2548">
            <v>1.55</v>
          </cell>
          <cell r="W2548">
            <v>1.55</v>
          </cell>
          <cell r="X2548">
            <v>1.55</v>
          </cell>
          <cell r="Y2548">
            <v>1.56</v>
          </cell>
          <cell r="Z2548">
            <v>1.57</v>
          </cell>
          <cell r="AA2548">
            <v>1.6</v>
          </cell>
          <cell r="AB2548">
            <v>1.58</v>
          </cell>
          <cell r="AC2548">
            <v>1.57</v>
          </cell>
          <cell r="AD2548">
            <v>1.58</v>
          </cell>
          <cell r="AE2548">
            <v>1.58</v>
          </cell>
          <cell r="AF2548">
            <v>1.59</v>
          </cell>
          <cell r="AG2548">
            <v>1.56</v>
          </cell>
          <cell r="AH2548">
            <v>1.55</v>
          </cell>
          <cell r="AI2548">
            <v>1.53</v>
          </cell>
          <cell r="AJ2548">
            <v>1.53</v>
          </cell>
          <cell r="AK2548">
            <v>1.52</v>
          </cell>
        </row>
        <row r="2549">
          <cell r="A2549" t="str">
            <v>SDGbaseTRAv2_UrbAS_IRTv2PQXcnmet</v>
          </cell>
          <cell r="B2549" t="str">
            <v>SIclos6_GOVclos11</v>
          </cell>
          <cell r="C2549" t="str">
            <v>SDGbaseTRAv2_UrbAS_IRTv2</v>
          </cell>
          <cell r="D2549" t="str">
            <v>PQX</v>
          </cell>
          <cell r="E2549" t="str">
            <v>cnmet</v>
          </cell>
          <cell r="F2549">
            <v>1.4</v>
          </cell>
          <cell r="G2549">
            <v>1.43</v>
          </cell>
          <cell r="H2549">
            <v>1.43</v>
          </cell>
          <cell r="I2549">
            <v>1.43</v>
          </cell>
          <cell r="J2549">
            <v>1.43</v>
          </cell>
          <cell r="K2549">
            <v>1.43</v>
          </cell>
          <cell r="L2549">
            <v>1.43</v>
          </cell>
          <cell r="M2549">
            <v>1.43</v>
          </cell>
          <cell r="N2549">
            <v>1.42</v>
          </cell>
          <cell r="O2549">
            <v>1.41</v>
          </cell>
          <cell r="P2549">
            <v>1.41</v>
          </cell>
          <cell r="Q2549">
            <v>1.41</v>
          </cell>
          <cell r="R2549">
            <v>1.41</v>
          </cell>
          <cell r="S2549">
            <v>1.41</v>
          </cell>
          <cell r="T2549">
            <v>1.41</v>
          </cell>
          <cell r="U2549">
            <v>1.42</v>
          </cell>
          <cell r="V2549">
            <v>1.42</v>
          </cell>
          <cell r="W2549">
            <v>1.42</v>
          </cell>
          <cell r="X2549">
            <v>1.43</v>
          </cell>
          <cell r="Y2549">
            <v>1.43</v>
          </cell>
          <cell r="Z2549">
            <v>1.43</v>
          </cell>
          <cell r="AA2549">
            <v>1.42</v>
          </cell>
          <cell r="AB2549">
            <v>1.42</v>
          </cell>
          <cell r="AC2549">
            <v>1.42</v>
          </cell>
          <cell r="AD2549">
            <v>1.42</v>
          </cell>
          <cell r="AE2549">
            <v>1.42</v>
          </cell>
          <cell r="AF2549">
            <v>1.42</v>
          </cell>
          <cell r="AG2549">
            <v>1.43</v>
          </cell>
          <cell r="AH2549">
            <v>1.43</v>
          </cell>
          <cell r="AI2549">
            <v>1.43</v>
          </cell>
          <cell r="AJ2549">
            <v>1.44</v>
          </cell>
          <cell r="AK2549">
            <v>1.45</v>
          </cell>
        </row>
        <row r="2550">
          <cell r="A2550" t="str">
            <v>SDGbaseTRAv2_UrbAS_IRTv2PQXciron</v>
          </cell>
          <cell r="B2550" t="str">
            <v>SIclos6_GOVclos11</v>
          </cell>
          <cell r="C2550" t="str">
            <v>SDGbaseTRAv2_UrbAS_IRTv2</v>
          </cell>
          <cell r="D2550" t="str">
            <v>PQX</v>
          </cell>
          <cell r="E2550" t="str">
            <v>ciron</v>
          </cell>
          <cell r="F2550">
            <v>1.22</v>
          </cell>
          <cell r="G2550">
            <v>1.34</v>
          </cell>
          <cell r="H2550">
            <v>1.37</v>
          </cell>
          <cell r="I2550">
            <v>1.4</v>
          </cell>
          <cell r="J2550">
            <v>1.42</v>
          </cell>
          <cell r="K2550">
            <v>1.42</v>
          </cell>
          <cell r="L2550">
            <v>1.41</v>
          </cell>
          <cell r="M2550">
            <v>1.4</v>
          </cell>
          <cell r="N2550">
            <v>1.39</v>
          </cell>
          <cell r="O2550">
            <v>1.35</v>
          </cell>
          <cell r="P2550">
            <v>1.35</v>
          </cell>
          <cell r="Q2550">
            <v>1.35</v>
          </cell>
          <cell r="R2550">
            <v>1.35</v>
          </cell>
          <cell r="S2550">
            <v>1.35</v>
          </cell>
          <cell r="T2550">
            <v>1.35</v>
          </cell>
          <cell r="U2550">
            <v>1.35</v>
          </cell>
          <cell r="V2550">
            <v>1.29</v>
          </cell>
          <cell r="W2550">
            <v>1.28</v>
          </cell>
          <cell r="X2550">
            <v>1.38</v>
          </cell>
          <cell r="Y2550">
            <v>1.37</v>
          </cell>
          <cell r="Z2550">
            <v>1.71</v>
          </cell>
          <cell r="AA2550">
            <v>1.92</v>
          </cell>
          <cell r="AB2550">
            <v>1.69</v>
          </cell>
          <cell r="AC2550">
            <v>1.6</v>
          </cell>
          <cell r="AD2550">
            <v>1.62</v>
          </cell>
          <cell r="AE2550">
            <v>1.65</v>
          </cell>
          <cell r="AF2550">
            <v>1.68</v>
          </cell>
          <cell r="AG2550">
            <v>1.4</v>
          </cell>
          <cell r="AH2550">
            <v>1.42</v>
          </cell>
          <cell r="AI2550">
            <v>1.44</v>
          </cell>
          <cell r="AJ2550">
            <v>1.45</v>
          </cell>
          <cell r="AK2550">
            <v>1.47</v>
          </cell>
        </row>
        <row r="2551">
          <cell r="A2551" t="str">
            <v>SDGbaseTRAv2_UrbAS_IRTv2PQXcnfrm</v>
          </cell>
          <cell r="B2551" t="str">
            <v>SIclos6_GOVclos11</v>
          </cell>
          <cell r="C2551" t="str">
            <v>SDGbaseTRAv2_UrbAS_IRTv2</v>
          </cell>
          <cell r="D2551" t="str">
            <v>PQX</v>
          </cell>
          <cell r="E2551" t="str">
            <v>cnfrm</v>
          </cell>
          <cell r="F2551">
            <v>1.25</v>
          </cell>
          <cell r="G2551">
            <v>1.29</v>
          </cell>
          <cell r="H2551">
            <v>1.35</v>
          </cell>
          <cell r="I2551">
            <v>1.42</v>
          </cell>
          <cell r="J2551">
            <v>1.46</v>
          </cell>
          <cell r="K2551">
            <v>1.48</v>
          </cell>
          <cell r="L2551">
            <v>1.48</v>
          </cell>
          <cell r="M2551">
            <v>1.44</v>
          </cell>
          <cell r="N2551">
            <v>1.41</v>
          </cell>
          <cell r="O2551">
            <v>1.35</v>
          </cell>
          <cell r="P2551">
            <v>1.33</v>
          </cell>
          <cell r="Q2551">
            <v>1.32</v>
          </cell>
          <cell r="R2551">
            <v>1.32</v>
          </cell>
          <cell r="S2551">
            <v>1.32</v>
          </cell>
          <cell r="T2551">
            <v>1.32</v>
          </cell>
          <cell r="U2551">
            <v>1.32</v>
          </cell>
          <cell r="V2551">
            <v>1.29</v>
          </cell>
          <cell r="W2551">
            <v>1.27</v>
          </cell>
          <cell r="X2551">
            <v>1.28</v>
          </cell>
          <cell r="Y2551">
            <v>1.28</v>
          </cell>
          <cell r="Z2551">
            <v>1.35</v>
          </cell>
          <cell r="AA2551">
            <v>1.4</v>
          </cell>
          <cell r="AB2551">
            <v>1.48</v>
          </cell>
          <cell r="AC2551">
            <v>1.53</v>
          </cell>
          <cell r="AD2551">
            <v>1.54</v>
          </cell>
          <cell r="AE2551">
            <v>1.54</v>
          </cell>
          <cell r="AF2551">
            <v>1.53</v>
          </cell>
          <cell r="AG2551">
            <v>1.48</v>
          </cell>
          <cell r="AH2551">
            <v>1.61</v>
          </cell>
          <cell r="AI2551">
            <v>1.73</v>
          </cell>
          <cell r="AJ2551">
            <v>1.78</v>
          </cell>
          <cell r="AK2551">
            <v>1.83</v>
          </cell>
        </row>
        <row r="2552">
          <cell r="A2552" t="str">
            <v>SDGbaseTRAv2_UrbAS_IRTv2PQXcmetp</v>
          </cell>
          <cell r="B2552" t="str">
            <v>SIclos6_GOVclos11</v>
          </cell>
          <cell r="C2552" t="str">
            <v>SDGbaseTRAv2_UrbAS_IRTv2</v>
          </cell>
          <cell r="D2552" t="str">
            <v>PQX</v>
          </cell>
          <cell r="E2552" t="str">
            <v>cmetp</v>
          </cell>
          <cell r="F2552">
            <v>1.27</v>
          </cell>
          <cell r="G2552">
            <v>1.36</v>
          </cell>
          <cell r="H2552">
            <v>1.37</v>
          </cell>
          <cell r="I2552">
            <v>1.38</v>
          </cell>
          <cell r="J2552">
            <v>1.39</v>
          </cell>
          <cell r="K2552">
            <v>1.39</v>
          </cell>
          <cell r="L2552">
            <v>1.39</v>
          </cell>
          <cell r="M2552">
            <v>1.38</v>
          </cell>
          <cell r="N2552">
            <v>1.38</v>
          </cell>
          <cell r="O2552">
            <v>1.36</v>
          </cell>
          <cell r="P2552">
            <v>1.36</v>
          </cell>
          <cell r="Q2552">
            <v>1.36</v>
          </cell>
          <cell r="R2552">
            <v>1.37</v>
          </cell>
          <cell r="S2552">
            <v>1.37</v>
          </cell>
          <cell r="T2552">
            <v>1.37</v>
          </cell>
          <cell r="U2552">
            <v>1.37</v>
          </cell>
          <cell r="V2552">
            <v>1.36</v>
          </cell>
          <cell r="W2552">
            <v>1.36</v>
          </cell>
          <cell r="X2552">
            <v>1.38</v>
          </cell>
          <cell r="Y2552">
            <v>1.38</v>
          </cell>
          <cell r="Z2552">
            <v>1.46</v>
          </cell>
          <cell r="AA2552">
            <v>1.51</v>
          </cell>
          <cell r="AB2552">
            <v>1.46</v>
          </cell>
          <cell r="AC2552">
            <v>1.45</v>
          </cell>
          <cell r="AD2552">
            <v>1.46</v>
          </cell>
          <cell r="AE2552">
            <v>1.46</v>
          </cell>
          <cell r="AF2552">
            <v>1.47</v>
          </cell>
          <cell r="AG2552">
            <v>1.41</v>
          </cell>
          <cell r="AH2552">
            <v>1.42</v>
          </cell>
          <cell r="AI2552">
            <v>1.43</v>
          </cell>
          <cell r="AJ2552">
            <v>1.43</v>
          </cell>
          <cell r="AK2552">
            <v>1.44</v>
          </cell>
        </row>
        <row r="2553">
          <cell r="A2553" t="str">
            <v>SDGbaseTRAv2_UrbAS_IRTv2PQXcmach</v>
          </cell>
          <cell r="B2553" t="str">
            <v>SIclos6_GOVclos11</v>
          </cell>
          <cell r="C2553" t="str">
            <v>SDGbaseTRAv2_UrbAS_IRTv2</v>
          </cell>
          <cell r="D2553" t="str">
            <v>PQX</v>
          </cell>
          <cell r="E2553" t="str">
            <v>cmach</v>
          </cell>
          <cell r="F2553">
            <v>1.1299999999999999</v>
          </cell>
          <cell r="G2553">
            <v>1.17</v>
          </cell>
          <cell r="H2553">
            <v>1.19</v>
          </cell>
          <cell r="I2553">
            <v>1.19</v>
          </cell>
          <cell r="J2553">
            <v>1.2</v>
          </cell>
          <cell r="K2553">
            <v>1.2</v>
          </cell>
          <cell r="L2553">
            <v>1.2</v>
          </cell>
          <cell r="M2553">
            <v>1.2</v>
          </cell>
          <cell r="N2553">
            <v>1.2</v>
          </cell>
          <cell r="O2553">
            <v>1.2</v>
          </cell>
          <cell r="P2553">
            <v>1.21</v>
          </cell>
          <cell r="Q2553">
            <v>1.21</v>
          </cell>
          <cell r="R2553">
            <v>1.21</v>
          </cell>
          <cell r="S2553">
            <v>1.21</v>
          </cell>
          <cell r="T2553">
            <v>1.21</v>
          </cell>
          <cell r="U2553">
            <v>1.22</v>
          </cell>
          <cell r="V2553">
            <v>1.21</v>
          </cell>
          <cell r="W2553">
            <v>1.22</v>
          </cell>
          <cell r="X2553">
            <v>1.23</v>
          </cell>
          <cell r="Y2553">
            <v>1.22</v>
          </cell>
          <cell r="Z2553">
            <v>1.26</v>
          </cell>
          <cell r="AA2553">
            <v>1.28</v>
          </cell>
          <cell r="AB2553">
            <v>1.28</v>
          </cell>
          <cell r="AC2553">
            <v>1.28</v>
          </cell>
          <cell r="AD2553">
            <v>1.28</v>
          </cell>
          <cell r="AE2553">
            <v>1.29</v>
          </cell>
          <cell r="AF2553">
            <v>1.29</v>
          </cell>
          <cell r="AG2553">
            <v>1.26</v>
          </cell>
          <cell r="AH2553">
            <v>1.28</v>
          </cell>
          <cell r="AI2553">
            <v>1.3</v>
          </cell>
          <cell r="AJ2553">
            <v>1.3</v>
          </cell>
          <cell r="AK2553">
            <v>1.31</v>
          </cell>
        </row>
        <row r="2554">
          <cell r="A2554" t="str">
            <v>SDGbaseTRAv2_UrbAS_IRTv2PQXcfcel</v>
          </cell>
          <cell r="B2554" t="str">
            <v>SIclos6_GOVclos11</v>
          </cell>
          <cell r="C2554" t="str">
            <v>SDGbaseTRAv2_UrbAS_IRTv2</v>
          </cell>
          <cell r="D2554" t="str">
            <v>PQX</v>
          </cell>
          <cell r="E2554" t="str">
            <v>cfcel</v>
          </cell>
          <cell r="F2554">
            <v>1</v>
          </cell>
          <cell r="G2554">
            <v>1.02</v>
          </cell>
          <cell r="H2554">
            <v>1.04</v>
          </cell>
          <cell r="I2554">
            <v>1.03</v>
          </cell>
          <cell r="J2554">
            <v>1.03</v>
          </cell>
          <cell r="K2554">
            <v>1.04</v>
          </cell>
          <cell r="L2554">
            <v>1.04</v>
          </cell>
          <cell r="M2554">
            <v>1.04</v>
          </cell>
          <cell r="N2554">
            <v>1.05</v>
          </cell>
          <cell r="O2554">
            <v>1.08</v>
          </cell>
          <cell r="P2554">
            <v>1.0900000000000001</v>
          </cell>
          <cell r="Q2554">
            <v>1.0900000000000001</v>
          </cell>
          <cell r="R2554">
            <v>1.0900000000000001</v>
          </cell>
          <cell r="S2554">
            <v>1.0900000000000001</v>
          </cell>
          <cell r="T2554">
            <v>1.0900000000000001</v>
          </cell>
          <cell r="U2554">
            <v>1.1000000000000001</v>
          </cell>
          <cell r="V2554">
            <v>1.1000000000000001</v>
          </cell>
          <cell r="W2554">
            <v>1.1000000000000001</v>
          </cell>
          <cell r="X2554">
            <v>1.1000000000000001</v>
          </cell>
          <cell r="Y2554">
            <v>1.1000000000000001</v>
          </cell>
          <cell r="Z2554">
            <v>1.1000000000000001</v>
          </cell>
          <cell r="AA2554">
            <v>1.1100000000000001</v>
          </cell>
          <cell r="AB2554">
            <v>1.1100000000000001</v>
          </cell>
          <cell r="AC2554">
            <v>1.1100000000000001</v>
          </cell>
          <cell r="AD2554">
            <v>1.1100000000000001</v>
          </cell>
          <cell r="AE2554">
            <v>1.1100000000000001</v>
          </cell>
          <cell r="AF2554">
            <v>1.1100000000000001</v>
          </cell>
          <cell r="AG2554">
            <v>1.1100000000000001</v>
          </cell>
          <cell r="AH2554">
            <v>1.1000000000000001</v>
          </cell>
          <cell r="AI2554">
            <v>1.0900000000000001</v>
          </cell>
          <cell r="AJ2554">
            <v>1.08</v>
          </cell>
          <cell r="AK2554">
            <v>1.07</v>
          </cell>
        </row>
        <row r="2555">
          <cell r="A2555" t="str">
            <v>SDGbaseTRAv2_UrbAS_IRTv2PQXcelct</v>
          </cell>
          <cell r="B2555" t="str">
            <v>SIclos6_GOVclos11</v>
          </cell>
          <cell r="C2555" t="str">
            <v>SDGbaseTRAv2_UrbAS_IRTv2</v>
          </cell>
          <cell r="D2555" t="str">
            <v>PQX</v>
          </cell>
          <cell r="E2555" t="str">
            <v>celct</v>
          </cell>
          <cell r="F2555">
            <v>1</v>
          </cell>
          <cell r="G2555">
            <v>1.02</v>
          </cell>
          <cell r="H2555">
            <v>1.04</v>
          </cell>
          <cell r="I2555">
            <v>1.03</v>
          </cell>
          <cell r="J2555">
            <v>1.03</v>
          </cell>
          <cell r="K2555">
            <v>1.04</v>
          </cell>
          <cell r="L2555">
            <v>1.04</v>
          </cell>
          <cell r="M2555">
            <v>1.04</v>
          </cell>
          <cell r="N2555">
            <v>1.05</v>
          </cell>
          <cell r="O2555">
            <v>1.08</v>
          </cell>
          <cell r="P2555">
            <v>1.0900000000000001</v>
          </cell>
          <cell r="Q2555">
            <v>1.0900000000000001</v>
          </cell>
          <cell r="R2555">
            <v>1.0900000000000001</v>
          </cell>
          <cell r="S2555">
            <v>1.0900000000000001</v>
          </cell>
          <cell r="T2555">
            <v>1.0900000000000001</v>
          </cell>
          <cell r="U2555">
            <v>1.1000000000000001</v>
          </cell>
          <cell r="V2555">
            <v>1.1000000000000001</v>
          </cell>
          <cell r="W2555">
            <v>1.1000000000000001</v>
          </cell>
          <cell r="X2555">
            <v>1.1000000000000001</v>
          </cell>
          <cell r="Y2555">
            <v>1.1000000000000001</v>
          </cell>
          <cell r="Z2555">
            <v>1.1000000000000001</v>
          </cell>
          <cell r="AA2555">
            <v>1.1100000000000001</v>
          </cell>
          <cell r="AB2555">
            <v>1.1100000000000001</v>
          </cell>
          <cell r="AC2555">
            <v>1.1100000000000001</v>
          </cell>
          <cell r="AD2555">
            <v>1.1100000000000001</v>
          </cell>
          <cell r="AE2555">
            <v>1.1100000000000001</v>
          </cell>
          <cell r="AF2555">
            <v>1.1100000000000001</v>
          </cell>
          <cell r="AG2555">
            <v>1.1100000000000001</v>
          </cell>
          <cell r="AH2555">
            <v>1.1000000000000001</v>
          </cell>
          <cell r="AI2555">
            <v>1.0900000000000001</v>
          </cell>
          <cell r="AJ2555">
            <v>1.08</v>
          </cell>
          <cell r="AK2555">
            <v>1.07</v>
          </cell>
        </row>
        <row r="2556">
          <cell r="A2556" t="str">
            <v>SDGbaseTRAv2_UrbAS_IRTv2PQXcemch</v>
          </cell>
          <cell r="B2556" t="str">
            <v>SIclos6_GOVclos11</v>
          </cell>
          <cell r="C2556" t="str">
            <v>SDGbaseTRAv2_UrbAS_IRTv2</v>
          </cell>
          <cell r="D2556" t="str">
            <v>PQX</v>
          </cell>
          <cell r="E2556" t="str">
            <v>cemch</v>
          </cell>
          <cell r="F2556">
            <v>1.25</v>
          </cell>
          <cell r="G2556">
            <v>1.28</v>
          </cell>
          <cell r="H2556">
            <v>1.29</v>
          </cell>
          <cell r="I2556">
            <v>1.31</v>
          </cell>
          <cell r="J2556">
            <v>1.31</v>
          </cell>
          <cell r="K2556">
            <v>1.32</v>
          </cell>
          <cell r="L2556">
            <v>1.32</v>
          </cell>
          <cell r="M2556">
            <v>1.31</v>
          </cell>
          <cell r="N2556">
            <v>1.31</v>
          </cell>
          <cell r="O2556">
            <v>1.31</v>
          </cell>
          <cell r="P2556">
            <v>1.32</v>
          </cell>
          <cell r="Q2556">
            <v>1.32</v>
          </cell>
          <cell r="R2556">
            <v>1.32</v>
          </cell>
          <cell r="S2556">
            <v>1.32</v>
          </cell>
          <cell r="T2556">
            <v>1.33</v>
          </cell>
          <cell r="U2556">
            <v>1.33</v>
          </cell>
          <cell r="V2556">
            <v>1.32</v>
          </cell>
          <cell r="W2556">
            <v>1.33</v>
          </cell>
          <cell r="X2556">
            <v>1.33</v>
          </cell>
          <cell r="Y2556">
            <v>1.33</v>
          </cell>
          <cell r="Z2556">
            <v>1.35</v>
          </cell>
          <cell r="AA2556">
            <v>1.37</v>
          </cell>
          <cell r="AB2556">
            <v>1.38</v>
          </cell>
          <cell r="AC2556">
            <v>1.39</v>
          </cell>
          <cell r="AD2556">
            <v>1.39</v>
          </cell>
          <cell r="AE2556">
            <v>1.4</v>
          </cell>
          <cell r="AF2556">
            <v>1.4</v>
          </cell>
          <cell r="AG2556">
            <v>1.37</v>
          </cell>
          <cell r="AH2556">
            <v>1.39</v>
          </cell>
          <cell r="AI2556">
            <v>1.41</v>
          </cell>
          <cell r="AJ2556">
            <v>1.42</v>
          </cell>
          <cell r="AK2556">
            <v>1.42</v>
          </cell>
        </row>
        <row r="2557">
          <cell r="A2557" t="str">
            <v>SDGbaseTRAv2_UrbAS_IRTv2PQXcsequ</v>
          </cell>
          <cell r="B2557" t="str">
            <v>SIclos6_GOVclos11</v>
          </cell>
          <cell r="C2557" t="str">
            <v>SDGbaseTRAv2_UrbAS_IRTv2</v>
          </cell>
          <cell r="D2557" t="str">
            <v>PQX</v>
          </cell>
          <cell r="E2557" t="str">
            <v>csequ</v>
          </cell>
          <cell r="F2557">
            <v>1.1499999999999999</v>
          </cell>
          <cell r="G2557">
            <v>1.17</v>
          </cell>
          <cell r="H2557">
            <v>1.18</v>
          </cell>
          <cell r="I2557">
            <v>1.18</v>
          </cell>
          <cell r="J2557">
            <v>1.19</v>
          </cell>
          <cell r="K2557">
            <v>1.19</v>
          </cell>
          <cell r="L2557">
            <v>1.19</v>
          </cell>
          <cell r="M2557">
            <v>1.19</v>
          </cell>
          <cell r="N2557">
            <v>1.19</v>
          </cell>
          <cell r="O2557">
            <v>1.21</v>
          </cell>
          <cell r="P2557">
            <v>1.22</v>
          </cell>
          <cell r="Q2557">
            <v>1.22</v>
          </cell>
          <cell r="R2557">
            <v>1.22</v>
          </cell>
          <cell r="S2557">
            <v>1.23</v>
          </cell>
          <cell r="T2557">
            <v>1.23</v>
          </cell>
          <cell r="U2557">
            <v>1.23</v>
          </cell>
          <cell r="V2557">
            <v>1.23</v>
          </cell>
          <cell r="W2557">
            <v>1.23</v>
          </cell>
          <cell r="X2557">
            <v>1.24</v>
          </cell>
          <cell r="Y2557">
            <v>1.24</v>
          </cell>
          <cell r="Z2557">
            <v>1.24</v>
          </cell>
          <cell r="AA2557">
            <v>1.24</v>
          </cell>
          <cell r="AB2557">
            <v>1.26</v>
          </cell>
          <cell r="AC2557">
            <v>1.27</v>
          </cell>
          <cell r="AD2557">
            <v>1.27</v>
          </cell>
          <cell r="AE2557">
            <v>1.27</v>
          </cell>
          <cell r="AF2557">
            <v>1.27</v>
          </cell>
          <cell r="AG2557">
            <v>1.27</v>
          </cell>
          <cell r="AH2557">
            <v>1.28</v>
          </cell>
          <cell r="AI2557">
            <v>1.29</v>
          </cell>
          <cell r="AJ2557">
            <v>1.3</v>
          </cell>
          <cell r="AK2557">
            <v>1.3</v>
          </cell>
        </row>
        <row r="2558">
          <cell r="A2558" t="str">
            <v>SDGbaseTRAv2_UrbAS_IRTv2PQXcvehi</v>
          </cell>
          <cell r="B2558" t="str">
            <v>SIclos6_GOVclos11</v>
          </cell>
          <cell r="C2558" t="str">
            <v>SDGbaseTRAv2_UrbAS_IRTv2</v>
          </cell>
          <cell r="D2558" t="str">
            <v>PQX</v>
          </cell>
          <cell r="E2558" t="str">
            <v>cvehi</v>
          </cell>
          <cell r="F2558">
            <v>1.27</v>
          </cell>
          <cell r="G2558">
            <v>1.29</v>
          </cell>
          <cell r="H2558">
            <v>1.31</v>
          </cell>
          <cell r="I2558">
            <v>1.32</v>
          </cell>
          <cell r="J2558">
            <v>1.33</v>
          </cell>
          <cell r="K2558">
            <v>1.33</v>
          </cell>
          <cell r="L2558">
            <v>1.34</v>
          </cell>
          <cell r="M2558">
            <v>1.33</v>
          </cell>
          <cell r="N2558">
            <v>1.33</v>
          </cell>
          <cell r="O2558">
            <v>1.32</v>
          </cell>
          <cell r="P2558">
            <v>1.32</v>
          </cell>
          <cell r="Q2558">
            <v>1.33</v>
          </cell>
          <cell r="R2558">
            <v>1.33</v>
          </cell>
          <cell r="S2558">
            <v>1.34</v>
          </cell>
          <cell r="T2558">
            <v>1.34</v>
          </cell>
          <cell r="U2558">
            <v>1.34</v>
          </cell>
          <cell r="V2558">
            <v>1.34</v>
          </cell>
          <cell r="W2558">
            <v>1.34</v>
          </cell>
          <cell r="X2558">
            <v>1.35</v>
          </cell>
          <cell r="Y2558">
            <v>1.38</v>
          </cell>
          <cell r="Z2558">
            <v>1.42</v>
          </cell>
          <cell r="AA2558">
            <v>1.47</v>
          </cell>
          <cell r="AB2558">
            <v>1.5</v>
          </cell>
          <cell r="AC2558">
            <v>1.52</v>
          </cell>
          <cell r="AD2558">
            <v>1.52</v>
          </cell>
          <cell r="AE2558">
            <v>1.53</v>
          </cell>
          <cell r="AF2558">
            <v>1.53</v>
          </cell>
          <cell r="AG2558">
            <v>1.51</v>
          </cell>
          <cell r="AH2558">
            <v>1.54</v>
          </cell>
          <cell r="AI2558">
            <v>1.57</v>
          </cell>
          <cell r="AJ2558">
            <v>1.58</v>
          </cell>
          <cell r="AK2558">
            <v>1.59</v>
          </cell>
        </row>
        <row r="2559">
          <cell r="A2559" t="str">
            <v>SDGbaseTRAv2_UrbAS_IRTv2PQXctequ</v>
          </cell>
          <cell r="B2559" t="str">
            <v>SIclos6_GOVclos11</v>
          </cell>
          <cell r="C2559" t="str">
            <v>SDGbaseTRAv2_UrbAS_IRTv2</v>
          </cell>
          <cell r="D2559" t="str">
            <v>PQX</v>
          </cell>
          <cell r="E2559" t="str">
            <v>ctequ</v>
          </cell>
          <cell r="F2559">
            <v>1.08</v>
          </cell>
          <cell r="G2559">
            <v>1.1399999999999999</v>
          </cell>
          <cell r="H2559">
            <v>1.1499999999999999</v>
          </cell>
          <cell r="I2559">
            <v>1.1599999999999999</v>
          </cell>
          <cell r="J2559">
            <v>1.17</v>
          </cell>
          <cell r="K2559">
            <v>1.18</v>
          </cell>
          <cell r="L2559">
            <v>1.18</v>
          </cell>
          <cell r="M2559">
            <v>1.17</v>
          </cell>
          <cell r="N2559">
            <v>1.1599999999999999</v>
          </cell>
          <cell r="O2559">
            <v>1.1499999999999999</v>
          </cell>
          <cell r="P2559">
            <v>1.1399999999999999</v>
          </cell>
          <cell r="Q2559">
            <v>1.1399999999999999</v>
          </cell>
          <cell r="R2559">
            <v>1.1499999999999999</v>
          </cell>
          <cell r="S2559">
            <v>1.1499999999999999</v>
          </cell>
          <cell r="T2559">
            <v>1.1599999999999999</v>
          </cell>
          <cell r="U2559">
            <v>1.1599999999999999</v>
          </cell>
          <cell r="V2559">
            <v>1.1599999999999999</v>
          </cell>
          <cell r="W2559">
            <v>1.1599999999999999</v>
          </cell>
          <cell r="X2559">
            <v>1.17</v>
          </cell>
          <cell r="Y2559">
            <v>1.18</v>
          </cell>
          <cell r="Z2559">
            <v>1.2</v>
          </cell>
          <cell r="AA2559">
            <v>1.22</v>
          </cell>
          <cell r="AB2559">
            <v>1.25</v>
          </cell>
          <cell r="AC2559">
            <v>1.26</v>
          </cell>
          <cell r="AD2559">
            <v>1.27</v>
          </cell>
          <cell r="AE2559">
            <v>1.27</v>
          </cell>
          <cell r="AF2559">
            <v>1.27</v>
          </cell>
          <cell r="AG2559">
            <v>1.25</v>
          </cell>
          <cell r="AH2559">
            <v>1.29</v>
          </cell>
          <cell r="AI2559">
            <v>1.33</v>
          </cell>
          <cell r="AJ2559">
            <v>1.34</v>
          </cell>
          <cell r="AK2559">
            <v>1.36</v>
          </cell>
        </row>
        <row r="2560">
          <cell r="A2560" t="str">
            <v>SDGbaseTRAv2_UrbAS_IRTv2PQXcfurn</v>
          </cell>
          <cell r="B2560" t="str">
            <v>SIclos6_GOVclos11</v>
          </cell>
          <cell r="C2560" t="str">
            <v>SDGbaseTRAv2_UrbAS_IRTv2</v>
          </cell>
          <cell r="D2560" t="str">
            <v>PQX</v>
          </cell>
          <cell r="E2560" t="str">
            <v>cfurn</v>
          </cell>
          <cell r="F2560">
            <v>1.32</v>
          </cell>
          <cell r="G2560">
            <v>1.37</v>
          </cell>
          <cell r="H2560">
            <v>1.37</v>
          </cell>
          <cell r="I2560">
            <v>1.37</v>
          </cell>
          <cell r="J2560">
            <v>1.37</v>
          </cell>
          <cell r="K2560">
            <v>1.37</v>
          </cell>
          <cell r="L2560">
            <v>1.37</v>
          </cell>
          <cell r="M2560">
            <v>1.37</v>
          </cell>
          <cell r="N2560">
            <v>1.37</v>
          </cell>
          <cell r="O2560">
            <v>1.37</v>
          </cell>
          <cell r="P2560">
            <v>1.37</v>
          </cell>
          <cell r="Q2560">
            <v>1.37</v>
          </cell>
          <cell r="R2560">
            <v>1.37</v>
          </cell>
          <cell r="S2560">
            <v>1.37</v>
          </cell>
          <cell r="T2560">
            <v>1.38</v>
          </cell>
          <cell r="U2560">
            <v>1.38</v>
          </cell>
          <cell r="V2560">
            <v>1.38</v>
          </cell>
          <cell r="W2560">
            <v>1.38</v>
          </cell>
          <cell r="X2560">
            <v>1.39</v>
          </cell>
          <cell r="Y2560">
            <v>1.39</v>
          </cell>
          <cell r="Z2560">
            <v>1.4</v>
          </cell>
          <cell r="AA2560">
            <v>1.41</v>
          </cell>
          <cell r="AB2560">
            <v>1.4</v>
          </cell>
          <cell r="AC2560">
            <v>1.4</v>
          </cell>
          <cell r="AD2560">
            <v>1.4</v>
          </cell>
          <cell r="AE2560">
            <v>1.4</v>
          </cell>
          <cell r="AF2560">
            <v>1.4</v>
          </cell>
          <cell r="AG2560">
            <v>1.39</v>
          </cell>
          <cell r="AH2560">
            <v>1.39</v>
          </cell>
          <cell r="AI2560">
            <v>1.38</v>
          </cell>
          <cell r="AJ2560">
            <v>1.38</v>
          </cell>
          <cell r="AK2560">
            <v>1.38</v>
          </cell>
        </row>
        <row r="2561">
          <cell r="A2561" t="str">
            <v>SDGbaseTRAv2_UrbAS_IRTv2PQXcoman</v>
          </cell>
          <cell r="B2561" t="str">
            <v>SIclos6_GOVclos11</v>
          </cell>
          <cell r="C2561" t="str">
            <v>SDGbaseTRAv2_UrbAS_IRTv2</v>
          </cell>
          <cell r="D2561" t="str">
            <v>PQX</v>
          </cell>
          <cell r="E2561" t="str">
            <v>coman</v>
          </cell>
          <cell r="F2561">
            <v>1.2</v>
          </cell>
          <cell r="G2561">
            <v>1.25</v>
          </cell>
          <cell r="H2561">
            <v>1.25</v>
          </cell>
          <cell r="I2561">
            <v>1.24</v>
          </cell>
          <cell r="J2561">
            <v>1.23</v>
          </cell>
          <cell r="K2561">
            <v>1.23</v>
          </cell>
          <cell r="L2561">
            <v>1.23</v>
          </cell>
          <cell r="M2561">
            <v>1.23</v>
          </cell>
          <cell r="N2561">
            <v>1.23</v>
          </cell>
          <cell r="O2561">
            <v>1.25</v>
          </cell>
          <cell r="P2561">
            <v>1.24</v>
          </cell>
          <cell r="Q2561">
            <v>1.23</v>
          </cell>
          <cell r="R2561">
            <v>1.23</v>
          </cell>
          <cell r="S2561">
            <v>1.23</v>
          </cell>
          <cell r="T2561">
            <v>1.23</v>
          </cell>
          <cell r="U2561">
            <v>1.23</v>
          </cell>
          <cell r="V2561">
            <v>1.23</v>
          </cell>
          <cell r="W2561">
            <v>1.23</v>
          </cell>
          <cell r="X2561">
            <v>1.23</v>
          </cell>
          <cell r="Y2561">
            <v>1.23</v>
          </cell>
          <cell r="Z2561">
            <v>1.23</v>
          </cell>
          <cell r="AA2561">
            <v>1.23</v>
          </cell>
          <cell r="AB2561">
            <v>1.23</v>
          </cell>
          <cell r="AC2561">
            <v>1.24</v>
          </cell>
          <cell r="AD2561">
            <v>1.24</v>
          </cell>
          <cell r="AE2561">
            <v>1.24</v>
          </cell>
          <cell r="AF2561">
            <v>1.24</v>
          </cell>
          <cell r="AG2561">
            <v>1.25</v>
          </cell>
          <cell r="AH2561">
            <v>1.26</v>
          </cell>
          <cell r="AI2561">
            <v>1.26</v>
          </cell>
          <cell r="AJ2561">
            <v>1.27</v>
          </cell>
          <cell r="AK2561">
            <v>1.28</v>
          </cell>
        </row>
        <row r="2562">
          <cell r="A2562" t="str">
            <v>SDGbaseTRAv2_UrbAS_IRTv2PQXcelec</v>
          </cell>
          <cell r="B2562" t="str">
            <v>SIclos6_GOVclos11</v>
          </cell>
          <cell r="C2562" t="str">
            <v>SDGbaseTRAv2_UrbAS_IRTv2</v>
          </cell>
          <cell r="D2562" t="str">
            <v>PQX</v>
          </cell>
          <cell r="E2562" t="str">
            <v>celec</v>
          </cell>
          <cell r="F2562">
            <v>0.36</v>
          </cell>
          <cell r="G2562">
            <v>0.36</v>
          </cell>
          <cell r="H2562">
            <v>0.33</v>
          </cell>
          <cell r="I2562">
            <v>0.33</v>
          </cell>
          <cell r="J2562">
            <v>0.34</v>
          </cell>
          <cell r="K2562">
            <v>0.34</v>
          </cell>
          <cell r="L2562">
            <v>0.34</v>
          </cell>
          <cell r="M2562">
            <v>0.34</v>
          </cell>
          <cell r="N2562">
            <v>0.34</v>
          </cell>
          <cell r="O2562">
            <v>0.33</v>
          </cell>
          <cell r="P2562">
            <v>0.33</v>
          </cell>
          <cell r="Q2562">
            <v>0.34</v>
          </cell>
          <cell r="R2562">
            <v>0.34</v>
          </cell>
          <cell r="S2562">
            <v>0.34</v>
          </cell>
          <cell r="T2562">
            <v>0.35</v>
          </cell>
          <cell r="U2562">
            <v>0.35</v>
          </cell>
          <cell r="V2562">
            <v>0.35</v>
          </cell>
          <cell r="W2562">
            <v>0.35</v>
          </cell>
          <cell r="X2562">
            <v>0.34</v>
          </cell>
          <cell r="Y2562">
            <v>0.35</v>
          </cell>
          <cell r="Z2562">
            <v>0.35</v>
          </cell>
          <cell r="AA2562">
            <v>0.35</v>
          </cell>
          <cell r="AB2562">
            <v>0.34</v>
          </cell>
          <cell r="AC2562">
            <v>0.35</v>
          </cell>
          <cell r="AD2562">
            <v>0.35</v>
          </cell>
          <cell r="AE2562">
            <v>0.36</v>
          </cell>
          <cell r="AF2562">
            <v>0.36</v>
          </cell>
          <cell r="AG2562">
            <v>0.38</v>
          </cell>
          <cell r="AH2562">
            <v>0.4</v>
          </cell>
          <cell r="AI2562">
            <v>0.42</v>
          </cell>
          <cell r="AJ2562">
            <v>0.44</v>
          </cell>
          <cell r="AK2562">
            <v>0.46</v>
          </cell>
        </row>
        <row r="2563">
          <cell r="A2563" t="str">
            <v>SDGbaseTRAv2_UrbAS_IRTv2PQXcwatr</v>
          </cell>
          <cell r="B2563" t="str">
            <v>SIclos6_GOVclos11</v>
          </cell>
          <cell r="C2563" t="str">
            <v>SDGbaseTRAv2_UrbAS_IRTv2</v>
          </cell>
          <cell r="D2563" t="str">
            <v>PQX</v>
          </cell>
          <cell r="E2563" t="str">
            <v>cwatr</v>
          </cell>
          <cell r="F2563">
            <v>1.05</v>
          </cell>
          <cell r="G2563">
            <v>0.94</v>
          </cell>
          <cell r="H2563">
            <v>0.95</v>
          </cell>
          <cell r="I2563">
            <v>0.96</v>
          </cell>
          <cell r="J2563">
            <v>0.96</v>
          </cell>
          <cell r="K2563">
            <v>0.97</v>
          </cell>
          <cell r="L2563">
            <v>0.97</v>
          </cell>
          <cell r="M2563">
            <v>0.97</v>
          </cell>
          <cell r="N2563">
            <v>0.97</v>
          </cell>
          <cell r="O2563">
            <v>0.97</v>
          </cell>
          <cell r="P2563">
            <v>0.97</v>
          </cell>
          <cell r="Q2563">
            <v>0.97</v>
          </cell>
          <cell r="R2563">
            <v>0.98</v>
          </cell>
          <cell r="S2563">
            <v>0.99</v>
          </cell>
          <cell r="T2563">
            <v>1</v>
          </cell>
          <cell r="U2563">
            <v>1</v>
          </cell>
          <cell r="V2563">
            <v>1</v>
          </cell>
          <cell r="W2563">
            <v>1.01</v>
          </cell>
          <cell r="X2563">
            <v>1.01</v>
          </cell>
          <cell r="Y2563">
            <v>1.01</v>
          </cell>
          <cell r="Z2563">
            <v>1</v>
          </cell>
          <cell r="AA2563">
            <v>0.99</v>
          </cell>
          <cell r="AB2563">
            <v>1</v>
          </cell>
          <cell r="AC2563">
            <v>1.01</v>
          </cell>
          <cell r="AD2563">
            <v>1.01</v>
          </cell>
          <cell r="AE2563">
            <v>1.01</v>
          </cell>
          <cell r="AF2563">
            <v>1.01</v>
          </cell>
          <cell r="AG2563">
            <v>1.02</v>
          </cell>
          <cell r="AH2563">
            <v>1.04</v>
          </cell>
          <cell r="AI2563">
            <v>1.05</v>
          </cell>
          <cell r="AJ2563">
            <v>1.06</v>
          </cell>
          <cell r="AK2563">
            <v>1.06</v>
          </cell>
        </row>
        <row r="2564">
          <cell r="A2564" t="str">
            <v>SDGbaseTRAv2_UrbAS_IRTv2PQXccons</v>
          </cell>
          <cell r="B2564" t="str">
            <v>SIclos6_GOVclos11</v>
          </cell>
          <cell r="C2564" t="str">
            <v>SDGbaseTRAv2_UrbAS_IRTv2</v>
          </cell>
          <cell r="D2564" t="str">
            <v>PQX</v>
          </cell>
          <cell r="E2564" t="str">
            <v>ccons</v>
          </cell>
          <cell r="F2564">
            <v>1.01</v>
          </cell>
          <cell r="G2564">
            <v>1.07</v>
          </cell>
          <cell r="H2564">
            <v>1.06</v>
          </cell>
          <cell r="I2564">
            <v>1.07</v>
          </cell>
          <cell r="J2564">
            <v>1.07</v>
          </cell>
          <cell r="K2564">
            <v>1.07</v>
          </cell>
          <cell r="L2564">
            <v>1.06</v>
          </cell>
          <cell r="M2564">
            <v>1.06</v>
          </cell>
          <cell r="N2564">
            <v>1.06</v>
          </cell>
          <cell r="O2564">
            <v>1.05</v>
          </cell>
          <cell r="P2564">
            <v>1.05</v>
          </cell>
          <cell r="Q2564">
            <v>1.05</v>
          </cell>
          <cell r="R2564">
            <v>1.05</v>
          </cell>
          <cell r="S2564">
            <v>1.05</v>
          </cell>
          <cell r="T2564">
            <v>1.05</v>
          </cell>
          <cell r="U2564">
            <v>1.06</v>
          </cell>
          <cell r="V2564">
            <v>1.06</v>
          </cell>
          <cell r="W2564">
            <v>1.06</v>
          </cell>
          <cell r="X2564">
            <v>1.06</v>
          </cell>
          <cell r="Y2564">
            <v>1.06</v>
          </cell>
          <cell r="Z2564">
            <v>1.08</v>
          </cell>
          <cell r="AA2564">
            <v>1.0900000000000001</v>
          </cell>
          <cell r="AB2564">
            <v>1.07</v>
          </cell>
          <cell r="AC2564">
            <v>1.07</v>
          </cell>
          <cell r="AD2564">
            <v>1.07</v>
          </cell>
          <cell r="AE2564">
            <v>1.07</v>
          </cell>
          <cell r="AF2564">
            <v>1.08</v>
          </cell>
          <cell r="AG2564">
            <v>1.07</v>
          </cell>
          <cell r="AH2564">
            <v>1.07</v>
          </cell>
          <cell r="AI2564">
            <v>1.07</v>
          </cell>
          <cell r="AJ2564">
            <v>1.07</v>
          </cell>
          <cell r="AK2564">
            <v>1.07</v>
          </cell>
        </row>
        <row r="2565">
          <cell r="A2565" t="str">
            <v>SDGbaseTRAv2_UrbAS_IRTv2PQXctrad</v>
          </cell>
          <cell r="B2565" t="str">
            <v>SIclos6_GOVclos11</v>
          </cell>
          <cell r="C2565" t="str">
            <v>SDGbaseTRAv2_UrbAS_IRTv2</v>
          </cell>
          <cell r="D2565" t="str">
            <v>PQX</v>
          </cell>
          <cell r="E2565" t="str">
            <v>ctrad</v>
          </cell>
          <cell r="F2565">
            <v>1</v>
          </cell>
          <cell r="G2565">
            <v>1.01</v>
          </cell>
          <cell r="H2565">
            <v>1.01</v>
          </cell>
          <cell r="I2565">
            <v>1.02</v>
          </cell>
          <cell r="J2565">
            <v>1.01</v>
          </cell>
          <cell r="K2565">
            <v>1.01</v>
          </cell>
          <cell r="L2565">
            <v>1.01</v>
          </cell>
          <cell r="M2565">
            <v>1.01</v>
          </cell>
          <cell r="N2565">
            <v>1.01</v>
          </cell>
          <cell r="O2565">
            <v>0.99</v>
          </cell>
          <cell r="P2565">
            <v>0.99</v>
          </cell>
          <cell r="Q2565">
            <v>1</v>
          </cell>
          <cell r="R2565">
            <v>1.01</v>
          </cell>
          <cell r="S2565">
            <v>1.01</v>
          </cell>
          <cell r="T2565">
            <v>1.02</v>
          </cell>
          <cell r="U2565">
            <v>1.02</v>
          </cell>
          <cell r="V2565">
            <v>1.03</v>
          </cell>
          <cell r="W2565">
            <v>1.03</v>
          </cell>
          <cell r="X2565">
            <v>1.03</v>
          </cell>
          <cell r="Y2565">
            <v>1.03</v>
          </cell>
          <cell r="Z2565">
            <v>1.02</v>
          </cell>
          <cell r="AA2565">
            <v>1.01</v>
          </cell>
          <cell r="AB2565">
            <v>1.01</v>
          </cell>
          <cell r="AC2565">
            <v>1.01</v>
          </cell>
          <cell r="AD2565">
            <v>1.01</v>
          </cell>
          <cell r="AE2565">
            <v>1.01</v>
          </cell>
          <cell r="AF2565">
            <v>1.01</v>
          </cell>
          <cell r="AG2565">
            <v>1.02</v>
          </cell>
          <cell r="AH2565">
            <v>1.01</v>
          </cell>
          <cell r="AI2565">
            <v>1</v>
          </cell>
          <cell r="AJ2565">
            <v>1</v>
          </cell>
          <cell r="AK2565">
            <v>1</v>
          </cell>
        </row>
        <row r="2566">
          <cell r="A2566" t="str">
            <v>SDGbaseTRAv2_UrbAS_IRTv2PQXchotl</v>
          </cell>
          <cell r="B2566" t="str">
            <v>SIclos6_GOVclos11</v>
          </cell>
          <cell r="C2566" t="str">
            <v>SDGbaseTRAv2_UrbAS_IRTv2</v>
          </cell>
          <cell r="D2566" t="str">
            <v>PQX</v>
          </cell>
          <cell r="E2566" t="str">
            <v>chotl</v>
          </cell>
          <cell r="F2566">
            <v>1.08</v>
          </cell>
          <cell r="G2566">
            <v>1.08</v>
          </cell>
          <cell r="H2566">
            <v>1.08</v>
          </cell>
          <cell r="I2566">
            <v>1.07</v>
          </cell>
          <cell r="J2566">
            <v>1.07</v>
          </cell>
          <cell r="K2566">
            <v>1.07</v>
          </cell>
          <cell r="L2566">
            <v>1.07</v>
          </cell>
          <cell r="M2566">
            <v>1.07</v>
          </cell>
          <cell r="N2566">
            <v>1.07</v>
          </cell>
          <cell r="O2566">
            <v>1.08</v>
          </cell>
          <cell r="P2566">
            <v>1.08</v>
          </cell>
          <cell r="Q2566">
            <v>1.08</v>
          </cell>
          <cell r="R2566">
            <v>1.08</v>
          </cell>
          <cell r="S2566">
            <v>1.0900000000000001</v>
          </cell>
          <cell r="T2566">
            <v>1.0900000000000001</v>
          </cell>
          <cell r="U2566">
            <v>1.1000000000000001</v>
          </cell>
          <cell r="V2566">
            <v>1.1000000000000001</v>
          </cell>
          <cell r="W2566">
            <v>1.1000000000000001</v>
          </cell>
          <cell r="X2566">
            <v>1.1100000000000001</v>
          </cell>
          <cell r="Y2566">
            <v>1.1100000000000001</v>
          </cell>
          <cell r="Z2566">
            <v>1.1000000000000001</v>
          </cell>
          <cell r="AA2566">
            <v>1.1000000000000001</v>
          </cell>
          <cell r="AB2566">
            <v>1.1000000000000001</v>
          </cell>
          <cell r="AC2566">
            <v>1.1000000000000001</v>
          </cell>
          <cell r="AD2566">
            <v>1.1000000000000001</v>
          </cell>
          <cell r="AE2566">
            <v>1.1000000000000001</v>
          </cell>
          <cell r="AF2566">
            <v>1.1000000000000001</v>
          </cell>
          <cell r="AG2566">
            <v>1.1100000000000001</v>
          </cell>
          <cell r="AH2566">
            <v>1.1100000000000001</v>
          </cell>
          <cell r="AI2566">
            <v>1.1100000000000001</v>
          </cell>
          <cell r="AJ2566">
            <v>1.1000000000000001</v>
          </cell>
          <cell r="AK2566">
            <v>1.1000000000000001</v>
          </cell>
        </row>
        <row r="2567">
          <cell r="A2567" t="str">
            <v>SDGbaseTRAv2_UrbAS_IRTv2PQXcptrp-l</v>
          </cell>
          <cell r="B2567" t="str">
            <v>SIclos6_GOVclos11</v>
          </cell>
          <cell r="C2567" t="str">
            <v>SDGbaseTRAv2_UrbAS_IRTv2</v>
          </cell>
          <cell r="D2567" t="str">
            <v>PQX</v>
          </cell>
          <cell r="E2567" t="str">
            <v>cptrp-l</v>
          </cell>
          <cell r="F2567">
            <v>0.95</v>
          </cell>
          <cell r="G2567">
            <v>0.95</v>
          </cell>
          <cell r="H2567">
            <v>0.95</v>
          </cell>
          <cell r="I2567">
            <v>0.95</v>
          </cell>
          <cell r="J2567">
            <v>0.95</v>
          </cell>
          <cell r="K2567">
            <v>0.95</v>
          </cell>
          <cell r="L2567">
            <v>0.95</v>
          </cell>
          <cell r="M2567">
            <v>0.95</v>
          </cell>
          <cell r="N2567">
            <v>0.95</v>
          </cell>
          <cell r="O2567">
            <v>0.95</v>
          </cell>
          <cell r="P2567">
            <v>0.94</v>
          </cell>
          <cell r="Q2567">
            <v>0.94</v>
          </cell>
          <cell r="R2567">
            <v>0.93</v>
          </cell>
          <cell r="S2567">
            <v>0.93</v>
          </cell>
          <cell r="T2567">
            <v>0.92</v>
          </cell>
          <cell r="U2567">
            <v>0.91</v>
          </cell>
          <cell r="V2567">
            <v>0.91</v>
          </cell>
          <cell r="W2567">
            <v>0.9</v>
          </cell>
          <cell r="X2567">
            <v>0.89</v>
          </cell>
          <cell r="Y2567">
            <v>0.88</v>
          </cell>
          <cell r="Z2567">
            <v>0.87</v>
          </cell>
          <cell r="AA2567">
            <v>0.86</v>
          </cell>
          <cell r="AB2567">
            <v>0.85</v>
          </cell>
          <cell r="AC2567">
            <v>0.84</v>
          </cell>
          <cell r="AD2567">
            <v>0.84</v>
          </cell>
          <cell r="AE2567">
            <v>0.83</v>
          </cell>
          <cell r="AF2567">
            <v>0.83</v>
          </cell>
          <cell r="AG2567">
            <v>0.83</v>
          </cell>
          <cell r="AH2567">
            <v>0.83</v>
          </cell>
          <cell r="AI2567">
            <v>0.83</v>
          </cell>
          <cell r="AJ2567">
            <v>0.83</v>
          </cell>
          <cell r="AK2567">
            <v>0.84</v>
          </cell>
        </row>
        <row r="2568">
          <cell r="A2568" t="str">
            <v>SDGbaseTRAv2_UrbAS_IRTv2PQXcftrp-l</v>
          </cell>
          <cell r="B2568" t="str">
            <v>SIclos6_GOVclos11</v>
          </cell>
          <cell r="C2568" t="str">
            <v>SDGbaseTRAv2_UrbAS_IRTv2</v>
          </cell>
          <cell r="D2568" t="str">
            <v>PQX</v>
          </cell>
          <cell r="E2568" t="str">
            <v>cftrp-l</v>
          </cell>
          <cell r="F2568">
            <v>1</v>
          </cell>
          <cell r="G2568">
            <v>0.98</v>
          </cell>
          <cell r="H2568">
            <v>0.98</v>
          </cell>
          <cell r="I2568">
            <v>1</v>
          </cell>
          <cell r="J2568">
            <v>1.02</v>
          </cell>
          <cell r="K2568">
            <v>1</v>
          </cell>
          <cell r="L2568">
            <v>0.99</v>
          </cell>
          <cell r="M2568">
            <v>0.99</v>
          </cell>
          <cell r="N2568">
            <v>0.99</v>
          </cell>
          <cell r="O2568">
            <v>0.98</v>
          </cell>
          <cell r="P2568">
            <v>0.98</v>
          </cell>
          <cell r="Q2568">
            <v>0.97</v>
          </cell>
          <cell r="R2568">
            <v>0.93</v>
          </cell>
          <cell r="S2568">
            <v>0.9</v>
          </cell>
          <cell r="T2568">
            <v>0.88</v>
          </cell>
          <cell r="U2568">
            <v>0.86</v>
          </cell>
          <cell r="V2568">
            <v>0.85</v>
          </cell>
          <cell r="W2568">
            <v>0.84</v>
          </cell>
          <cell r="X2568">
            <v>0.82</v>
          </cell>
          <cell r="Y2568">
            <v>0.81</v>
          </cell>
          <cell r="Z2568">
            <v>0.82</v>
          </cell>
          <cell r="AA2568">
            <v>0.85</v>
          </cell>
          <cell r="AB2568">
            <v>0.83</v>
          </cell>
          <cell r="AC2568">
            <v>0.81</v>
          </cell>
          <cell r="AD2568">
            <v>0.8</v>
          </cell>
          <cell r="AE2568">
            <v>0.8</v>
          </cell>
          <cell r="AF2568">
            <v>0.8</v>
          </cell>
          <cell r="AG2568">
            <v>0.75</v>
          </cell>
          <cell r="AH2568">
            <v>0.75</v>
          </cell>
          <cell r="AI2568">
            <v>0.75</v>
          </cell>
          <cell r="AJ2568">
            <v>0.75</v>
          </cell>
          <cell r="AK2568">
            <v>0.75</v>
          </cell>
        </row>
        <row r="2569">
          <cell r="A2569" t="str">
            <v>SDGbaseTRAv2_UrbAS_IRTv2PQXcptrp-o</v>
          </cell>
          <cell r="B2569" t="str">
            <v>SIclos6_GOVclos11</v>
          </cell>
          <cell r="C2569" t="str">
            <v>SDGbaseTRAv2_UrbAS_IRTv2</v>
          </cell>
          <cell r="D2569" t="str">
            <v>PQX</v>
          </cell>
          <cell r="E2569" t="str">
            <v>cptrp-o</v>
          </cell>
          <cell r="F2569">
            <v>0.95</v>
          </cell>
          <cell r="G2569">
            <v>0.94</v>
          </cell>
          <cell r="H2569">
            <v>0.91</v>
          </cell>
          <cell r="I2569">
            <v>0.89</v>
          </cell>
          <cell r="J2569">
            <v>0.88</v>
          </cell>
          <cell r="K2569">
            <v>0.87</v>
          </cell>
          <cell r="L2569">
            <v>0.86</v>
          </cell>
          <cell r="M2569">
            <v>0.86</v>
          </cell>
          <cell r="N2569">
            <v>0.85</v>
          </cell>
          <cell r="O2569">
            <v>0.87</v>
          </cell>
          <cell r="P2569">
            <v>0.87</v>
          </cell>
          <cell r="Q2569">
            <v>0.87</v>
          </cell>
          <cell r="R2569">
            <v>0.87</v>
          </cell>
          <cell r="S2569">
            <v>0.87</v>
          </cell>
          <cell r="T2569">
            <v>0.88</v>
          </cell>
          <cell r="U2569">
            <v>0.88</v>
          </cell>
          <cell r="V2569">
            <v>0.88</v>
          </cell>
          <cell r="W2569">
            <v>0.88</v>
          </cell>
          <cell r="X2569">
            <v>0.88</v>
          </cell>
          <cell r="Y2569">
            <v>0.88</v>
          </cell>
          <cell r="Z2569">
            <v>0.88</v>
          </cell>
          <cell r="AA2569">
            <v>0.88</v>
          </cell>
          <cell r="AB2569">
            <v>0.89</v>
          </cell>
          <cell r="AC2569">
            <v>0.89</v>
          </cell>
          <cell r="AD2569">
            <v>0.89</v>
          </cell>
          <cell r="AE2569">
            <v>0.89</v>
          </cell>
          <cell r="AF2569">
            <v>0.89</v>
          </cell>
          <cell r="AG2569">
            <v>0.89</v>
          </cell>
          <cell r="AH2569">
            <v>0.89</v>
          </cell>
          <cell r="AI2569">
            <v>0.89</v>
          </cell>
          <cell r="AJ2569">
            <v>0.89</v>
          </cell>
          <cell r="AK2569">
            <v>0.89</v>
          </cell>
        </row>
        <row r="2570">
          <cell r="A2570" t="str">
            <v>SDGbaseTRAv2_UrbAS_IRTv2PQXcftrp-o</v>
          </cell>
          <cell r="B2570" t="str">
            <v>SIclos6_GOVclos11</v>
          </cell>
          <cell r="C2570" t="str">
            <v>SDGbaseTRAv2_UrbAS_IRTv2</v>
          </cell>
          <cell r="D2570" t="str">
            <v>PQX</v>
          </cell>
          <cell r="E2570" t="str">
            <v>cftrp-o</v>
          </cell>
          <cell r="F2570">
            <v>0.97</v>
          </cell>
          <cell r="G2570">
            <v>0.94</v>
          </cell>
          <cell r="H2570">
            <v>0.92</v>
          </cell>
          <cell r="I2570">
            <v>0.9</v>
          </cell>
          <cell r="J2570">
            <v>0.88</v>
          </cell>
          <cell r="K2570">
            <v>0.87</v>
          </cell>
          <cell r="L2570">
            <v>0.87</v>
          </cell>
          <cell r="M2570">
            <v>0.87</v>
          </cell>
          <cell r="N2570">
            <v>0.87</v>
          </cell>
          <cell r="O2570">
            <v>0.89</v>
          </cell>
          <cell r="P2570">
            <v>0.89</v>
          </cell>
          <cell r="Q2570">
            <v>0.9</v>
          </cell>
          <cell r="R2570">
            <v>0.9</v>
          </cell>
          <cell r="S2570">
            <v>0.89</v>
          </cell>
          <cell r="T2570">
            <v>0.89</v>
          </cell>
          <cell r="U2570">
            <v>0.89</v>
          </cell>
          <cell r="V2570">
            <v>0.9</v>
          </cell>
          <cell r="W2570">
            <v>0.89</v>
          </cell>
          <cell r="X2570">
            <v>0.9</v>
          </cell>
          <cell r="Y2570">
            <v>0.9</v>
          </cell>
          <cell r="Z2570">
            <v>0.9</v>
          </cell>
          <cell r="AA2570">
            <v>0.91</v>
          </cell>
          <cell r="AB2570">
            <v>0.91</v>
          </cell>
          <cell r="AC2570">
            <v>0.91</v>
          </cell>
          <cell r="AD2570">
            <v>0.91</v>
          </cell>
          <cell r="AE2570">
            <v>0.92</v>
          </cell>
          <cell r="AF2570">
            <v>0.91</v>
          </cell>
          <cell r="AG2570">
            <v>0.91</v>
          </cell>
          <cell r="AH2570">
            <v>0.91</v>
          </cell>
          <cell r="AI2570">
            <v>0.91</v>
          </cell>
          <cell r="AJ2570">
            <v>0.91</v>
          </cell>
          <cell r="AK2570">
            <v>0.91</v>
          </cell>
        </row>
        <row r="2571">
          <cell r="A2571" t="str">
            <v>SDGbaseTRAv2_UrbAS_IRTv2PQXcprtr</v>
          </cell>
          <cell r="B2571" t="str">
            <v>SIclos6_GOVclos11</v>
          </cell>
          <cell r="C2571" t="str">
            <v>SDGbaseTRAv2_UrbAS_IRTv2</v>
          </cell>
          <cell r="D2571" t="str">
            <v>PQX</v>
          </cell>
          <cell r="E2571" t="str">
            <v>cprtr</v>
          </cell>
          <cell r="F2571">
            <v>1</v>
          </cell>
          <cell r="G2571">
            <v>1.02</v>
          </cell>
          <cell r="H2571">
            <v>1.02</v>
          </cell>
          <cell r="I2571">
            <v>1.01</v>
          </cell>
          <cell r="J2571">
            <v>1</v>
          </cell>
          <cell r="K2571">
            <v>0.99</v>
          </cell>
          <cell r="L2571">
            <v>0.98</v>
          </cell>
          <cell r="M2571">
            <v>0.97</v>
          </cell>
          <cell r="N2571">
            <v>0.95</v>
          </cell>
          <cell r="O2571">
            <v>0.97</v>
          </cell>
          <cell r="P2571">
            <v>0.93</v>
          </cell>
          <cell r="Q2571">
            <v>0.89</v>
          </cell>
          <cell r="R2571">
            <v>0.83</v>
          </cell>
          <cell r="S2571">
            <v>0.77</v>
          </cell>
          <cell r="T2571">
            <v>0.73</v>
          </cell>
          <cell r="U2571">
            <v>0.68</v>
          </cell>
          <cell r="V2571">
            <v>0.64</v>
          </cell>
          <cell r="W2571">
            <v>0.6</v>
          </cell>
          <cell r="X2571">
            <v>0.55000000000000004</v>
          </cell>
          <cell r="Y2571">
            <v>0.5</v>
          </cell>
          <cell r="Z2571">
            <v>0.46</v>
          </cell>
          <cell r="AA2571">
            <v>0.42</v>
          </cell>
          <cell r="AB2571">
            <v>0.39</v>
          </cell>
          <cell r="AC2571">
            <v>0.37</v>
          </cell>
          <cell r="AD2571">
            <v>0.34</v>
          </cell>
          <cell r="AE2571">
            <v>0.32</v>
          </cell>
          <cell r="AF2571">
            <v>0.28999999999999998</v>
          </cell>
          <cell r="AG2571">
            <v>0.27</v>
          </cell>
          <cell r="AH2571">
            <v>0.26</v>
          </cell>
          <cell r="AI2571">
            <v>0.24</v>
          </cell>
          <cell r="AJ2571">
            <v>0.23</v>
          </cell>
          <cell r="AK2571">
            <v>0.21</v>
          </cell>
        </row>
        <row r="2572">
          <cell r="A2572" t="str">
            <v>SDGbaseTRAv2_UrbAS_IRTv2PQXctrps</v>
          </cell>
          <cell r="B2572" t="str">
            <v>SIclos6_GOVclos11</v>
          </cell>
          <cell r="C2572" t="str">
            <v>SDGbaseTRAv2_UrbAS_IRTv2</v>
          </cell>
          <cell r="D2572" t="str">
            <v>PQX</v>
          </cell>
          <cell r="E2572" t="str">
            <v>ctrps</v>
          </cell>
          <cell r="F2572">
            <v>1</v>
          </cell>
          <cell r="G2572">
            <v>1</v>
          </cell>
          <cell r="H2572">
            <v>1</v>
          </cell>
          <cell r="I2572">
            <v>1</v>
          </cell>
          <cell r="J2572">
            <v>1</v>
          </cell>
          <cell r="K2572">
            <v>1</v>
          </cell>
          <cell r="L2572">
            <v>1</v>
          </cell>
          <cell r="M2572">
            <v>1</v>
          </cell>
          <cell r="N2572">
            <v>1</v>
          </cell>
          <cell r="O2572">
            <v>0.99</v>
          </cell>
          <cell r="P2572">
            <v>0.99</v>
          </cell>
          <cell r="Q2572">
            <v>0.99</v>
          </cell>
          <cell r="R2572">
            <v>0.99</v>
          </cell>
          <cell r="S2572">
            <v>0.99</v>
          </cell>
          <cell r="T2572">
            <v>0.99</v>
          </cell>
          <cell r="U2572">
            <v>0.99</v>
          </cell>
          <cell r="V2572">
            <v>0.99</v>
          </cell>
          <cell r="W2572">
            <v>0.99</v>
          </cell>
          <cell r="X2572">
            <v>0.99</v>
          </cell>
          <cell r="Y2572">
            <v>0.99</v>
          </cell>
          <cell r="Z2572">
            <v>0.99</v>
          </cell>
          <cell r="AA2572">
            <v>0.99</v>
          </cell>
          <cell r="AB2572">
            <v>1</v>
          </cell>
          <cell r="AC2572">
            <v>1</v>
          </cell>
          <cell r="AD2572">
            <v>1</v>
          </cell>
          <cell r="AE2572">
            <v>1.01</v>
          </cell>
          <cell r="AF2572">
            <v>1.01</v>
          </cell>
          <cell r="AG2572">
            <v>1.01</v>
          </cell>
          <cell r="AH2572">
            <v>1.01</v>
          </cell>
          <cell r="AI2572">
            <v>1.01</v>
          </cell>
          <cell r="AJ2572">
            <v>1.01</v>
          </cell>
          <cell r="AK2572">
            <v>1.01</v>
          </cell>
        </row>
        <row r="2573">
          <cell r="A2573" t="str">
            <v>SDGbaseTRAv2_UrbAS_IRTv2PQXccomm</v>
          </cell>
          <cell r="B2573" t="str">
            <v>SIclos6_GOVclos11</v>
          </cell>
          <cell r="C2573" t="str">
            <v>SDGbaseTRAv2_UrbAS_IRTv2</v>
          </cell>
          <cell r="D2573" t="str">
            <v>PQX</v>
          </cell>
          <cell r="E2573" t="str">
            <v>ccomm</v>
          </cell>
          <cell r="F2573">
            <v>1</v>
          </cell>
          <cell r="G2573">
            <v>0.96</v>
          </cell>
          <cell r="H2573">
            <v>0.97</v>
          </cell>
          <cell r="I2573">
            <v>0.98</v>
          </cell>
          <cell r="J2573">
            <v>0.98</v>
          </cell>
          <cell r="K2573">
            <v>0.99</v>
          </cell>
          <cell r="L2573">
            <v>0.99</v>
          </cell>
          <cell r="M2573">
            <v>0.99</v>
          </cell>
          <cell r="N2573">
            <v>0.99</v>
          </cell>
          <cell r="O2573">
            <v>1</v>
          </cell>
          <cell r="P2573">
            <v>1</v>
          </cell>
          <cell r="Q2573">
            <v>1</v>
          </cell>
          <cell r="R2573">
            <v>1.01</v>
          </cell>
          <cell r="S2573">
            <v>1.01</v>
          </cell>
          <cell r="T2573">
            <v>1.01</v>
          </cell>
          <cell r="U2573">
            <v>1.01</v>
          </cell>
          <cell r="V2573">
            <v>1.02</v>
          </cell>
          <cell r="W2573">
            <v>1.02</v>
          </cell>
          <cell r="X2573">
            <v>1.02</v>
          </cell>
          <cell r="Y2573">
            <v>1.02</v>
          </cell>
          <cell r="Z2573">
            <v>1.02</v>
          </cell>
          <cell r="AA2573">
            <v>1.01</v>
          </cell>
          <cell r="AB2573">
            <v>1.02</v>
          </cell>
          <cell r="AC2573">
            <v>1.02</v>
          </cell>
          <cell r="AD2573">
            <v>1.02</v>
          </cell>
          <cell r="AE2573">
            <v>1.02</v>
          </cell>
          <cell r="AF2573">
            <v>1.02</v>
          </cell>
          <cell r="AG2573">
            <v>1.03</v>
          </cell>
          <cell r="AH2573">
            <v>1.03</v>
          </cell>
          <cell r="AI2573">
            <v>1.03</v>
          </cell>
          <cell r="AJ2573">
            <v>1.03</v>
          </cell>
          <cell r="AK2573">
            <v>1.03</v>
          </cell>
        </row>
        <row r="2574">
          <cell r="A2574" t="str">
            <v>SDGbaseTRAv2_UrbAS_IRTv2PQXcfsrv</v>
          </cell>
          <cell r="B2574" t="str">
            <v>SIclos6_GOVclos11</v>
          </cell>
          <cell r="C2574" t="str">
            <v>SDGbaseTRAv2_UrbAS_IRTv2</v>
          </cell>
          <cell r="D2574" t="str">
            <v>PQX</v>
          </cell>
          <cell r="E2574" t="str">
            <v>cfsrv</v>
          </cell>
          <cell r="F2574">
            <v>1.04</v>
          </cell>
          <cell r="G2574">
            <v>1.01</v>
          </cell>
          <cell r="H2574">
            <v>1.02</v>
          </cell>
          <cell r="I2574">
            <v>1.01</v>
          </cell>
          <cell r="J2574">
            <v>1.01</v>
          </cell>
          <cell r="K2574">
            <v>1.01</v>
          </cell>
          <cell r="L2574">
            <v>1.02</v>
          </cell>
          <cell r="M2574">
            <v>1.02</v>
          </cell>
          <cell r="N2574">
            <v>1.02</v>
          </cell>
          <cell r="O2574">
            <v>1.01</v>
          </cell>
          <cell r="P2574">
            <v>1.02</v>
          </cell>
          <cell r="Q2574">
            <v>1.02</v>
          </cell>
          <cell r="R2574">
            <v>1.03</v>
          </cell>
          <cell r="S2574">
            <v>1.04</v>
          </cell>
          <cell r="T2574">
            <v>1.04</v>
          </cell>
          <cell r="U2574">
            <v>1.05</v>
          </cell>
          <cell r="V2574">
            <v>1.05</v>
          </cell>
          <cell r="W2574">
            <v>1.06</v>
          </cell>
          <cell r="X2574">
            <v>1.06</v>
          </cell>
          <cell r="Y2574">
            <v>1.07</v>
          </cell>
          <cell r="Z2574">
            <v>1.06</v>
          </cell>
          <cell r="AA2574">
            <v>1.05</v>
          </cell>
          <cell r="AB2574">
            <v>1.05</v>
          </cell>
          <cell r="AC2574">
            <v>1.05</v>
          </cell>
          <cell r="AD2574">
            <v>1.05</v>
          </cell>
          <cell r="AE2574">
            <v>1.05</v>
          </cell>
          <cell r="AF2574">
            <v>1.05</v>
          </cell>
          <cell r="AG2574">
            <v>1.06</v>
          </cell>
          <cell r="AH2574">
            <v>1.06</v>
          </cell>
          <cell r="AI2574">
            <v>1.05</v>
          </cell>
          <cell r="AJ2574">
            <v>1.04</v>
          </cell>
          <cell r="AK2574">
            <v>1.03</v>
          </cell>
        </row>
        <row r="2575">
          <cell r="A2575" t="str">
            <v>SDGbaseTRAv2_UrbAS_IRTv2PQXcbsrv</v>
          </cell>
          <cell r="B2575" t="str">
            <v>SIclos6_GOVclos11</v>
          </cell>
          <cell r="C2575" t="str">
            <v>SDGbaseTRAv2_UrbAS_IRTv2</v>
          </cell>
          <cell r="D2575" t="str">
            <v>PQX</v>
          </cell>
          <cell r="E2575" t="str">
            <v>cbsrv</v>
          </cell>
          <cell r="F2575">
            <v>1.04</v>
          </cell>
          <cell r="G2575">
            <v>1.01</v>
          </cell>
          <cell r="H2575">
            <v>1.02</v>
          </cell>
          <cell r="I2575">
            <v>1.02</v>
          </cell>
          <cell r="J2575">
            <v>1.02</v>
          </cell>
          <cell r="K2575">
            <v>1.02</v>
          </cell>
          <cell r="L2575">
            <v>1.02</v>
          </cell>
          <cell r="M2575">
            <v>1.03</v>
          </cell>
          <cell r="N2575">
            <v>1.03</v>
          </cell>
          <cell r="O2575">
            <v>1.02</v>
          </cell>
          <cell r="P2575">
            <v>1.02</v>
          </cell>
          <cell r="Q2575">
            <v>1.03</v>
          </cell>
          <cell r="R2575">
            <v>1.03</v>
          </cell>
          <cell r="S2575">
            <v>1.03</v>
          </cell>
          <cell r="T2575">
            <v>1.04</v>
          </cell>
          <cell r="U2575">
            <v>1.04</v>
          </cell>
          <cell r="V2575">
            <v>1.04</v>
          </cell>
          <cell r="W2575">
            <v>1.04</v>
          </cell>
          <cell r="X2575">
            <v>1.05</v>
          </cell>
          <cell r="Y2575">
            <v>1.05</v>
          </cell>
          <cell r="Z2575">
            <v>1.04</v>
          </cell>
          <cell r="AA2575">
            <v>1.04</v>
          </cell>
          <cell r="AB2575">
            <v>1.04</v>
          </cell>
          <cell r="AC2575">
            <v>1.04</v>
          </cell>
          <cell r="AD2575">
            <v>1.04</v>
          </cell>
          <cell r="AE2575">
            <v>1.04</v>
          </cell>
          <cell r="AF2575">
            <v>1.04</v>
          </cell>
          <cell r="AG2575">
            <v>1.05</v>
          </cell>
          <cell r="AH2575">
            <v>1.05</v>
          </cell>
          <cell r="AI2575">
            <v>1.04</v>
          </cell>
          <cell r="AJ2575">
            <v>1.04</v>
          </cell>
          <cell r="AK2575">
            <v>1.04</v>
          </cell>
        </row>
        <row r="2576">
          <cell r="A2576" t="str">
            <v>SDGbaseTRAv2_UrbAS_IRTv2PQXcgsrv</v>
          </cell>
          <cell r="B2576" t="str">
            <v>SIclos6_GOVclos11</v>
          </cell>
          <cell r="C2576" t="str">
            <v>SDGbaseTRAv2_UrbAS_IRTv2</v>
          </cell>
          <cell r="D2576" t="str">
            <v>PQX</v>
          </cell>
          <cell r="E2576" t="str">
            <v>cgsrv</v>
          </cell>
          <cell r="F2576">
            <v>1.02</v>
          </cell>
          <cell r="G2576">
            <v>1.03</v>
          </cell>
          <cell r="H2576">
            <v>1.04</v>
          </cell>
          <cell r="I2576">
            <v>1.06</v>
          </cell>
          <cell r="J2576">
            <v>1.0900000000000001</v>
          </cell>
          <cell r="K2576">
            <v>1.1000000000000001</v>
          </cell>
          <cell r="L2576">
            <v>1.1100000000000001</v>
          </cell>
          <cell r="M2576">
            <v>1.1299999999999999</v>
          </cell>
          <cell r="N2576">
            <v>1.1399999999999999</v>
          </cell>
          <cell r="O2576">
            <v>1.1499999999999999</v>
          </cell>
          <cell r="P2576">
            <v>1.17</v>
          </cell>
          <cell r="Q2576">
            <v>1.19</v>
          </cell>
          <cell r="R2576">
            <v>1.19</v>
          </cell>
          <cell r="S2576">
            <v>1.19</v>
          </cell>
          <cell r="T2576">
            <v>1.19</v>
          </cell>
          <cell r="U2576">
            <v>1.19</v>
          </cell>
          <cell r="V2576">
            <v>1.2</v>
          </cell>
          <cell r="W2576">
            <v>1.2</v>
          </cell>
          <cell r="X2576">
            <v>1.2</v>
          </cell>
          <cell r="Y2576">
            <v>1.2</v>
          </cell>
          <cell r="Z2576">
            <v>1.19</v>
          </cell>
          <cell r="AA2576">
            <v>1.19</v>
          </cell>
          <cell r="AB2576">
            <v>1.19</v>
          </cell>
          <cell r="AC2576">
            <v>1.19</v>
          </cell>
          <cell r="AD2576">
            <v>1.19</v>
          </cell>
          <cell r="AE2576">
            <v>1.19</v>
          </cell>
          <cell r="AF2576">
            <v>1.19</v>
          </cell>
          <cell r="AG2576">
            <v>1.19</v>
          </cell>
          <cell r="AH2576">
            <v>1.17</v>
          </cell>
          <cell r="AI2576">
            <v>1.1599999999999999</v>
          </cell>
          <cell r="AJ2576">
            <v>1.1499999999999999</v>
          </cell>
          <cell r="AK2576">
            <v>1.1399999999999999</v>
          </cell>
        </row>
        <row r="2577">
          <cell r="A2577" t="str">
            <v>SDGbaseTRAv2_UrbAS_IRTv2PQXcosrv</v>
          </cell>
          <cell r="B2577" t="str">
            <v>SIclos6_GOVclos11</v>
          </cell>
          <cell r="C2577" t="str">
            <v>SDGbaseTRAv2_UrbAS_IRTv2</v>
          </cell>
          <cell r="D2577" t="str">
            <v>PQX</v>
          </cell>
          <cell r="E2577" t="str">
            <v>cosrv</v>
          </cell>
          <cell r="F2577">
            <v>1.07</v>
          </cell>
          <cell r="G2577">
            <v>1.1499999999999999</v>
          </cell>
          <cell r="H2577">
            <v>1.1299999999999999</v>
          </cell>
          <cell r="I2577">
            <v>1.1200000000000001</v>
          </cell>
          <cell r="J2577">
            <v>1.1200000000000001</v>
          </cell>
          <cell r="K2577">
            <v>1.1200000000000001</v>
          </cell>
          <cell r="L2577">
            <v>1.1200000000000001</v>
          </cell>
          <cell r="M2577">
            <v>1.1200000000000001</v>
          </cell>
          <cell r="N2577">
            <v>1.1200000000000001</v>
          </cell>
          <cell r="O2577">
            <v>1.1100000000000001</v>
          </cell>
          <cell r="P2577">
            <v>1.1200000000000001</v>
          </cell>
          <cell r="Q2577">
            <v>1.1200000000000001</v>
          </cell>
          <cell r="R2577">
            <v>1.1299999999999999</v>
          </cell>
          <cell r="S2577">
            <v>1.1299999999999999</v>
          </cell>
          <cell r="T2577">
            <v>1.1399999999999999</v>
          </cell>
          <cell r="U2577">
            <v>1.1399999999999999</v>
          </cell>
          <cell r="V2577">
            <v>1.1399999999999999</v>
          </cell>
          <cell r="W2577">
            <v>1.1499999999999999</v>
          </cell>
          <cell r="X2577">
            <v>1.1499999999999999</v>
          </cell>
          <cell r="Y2577">
            <v>1.1499999999999999</v>
          </cell>
          <cell r="Z2577">
            <v>1.1499999999999999</v>
          </cell>
          <cell r="AA2577">
            <v>1.1399999999999999</v>
          </cell>
          <cell r="AB2577">
            <v>1.1399999999999999</v>
          </cell>
          <cell r="AC2577">
            <v>1.1399999999999999</v>
          </cell>
          <cell r="AD2577">
            <v>1.1499999999999999</v>
          </cell>
          <cell r="AE2577">
            <v>1.1499999999999999</v>
          </cell>
          <cell r="AF2577">
            <v>1.1499999999999999</v>
          </cell>
          <cell r="AG2577">
            <v>1.1499999999999999</v>
          </cell>
          <cell r="AH2577">
            <v>1.1599999999999999</v>
          </cell>
          <cell r="AI2577">
            <v>1.1599999999999999</v>
          </cell>
          <cell r="AJ2577">
            <v>1.1499999999999999</v>
          </cell>
          <cell r="AK2577">
            <v>1.1499999999999999</v>
          </cell>
        </row>
        <row r="2578">
          <cell r="A2578" t="str">
            <v>SDGbaseTRAv2_UrbAS_IRTv2PQXcimpt</v>
          </cell>
          <cell r="B2578" t="str">
            <v>SIclos6_GOVclos11</v>
          </cell>
          <cell r="C2578" t="str">
            <v>SDGbaseTRAv2_UrbAS_IRTv2</v>
          </cell>
          <cell r="D2578" t="str">
            <v>PQX</v>
          </cell>
          <cell r="E2578" t="str">
            <v>cimpt</v>
          </cell>
          <cell r="F2578">
            <v>1.01</v>
          </cell>
          <cell r="G2578">
            <v>1.04</v>
          </cell>
          <cell r="H2578">
            <v>1.05</v>
          </cell>
          <cell r="I2578">
            <v>1.04</v>
          </cell>
          <cell r="J2578">
            <v>1.04</v>
          </cell>
          <cell r="K2578">
            <v>1.05</v>
          </cell>
          <cell r="L2578">
            <v>1.05</v>
          </cell>
          <cell r="M2578">
            <v>1.05</v>
          </cell>
          <cell r="N2578">
            <v>1.06</v>
          </cell>
          <cell r="O2578">
            <v>1.0900000000000001</v>
          </cell>
          <cell r="P2578">
            <v>1.1000000000000001</v>
          </cell>
          <cell r="Q2578">
            <v>1.1000000000000001</v>
          </cell>
          <cell r="R2578">
            <v>1.1000000000000001</v>
          </cell>
          <cell r="S2578">
            <v>1.1000000000000001</v>
          </cell>
          <cell r="T2578">
            <v>1.1000000000000001</v>
          </cell>
          <cell r="U2578">
            <v>1.1000000000000001</v>
          </cell>
          <cell r="V2578">
            <v>1.1000000000000001</v>
          </cell>
          <cell r="W2578">
            <v>1.1000000000000001</v>
          </cell>
          <cell r="X2578">
            <v>1.1100000000000001</v>
          </cell>
          <cell r="Y2578">
            <v>1.1000000000000001</v>
          </cell>
          <cell r="Z2578">
            <v>1.1100000000000001</v>
          </cell>
          <cell r="AA2578">
            <v>1.1100000000000001</v>
          </cell>
          <cell r="AB2578">
            <v>1.1100000000000001</v>
          </cell>
          <cell r="AC2578">
            <v>1.1100000000000001</v>
          </cell>
          <cell r="AD2578">
            <v>1.1100000000000001</v>
          </cell>
          <cell r="AE2578">
            <v>1.1100000000000001</v>
          </cell>
          <cell r="AF2578">
            <v>1.1200000000000001</v>
          </cell>
          <cell r="AG2578">
            <v>1.1100000000000001</v>
          </cell>
          <cell r="AH2578">
            <v>1.1000000000000001</v>
          </cell>
          <cell r="AI2578">
            <v>1.0900000000000001</v>
          </cell>
          <cell r="AJ2578">
            <v>1.0900000000000001</v>
          </cell>
          <cell r="AK2578">
            <v>1.08</v>
          </cell>
        </row>
        <row r="2579">
          <cell r="A2579" t="str">
            <v>SDGbaseTRAv2_UrbAS_IRTv2C_InvValctext</v>
          </cell>
          <cell r="B2579" t="str">
            <v>SIclos6_GOVclos11</v>
          </cell>
          <cell r="C2579" t="str">
            <v>SDGbaseTRAv2_UrbAS_IRTv2</v>
          </cell>
          <cell r="D2579" t="str">
            <v>C_InvVal</v>
          </cell>
          <cell r="E2579" t="str">
            <v>ctext</v>
          </cell>
          <cell r="F2579">
            <v>0.03</v>
          </cell>
          <cell r="G2579">
            <v>0.03</v>
          </cell>
          <cell r="H2579">
            <v>0.03</v>
          </cell>
          <cell r="I2579">
            <v>0.03</v>
          </cell>
          <cell r="J2579">
            <v>0.03</v>
          </cell>
          <cell r="K2579">
            <v>0.03</v>
          </cell>
          <cell r="L2579">
            <v>0.03</v>
          </cell>
          <cell r="M2579">
            <v>0.04</v>
          </cell>
          <cell r="N2579">
            <v>0.04</v>
          </cell>
          <cell r="O2579">
            <v>0.04</v>
          </cell>
          <cell r="P2579">
            <v>0.04</v>
          </cell>
          <cell r="Q2579">
            <v>0.04</v>
          </cell>
          <cell r="R2579">
            <v>0.04</v>
          </cell>
          <cell r="S2579">
            <v>0.04</v>
          </cell>
          <cell r="T2579">
            <v>0.04</v>
          </cell>
          <cell r="U2579">
            <v>0.05</v>
          </cell>
          <cell r="V2579">
            <v>0.05</v>
          </cell>
          <cell r="W2579">
            <v>0.05</v>
          </cell>
          <cell r="X2579">
            <v>0.05</v>
          </cell>
          <cell r="Y2579">
            <v>0.05</v>
          </cell>
          <cell r="Z2579">
            <v>0.05</v>
          </cell>
          <cell r="AA2579">
            <v>0.06</v>
          </cell>
          <cell r="AB2579">
            <v>0.06</v>
          </cell>
          <cell r="AC2579">
            <v>0.06</v>
          </cell>
          <cell r="AD2579">
            <v>0.06</v>
          </cell>
          <cell r="AE2579">
            <v>0.06</v>
          </cell>
          <cell r="AF2579">
            <v>0.06</v>
          </cell>
          <cell r="AG2579">
            <v>7.0000000000000007E-2</v>
          </cell>
          <cell r="AH2579">
            <v>7.0000000000000007E-2</v>
          </cell>
          <cell r="AI2579">
            <v>0.06</v>
          </cell>
          <cell r="AJ2579">
            <v>0.06</v>
          </cell>
          <cell r="AK2579">
            <v>0.06</v>
          </cell>
        </row>
        <row r="2580">
          <cell r="A2580" t="str">
            <v>SDGbaseTRAv2_UrbAS_IRTv2C_InvValcleat</v>
          </cell>
          <cell r="B2580" t="str">
            <v>SIclos6_GOVclos11</v>
          </cell>
          <cell r="C2580" t="str">
            <v>SDGbaseTRAv2_UrbAS_IRTv2</v>
          </cell>
          <cell r="D2580" t="str">
            <v>C_InvVal</v>
          </cell>
          <cell r="E2580" t="str">
            <v>cleat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  <cell r="AI2580">
            <v>0</v>
          </cell>
          <cell r="AJ2580">
            <v>0</v>
          </cell>
          <cell r="AK2580">
            <v>0</v>
          </cell>
        </row>
        <row r="2581">
          <cell r="A2581" t="str">
            <v>SDGbaseTRAv2_UrbAS_IRTv2C_InvValcprnt</v>
          </cell>
          <cell r="B2581" t="str">
            <v>SIclos6_GOVclos11</v>
          </cell>
          <cell r="C2581" t="str">
            <v>SDGbaseTRAv2_UrbAS_IRTv2</v>
          </cell>
          <cell r="D2581" t="str">
            <v>C_InvVal</v>
          </cell>
          <cell r="E2581" t="str">
            <v>cprnt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  <cell r="AI2581">
            <v>0</v>
          </cell>
          <cell r="AJ2581">
            <v>0</v>
          </cell>
          <cell r="AK2581">
            <v>0</v>
          </cell>
        </row>
        <row r="2582">
          <cell r="A2582" t="str">
            <v>SDGbaseTRAv2_UrbAS_IRTv2C_InvValcrubb</v>
          </cell>
          <cell r="B2582" t="str">
            <v>SIclos6_GOVclos11</v>
          </cell>
          <cell r="C2582" t="str">
            <v>SDGbaseTRAv2_UrbAS_IRTv2</v>
          </cell>
          <cell r="D2582" t="str">
            <v>C_InvVal</v>
          </cell>
          <cell r="E2582" t="str">
            <v>crubb</v>
          </cell>
          <cell r="F2582">
            <v>0.01</v>
          </cell>
          <cell r="G2582">
            <v>0.01</v>
          </cell>
          <cell r="H2582">
            <v>0.01</v>
          </cell>
          <cell r="I2582">
            <v>0.01</v>
          </cell>
          <cell r="J2582">
            <v>0.01</v>
          </cell>
          <cell r="K2582">
            <v>0.01</v>
          </cell>
          <cell r="L2582">
            <v>0.01</v>
          </cell>
          <cell r="M2582">
            <v>0.01</v>
          </cell>
          <cell r="N2582">
            <v>0.01</v>
          </cell>
          <cell r="O2582">
            <v>0.01</v>
          </cell>
          <cell r="P2582">
            <v>0.01</v>
          </cell>
          <cell r="Q2582">
            <v>0.01</v>
          </cell>
          <cell r="R2582">
            <v>0.01</v>
          </cell>
          <cell r="S2582">
            <v>0.01</v>
          </cell>
          <cell r="T2582">
            <v>0.01</v>
          </cell>
          <cell r="U2582">
            <v>0.01</v>
          </cell>
          <cell r="V2582">
            <v>0.01</v>
          </cell>
          <cell r="W2582">
            <v>0.01</v>
          </cell>
          <cell r="X2582">
            <v>0.01</v>
          </cell>
          <cell r="Y2582">
            <v>0.01</v>
          </cell>
          <cell r="Z2582">
            <v>0.01</v>
          </cell>
          <cell r="AA2582">
            <v>0.01</v>
          </cell>
          <cell r="AB2582">
            <v>0.01</v>
          </cell>
          <cell r="AC2582">
            <v>0.01</v>
          </cell>
          <cell r="AD2582">
            <v>0.01</v>
          </cell>
          <cell r="AE2582">
            <v>0.01</v>
          </cell>
          <cell r="AF2582">
            <v>0.01</v>
          </cell>
          <cell r="AG2582">
            <v>0.01</v>
          </cell>
          <cell r="AH2582">
            <v>0.01</v>
          </cell>
          <cell r="AI2582">
            <v>0.01</v>
          </cell>
          <cell r="AJ2582">
            <v>0.01</v>
          </cell>
          <cell r="AK2582">
            <v>0.01</v>
          </cell>
        </row>
        <row r="2583">
          <cell r="A2583" t="str">
            <v>SDGbaseTRAv2_UrbAS_IRTv2C_InvValcplas</v>
          </cell>
          <cell r="B2583" t="str">
            <v>SIclos6_GOVclos11</v>
          </cell>
          <cell r="C2583" t="str">
            <v>SDGbaseTRAv2_UrbAS_IRTv2</v>
          </cell>
          <cell r="D2583" t="str">
            <v>C_InvVal</v>
          </cell>
          <cell r="E2583" t="str">
            <v>cplas</v>
          </cell>
          <cell r="F2583">
            <v>0.01</v>
          </cell>
          <cell r="G2583">
            <v>0.01</v>
          </cell>
          <cell r="H2583">
            <v>0.01</v>
          </cell>
          <cell r="I2583">
            <v>0.01</v>
          </cell>
          <cell r="J2583">
            <v>0.01</v>
          </cell>
          <cell r="K2583">
            <v>0.01</v>
          </cell>
          <cell r="L2583">
            <v>0.01</v>
          </cell>
          <cell r="M2583">
            <v>0.02</v>
          </cell>
          <cell r="N2583">
            <v>0.02</v>
          </cell>
          <cell r="O2583">
            <v>0.02</v>
          </cell>
          <cell r="P2583">
            <v>0.02</v>
          </cell>
          <cell r="Q2583">
            <v>0.02</v>
          </cell>
          <cell r="R2583">
            <v>0.02</v>
          </cell>
          <cell r="S2583">
            <v>0.02</v>
          </cell>
          <cell r="T2583">
            <v>0.02</v>
          </cell>
          <cell r="U2583">
            <v>0.02</v>
          </cell>
          <cell r="V2583">
            <v>0.02</v>
          </cell>
          <cell r="W2583">
            <v>0.02</v>
          </cell>
          <cell r="X2583">
            <v>0.02</v>
          </cell>
          <cell r="Y2583">
            <v>0.02</v>
          </cell>
          <cell r="Z2583">
            <v>0.02</v>
          </cell>
          <cell r="AA2583">
            <v>0.02</v>
          </cell>
          <cell r="AB2583">
            <v>0.02</v>
          </cell>
          <cell r="AC2583">
            <v>0.02</v>
          </cell>
          <cell r="AD2583">
            <v>0.03</v>
          </cell>
          <cell r="AE2583">
            <v>0.03</v>
          </cell>
          <cell r="AF2583">
            <v>0.03</v>
          </cell>
          <cell r="AG2583">
            <v>0.03</v>
          </cell>
          <cell r="AH2583">
            <v>0.03</v>
          </cell>
          <cell r="AI2583">
            <v>0.03</v>
          </cell>
          <cell r="AJ2583">
            <v>0.03</v>
          </cell>
          <cell r="AK2583">
            <v>0.03</v>
          </cell>
        </row>
        <row r="2584">
          <cell r="A2584" t="str">
            <v>SDGbaseTRAv2_UrbAS_IRTv2C_InvValcnmet</v>
          </cell>
          <cell r="B2584" t="str">
            <v>SIclos6_GOVclos11</v>
          </cell>
          <cell r="C2584" t="str">
            <v>SDGbaseTRAv2_UrbAS_IRTv2</v>
          </cell>
          <cell r="D2584" t="str">
            <v>C_InvVal</v>
          </cell>
          <cell r="E2584" t="str">
            <v>cnmet</v>
          </cell>
          <cell r="F2584">
            <v>0.03</v>
          </cell>
          <cell r="G2584">
            <v>0.03</v>
          </cell>
          <cell r="H2584">
            <v>0.03</v>
          </cell>
          <cell r="I2584">
            <v>0.03</v>
          </cell>
          <cell r="J2584">
            <v>0.03</v>
          </cell>
          <cell r="K2584">
            <v>0.03</v>
          </cell>
          <cell r="L2584">
            <v>0.03</v>
          </cell>
          <cell r="M2584">
            <v>0.03</v>
          </cell>
          <cell r="N2584">
            <v>0.03</v>
          </cell>
          <cell r="O2584">
            <v>0.03</v>
          </cell>
          <cell r="P2584">
            <v>0.03</v>
          </cell>
          <cell r="Q2584">
            <v>0.04</v>
          </cell>
          <cell r="R2584">
            <v>0.04</v>
          </cell>
          <cell r="S2584">
            <v>0.04</v>
          </cell>
          <cell r="T2584">
            <v>0.04</v>
          </cell>
          <cell r="U2584">
            <v>0.04</v>
          </cell>
          <cell r="V2584">
            <v>0.04</v>
          </cell>
          <cell r="W2584">
            <v>0.04</v>
          </cell>
          <cell r="X2584">
            <v>0.04</v>
          </cell>
          <cell r="Y2584">
            <v>0.05</v>
          </cell>
          <cell r="Z2584">
            <v>0.05</v>
          </cell>
          <cell r="AA2584">
            <v>0.05</v>
          </cell>
          <cell r="AB2584">
            <v>0.05</v>
          </cell>
          <cell r="AC2584">
            <v>0.05</v>
          </cell>
          <cell r="AD2584">
            <v>0.05</v>
          </cell>
          <cell r="AE2584">
            <v>0.05</v>
          </cell>
          <cell r="AF2584">
            <v>0.05</v>
          </cell>
          <cell r="AG2584">
            <v>0.06</v>
          </cell>
          <cell r="AH2584">
            <v>0.06</v>
          </cell>
          <cell r="AI2584">
            <v>0.06</v>
          </cell>
          <cell r="AJ2584">
            <v>0.06</v>
          </cell>
          <cell r="AK2584">
            <v>0.06</v>
          </cell>
        </row>
        <row r="2585">
          <cell r="A2585" t="str">
            <v>SDGbaseTRAv2_UrbAS_IRTv2C_InvValcnfrm</v>
          </cell>
          <cell r="B2585" t="str">
            <v>SIclos6_GOVclos11</v>
          </cell>
          <cell r="C2585" t="str">
            <v>SDGbaseTRAv2_UrbAS_IRTv2</v>
          </cell>
          <cell r="D2585" t="str">
            <v>C_InvVal</v>
          </cell>
          <cell r="E2585" t="str">
            <v>cnfrm</v>
          </cell>
          <cell r="F2585">
            <v>1.58</v>
          </cell>
          <cell r="G2585">
            <v>1.49</v>
          </cell>
          <cell r="H2585">
            <v>1.61</v>
          </cell>
          <cell r="I2585">
            <v>1.74</v>
          </cell>
          <cell r="J2585">
            <v>1.82</v>
          </cell>
          <cell r="K2585">
            <v>1.88</v>
          </cell>
          <cell r="L2585">
            <v>1.93</v>
          </cell>
          <cell r="M2585">
            <v>1.92</v>
          </cell>
          <cell r="N2585">
            <v>1.94</v>
          </cell>
          <cell r="O2585">
            <v>1.92</v>
          </cell>
          <cell r="P2585">
            <v>1.94</v>
          </cell>
          <cell r="Q2585">
            <v>1.99</v>
          </cell>
          <cell r="R2585">
            <v>2.02</v>
          </cell>
          <cell r="S2585">
            <v>2.08</v>
          </cell>
          <cell r="T2585">
            <v>2.15</v>
          </cell>
          <cell r="U2585">
            <v>2.2200000000000002</v>
          </cell>
          <cell r="V2585">
            <v>2.2400000000000002</v>
          </cell>
          <cell r="W2585">
            <v>2.29</v>
          </cell>
          <cell r="X2585">
            <v>2.38</v>
          </cell>
          <cell r="Y2585">
            <v>2.4500000000000002</v>
          </cell>
          <cell r="Z2585">
            <v>2.67</v>
          </cell>
          <cell r="AA2585">
            <v>2.84</v>
          </cell>
          <cell r="AB2585">
            <v>3.07</v>
          </cell>
          <cell r="AC2585">
            <v>3.25</v>
          </cell>
          <cell r="AD2585">
            <v>3.37</v>
          </cell>
          <cell r="AE2585">
            <v>3.47</v>
          </cell>
          <cell r="AF2585">
            <v>3.56</v>
          </cell>
          <cell r="AG2585">
            <v>3.53</v>
          </cell>
          <cell r="AH2585">
            <v>3.83</v>
          </cell>
          <cell r="AI2585">
            <v>4.09</v>
          </cell>
          <cell r="AJ2585">
            <v>4.2</v>
          </cell>
          <cell r="AK2585">
            <v>4.28</v>
          </cell>
        </row>
        <row r="2586">
          <cell r="A2586" t="str">
            <v>SDGbaseTRAv2_UrbAS_IRTv2C_InvValcmetp</v>
          </cell>
          <cell r="B2586" t="str">
            <v>SIclos6_GOVclos11</v>
          </cell>
          <cell r="C2586" t="str">
            <v>SDGbaseTRAv2_UrbAS_IRTv2</v>
          </cell>
          <cell r="D2586" t="str">
            <v>C_InvVal</v>
          </cell>
          <cell r="E2586" t="str">
            <v>cmetp</v>
          </cell>
          <cell r="F2586">
            <v>2.84</v>
          </cell>
          <cell r="G2586">
            <v>2.77</v>
          </cell>
          <cell r="H2586">
            <v>2.88</v>
          </cell>
          <cell r="I2586">
            <v>3</v>
          </cell>
          <cell r="J2586">
            <v>3.07</v>
          </cell>
          <cell r="K2586">
            <v>3.14</v>
          </cell>
          <cell r="L2586">
            <v>3.21</v>
          </cell>
          <cell r="M2586">
            <v>3.28</v>
          </cell>
          <cell r="N2586">
            <v>3.36</v>
          </cell>
          <cell r="O2586">
            <v>3.43</v>
          </cell>
          <cell r="P2586">
            <v>3.53</v>
          </cell>
          <cell r="Q2586">
            <v>3.63</v>
          </cell>
          <cell r="R2586">
            <v>3.7</v>
          </cell>
          <cell r="S2586">
            <v>3.82</v>
          </cell>
          <cell r="T2586">
            <v>3.95</v>
          </cell>
          <cell r="U2586">
            <v>4.0999999999999996</v>
          </cell>
          <cell r="V2586">
            <v>4.2</v>
          </cell>
          <cell r="W2586">
            <v>4.34</v>
          </cell>
          <cell r="X2586">
            <v>4.55</v>
          </cell>
          <cell r="Y2586">
            <v>4.68</v>
          </cell>
          <cell r="Z2586">
            <v>5.0999999999999996</v>
          </cell>
          <cell r="AA2586">
            <v>5.41</v>
          </cell>
          <cell r="AB2586">
            <v>5.4</v>
          </cell>
          <cell r="AC2586">
            <v>5.47</v>
          </cell>
          <cell r="AD2586">
            <v>5.65</v>
          </cell>
          <cell r="AE2586">
            <v>5.84</v>
          </cell>
          <cell r="AF2586">
            <v>6.05</v>
          </cell>
          <cell r="AG2586">
            <v>5.97</v>
          </cell>
          <cell r="AH2586">
            <v>5.98</v>
          </cell>
          <cell r="AI2586">
            <v>5.98</v>
          </cell>
          <cell r="AJ2586">
            <v>5.98</v>
          </cell>
          <cell r="AK2586">
            <v>5.97</v>
          </cell>
        </row>
        <row r="2587">
          <cell r="A2587" t="str">
            <v>SDGbaseTRAv2_UrbAS_IRTv2C_InvValcmach</v>
          </cell>
          <cell r="B2587" t="str">
            <v>SIclos6_GOVclos11</v>
          </cell>
          <cell r="C2587" t="str">
            <v>SDGbaseTRAv2_UrbAS_IRTv2</v>
          </cell>
          <cell r="D2587" t="str">
            <v>C_InvVal</v>
          </cell>
          <cell r="E2587" t="str">
            <v>cmach</v>
          </cell>
          <cell r="F2587">
            <v>159.36000000000001</v>
          </cell>
          <cell r="G2587">
            <v>150.74</v>
          </cell>
          <cell r="H2587">
            <v>156.97</v>
          </cell>
          <cell r="I2587">
            <v>163.41</v>
          </cell>
          <cell r="J2587">
            <v>166.96</v>
          </cell>
          <cell r="K2587">
            <v>170.82</v>
          </cell>
          <cell r="L2587">
            <v>175.12</v>
          </cell>
          <cell r="M2587">
            <v>179.28</v>
          </cell>
          <cell r="N2587">
            <v>184.01</v>
          </cell>
          <cell r="O2587">
            <v>190.79</v>
          </cell>
          <cell r="P2587">
            <v>196.92</v>
          </cell>
          <cell r="Q2587">
            <v>202.66</v>
          </cell>
          <cell r="R2587">
            <v>206.46</v>
          </cell>
          <cell r="S2587">
            <v>213.39</v>
          </cell>
          <cell r="T2587">
            <v>220.7</v>
          </cell>
          <cell r="U2587">
            <v>229.07</v>
          </cell>
          <cell r="V2587">
            <v>236.71</v>
          </cell>
          <cell r="W2587">
            <v>245.16</v>
          </cell>
          <cell r="X2587">
            <v>254.75</v>
          </cell>
          <cell r="Y2587">
            <v>262.39</v>
          </cell>
          <cell r="Z2587">
            <v>277.22000000000003</v>
          </cell>
          <cell r="AA2587">
            <v>289.93</v>
          </cell>
          <cell r="AB2587">
            <v>297.42</v>
          </cell>
          <cell r="AC2587">
            <v>305.66000000000003</v>
          </cell>
          <cell r="AD2587">
            <v>315.05</v>
          </cell>
          <cell r="AE2587">
            <v>324.88</v>
          </cell>
          <cell r="AF2587">
            <v>335.09</v>
          </cell>
          <cell r="AG2587">
            <v>338.2</v>
          </cell>
          <cell r="AH2587">
            <v>341.89</v>
          </cell>
          <cell r="AI2587">
            <v>343.8</v>
          </cell>
          <cell r="AJ2587">
            <v>344.38</v>
          </cell>
          <cell r="AK2587">
            <v>343.93</v>
          </cell>
        </row>
        <row r="2588">
          <cell r="A2588" t="str">
            <v>SDGbaseTRAv2_UrbAS_IRTv2C_InvValcemch</v>
          </cell>
          <cell r="B2588" t="str">
            <v>SIclos6_GOVclos11</v>
          </cell>
          <cell r="C2588" t="str">
            <v>SDGbaseTRAv2_UrbAS_IRTv2</v>
          </cell>
          <cell r="D2588" t="str">
            <v>C_InvVal</v>
          </cell>
          <cell r="E2588" t="str">
            <v>cemch</v>
          </cell>
          <cell r="F2588">
            <v>74.739999999999995</v>
          </cell>
          <cell r="G2588">
            <v>69.61</v>
          </cell>
          <cell r="H2588">
            <v>72.650000000000006</v>
          </cell>
          <cell r="I2588">
            <v>75.739999999999995</v>
          </cell>
          <cell r="J2588">
            <v>77.489999999999995</v>
          </cell>
          <cell r="K2588">
            <v>79.31</v>
          </cell>
          <cell r="L2588">
            <v>81.319999999999993</v>
          </cell>
          <cell r="M2588">
            <v>83.2</v>
          </cell>
          <cell r="N2588">
            <v>85.38</v>
          </cell>
          <cell r="O2588">
            <v>88.38</v>
          </cell>
          <cell r="P2588">
            <v>91.22</v>
          </cell>
          <cell r="Q2588">
            <v>93.93</v>
          </cell>
          <cell r="R2588">
            <v>95.7</v>
          </cell>
          <cell r="S2588">
            <v>98.86</v>
          </cell>
          <cell r="T2588">
            <v>102.22</v>
          </cell>
          <cell r="U2588">
            <v>106.04</v>
          </cell>
          <cell r="V2588">
            <v>109.62</v>
          </cell>
          <cell r="W2588">
            <v>113.43</v>
          </cell>
          <cell r="X2588">
            <v>117.51</v>
          </cell>
          <cell r="Y2588">
            <v>121.04</v>
          </cell>
          <cell r="Z2588">
            <v>126.88</v>
          </cell>
          <cell r="AA2588">
            <v>132.18</v>
          </cell>
          <cell r="AB2588">
            <v>136.63</v>
          </cell>
          <cell r="AC2588">
            <v>140.87</v>
          </cell>
          <cell r="AD2588">
            <v>145.16</v>
          </cell>
          <cell r="AE2588">
            <v>149.56</v>
          </cell>
          <cell r="AF2588">
            <v>154.12</v>
          </cell>
          <cell r="AG2588">
            <v>156.1</v>
          </cell>
          <cell r="AH2588">
            <v>157.88999999999999</v>
          </cell>
          <cell r="AI2588">
            <v>158.65</v>
          </cell>
          <cell r="AJ2588">
            <v>158.63</v>
          </cell>
          <cell r="AK2588">
            <v>158.30000000000001</v>
          </cell>
        </row>
        <row r="2589">
          <cell r="A2589" t="str">
            <v>SDGbaseTRAv2_UrbAS_IRTv2C_InvValcsequ</v>
          </cell>
          <cell r="B2589" t="str">
            <v>SIclos6_GOVclos11</v>
          </cell>
          <cell r="C2589" t="str">
            <v>SDGbaseTRAv2_UrbAS_IRTv2</v>
          </cell>
          <cell r="D2589" t="str">
            <v>C_InvVal</v>
          </cell>
          <cell r="E2589" t="str">
            <v>csequ</v>
          </cell>
          <cell r="F2589">
            <v>34.74</v>
          </cell>
          <cell r="G2589">
            <v>32.020000000000003</v>
          </cell>
          <cell r="H2589">
            <v>33.340000000000003</v>
          </cell>
          <cell r="I2589">
            <v>34.549999999999997</v>
          </cell>
          <cell r="J2589">
            <v>35.26</v>
          </cell>
          <cell r="K2589">
            <v>36.08</v>
          </cell>
          <cell r="L2589">
            <v>37.020000000000003</v>
          </cell>
          <cell r="M2589">
            <v>37.99</v>
          </cell>
          <cell r="N2589">
            <v>39.07</v>
          </cell>
          <cell r="O2589">
            <v>40.98</v>
          </cell>
          <cell r="P2589">
            <v>42.39</v>
          </cell>
          <cell r="Q2589">
            <v>43.62</v>
          </cell>
          <cell r="R2589">
            <v>44.44</v>
          </cell>
          <cell r="S2589">
            <v>45.91</v>
          </cell>
          <cell r="T2589">
            <v>47.47</v>
          </cell>
          <cell r="U2589">
            <v>49.26</v>
          </cell>
          <cell r="V2589">
            <v>51.08</v>
          </cell>
          <cell r="W2589">
            <v>52.92</v>
          </cell>
          <cell r="X2589">
            <v>54.66</v>
          </cell>
          <cell r="Y2589">
            <v>56.3</v>
          </cell>
          <cell r="Z2589">
            <v>58.19</v>
          </cell>
          <cell r="AA2589">
            <v>60.07</v>
          </cell>
          <cell r="AB2589">
            <v>62.43</v>
          </cell>
          <cell r="AC2589">
            <v>64.47</v>
          </cell>
          <cell r="AD2589">
            <v>66.38</v>
          </cell>
          <cell r="AE2589">
            <v>68.33</v>
          </cell>
          <cell r="AF2589">
            <v>70.349999999999994</v>
          </cell>
          <cell r="AG2589">
            <v>72.11</v>
          </cell>
          <cell r="AH2589">
            <v>72.67</v>
          </cell>
          <cell r="AI2589">
            <v>72.69</v>
          </cell>
          <cell r="AJ2589">
            <v>72.55</v>
          </cell>
          <cell r="AK2589">
            <v>72.19</v>
          </cell>
        </row>
        <row r="2590">
          <cell r="A2590" t="str">
            <v>SDGbaseTRAv2_UrbAS_IRTv2C_InvValcvehi</v>
          </cell>
          <cell r="B2590" t="str">
            <v>SIclos6_GOVclos11</v>
          </cell>
          <cell r="C2590" t="str">
            <v>SDGbaseTRAv2_UrbAS_IRTv2</v>
          </cell>
          <cell r="D2590" t="str">
            <v>C_InvVal</v>
          </cell>
          <cell r="E2590" t="str">
            <v>cvehi</v>
          </cell>
          <cell r="F2590">
            <v>115.65</v>
          </cell>
          <cell r="G2590">
            <v>107.23</v>
          </cell>
          <cell r="H2590">
            <v>111.8</v>
          </cell>
          <cell r="I2590">
            <v>116.72</v>
          </cell>
          <cell r="J2590">
            <v>119.48</v>
          </cell>
          <cell r="K2590">
            <v>122.34</v>
          </cell>
          <cell r="L2590">
            <v>125.39</v>
          </cell>
          <cell r="M2590">
            <v>127.98</v>
          </cell>
          <cell r="N2590">
            <v>131.16999999999999</v>
          </cell>
          <cell r="O2590">
            <v>135.16999999999999</v>
          </cell>
          <cell r="P2590">
            <v>139.46</v>
          </cell>
          <cell r="Q2590">
            <v>143.63999999999999</v>
          </cell>
          <cell r="R2590">
            <v>146.54</v>
          </cell>
          <cell r="S2590">
            <v>151.5</v>
          </cell>
          <cell r="T2590">
            <v>156.69</v>
          </cell>
          <cell r="U2590">
            <v>162.59</v>
          </cell>
          <cell r="V2590">
            <v>168.23</v>
          </cell>
          <cell r="W2590">
            <v>174.17</v>
          </cell>
          <cell r="X2590">
            <v>180.44</v>
          </cell>
          <cell r="Y2590">
            <v>189.52</v>
          </cell>
          <cell r="Z2590">
            <v>202.23</v>
          </cell>
          <cell r="AA2590">
            <v>214.39</v>
          </cell>
          <cell r="AB2590">
            <v>223.89</v>
          </cell>
          <cell r="AC2590">
            <v>232.29</v>
          </cell>
          <cell r="AD2590">
            <v>239.96</v>
          </cell>
          <cell r="AE2590">
            <v>247.58</v>
          </cell>
          <cell r="AF2590">
            <v>255.38</v>
          </cell>
          <cell r="AG2590">
            <v>259.2</v>
          </cell>
          <cell r="AH2590">
            <v>263.16000000000003</v>
          </cell>
          <cell r="AI2590">
            <v>266.52</v>
          </cell>
          <cell r="AJ2590">
            <v>268.04000000000002</v>
          </cell>
          <cell r="AK2590">
            <v>268.38</v>
          </cell>
        </row>
        <row r="2591">
          <cell r="A2591" t="str">
            <v>SDGbaseTRAv2_UrbAS_IRTv2C_InvValctequ</v>
          </cell>
          <cell r="B2591" t="str">
            <v>SIclos6_GOVclos11</v>
          </cell>
          <cell r="C2591" t="str">
            <v>SDGbaseTRAv2_UrbAS_IRTv2</v>
          </cell>
          <cell r="D2591" t="str">
            <v>C_InvVal</v>
          </cell>
          <cell r="E2591" t="str">
            <v>ctequ</v>
          </cell>
          <cell r="F2591">
            <v>11.68</v>
          </cell>
          <cell r="G2591">
            <v>11.17</v>
          </cell>
          <cell r="H2591">
            <v>11.61</v>
          </cell>
          <cell r="I2591">
            <v>12.16</v>
          </cell>
          <cell r="J2591">
            <v>12.46</v>
          </cell>
          <cell r="K2591">
            <v>12.77</v>
          </cell>
          <cell r="L2591">
            <v>13.09</v>
          </cell>
          <cell r="M2591">
            <v>13.32</v>
          </cell>
          <cell r="N2591">
            <v>13.62</v>
          </cell>
          <cell r="O2591">
            <v>13.85</v>
          </cell>
          <cell r="P2591">
            <v>14.23</v>
          </cell>
          <cell r="Q2591">
            <v>14.63</v>
          </cell>
          <cell r="R2591">
            <v>14.95</v>
          </cell>
          <cell r="S2591">
            <v>15.48</v>
          </cell>
          <cell r="T2591">
            <v>16.02</v>
          </cell>
          <cell r="U2591">
            <v>16.64</v>
          </cell>
          <cell r="V2591">
            <v>17.21</v>
          </cell>
          <cell r="W2591">
            <v>17.829999999999998</v>
          </cell>
          <cell r="X2591">
            <v>18.53</v>
          </cell>
          <cell r="Y2591">
            <v>19.14</v>
          </cell>
          <cell r="Z2591">
            <v>20.18</v>
          </cell>
          <cell r="AA2591">
            <v>21.08</v>
          </cell>
          <cell r="AB2591">
            <v>22.06</v>
          </cell>
          <cell r="AC2591">
            <v>22.9</v>
          </cell>
          <cell r="AD2591">
            <v>23.61</v>
          </cell>
          <cell r="AE2591">
            <v>24.32</v>
          </cell>
          <cell r="AF2591">
            <v>25.04</v>
          </cell>
          <cell r="AG2591">
            <v>25.45</v>
          </cell>
          <cell r="AH2591">
            <v>26.12</v>
          </cell>
          <cell r="AI2591">
            <v>26.68</v>
          </cell>
          <cell r="AJ2591">
            <v>26.94</v>
          </cell>
          <cell r="AK2591">
            <v>27.07</v>
          </cell>
        </row>
        <row r="2592">
          <cell r="A2592" t="str">
            <v>SDGbaseTRAv2_UrbAS_IRTv2C_InvValcfurn</v>
          </cell>
          <cell r="B2592" t="str">
            <v>SIclos6_GOVclos11</v>
          </cell>
          <cell r="C2592" t="str">
            <v>SDGbaseTRAv2_UrbAS_IRTv2</v>
          </cell>
          <cell r="D2592" t="str">
            <v>C_InvVal</v>
          </cell>
          <cell r="E2592" t="str">
            <v>cfurn</v>
          </cell>
          <cell r="F2592">
            <v>28.64</v>
          </cell>
          <cell r="G2592">
            <v>27.16</v>
          </cell>
          <cell r="H2592">
            <v>27.97</v>
          </cell>
          <cell r="I2592">
            <v>28.97</v>
          </cell>
          <cell r="J2592">
            <v>29.48</v>
          </cell>
          <cell r="K2592">
            <v>30.05</v>
          </cell>
          <cell r="L2592">
            <v>30.77</v>
          </cell>
          <cell r="M2592">
            <v>31.61</v>
          </cell>
          <cell r="N2592">
            <v>32.479999999999997</v>
          </cell>
          <cell r="O2592">
            <v>33.380000000000003</v>
          </cell>
          <cell r="P2592">
            <v>34.4</v>
          </cell>
          <cell r="Q2592">
            <v>35.409999999999997</v>
          </cell>
          <cell r="R2592">
            <v>36.049999999999997</v>
          </cell>
          <cell r="S2592">
            <v>37.24</v>
          </cell>
          <cell r="T2592">
            <v>38.51</v>
          </cell>
          <cell r="U2592">
            <v>39.97</v>
          </cell>
          <cell r="V2592">
            <v>41.43</v>
          </cell>
          <cell r="W2592">
            <v>42.9</v>
          </cell>
          <cell r="X2592">
            <v>44.35</v>
          </cell>
          <cell r="Y2592">
            <v>45.68</v>
          </cell>
          <cell r="Z2592">
            <v>47.45</v>
          </cell>
          <cell r="AA2592">
            <v>49.15</v>
          </cell>
          <cell r="AB2592">
            <v>50.06</v>
          </cell>
          <cell r="AC2592">
            <v>51.15</v>
          </cell>
          <cell r="AD2592">
            <v>52.65</v>
          </cell>
          <cell r="AE2592">
            <v>54.31</v>
          </cell>
          <cell r="AF2592">
            <v>56.07</v>
          </cell>
          <cell r="AG2592">
            <v>57.34</v>
          </cell>
          <cell r="AH2592">
            <v>56.87</v>
          </cell>
          <cell r="AI2592">
            <v>56.26</v>
          </cell>
          <cell r="AJ2592">
            <v>55.98</v>
          </cell>
          <cell r="AK2592">
            <v>55.64</v>
          </cell>
        </row>
        <row r="2593">
          <cell r="A2593" t="str">
            <v>SDGbaseTRAv2_UrbAS_IRTv2C_InvValcoman</v>
          </cell>
          <cell r="B2593" t="str">
            <v>SIclos6_GOVclos11</v>
          </cell>
          <cell r="C2593" t="str">
            <v>SDGbaseTRAv2_UrbAS_IRTv2</v>
          </cell>
          <cell r="D2593" t="str">
            <v>C_InvVal</v>
          </cell>
          <cell r="E2593" t="str">
            <v>coman</v>
          </cell>
          <cell r="F2593">
            <v>1.75</v>
          </cell>
          <cell r="G2593">
            <v>1.66</v>
          </cell>
          <cell r="H2593">
            <v>1.7</v>
          </cell>
          <cell r="I2593">
            <v>1.75</v>
          </cell>
          <cell r="J2593">
            <v>1.77</v>
          </cell>
          <cell r="K2593">
            <v>1.81</v>
          </cell>
          <cell r="L2593">
            <v>1.85</v>
          </cell>
          <cell r="M2593">
            <v>1.9</v>
          </cell>
          <cell r="N2593">
            <v>1.95</v>
          </cell>
          <cell r="O2593">
            <v>2.04</v>
          </cell>
          <cell r="P2593">
            <v>2.09</v>
          </cell>
          <cell r="Q2593">
            <v>2.13</v>
          </cell>
          <cell r="R2593">
            <v>2.16</v>
          </cell>
          <cell r="S2593">
            <v>2.2200000000000002</v>
          </cell>
          <cell r="T2593">
            <v>2.2999999999999998</v>
          </cell>
          <cell r="U2593">
            <v>2.38</v>
          </cell>
          <cell r="V2593">
            <v>2.46</v>
          </cell>
          <cell r="W2593">
            <v>2.5499999999999998</v>
          </cell>
          <cell r="X2593">
            <v>2.63</v>
          </cell>
          <cell r="Y2593">
            <v>2.71</v>
          </cell>
          <cell r="Z2593">
            <v>2.79</v>
          </cell>
          <cell r="AA2593">
            <v>2.87</v>
          </cell>
          <cell r="AB2593">
            <v>2.95</v>
          </cell>
          <cell r="AC2593">
            <v>3.03</v>
          </cell>
          <cell r="AD2593">
            <v>3.12</v>
          </cell>
          <cell r="AE2593">
            <v>3.22</v>
          </cell>
          <cell r="AF2593">
            <v>3.32</v>
          </cell>
          <cell r="AG2593">
            <v>3.43</v>
          </cell>
          <cell r="AH2593">
            <v>3.44</v>
          </cell>
          <cell r="AI2593">
            <v>3.43</v>
          </cell>
          <cell r="AJ2593">
            <v>3.43</v>
          </cell>
          <cell r="AK2593">
            <v>3.44</v>
          </cell>
        </row>
        <row r="2594">
          <cell r="A2594" t="str">
            <v>SDGbaseTRAv2_UrbAS_IRTv2C_InvValccons</v>
          </cell>
          <cell r="B2594" t="str">
            <v>SIclos6_GOVclos11</v>
          </cell>
          <cell r="C2594" t="str">
            <v>SDGbaseTRAv2_UrbAS_IRTv2</v>
          </cell>
          <cell r="D2594" t="str">
            <v>C_InvVal</v>
          </cell>
          <cell r="E2594" t="str">
            <v>ccons</v>
          </cell>
          <cell r="F2594">
            <v>407.96</v>
          </cell>
          <cell r="G2594">
            <v>394.25</v>
          </cell>
          <cell r="H2594">
            <v>403.31</v>
          </cell>
          <cell r="I2594">
            <v>419.59</v>
          </cell>
          <cell r="J2594">
            <v>429.87</v>
          </cell>
          <cell r="K2594">
            <v>434.97</v>
          </cell>
          <cell r="L2594">
            <v>443.24</v>
          </cell>
          <cell r="M2594">
            <v>454.01</v>
          </cell>
          <cell r="N2594">
            <v>465.56</v>
          </cell>
          <cell r="O2594">
            <v>477.43</v>
          </cell>
          <cell r="P2594">
            <v>491.41</v>
          </cell>
          <cell r="Q2594">
            <v>505.59</v>
          </cell>
          <cell r="R2594">
            <v>512.87</v>
          </cell>
          <cell r="S2594">
            <v>530.26</v>
          </cell>
          <cell r="T2594">
            <v>548.38</v>
          </cell>
          <cell r="U2594">
            <v>569.02</v>
          </cell>
          <cell r="V2594">
            <v>589.41</v>
          </cell>
          <cell r="W2594">
            <v>610.32000000000005</v>
          </cell>
          <cell r="X2594">
            <v>631.88</v>
          </cell>
          <cell r="Y2594">
            <v>650.83000000000004</v>
          </cell>
          <cell r="Z2594">
            <v>680.06</v>
          </cell>
          <cell r="AA2594">
            <v>705.09</v>
          </cell>
          <cell r="AB2594">
            <v>714.03</v>
          </cell>
          <cell r="AC2594">
            <v>728.51</v>
          </cell>
          <cell r="AD2594">
            <v>750.54</v>
          </cell>
          <cell r="AE2594">
            <v>775.04</v>
          </cell>
          <cell r="AF2594">
            <v>800.63</v>
          </cell>
          <cell r="AG2594">
            <v>816.66</v>
          </cell>
          <cell r="AH2594">
            <v>813.16</v>
          </cell>
          <cell r="AI2594">
            <v>807.08</v>
          </cell>
          <cell r="AJ2594">
            <v>804.9</v>
          </cell>
          <cell r="AK2594">
            <v>801.88</v>
          </cell>
        </row>
        <row r="2595">
          <cell r="A2595" t="str">
            <v>SDGbaseTRAv2_UrbAS_IRTv2C_InvValcbsrv</v>
          </cell>
          <cell r="B2595" t="str">
            <v>SIclos6_GOVclos11</v>
          </cell>
          <cell r="C2595" t="str">
            <v>SDGbaseTRAv2_UrbAS_IRTv2</v>
          </cell>
          <cell r="D2595" t="str">
            <v>C_InvVal</v>
          </cell>
          <cell r="E2595" t="str">
            <v>cbsrv</v>
          </cell>
          <cell r="F2595">
            <v>64.14</v>
          </cell>
          <cell r="G2595">
            <v>56.74</v>
          </cell>
          <cell r="H2595">
            <v>58.82</v>
          </cell>
          <cell r="I2595">
            <v>61.02</v>
          </cell>
          <cell r="J2595">
            <v>62.17</v>
          </cell>
          <cell r="K2595">
            <v>63.59</v>
          </cell>
          <cell r="L2595">
            <v>65.2</v>
          </cell>
          <cell r="M2595">
            <v>67.010000000000005</v>
          </cell>
          <cell r="N2595">
            <v>68.88</v>
          </cell>
          <cell r="O2595">
            <v>70.959999999999994</v>
          </cell>
          <cell r="P2595">
            <v>73.16</v>
          </cell>
          <cell r="Q2595">
            <v>75.31</v>
          </cell>
          <cell r="R2595">
            <v>76.87</v>
          </cell>
          <cell r="S2595">
            <v>79.52</v>
          </cell>
          <cell r="T2595">
            <v>82.25</v>
          </cell>
          <cell r="U2595">
            <v>85.35</v>
          </cell>
          <cell r="V2595">
            <v>88.64</v>
          </cell>
          <cell r="W2595">
            <v>91.86</v>
          </cell>
          <cell r="X2595">
            <v>94.81</v>
          </cell>
          <cell r="Y2595">
            <v>97.69</v>
          </cell>
          <cell r="Z2595">
            <v>100.41</v>
          </cell>
          <cell r="AA2595">
            <v>102.94</v>
          </cell>
          <cell r="AB2595">
            <v>105.43</v>
          </cell>
          <cell r="AC2595">
            <v>108.09</v>
          </cell>
          <cell r="AD2595">
            <v>111.23</v>
          </cell>
          <cell r="AE2595">
            <v>114.63</v>
          </cell>
          <cell r="AF2595">
            <v>118.18</v>
          </cell>
          <cell r="AG2595">
            <v>122.07</v>
          </cell>
          <cell r="AH2595">
            <v>121.63</v>
          </cell>
          <cell r="AI2595">
            <v>120.58</v>
          </cell>
          <cell r="AJ2595">
            <v>119.93</v>
          </cell>
          <cell r="AK2595">
            <v>119.08</v>
          </cell>
        </row>
        <row r="2596">
          <cell r="A2596" t="str">
            <v>SDGbaseTRAv2_UrbAS_IRTv2C_InvValcimpt</v>
          </cell>
          <cell r="B2596" t="str">
            <v>SIclos6_GOVclos11</v>
          </cell>
          <cell r="C2596" t="str">
            <v>SDGbaseTRAv2_UrbAS_IRTv2</v>
          </cell>
          <cell r="D2596" t="str">
            <v>C_InvVal</v>
          </cell>
          <cell r="E2596" t="str">
            <v>cimpt</v>
          </cell>
          <cell r="F2596">
            <v>2.86</v>
          </cell>
          <cell r="G2596">
            <v>2.92</v>
          </cell>
          <cell r="H2596">
            <v>2.95</v>
          </cell>
          <cell r="I2596">
            <v>2.94</v>
          </cell>
          <cell r="J2596">
            <v>2.94</v>
          </cell>
          <cell r="K2596">
            <v>2.95</v>
          </cell>
          <cell r="L2596">
            <v>2.95</v>
          </cell>
          <cell r="M2596">
            <v>2.97</v>
          </cell>
          <cell r="N2596">
            <v>2.98</v>
          </cell>
          <cell r="O2596">
            <v>3.06</v>
          </cell>
          <cell r="P2596">
            <v>3.09</v>
          </cell>
          <cell r="Q2596">
            <v>3.09</v>
          </cell>
          <cell r="R2596">
            <v>3.09</v>
          </cell>
          <cell r="S2596">
            <v>3.09</v>
          </cell>
          <cell r="T2596">
            <v>3.1</v>
          </cell>
          <cell r="U2596">
            <v>3.1</v>
          </cell>
          <cell r="V2596">
            <v>3.1</v>
          </cell>
          <cell r="W2596">
            <v>3.11</v>
          </cell>
          <cell r="X2596">
            <v>3.12</v>
          </cell>
          <cell r="Y2596">
            <v>3.11</v>
          </cell>
          <cell r="Z2596">
            <v>3.12</v>
          </cell>
          <cell r="AA2596">
            <v>3.13</v>
          </cell>
          <cell r="AB2596">
            <v>3.14</v>
          </cell>
          <cell r="AC2596">
            <v>3.14</v>
          </cell>
          <cell r="AD2596">
            <v>3.14</v>
          </cell>
          <cell r="AE2596">
            <v>3.14</v>
          </cell>
          <cell r="AF2596">
            <v>3.14</v>
          </cell>
          <cell r="AG2596">
            <v>3.13</v>
          </cell>
          <cell r="AH2596">
            <v>3.11</v>
          </cell>
          <cell r="AI2596">
            <v>3.08</v>
          </cell>
          <cell r="AJ2596">
            <v>3.06</v>
          </cell>
          <cell r="AK2596">
            <v>3.04</v>
          </cell>
        </row>
        <row r="2597">
          <cell r="A2597" t="str">
            <v>SDGbaseTRAv2_UrbAS_IRTv2C_InvValtotal</v>
          </cell>
          <cell r="B2597" t="str">
            <v>SIclos6_GOVclos11</v>
          </cell>
          <cell r="C2597" t="str">
            <v>SDGbaseTRAv2_UrbAS_IRTv2</v>
          </cell>
          <cell r="D2597" t="str">
            <v>C_InvVal</v>
          </cell>
          <cell r="E2597" t="str">
            <v>total</v>
          </cell>
          <cell r="F2597">
            <v>906.02</v>
          </cell>
          <cell r="G2597">
            <v>857.83</v>
          </cell>
          <cell r="H2597">
            <v>885.7</v>
          </cell>
          <cell r="I2597">
            <v>921.68</v>
          </cell>
          <cell r="J2597">
            <v>942.86</v>
          </cell>
          <cell r="K2597">
            <v>959.8</v>
          </cell>
          <cell r="L2597">
            <v>981.19</v>
          </cell>
          <cell r="M2597">
            <v>1004.57</v>
          </cell>
          <cell r="N2597">
            <v>1030.49</v>
          </cell>
          <cell r="O2597">
            <v>1061.48</v>
          </cell>
          <cell r="P2597">
            <v>1093.93</v>
          </cell>
          <cell r="Q2597">
            <v>1125.73</v>
          </cell>
          <cell r="R2597">
            <v>1144.96</v>
          </cell>
          <cell r="S2597">
            <v>1183.49</v>
          </cell>
          <cell r="T2597">
            <v>1223.83</v>
          </cell>
          <cell r="U2597">
            <v>1269.8499999999999</v>
          </cell>
          <cell r="V2597">
            <v>1314.46</v>
          </cell>
          <cell r="W2597">
            <v>1361</v>
          </cell>
          <cell r="X2597">
            <v>1409.74</v>
          </cell>
          <cell r="Y2597">
            <v>1455.68</v>
          </cell>
          <cell r="Z2597">
            <v>1526.43</v>
          </cell>
          <cell r="AA2597">
            <v>1589.24</v>
          </cell>
          <cell r="AB2597">
            <v>1626.65</v>
          </cell>
          <cell r="AC2597">
            <v>1668.98</v>
          </cell>
          <cell r="AD2597">
            <v>1720</v>
          </cell>
          <cell r="AE2597">
            <v>1774.47</v>
          </cell>
          <cell r="AF2597">
            <v>1831.09</v>
          </cell>
          <cell r="AG2597">
            <v>1863.36</v>
          </cell>
          <cell r="AH2597">
            <v>1869.91</v>
          </cell>
          <cell r="AI2597">
            <v>1869.01</v>
          </cell>
          <cell r="AJ2597">
            <v>1868.18</v>
          </cell>
          <cell r="AK2597">
            <v>1863.35</v>
          </cell>
        </row>
        <row r="2598">
          <cell r="A2598" t="str">
            <v>SDGbaseTRAv2_UrbAS_IRTv2IADJXtotal</v>
          </cell>
          <cell r="B2598" t="str">
            <v>SIclos6_GOVclos11</v>
          </cell>
          <cell r="C2598" t="str">
            <v>SDGbaseTRAv2_UrbAS_IRTv2</v>
          </cell>
          <cell r="D2598" t="str">
            <v>IADJX</v>
          </cell>
          <cell r="E2598" t="str">
            <v>total</v>
          </cell>
          <cell r="F2598">
            <v>1</v>
          </cell>
          <cell r="G2598">
            <v>0.91</v>
          </cell>
          <cell r="H2598">
            <v>0.94</v>
          </cell>
          <cell r="I2598">
            <v>0.97</v>
          </cell>
          <cell r="J2598">
            <v>0.99</v>
          </cell>
          <cell r="K2598">
            <v>1.01</v>
          </cell>
          <cell r="L2598">
            <v>1.03</v>
          </cell>
          <cell r="M2598">
            <v>1.06</v>
          </cell>
          <cell r="N2598">
            <v>1.0900000000000001</v>
          </cell>
          <cell r="O2598">
            <v>1.1299999999999999</v>
          </cell>
          <cell r="P2598">
            <v>1.1599999999999999</v>
          </cell>
          <cell r="Q2598">
            <v>1.19</v>
          </cell>
          <cell r="R2598">
            <v>1.21</v>
          </cell>
          <cell r="S2598">
            <v>1.25</v>
          </cell>
          <cell r="T2598">
            <v>1.29</v>
          </cell>
          <cell r="U2598">
            <v>1.34</v>
          </cell>
          <cell r="V2598">
            <v>1.39</v>
          </cell>
          <cell r="W2598">
            <v>1.44</v>
          </cell>
          <cell r="X2598">
            <v>1.48</v>
          </cell>
          <cell r="Y2598">
            <v>1.53</v>
          </cell>
          <cell r="Z2598">
            <v>1.58</v>
          </cell>
          <cell r="AA2598">
            <v>1.62</v>
          </cell>
          <cell r="AB2598">
            <v>1.67</v>
          </cell>
          <cell r="AC2598">
            <v>1.71</v>
          </cell>
          <cell r="AD2598">
            <v>1.76</v>
          </cell>
          <cell r="AE2598">
            <v>1.81</v>
          </cell>
          <cell r="AF2598">
            <v>1.87</v>
          </cell>
          <cell r="AG2598">
            <v>1.92</v>
          </cell>
          <cell r="AH2598">
            <v>1.91</v>
          </cell>
          <cell r="AI2598">
            <v>1.9</v>
          </cell>
          <cell r="AJ2598">
            <v>1.89</v>
          </cell>
          <cell r="AK2598">
            <v>1.88</v>
          </cell>
        </row>
        <row r="2599">
          <cell r="A2599" t="str">
            <v>SDGbaseTRAv2_UrbAS_IRTv2C_QINV_IADJtotal</v>
          </cell>
          <cell r="B2599" t="str">
            <v>SIclos6_GOVclos11</v>
          </cell>
          <cell r="C2599" t="str">
            <v>SDGbaseTRAv2_UrbAS_IRTv2</v>
          </cell>
          <cell r="D2599" t="str">
            <v>C_QINV_IADJ</v>
          </cell>
          <cell r="E2599" t="str">
            <v>total</v>
          </cell>
          <cell r="F2599">
            <v>906.02</v>
          </cell>
          <cell r="G2599">
            <v>944.54</v>
          </cell>
          <cell r="H2599">
            <v>946.37</v>
          </cell>
          <cell r="I2599">
            <v>951.56</v>
          </cell>
          <cell r="J2599">
            <v>955.63</v>
          </cell>
          <cell r="K2599">
            <v>952.94</v>
          </cell>
          <cell r="L2599">
            <v>950.73</v>
          </cell>
          <cell r="M2599">
            <v>947.53</v>
          </cell>
          <cell r="N2599">
            <v>945.54</v>
          </cell>
          <cell r="O2599">
            <v>941.87</v>
          </cell>
          <cell r="P2599">
            <v>942.08</v>
          </cell>
          <cell r="Q2599">
            <v>943.09</v>
          </cell>
          <cell r="R2599">
            <v>942.7</v>
          </cell>
          <cell r="S2599">
            <v>944.31</v>
          </cell>
          <cell r="T2599">
            <v>945.52</v>
          </cell>
          <cell r="U2599">
            <v>946.34</v>
          </cell>
          <cell r="V2599">
            <v>944.89</v>
          </cell>
          <cell r="W2599">
            <v>945.33</v>
          </cell>
          <cell r="X2599">
            <v>949.73</v>
          </cell>
          <cell r="Y2599">
            <v>951.49</v>
          </cell>
          <cell r="Z2599">
            <v>967.26</v>
          </cell>
          <cell r="AA2599">
            <v>978.06</v>
          </cell>
          <cell r="AB2599">
            <v>976.51</v>
          </cell>
          <cell r="AC2599">
            <v>977.53</v>
          </cell>
          <cell r="AD2599">
            <v>979.35</v>
          </cell>
          <cell r="AE2599">
            <v>980.72</v>
          </cell>
          <cell r="AF2599">
            <v>981.69</v>
          </cell>
          <cell r="AG2599">
            <v>970.44</v>
          </cell>
          <cell r="AH2599">
            <v>977.41</v>
          </cell>
          <cell r="AI2599">
            <v>984.21</v>
          </cell>
          <cell r="AJ2599">
            <v>987.75</v>
          </cell>
          <cell r="AK2599">
            <v>991.03</v>
          </cell>
        </row>
        <row r="2600">
          <cell r="A2600" t="str">
            <v>SDGbaseTRAv2_UrbAS_IRTv2trnsfrx_govent-n</v>
          </cell>
          <cell r="B2600" t="str">
            <v>SIclos6_GOVclos11</v>
          </cell>
          <cell r="C2600" t="str">
            <v>SDGbaseTRAv2_UrbAS_IRTv2</v>
          </cell>
          <cell r="D2600" t="str">
            <v>trnsfrx_gov</v>
          </cell>
          <cell r="E2600" t="str">
            <v>ent-n</v>
          </cell>
          <cell r="F2600">
            <v>182.31</v>
          </cell>
          <cell r="G2600">
            <v>182.31</v>
          </cell>
          <cell r="H2600">
            <v>182.31</v>
          </cell>
          <cell r="I2600">
            <v>182.31</v>
          </cell>
          <cell r="J2600">
            <v>182.31</v>
          </cell>
          <cell r="K2600">
            <v>182.31</v>
          </cell>
          <cell r="L2600">
            <v>182.31</v>
          </cell>
          <cell r="M2600">
            <v>182.31</v>
          </cell>
          <cell r="N2600">
            <v>182.31</v>
          </cell>
          <cell r="O2600">
            <v>182.31</v>
          </cell>
          <cell r="P2600">
            <v>182.31</v>
          </cell>
          <cell r="Q2600">
            <v>182.31</v>
          </cell>
          <cell r="R2600">
            <v>182.31</v>
          </cell>
          <cell r="S2600">
            <v>182.31</v>
          </cell>
          <cell r="T2600">
            <v>182.31</v>
          </cell>
          <cell r="U2600">
            <v>182.31</v>
          </cell>
          <cell r="V2600">
            <v>182.31</v>
          </cell>
          <cell r="W2600">
            <v>182.31</v>
          </cell>
          <cell r="X2600">
            <v>182.31</v>
          </cell>
          <cell r="Y2600">
            <v>182.31</v>
          </cell>
          <cell r="Z2600">
            <v>182.31</v>
          </cell>
          <cell r="AA2600">
            <v>182.31</v>
          </cell>
          <cell r="AB2600">
            <v>182.31</v>
          </cell>
          <cell r="AC2600">
            <v>182.31</v>
          </cell>
          <cell r="AD2600">
            <v>182.31</v>
          </cell>
          <cell r="AE2600">
            <v>182.31</v>
          </cell>
          <cell r="AF2600">
            <v>182.31</v>
          </cell>
          <cell r="AG2600">
            <v>182.31</v>
          </cell>
          <cell r="AH2600">
            <v>182.31</v>
          </cell>
          <cell r="AI2600">
            <v>182.31</v>
          </cell>
          <cell r="AJ2600">
            <v>182.31</v>
          </cell>
          <cell r="AK2600">
            <v>182.31</v>
          </cell>
        </row>
        <row r="2601">
          <cell r="A2601" t="str">
            <v>SDGbaseTRAv2_UrbAS_IRTv2trnsfrx_govhhd-0</v>
          </cell>
          <cell r="B2601" t="str">
            <v>SIclos6_GOVclos11</v>
          </cell>
          <cell r="C2601" t="str">
            <v>SDGbaseTRAv2_UrbAS_IRTv2</v>
          </cell>
          <cell r="D2601" t="str">
            <v>trnsfrx_gov</v>
          </cell>
          <cell r="E2601" t="str">
            <v>hhd-0</v>
          </cell>
          <cell r="F2601">
            <v>42.27</v>
          </cell>
          <cell r="G2601">
            <v>42.27</v>
          </cell>
          <cell r="H2601">
            <v>40.130000000000003</v>
          </cell>
          <cell r="I2601">
            <v>41.62</v>
          </cell>
          <cell r="J2601">
            <v>42.78</v>
          </cell>
          <cell r="K2601">
            <v>43.8</v>
          </cell>
          <cell r="L2601">
            <v>44.98</v>
          </cell>
          <cell r="M2601">
            <v>46.31</v>
          </cell>
          <cell r="N2601">
            <v>47.67</v>
          </cell>
          <cell r="O2601">
            <v>49.16</v>
          </cell>
          <cell r="P2601">
            <v>50.86</v>
          </cell>
          <cell r="Q2601">
            <v>52.67</v>
          </cell>
          <cell r="R2601">
            <v>54.47</v>
          </cell>
          <cell r="S2601">
            <v>56.58</v>
          </cell>
          <cell r="T2601">
            <v>58.75</v>
          </cell>
          <cell r="U2601">
            <v>61.03</v>
          </cell>
          <cell r="V2601">
            <v>63.62</v>
          </cell>
          <cell r="W2601">
            <v>66.16</v>
          </cell>
          <cell r="X2601">
            <v>68.819999999999993</v>
          </cell>
          <cell r="Y2601">
            <v>71.61</v>
          </cell>
          <cell r="Z2601">
            <v>74.28</v>
          </cell>
          <cell r="AA2601">
            <v>77.11</v>
          </cell>
          <cell r="AB2601">
            <v>79.900000000000006</v>
          </cell>
          <cell r="AC2601">
            <v>83</v>
          </cell>
          <cell r="AD2601">
            <v>85.95</v>
          </cell>
          <cell r="AE2601">
            <v>88.95</v>
          </cell>
          <cell r="AF2601">
            <v>92.08</v>
          </cell>
          <cell r="AG2601">
            <v>95.33</v>
          </cell>
          <cell r="AH2601">
            <v>98.59</v>
          </cell>
          <cell r="AI2601">
            <v>99.57</v>
          </cell>
          <cell r="AJ2601">
            <v>100.16</v>
          </cell>
          <cell r="AK2601">
            <v>100.69</v>
          </cell>
        </row>
        <row r="2602">
          <cell r="A2602" t="str">
            <v>SDGbaseTRAv2_UrbAS_IRTv2trnsfrx_govhhd-1</v>
          </cell>
          <cell r="B2602" t="str">
            <v>SIclos6_GOVclos11</v>
          </cell>
          <cell r="C2602" t="str">
            <v>SDGbaseTRAv2_UrbAS_IRTv2</v>
          </cell>
          <cell r="D2602" t="str">
            <v>trnsfrx_gov</v>
          </cell>
          <cell r="E2602" t="str">
            <v>hhd-1</v>
          </cell>
          <cell r="F2602">
            <v>53.47</v>
          </cell>
          <cell r="G2602">
            <v>53.47</v>
          </cell>
          <cell r="H2602">
            <v>50.76</v>
          </cell>
          <cell r="I2602">
            <v>52.65</v>
          </cell>
          <cell r="J2602">
            <v>54.12</v>
          </cell>
          <cell r="K2602">
            <v>55.41</v>
          </cell>
          <cell r="L2602">
            <v>56.9</v>
          </cell>
          <cell r="M2602">
            <v>58.58</v>
          </cell>
          <cell r="N2602">
            <v>60.3</v>
          </cell>
          <cell r="O2602">
            <v>62.18</v>
          </cell>
          <cell r="P2602">
            <v>64.34</v>
          </cell>
          <cell r="Q2602">
            <v>66.63</v>
          </cell>
          <cell r="R2602">
            <v>68.91</v>
          </cell>
          <cell r="S2602">
            <v>71.58</v>
          </cell>
          <cell r="T2602">
            <v>74.31</v>
          </cell>
          <cell r="U2602">
            <v>77.2</v>
          </cell>
          <cell r="V2602">
            <v>80.47</v>
          </cell>
          <cell r="W2602">
            <v>83.69</v>
          </cell>
          <cell r="X2602">
            <v>87.05</v>
          </cell>
          <cell r="Y2602">
            <v>90.58</v>
          </cell>
          <cell r="Z2602">
            <v>93.96</v>
          </cell>
          <cell r="AA2602">
            <v>97.54</v>
          </cell>
          <cell r="AB2602">
            <v>101.07</v>
          </cell>
          <cell r="AC2602">
            <v>104.99</v>
          </cell>
          <cell r="AD2602">
            <v>108.72</v>
          </cell>
          <cell r="AE2602">
            <v>112.52</v>
          </cell>
          <cell r="AF2602">
            <v>116.47</v>
          </cell>
          <cell r="AG2602">
            <v>120.59</v>
          </cell>
          <cell r="AH2602">
            <v>124.71</v>
          </cell>
          <cell r="AI2602">
            <v>125.95</v>
          </cell>
          <cell r="AJ2602">
            <v>126.7</v>
          </cell>
          <cell r="AK2602">
            <v>127.37</v>
          </cell>
        </row>
        <row r="2603">
          <cell r="A2603" t="str">
            <v>SDGbaseTRAv2_UrbAS_IRTv2trnsfrx_govhhd-2</v>
          </cell>
          <cell r="B2603" t="str">
            <v>SIclos6_GOVclos11</v>
          </cell>
          <cell r="C2603" t="str">
            <v>SDGbaseTRAv2_UrbAS_IRTv2</v>
          </cell>
          <cell r="D2603" t="str">
            <v>trnsfrx_gov</v>
          </cell>
          <cell r="E2603" t="str">
            <v>hhd-2</v>
          </cell>
          <cell r="F2603">
            <v>58.1</v>
          </cell>
          <cell r="G2603">
            <v>58.1</v>
          </cell>
          <cell r="H2603">
            <v>55.15</v>
          </cell>
          <cell r="I2603">
            <v>57.2</v>
          </cell>
          <cell r="J2603">
            <v>58.8</v>
          </cell>
          <cell r="K2603">
            <v>60.2</v>
          </cell>
          <cell r="L2603">
            <v>61.82</v>
          </cell>
          <cell r="M2603">
            <v>63.64</v>
          </cell>
          <cell r="N2603">
            <v>65.52</v>
          </cell>
          <cell r="O2603">
            <v>67.56</v>
          </cell>
          <cell r="P2603">
            <v>69.900000000000006</v>
          </cell>
          <cell r="Q2603">
            <v>72.39</v>
          </cell>
          <cell r="R2603">
            <v>74.86</v>
          </cell>
          <cell r="S2603">
            <v>77.77</v>
          </cell>
          <cell r="T2603">
            <v>80.739999999999995</v>
          </cell>
          <cell r="U2603">
            <v>83.88</v>
          </cell>
          <cell r="V2603">
            <v>87.43</v>
          </cell>
          <cell r="W2603">
            <v>90.93</v>
          </cell>
          <cell r="X2603">
            <v>94.58</v>
          </cell>
          <cell r="Y2603">
            <v>98.41</v>
          </cell>
          <cell r="Z2603">
            <v>102.08</v>
          </cell>
          <cell r="AA2603">
            <v>105.97</v>
          </cell>
          <cell r="AB2603">
            <v>109.81</v>
          </cell>
          <cell r="AC2603">
            <v>114.07</v>
          </cell>
          <cell r="AD2603">
            <v>118.12</v>
          </cell>
          <cell r="AE2603">
            <v>122.25</v>
          </cell>
          <cell r="AF2603">
            <v>126.55</v>
          </cell>
          <cell r="AG2603">
            <v>131.01</v>
          </cell>
          <cell r="AH2603">
            <v>135.49</v>
          </cell>
          <cell r="AI2603">
            <v>136.85</v>
          </cell>
          <cell r="AJ2603">
            <v>137.66</v>
          </cell>
          <cell r="AK2603">
            <v>138.38999999999999</v>
          </cell>
        </row>
        <row r="2604">
          <cell r="A2604" t="str">
            <v>SDGbaseTRAv2_UrbAS_IRTv2trnsfrx_govhhd-3</v>
          </cell>
          <cell r="B2604" t="str">
            <v>SIclos6_GOVclos11</v>
          </cell>
          <cell r="C2604" t="str">
            <v>SDGbaseTRAv2_UrbAS_IRTv2</v>
          </cell>
          <cell r="D2604" t="str">
            <v>trnsfrx_gov</v>
          </cell>
          <cell r="E2604" t="str">
            <v>hhd-3</v>
          </cell>
          <cell r="F2604">
            <v>61.81</v>
          </cell>
          <cell r="G2604">
            <v>61.81</v>
          </cell>
          <cell r="H2604">
            <v>58.67</v>
          </cell>
          <cell r="I2604">
            <v>60.85</v>
          </cell>
          <cell r="J2604">
            <v>62.55</v>
          </cell>
          <cell r="K2604">
            <v>64.040000000000006</v>
          </cell>
          <cell r="L2604">
            <v>65.77</v>
          </cell>
          <cell r="M2604">
            <v>67.709999999999994</v>
          </cell>
          <cell r="N2604">
            <v>69.7</v>
          </cell>
          <cell r="O2604">
            <v>71.87</v>
          </cell>
          <cell r="P2604">
            <v>74.37</v>
          </cell>
          <cell r="Q2604">
            <v>77.010000000000005</v>
          </cell>
          <cell r="R2604">
            <v>79.650000000000006</v>
          </cell>
          <cell r="S2604">
            <v>82.73</v>
          </cell>
          <cell r="T2604">
            <v>85.9</v>
          </cell>
          <cell r="U2604">
            <v>89.23</v>
          </cell>
          <cell r="V2604">
            <v>93.01</v>
          </cell>
          <cell r="W2604">
            <v>96.74</v>
          </cell>
          <cell r="X2604">
            <v>100.62</v>
          </cell>
          <cell r="Y2604">
            <v>104.7</v>
          </cell>
          <cell r="Z2604">
            <v>108.6</v>
          </cell>
          <cell r="AA2604">
            <v>112.74</v>
          </cell>
          <cell r="AB2604">
            <v>116.82</v>
          </cell>
          <cell r="AC2604">
            <v>121.36</v>
          </cell>
          <cell r="AD2604">
            <v>125.67</v>
          </cell>
          <cell r="AE2604">
            <v>130.06</v>
          </cell>
          <cell r="AF2604">
            <v>134.63</v>
          </cell>
          <cell r="AG2604">
            <v>139.38</v>
          </cell>
          <cell r="AH2604">
            <v>144.13999999999999</v>
          </cell>
          <cell r="AI2604">
            <v>145.59</v>
          </cell>
          <cell r="AJ2604">
            <v>146.44999999999999</v>
          </cell>
          <cell r="AK2604">
            <v>147.22999999999999</v>
          </cell>
        </row>
        <row r="2605">
          <cell r="A2605" t="str">
            <v>SDGbaseTRAv2_UrbAS_IRTv2trnsfrx_govhhd-4</v>
          </cell>
          <cell r="B2605" t="str">
            <v>SIclos6_GOVclos11</v>
          </cell>
          <cell r="C2605" t="str">
            <v>SDGbaseTRAv2_UrbAS_IRTv2</v>
          </cell>
          <cell r="D2605" t="str">
            <v>trnsfrx_gov</v>
          </cell>
          <cell r="E2605" t="str">
            <v>hhd-4</v>
          </cell>
          <cell r="F2605">
            <v>54.28</v>
          </cell>
          <cell r="G2605">
            <v>54.28</v>
          </cell>
          <cell r="H2605">
            <v>51.52</v>
          </cell>
          <cell r="I2605">
            <v>53.44</v>
          </cell>
          <cell r="J2605">
            <v>54.93</v>
          </cell>
          <cell r="K2605">
            <v>56.24</v>
          </cell>
          <cell r="L2605">
            <v>57.76</v>
          </cell>
          <cell r="M2605">
            <v>59.46</v>
          </cell>
          <cell r="N2605">
            <v>61.21</v>
          </cell>
          <cell r="O2605">
            <v>63.11</v>
          </cell>
          <cell r="P2605">
            <v>65.3</v>
          </cell>
          <cell r="Q2605">
            <v>67.63</v>
          </cell>
          <cell r="R2605">
            <v>69.94</v>
          </cell>
          <cell r="S2605">
            <v>72.650000000000006</v>
          </cell>
          <cell r="T2605">
            <v>75.430000000000007</v>
          </cell>
          <cell r="U2605">
            <v>78.36</v>
          </cell>
          <cell r="V2605">
            <v>81.680000000000007</v>
          </cell>
          <cell r="W2605">
            <v>84.95</v>
          </cell>
          <cell r="X2605">
            <v>88.36</v>
          </cell>
          <cell r="Y2605">
            <v>91.94</v>
          </cell>
          <cell r="Z2605">
            <v>95.37</v>
          </cell>
          <cell r="AA2605">
            <v>99</v>
          </cell>
          <cell r="AB2605">
            <v>102.59</v>
          </cell>
          <cell r="AC2605">
            <v>106.57</v>
          </cell>
          <cell r="AD2605">
            <v>110.36</v>
          </cell>
          <cell r="AE2605">
            <v>114.21</v>
          </cell>
          <cell r="AF2605">
            <v>118.22</v>
          </cell>
          <cell r="AG2605">
            <v>122.4</v>
          </cell>
          <cell r="AH2605">
            <v>126.58</v>
          </cell>
          <cell r="AI2605">
            <v>127.85</v>
          </cell>
          <cell r="AJ2605">
            <v>128.61000000000001</v>
          </cell>
          <cell r="AK2605">
            <v>129.29</v>
          </cell>
        </row>
        <row r="2606">
          <cell r="A2606" t="str">
            <v>SDGbaseTRAv2_UrbAS_IRTv2trnsfrx_govhhd-5</v>
          </cell>
          <cell r="B2606" t="str">
            <v>SIclos6_GOVclos11</v>
          </cell>
          <cell r="C2606" t="str">
            <v>SDGbaseTRAv2_UrbAS_IRTv2</v>
          </cell>
          <cell r="D2606" t="str">
            <v>trnsfrx_gov</v>
          </cell>
          <cell r="E2606" t="str">
            <v>hhd-5</v>
          </cell>
          <cell r="F2606">
            <v>51.45</v>
          </cell>
          <cell r="G2606">
            <v>51.45</v>
          </cell>
          <cell r="H2606">
            <v>48.84</v>
          </cell>
          <cell r="I2606">
            <v>50.65</v>
          </cell>
          <cell r="J2606">
            <v>52.07</v>
          </cell>
          <cell r="K2606">
            <v>53.31</v>
          </cell>
          <cell r="L2606">
            <v>54.75</v>
          </cell>
          <cell r="M2606">
            <v>56.36</v>
          </cell>
          <cell r="N2606">
            <v>58.02</v>
          </cell>
          <cell r="O2606">
            <v>59.82</v>
          </cell>
          <cell r="P2606">
            <v>61.9</v>
          </cell>
          <cell r="Q2606">
            <v>64.099999999999994</v>
          </cell>
          <cell r="R2606">
            <v>66.3</v>
          </cell>
          <cell r="S2606">
            <v>68.87</v>
          </cell>
          <cell r="T2606">
            <v>71.5</v>
          </cell>
          <cell r="U2606">
            <v>74.28</v>
          </cell>
          <cell r="V2606">
            <v>77.42</v>
          </cell>
          <cell r="W2606">
            <v>80.52</v>
          </cell>
          <cell r="X2606">
            <v>83.76</v>
          </cell>
          <cell r="Y2606">
            <v>87.15</v>
          </cell>
          <cell r="Z2606">
            <v>90.4</v>
          </cell>
          <cell r="AA2606">
            <v>93.84</v>
          </cell>
          <cell r="AB2606">
            <v>97.24</v>
          </cell>
          <cell r="AC2606">
            <v>101.02</v>
          </cell>
          <cell r="AD2606">
            <v>104.6</v>
          </cell>
          <cell r="AE2606">
            <v>108.26</v>
          </cell>
          <cell r="AF2606">
            <v>112.06</v>
          </cell>
          <cell r="AG2606">
            <v>116.02</v>
          </cell>
          <cell r="AH2606">
            <v>119.98</v>
          </cell>
          <cell r="AI2606">
            <v>121.18</v>
          </cell>
          <cell r="AJ2606">
            <v>121.9</v>
          </cell>
          <cell r="AK2606">
            <v>122.55</v>
          </cell>
        </row>
        <row r="2607">
          <cell r="A2607" t="str">
            <v>SDGbaseTRAv2_UrbAS_IRTv2trnsfrx_govhhd-6</v>
          </cell>
          <cell r="B2607" t="str">
            <v>SIclos6_GOVclos11</v>
          </cell>
          <cell r="C2607" t="str">
            <v>SDGbaseTRAv2_UrbAS_IRTv2</v>
          </cell>
          <cell r="D2607" t="str">
            <v>trnsfrx_gov</v>
          </cell>
          <cell r="E2607" t="str">
            <v>hhd-6</v>
          </cell>
          <cell r="F2607">
            <v>33.299999999999997</v>
          </cell>
          <cell r="G2607">
            <v>33.299999999999997</v>
          </cell>
          <cell r="H2607">
            <v>31.61</v>
          </cell>
          <cell r="I2607">
            <v>32.79</v>
          </cell>
          <cell r="J2607">
            <v>33.71</v>
          </cell>
          <cell r="K2607">
            <v>34.51</v>
          </cell>
          <cell r="L2607">
            <v>35.44</v>
          </cell>
          <cell r="M2607">
            <v>36.479999999999997</v>
          </cell>
          <cell r="N2607">
            <v>37.56</v>
          </cell>
          <cell r="O2607">
            <v>38.729999999999997</v>
          </cell>
          <cell r="P2607">
            <v>40.07</v>
          </cell>
          <cell r="Q2607">
            <v>41.5</v>
          </cell>
          <cell r="R2607">
            <v>42.92</v>
          </cell>
          <cell r="S2607">
            <v>44.58</v>
          </cell>
          <cell r="T2607">
            <v>46.28</v>
          </cell>
          <cell r="U2607">
            <v>48.08</v>
          </cell>
          <cell r="V2607">
            <v>50.12</v>
          </cell>
          <cell r="W2607">
            <v>52.13</v>
          </cell>
          <cell r="X2607">
            <v>54.22</v>
          </cell>
          <cell r="Y2607">
            <v>56.41</v>
          </cell>
          <cell r="Z2607">
            <v>58.52</v>
          </cell>
          <cell r="AA2607">
            <v>60.75</v>
          </cell>
          <cell r="AB2607">
            <v>62.95</v>
          </cell>
          <cell r="AC2607">
            <v>65.39</v>
          </cell>
          <cell r="AD2607">
            <v>67.709999999999994</v>
          </cell>
          <cell r="AE2607">
            <v>70.08</v>
          </cell>
          <cell r="AF2607">
            <v>72.540000000000006</v>
          </cell>
          <cell r="AG2607">
            <v>75.099999999999994</v>
          </cell>
          <cell r="AH2607">
            <v>77.67</v>
          </cell>
          <cell r="AI2607">
            <v>78.45</v>
          </cell>
          <cell r="AJ2607">
            <v>78.91</v>
          </cell>
          <cell r="AK2607">
            <v>79.33</v>
          </cell>
        </row>
        <row r="2608">
          <cell r="A2608" t="str">
            <v>SDGbaseTRAv2_UrbAS_IRTv2trnsfrx_govhhd-7</v>
          </cell>
          <cell r="B2608" t="str">
            <v>SIclos6_GOVclos11</v>
          </cell>
          <cell r="C2608" t="str">
            <v>SDGbaseTRAv2_UrbAS_IRTv2</v>
          </cell>
          <cell r="D2608" t="str">
            <v>trnsfrx_gov</v>
          </cell>
          <cell r="E2608" t="str">
            <v>hhd-7</v>
          </cell>
          <cell r="F2608">
            <v>17.170000000000002</v>
          </cell>
          <cell r="G2608">
            <v>17.170000000000002</v>
          </cell>
          <cell r="H2608">
            <v>16.29</v>
          </cell>
          <cell r="I2608">
            <v>16.899999999999999</v>
          </cell>
          <cell r="J2608">
            <v>17.37</v>
          </cell>
          <cell r="K2608">
            <v>17.79</v>
          </cell>
          <cell r="L2608">
            <v>18.27</v>
          </cell>
          <cell r="M2608">
            <v>18.8</v>
          </cell>
          <cell r="N2608">
            <v>19.36</v>
          </cell>
          <cell r="O2608">
            <v>19.96</v>
          </cell>
          <cell r="P2608">
            <v>20.65</v>
          </cell>
          <cell r="Q2608">
            <v>21.39</v>
          </cell>
          <cell r="R2608">
            <v>22.12</v>
          </cell>
          <cell r="S2608">
            <v>22.98</v>
          </cell>
          <cell r="T2608">
            <v>23.86</v>
          </cell>
          <cell r="U2608">
            <v>24.78</v>
          </cell>
          <cell r="V2608">
            <v>25.83</v>
          </cell>
          <cell r="W2608">
            <v>26.87</v>
          </cell>
          <cell r="X2608">
            <v>27.95</v>
          </cell>
          <cell r="Y2608">
            <v>29.08</v>
          </cell>
          <cell r="Z2608">
            <v>30.16</v>
          </cell>
          <cell r="AA2608">
            <v>31.31</v>
          </cell>
          <cell r="AB2608">
            <v>32.450000000000003</v>
          </cell>
          <cell r="AC2608">
            <v>33.700000000000003</v>
          </cell>
          <cell r="AD2608">
            <v>34.9</v>
          </cell>
          <cell r="AE2608">
            <v>36.119999999999997</v>
          </cell>
          <cell r="AF2608">
            <v>37.39</v>
          </cell>
          <cell r="AG2608">
            <v>38.71</v>
          </cell>
          <cell r="AH2608">
            <v>40.03</v>
          </cell>
          <cell r="AI2608">
            <v>40.43</v>
          </cell>
          <cell r="AJ2608">
            <v>40.67</v>
          </cell>
          <cell r="AK2608">
            <v>40.89</v>
          </cell>
        </row>
        <row r="2609">
          <cell r="A2609" t="str">
            <v>SDGbaseTRAv2_UrbAS_IRTv2trnsfrx_govhhd-8</v>
          </cell>
          <cell r="B2609" t="str">
            <v>SIclos6_GOVclos11</v>
          </cell>
          <cell r="C2609" t="str">
            <v>SDGbaseTRAv2_UrbAS_IRTv2</v>
          </cell>
          <cell r="D2609" t="str">
            <v>trnsfrx_gov</v>
          </cell>
          <cell r="E2609" t="str">
            <v>hhd-8</v>
          </cell>
          <cell r="F2609">
            <v>-31.54</v>
          </cell>
          <cell r="G2609">
            <v>-31.54</v>
          </cell>
          <cell r="H2609">
            <v>-29.94</v>
          </cell>
          <cell r="I2609">
            <v>-31.05</v>
          </cell>
          <cell r="J2609">
            <v>-31.92</v>
          </cell>
          <cell r="K2609">
            <v>-32.68</v>
          </cell>
          <cell r="L2609">
            <v>-33.56</v>
          </cell>
          <cell r="M2609">
            <v>-34.549999999999997</v>
          </cell>
          <cell r="N2609">
            <v>-35.57</v>
          </cell>
          <cell r="O2609">
            <v>-36.67</v>
          </cell>
          <cell r="P2609">
            <v>-37.950000000000003</v>
          </cell>
          <cell r="Q2609">
            <v>-39.299999999999997</v>
          </cell>
          <cell r="R2609">
            <v>-40.64</v>
          </cell>
          <cell r="S2609">
            <v>-42.22</v>
          </cell>
          <cell r="T2609">
            <v>-43.83</v>
          </cell>
          <cell r="U2609">
            <v>-45.53</v>
          </cell>
          <cell r="V2609">
            <v>-47.46</v>
          </cell>
          <cell r="W2609">
            <v>-49.36</v>
          </cell>
          <cell r="X2609">
            <v>-51.35</v>
          </cell>
          <cell r="Y2609">
            <v>-53.42</v>
          </cell>
          <cell r="Z2609">
            <v>-55.42</v>
          </cell>
          <cell r="AA2609">
            <v>-57.53</v>
          </cell>
          <cell r="AB2609">
            <v>-59.61</v>
          </cell>
          <cell r="AC2609">
            <v>-61.93</v>
          </cell>
          <cell r="AD2609">
            <v>-64.13</v>
          </cell>
          <cell r="AE2609">
            <v>-66.37</v>
          </cell>
          <cell r="AF2609">
            <v>-68.7</v>
          </cell>
          <cell r="AG2609">
            <v>-71.12</v>
          </cell>
          <cell r="AH2609">
            <v>-73.55</v>
          </cell>
          <cell r="AI2609">
            <v>-74.290000000000006</v>
          </cell>
          <cell r="AJ2609">
            <v>-74.73</v>
          </cell>
          <cell r="AK2609">
            <v>-75.13</v>
          </cell>
        </row>
        <row r="2610">
          <cell r="A2610" t="str">
            <v>SDGbaseTRAv2_UrbAS_IRTv2trnsfrx_govhhd-9</v>
          </cell>
          <cell r="B2610" t="str">
            <v>SIclos6_GOVclos11</v>
          </cell>
          <cell r="C2610" t="str">
            <v>SDGbaseTRAv2_UrbAS_IRTv2</v>
          </cell>
          <cell r="D2610" t="str">
            <v>trnsfrx_gov</v>
          </cell>
          <cell r="E2610" t="str">
            <v>hhd-9</v>
          </cell>
          <cell r="F2610">
            <v>-164.45</v>
          </cell>
          <cell r="G2610">
            <v>-164.45</v>
          </cell>
          <cell r="H2610">
            <v>-156.11000000000001</v>
          </cell>
          <cell r="I2610">
            <v>-161.91999999999999</v>
          </cell>
          <cell r="J2610">
            <v>-166.43</v>
          </cell>
          <cell r="K2610">
            <v>-170.4</v>
          </cell>
          <cell r="L2610">
            <v>-175</v>
          </cell>
          <cell r="M2610">
            <v>-180.15</v>
          </cell>
          <cell r="N2610">
            <v>-185.45</v>
          </cell>
          <cell r="O2610">
            <v>-191.23</v>
          </cell>
          <cell r="P2610">
            <v>-197.86</v>
          </cell>
          <cell r="Q2610">
            <v>-204.9</v>
          </cell>
          <cell r="R2610">
            <v>-211.91</v>
          </cell>
          <cell r="S2610">
            <v>-220.12</v>
          </cell>
          <cell r="T2610">
            <v>-228.54</v>
          </cell>
          <cell r="U2610">
            <v>-237.42</v>
          </cell>
          <cell r="V2610">
            <v>-247.48</v>
          </cell>
          <cell r="W2610">
            <v>-257.39</v>
          </cell>
          <cell r="X2610">
            <v>-267.72000000000003</v>
          </cell>
          <cell r="Y2610">
            <v>-278.57</v>
          </cell>
          <cell r="Z2610">
            <v>-288.95</v>
          </cell>
          <cell r="AA2610">
            <v>-299.97000000000003</v>
          </cell>
          <cell r="AB2610">
            <v>-310.83</v>
          </cell>
          <cell r="AC2610">
            <v>-322.89</v>
          </cell>
          <cell r="AD2610">
            <v>-334.36</v>
          </cell>
          <cell r="AE2610">
            <v>-346.05</v>
          </cell>
          <cell r="AF2610">
            <v>-358.2</v>
          </cell>
          <cell r="AG2610">
            <v>-370.85</v>
          </cell>
          <cell r="AH2610">
            <v>-383.52</v>
          </cell>
          <cell r="AI2610">
            <v>-387.36</v>
          </cell>
          <cell r="AJ2610">
            <v>-389.66</v>
          </cell>
          <cell r="AK2610">
            <v>-391.72</v>
          </cell>
        </row>
        <row r="2611">
          <cell r="A2611" t="str">
            <v>SDGbaseTRAv2_UrbAS_IRTv2trnsfrx_rowent-e</v>
          </cell>
          <cell r="B2611" t="str">
            <v>SIclos6_GOVclos11</v>
          </cell>
          <cell r="C2611" t="str">
            <v>SDGbaseTRAv2_UrbAS_IRTv2</v>
          </cell>
          <cell r="D2611" t="str">
            <v>trnsfrx_row</v>
          </cell>
          <cell r="E2611" t="str">
            <v>ent-e</v>
          </cell>
          <cell r="F2611">
            <v>-32.42</v>
          </cell>
          <cell r="G2611">
            <v>-32.42</v>
          </cell>
          <cell r="H2611">
            <v>-32.42</v>
          </cell>
          <cell r="I2611">
            <v>-32.42</v>
          </cell>
          <cell r="J2611">
            <v>-32.42</v>
          </cell>
          <cell r="K2611">
            <v>-32.42</v>
          </cell>
          <cell r="L2611">
            <v>-32.42</v>
          </cell>
          <cell r="M2611">
            <v>-32.42</v>
          </cell>
          <cell r="N2611">
            <v>-32.42</v>
          </cell>
          <cell r="O2611">
            <v>-32.42</v>
          </cell>
          <cell r="P2611">
            <v>-32.42</v>
          </cell>
          <cell r="Q2611">
            <v>-32.42</v>
          </cell>
          <cell r="R2611">
            <v>-32.42</v>
          </cell>
          <cell r="S2611">
            <v>-32.42</v>
          </cell>
          <cell r="T2611">
            <v>-32.42</v>
          </cell>
          <cell r="U2611">
            <v>-32.42</v>
          </cell>
          <cell r="V2611">
            <v>-32.42</v>
          </cell>
          <cell r="W2611">
            <v>-32.42</v>
          </cell>
          <cell r="X2611">
            <v>-32.42</v>
          </cell>
          <cell r="Y2611">
            <v>-32.42</v>
          </cell>
          <cell r="Z2611">
            <v>-32.42</v>
          </cell>
          <cell r="AA2611">
            <v>-32.42</v>
          </cell>
          <cell r="AB2611">
            <v>-32.42</v>
          </cell>
          <cell r="AC2611">
            <v>-32.42</v>
          </cell>
          <cell r="AD2611">
            <v>-32.42</v>
          </cell>
          <cell r="AE2611">
            <v>-32.42</v>
          </cell>
          <cell r="AF2611">
            <v>-32.42</v>
          </cell>
          <cell r="AG2611">
            <v>-32.42</v>
          </cell>
          <cell r="AH2611">
            <v>-32.42</v>
          </cell>
          <cell r="AI2611">
            <v>-32.42</v>
          </cell>
          <cell r="AJ2611">
            <v>-32.42</v>
          </cell>
          <cell r="AK2611">
            <v>-32.42</v>
          </cell>
        </row>
        <row r="2612">
          <cell r="A2612" t="str">
            <v>SDGbaseTRAv2_UrbAS_IRTv2trnsfrx_rowhhd-0</v>
          </cell>
          <cell r="B2612" t="str">
            <v>SIclos6_GOVclos11</v>
          </cell>
          <cell r="C2612" t="str">
            <v>SDGbaseTRAv2_UrbAS_IRTv2</v>
          </cell>
          <cell r="D2612" t="str">
            <v>trnsfrx_row</v>
          </cell>
          <cell r="E2612" t="str">
            <v>hhd-0</v>
          </cell>
          <cell r="F2612">
            <v>0.03</v>
          </cell>
          <cell r="G2612">
            <v>0.03</v>
          </cell>
          <cell r="H2612">
            <v>0.03</v>
          </cell>
          <cell r="I2612">
            <v>0.03</v>
          </cell>
          <cell r="J2612">
            <v>0.03</v>
          </cell>
          <cell r="K2612">
            <v>0.03</v>
          </cell>
          <cell r="L2612">
            <v>0.03</v>
          </cell>
          <cell r="M2612">
            <v>0.03</v>
          </cell>
          <cell r="N2612">
            <v>0.03</v>
          </cell>
          <cell r="O2612">
            <v>0.03</v>
          </cell>
          <cell r="P2612">
            <v>0.03</v>
          </cell>
          <cell r="Q2612">
            <v>0.03</v>
          </cell>
          <cell r="R2612">
            <v>0.03</v>
          </cell>
          <cell r="S2612">
            <v>0.03</v>
          </cell>
          <cell r="T2612">
            <v>0.03</v>
          </cell>
          <cell r="U2612">
            <v>0.03</v>
          </cell>
          <cell r="V2612">
            <v>0.03</v>
          </cell>
          <cell r="W2612">
            <v>0.03</v>
          </cell>
          <cell r="X2612">
            <v>0.03</v>
          </cell>
          <cell r="Y2612">
            <v>0.03</v>
          </cell>
          <cell r="Z2612">
            <v>0.03</v>
          </cell>
          <cell r="AA2612">
            <v>0.03</v>
          </cell>
          <cell r="AB2612">
            <v>0.03</v>
          </cell>
          <cell r="AC2612">
            <v>0.03</v>
          </cell>
          <cell r="AD2612">
            <v>0.03</v>
          </cell>
          <cell r="AE2612">
            <v>0.03</v>
          </cell>
          <cell r="AF2612">
            <v>0.03</v>
          </cell>
          <cell r="AG2612">
            <v>0.03</v>
          </cell>
          <cell r="AH2612">
            <v>0.03</v>
          </cell>
          <cell r="AI2612">
            <v>0.03</v>
          </cell>
          <cell r="AJ2612">
            <v>0.03</v>
          </cell>
          <cell r="AK2612">
            <v>0.03</v>
          </cell>
        </row>
        <row r="2613">
          <cell r="A2613" t="str">
            <v>SDGbaseTRAv2_UrbAS_IRTv2trnsfrx_rowhhd-1</v>
          </cell>
          <cell r="B2613" t="str">
            <v>SIclos6_GOVclos11</v>
          </cell>
          <cell r="C2613" t="str">
            <v>SDGbaseTRAv2_UrbAS_IRTv2</v>
          </cell>
          <cell r="D2613" t="str">
            <v>trnsfrx_row</v>
          </cell>
          <cell r="E2613" t="str">
            <v>hhd-1</v>
          </cell>
          <cell r="F2613">
            <v>0.06</v>
          </cell>
          <cell r="G2613">
            <v>0.06</v>
          </cell>
          <cell r="H2613">
            <v>0.06</v>
          </cell>
          <cell r="I2613">
            <v>0.06</v>
          </cell>
          <cell r="J2613">
            <v>0.06</v>
          </cell>
          <cell r="K2613">
            <v>0.06</v>
          </cell>
          <cell r="L2613">
            <v>0.06</v>
          </cell>
          <cell r="M2613">
            <v>0.06</v>
          </cell>
          <cell r="N2613">
            <v>0.06</v>
          </cell>
          <cell r="O2613">
            <v>0.06</v>
          </cell>
          <cell r="P2613">
            <v>0.06</v>
          </cell>
          <cell r="Q2613">
            <v>0.06</v>
          </cell>
          <cell r="R2613">
            <v>0.06</v>
          </cell>
          <cell r="S2613">
            <v>0.06</v>
          </cell>
          <cell r="T2613">
            <v>0.06</v>
          </cell>
          <cell r="U2613">
            <v>0.06</v>
          </cell>
          <cell r="V2613">
            <v>0.06</v>
          </cell>
          <cell r="W2613">
            <v>0.06</v>
          </cell>
          <cell r="X2613">
            <v>0.06</v>
          </cell>
          <cell r="Y2613">
            <v>0.06</v>
          </cell>
          <cell r="Z2613">
            <v>0.06</v>
          </cell>
          <cell r="AA2613">
            <v>0.06</v>
          </cell>
          <cell r="AB2613">
            <v>0.06</v>
          </cell>
          <cell r="AC2613">
            <v>0.06</v>
          </cell>
          <cell r="AD2613">
            <v>0.06</v>
          </cell>
          <cell r="AE2613">
            <v>0.06</v>
          </cell>
          <cell r="AF2613">
            <v>0.06</v>
          </cell>
          <cell r="AG2613">
            <v>0.06</v>
          </cell>
          <cell r="AH2613">
            <v>0.06</v>
          </cell>
          <cell r="AI2613">
            <v>0.06</v>
          </cell>
          <cell r="AJ2613">
            <v>0.06</v>
          </cell>
          <cell r="AK2613">
            <v>0.06</v>
          </cell>
        </row>
        <row r="2614">
          <cell r="A2614" t="str">
            <v>SDGbaseTRAv2_UrbAS_IRTv2trnsfrx_rowhhd-2</v>
          </cell>
          <cell r="B2614" t="str">
            <v>SIclos6_GOVclos11</v>
          </cell>
          <cell r="C2614" t="str">
            <v>SDGbaseTRAv2_UrbAS_IRTv2</v>
          </cell>
          <cell r="D2614" t="str">
            <v>trnsfrx_row</v>
          </cell>
          <cell r="E2614" t="str">
            <v>hhd-2</v>
          </cell>
          <cell r="F2614">
            <v>0.13</v>
          </cell>
          <cell r="G2614">
            <v>0.13</v>
          </cell>
          <cell r="H2614">
            <v>0.13</v>
          </cell>
          <cell r="I2614">
            <v>0.13</v>
          </cell>
          <cell r="J2614">
            <v>0.13</v>
          </cell>
          <cell r="K2614">
            <v>0.13</v>
          </cell>
          <cell r="L2614">
            <v>0.13</v>
          </cell>
          <cell r="M2614">
            <v>0.13</v>
          </cell>
          <cell r="N2614">
            <v>0.13</v>
          </cell>
          <cell r="O2614">
            <v>0.13</v>
          </cell>
          <cell r="P2614">
            <v>0.13</v>
          </cell>
          <cell r="Q2614">
            <v>0.13</v>
          </cell>
          <cell r="R2614">
            <v>0.13</v>
          </cell>
          <cell r="S2614">
            <v>0.13</v>
          </cell>
          <cell r="T2614">
            <v>0.13</v>
          </cell>
          <cell r="U2614">
            <v>0.13</v>
          </cell>
          <cell r="V2614">
            <v>0.13</v>
          </cell>
          <cell r="W2614">
            <v>0.13</v>
          </cell>
          <cell r="X2614">
            <v>0.13</v>
          </cell>
          <cell r="Y2614">
            <v>0.13</v>
          </cell>
          <cell r="Z2614">
            <v>0.13</v>
          </cell>
          <cell r="AA2614">
            <v>0.13</v>
          </cell>
          <cell r="AB2614">
            <v>0.13</v>
          </cell>
          <cell r="AC2614">
            <v>0.13</v>
          </cell>
          <cell r="AD2614">
            <v>0.13</v>
          </cell>
          <cell r="AE2614">
            <v>0.13</v>
          </cell>
          <cell r="AF2614">
            <v>0.13</v>
          </cell>
          <cell r="AG2614">
            <v>0.13</v>
          </cell>
          <cell r="AH2614">
            <v>0.13</v>
          </cell>
          <cell r="AI2614">
            <v>0.13</v>
          </cell>
          <cell r="AJ2614">
            <v>0.13</v>
          </cell>
          <cell r="AK2614">
            <v>0.13</v>
          </cell>
        </row>
        <row r="2615">
          <cell r="A2615" t="str">
            <v>SDGbaseTRAv2_UrbAS_IRTv2trnsfrx_rowhhd-3</v>
          </cell>
          <cell r="B2615" t="str">
            <v>SIclos6_GOVclos11</v>
          </cell>
          <cell r="C2615" t="str">
            <v>SDGbaseTRAv2_UrbAS_IRTv2</v>
          </cell>
          <cell r="D2615" t="str">
            <v>trnsfrx_row</v>
          </cell>
          <cell r="E2615" t="str">
            <v>hhd-3</v>
          </cell>
          <cell r="F2615">
            <v>0.21</v>
          </cell>
          <cell r="G2615">
            <v>0.21</v>
          </cell>
          <cell r="H2615">
            <v>0.21</v>
          </cell>
          <cell r="I2615">
            <v>0.21</v>
          </cell>
          <cell r="J2615">
            <v>0.21</v>
          </cell>
          <cell r="K2615">
            <v>0.21</v>
          </cell>
          <cell r="L2615">
            <v>0.21</v>
          </cell>
          <cell r="M2615">
            <v>0.21</v>
          </cell>
          <cell r="N2615">
            <v>0.21</v>
          </cell>
          <cell r="O2615">
            <v>0.21</v>
          </cell>
          <cell r="P2615">
            <v>0.21</v>
          </cell>
          <cell r="Q2615">
            <v>0.21</v>
          </cell>
          <cell r="R2615">
            <v>0.21</v>
          </cell>
          <cell r="S2615">
            <v>0.21</v>
          </cell>
          <cell r="T2615">
            <v>0.21</v>
          </cell>
          <cell r="U2615">
            <v>0.21</v>
          </cell>
          <cell r="V2615">
            <v>0.21</v>
          </cell>
          <cell r="W2615">
            <v>0.21</v>
          </cell>
          <cell r="X2615">
            <v>0.21</v>
          </cell>
          <cell r="Y2615">
            <v>0.21</v>
          </cell>
          <cell r="Z2615">
            <v>0.21</v>
          </cell>
          <cell r="AA2615">
            <v>0.21</v>
          </cell>
          <cell r="AB2615">
            <v>0.21</v>
          </cell>
          <cell r="AC2615">
            <v>0.21</v>
          </cell>
          <cell r="AD2615">
            <v>0.21</v>
          </cell>
          <cell r="AE2615">
            <v>0.21</v>
          </cell>
          <cell r="AF2615">
            <v>0.21</v>
          </cell>
          <cell r="AG2615">
            <v>0.21</v>
          </cell>
          <cell r="AH2615">
            <v>0.21</v>
          </cell>
          <cell r="AI2615">
            <v>0.21</v>
          </cell>
          <cell r="AJ2615">
            <v>0.21</v>
          </cell>
          <cell r="AK2615">
            <v>0.21</v>
          </cell>
        </row>
        <row r="2616">
          <cell r="A2616" t="str">
            <v>SDGbaseTRAv2_UrbAS_IRTv2trnsfrx_rowhhd-4</v>
          </cell>
          <cell r="B2616" t="str">
            <v>SIclos6_GOVclos11</v>
          </cell>
          <cell r="C2616" t="str">
            <v>SDGbaseTRAv2_UrbAS_IRTv2</v>
          </cell>
          <cell r="D2616" t="str">
            <v>trnsfrx_row</v>
          </cell>
          <cell r="E2616" t="str">
            <v>hhd-4</v>
          </cell>
          <cell r="F2616">
            <v>0.21</v>
          </cell>
          <cell r="G2616">
            <v>0.21</v>
          </cell>
          <cell r="H2616">
            <v>0.21</v>
          </cell>
          <cell r="I2616">
            <v>0.21</v>
          </cell>
          <cell r="J2616">
            <v>0.21</v>
          </cell>
          <cell r="K2616">
            <v>0.21</v>
          </cell>
          <cell r="L2616">
            <v>0.21</v>
          </cell>
          <cell r="M2616">
            <v>0.21</v>
          </cell>
          <cell r="N2616">
            <v>0.21</v>
          </cell>
          <cell r="O2616">
            <v>0.21</v>
          </cell>
          <cell r="P2616">
            <v>0.21</v>
          </cell>
          <cell r="Q2616">
            <v>0.21</v>
          </cell>
          <cell r="R2616">
            <v>0.21</v>
          </cell>
          <cell r="S2616">
            <v>0.21</v>
          </cell>
          <cell r="T2616">
            <v>0.21</v>
          </cell>
          <cell r="U2616">
            <v>0.21</v>
          </cell>
          <cell r="V2616">
            <v>0.21</v>
          </cell>
          <cell r="W2616">
            <v>0.21</v>
          </cell>
          <cell r="X2616">
            <v>0.21</v>
          </cell>
          <cell r="Y2616">
            <v>0.21</v>
          </cell>
          <cell r="Z2616">
            <v>0.21</v>
          </cell>
          <cell r="AA2616">
            <v>0.21</v>
          </cell>
          <cell r="AB2616">
            <v>0.21</v>
          </cell>
          <cell r="AC2616">
            <v>0.21</v>
          </cell>
          <cell r="AD2616">
            <v>0.21</v>
          </cell>
          <cell r="AE2616">
            <v>0.21</v>
          </cell>
          <cell r="AF2616">
            <v>0.21</v>
          </cell>
          <cell r="AG2616">
            <v>0.21</v>
          </cell>
          <cell r="AH2616">
            <v>0.21</v>
          </cell>
          <cell r="AI2616">
            <v>0.21</v>
          </cell>
          <cell r="AJ2616">
            <v>0.21</v>
          </cell>
          <cell r="AK2616">
            <v>0.21</v>
          </cell>
        </row>
        <row r="2617">
          <cell r="A2617" t="str">
            <v>SDGbaseTRAv2_UrbAS_IRTv2trnsfrx_rowhhd-5</v>
          </cell>
          <cell r="B2617" t="str">
            <v>SIclos6_GOVclos11</v>
          </cell>
          <cell r="C2617" t="str">
            <v>SDGbaseTRAv2_UrbAS_IRTv2</v>
          </cell>
          <cell r="D2617" t="str">
            <v>trnsfrx_row</v>
          </cell>
          <cell r="E2617" t="str">
            <v>hhd-5</v>
          </cell>
          <cell r="F2617">
            <v>0.3</v>
          </cell>
          <cell r="G2617">
            <v>0.3</v>
          </cell>
          <cell r="H2617">
            <v>0.3</v>
          </cell>
          <cell r="I2617">
            <v>0.3</v>
          </cell>
          <cell r="J2617">
            <v>0.3</v>
          </cell>
          <cell r="K2617">
            <v>0.3</v>
          </cell>
          <cell r="L2617">
            <v>0.3</v>
          </cell>
          <cell r="M2617">
            <v>0.3</v>
          </cell>
          <cell r="N2617">
            <v>0.3</v>
          </cell>
          <cell r="O2617">
            <v>0.3</v>
          </cell>
          <cell r="P2617">
            <v>0.3</v>
          </cell>
          <cell r="Q2617">
            <v>0.3</v>
          </cell>
          <cell r="R2617">
            <v>0.3</v>
          </cell>
          <cell r="S2617">
            <v>0.3</v>
          </cell>
          <cell r="T2617">
            <v>0.3</v>
          </cell>
          <cell r="U2617">
            <v>0.3</v>
          </cell>
          <cell r="V2617">
            <v>0.3</v>
          </cell>
          <cell r="W2617">
            <v>0.3</v>
          </cell>
          <cell r="X2617">
            <v>0.3</v>
          </cell>
          <cell r="Y2617">
            <v>0.3</v>
          </cell>
          <cell r="Z2617">
            <v>0.3</v>
          </cell>
          <cell r="AA2617">
            <v>0.3</v>
          </cell>
          <cell r="AB2617">
            <v>0.3</v>
          </cell>
          <cell r="AC2617">
            <v>0.3</v>
          </cell>
          <cell r="AD2617">
            <v>0.3</v>
          </cell>
          <cell r="AE2617">
            <v>0.3</v>
          </cell>
          <cell r="AF2617">
            <v>0.3</v>
          </cell>
          <cell r="AG2617">
            <v>0.3</v>
          </cell>
          <cell r="AH2617">
            <v>0.3</v>
          </cell>
          <cell r="AI2617">
            <v>0.3</v>
          </cell>
          <cell r="AJ2617">
            <v>0.3</v>
          </cell>
          <cell r="AK2617">
            <v>0.3</v>
          </cell>
        </row>
        <row r="2618">
          <cell r="A2618" t="str">
            <v>SDGbaseTRAv2_UrbAS_IRTv2trnsfrx_rowhhd-6</v>
          </cell>
          <cell r="B2618" t="str">
            <v>SIclos6_GOVclos11</v>
          </cell>
          <cell r="C2618" t="str">
            <v>SDGbaseTRAv2_UrbAS_IRTv2</v>
          </cell>
          <cell r="D2618" t="str">
            <v>trnsfrx_row</v>
          </cell>
          <cell r="E2618" t="str">
            <v>hhd-6</v>
          </cell>
          <cell r="F2618">
            <v>0.56000000000000005</v>
          </cell>
          <cell r="G2618">
            <v>0.56000000000000005</v>
          </cell>
          <cell r="H2618">
            <v>0.56000000000000005</v>
          </cell>
          <cell r="I2618">
            <v>0.56000000000000005</v>
          </cell>
          <cell r="J2618">
            <v>0.56000000000000005</v>
          </cell>
          <cell r="K2618">
            <v>0.56000000000000005</v>
          </cell>
          <cell r="L2618">
            <v>0.56000000000000005</v>
          </cell>
          <cell r="M2618">
            <v>0.56000000000000005</v>
          </cell>
          <cell r="N2618">
            <v>0.56000000000000005</v>
          </cell>
          <cell r="O2618">
            <v>0.56000000000000005</v>
          </cell>
          <cell r="P2618">
            <v>0.56000000000000005</v>
          </cell>
          <cell r="Q2618">
            <v>0.56000000000000005</v>
          </cell>
          <cell r="R2618">
            <v>0.56000000000000005</v>
          </cell>
          <cell r="S2618">
            <v>0.56000000000000005</v>
          </cell>
          <cell r="T2618">
            <v>0.56000000000000005</v>
          </cell>
          <cell r="U2618">
            <v>0.56000000000000005</v>
          </cell>
          <cell r="V2618">
            <v>0.56000000000000005</v>
          </cell>
          <cell r="W2618">
            <v>0.56000000000000005</v>
          </cell>
          <cell r="X2618">
            <v>0.56000000000000005</v>
          </cell>
          <cell r="Y2618">
            <v>0.56000000000000005</v>
          </cell>
          <cell r="Z2618">
            <v>0.56000000000000005</v>
          </cell>
          <cell r="AA2618">
            <v>0.56000000000000005</v>
          </cell>
          <cell r="AB2618">
            <v>0.56000000000000005</v>
          </cell>
          <cell r="AC2618">
            <v>0.56000000000000005</v>
          </cell>
          <cell r="AD2618">
            <v>0.56000000000000005</v>
          </cell>
          <cell r="AE2618">
            <v>0.56000000000000005</v>
          </cell>
          <cell r="AF2618">
            <v>0.56000000000000005</v>
          </cell>
          <cell r="AG2618">
            <v>0.56000000000000005</v>
          </cell>
          <cell r="AH2618">
            <v>0.56000000000000005</v>
          </cell>
          <cell r="AI2618">
            <v>0.56000000000000005</v>
          </cell>
          <cell r="AJ2618">
            <v>0.56000000000000005</v>
          </cell>
          <cell r="AK2618">
            <v>0.56000000000000005</v>
          </cell>
        </row>
        <row r="2619">
          <cell r="A2619" t="str">
            <v>SDGbaseTRAv2_UrbAS_IRTv2trnsfrx_rowhhd-7</v>
          </cell>
          <cell r="B2619" t="str">
            <v>SIclos6_GOVclos11</v>
          </cell>
          <cell r="C2619" t="str">
            <v>SDGbaseTRAv2_UrbAS_IRTv2</v>
          </cell>
          <cell r="D2619" t="str">
            <v>trnsfrx_row</v>
          </cell>
          <cell r="E2619" t="str">
            <v>hhd-7</v>
          </cell>
          <cell r="F2619">
            <v>0.68</v>
          </cell>
          <cell r="G2619">
            <v>0.68</v>
          </cell>
          <cell r="H2619">
            <v>0.68</v>
          </cell>
          <cell r="I2619">
            <v>0.68</v>
          </cell>
          <cell r="J2619">
            <v>0.68</v>
          </cell>
          <cell r="K2619">
            <v>0.68</v>
          </cell>
          <cell r="L2619">
            <v>0.68</v>
          </cell>
          <cell r="M2619">
            <v>0.68</v>
          </cell>
          <cell r="N2619">
            <v>0.68</v>
          </cell>
          <cell r="O2619">
            <v>0.68</v>
          </cell>
          <cell r="P2619">
            <v>0.68</v>
          </cell>
          <cell r="Q2619">
            <v>0.68</v>
          </cell>
          <cell r="R2619">
            <v>0.68</v>
          </cell>
          <cell r="S2619">
            <v>0.68</v>
          </cell>
          <cell r="T2619">
            <v>0.68</v>
          </cell>
          <cell r="U2619">
            <v>0.68</v>
          </cell>
          <cell r="V2619">
            <v>0.68</v>
          </cell>
          <cell r="W2619">
            <v>0.68</v>
          </cell>
          <cell r="X2619">
            <v>0.68</v>
          </cell>
          <cell r="Y2619">
            <v>0.68</v>
          </cell>
          <cell r="Z2619">
            <v>0.68</v>
          </cell>
          <cell r="AA2619">
            <v>0.68</v>
          </cell>
          <cell r="AB2619">
            <v>0.68</v>
          </cell>
          <cell r="AC2619">
            <v>0.68</v>
          </cell>
          <cell r="AD2619">
            <v>0.68</v>
          </cell>
          <cell r="AE2619">
            <v>0.68</v>
          </cell>
          <cell r="AF2619">
            <v>0.68</v>
          </cell>
          <cell r="AG2619">
            <v>0.68</v>
          </cell>
          <cell r="AH2619">
            <v>0.68</v>
          </cell>
          <cell r="AI2619">
            <v>0.68</v>
          </cell>
          <cell r="AJ2619">
            <v>0.68</v>
          </cell>
          <cell r="AK2619">
            <v>0.68</v>
          </cell>
        </row>
        <row r="2620">
          <cell r="A2620" t="str">
            <v>SDGbaseTRAv2_UrbAS_IRTv2trnsfrx_rowhhd-8</v>
          </cell>
          <cell r="B2620" t="str">
            <v>SIclos6_GOVclos11</v>
          </cell>
          <cell r="C2620" t="str">
            <v>SDGbaseTRAv2_UrbAS_IRTv2</v>
          </cell>
          <cell r="D2620" t="str">
            <v>trnsfrx_row</v>
          </cell>
          <cell r="E2620" t="str">
            <v>hhd-8</v>
          </cell>
          <cell r="F2620">
            <v>2.34</v>
          </cell>
          <cell r="G2620">
            <v>2.34</v>
          </cell>
          <cell r="H2620">
            <v>2.34</v>
          </cell>
          <cell r="I2620">
            <v>2.34</v>
          </cell>
          <cell r="J2620">
            <v>2.34</v>
          </cell>
          <cell r="K2620">
            <v>2.34</v>
          </cell>
          <cell r="L2620">
            <v>2.34</v>
          </cell>
          <cell r="M2620">
            <v>2.34</v>
          </cell>
          <cell r="N2620">
            <v>2.34</v>
          </cell>
          <cell r="O2620">
            <v>2.34</v>
          </cell>
          <cell r="P2620">
            <v>2.34</v>
          </cell>
          <cell r="Q2620">
            <v>2.34</v>
          </cell>
          <cell r="R2620">
            <v>2.34</v>
          </cell>
          <cell r="S2620">
            <v>2.34</v>
          </cell>
          <cell r="T2620">
            <v>2.34</v>
          </cell>
          <cell r="U2620">
            <v>2.34</v>
          </cell>
          <cell r="V2620">
            <v>2.34</v>
          </cell>
          <cell r="W2620">
            <v>2.34</v>
          </cell>
          <cell r="X2620">
            <v>2.34</v>
          </cell>
          <cell r="Y2620">
            <v>2.34</v>
          </cell>
          <cell r="Z2620">
            <v>2.34</v>
          </cell>
          <cell r="AA2620">
            <v>2.34</v>
          </cell>
          <cell r="AB2620">
            <v>2.34</v>
          </cell>
          <cell r="AC2620">
            <v>2.34</v>
          </cell>
          <cell r="AD2620">
            <v>2.34</v>
          </cell>
          <cell r="AE2620">
            <v>2.34</v>
          </cell>
          <cell r="AF2620">
            <v>2.34</v>
          </cell>
          <cell r="AG2620">
            <v>2.34</v>
          </cell>
          <cell r="AH2620">
            <v>2.34</v>
          </cell>
          <cell r="AI2620">
            <v>2.34</v>
          </cell>
          <cell r="AJ2620">
            <v>2.34</v>
          </cell>
          <cell r="AK2620">
            <v>2.34</v>
          </cell>
        </row>
        <row r="2621">
          <cell r="A2621" t="str">
            <v>SDGbaseTRAv2_UrbAS_IRTv2trnsfrx_rowhhd-9</v>
          </cell>
          <cell r="B2621" t="str">
            <v>SIclos6_GOVclos11</v>
          </cell>
          <cell r="C2621" t="str">
            <v>SDGbaseTRAv2_UrbAS_IRTv2</v>
          </cell>
          <cell r="D2621" t="str">
            <v>trnsfrx_row</v>
          </cell>
          <cell r="E2621" t="str">
            <v>hhd-9</v>
          </cell>
          <cell r="F2621">
            <v>8.82</v>
          </cell>
          <cell r="G2621">
            <v>8.82</v>
          </cell>
          <cell r="H2621">
            <v>8.82</v>
          </cell>
          <cell r="I2621">
            <v>8.82</v>
          </cell>
          <cell r="J2621">
            <v>8.82</v>
          </cell>
          <cell r="K2621">
            <v>8.82</v>
          </cell>
          <cell r="L2621">
            <v>8.82</v>
          </cell>
          <cell r="M2621">
            <v>8.82</v>
          </cell>
          <cell r="N2621">
            <v>8.82</v>
          </cell>
          <cell r="O2621">
            <v>8.82</v>
          </cell>
          <cell r="P2621">
            <v>8.82</v>
          </cell>
          <cell r="Q2621">
            <v>8.82</v>
          </cell>
          <cell r="R2621">
            <v>8.82</v>
          </cell>
          <cell r="S2621">
            <v>8.82</v>
          </cell>
          <cell r="T2621">
            <v>8.82</v>
          </cell>
          <cell r="U2621">
            <v>8.82</v>
          </cell>
          <cell r="V2621">
            <v>8.82</v>
          </cell>
          <cell r="W2621">
            <v>8.82</v>
          </cell>
          <cell r="X2621">
            <v>8.82</v>
          </cell>
          <cell r="Y2621">
            <v>8.82</v>
          </cell>
          <cell r="Z2621">
            <v>8.82</v>
          </cell>
          <cell r="AA2621">
            <v>8.82</v>
          </cell>
          <cell r="AB2621">
            <v>8.82</v>
          </cell>
          <cell r="AC2621">
            <v>8.82</v>
          </cell>
          <cell r="AD2621">
            <v>8.82</v>
          </cell>
          <cell r="AE2621">
            <v>8.82</v>
          </cell>
          <cell r="AF2621">
            <v>8.82</v>
          </cell>
          <cell r="AG2621">
            <v>8.82</v>
          </cell>
          <cell r="AH2621">
            <v>8.82</v>
          </cell>
          <cell r="AI2621">
            <v>8.82</v>
          </cell>
          <cell r="AJ2621">
            <v>8.82</v>
          </cell>
          <cell r="AK2621">
            <v>8.82</v>
          </cell>
        </row>
        <row r="2622">
          <cell r="A2622" t="str">
            <v>SDGbaseTRAv2_UrbAS_IRTv2trnsfrx_rowgov</v>
          </cell>
          <cell r="B2622" t="str">
            <v>SIclos6_GOVclos11</v>
          </cell>
          <cell r="C2622" t="str">
            <v>SDGbaseTRAv2_UrbAS_IRTv2</v>
          </cell>
          <cell r="D2622" t="str">
            <v>trnsfrx_row</v>
          </cell>
          <cell r="E2622" t="str">
            <v>gov</v>
          </cell>
          <cell r="F2622">
            <v>-48.31</v>
          </cell>
          <cell r="G2622">
            <v>-48.31</v>
          </cell>
          <cell r="H2622">
            <v>-48.31</v>
          </cell>
          <cell r="I2622">
            <v>-48.31</v>
          </cell>
          <cell r="J2622">
            <v>-48.31</v>
          </cell>
          <cell r="K2622">
            <v>-48.31</v>
          </cell>
          <cell r="L2622">
            <v>-48.31</v>
          </cell>
          <cell r="M2622">
            <v>-48.31</v>
          </cell>
          <cell r="N2622">
            <v>-48.31</v>
          </cell>
          <cell r="O2622">
            <v>-48.31</v>
          </cell>
          <cell r="P2622">
            <v>-48.31</v>
          </cell>
          <cell r="Q2622">
            <v>-48.31</v>
          </cell>
          <cell r="R2622">
            <v>-48.31</v>
          </cell>
          <cell r="S2622">
            <v>-48.31</v>
          </cell>
          <cell r="T2622">
            <v>-48.31</v>
          </cell>
          <cell r="U2622">
            <v>-48.31</v>
          </cell>
          <cell r="V2622">
            <v>-48.31</v>
          </cell>
          <cell r="W2622">
            <v>-48.31</v>
          </cell>
          <cell r="X2622">
            <v>-48.31</v>
          </cell>
          <cell r="Y2622">
            <v>-48.31</v>
          </cell>
          <cell r="Z2622">
            <v>-48.31</v>
          </cell>
          <cell r="AA2622">
            <v>-48.31</v>
          </cell>
          <cell r="AB2622">
            <v>-48.31</v>
          </cell>
          <cell r="AC2622">
            <v>-48.31</v>
          </cell>
          <cell r="AD2622">
            <v>-48.31</v>
          </cell>
          <cell r="AE2622">
            <v>-48.31</v>
          </cell>
          <cell r="AF2622">
            <v>-48.31</v>
          </cell>
          <cell r="AG2622">
            <v>-48.31</v>
          </cell>
          <cell r="AH2622">
            <v>-48.31</v>
          </cell>
          <cell r="AI2622">
            <v>-48.31</v>
          </cell>
          <cell r="AJ2622">
            <v>-48.31</v>
          </cell>
          <cell r="AK2622">
            <v>-48.31</v>
          </cell>
        </row>
        <row r="2623">
          <cell r="A2623" t="str">
            <v>SDGbaseTRAv2_UrbAS_IRTv2C_NetTrnsGov2Instotal</v>
          </cell>
          <cell r="B2623" t="str">
            <v>SIclos6_GOVclos11</v>
          </cell>
          <cell r="C2623" t="str">
            <v>SDGbaseTRAv2_UrbAS_IRTv2</v>
          </cell>
          <cell r="D2623" t="str">
            <v>C_NetTrnsGov2Ins</v>
          </cell>
          <cell r="E2623" t="str">
            <v>total</v>
          </cell>
          <cell r="F2623">
            <v>406.48</v>
          </cell>
          <cell r="G2623">
            <v>406.48</v>
          </cell>
          <cell r="H2623">
            <v>397.55</v>
          </cell>
          <cell r="I2623">
            <v>403.76</v>
          </cell>
          <cell r="J2623">
            <v>408.59</v>
          </cell>
          <cell r="K2623">
            <v>412.84</v>
          </cell>
          <cell r="L2623">
            <v>417.75</v>
          </cell>
          <cell r="M2623">
            <v>423.27</v>
          </cell>
          <cell r="N2623">
            <v>428.93</v>
          </cell>
          <cell r="O2623">
            <v>435.11</v>
          </cell>
          <cell r="P2623">
            <v>442.2</v>
          </cell>
          <cell r="Q2623">
            <v>449.73</v>
          </cell>
          <cell r="R2623">
            <v>457.22</v>
          </cell>
          <cell r="S2623">
            <v>466.01</v>
          </cell>
          <cell r="T2623">
            <v>475.01</v>
          </cell>
          <cell r="U2623">
            <v>484.5</v>
          </cell>
          <cell r="V2623">
            <v>495.26</v>
          </cell>
          <cell r="W2623">
            <v>505.86</v>
          </cell>
          <cell r="X2623">
            <v>516.91</v>
          </cell>
          <cell r="Y2623">
            <v>528.5</v>
          </cell>
          <cell r="Z2623">
            <v>539.61</v>
          </cell>
          <cell r="AA2623">
            <v>551.39</v>
          </cell>
          <cell r="AB2623">
            <v>563.01</v>
          </cell>
          <cell r="AC2623">
            <v>575.9</v>
          </cell>
          <cell r="AD2623">
            <v>588.16999999999996</v>
          </cell>
          <cell r="AE2623">
            <v>600.66</v>
          </cell>
          <cell r="AF2623">
            <v>613.66</v>
          </cell>
          <cell r="AG2623">
            <v>627.19000000000005</v>
          </cell>
          <cell r="AH2623">
            <v>640.73</v>
          </cell>
          <cell r="AI2623">
            <v>644.84</v>
          </cell>
          <cell r="AJ2623">
            <v>647.29999999999995</v>
          </cell>
          <cell r="AK2623">
            <v>649.5</v>
          </cell>
        </row>
        <row r="2624">
          <cell r="A2624" t="str">
            <v>SDGbaseTRAv2_UrbAS_IRTv2QFSXflab-p</v>
          </cell>
          <cell r="B2624" t="str">
            <v>SIclos6_GOVclos11</v>
          </cell>
          <cell r="C2624" t="str">
            <v>SDGbaseTRAv2_UrbAS_IRTv2</v>
          </cell>
          <cell r="D2624" t="str">
            <v>QFSX</v>
          </cell>
          <cell r="E2624" t="str">
            <v>flab-p</v>
          </cell>
          <cell r="F2624">
            <v>3154.55</v>
          </cell>
          <cell r="G2624">
            <v>2922.76</v>
          </cell>
          <cell r="H2624">
            <v>3033.22</v>
          </cell>
          <cell r="I2624">
            <v>3128.44</v>
          </cell>
          <cell r="J2624">
            <v>3212.09</v>
          </cell>
          <cell r="K2624">
            <v>3288.32</v>
          </cell>
          <cell r="L2624">
            <v>3364.56</v>
          </cell>
          <cell r="M2624">
            <v>3441.97</v>
          </cell>
          <cell r="N2624">
            <v>3523.36</v>
          </cell>
          <cell r="O2624">
            <v>3614.58</v>
          </cell>
          <cell r="P2624">
            <v>3713.42</v>
          </cell>
          <cell r="Q2624">
            <v>3815.18</v>
          </cell>
          <cell r="R2624">
            <v>3925.46</v>
          </cell>
          <cell r="S2624">
            <v>4041.74</v>
          </cell>
          <cell r="T2624">
            <v>4163.72</v>
          </cell>
          <cell r="U2624">
            <v>4295.79</v>
          </cell>
          <cell r="V2624">
            <v>4433.4399999999996</v>
          </cell>
          <cell r="W2624">
            <v>4575.83</v>
          </cell>
          <cell r="X2624">
            <v>4725.08</v>
          </cell>
          <cell r="Y2624">
            <v>4874.58</v>
          </cell>
          <cell r="Z2624">
            <v>4998.55</v>
          </cell>
          <cell r="AA2624">
            <v>5105.9399999999996</v>
          </cell>
          <cell r="AB2624">
            <v>5255.81</v>
          </cell>
          <cell r="AC2624">
            <v>5415.39</v>
          </cell>
          <cell r="AD2624">
            <v>5572.82</v>
          </cell>
          <cell r="AE2624">
            <v>5729.3</v>
          </cell>
          <cell r="AF2624">
            <v>5886.31</v>
          </cell>
          <cell r="AG2624">
            <v>6087.1</v>
          </cell>
          <cell r="AH2624">
            <v>6222.48</v>
          </cell>
          <cell r="AI2624">
            <v>6309.53</v>
          </cell>
          <cell r="AJ2624">
            <v>6368.35</v>
          </cell>
          <cell r="AK2624">
            <v>6407</v>
          </cell>
        </row>
        <row r="2625">
          <cell r="A2625" t="str">
            <v>SDGbaseTRAv2_UrbAS_IRTv2QFSXflab-m</v>
          </cell>
          <cell r="B2625" t="str">
            <v>SIclos6_GOVclos11</v>
          </cell>
          <cell r="C2625" t="str">
            <v>SDGbaseTRAv2_UrbAS_IRTv2</v>
          </cell>
          <cell r="D2625" t="str">
            <v>QFSX</v>
          </cell>
          <cell r="E2625" t="str">
            <v>flab-m</v>
          </cell>
          <cell r="F2625">
            <v>5235.99</v>
          </cell>
          <cell r="G2625">
            <v>4887.7</v>
          </cell>
          <cell r="H2625">
            <v>5092.05</v>
          </cell>
          <cell r="I2625">
            <v>5262.23</v>
          </cell>
          <cell r="J2625">
            <v>5405.1</v>
          </cell>
          <cell r="K2625">
            <v>5533.68</v>
          </cell>
          <cell r="L2625">
            <v>5661.75</v>
          </cell>
          <cell r="M2625">
            <v>5793.1</v>
          </cell>
          <cell r="N2625">
            <v>5930.38</v>
          </cell>
          <cell r="O2625">
            <v>6071.76</v>
          </cell>
          <cell r="P2625">
            <v>6225.49</v>
          </cell>
          <cell r="Q2625">
            <v>6383.45</v>
          </cell>
          <cell r="R2625">
            <v>6558.58</v>
          </cell>
          <cell r="S2625">
            <v>6748.65</v>
          </cell>
          <cell r="T2625">
            <v>6951.48</v>
          </cell>
          <cell r="U2625">
            <v>7173.98</v>
          </cell>
          <cell r="V2625">
            <v>7410.5</v>
          </cell>
          <cell r="W2625">
            <v>7656.72</v>
          </cell>
          <cell r="X2625">
            <v>7911.45</v>
          </cell>
          <cell r="Y2625">
            <v>8162.51</v>
          </cell>
          <cell r="Z2625">
            <v>8359.11</v>
          </cell>
          <cell r="AA2625">
            <v>8524.2199999999993</v>
          </cell>
          <cell r="AB2625">
            <v>8761.2800000000007</v>
          </cell>
          <cell r="AC2625">
            <v>9016.57</v>
          </cell>
          <cell r="AD2625">
            <v>9270.39</v>
          </cell>
          <cell r="AE2625">
            <v>9524.69</v>
          </cell>
          <cell r="AF2625">
            <v>9781.86</v>
          </cell>
          <cell r="AG2625">
            <v>10112.69</v>
          </cell>
          <cell r="AH2625">
            <v>10312.94</v>
          </cell>
          <cell r="AI2625">
            <v>10418.07</v>
          </cell>
          <cell r="AJ2625">
            <v>10469.040000000001</v>
          </cell>
          <cell r="AK2625">
            <v>10482.17</v>
          </cell>
        </row>
        <row r="2626">
          <cell r="A2626" t="str">
            <v>SDGbaseTRAv2_UrbAS_IRTv2QFSXflab-s</v>
          </cell>
          <cell r="B2626" t="str">
            <v>SIclos6_GOVclos11</v>
          </cell>
          <cell r="C2626" t="str">
            <v>SDGbaseTRAv2_UrbAS_IRTv2</v>
          </cell>
          <cell r="D2626" t="str">
            <v>QFSX</v>
          </cell>
          <cell r="E2626" t="str">
            <v>flab-s</v>
          </cell>
          <cell r="F2626">
            <v>4708.9399999999996</v>
          </cell>
          <cell r="G2626">
            <v>4347.68</v>
          </cell>
          <cell r="H2626">
            <v>4510.08</v>
          </cell>
          <cell r="I2626">
            <v>4657.91</v>
          </cell>
          <cell r="J2626">
            <v>4787.2299999999996</v>
          </cell>
          <cell r="K2626">
            <v>4908.75</v>
          </cell>
          <cell r="L2626">
            <v>5029.5</v>
          </cell>
          <cell r="M2626">
            <v>5152.29</v>
          </cell>
          <cell r="N2626">
            <v>5278.58</v>
          </cell>
          <cell r="O2626">
            <v>5398.87</v>
          </cell>
          <cell r="P2626">
            <v>5532.22</v>
          </cell>
          <cell r="Q2626">
            <v>5672.31</v>
          </cell>
          <cell r="R2626">
            <v>5825.11</v>
          </cell>
          <cell r="S2626">
            <v>5988.8</v>
          </cell>
          <cell r="T2626">
            <v>6162.56</v>
          </cell>
          <cell r="U2626">
            <v>6350.68</v>
          </cell>
          <cell r="V2626">
            <v>6550.79</v>
          </cell>
          <cell r="W2626">
            <v>6760.3</v>
          </cell>
          <cell r="X2626">
            <v>6978.18</v>
          </cell>
          <cell r="Y2626">
            <v>7195.84</v>
          </cell>
          <cell r="Z2626">
            <v>7378.97</v>
          </cell>
          <cell r="AA2626">
            <v>7540.24</v>
          </cell>
          <cell r="AB2626">
            <v>7737.35</v>
          </cell>
          <cell r="AC2626">
            <v>7947.06</v>
          </cell>
          <cell r="AD2626">
            <v>8160.2</v>
          </cell>
          <cell r="AE2626">
            <v>8377.35</v>
          </cell>
          <cell r="AF2626">
            <v>8599.2000000000007</v>
          </cell>
          <cell r="AG2626">
            <v>8869.24</v>
          </cell>
          <cell r="AH2626">
            <v>9060.75</v>
          </cell>
          <cell r="AI2626">
            <v>9189.0300000000007</v>
          </cell>
          <cell r="AJ2626">
            <v>9276.0300000000007</v>
          </cell>
          <cell r="AK2626">
            <v>9331.4599999999991</v>
          </cell>
        </row>
        <row r="2627">
          <cell r="A2627" t="str">
            <v>SDGbaseTRAv2_UrbAS_IRTv2QFSXflab-t</v>
          </cell>
          <cell r="B2627" t="str">
            <v>SIclos6_GOVclos11</v>
          </cell>
          <cell r="C2627" t="str">
            <v>SDGbaseTRAv2_UrbAS_IRTv2</v>
          </cell>
          <cell r="D2627" t="str">
            <v>QFSX</v>
          </cell>
          <cell r="E2627" t="str">
            <v>flab-t</v>
          </cell>
          <cell r="F2627">
            <v>3319.1</v>
          </cell>
          <cell r="G2627">
            <v>3025.15</v>
          </cell>
          <cell r="H2627">
            <v>3112.04</v>
          </cell>
          <cell r="I2627">
            <v>3194.57</v>
          </cell>
          <cell r="J2627">
            <v>3267.56</v>
          </cell>
          <cell r="K2627">
            <v>3339.75</v>
          </cell>
          <cell r="L2627">
            <v>3414.11</v>
          </cell>
          <cell r="M2627">
            <v>3491.35</v>
          </cell>
          <cell r="N2627">
            <v>3571.86</v>
          </cell>
          <cell r="O2627">
            <v>3646.79</v>
          </cell>
          <cell r="P2627">
            <v>3731.47</v>
          </cell>
          <cell r="Q2627">
            <v>3821.99</v>
          </cell>
          <cell r="R2627">
            <v>3924.65</v>
          </cell>
          <cell r="S2627">
            <v>4035.84</v>
          </cell>
          <cell r="T2627">
            <v>4154.5200000000004</v>
          </cell>
          <cell r="U2627">
            <v>4282.72</v>
          </cell>
          <cell r="V2627">
            <v>4417.74</v>
          </cell>
          <cell r="W2627">
            <v>4559.3999999999996</v>
          </cell>
          <cell r="X2627">
            <v>4709.58</v>
          </cell>
          <cell r="Y2627">
            <v>4859.79</v>
          </cell>
          <cell r="Z2627">
            <v>4991.93</v>
          </cell>
          <cell r="AA2627">
            <v>5111.1899999999996</v>
          </cell>
          <cell r="AB2627">
            <v>5248.86</v>
          </cell>
          <cell r="AC2627">
            <v>5392.62</v>
          </cell>
          <cell r="AD2627">
            <v>5537.85</v>
          </cell>
          <cell r="AE2627">
            <v>5685.31</v>
          </cell>
          <cell r="AF2627">
            <v>5835.7</v>
          </cell>
          <cell r="AG2627">
            <v>6014.88</v>
          </cell>
          <cell r="AH2627">
            <v>6146.3</v>
          </cell>
          <cell r="AI2627">
            <v>6237.58</v>
          </cell>
          <cell r="AJ2627">
            <v>6302.2</v>
          </cell>
          <cell r="AK2627">
            <v>6346.4</v>
          </cell>
        </row>
        <row r="2628">
          <cell r="A2628" t="str">
            <v>SDGbaseTRAv2_UrbAS_IRTv2QFSXfcap</v>
          </cell>
          <cell r="B2628" t="str">
            <v>SIclos6_GOVclos11</v>
          </cell>
          <cell r="C2628" t="str">
            <v>SDGbaseTRAv2_UrbAS_IRTv2</v>
          </cell>
          <cell r="D2628" t="str">
            <v>QFSX</v>
          </cell>
          <cell r="E2628" t="str">
            <v>fcap</v>
          </cell>
          <cell r="F2628">
            <v>3799.09</v>
          </cell>
          <cell r="G2628">
            <v>3955.03</v>
          </cell>
          <cell r="H2628">
            <v>4074.85</v>
          </cell>
          <cell r="I2628">
            <v>4156.1099999999997</v>
          </cell>
          <cell r="J2628">
            <v>4239.59</v>
          </cell>
          <cell r="K2628">
            <v>4343.33</v>
          </cell>
          <cell r="L2628">
            <v>4468.63</v>
          </cell>
          <cell r="M2628">
            <v>4593.9799999999996</v>
          </cell>
          <cell r="N2628">
            <v>4716.51</v>
          </cell>
          <cell r="O2628">
            <v>4817.54</v>
          </cell>
          <cell r="P2628">
            <v>4917.05</v>
          </cell>
          <cell r="Q2628">
            <v>5014.4799999999996</v>
          </cell>
          <cell r="R2628">
            <v>5157.16</v>
          </cell>
          <cell r="S2628">
            <v>5297.02</v>
          </cell>
          <cell r="T2628">
            <v>5446.88</v>
          </cell>
          <cell r="U2628">
            <v>5628.48</v>
          </cell>
          <cell r="V2628">
            <v>5795.91</v>
          </cell>
          <cell r="W2628">
            <v>5975.81</v>
          </cell>
          <cell r="X2628">
            <v>6168.57</v>
          </cell>
          <cell r="Y2628">
            <v>6347.33</v>
          </cell>
          <cell r="Z2628">
            <v>6527.87</v>
          </cell>
          <cell r="AA2628">
            <v>6714.99</v>
          </cell>
          <cell r="AB2628">
            <v>6907.99</v>
          </cell>
          <cell r="AC2628">
            <v>7088.75</v>
          </cell>
          <cell r="AD2628">
            <v>7276.08</v>
          </cell>
          <cell r="AE2628">
            <v>7472.16</v>
          </cell>
          <cell r="AF2628">
            <v>7677.95</v>
          </cell>
          <cell r="AG2628">
            <v>7870.95</v>
          </cell>
          <cell r="AH2628">
            <v>7727.6</v>
          </cell>
          <cell r="AI2628">
            <v>7596.32</v>
          </cell>
          <cell r="AJ2628">
            <v>7498.43</v>
          </cell>
          <cell r="AK2628">
            <v>7404.15</v>
          </cell>
        </row>
        <row r="2629">
          <cell r="A2629" t="str">
            <v>SDGbaseTRAv2_UrbAS_IRTv2QFSXfegy</v>
          </cell>
          <cell r="B2629" t="str">
            <v>SIclos6_GOVclos11</v>
          </cell>
          <cell r="C2629" t="str">
            <v>SDGbaseTRAv2_UrbAS_IRTv2</v>
          </cell>
          <cell r="D2629" t="str">
            <v>QFSX</v>
          </cell>
          <cell r="E2629" t="str">
            <v>fegy</v>
          </cell>
          <cell r="F2629">
            <v>200.18</v>
          </cell>
          <cell r="G2629">
            <v>215.85</v>
          </cell>
          <cell r="H2629">
            <v>219.02</v>
          </cell>
          <cell r="I2629">
            <v>223.06</v>
          </cell>
          <cell r="J2629">
            <v>227.18</v>
          </cell>
          <cell r="K2629">
            <v>236.35</v>
          </cell>
          <cell r="L2629">
            <v>246.71</v>
          </cell>
          <cell r="M2629">
            <v>248.16</v>
          </cell>
          <cell r="N2629">
            <v>245.8</v>
          </cell>
          <cell r="O2629">
            <v>246.15</v>
          </cell>
          <cell r="P2629">
            <v>252.48</v>
          </cell>
          <cell r="Q2629">
            <v>259.99</v>
          </cell>
          <cell r="R2629">
            <v>274.67</v>
          </cell>
          <cell r="S2629">
            <v>285.67</v>
          </cell>
          <cell r="T2629">
            <v>296.54000000000002</v>
          </cell>
          <cell r="U2629">
            <v>306.95999999999998</v>
          </cell>
          <cell r="V2629">
            <v>307.36</v>
          </cell>
          <cell r="W2629">
            <v>315.89</v>
          </cell>
          <cell r="X2629">
            <v>338.71</v>
          </cell>
          <cell r="Y2629">
            <v>360.12</v>
          </cell>
          <cell r="Z2629">
            <v>379.14</v>
          </cell>
          <cell r="AA2629">
            <v>399.7</v>
          </cell>
          <cell r="AB2629">
            <v>417.88</v>
          </cell>
          <cell r="AC2629">
            <v>433.37</v>
          </cell>
          <cell r="AD2629">
            <v>452.42</v>
          </cell>
          <cell r="AE2629">
            <v>471.73</v>
          </cell>
          <cell r="AF2629">
            <v>490.74</v>
          </cell>
          <cell r="AG2629">
            <v>577.52</v>
          </cell>
          <cell r="AH2629">
            <v>651.42999999999995</v>
          </cell>
          <cell r="AI2629">
            <v>722.85</v>
          </cell>
          <cell r="AJ2629">
            <v>792.66</v>
          </cell>
          <cell r="AK2629">
            <v>859.59</v>
          </cell>
        </row>
        <row r="2630">
          <cell r="A2630" t="str">
            <v>SDGbaseTRAv2_UrbAS_IRTv2QFSXfland</v>
          </cell>
          <cell r="B2630" t="str">
            <v>SIclos6_GOVclos11</v>
          </cell>
          <cell r="C2630" t="str">
            <v>SDGbaseTRAv2_UrbAS_IRTv2</v>
          </cell>
          <cell r="D2630" t="str">
            <v>QFSX</v>
          </cell>
          <cell r="E2630" t="str">
            <v>fland</v>
          </cell>
          <cell r="F2630">
            <v>17.03</v>
          </cell>
          <cell r="G2630">
            <v>17.2</v>
          </cell>
          <cell r="H2630">
            <v>17.37</v>
          </cell>
          <cell r="I2630">
            <v>17.54</v>
          </cell>
          <cell r="J2630">
            <v>17.72</v>
          </cell>
          <cell r="K2630">
            <v>17.899999999999999</v>
          </cell>
          <cell r="L2630">
            <v>18.07</v>
          </cell>
          <cell r="M2630">
            <v>18.260000000000002</v>
          </cell>
          <cell r="N2630">
            <v>18.440000000000001</v>
          </cell>
          <cell r="O2630">
            <v>18.62</v>
          </cell>
          <cell r="P2630">
            <v>18.809999999999999</v>
          </cell>
          <cell r="Q2630">
            <v>19</v>
          </cell>
          <cell r="R2630">
            <v>19.190000000000001</v>
          </cell>
          <cell r="S2630">
            <v>19.38</v>
          </cell>
          <cell r="T2630">
            <v>19.57</v>
          </cell>
          <cell r="U2630">
            <v>19.77</v>
          </cell>
          <cell r="V2630">
            <v>19.97</v>
          </cell>
          <cell r="W2630">
            <v>20.170000000000002</v>
          </cell>
          <cell r="X2630">
            <v>20.37</v>
          </cell>
          <cell r="Y2630">
            <v>20.57</v>
          </cell>
          <cell r="Z2630">
            <v>20.78</v>
          </cell>
          <cell r="AA2630">
            <v>20.98</v>
          </cell>
          <cell r="AB2630">
            <v>21.19</v>
          </cell>
          <cell r="AC2630">
            <v>21.41</v>
          </cell>
          <cell r="AD2630">
            <v>21.62</v>
          </cell>
          <cell r="AE2630">
            <v>21.84</v>
          </cell>
          <cell r="AF2630">
            <v>22.05</v>
          </cell>
          <cell r="AG2630">
            <v>22.28</v>
          </cell>
          <cell r="AH2630">
            <v>22.5</v>
          </cell>
          <cell r="AI2630">
            <v>22.72</v>
          </cell>
          <cell r="AJ2630">
            <v>22.95</v>
          </cell>
          <cell r="AK2630">
            <v>23.18</v>
          </cell>
        </row>
        <row r="2631">
          <cell r="A2631" t="str">
            <v>SDGbaseTRAv2_UrbAS_IRTv2P_ActivePoptotal</v>
          </cell>
          <cell r="B2631" t="str">
            <v>SIclos6_GOVclos11</v>
          </cell>
          <cell r="C2631" t="str">
            <v>SDGbaseTRAv2_UrbAS_IRTv2</v>
          </cell>
          <cell r="D2631" t="str">
            <v>P_ActivePop</v>
          </cell>
          <cell r="E2631" t="str">
            <v>total</v>
          </cell>
          <cell r="G2631">
            <v>24292.9</v>
          </cell>
          <cell r="H2631">
            <v>24642.6</v>
          </cell>
          <cell r="I2631">
            <v>24992.2</v>
          </cell>
          <cell r="J2631">
            <v>25341.9</v>
          </cell>
          <cell r="K2631">
            <v>25691.599999999999</v>
          </cell>
          <cell r="L2631">
            <v>26041.200000000001</v>
          </cell>
          <cell r="M2631">
            <v>26390.6</v>
          </cell>
          <cell r="N2631">
            <v>26740</v>
          </cell>
          <cell r="O2631">
            <v>27089.3</v>
          </cell>
          <cell r="P2631">
            <v>27438.7</v>
          </cell>
          <cell r="Q2631">
            <v>27788.1</v>
          </cell>
          <cell r="R2631">
            <v>28086.2</v>
          </cell>
          <cell r="S2631">
            <v>28384.400000000001</v>
          </cell>
          <cell r="T2631">
            <v>28682.5</v>
          </cell>
          <cell r="U2631">
            <v>28980.7</v>
          </cell>
          <cell r="V2631">
            <v>29278.799999999999</v>
          </cell>
          <cell r="W2631">
            <v>29514.3</v>
          </cell>
          <cell r="X2631">
            <v>29749.7</v>
          </cell>
          <cell r="Y2631">
            <v>29985.200000000001</v>
          </cell>
          <cell r="Z2631">
            <v>30220.7</v>
          </cell>
          <cell r="AA2631">
            <v>30456.1</v>
          </cell>
          <cell r="AB2631">
            <v>30638.2</v>
          </cell>
          <cell r="AC2631">
            <v>30820.3</v>
          </cell>
          <cell r="AD2631">
            <v>31002.3</v>
          </cell>
          <cell r="AE2631">
            <v>31184.400000000001</v>
          </cell>
          <cell r="AF2631">
            <v>31366.5</v>
          </cell>
          <cell r="AG2631">
            <v>31469.200000000001</v>
          </cell>
          <cell r="AH2631">
            <v>31571.9</v>
          </cell>
          <cell r="AI2631">
            <v>31674.6</v>
          </cell>
          <cell r="AJ2631">
            <v>31777.4</v>
          </cell>
          <cell r="AK2631">
            <v>31880.1</v>
          </cell>
        </row>
        <row r="2632">
          <cell r="A2632" t="str">
            <v>SDGbaseTRAv2_UrbAS_IRTv2P_WAgePoptotal</v>
          </cell>
          <cell r="B2632" t="str">
            <v>SIclos6_GOVclos11</v>
          </cell>
          <cell r="C2632" t="str">
            <v>SDGbaseTRAv2_UrbAS_IRTv2</v>
          </cell>
          <cell r="D2632" t="str">
            <v>P_WAgePop</v>
          </cell>
          <cell r="E2632" t="str">
            <v>total</v>
          </cell>
          <cell r="G2632">
            <v>38959.5</v>
          </cell>
          <cell r="H2632">
            <v>39520.300000000003</v>
          </cell>
          <cell r="I2632">
            <v>40081.1</v>
          </cell>
          <cell r="J2632">
            <v>40641.9</v>
          </cell>
          <cell r="K2632">
            <v>41202.699999999997</v>
          </cell>
          <cell r="L2632">
            <v>41763.4</v>
          </cell>
          <cell r="M2632">
            <v>42323.7</v>
          </cell>
          <cell r="N2632">
            <v>42884</v>
          </cell>
          <cell r="O2632">
            <v>43444.3</v>
          </cell>
          <cell r="P2632">
            <v>44004.6</v>
          </cell>
          <cell r="Q2632">
            <v>44564.9</v>
          </cell>
          <cell r="R2632">
            <v>45043.1</v>
          </cell>
          <cell r="S2632">
            <v>45521.2</v>
          </cell>
          <cell r="T2632">
            <v>45999.4</v>
          </cell>
          <cell r="U2632">
            <v>46477.5</v>
          </cell>
          <cell r="V2632">
            <v>46955.7</v>
          </cell>
          <cell r="W2632">
            <v>47333.3</v>
          </cell>
          <cell r="X2632">
            <v>47710.9</v>
          </cell>
          <cell r="Y2632">
            <v>48088.6</v>
          </cell>
          <cell r="Z2632">
            <v>48466.2</v>
          </cell>
          <cell r="AA2632">
            <v>48843.8</v>
          </cell>
          <cell r="AB2632">
            <v>49135.8</v>
          </cell>
          <cell r="AC2632">
            <v>49427.8</v>
          </cell>
          <cell r="AD2632">
            <v>49719.8</v>
          </cell>
          <cell r="AE2632">
            <v>50011.8</v>
          </cell>
          <cell r="AF2632">
            <v>50303.8</v>
          </cell>
          <cell r="AG2632">
            <v>50468.5</v>
          </cell>
          <cell r="AH2632">
            <v>50633.3</v>
          </cell>
          <cell r="AI2632">
            <v>50798</v>
          </cell>
          <cell r="AJ2632">
            <v>50962.7</v>
          </cell>
          <cell r="AK2632">
            <v>51127.5</v>
          </cell>
        </row>
        <row r="2633">
          <cell r="A2633" t="str">
            <v>SDGbaseTRAv2_UrbAS_IRTv2C_BroadUnEmpRatetotal</v>
          </cell>
          <cell r="B2633" t="str">
            <v>SIclos6_GOVclos11</v>
          </cell>
          <cell r="C2633" t="str">
            <v>SDGbaseTRAv2_UrbAS_IRTv2</v>
          </cell>
          <cell r="D2633" t="str">
            <v>C_BroadUnEmpRate</v>
          </cell>
          <cell r="E2633" t="str">
            <v>total</v>
          </cell>
          <cell r="G2633">
            <v>0.37</v>
          </cell>
          <cell r="H2633">
            <v>0.36</v>
          </cell>
          <cell r="I2633">
            <v>0.35</v>
          </cell>
          <cell r="J2633">
            <v>0.34</v>
          </cell>
          <cell r="K2633">
            <v>0.34</v>
          </cell>
          <cell r="L2633">
            <v>0.33</v>
          </cell>
          <cell r="M2633">
            <v>0.32</v>
          </cell>
          <cell r="N2633">
            <v>0.32</v>
          </cell>
          <cell r="O2633">
            <v>0.31</v>
          </cell>
          <cell r="P2633">
            <v>0.3</v>
          </cell>
          <cell r="Q2633">
            <v>0.28999999999999998</v>
          </cell>
          <cell r="R2633">
            <v>0.28000000000000003</v>
          </cell>
          <cell r="S2633">
            <v>0.27</v>
          </cell>
          <cell r="T2633">
            <v>0.25</v>
          </cell>
          <cell r="U2633">
            <v>0.24</v>
          </cell>
          <cell r="V2633">
            <v>0.22</v>
          </cell>
          <cell r="W2633">
            <v>0.2</v>
          </cell>
          <cell r="X2633">
            <v>0.18</v>
          </cell>
          <cell r="Y2633">
            <v>0.16</v>
          </cell>
          <cell r="Z2633">
            <v>0.15</v>
          </cell>
          <cell r="AA2633">
            <v>0.14000000000000001</v>
          </cell>
          <cell r="AB2633">
            <v>0.12</v>
          </cell>
          <cell r="AC2633">
            <v>0.1</v>
          </cell>
          <cell r="AD2633">
            <v>0.08</v>
          </cell>
          <cell r="AE2633">
            <v>0.06</v>
          </cell>
          <cell r="AF2633">
            <v>0.04</v>
          </cell>
          <cell r="AG2633">
            <v>0.01</v>
          </cell>
          <cell r="AH2633">
            <v>-0.01</v>
          </cell>
          <cell r="AI2633">
            <v>-0.02</v>
          </cell>
          <cell r="AJ2633">
            <v>-0.02</v>
          </cell>
          <cell r="AK2633">
            <v>-0.02</v>
          </cell>
        </row>
        <row r="2634">
          <cell r="A2634" t="str">
            <v>SDGbaseTRAv2_UrbAS_IRTv2C_LabForceParttotal</v>
          </cell>
          <cell r="B2634" t="str">
            <v>SIclos6_GOVclos11</v>
          </cell>
          <cell r="C2634" t="str">
            <v>SDGbaseTRAv2_UrbAS_IRTv2</v>
          </cell>
          <cell r="D2634" t="str">
            <v>C_LabForcePart</v>
          </cell>
          <cell r="E2634" t="str">
            <v>total</v>
          </cell>
          <cell r="G2634">
            <v>0.39</v>
          </cell>
          <cell r="H2634">
            <v>0.4</v>
          </cell>
          <cell r="I2634">
            <v>0.41</v>
          </cell>
          <cell r="J2634">
            <v>0.41</v>
          </cell>
          <cell r="K2634">
            <v>0.41</v>
          </cell>
          <cell r="L2634">
            <v>0.42</v>
          </cell>
          <cell r="M2634">
            <v>0.42</v>
          </cell>
          <cell r="N2634">
            <v>0.43</v>
          </cell>
          <cell r="O2634">
            <v>0.43</v>
          </cell>
          <cell r="P2634">
            <v>0.44</v>
          </cell>
          <cell r="Q2634">
            <v>0.44</v>
          </cell>
          <cell r="R2634">
            <v>0.45</v>
          </cell>
          <cell r="S2634">
            <v>0.46</v>
          </cell>
          <cell r="T2634">
            <v>0.47</v>
          </cell>
          <cell r="U2634">
            <v>0.48</v>
          </cell>
          <cell r="V2634">
            <v>0.49</v>
          </cell>
          <cell r="W2634">
            <v>0.5</v>
          </cell>
          <cell r="X2634">
            <v>0.51</v>
          </cell>
          <cell r="Y2634">
            <v>0.52</v>
          </cell>
          <cell r="Z2634">
            <v>0.53</v>
          </cell>
          <cell r="AA2634">
            <v>0.54</v>
          </cell>
          <cell r="AB2634">
            <v>0.55000000000000004</v>
          </cell>
          <cell r="AC2634">
            <v>0.56000000000000005</v>
          </cell>
          <cell r="AD2634">
            <v>0.56999999999999995</v>
          </cell>
          <cell r="AE2634">
            <v>0.59</v>
          </cell>
          <cell r="AF2634">
            <v>0.6</v>
          </cell>
          <cell r="AG2634">
            <v>0.62</v>
          </cell>
          <cell r="AH2634">
            <v>0.63</v>
          </cell>
          <cell r="AI2634">
            <v>0.63</v>
          </cell>
          <cell r="AJ2634">
            <v>0.64</v>
          </cell>
          <cell r="AK2634">
            <v>0.64</v>
          </cell>
        </row>
        <row r="2635">
          <cell r="A2635" t="str">
            <v>SDGbaseTRAv2_UrbAS_IRTv2QVAXaawhe</v>
          </cell>
          <cell r="B2635" t="str">
            <v>SIclos6_GOVclos11</v>
          </cell>
          <cell r="C2635" t="str">
            <v>SDGbaseTRAv2_UrbAS_IRTv2</v>
          </cell>
          <cell r="D2635" t="str">
            <v>QVAX</v>
          </cell>
          <cell r="E2635" t="str">
            <v>aawhe</v>
          </cell>
          <cell r="F2635">
            <v>2.66</v>
          </cell>
          <cell r="G2635">
            <v>2.64</v>
          </cell>
          <cell r="H2635">
            <v>2.7</v>
          </cell>
          <cell r="I2635">
            <v>2.73</v>
          </cell>
          <cell r="J2635">
            <v>2.77</v>
          </cell>
          <cell r="K2635">
            <v>2.8</v>
          </cell>
          <cell r="L2635">
            <v>2.84</v>
          </cell>
          <cell r="M2635">
            <v>2.87</v>
          </cell>
          <cell r="N2635">
            <v>2.91</v>
          </cell>
          <cell r="O2635">
            <v>2.97</v>
          </cell>
          <cell r="P2635">
            <v>3.02</v>
          </cell>
          <cell r="Q2635">
            <v>3.05</v>
          </cell>
          <cell r="R2635">
            <v>3.1</v>
          </cell>
          <cell r="S2635">
            <v>3.15</v>
          </cell>
          <cell r="T2635">
            <v>3.2</v>
          </cell>
          <cell r="U2635">
            <v>3.25</v>
          </cell>
          <cell r="V2635">
            <v>3.3</v>
          </cell>
          <cell r="W2635">
            <v>3.34</v>
          </cell>
          <cell r="X2635">
            <v>3.39</v>
          </cell>
          <cell r="Y2635">
            <v>3.43</v>
          </cell>
          <cell r="Z2635">
            <v>3.47</v>
          </cell>
          <cell r="AA2635">
            <v>3.52</v>
          </cell>
          <cell r="AB2635">
            <v>3.58</v>
          </cell>
          <cell r="AC2635">
            <v>3.62</v>
          </cell>
          <cell r="AD2635">
            <v>3.67</v>
          </cell>
          <cell r="AE2635">
            <v>3.71</v>
          </cell>
          <cell r="AF2635">
            <v>3.76</v>
          </cell>
          <cell r="AG2635">
            <v>3.8</v>
          </cell>
          <cell r="AH2635">
            <v>3.8</v>
          </cell>
          <cell r="AI2635">
            <v>3.79</v>
          </cell>
          <cell r="AJ2635">
            <v>3.78</v>
          </cell>
          <cell r="AK2635">
            <v>3.77</v>
          </cell>
        </row>
        <row r="2636">
          <cell r="A2636" t="str">
            <v>SDGbaseTRAv2_UrbAS_IRTv2QVAXaamai</v>
          </cell>
          <cell r="B2636" t="str">
            <v>SIclos6_GOVclos11</v>
          </cell>
          <cell r="C2636" t="str">
            <v>SDGbaseTRAv2_UrbAS_IRTv2</v>
          </cell>
          <cell r="D2636" t="str">
            <v>QVAX</v>
          </cell>
          <cell r="E2636" t="str">
            <v>aamai</v>
          </cell>
          <cell r="F2636">
            <v>11.93</v>
          </cell>
          <cell r="G2636">
            <v>11.8</v>
          </cell>
          <cell r="H2636">
            <v>12.08</v>
          </cell>
          <cell r="I2636">
            <v>12.25</v>
          </cell>
          <cell r="J2636">
            <v>12.47</v>
          </cell>
          <cell r="K2636">
            <v>12.64</v>
          </cell>
          <cell r="L2636">
            <v>12.82</v>
          </cell>
          <cell r="M2636">
            <v>12.98</v>
          </cell>
          <cell r="N2636">
            <v>13.15</v>
          </cell>
          <cell r="O2636">
            <v>13.55</v>
          </cell>
          <cell r="P2636">
            <v>13.79</v>
          </cell>
          <cell r="Q2636">
            <v>13.95</v>
          </cell>
          <cell r="R2636">
            <v>14.19</v>
          </cell>
          <cell r="S2636">
            <v>14.4</v>
          </cell>
          <cell r="T2636">
            <v>14.6</v>
          </cell>
          <cell r="U2636">
            <v>14.84</v>
          </cell>
          <cell r="V2636">
            <v>15.02</v>
          </cell>
          <cell r="W2636">
            <v>15.2</v>
          </cell>
          <cell r="X2636">
            <v>15.38</v>
          </cell>
          <cell r="Y2636">
            <v>15.56</v>
          </cell>
          <cell r="Z2636">
            <v>15.76</v>
          </cell>
          <cell r="AA2636">
            <v>15.97</v>
          </cell>
          <cell r="AB2636">
            <v>16.239999999999998</v>
          </cell>
          <cell r="AC2636">
            <v>16.43</v>
          </cell>
          <cell r="AD2636">
            <v>16.62</v>
          </cell>
          <cell r="AE2636">
            <v>16.82</v>
          </cell>
          <cell r="AF2636">
            <v>17.02</v>
          </cell>
          <cell r="AG2636">
            <v>17.149999999999999</v>
          </cell>
          <cell r="AH2636">
            <v>17.04</v>
          </cell>
          <cell r="AI2636">
            <v>16.93</v>
          </cell>
          <cell r="AJ2636">
            <v>16.829999999999998</v>
          </cell>
          <cell r="AK2636">
            <v>16.71</v>
          </cell>
        </row>
        <row r="2637">
          <cell r="A2637" t="str">
            <v>SDGbaseTRAv2_UrbAS_IRTv2QVAXaaoce</v>
          </cell>
          <cell r="B2637" t="str">
            <v>SIclos6_GOVclos11</v>
          </cell>
          <cell r="C2637" t="str">
            <v>SDGbaseTRAv2_UrbAS_IRTv2</v>
          </cell>
          <cell r="D2637" t="str">
            <v>QVAX</v>
          </cell>
          <cell r="E2637" t="str">
            <v>aaoce</v>
          </cell>
          <cell r="F2637">
            <v>0.82</v>
          </cell>
          <cell r="G2637">
            <v>0.81</v>
          </cell>
          <cell r="H2637">
            <v>0.83</v>
          </cell>
          <cell r="I2637">
            <v>0.84</v>
          </cell>
          <cell r="J2637">
            <v>0.85</v>
          </cell>
          <cell r="K2637">
            <v>0.86</v>
          </cell>
          <cell r="L2637">
            <v>0.87</v>
          </cell>
          <cell r="M2637">
            <v>0.88</v>
          </cell>
          <cell r="N2637">
            <v>0.9</v>
          </cell>
          <cell r="O2637">
            <v>0.92</v>
          </cell>
          <cell r="P2637">
            <v>0.93</v>
          </cell>
          <cell r="Q2637">
            <v>0.95</v>
          </cell>
          <cell r="R2637">
            <v>0.96</v>
          </cell>
          <cell r="S2637">
            <v>0.98</v>
          </cell>
          <cell r="T2637">
            <v>1</v>
          </cell>
          <cell r="U2637">
            <v>1.01</v>
          </cell>
          <cell r="V2637">
            <v>1.03</v>
          </cell>
          <cell r="W2637">
            <v>1.05</v>
          </cell>
          <cell r="X2637">
            <v>1.06</v>
          </cell>
          <cell r="Y2637">
            <v>1.08</v>
          </cell>
          <cell r="Z2637">
            <v>1.0900000000000001</v>
          </cell>
          <cell r="AA2637">
            <v>1.1100000000000001</v>
          </cell>
          <cell r="AB2637">
            <v>1.1299999999999999</v>
          </cell>
          <cell r="AC2637">
            <v>1.1399999999999999</v>
          </cell>
          <cell r="AD2637">
            <v>1.1599999999999999</v>
          </cell>
          <cell r="AE2637">
            <v>1.18</v>
          </cell>
          <cell r="AF2637">
            <v>1.19</v>
          </cell>
          <cell r="AG2637">
            <v>1.21</v>
          </cell>
          <cell r="AH2637">
            <v>1.21</v>
          </cell>
          <cell r="AI2637">
            <v>1.21</v>
          </cell>
          <cell r="AJ2637">
            <v>1.21</v>
          </cell>
          <cell r="AK2637">
            <v>1.2</v>
          </cell>
        </row>
        <row r="2638">
          <cell r="A2638" t="str">
            <v>SDGbaseTRAv2_UrbAS_IRTv2QVAXaaveg</v>
          </cell>
          <cell r="B2638" t="str">
            <v>SIclos6_GOVclos11</v>
          </cell>
          <cell r="C2638" t="str">
            <v>SDGbaseTRAv2_UrbAS_IRTv2</v>
          </cell>
          <cell r="D2638" t="str">
            <v>QVAX</v>
          </cell>
          <cell r="E2638" t="str">
            <v>aaveg</v>
          </cell>
          <cell r="F2638">
            <v>6.73</v>
          </cell>
          <cell r="G2638">
            <v>6.43</v>
          </cell>
          <cell r="H2638">
            <v>6.53</v>
          </cell>
          <cell r="I2638">
            <v>6.63</v>
          </cell>
          <cell r="J2638">
            <v>6.74</v>
          </cell>
          <cell r="K2638">
            <v>6.8</v>
          </cell>
          <cell r="L2638">
            <v>6.88</v>
          </cell>
          <cell r="M2638">
            <v>6.93</v>
          </cell>
          <cell r="N2638">
            <v>6.99</v>
          </cell>
          <cell r="O2638">
            <v>7.13</v>
          </cell>
          <cell r="P2638">
            <v>7.2</v>
          </cell>
          <cell r="Q2638">
            <v>7.24</v>
          </cell>
          <cell r="R2638">
            <v>7.36</v>
          </cell>
          <cell r="S2638">
            <v>7.48</v>
          </cell>
          <cell r="T2638">
            <v>7.58</v>
          </cell>
          <cell r="U2638">
            <v>7.71</v>
          </cell>
          <cell r="V2638">
            <v>7.81</v>
          </cell>
          <cell r="W2638">
            <v>7.9</v>
          </cell>
          <cell r="X2638">
            <v>8</v>
          </cell>
          <cell r="Y2638">
            <v>8.1</v>
          </cell>
          <cell r="Z2638">
            <v>8.19</v>
          </cell>
          <cell r="AA2638">
            <v>8.27</v>
          </cell>
          <cell r="AB2638">
            <v>8.4499999999999993</v>
          </cell>
          <cell r="AC2638">
            <v>8.5500000000000007</v>
          </cell>
          <cell r="AD2638">
            <v>8.65</v>
          </cell>
          <cell r="AE2638">
            <v>8.76</v>
          </cell>
          <cell r="AF2638">
            <v>8.8800000000000008</v>
          </cell>
          <cell r="AG2638">
            <v>9.0299999999999994</v>
          </cell>
          <cell r="AH2638">
            <v>8.99</v>
          </cell>
          <cell r="AI2638">
            <v>8.9700000000000006</v>
          </cell>
          <cell r="AJ2638">
            <v>8.9600000000000009</v>
          </cell>
          <cell r="AK2638">
            <v>8.94</v>
          </cell>
        </row>
        <row r="2639">
          <cell r="A2639" t="str">
            <v>SDGbaseTRAv2_UrbAS_IRTv2QVAXaaofr</v>
          </cell>
          <cell r="B2639" t="str">
            <v>SIclos6_GOVclos11</v>
          </cell>
          <cell r="C2639" t="str">
            <v>SDGbaseTRAv2_UrbAS_IRTv2</v>
          </cell>
          <cell r="D2639" t="str">
            <v>QVAX</v>
          </cell>
          <cell r="E2639" t="str">
            <v>aaofr</v>
          </cell>
          <cell r="F2639">
            <v>13</v>
          </cell>
          <cell r="G2639">
            <v>12.57</v>
          </cell>
          <cell r="H2639">
            <v>12.95</v>
          </cell>
          <cell r="I2639">
            <v>13.12</v>
          </cell>
          <cell r="J2639">
            <v>13.37</v>
          </cell>
          <cell r="K2639">
            <v>13.57</v>
          </cell>
          <cell r="L2639">
            <v>13.8</v>
          </cell>
          <cell r="M2639">
            <v>13.99</v>
          </cell>
          <cell r="N2639">
            <v>14.19</v>
          </cell>
          <cell r="O2639">
            <v>14.92</v>
          </cell>
          <cell r="P2639">
            <v>15.22</v>
          </cell>
          <cell r="Q2639">
            <v>15.39</v>
          </cell>
          <cell r="R2639">
            <v>15.7</v>
          </cell>
          <cell r="S2639">
            <v>16.010000000000002</v>
          </cell>
          <cell r="T2639">
            <v>16.32</v>
          </cell>
          <cell r="U2639">
            <v>16.66</v>
          </cell>
          <cell r="V2639">
            <v>16.96</v>
          </cell>
          <cell r="W2639">
            <v>17.27</v>
          </cell>
          <cell r="X2639">
            <v>17.55</v>
          </cell>
          <cell r="Y2639">
            <v>17.84</v>
          </cell>
          <cell r="Z2639">
            <v>18.07</v>
          </cell>
          <cell r="AA2639">
            <v>18.32</v>
          </cell>
          <cell r="AB2639">
            <v>18.809999999999999</v>
          </cell>
          <cell r="AC2639">
            <v>19.149999999999999</v>
          </cell>
          <cell r="AD2639">
            <v>19.46</v>
          </cell>
          <cell r="AE2639">
            <v>19.77</v>
          </cell>
          <cell r="AF2639">
            <v>20.09</v>
          </cell>
          <cell r="AG2639">
            <v>20.45</v>
          </cell>
          <cell r="AH2639">
            <v>20.38</v>
          </cell>
          <cell r="AI2639">
            <v>20.21</v>
          </cell>
          <cell r="AJ2639">
            <v>20.07</v>
          </cell>
          <cell r="AK2639">
            <v>19.88</v>
          </cell>
        </row>
        <row r="2640">
          <cell r="A2640" t="str">
            <v>SDGbaseTRAv2_UrbAS_IRTv2QVAXaagra</v>
          </cell>
          <cell r="B2640" t="str">
            <v>SIclos6_GOVclos11</v>
          </cell>
          <cell r="C2640" t="str">
            <v>SDGbaseTRAv2_UrbAS_IRTv2</v>
          </cell>
          <cell r="D2640" t="str">
            <v>QVAX</v>
          </cell>
          <cell r="E2640" t="str">
            <v>aagra</v>
          </cell>
          <cell r="F2640">
            <v>6.2</v>
          </cell>
          <cell r="G2640">
            <v>6.02</v>
          </cell>
          <cell r="H2640">
            <v>6.27</v>
          </cell>
          <cell r="I2640">
            <v>6.34</v>
          </cell>
          <cell r="J2640">
            <v>6.44</v>
          </cell>
          <cell r="K2640">
            <v>6.56</v>
          </cell>
          <cell r="L2640">
            <v>6.69</v>
          </cell>
          <cell r="M2640">
            <v>6.83</v>
          </cell>
          <cell r="N2640">
            <v>6.98</v>
          </cell>
          <cell r="O2640">
            <v>7.46</v>
          </cell>
          <cell r="P2640">
            <v>7.69</v>
          </cell>
          <cell r="Q2640">
            <v>7.83</v>
          </cell>
          <cell r="R2640">
            <v>8.02</v>
          </cell>
          <cell r="S2640">
            <v>8.2200000000000006</v>
          </cell>
          <cell r="T2640">
            <v>8.44</v>
          </cell>
          <cell r="U2640">
            <v>8.69</v>
          </cell>
          <cell r="V2640">
            <v>8.9</v>
          </cell>
          <cell r="W2640">
            <v>9.14</v>
          </cell>
          <cell r="X2640">
            <v>9.4</v>
          </cell>
          <cell r="Y2640">
            <v>9.6300000000000008</v>
          </cell>
          <cell r="Z2640">
            <v>9.9</v>
          </cell>
          <cell r="AA2640">
            <v>10.18</v>
          </cell>
          <cell r="AB2640">
            <v>10.5</v>
          </cell>
          <cell r="AC2640">
            <v>10.76</v>
          </cell>
          <cell r="AD2640">
            <v>11.01</v>
          </cell>
          <cell r="AE2640">
            <v>11.24</v>
          </cell>
          <cell r="AF2640">
            <v>11.48</v>
          </cell>
          <cell r="AG2640">
            <v>11.62</v>
          </cell>
          <cell r="AH2640">
            <v>11.65</v>
          </cell>
          <cell r="AI2640">
            <v>11.57</v>
          </cell>
          <cell r="AJ2640">
            <v>11.47</v>
          </cell>
          <cell r="AK2640">
            <v>11.35</v>
          </cell>
        </row>
        <row r="2641">
          <cell r="A2641" t="str">
            <v>SDGbaseTRAv2_UrbAS_IRTv2QVAXaaoil</v>
          </cell>
          <cell r="B2641" t="str">
            <v>SIclos6_GOVclos11</v>
          </cell>
          <cell r="C2641" t="str">
            <v>SDGbaseTRAv2_UrbAS_IRTv2</v>
          </cell>
          <cell r="D2641" t="str">
            <v>QVAX</v>
          </cell>
          <cell r="E2641" t="str">
            <v>aaoil</v>
          </cell>
          <cell r="F2641">
            <v>5.45</v>
          </cell>
          <cell r="G2641">
            <v>5.35</v>
          </cell>
          <cell r="H2641">
            <v>5.45</v>
          </cell>
          <cell r="I2641">
            <v>5.52</v>
          </cell>
          <cell r="J2641">
            <v>5.6</v>
          </cell>
          <cell r="K2641">
            <v>5.67</v>
          </cell>
          <cell r="L2641">
            <v>5.75</v>
          </cell>
          <cell r="M2641">
            <v>5.82</v>
          </cell>
          <cell r="N2641">
            <v>5.89</v>
          </cell>
          <cell r="O2641">
            <v>6.01</v>
          </cell>
          <cell r="P2641">
            <v>6.1</v>
          </cell>
          <cell r="Q2641">
            <v>6.18</v>
          </cell>
          <cell r="R2641">
            <v>6.29</v>
          </cell>
          <cell r="S2641">
            <v>6.41</v>
          </cell>
          <cell r="T2641">
            <v>6.52</v>
          </cell>
          <cell r="U2641">
            <v>6.65</v>
          </cell>
          <cell r="V2641">
            <v>6.75</v>
          </cell>
          <cell r="W2641">
            <v>6.86</v>
          </cell>
          <cell r="X2641">
            <v>6.98</v>
          </cell>
          <cell r="Y2641">
            <v>7.09</v>
          </cell>
          <cell r="Z2641">
            <v>7.2</v>
          </cell>
          <cell r="AA2641">
            <v>7.31</v>
          </cell>
          <cell r="AB2641">
            <v>7.45</v>
          </cell>
          <cell r="AC2641">
            <v>7.57</v>
          </cell>
          <cell r="AD2641">
            <v>7.68</v>
          </cell>
          <cell r="AE2641">
            <v>7.79</v>
          </cell>
          <cell r="AF2641">
            <v>7.91</v>
          </cell>
          <cell r="AG2641">
            <v>8.0399999999999991</v>
          </cell>
          <cell r="AH2641">
            <v>8.0399999999999991</v>
          </cell>
          <cell r="AI2641">
            <v>8.06</v>
          </cell>
          <cell r="AJ2641">
            <v>8.07</v>
          </cell>
          <cell r="AK2641">
            <v>8.07</v>
          </cell>
        </row>
        <row r="2642">
          <cell r="A2642" t="str">
            <v>SDGbaseTRAv2_UrbAS_IRTv2QVAXaatub</v>
          </cell>
          <cell r="B2642" t="str">
            <v>SIclos6_GOVclos11</v>
          </cell>
          <cell r="C2642" t="str">
            <v>SDGbaseTRAv2_UrbAS_IRTv2</v>
          </cell>
          <cell r="D2642" t="str">
            <v>QVAX</v>
          </cell>
          <cell r="E2642" t="str">
            <v>aatub</v>
          </cell>
          <cell r="F2642">
            <v>2.95</v>
          </cell>
          <cell r="G2642">
            <v>2.82</v>
          </cell>
          <cell r="H2642">
            <v>2.87</v>
          </cell>
          <cell r="I2642">
            <v>2.91</v>
          </cell>
          <cell r="J2642">
            <v>2.96</v>
          </cell>
          <cell r="K2642">
            <v>2.99</v>
          </cell>
          <cell r="L2642">
            <v>3.03</v>
          </cell>
          <cell r="M2642">
            <v>3.06</v>
          </cell>
          <cell r="N2642">
            <v>3.09</v>
          </cell>
          <cell r="O2642">
            <v>3.16</v>
          </cell>
          <cell r="P2642">
            <v>3.19</v>
          </cell>
          <cell r="Q2642">
            <v>3.22</v>
          </cell>
          <cell r="R2642">
            <v>3.28</v>
          </cell>
          <cell r="S2642">
            <v>3.33</v>
          </cell>
          <cell r="T2642">
            <v>3.39</v>
          </cell>
          <cell r="U2642">
            <v>3.45</v>
          </cell>
          <cell r="V2642">
            <v>3.49</v>
          </cell>
          <cell r="W2642">
            <v>3.54</v>
          </cell>
          <cell r="X2642">
            <v>3.59</v>
          </cell>
          <cell r="Y2642">
            <v>3.64</v>
          </cell>
          <cell r="Z2642">
            <v>3.67</v>
          </cell>
          <cell r="AA2642">
            <v>3.71</v>
          </cell>
          <cell r="AB2642">
            <v>3.8</v>
          </cell>
          <cell r="AC2642">
            <v>3.84</v>
          </cell>
          <cell r="AD2642">
            <v>3.89</v>
          </cell>
          <cell r="AE2642">
            <v>3.94</v>
          </cell>
          <cell r="AF2642">
            <v>4</v>
          </cell>
          <cell r="AG2642">
            <v>4.0599999999999996</v>
          </cell>
          <cell r="AH2642">
            <v>4.0199999999999996</v>
          </cell>
          <cell r="AI2642">
            <v>3.99</v>
          </cell>
          <cell r="AJ2642">
            <v>3.96</v>
          </cell>
          <cell r="AK2642">
            <v>3.93</v>
          </cell>
        </row>
        <row r="2643">
          <cell r="A2643" t="str">
            <v>SDGbaseTRAv2_UrbAS_IRTv2QVAXaapul</v>
          </cell>
          <cell r="B2643" t="str">
            <v>SIclos6_GOVclos11</v>
          </cell>
          <cell r="C2643" t="str">
            <v>SDGbaseTRAv2_UrbAS_IRTv2</v>
          </cell>
          <cell r="D2643" t="str">
            <v>QVAX</v>
          </cell>
          <cell r="E2643" t="str">
            <v>aapul</v>
          </cell>
          <cell r="F2643">
            <v>0.52</v>
          </cell>
          <cell r="G2643">
            <v>0.52</v>
          </cell>
          <cell r="H2643">
            <v>0.52</v>
          </cell>
          <cell r="I2643">
            <v>0.53</v>
          </cell>
          <cell r="J2643">
            <v>0.54</v>
          </cell>
          <cell r="K2643">
            <v>0.55000000000000004</v>
          </cell>
          <cell r="L2643">
            <v>0.55000000000000004</v>
          </cell>
          <cell r="M2643">
            <v>0.56000000000000005</v>
          </cell>
          <cell r="N2643">
            <v>0.56000000000000005</v>
          </cell>
          <cell r="O2643">
            <v>0.56999999999999995</v>
          </cell>
          <cell r="P2643">
            <v>0.57999999999999996</v>
          </cell>
          <cell r="Q2643">
            <v>0.57999999999999996</v>
          </cell>
          <cell r="R2643">
            <v>0.59</v>
          </cell>
          <cell r="S2643">
            <v>0.6</v>
          </cell>
          <cell r="T2643">
            <v>0.61</v>
          </cell>
          <cell r="U2643">
            <v>0.62</v>
          </cell>
          <cell r="V2643">
            <v>0.62</v>
          </cell>
          <cell r="W2643">
            <v>0.63</v>
          </cell>
          <cell r="X2643">
            <v>0.64</v>
          </cell>
          <cell r="Y2643">
            <v>0.65</v>
          </cell>
          <cell r="Z2643">
            <v>0.65</v>
          </cell>
          <cell r="AA2643">
            <v>0.66</v>
          </cell>
          <cell r="AB2643">
            <v>0.67</v>
          </cell>
          <cell r="AC2643">
            <v>0.68</v>
          </cell>
          <cell r="AD2643">
            <v>0.69</v>
          </cell>
          <cell r="AE2643">
            <v>0.7</v>
          </cell>
          <cell r="AF2643">
            <v>0.71</v>
          </cell>
          <cell r="AG2643">
            <v>0.72</v>
          </cell>
          <cell r="AH2643">
            <v>0.72</v>
          </cell>
          <cell r="AI2643">
            <v>0.72</v>
          </cell>
          <cell r="AJ2643">
            <v>0.72</v>
          </cell>
          <cell r="AK2643">
            <v>0.72</v>
          </cell>
        </row>
        <row r="2644">
          <cell r="A2644" t="str">
            <v>SDGbaseTRAv2_UrbAS_IRTv2QVAXaasug</v>
          </cell>
          <cell r="B2644" t="str">
            <v>SIclos6_GOVclos11</v>
          </cell>
          <cell r="C2644" t="str">
            <v>SDGbaseTRAv2_UrbAS_IRTv2</v>
          </cell>
          <cell r="D2644" t="str">
            <v>QVAX</v>
          </cell>
          <cell r="E2644" t="str">
            <v>aasug</v>
          </cell>
          <cell r="F2644">
            <v>3.82</v>
          </cell>
          <cell r="G2644">
            <v>3.74</v>
          </cell>
          <cell r="H2644">
            <v>3.8</v>
          </cell>
          <cell r="I2644">
            <v>3.85</v>
          </cell>
          <cell r="J2644">
            <v>3.91</v>
          </cell>
          <cell r="K2644">
            <v>3.95</v>
          </cell>
          <cell r="L2644">
            <v>4</v>
          </cell>
          <cell r="M2644">
            <v>4.03</v>
          </cell>
          <cell r="N2644">
            <v>4.07</v>
          </cell>
          <cell r="O2644">
            <v>4.18</v>
          </cell>
          <cell r="P2644">
            <v>4.22</v>
          </cell>
          <cell r="Q2644">
            <v>4.24</v>
          </cell>
          <cell r="R2644">
            <v>4.3</v>
          </cell>
          <cell r="S2644">
            <v>4.3499999999999996</v>
          </cell>
          <cell r="T2644">
            <v>4.4000000000000004</v>
          </cell>
          <cell r="U2644">
            <v>4.46</v>
          </cell>
          <cell r="V2644">
            <v>4.5</v>
          </cell>
          <cell r="W2644">
            <v>4.55</v>
          </cell>
          <cell r="X2644">
            <v>4.5999999999999996</v>
          </cell>
          <cell r="Y2644">
            <v>4.6500000000000004</v>
          </cell>
          <cell r="Z2644">
            <v>4.71</v>
          </cell>
          <cell r="AA2644">
            <v>4.76</v>
          </cell>
          <cell r="AB2644">
            <v>4.83</v>
          </cell>
          <cell r="AC2644">
            <v>4.87</v>
          </cell>
          <cell r="AD2644">
            <v>4.9000000000000004</v>
          </cell>
          <cell r="AE2644">
            <v>4.9400000000000004</v>
          </cell>
          <cell r="AF2644">
            <v>4.99</v>
          </cell>
          <cell r="AG2644">
            <v>5.04</v>
          </cell>
          <cell r="AH2644">
            <v>5.03</v>
          </cell>
          <cell r="AI2644">
            <v>5.0199999999999996</v>
          </cell>
          <cell r="AJ2644">
            <v>5.0199999999999996</v>
          </cell>
          <cell r="AK2644">
            <v>5.01</v>
          </cell>
        </row>
        <row r="2645">
          <cell r="A2645" t="str">
            <v>SDGbaseTRAv2_UrbAS_IRTv2QVAXaaoth</v>
          </cell>
          <cell r="B2645" t="str">
            <v>SIclos6_GOVclos11</v>
          </cell>
          <cell r="C2645" t="str">
            <v>SDGbaseTRAv2_UrbAS_IRTv2</v>
          </cell>
          <cell r="D2645" t="str">
            <v>QVAX</v>
          </cell>
          <cell r="E2645" t="str">
            <v>aaoth</v>
          </cell>
          <cell r="F2645">
            <v>7.29</v>
          </cell>
          <cell r="G2645">
            <v>7.3</v>
          </cell>
          <cell r="H2645">
            <v>7.41</v>
          </cell>
          <cell r="I2645">
            <v>7.45</v>
          </cell>
          <cell r="J2645">
            <v>7.5</v>
          </cell>
          <cell r="K2645">
            <v>7.56</v>
          </cell>
          <cell r="L2645">
            <v>7.63</v>
          </cell>
          <cell r="M2645">
            <v>7.71</v>
          </cell>
          <cell r="N2645">
            <v>7.81</v>
          </cell>
          <cell r="O2645">
            <v>7.96</v>
          </cell>
          <cell r="P2645">
            <v>8.1</v>
          </cell>
          <cell r="Q2645">
            <v>8.23</v>
          </cell>
          <cell r="R2645">
            <v>8.3699999999999992</v>
          </cell>
          <cell r="S2645">
            <v>8.5</v>
          </cell>
          <cell r="T2645">
            <v>8.64</v>
          </cell>
          <cell r="U2645">
            <v>8.8000000000000007</v>
          </cell>
          <cell r="V2645">
            <v>8.94</v>
          </cell>
          <cell r="W2645">
            <v>9.08</v>
          </cell>
          <cell r="X2645">
            <v>9.24</v>
          </cell>
          <cell r="Y2645">
            <v>9.3800000000000008</v>
          </cell>
          <cell r="Z2645">
            <v>9.5299999999999994</v>
          </cell>
          <cell r="AA2645">
            <v>9.69</v>
          </cell>
          <cell r="AB2645">
            <v>9.85</v>
          </cell>
          <cell r="AC2645">
            <v>10</v>
          </cell>
          <cell r="AD2645">
            <v>10.15</v>
          </cell>
          <cell r="AE2645">
            <v>10.29</v>
          </cell>
          <cell r="AF2645">
            <v>10.45</v>
          </cell>
          <cell r="AG2645">
            <v>10.6</v>
          </cell>
          <cell r="AH2645">
            <v>10.66</v>
          </cell>
          <cell r="AI2645">
            <v>10.72</v>
          </cell>
          <cell r="AJ2645">
            <v>10.77</v>
          </cell>
          <cell r="AK2645">
            <v>10.82</v>
          </cell>
        </row>
        <row r="2646">
          <cell r="A2646" t="str">
            <v>SDGbaseTRAv2_UrbAS_IRTv2QVAXalani</v>
          </cell>
          <cell r="B2646" t="str">
            <v>SIclos6_GOVclos11</v>
          </cell>
          <cell r="C2646" t="str">
            <v>SDGbaseTRAv2_UrbAS_IRTv2</v>
          </cell>
          <cell r="D2646" t="str">
            <v>QVAX</v>
          </cell>
          <cell r="E2646" t="str">
            <v>alani</v>
          </cell>
          <cell r="F2646">
            <v>27.55</v>
          </cell>
          <cell r="G2646">
            <v>27.71</v>
          </cell>
          <cell r="H2646">
            <v>28.22</v>
          </cell>
          <cell r="I2646">
            <v>28.42</v>
          </cell>
          <cell r="J2646">
            <v>28.69</v>
          </cell>
          <cell r="K2646">
            <v>29.09</v>
          </cell>
          <cell r="L2646">
            <v>29.65</v>
          </cell>
          <cell r="M2646">
            <v>30.25</v>
          </cell>
          <cell r="N2646">
            <v>30.91</v>
          </cell>
          <cell r="O2646">
            <v>31.97</v>
          </cell>
          <cell r="P2646">
            <v>32.96</v>
          </cell>
          <cell r="Q2646">
            <v>33.75</v>
          </cell>
          <cell r="R2646">
            <v>34.75</v>
          </cell>
          <cell r="S2646">
            <v>35.729999999999997</v>
          </cell>
          <cell r="T2646">
            <v>36.799999999999997</v>
          </cell>
          <cell r="U2646">
            <v>38.07</v>
          </cell>
          <cell r="V2646">
            <v>39.21</v>
          </cell>
          <cell r="W2646">
            <v>40.409999999999997</v>
          </cell>
          <cell r="X2646">
            <v>41.71</v>
          </cell>
          <cell r="Y2646">
            <v>42.92</v>
          </cell>
          <cell r="Z2646">
            <v>44.2</v>
          </cell>
          <cell r="AA2646">
            <v>45.55</v>
          </cell>
          <cell r="AB2646">
            <v>47.07</v>
          </cell>
          <cell r="AC2646">
            <v>48.37</v>
          </cell>
          <cell r="AD2646">
            <v>49.62</v>
          </cell>
          <cell r="AE2646">
            <v>50.89</v>
          </cell>
          <cell r="AF2646">
            <v>52.22</v>
          </cell>
          <cell r="AG2646">
            <v>53.44</v>
          </cell>
          <cell r="AH2646">
            <v>52.88</v>
          </cell>
          <cell r="AI2646">
            <v>52.22</v>
          </cell>
          <cell r="AJ2646">
            <v>51.69</v>
          </cell>
          <cell r="AK2646">
            <v>51.12</v>
          </cell>
        </row>
        <row r="2647">
          <cell r="A2647" t="str">
            <v>SDGbaseTRAv2_UrbAS_IRTv2QVAXafore</v>
          </cell>
          <cell r="B2647" t="str">
            <v>SIclos6_GOVclos11</v>
          </cell>
          <cell r="C2647" t="str">
            <v>SDGbaseTRAv2_UrbAS_IRTv2</v>
          </cell>
          <cell r="D2647" t="str">
            <v>QVAX</v>
          </cell>
          <cell r="E2647" t="str">
            <v>afore</v>
          </cell>
          <cell r="F2647">
            <v>6.49</v>
          </cell>
          <cell r="G2647">
            <v>6.15</v>
          </cell>
          <cell r="H2647">
            <v>6.32</v>
          </cell>
          <cell r="I2647">
            <v>6.43</v>
          </cell>
          <cell r="J2647">
            <v>6.54</v>
          </cell>
          <cell r="K2647">
            <v>6.62</v>
          </cell>
          <cell r="L2647">
            <v>6.71</v>
          </cell>
          <cell r="M2647">
            <v>6.78</v>
          </cell>
          <cell r="N2647">
            <v>6.88</v>
          </cell>
          <cell r="O2647">
            <v>7.1</v>
          </cell>
          <cell r="P2647">
            <v>7.23</v>
          </cell>
          <cell r="Q2647">
            <v>7.3</v>
          </cell>
          <cell r="R2647">
            <v>7.43</v>
          </cell>
          <cell r="S2647">
            <v>7.54</v>
          </cell>
          <cell r="T2647">
            <v>7.66</v>
          </cell>
          <cell r="U2647">
            <v>7.83</v>
          </cell>
          <cell r="V2647">
            <v>7.99</v>
          </cell>
          <cell r="W2647">
            <v>8.17</v>
          </cell>
          <cell r="X2647">
            <v>8.3699999999999992</v>
          </cell>
          <cell r="Y2647">
            <v>8.58</v>
          </cell>
          <cell r="Z2647">
            <v>8.76</v>
          </cell>
          <cell r="AA2647">
            <v>8.91</v>
          </cell>
          <cell r="AB2647">
            <v>9.1199999999999992</v>
          </cell>
          <cell r="AC2647">
            <v>9.27</v>
          </cell>
          <cell r="AD2647">
            <v>9.42</v>
          </cell>
          <cell r="AE2647">
            <v>9.57</v>
          </cell>
          <cell r="AF2647">
            <v>9.73</v>
          </cell>
          <cell r="AG2647">
            <v>9.91</v>
          </cell>
          <cell r="AH2647">
            <v>9.84</v>
          </cell>
          <cell r="AI2647">
            <v>9.76</v>
          </cell>
          <cell r="AJ2647">
            <v>9.69</v>
          </cell>
          <cell r="AK2647">
            <v>9.6</v>
          </cell>
        </row>
        <row r="2648">
          <cell r="A2648" t="str">
            <v>SDGbaseTRAv2_UrbAS_IRTv2QVAXafish</v>
          </cell>
          <cell r="B2648" t="str">
            <v>SIclos6_GOVclos11</v>
          </cell>
          <cell r="C2648" t="str">
            <v>SDGbaseTRAv2_UrbAS_IRTv2</v>
          </cell>
          <cell r="D2648" t="str">
            <v>QVAX</v>
          </cell>
          <cell r="E2648" t="str">
            <v>afish</v>
          </cell>
          <cell r="F2648">
            <v>7.37</v>
          </cell>
          <cell r="G2648">
            <v>7.41</v>
          </cell>
          <cell r="H2648">
            <v>7.69</v>
          </cell>
          <cell r="I2648">
            <v>7.82</v>
          </cell>
          <cell r="J2648">
            <v>7.93</v>
          </cell>
          <cell r="K2648">
            <v>8.07</v>
          </cell>
          <cell r="L2648">
            <v>8.25</v>
          </cell>
          <cell r="M2648">
            <v>8.43</v>
          </cell>
          <cell r="N2648">
            <v>8.6199999999999992</v>
          </cell>
          <cell r="O2648">
            <v>8.9600000000000009</v>
          </cell>
          <cell r="P2648">
            <v>9.25</v>
          </cell>
          <cell r="Q2648">
            <v>9.48</v>
          </cell>
          <cell r="R2648">
            <v>9.77</v>
          </cell>
          <cell r="S2648">
            <v>10.050000000000001</v>
          </cell>
          <cell r="T2648">
            <v>10.35</v>
          </cell>
          <cell r="U2648">
            <v>10.71</v>
          </cell>
          <cell r="V2648">
            <v>11.03</v>
          </cell>
          <cell r="W2648">
            <v>11.36</v>
          </cell>
          <cell r="X2648">
            <v>11.73</v>
          </cell>
          <cell r="Y2648">
            <v>12.07</v>
          </cell>
          <cell r="Z2648">
            <v>12.46</v>
          </cell>
          <cell r="AA2648">
            <v>12.88</v>
          </cell>
          <cell r="AB2648">
            <v>13.33</v>
          </cell>
          <cell r="AC2648">
            <v>13.74</v>
          </cell>
          <cell r="AD2648">
            <v>14.14</v>
          </cell>
          <cell r="AE2648">
            <v>14.54</v>
          </cell>
          <cell r="AF2648">
            <v>14.96</v>
          </cell>
          <cell r="AG2648">
            <v>15.31</v>
          </cell>
          <cell r="AH2648">
            <v>15.2</v>
          </cell>
          <cell r="AI2648">
            <v>15.03</v>
          </cell>
          <cell r="AJ2648">
            <v>14.87</v>
          </cell>
          <cell r="AK2648">
            <v>14.69</v>
          </cell>
        </row>
        <row r="2649">
          <cell r="A2649" t="str">
            <v>SDGbaseTRAv2_UrbAS_IRTv2QVAXacoal</v>
          </cell>
          <cell r="B2649" t="str">
            <v>SIclos6_GOVclos11</v>
          </cell>
          <cell r="C2649" t="str">
            <v>SDGbaseTRAv2_UrbAS_IRTv2</v>
          </cell>
          <cell r="D2649" t="str">
            <v>QVAX</v>
          </cell>
          <cell r="E2649" t="str">
            <v>acoal</v>
          </cell>
          <cell r="F2649">
            <v>112.99</v>
          </cell>
          <cell r="G2649">
            <v>109.36</v>
          </cell>
          <cell r="H2649">
            <v>107.45</v>
          </cell>
          <cell r="I2649">
            <v>105.71</v>
          </cell>
          <cell r="J2649">
            <v>102.52</v>
          </cell>
          <cell r="K2649">
            <v>101.16</v>
          </cell>
          <cell r="L2649">
            <v>99.17</v>
          </cell>
          <cell r="M2649">
            <v>97.19</v>
          </cell>
          <cell r="N2649">
            <v>96.06</v>
          </cell>
          <cell r="O2649">
            <v>94.64</v>
          </cell>
          <cell r="P2649">
            <v>91.74</v>
          </cell>
          <cell r="Q2649">
            <v>86.89</v>
          </cell>
          <cell r="R2649">
            <v>83.69</v>
          </cell>
          <cell r="S2649">
            <v>83.66</v>
          </cell>
          <cell r="T2649">
            <v>82.77</v>
          </cell>
          <cell r="U2649">
            <v>82.34</v>
          </cell>
          <cell r="V2649">
            <v>81.459999999999994</v>
          </cell>
          <cell r="W2649">
            <v>81.2</v>
          </cell>
          <cell r="X2649">
            <v>79.099999999999994</v>
          </cell>
          <cell r="Y2649">
            <v>77.180000000000007</v>
          </cell>
          <cell r="Z2649">
            <v>75.260000000000005</v>
          </cell>
          <cell r="AA2649">
            <v>73.33</v>
          </cell>
          <cell r="AB2649">
            <v>69.11</v>
          </cell>
          <cell r="AC2649">
            <v>64.88</v>
          </cell>
          <cell r="AD2649">
            <v>60.66</v>
          </cell>
          <cell r="AE2649">
            <v>56.43</v>
          </cell>
          <cell r="AF2649">
            <v>52.21</v>
          </cell>
          <cell r="AG2649">
            <v>44.49</v>
          </cell>
          <cell r="AH2649">
            <v>36.770000000000003</v>
          </cell>
          <cell r="AI2649">
            <v>29.05</v>
          </cell>
          <cell r="AJ2649">
            <v>21.33</v>
          </cell>
          <cell r="AK2649">
            <v>13.61</v>
          </cell>
        </row>
        <row r="2650">
          <cell r="A2650" t="str">
            <v>SDGbaseTRAv2_UrbAS_IRTv2QVAXagold</v>
          </cell>
          <cell r="B2650" t="str">
            <v>SIclos6_GOVclos11</v>
          </cell>
          <cell r="C2650" t="str">
            <v>SDGbaseTRAv2_UrbAS_IRTv2</v>
          </cell>
          <cell r="D2650" t="str">
            <v>QVAX</v>
          </cell>
          <cell r="E2650" t="str">
            <v>agold</v>
          </cell>
          <cell r="F2650">
            <v>61.14</v>
          </cell>
          <cell r="G2650">
            <v>61.08</v>
          </cell>
          <cell r="H2650">
            <v>60.95</v>
          </cell>
          <cell r="I2650">
            <v>60.89</v>
          </cell>
          <cell r="J2650">
            <v>60.83</v>
          </cell>
          <cell r="K2650">
            <v>60.77</v>
          </cell>
          <cell r="L2650">
            <v>60.71</v>
          </cell>
          <cell r="M2650">
            <v>60.65</v>
          </cell>
          <cell r="N2650">
            <v>60.59</v>
          </cell>
          <cell r="O2650">
            <v>60.53</v>
          </cell>
          <cell r="P2650">
            <v>60.47</v>
          </cell>
          <cell r="Q2650">
            <v>60.41</v>
          </cell>
          <cell r="R2650">
            <v>60.35</v>
          </cell>
          <cell r="S2650">
            <v>60.29</v>
          </cell>
          <cell r="T2650">
            <v>60.23</v>
          </cell>
          <cell r="U2650">
            <v>60.17</v>
          </cell>
          <cell r="V2650">
            <v>60.1</v>
          </cell>
          <cell r="W2650">
            <v>60.04</v>
          </cell>
          <cell r="X2650">
            <v>59.98</v>
          </cell>
          <cell r="Y2650">
            <v>59.92</v>
          </cell>
          <cell r="Z2650">
            <v>59.86</v>
          </cell>
          <cell r="AA2650">
            <v>59.81</v>
          </cell>
          <cell r="AB2650">
            <v>59.75</v>
          </cell>
          <cell r="AC2650">
            <v>59.69</v>
          </cell>
          <cell r="AD2650">
            <v>59.63</v>
          </cell>
          <cell r="AE2650">
            <v>59.57</v>
          </cell>
          <cell r="AF2650">
            <v>59.51</v>
          </cell>
          <cell r="AG2650">
            <v>59.45</v>
          </cell>
          <cell r="AH2650">
            <v>59.39</v>
          </cell>
          <cell r="AI2650">
            <v>59.33</v>
          </cell>
          <cell r="AJ2650">
            <v>59.27</v>
          </cell>
          <cell r="AK2650">
            <v>59.21</v>
          </cell>
        </row>
        <row r="2651">
          <cell r="A2651" t="str">
            <v>SDGbaseTRAv2_UrbAS_IRTv2QVAXangas</v>
          </cell>
          <cell r="B2651" t="str">
            <v>SIclos6_GOVclos11</v>
          </cell>
          <cell r="C2651" t="str">
            <v>SDGbaseTRAv2_UrbAS_IRTv2</v>
          </cell>
          <cell r="D2651" t="str">
            <v>QVAX</v>
          </cell>
          <cell r="E2651" t="str">
            <v>angas</v>
          </cell>
          <cell r="F2651">
            <v>0.94</v>
          </cell>
          <cell r="G2651">
            <v>0.8</v>
          </cell>
          <cell r="H2651">
            <v>0.76</v>
          </cell>
          <cell r="I2651">
            <v>0.71</v>
          </cell>
          <cell r="J2651">
            <v>0.67</v>
          </cell>
          <cell r="K2651">
            <v>0.64</v>
          </cell>
          <cell r="L2651">
            <v>0.6</v>
          </cell>
          <cell r="M2651">
            <v>0.56999999999999995</v>
          </cell>
          <cell r="N2651">
            <v>0.55000000000000004</v>
          </cell>
          <cell r="O2651">
            <v>0.54</v>
          </cell>
          <cell r="P2651">
            <v>0.52</v>
          </cell>
          <cell r="Q2651">
            <v>0.49</v>
          </cell>
          <cell r="R2651">
            <v>0.47</v>
          </cell>
          <cell r="S2651">
            <v>0.45</v>
          </cell>
          <cell r="T2651">
            <v>0.42</v>
          </cell>
          <cell r="U2651">
            <v>0.4</v>
          </cell>
          <cell r="V2651">
            <v>0.38</v>
          </cell>
          <cell r="W2651">
            <v>0.36</v>
          </cell>
          <cell r="X2651">
            <v>0.35</v>
          </cell>
          <cell r="Y2651">
            <v>0.33</v>
          </cell>
          <cell r="Z2651">
            <v>0.32</v>
          </cell>
          <cell r="AA2651">
            <v>0.3</v>
          </cell>
          <cell r="AB2651">
            <v>0.28999999999999998</v>
          </cell>
          <cell r="AC2651">
            <v>0.27</v>
          </cell>
          <cell r="AD2651">
            <v>0.26</v>
          </cell>
          <cell r="AE2651">
            <v>0.25</v>
          </cell>
          <cell r="AF2651">
            <v>0.24</v>
          </cell>
          <cell r="AG2651">
            <v>0.22</v>
          </cell>
          <cell r="AH2651">
            <v>0.21</v>
          </cell>
          <cell r="AI2651">
            <v>0.2</v>
          </cell>
          <cell r="AJ2651">
            <v>0.2</v>
          </cell>
          <cell r="AK2651">
            <v>0.19</v>
          </cell>
        </row>
        <row r="2652">
          <cell r="A2652" t="str">
            <v>SDGbaseTRAv2_UrbAS_IRTv2QVAXapgm</v>
          </cell>
          <cell r="B2652" t="str">
            <v>SIclos6_GOVclos11</v>
          </cell>
          <cell r="C2652" t="str">
            <v>SDGbaseTRAv2_UrbAS_IRTv2</v>
          </cell>
          <cell r="D2652" t="str">
            <v>QVAX</v>
          </cell>
          <cell r="E2652" t="str">
            <v>apgm</v>
          </cell>
          <cell r="F2652">
            <v>97.82</v>
          </cell>
          <cell r="G2652">
            <v>74.040000000000006</v>
          </cell>
          <cell r="H2652">
            <v>78.069999999999993</v>
          </cell>
          <cell r="I2652">
            <v>81.99</v>
          </cell>
          <cell r="J2652">
            <v>85.96</v>
          </cell>
          <cell r="K2652">
            <v>89.99</v>
          </cell>
          <cell r="L2652">
            <v>94.07</v>
          </cell>
          <cell r="M2652">
            <v>94.64</v>
          </cell>
          <cell r="N2652">
            <v>95.18</v>
          </cell>
          <cell r="O2652">
            <v>95.99</v>
          </cell>
          <cell r="P2652">
            <v>96.59</v>
          </cell>
          <cell r="Q2652">
            <v>97.1</v>
          </cell>
          <cell r="R2652">
            <v>99.12</v>
          </cell>
          <cell r="S2652">
            <v>101.18</v>
          </cell>
          <cell r="T2652">
            <v>103.26</v>
          </cell>
          <cell r="U2652">
            <v>105.38</v>
          </cell>
          <cell r="V2652">
            <v>107.6</v>
          </cell>
          <cell r="W2652">
            <v>109.8</v>
          </cell>
          <cell r="X2652">
            <v>111.9</v>
          </cell>
          <cell r="Y2652">
            <v>114</v>
          </cell>
          <cell r="Z2652">
            <v>115.72</v>
          </cell>
          <cell r="AA2652">
            <v>117.59</v>
          </cell>
          <cell r="AB2652">
            <v>140.6</v>
          </cell>
          <cell r="AC2652">
            <v>163.72999999999999</v>
          </cell>
          <cell r="AD2652">
            <v>186.99</v>
          </cell>
          <cell r="AE2652">
            <v>210.31</v>
          </cell>
          <cell r="AF2652">
            <v>233.64</v>
          </cell>
          <cell r="AG2652">
            <v>257.19</v>
          </cell>
          <cell r="AH2652">
            <v>279.81</v>
          </cell>
          <cell r="AI2652">
            <v>302.52</v>
          </cell>
          <cell r="AJ2652">
            <v>325.41000000000003</v>
          </cell>
          <cell r="AK2652">
            <v>348.33</v>
          </cell>
        </row>
        <row r="2653">
          <cell r="A2653" t="str">
            <v>SDGbaseTRAv2_UrbAS_IRTv2QVAXamore</v>
          </cell>
          <cell r="B2653" t="str">
            <v>SIclos6_GOVclos11</v>
          </cell>
          <cell r="C2653" t="str">
            <v>SDGbaseTRAv2_UrbAS_IRTv2</v>
          </cell>
          <cell r="D2653" t="str">
            <v>QVAX</v>
          </cell>
          <cell r="E2653" t="str">
            <v>amore</v>
          </cell>
          <cell r="F2653">
            <v>78.23</v>
          </cell>
          <cell r="G2653">
            <v>72.510000000000005</v>
          </cell>
          <cell r="H2653">
            <v>75.84</v>
          </cell>
          <cell r="I2653">
            <v>77.510000000000005</v>
          </cell>
          <cell r="J2653">
            <v>79.36</v>
          </cell>
          <cell r="K2653">
            <v>81.2</v>
          </cell>
          <cell r="L2653">
            <v>83.31</v>
          </cell>
          <cell r="M2653">
            <v>85.78</v>
          </cell>
          <cell r="N2653">
            <v>88.39</v>
          </cell>
          <cell r="O2653">
            <v>94.16</v>
          </cell>
          <cell r="P2653">
            <v>98.13</v>
          </cell>
          <cell r="Q2653">
            <v>101.24</v>
          </cell>
          <cell r="R2653">
            <v>104.24</v>
          </cell>
          <cell r="S2653">
            <v>107.2</v>
          </cell>
          <cell r="T2653">
            <v>110.27</v>
          </cell>
          <cell r="U2653">
            <v>113.58</v>
          </cell>
          <cell r="V2653">
            <v>116.38</v>
          </cell>
          <cell r="W2653">
            <v>119.38</v>
          </cell>
          <cell r="X2653">
            <v>122.75</v>
          </cell>
          <cell r="Y2653">
            <v>125.54</v>
          </cell>
          <cell r="Z2653">
            <v>128.65</v>
          </cell>
          <cell r="AA2653">
            <v>131.97999999999999</v>
          </cell>
          <cell r="AB2653">
            <v>134.93</v>
          </cell>
          <cell r="AC2653">
            <v>137.31</v>
          </cell>
          <cell r="AD2653">
            <v>139.56</v>
          </cell>
          <cell r="AE2653">
            <v>141.68</v>
          </cell>
          <cell r="AF2653">
            <v>143.85</v>
          </cell>
          <cell r="AG2653">
            <v>144.65</v>
          </cell>
          <cell r="AH2653">
            <v>143.16999999999999</v>
          </cell>
          <cell r="AI2653">
            <v>139.97999999999999</v>
          </cell>
          <cell r="AJ2653">
            <v>136.74</v>
          </cell>
          <cell r="AK2653">
            <v>132.80000000000001</v>
          </cell>
        </row>
        <row r="2654">
          <cell r="A2654" t="str">
            <v>SDGbaseTRAv2_UrbAS_IRTv2QVAXamine</v>
          </cell>
          <cell r="B2654" t="str">
            <v>SIclos6_GOVclos11</v>
          </cell>
          <cell r="C2654" t="str">
            <v>SDGbaseTRAv2_UrbAS_IRTv2</v>
          </cell>
          <cell r="D2654" t="str">
            <v>QVAX</v>
          </cell>
          <cell r="E2654" t="str">
            <v>amine</v>
          </cell>
          <cell r="F2654">
            <v>57.01</v>
          </cell>
          <cell r="G2654">
            <v>52.95</v>
          </cell>
          <cell r="H2654">
            <v>54.9</v>
          </cell>
          <cell r="I2654">
            <v>56.19</v>
          </cell>
          <cell r="J2654">
            <v>57.68</v>
          </cell>
          <cell r="K2654">
            <v>58.99</v>
          </cell>
          <cell r="L2654">
            <v>60.53</v>
          </cell>
          <cell r="M2654">
            <v>62.25</v>
          </cell>
          <cell r="N2654">
            <v>64.02</v>
          </cell>
          <cell r="O2654">
            <v>66.760000000000005</v>
          </cell>
          <cell r="P2654">
            <v>68.77</v>
          </cell>
          <cell r="Q2654">
            <v>70.510000000000005</v>
          </cell>
          <cell r="R2654">
            <v>72.3</v>
          </cell>
          <cell r="S2654">
            <v>74.23</v>
          </cell>
          <cell r="T2654">
            <v>76.37</v>
          </cell>
          <cell r="U2654">
            <v>78.73</v>
          </cell>
          <cell r="V2654">
            <v>80.819999999999993</v>
          </cell>
          <cell r="W2654">
            <v>83.16</v>
          </cell>
          <cell r="X2654">
            <v>86.01</v>
          </cell>
          <cell r="Y2654">
            <v>88.63</v>
          </cell>
          <cell r="Z2654">
            <v>91.43</v>
          </cell>
          <cell r="AA2654">
            <v>94.34</v>
          </cell>
          <cell r="AB2654">
            <v>96.98</v>
          </cell>
          <cell r="AC2654">
            <v>99.15</v>
          </cell>
          <cell r="AD2654">
            <v>101.28</v>
          </cell>
          <cell r="AE2654">
            <v>103.46</v>
          </cell>
          <cell r="AF2654">
            <v>105.84</v>
          </cell>
          <cell r="AG2654">
            <v>108.16</v>
          </cell>
          <cell r="AH2654">
            <v>107.84</v>
          </cell>
          <cell r="AI2654">
            <v>106.77</v>
          </cell>
          <cell r="AJ2654">
            <v>105.96</v>
          </cell>
          <cell r="AK2654">
            <v>104.99</v>
          </cell>
        </row>
        <row r="2655">
          <cell r="A2655" t="str">
            <v>SDGbaseTRAv2_UrbAS_IRTv2QVAXameat</v>
          </cell>
          <cell r="B2655" t="str">
            <v>SIclos6_GOVclos11</v>
          </cell>
          <cell r="C2655" t="str">
            <v>SDGbaseTRAv2_UrbAS_IRTv2</v>
          </cell>
          <cell r="D2655" t="str">
            <v>QVAX</v>
          </cell>
          <cell r="E2655" t="str">
            <v>ameat</v>
          </cell>
          <cell r="F2655">
            <v>14.3</v>
          </cell>
          <cell r="G2655">
            <v>14.32</v>
          </cell>
          <cell r="H2655">
            <v>14.64</v>
          </cell>
          <cell r="I2655">
            <v>14.82</v>
          </cell>
          <cell r="J2655">
            <v>15.02</v>
          </cell>
          <cell r="K2655">
            <v>15.22</v>
          </cell>
          <cell r="L2655">
            <v>15.5</v>
          </cell>
          <cell r="M2655">
            <v>15.8</v>
          </cell>
          <cell r="N2655">
            <v>16.11</v>
          </cell>
          <cell r="O2655">
            <v>16.559999999999999</v>
          </cell>
          <cell r="P2655">
            <v>16.96</v>
          </cell>
          <cell r="Q2655">
            <v>17.28</v>
          </cell>
          <cell r="R2655">
            <v>17.73</v>
          </cell>
          <cell r="S2655">
            <v>18.190000000000001</v>
          </cell>
          <cell r="T2655">
            <v>18.690000000000001</v>
          </cell>
          <cell r="U2655">
            <v>19.27</v>
          </cell>
          <cell r="V2655">
            <v>19.77</v>
          </cell>
          <cell r="W2655">
            <v>20.3</v>
          </cell>
          <cell r="X2655">
            <v>20.87</v>
          </cell>
          <cell r="Y2655">
            <v>21.37</v>
          </cell>
          <cell r="Z2655">
            <v>21.89</v>
          </cell>
          <cell r="AA2655">
            <v>22.44</v>
          </cell>
          <cell r="AB2655">
            <v>23.07</v>
          </cell>
          <cell r="AC2655">
            <v>23.57</v>
          </cell>
          <cell r="AD2655">
            <v>24.04</v>
          </cell>
          <cell r="AE2655">
            <v>24.52</v>
          </cell>
          <cell r="AF2655">
            <v>25.03</v>
          </cell>
          <cell r="AG2655">
            <v>25.5</v>
          </cell>
          <cell r="AH2655">
            <v>25.26</v>
          </cell>
          <cell r="AI2655">
            <v>25.04</v>
          </cell>
          <cell r="AJ2655">
            <v>24.87</v>
          </cell>
          <cell r="AK2655">
            <v>24.68</v>
          </cell>
        </row>
        <row r="2656">
          <cell r="A2656" t="str">
            <v>SDGbaseTRAv2_UrbAS_IRTv2QVAXapfis</v>
          </cell>
          <cell r="B2656" t="str">
            <v>SIclos6_GOVclos11</v>
          </cell>
          <cell r="C2656" t="str">
            <v>SDGbaseTRAv2_UrbAS_IRTv2</v>
          </cell>
          <cell r="D2656" t="str">
            <v>QVAX</v>
          </cell>
          <cell r="E2656" t="str">
            <v>apfis</v>
          </cell>
          <cell r="F2656">
            <v>6.32</v>
          </cell>
          <cell r="G2656">
            <v>6.24</v>
          </cell>
          <cell r="H2656">
            <v>6.44</v>
          </cell>
          <cell r="I2656">
            <v>6.53</v>
          </cell>
          <cell r="J2656">
            <v>6.64</v>
          </cell>
          <cell r="K2656">
            <v>6.74</v>
          </cell>
          <cell r="L2656">
            <v>6.87</v>
          </cell>
          <cell r="M2656">
            <v>7</v>
          </cell>
          <cell r="N2656">
            <v>7.14</v>
          </cell>
          <cell r="O2656">
            <v>7.45</v>
          </cell>
          <cell r="P2656">
            <v>7.65</v>
          </cell>
          <cell r="Q2656">
            <v>7.79</v>
          </cell>
          <cell r="R2656">
            <v>7.99</v>
          </cell>
          <cell r="S2656">
            <v>8.19</v>
          </cell>
          <cell r="T2656">
            <v>8.41</v>
          </cell>
          <cell r="U2656">
            <v>8.66</v>
          </cell>
          <cell r="V2656">
            <v>8.8699999999999992</v>
          </cell>
          <cell r="W2656">
            <v>9.11</v>
          </cell>
          <cell r="X2656">
            <v>9.3800000000000008</v>
          </cell>
          <cell r="Y2656">
            <v>9.61</v>
          </cell>
          <cell r="Z2656">
            <v>9.8800000000000008</v>
          </cell>
          <cell r="AA2656">
            <v>10.16</v>
          </cell>
          <cell r="AB2656">
            <v>10.48</v>
          </cell>
          <cell r="AC2656">
            <v>10.74</v>
          </cell>
          <cell r="AD2656">
            <v>10.99</v>
          </cell>
          <cell r="AE2656">
            <v>11.24</v>
          </cell>
          <cell r="AF2656">
            <v>11.5</v>
          </cell>
          <cell r="AG2656">
            <v>11.71</v>
          </cell>
          <cell r="AH2656">
            <v>11.67</v>
          </cell>
          <cell r="AI2656">
            <v>11.58</v>
          </cell>
          <cell r="AJ2656">
            <v>11.5</v>
          </cell>
          <cell r="AK2656">
            <v>11.39</v>
          </cell>
        </row>
        <row r="2657">
          <cell r="A2657" t="str">
            <v>SDGbaseTRAv2_UrbAS_IRTv2QVAXavege</v>
          </cell>
          <cell r="B2657" t="str">
            <v>SIclos6_GOVclos11</v>
          </cell>
          <cell r="C2657" t="str">
            <v>SDGbaseTRAv2_UrbAS_IRTv2</v>
          </cell>
          <cell r="D2657" t="str">
            <v>QVAX</v>
          </cell>
          <cell r="E2657" t="str">
            <v>avege</v>
          </cell>
          <cell r="F2657">
            <v>10.97</v>
          </cell>
          <cell r="G2657">
            <v>10.63</v>
          </cell>
          <cell r="H2657">
            <v>11</v>
          </cell>
          <cell r="I2657">
            <v>11.14</v>
          </cell>
          <cell r="J2657">
            <v>11.31</v>
          </cell>
          <cell r="K2657">
            <v>11.5</v>
          </cell>
          <cell r="L2657">
            <v>11.72</v>
          </cell>
          <cell r="M2657">
            <v>11.95</v>
          </cell>
          <cell r="N2657">
            <v>12.2</v>
          </cell>
          <cell r="O2657">
            <v>12.82</v>
          </cell>
          <cell r="P2657">
            <v>13.17</v>
          </cell>
          <cell r="Q2657">
            <v>13.42</v>
          </cell>
          <cell r="R2657">
            <v>13.8</v>
          </cell>
          <cell r="S2657">
            <v>14.17</v>
          </cell>
          <cell r="T2657">
            <v>14.57</v>
          </cell>
          <cell r="U2657">
            <v>15.03</v>
          </cell>
          <cell r="V2657">
            <v>15.43</v>
          </cell>
          <cell r="W2657">
            <v>15.87</v>
          </cell>
          <cell r="X2657">
            <v>16.350000000000001</v>
          </cell>
          <cell r="Y2657">
            <v>16.78</v>
          </cell>
          <cell r="Z2657">
            <v>17.260000000000002</v>
          </cell>
          <cell r="AA2657">
            <v>17.690000000000001</v>
          </cell>
          <cell r="AB2657">
            <v>18.28</v>
          </cell>
          <cell r="AC2657">
            <v>18.77</v>
          </cell>
          <cell r="AD2657">
            <v>19.21</v>
          </cell>
          <cell r="AE2657">
            <v>19.63</v>
          </cell>
          <cell r="AF2657">
            <v>20.07</v>
          </cell>
          <cell r="AG2657">
            <v>20.49</v>
          </cell>
          <cell r="AH2657">
            <v>20.54</v>
          </cell>
          <cell r="AI2657">
            <v>20.45</v>
          </cell>
          <cell r="AJ2657">
            <v>20.32</v>
          </cell>
          <cell r="AK2657">
            <v>20.13</v>
          </cell>
        </row>
        <row r="2658">
          <cell r="A2658" t="str">
            <v>SDGbaseTRAv2_UrbAS_IRTv2QVAXafats</v>
          </cell>
          <cell r="B2658" t="str">
            <v>SIclos6_GOVclos11</v>
          </cell>
          <cell r="C2658" t="str">
            <v>SDGbaseTRAv2_UrbAS_IRTv2</v>
          </cell>
          <cell r="D2658" t="str">
            <v>QVAX</v>
          </cell>
          <cell r="E2658" t="str">
            <v>afats</v>
          </cell>
          <cell r="F2658">
            <v>3.48</v>
          </cell>
          <cell r="G2658">
            <v>3.56</v>
          </cell>
          <cell r="H2658">
            <v>3.7</v>
          </cell>
          <cell r="I2658">
            <v>3.76</v>
          </cell>
          <cell r="J2658">
            <v>3.83</v>
          </cell>
          <cell r="K2658">
            <v>3.9</v>
          </cell>
          <cell r="L2658">
            <v>3.98</v>
          </cell>
          <cell r="M2658">
            <v>4.07</v>
          </cell>
          <cell r="N2658">
            <v>4.16</v>
          </cell>
          <cell r="O2658">
            <v>4.37</v>
          </cell>
          <cell r="P2658">
            <v>4.54</v>
          </cell>
          <cell r="Q2658">
            <v>4.67</v>
          </cell>
          <cell r="R2658">
            <v>4.8099999999999996</v>
          </cell>
          <cell r="S2658">
            <v>4.93</v>
          </cell>
          <cell r="T2658">
            <v>5.05</v>
          </cell>
          <cell r="U2658">
            <v>5.19</v>
          </cell>
          <cell r="V2658">
            <v>5.3</v>
          </cell>
          <cell r="W2658">
            <v>5.4</v>
          </cell>
          <cell r="X2658">
            <v>5.52</v>
          </cell>
          <cell r="Y2658">
            <v>5.63</v>
          </cell>
          <cell r="Z2658">
            <v>5.77</v>
          </cell>
          <cell r="AA2658">
            <v>5.92</v>
          </cell>
          <cell r="AB2658">
            <v>6.09</v>
          </cell>
          <cell r="AC2658">
            <v>6.22</v>
          </cell>
          <cell r="AD2658">
            <v>6.33</v>
          </cell>
          <cell r="AE2658">
            <v>6.44</v>
          </cell>
          <cell r="AF2658">
            <v>6.54</v>
          </cell>
          <cell r="AG2658">
            <v>6.59</v>
          </cell>
          <cell r="AH2658">
            <v>6.5</v>
          </cell>
          <cell r="AI2658">
            <v>6.38</v>
          </cell>
          <cell r="AJ2658">
            <v>6.27</v>
          </cell>
          <cell r="AK2658">
            <v>6.15</v>
          </cell>
        </row>
        <row r="2659">
          <cell r="A2659" t="str">
            <v>SDGbaseTRAv2_UrbAS_IRTv2QVAXadair</v>
          </cell>
          <cell r="B2659" t="str">
            <v>SIclos6_GOVclos11</v>
          </cell>
          <cell r="C2659" t="str">
            <v>SDGbaseTRAv2_UrbAS_IRTv2</v>
          </cell>
          <cell r="D2659" t="str">
            <v>QVAX</v>
          </cell>
          <cell r="E2659" t="str">
            <v>adair</v>
          </cell>
          <cell r="F2659">
            <v>10.56</v>
          </cell>
          <cell r="G2659">
            <v>10.33</v>
          </cell>
          <cell r="H2659">
            <v>10.57</v>
          </cell>
          <cell r="I2659">
            <v>10.67</v>
          </cell>
          <cell r="J2659">
            <v>10.83</v>
          </cell>
          <cell r="K2659">
            <v>10.99</v>
          </cell>
          <cell r="L2659">
            <v>11.19</v>
          </cell>
          <cell r="M2659">
            <v>11.38</v>
          </cell>
          <cell r="N2659">
            <v>11.6</v>
          </cell>
          <cell r="O2659">
            <v>12.09</v>
          </cell>
          <cell r="P2659">
            <v>12.38</v>
          </cell>
          <cell r="Q2659">
            <v>12.57</v>
          </cell>
          <cell r="R2659">
            <v>12.91</v>
          </cell>
          <cell r="S2659">
            <v>13.23</v>
          </cell>
          <cell r="T2659">
            <v>13.59</v>
          </cell>
          <cell r="U2659">
            <v>13.99</v>
          </cell>
          <cell r="V2659">
            <v>14.35</v>
          </cell>
          <cell r="W2659">
            <v>14.75</v>
          </cell>
          <cell r="X2659">
            <v>15.19</v>
          </cell>
          <cell r="Y2659">
            <v>15.6</v>
          </cell>
          <cell r="Z2659">
            <v>16.010000000000002</v>
          </cell>
          <cell r="AA2659">
            <v>16.39</v>
          </cell>
          <cell r="AB2659">
            <v>16.91</v>
          </cell>
          <cell r="AC2659">
            <v>17.329999999999998</v>
          </cell>
          <cell r="AD2659">
            <v>17.7</v>
          </cell>
          <cell r="AE2659">
            <v>18.07</v>
          </cell>
          <cell r="AF2659">
            <v>18.45</v>
          </cell>
          <cell r="AG2659">
            <v>18.84</v>
          </cell>
          <cell r="AH2659">
            <v>18.829999999999998</v>
          </cell>
          <cell r="AI2659">
            <v>18.77</v>
          </cell>
          <cell r="AJ2659">
            <v>18.68</v>
          </cell>
          <cell r="AK2659">
            <v>18.55</v>
          </cell>
        </row>
        <row r="2660">
          <cell r="A2660" t="str">
            <v>SDGbaseTRAv2_UrbAS_IRTv2QVAXagrai</v>
          </cell>
          <cell r="B2660" t="str">
            <v>SIclos6_GOVclos11</v>
          </cell>
          <cell r="C2660" t="str">
            <v>SDGbaseTRAv2_UrbAS_IRTv2</v>
          </cell>
          <cell r="D2660" t="str">
            <v>QVAX</v>
          </cell>
          <cell r="E2660" t="str">
            <v>agrai</v>
          </cell>
          <cell r="F2660">
            <v>8.56</v>
          </cell>
          <cell r="G2660">
            <v>8.4</v>
          </cell>
          <cell r="H2660">
            <v>8.5299999999999994</v>
          </cell>
          <cell r="I2660">
            <v>8.65</v>
          </cell>
          <cell r="J2660">
            <v>8.81</v>
          </cell>
          <cell r="K2660">
            <v>8.8699999999999992</v>
          </cell>
          <cell r="L2660">
            <v>8.9499999999999993</v>
          </cell>
          <cell r="M2660">
            <v>9</v>
          </cell>
          <cell r="N2660">
            <v>9.07</v>
          </cell>
          <cell r="O2660">
            <v>9.26</v>
          </cell>
          <cell r="P2660">
            <v>9.34</v>
          </cell>
          <cell r="Q2660">
            <v>9.3800000000000008</v>
          </cell>
          <cell r="R2660">
            <v>9.4700000000000006</v>
          </cell>
          <cell r="S2660">
            <v>9.5500000000000007</v>
          </cell>
          <cell r="T2660">
            <v>9.61</v>
          </cell>
          <cell r="U2660">
            <v>9.69</v>
          </cell>
          <cell r="V2660">
            <v>9.74</v>
          </cell>
          <cell r="W2660">
            <v>9.77</v>
          </cell>
          <cell r="X2660">
            <v>9.82</v>
          </cell>
          <cell r="Y2660">
            <v>9.86</v>
          </cell>
          <cell r="Z2660">
            <v>9.93</v>
          </cell>
          <cell r="AA2660">
            <v>10</v>
          </cell>
          <cell r="AB2660">
            <v>10.14</v>
          </cell>
          <cell r="AC2660">
            <v>10.19</v>
          </cell>
          <cell r="AD2660">
            <v>10.24</v>
          </cell>
          <cell r="AE2660">
            <v>10.3</v>
          </cell>
          <cell r="AF2660">
            <v>10.37</v>
          </cell>
          <cell r="AG2660">
            <v>10.4</v>
          </cell>
          <cell r="AH2660">
            <v>10.26</v>
          </cell>
          <cell r="AI2660">
            <v>10.19</v>
          </cell>
          <cell r="AJ2660">
            <v>10.14</v>
          </cell>
          <cell r="AK2660">
            <v>10.07</v>
          </cell>
        </row>
        <row r="2661">
          <cell r="A2661" t="str">
            <v>SDGbaseTRAv2_UrbAS_IRTv2QVAXastar</v>
          </cell>
          <cell r="B2661" t="str">
            <v>SIclos6_GOVclos11</v>
          </cell>
          <cell r="C2661" t="str">
            <v>SDGbaseTRAv2_UrbAS_IRTv2</v>
          </cell>
          <cell r="D2661" t="str">
            <v>QVAX</v>
          </cell>
          <cell r="E2661" t="str">
            <v>astar</v>
          </cell>
          <cell r="F2661">
            <v>7.25</v>
          </cell>
          <cell r="G2661">
            <v>7.16</v>
          </cell>
          <cell r="H2661">
            <v>7.32</v>
          </cell>
          <cell r="I2661">
            <v>7.44</v>
          </cell>
          <cell r="J2661">
            <v>7.58</v>
          </cell>
          <cell r="K2661">
            <v>7.65</v>
          </cell>
          <cell r="L2661">
            <v>7.73</v>
          </cell>
          <cell r="M2661">
            <v>7.81</v>
          </cell>
          <cell r="N2661">
            <v>7.88</v>
          </cell>
          <cell r="O2661">
            <v>8.06</v>
          </cell>
          <cell r="P2661">
            <v>8.15</v>
          </cell>
          <cell r="Q2661">
            <v>8.1999999999999993</v>
          </cell>
          <cell r="R2661">
            <v>8.2799999999999994</v>
          </cell>
          <cell r="S2661">
            <v>8.34</v>
          </cell>
          <cell r="T2661">
            <v>8.39</v>
          </cell>
          <cell r="U2661">
            <v>8.4600000000000009</v>
          </cell>
          <cell r="V2661">
            <v>8.5</v>
          </cell>
          <cell r="W2661">
            <v>8.52</v>
          </cell>
          <cell r="X2661">
            <v>8.5500000000000007</v>
          </cell>
          <cell r="Y2661">
            <v>8.57</v>
          </cell>
          <cell r="Z2661">
            <v>8.61</v>
          </cell>
          <cell r="AA2661">
            <v>8.65</v>
          </cell>
          <cell r="AB2661">
            <v>8.73</v>
          </cell>
          <cell r="AC2661">
            <v>8.74</v>
          </cell>
          <cell r="AD2661">
            <v>8.76</v>
          </cell>
          <cell r="AE2661">
            <v>8.7799999999999994</v>
          </cell>
          <cell r="AF2661">
            <v>8.8000000000000007</v>
          </cell>
          <cell r="AG2661">
            <v>8.65</v>
          </cell>
          <cell r="AH2661">
            <v>8.3699999999999992</v>
          </cell>
          <cell r="AI2661">
            <v>8.11</v>
          </cell>
          <cell r="AJ2661">
            <v>7.86</v>
          </cell>
          <cell r="AK2661">
            <v>7.61</v>
          </cell>
        </row>
        <row r="2662">
          <cell r="A2662" t="str">
            <v>SDGbaseTRAv2_UrbAS_IRTv2QVAXafeed</v>
          </cell>
          <cell r="B2662" t="str">
            <v>SIclos6_GOVclos11</v>
          </cell>
          <cell r="C2662" t="str">
            <v>SDGbaseTRAv2_UrbAS_IRTv2</v>
          </cell>
          <cell r="D2662" t="str">
            <v>QVAX</v>
          </cell>
          <cell r="E2662" t="str">
            <v>afeed</v>
          </cell>
          <cell r="F2662">
            <v>6.55</v>
          </cell>
          <cell r="G2662">
            <v>6.51</v>
          </cell>
          <cell r="H2662">
            <v>6.64</v>
          </cell>
          <cell r="I2662">
            <v>6.67</v>
          </cell>
          <cell r="J2662">
            <v>6.71</v>
          </cell>
          <cell r="K2662">
            <v>6.81</v>
          </cell>
          <cell r="L2662">
            <v>6.94</v>
          </cell>
          <cell r="M2662">
            <v>7.08</v>
          </cell>
          <cell r="N2662">
            <v>7.23</v>
          </cell>
          <cell r="O2662">
            <v>7.47</v>
          </cell>
          <cell r="P2662">
            <v>7.69</v>
          </cell>
          <cell r="Q2662">
            <v>7.87</v>
          </cell>
          <cell r="R2662">
            <v>8.1300000000000008</v>
          </cell>
          <cell r="S2662">
            <v>8.4</v>
          </cell>
          <cell r="T2662">
            <v>8.69</v>
          </cell>
          <cell r="U2662">
            <v>9.0399999999999991</v>
          </cell>
          <cell r="V2662">
            <v>9.36</v>
          </cell>
          <cell r="W2662">
            <v>9.6999999999999993</v>
          </cell>
          <cell r="X2662">
            <v>10.07</v>
          </cell>
          <cell r="Y2662">
            <v>10.42</v>
          </cell>
          <cell r="Z2662">
            <v>10.8</v>
          </cell>
          <cell r="AA2662">
            <v>11.18</v>
          </cell>
          <cell r="AB2662">
            <v>11.6</v>
          </cell>
          <cell r="AC2662">
            <v>11.98</v>
          </cell>
          <cell r="AD2662">
            <v>12.37</v>
          </cell>
          <cell r="AE2662">
            <v>12.76</v>
          </cell>
          <cell r="AF2662">
            <v>13.16</v>
          </cell>
          <cell r="AG2662">
            <v>13.54</v>
          </cell>
          <cell r="AH2662">
            <v>13.49</v>
          </cell>
          <cell r="AI2662">
            <v>13.41</v>
          </cell>
          <cell r="AJ2662">
            <v>13.35</v>
          </cell>
          <cell r="AK2662">
            <v>13.27</v>
          </cell>
        </row>
        <row r="2663">
          <cell r="A2663" t="str">
            <v>SDGbaseTRAv2_UrbAS_IRTv2QVAXabake</v>
          </cell>
          <cell r="B2663" t="str">
            <v>SIclos6_GOVclos11</v>
          </cell>
          <cell r="C2663" t="str">
            <v>SDGbaseTRAv2_UrbAS_IRTv2</v>
          </cell>
          <cell r="D2663" t="str">
            <v>QVAX</v>
          </cell>
          <cell r="E2663" t="str">
            <v>abake</v>
          </cell>
          <cell r="F2663">
            <v>22.28</v>
          </cell>
          <cell r="G2663">
            <v>21.34</v>
          </cell>
          <cell r="H2663">
            <v>21.77</v>
          </cell>
          <cell r="I2663">
            <v>22.11</v>
          </cell>
          <cell r="J2663">
            <v>22.5</v>
          </cell>
          <cell r="K2663">
            <v>22.79</v>
          </cell>
          <cell r="L2663">
            <v>23.14</v>
          </cell>
          <cell r="M2663">
            <v>23.47</v>
          </cell>
          <cell r="N2663">
            <v>23.83</v>
          </cell>
          <cell r="O2663">
            <v>24.44</v>
          </cell>
          <cell r="P2663">
            <v>24.87</v>
          </cell>
          <cell r="Q2663">
            <v>25.2</v>
          </cell>
          <cell r="R2663">
            <v>25.76</v>
          </cell>
          <cell r="S2663">
            <v>26.28</v>
          </cell>
          <cell r="T2663">
            <v>26.81</v>
          </cell>
          <cell r="U2663">
            <v>27.41</v>
          </cell>
          <cell r="V2663">
            <v>27.92</v>
          </cell>
          <cell r="W2663">
            <v>28.45</v>
          </cell>
          <cell r="X2663">
            <v>29.07</v>
          </cell>
          <cell r="Y2663">
            <v>29.64</v>
          </cell>
          <cell r="Z2663">
            <v>30.17</v>
          </cell>
          <cell r="AA2663">
            <v>30.68</v>
          </cell>
          <cell r="AB2663">
            <v>31.4</v>
          </cell>
          <cell r="AC2663">
            <v>31.91</v>
          </cell>
          <cell r="AD2663">
            <v>32.4</v>
          </cell>
          <cell r="AE2663">
            <v>32.909999999999997</v>
          </cell>
          <cell r="AF2663">
            <v>33.46</v>
          </cell>
          <cell r="AG2663">
            <v>33.97</v>
          </cell>
          <cell r="AH2663">
            <v>33.840000000000003</v>
          </cell>
          <cell r="AI2663">
            <v>33.76</v>
          </cell>
          <cell r="AJ2663">
            <v>33.67</v>
          </cell>
          <cell r="AK2663">
            <v>33.51</v>
          </cell>
        </row>
        <row r="2664">
          <cell r="A2664" t="str">
            <v>SDGbaseTRAv2_UrbAS_IRTv2QVAXasuga</v>
          </cell>
          <cell r="B2664" t="str">
            <v>SIclos6_GOVclos11</v>
          </cell>
          <cell r="C2664" t="str">
            <v>SDGbaseTRAv2_UrbAS_IRTv2</v>
          </cell>
          <cell r="D2664" t="str">
            <v>QVAX</v>
          </cell>
          <cell r="E2664" t="str">
            <v>asuga</v>
          </cell>
          <cell r="F2664">
            <v>8.52</v>
          </cell>
          <cell r="G2664">
            <v>8.2899999999999991</v>
          </cell>
          <cell r="H2664">
            <v>8.4700000000000006</v>
          </cell>
          <cell r="I2664">
            <v>8.61</v>
          </cell>
          <cell r="J2664">
            <v>8.7799999999999994</v>
          </cell>
          <cell r="K2664">
            <v>8.8800000000000008</v>
          </cell>
          <cell r="L2664">
            <v>9</v>
          </cell>
          <cell r="M2664">
            <v>9.09</v>
          </cell>
          <cell r="N2664">
            <v>9.19</v>
          </cell>
          <cell r="O2664">
            <v>9.49</v>
          </cell>
          <cell r="P2664">
            <v>9.61</v>
          </cell>
          <cell r="Q2664">
            <v>9.66</v>
          </cell>
          <cell r="R2664">
            <v>9.8000000000000007</v>
          </cell>
          <cell r="S2664">
            <v>9.94</v>
          </cell>
          <cell r="T2664">
            <v>10.09</v>
          </cell>
          <cell r="U2664">
            <v>10.24</v>
          </cell>
          <cell r="V2664">
            <v>10.34</v>
          </cell>
          <cell r="W2664">
            <v>10.45</v>
          </cell>
          <cell r="X2664">
            <v>10.61</v>
          </cell>
          <cell r="Y2664">
            <v>10.73</v>
          </cell>
          <cell r="Z2664">
            <v>10.88</v>
          </cell>
          <cell r="AA2664">
            <v>11.01</v>
          </cell>
          <cell r="AB2664">
            <v>11.2</v>
          </cell>
          <cell r="AC2664">
            <v>11.29</v>
          </cell>
          <cell r="AD2664">
            <v>11.38</v>
          </cell>
          <cell r="AE2664">
            <v>11.48</v>
          </cell>
          <cell r="AF2664">
            <v>11.59</v>
          </cell>
          <cell r="AG2664">
            <v>11.73</v>
          </cell>
          <cell r="AH2664">
            <v>11.7</v>
          </cell>
          <cell r="AI2664">
            <v>11.68</v>
          </cell>
          <cell r="AJ2664">
            <v>11.67</v>
          </cell>
          <cell r="AK2664">
            <v>11.65</v>
          </cell>
        </row>
        <row r="2665">
          <cell r="A2665" t="str">
            <v>SDGbaseTRAv2_UrbAS_IRTv2QVAXaconf</v>
          </cell>
          <cell r="B2665" t="str">
            <v>SIclos6_GOVclos11</v>
          </cell>
          <cell r="C2665" t="str">
            <v>SDGbaseTRAv2_UrbAS_IRTv2</v>
          </cell>
          <cell r="D2665" t="str">
            <v>QVAX</v>
          </cell>
          <cell r="E2665" t="str">
            <v>aconf</v>
          </cell>
          <cell r="F2665">
            <v>2.4900000000000002</v>
          </cell>
          <cell r="G2665">
            <v>2.4</v>
          </cell>
          <cell r="H2665">
            <v>2.48</v>
          </cell>
          <cell r="I2665">
            <v>2.5</v>
          </cell>
          <cell r="J2665">
            <v>2.52</v>
          </cell>
          <cell r="K2665">
            <v>2.57</v>
          </cell>
          <cell r="L2665">
            <v>2.62</v>
          </cell>
          <cell r="M2665">
            <v>2.68</v>
          </cell>
          <cell r="N2665">
            <v>2.74</v>
          </cell>
          <cell r="O2665">
            <v>2.86</v>
          </cell>
          <cell r="P2665">
            <v>2.94</v>
          </cell>
          <cell r="Q2665">
            <v>3.01</v>
          </cell>
          <cell r="R2665">
            <v>3.13</v>
          </cell>
          <cell r="S2665">
            <v>3.25</v>
          </cell>
          <cell r="T2665">
            <v>3.38</v>
          </cell>
          <cell r="U2665">
            <v>3.52</v>
          </cell>
          <cell r="V2665">
            <v>3.66</v>
          </cell>
          <cell r="W2665">
            <v>3.8</v>
          </cell>
          <cell r="X2665">
            <v>3.95</v>
          </cell>
          <cell r="Y2665">
            <v>4.09</v>
          </cell>
          <cell r="Z2665">
            <v>4.25</v>
          </cell>
          <cell r="AA2665">
            <v>4.3899999999999997</v>
          </cell>
          <cell r="AB2665">
            <v>4.57</v>
          </cell>
          <cell r="AC2665">
            <v>4.74</v>
          </cell>
          <cell r="AD2665">
            <v>4.9000000000000004</v>
          </cell>
          <cell r="AE2665">
            <v>5.0599999999999996</v>
          </cell>
          <cell r="AF2665">
            <v>5.22</v>
          </cell>
          <cell r="AG2665">
            <v>5.37</v>
          </cell>
          <cell r="AH2665">
            <v>5.41</v>
          </cell>
          <cell r="AI2665">
            <v>5.41</v>
          </cell>
          <cell r="AJ2665">
            <v>5.39</v>
          </cell>
          <cell r="AK2665">
            <v>5.36</v>
          </cell>
        </row>
        <row r="2666">
          <cell r="A2666" t="str">
            <v>SDGbaseTRAv2_UrbAS_IRTv2QVAXapast</v>
          </cell>
          <cell r="B2666" t="str">
            <v>SIclos6_GOVclos11</v>
          </cell>
          <cell r="C2666" t="str">
            <v>SDGbaseTRAv2_UrbAS_IRTv2</v>
          </cell>
          <cell r="D2666" t="str">
            <v>QVAX</v>
          </cell>
          <cell r="E2666" t="str">
            <v>apast</v>
          </cell>
          <cell r="F2666">
            <v>0.65</v>
          </cell>
          <cell r="G2666">
            <v>0.66</v>
          </cell>
          <cell r="H2666">
            <v>0.68</v>
          </cell>
          <cell r="I2666">
            <v>0.7</v>
          </cell>
          <cell r="J2666">
            <v>0.71</v>
          </cell>
          <cell r="K2666">
            <v>0.72</v>
          </cell>
          <cell r="L2666">
            <v>0.74</v>
          </cell>
          <cell r="M2666">
            <v>0.76</v>
          </cell>
          <cell r="N2666">
            <v>0.78</v>
          </cell>
          <cell r="O2666">
            <v>0.81</v>
          </cell>
          <cell r="P2666">
            <v>0.84</v>
          </cell>
          <cell r="Q2666">
            <v>0.86</v>
          </cell>
          <cell r="R2666">
            <v>0.89</v>
          </cell>
          <cell r="S2666">
            <v>0.92</v>
          </cell>
          <cell r="T2666">
            <v>0.95</v>
          </cell>
          <cell r="U2666">
            <v>0.99</v>
          </cell>
          <cell r="V2666">
            <v>1.03</v>
          </cell>
          <cell r="W2666">
            <v>1.06</v>
          </cell>
          <cell r="X2666">
            <v>1.1000000000000001</v>
          </cell>
          <cell r="Y2666">
            <v>1.1399999999999999</v>
          </cell>
          <cell r="Z2666">
            <v>1.18</v>
          </cell>
          <cell r="AA2666">
            <v>1.22</v>
          </cell>
          <cell r="AB2666">
            <v>1.26</v>
          </cell>
          <cell r="AC2666">
            <v>1.3</v>
          </cell>
          <cell r="AD2666">
            <v>1.33</v>
          </cell>
          <cell r="AE2666">
            <v>1.37</v>
          </cell>
          <cell r="AF2666">
            <v>1.4</v>
          </cell>
          <cell r="AG2666">
            <v>1.43</v>
          </cell>
          <cell r="AH2666">
            <v>1.42</v>
          </cell>
          <cell r="AI2666">
            <v>1.4</v>
          </cell>
          <cell r="AJ2666">
            <v>1.38</v>
          </cell>
          <cell r="AK2666">
            <v>1.36</v>
          </cell>
        </row>
        <row r="2667">
          <cell r="A2667" t="str">
            <v>SDGbaseTRAv2_UrbAS_IRTv2QVAXaofoo</v>
          </cell>
          <cell r="B2667" t="str">
            <v>SIclos6_GOVclos11</v>
          </cell>
          <cell r="C2667" t="str">
            <v>SDGbaseTRAv2_UrbAS_IRTv2</v>
          </cell>
          <cell r="D2667" t="str">
            <v>QVAX</v>
          </cell>
          <cell r="E2667" t="str">
            <v>aofoo</v>
          </cell>
          <cell r="F2667">
            <v>12.41</v>
          </cell>
          <cell r="G2667">
            <v>12.12</v>
          </cell>
          <cell r="H2667">
            <v>12.48</v>
          </cell>
          <cell r="I2667">
            <v>12.63</v>
          </cell>
          <cell r="J2667">
            <v>12.83</v>
          </cell>
          <cell r="K2667">
            <v>13.04</v>
          </cell>
          <cell r="L2667">
            <v>13.29</v>
          </cell>
          <cell r="M2667">
            <v>13.55</v>
          </cell>
          <cell r="N2667">
            <v>13.83</v>
          </cell>
          <cell r="O2667">
            <v>14.5</v>
          </cell>
          <cell r="P2667">
            <v>14.89</v>
          </cell>
          <cell r="Q2667">
            <v>15.15</v>
          </cell>
          <cell r="R2667">
            <v>15.55</v>
          </cell>
          <cell r="S2667">
            <v>15.94</v>
          </cell>
          <cell r="T2667">
            <v>16.38</v>
          </cell>
          <cell r="U2667">
            <v>16.87</v>
          </cell>
          <cell r="V2667">
            <v>17.3</v>
          </cell>
          <cell r="W2667">
            <v>17.78</v>
          </cell>
          <cell r="X2667">
            <v>18.32</v>
          </cell>
          <cell r="Y2667">
            <v>18.79</v>
          </cell>
          <cell r="Z2667">
            <v>19.25</v>
          </cell>
          <cell r="AA2667">
            <v>19.690000000000001</v>
          </cell>
          <cell r="AB2667">
            <v>20.309999999999999</v>
          </cell>
          <cell r="AC2667">
            <v>20.81</v>
          </cell>
          <cell r="AD2667">
            <v>21.24</v>
          </cell>
          <cell r="AE2667">
            <v>21.66</v>
          </cell>
          <cell r="AF2667">
            <v>22.11</v>
          </cell>
          <cell r="AG2667">
            <v>22.59</v>
          </cell>
          <cell r="AH2667">
            <v>22.61</v>
          </cell>
          <cell r="AI2667">
            <v>22.5</v>
          </cell>
          <cell r="AJ2667">
            <v>22.37</v>
          </cell>
          <cell r="AK2667">
            <v>22.19</v>
          </cell>
        </row>
        <row r="2668">
          <cell r="A2668" t="str">
            <v>SDGbaseTRAv2_UrbAS_IRTv2QVAXabevt</v>
          </cell>
          <cell r="B2668" t="str">
            <v>SIclos6_GOVclos11</v>
          </cell>
          <cell r="C2668" t="str">
            <v>SDGbaseTRAv2_UrbAS_IRTv2</v>
          </cell>
          <cell r="D2668" t="str">
            <v>QVAX</v>
          </cell>
          <cell r="E2668" t="str">
            <v>abevt</v>
          </cell>
          <cell r="F2668">
            <v>40.840000000000003</v>
          </cell>
          <cell r="G2668">
            <v>40.22</v>
          </cell>
          <cell r="H2668">
            <v>42.21</v>
          </cell>
          <cell r="I2668">
            <v>42.82</v>
          </cell>
          <cell r="J2668">
            <v>43.58</v>
          </cell>
          <cell r="K2668">
            <v>44.59</v>
          </cell>
          <cell r="L2668">
            <v>45.72</v>
          </cell>
          <cell r="M2668">
            <v>46.91</v>
          </cell>
          <cell r="N2668">
            <v>48.16</v>
          </cell>
          <cell r="O2668">
            <v>51.73</v>
          </cell>
          <cell r="P2668">
            <v>53.56</v>
          </cell>
          <cell r="Q2668">
            <v>54.74</v>
          </cell>
          <cell r="R2668">
            <v>56.5</v>
          </cell>
          <cell r="S2668">
            <v>58.23</v>
          </cell>
          <cell r="T2668">
            <v>60.18</v>
          </cell>
          <cell r="U2668">
            <v>62.3</v>
          </cell>
          <cell r="V2668">
            <v>64.11</v>
          </cell>
          <cell r="W2668">
            <v>66.2</v>
          </cell>
          <cell r="X2668">
            <v>68.52</v>
          </cell>
          <cell r="Y2668">
            <v>70.459999999999994</v>
          </cell>
          <cell r="Z2668">
            <v>72.86</v>
          </cell>
          <cell r="AA2668">
            <v>75.05</v>
          </cell>
          <cell r="AB2668">
            <v>77.7</v>
          </cell>
          <cell r="AC2668">
            <v>79.94</v>
          </cell>
          <cell r="AD2668">
            <v>81.98</v>
          </cell>
          <cell r="AE2668">
            <v>83.85</v>
          </cell>
          <cell r="AF2668">
            <v>85.78</v>
          </cell>
          <cell r="AG2668">
            <v>87.31</v>
          </cell>
          <cell r="AH2668">
            <v>87.89</v>
          </cell>
          <cell r="AI2668">
            <v>87.64</v>
          </cell>
          <cell r="AJ2668">
            <v>87.23</v>
          </cell>
          <cell r="AK2668">
            <v>86.58</v>
          </cell>
        </row>
        <row r="2669">
          <cell r="A2669" t="str">
            <v>SDGbaseTRAv2_UrbAS_IRTv2QVAXatext</v>
          </cell>
          <cell r="B2669" t="str">
            <v>SIclos6_GOVclos11</v>
          </cell>
          <cell r="C2669" t="str">
            <v>SDGbaseTRAv2_UrbAS_IRTv2</v>
          </cell>
          <cell r="D2669" t="str">
            <v>QVAX</v>
          </cell>
          <cell r="E2669" t="str">
            <v>atext</v>
          </cell>
          <cell r="F2669">
            <v>6.57</v>
          </cell>
          <cell r="G2669">
            <v>6.07</v>
          </cell>
          <cell r="H2669">
            <v>6.24</v>
          </cell>
          <cell r="I2669">
            <v>6.29</v>
          </cell>
          <cell r="J2669">
            <v>6.38</v>
          </cell>
          <cell r="K2669">
            <v>6.5</v>
          </cell>
          <cell r="L2669">
            <v>6.64</v>
          </cell>
          <cell r="M2669">
            <v>6.8</v>
          </cell>
          <cell r="N2669">
            <v>6.97</v>
          </cell>
          <cell r="O2669">
            <v>7.33</v>
          </cell>
          <cell r="P2669">
            <v>7.54</v>
          </cell>
          <cell r="Q2669">
            <v>7.7</v>
          </cell>
          <cell r="R2669">
            <v>7.92</v>
          </cell>
          <cell r="S2669">
            <v>8.15</v>
          </cell>
          <cell r="T2669">
            <v>8.39</v>
          </cell>
          <cell r="U2669">
            <v>8.66</v>
          </cell>
          <cell r="V2669">
            <v>8.92</v>
          </cell>
          <cell r="W2669">
            <v>9.2100000000000009</v>
          </cell>
          <cell r="X2669">
            <v>9.5399999999999991</v>
          </cell>
          <cell r="Y2669">
            <v>9.82</v>
          </cell>
          <cell r="Z2669">
            <v>10.06</v>
          </cell>
          <cell r="AA2669">
            <v>10.25</v>
          </cell>
          <cell r="AB2669">
            <v>10.62</v>
          </cell>
          <cell r="AC2669">
            <v>10.92</v>
          </cell>
          <cell r="AD2669">
            <v>11.18</v>
          </cell>
          <cell r="AE2669">
            <v>11.44</v>
          </cell>
          <cell r="AF2669">
            <v>11.72</v>
          </cell>
          <cell r="AG2669">
            <v>12.15</v>
          </cell>
          <cell r="AH2669">
            <v>12.23</v>
          </cell>
          <cell r="AI2669">
            <v>12.22</v>
          </cell>
          <cell r="AJ2669">
            <v>12.19</v>
          </cell>
          <cell r="AK2669">
            <v>12.13</v>
          </cell>
        </row>
        <row r="2670">
          <cell r="A2670" t="str">
            <v>SDGbaseTRAv2_UrbAS_IRTv2QVAXaclth</v>
          </cell>
          <cell r="B2670" t="str">
            <v>SIclos6_GOVclos11</v>
          </cell>
          <cell r="C2670" t="str">
            <v>SDGbaseTRAv2_UrbAS_IRTv2</v>
          </cell>
          <cell r="D2670" t="str">
            <v>QVAX</v>
          </cell>
          <cell r="E2670" t="str">
            <v>aclth</v>
          </cell>
          <cell r="F2670">
            <v>6.76</v>
          </cell>
          <cell r="G2670">
            <v>6.2</v>
          </cell>
          <cell r="H2670">
            <v>6.37</v>
          </cell>
          <cell r="I2670">
            <v>6.46</v>
          </cell>
          <cell r="J2670">
            <v>6.57</v>
          </cell>
          <cell r="K2670">
            <v>6.66</v>
          </cell>
          <cell r="L2670">
            <v>6.78</v>
          </cell>
          <cell r="M2670">
            <v>6.9</v>
          </cell>
          <cell r="N2670">
            <v>7.04</v>
          </cell>
          <cell r="O2670">
            <v>7.32</v>
          </cell>
          <cell r="P2670">
            <v>7.49</v>
          </cell>
          <cell r="Q2670">
            <v>7.61</v>
          </cell>
          <cell r="R2670">
            <v>7.82</v>
          </cell>
          <cell r="S2670">
            <v>8.02</v>
          </cell>
          <cell r="T2670">
            <v>8.24</v>
          </cell>
          <cell r="U2670">
            <v>8.49</v>
          </cell>
          <cell r="V2670">
            <v>8.7100000000000009</v>
          </cell>
          <cell r="W2670">
            <v>8.9600000000000009</v>
          </cell>
          <cell r="X2670">
            <v>9.23</v>
          </cell>
          <cell r="Y2670">
            <v>9.48</v>
          </cell>
          <cell r="Z2670">
            <v>9.7100000000000009</v>
          </cell>
          <cell r="AA2670">
            <v>9.91</v>
          </cell>
          <cell r="AB2670">
            <v>10.23</v>
          </cell>
          <cell r="AC2670">
            <v>10.48</v>
          </cell>
          <cell r="AD2670">
            <v>10.71</v>
          </cell>
          <cell r="AE2670">
            <v>10.93</v>
          </cell>
          <cell r="AF2670">
            <v>11.16</v>
          </cell>
          <cell r="AG2670">
            <v>11.47</v>
          </cell>
          <cell r="AH2670">
            <v>11.54</v>
          </cell>
          <cell r="AI2670">
            <v>11.59</v>
          </cell>
          <cell r="AJ2670">
            <v>11.6</v>
          </cell>
          <cell r="AK2670">
            <v>11.58</v>
          </cell>
        </row>
        <row r="2671">
          <cell r="A2671" t="str">
            <v>SDGbaseTRAv2_UrbAS_IRTv2QVAXaleat</v>
          </cell>
          <cell r="B2671" t="str">
            <v>SIclos6_GOVclos11</v>
          </cell>
          <cell r="C2671" t="str">
            <v>SDGbaseTRAv2_UrbAS_IRTv2</v>
          </cell>
          <cell r="D2671" t="str">
            <v>QVAX</v>
          </cell>
          <cell r="E2671" t="str">
            <v>aleat</v>
          </cell>
          <cell r="F2671">
            <v>2.4500000000000002</v>
          </cell>
          <cell r="G2671">
            <v>2.44</v>
          </cell>
          <cell r="H2671">
            <v>2.56</v>
          </cell>
          <cell r="I2671">
            <v>2.6</v>
          </cell>
          <cell r="J2671">
            <v>2.64</v>
          </cell>
          <cell r="K2671">
            <v>2.69</v>
          </cell>
          <cell r="L2671">
            <v>2.76</v>
          </cell>
          <cell r="M2671">
            <v>2.85</v>
          </cell>
          <cell r="N2671">
            <v>2.94</v>
          </cell>
          <cell r="O2671">
            <v>3.18</v>
          </cell>
          <cell r="P2671">
            <v>3.36</v>
          </cell>
          <cell r="Q2671">
            <v>3.51</v>
          </cell>
          <cell r="R2671">
            <v>3.64</v>
          </cell>
          <cell r="S2671">
            <v>3.77</v>
          </cell>
          <cell r="T2671">
            <v>3.9</v>
          </cell>
          <cell r="U2671">
            <v>4.05</v>
          </cell>
          <cell r="V2671">
            <v>4.18</v>
          </cell>
          <cell r="W2671">
            <v>4.32</v>
          </cell>
          <cell r="X2671">
            <v>4.4800000000000004</v>
          </cell>
          <cell r="Y2671">
            <v>4.6100000000000003</v>
          </cell>
          <cell r="Z2671">
            <v>4.76</v>
          </cell>
          <cell r="AA2671">
            <v>4.9400000000000004</v>
          </cell>
          <cell r="AB2671">
            <v>5.13</v>
          </cell>
          <cell r="AC2671">
            <v>5.3</v>
          </cell>
          <cell r="AD2671">
            <v>5.46</v>
          </cell>
          <cell r="AE2671">
            <v>5.62</v>
          </cell>
          <cell r="AF2671">
            <v>5.78</v>
          </cell>
          <cell r="AG2671">
            <v>5.89</v>
          </cell>
          <cell r="AH2671">
            <v>5.77</v>
          </cell>
          <cell r="AI2671">
            <v>5.61</v>
          </cell>
          <cell r="AJ2671">
            <v>5.46</v>
          </cell>
          <cell r="AK2671">
            <v>5.32</v>
          </cell>
        </row>
        <row r="2672">
          <cell r="A2672" t="str">
            <v>SDGbaseTRAv2_UrbAS_IRTv2QVAXafoot</v>
          </cell>
          <cell r="B2672" t="str">
            <v>SIclos6_GOVclos11</v>
          </cell>
          <cell r="C2672" t="str">
            <v>SDGbaseTRAv2_UrbAS_IRTv2</v>
          </cell>
          <cell r="D2672" t="str">
            <v>QVAX</v>
          </cell>
          <cell r="E2672" t="str">
            <v>afoot</v>
          </cell>
          <cell r="F2672">
            <v>1.91</v>
          </cell>
          <cell r="G2672">
            <v>1.82</v>
          </cell>
          <cell r="H2672">
            <v>1.87</v>
          </cell>
          <cell r="I2672">
            <v>1.9</v>
          </cell>
          <cell r="J2672">
            <v>1.93</v>
          </cell>
          <cell r="K2672">
            <v>1.96</v>
          </cell>
          <cell r="L2672">
            <v>2</v>
          </cell>
          <cell r="M2672">
            <v>2.04</v>
          </cell>
          <cell r="N2672">
            <v>2.08</v>
          </cell>
          <cell r="O2672">
            <v>2.1800000000000002</v>
          </cell>
          <cell r="P2672">
            <v>2.2400000000000002</v>
          </cell>
          <cell r="Q2672">
            <v>2.2799999999999998</v>
          </cell>
          <cell r="R2672">
            <v>2.34</v>
          </cell>
          <cell r="S2672">
            <v>2.4</v>
          </cell>
          <cell r="T2672">
            <v>2.46</v>
          </cell>
          <cell r="U2672">
            <v>2.5299999999999998</v>
          </cell>
          <cell r="V2672">
            <v>2.59</v>
          </cell>
          <cell r="W2672">
            <v>2.66</v>
          </cell>
          <cell r="X2672">
            <v>2.74</v>
          </cell>
          <cell r="Y2672">
            <v>2.81</v>
          </cell>
          <cell r="Z2672">
            <v>2.87</v>
          </cell>
          <cell r="AA2672">
            <v>2.91</v>
          </cell>
          <cell r="AB2672">
            <v>3.03</v>
          </cell>
          <cell r="AC2672">
            <v>3.12</v>
          </cell>
          <cell r="AD2672">
            <v>3.19</v>
          </cell>
          <cell r="AE2672">
            <v>3.26</v>
          </cell>
          <cell r="AF2672">
            <v>3.33</v>
          </cell>
          <cell r="AG2672">
            <v>3.44</v>
          </cell>
          <cell r="AH2672">
            <v>3.46</v>
          </cell>
          <cell r="AI2672">
            <v>3.47</v>
          </cell>
          <cell r="AJ2672">
            <v>3.47</v>
          </cell>
          <cell r="AK2672">
            <v>3.46</v>
          </cell>
        </row>
        <row r="2673">
          <cell r="A2673" t="str">
            <v>SDGbaseTRAv2_UrbAS_IRTv2QVAXawood</v>
          </cell>
          <cell r="B2673" t="str">
            <v>SIclos6_GOVclos11</v>
          </cell>
          <cell r="C2673" t="str">
            <v>SDGbaseTRAv2_UrbAS_IRTv2</v>
          </cell>
          <cell r="D2673" t="str">
            <v>QVAX</v>
          </cell>
          <cell r="E2673" t="str">
            <v>awood</v>
          </cell>
          <cell r="F2673">
            <v>23.69</v>
          </cell>
          <cell r="G2673">
            <v>22.02</v>
          </cell>
          <cell r="H2673">
            <v>22.75</v>
          </cell>
          <cell r="I2673">
            <v>23.18</v>
          </cell>
          <cell r="J2673">
            <v>23.62</v>
          </cell>
          <cell r="K2673">
            <v>24.06</v>
          </cell>
          <cell r="L2673">
            <v>24.57</v>
          </cell>
          <cell r="M2673">
            <v>25.13</v>
          </cell>
          <cell r="N2673">
            <v>25.73</v>
          </cell>
          <cell r="O2673">
            <v>26.67</v>
          </cell>
          <cell r="P2673">
            <v>27.36</v>
          </cell>
          <cell r="Q2673">
            <v>27.95</v>
          </cell>
          <cell r="R2673">
            <v>28.66</v>
          </cell>
          <cell r="S2673">
            <v>29.44</v>
          </cell>
          <cell r="T2673">
            <v>30.28</v>
          </cell>
          <cell r="U2673">
            <v>31.23</v>
          </cell>
          <cell r="V2673">
            <v>32.130000000000003</v>
          </cell>
          <cell r="W2673">
            <v>33.11</v>
          </cell>
          <cell r="X2673">
            <v>34.18</v>
          </cell>
          <cell r="Y2673">
            <v>35.17</v>
          </cell>
          <cell r="Z2673">
            <v>36.119999999999997</v>
          </cell>
          <cell r="AA2673">
            <v>37.020000000000003</v>
          </cell>
          <cell r="AB2673">
            <v>38.020000000000003</v>
          </cell>
          <cell r="AC2673">
            <v>38.9</v>
          </cell>
          <cell r="AD2673">
            <v>39.78</v>
          </cell>
          <cell r="AE2673">
            <v>40.68</v>
          </cell>
          <cell r="AF2673">
            <v>41.64</v>
          </cell>
          <cell r="AG2673">
            <v>42.65</v>
          </cell>
          <cell r="AH2673">
            <v>42.66</v>
          </cell>
          <cell r="AI2673">
            <v>42.37</v>
          </cell>
          <cell r="AJ2673">
            <v>42.11</v>
          </cell>
          <cell r="AK2673">
            <v>41.78</v>
          </cell>
        </row>
        <row r="2674">
          <cell r="A2674" t="str">
            <v>SDGbaseTRAv2_UrbAS_IRTv2QVAXapapr</v>
          </cell>
          <cell r="B2674" t="str">
            <v>SIclos6_GOVclos11</v>
          </cell>
          <cell r="C2674" t="str">
            <v>SDGbaseTRAv2_UrbAS_IRTv2</v>
          </cell>
          <cell r="D2674" t="str">
            <v>QVAX</v>
          </cell>
          <cell r="E2674" t="str">
            <v>apapr</v>
          </cell>
          <cell r="F2674">
            <v>24.02</v>
          </cell>
          <cell r="G2674">
            <v>22.72</v>
          </cell>
          <cell r="H2674">
            <v>23.56</v>
          </cell>
          <cell r="I2674">
            <v>23.97</v>
          </cell>
          <cell r="J2674">
            <v>24.31</v>
          </cell>
          <cell r="K2674">
            <v>24.82</v>
          </cell>
          <cell r="L2674">
            <v>25.34</v>
          </cell>
          <cell r="M2674">
            <v>25.72</v>
          </cell>
          <cell r="N2674">
            <v>26.31</v>
          </cell>
          <cell r="O2674">
            <v>27.32</v>
          </cell>
          <cell r="P2674">
            <v>28</v>
          </cell>
          <cell r="Q2674">
            <v>28.59</v>
          </cell>
          <cell r="R2674">
            <v>29.76</v>
          </cell>
          <cell r="S2674">
            <v>30.56</v>
          </cell>
          <cell r="T2674">
            <v>31.44</v>
          </cell>
          <cell r="U2674">
            <v>32.46</v>
          </cell>
          <cell r="V2674">
            <v>33.39</v>
          </cell>
          <cell r="W2674">
            <v>34.409999999999997</v>
          </cell>
          <cell r="X2674">
            <v>35.520000000000003</v>
          </cell>
          <cell r="Y2674">
            <v>36.53</v>
          </cell>
          <cell r="Z2674">
            <v>37.479999999999997</v>
          </cell>
          <cell r="AA2674">
            <v>38.33</v>
          </cell>
          <cell r="AB2674">
            <v>39.409999999999997</v>
          </cell>
          <cell r="AC2674">
            <v>40.340000000000003</v>
          </cell>
          <cell r="AD2674">
            <v>41.21</v>
          </cell>
          <cell r="AE2674">
            <v>42.07</v>
          </cell>
          <cell r="AF2674">
            <v>42.98</v>
          </cell>
          <cell r="AG2674">
            <v>44.06</v>
          </cell>
          <cell r="AH2674">
            <v>44.06</v>
          </cell>
          <cell r="AI2674">
            <v>43.8</v>
          </cell>
          <cell r="AJ2674">
            <v>43.52</v>
          </cell>
          <cell r="AK2674">
            <v>43.17</v>
          </cell>
        </row>
        <row r="2675">
          <cell r="A2675" t="str">
            <v>SDGbaseTRAv2_UrbAS_IRTv2QVAXaprnt</v>
          </cell>
          <cell r="B2675" t="str">
            <v>SIclos6_GOVclos11</v>
          </cell>
          <cell r="C2675" t="str">
            <v>SDGbaseTRAv2_UrbAS_IRTv2</v>
          </cell>
          <cell r="D2675" t="str">
            <v>QVAX</v>
          </cell>
          <cell r="E2675" t="str">
            <v>aprnt</v>
          </cell>
          <cell r="F2675">
            <v>16.78</v>
          </cell>
          <cell r="G2675">
            <v>15.58</v>
          </cell>
          <cell r="H2675">
            <v>16.100000000000001</v>
          </cell>
          <cell r="I2675">
            <v>16.350000000000001</v>
          </cell>
          <cell r="J2675">
            <v>16.55</v>
          </cell>
          <cell r="K2675">
            <v>16.850000000000001</v>
          </cell>
          <cell r="L2675">
            <v>17.190000000000001</v>
          </cell>
          <cell r="M2675">
            <v>17.57</v>
          </cell>
          <cell r="N2675">
            <v>17.989999999999998</v>
          </cell>
          <cell r="O2675">
            <v>18.36</v>
          </cell>
          <cell r="P2675">
            <v>18.79</v>
          </cell>
          <cell r="Q2675">
            <v>19.239999999999998</v>
          </cell>
          <cell r="R2675">
            <v>19.86</v>
          </cell>
          <cell r="S2675">
            <v>20.47</v>
          </cell>
          <cell r="T2675">
            <v>21.13</v>
          </cell>
          <cell r="U2675">
            <v>21.88</v>
          </cell>
          <cell r="V2675">
            <v>22.62</v>
          </cell>
          <cell r="W2675">
            <v>23.41</v>
          </cell>
          <cell r="X2675">
            <v>24.24</v>
          </cell>
          <cell r="Y2675">
            <v>25.05</v>
          </cell>
          <cell r="Z2675">
            <v>25.78</v>
          </cell>
          <cell r="AA2675">
            <v>26.48</v>
          </cell>
          <cell r="AB2675">
            <v>27.22</v>
          </cell>
          <cell r="AC2675">
            <v>27.94</v>
          </cell>
          <cell r="AD2675">
            <v>28.68</v>
          </cell>
          <cell r="AE2675">
            <v>29.44</v>
          </cell>
          <cell r="AF2675">
            <v>30.23</v>
          </cell>
          <cell r="AG2675">
            <v>31.11</v>
          </cell>
          <cell r="AH2675">
            <v>31.18</v>
          </cell>
          <cell r="AI2675">
            <v>31.1</v>
          </cell>
          <cell r="AJ2675">
            <v>31.01</v>
          </cell>
          <cell r="AK2675">
            <v>30.86</v>
          </cell>
        </row>
        <row r="2676">
          <cell r="A2676" t="str">
            <v>SDGbaseTRAv2_UrbAS_IRTv2QVAXapetr</v>
          </cell>
          <cell r="B2676" t="str">
            <v>SIclos6_GOVclos11</v>
          </cell>
          <cell r="C2676" t="str">
            <v>SDGbaseTRAv2_UrbAS_IRTv2</v>
          </cell>
          <cell r="D2676" t="str">
            <v>QVAX</v>
          </cell>
          <cell r="E2676" t="str">
            <v>apetr</v>
          </cell>
          <cell r="F2676">
            <v>46.32</v>
          </cell>
          <cell r="G2676">
            <v>28.85</v>
          </cell>
          <cell r="H2676">
            <v>33.28</v>
          </cell>
          <cell r="I2676">
            <v>38.35</v>
          </cell>
          <cell r="J2676">
            <v>38.35</v>
          </cell>
          <cell r="K2676">
            <v>38.35</v>
          </cell>
          <cell r="L2676">
            <v>38.35</v>
          </cell>
          <cell r="M2676">
            <v>38.35</v>
          </cell>
          <cell r="N2676">
            <v>38.299999999999997</v>
          </cell>
          <cell r="O2676">
            <v>16.66</v>
          </cell>
          <cell r="P2676">
            <v>10.65</v>
          </cell>
          <cell r="Q2676">
            <v>10.57</v>
          </cell>
          <cell r="R2676">
            <v>10.57</v>
          </cell>
          <cell r="S2676">
            <v>10.57</v>
          </cell>
          <cell r="T2676">
            <v>10.57</v>
          </cell>
          <cell r="U2676">
            <v>10.57</v>
          </cell>
          <cell r="V2676">
            <v>10.52</v>
          </cell>
          <cell r="W2676">
            <v>10.52</v>
          </cell>
          <cell r="X2676">
            <v>10.57</v>
          </cell>
          <cell r="Y2676">
            <v>10.5</v>
          </cell>
          <cell r="Z2676">
            <v>10.43</v>
          </cell>
          <cell r="AA2676">
            <v>10.37</v>
          </cell>
          <cell r="AB2676">
            <v>9.4499999999999993</v>
          </cell>
          <cell r="AC2676">
            <v>8.5299999999999994</v>
          </cell>
          <cell r="AD2676">
            <v>7.61</v>
          </cell>
          <cell r="AE2676">
            <v>6.69</v>
          </cell>
          <cell r="AF2676">
            <v>5.78</v>
          </cell>
          <cell r="AG2676">
            <v>4.82</v>
          </cell>
          <cell r="AH2676">
            <v>3.86</v>
          </cell>
          <cell r="AI2676">
            <v>2.9</v>
          </cell>
          <cell r="AJ2676">
            <v>1.94</v>
          </cell>
          <cell r="AK2676">
            <v>0.99</v>
          </cell>
        </row>
        <row r="2677">
          <cell r="A2677" t="str">
            <v>SDGbaseTRAv2_UrbAS_IRTv2QVAXahydr</v>
          </cell>
          <cell r="B2677" t="str">
            <v>SIclos6_GOVclos11</v>
          </cell>
          <cell r="C2677" t="str">
            <v>SDGbaseTRAv2_UrbAS_IRTv2</v>
          </cell>
          <cell r="D2677" t="str">
            <v>QVAX</v>
          </cell>
          <cell r="E2677" t="str">
            <v>ahydr</v>
          </cell>
          <cell r="F2677">
            <v>0.12</v>
          </cell>
          <cell r="G2677">
            <v>0.13</v>
          </cell>
          <cell r="H2677">
            <v>0.31</v>
          </cell>
          <cell r="I2677">
            <v>0.74</v>
          </cell>
          <cell r="J2677">
            <v>0.74</v>
          </cell>
          <cell r="K2677">
            <v>0.74</v>
          </cell>
          <cell r="L2677">
            <v>0.74</v>
          </cell>
          <cell r="M2677">
            <v>0.74</v>
          </cell>
          <cell r="N2677">
            <v>0.74</v>
          </cell>
          <cell r="O2677">
            <v>0.74</v>
          </cell>
          <cell r="P2677">
            <v>0.74</v>
          </cell>
          <cell r="Q2677">
            <v>0.74</v>
          </cell>
          <cell r="R2677">
            <v>0.74</v>
          </cell>
          <cell r="S2677">
            <v>0.74</v>
          </cell>
          <cell r="T2677">
            <v>0.74</v>
          </cell>
          <cell r="U2677">
            <v>0.74</v>
          </cell>
          <cell r="V2677">
            <v>0.74</v>
          </cell>
          <cell r="W2677">
            <v>0.74</v>
          </cell>
          <cell r="X2677">
            <v>2.37</v>
          </cell>
          <cell r="Y2677">
            <v>3.57</v>
          </cell>
          <cell r="Z2677">
            <v>4.7699999999999996</v>
          </cell>
          <cell r="AA2677">
            <v>5.98</v>
          </cell>
          <cell r="AB2677">
            <v>6.46</v>
          </cell>
          <cell r="AC2677">
            <v>6.95</v>
          </cell>
          <cell r="AD2677">
            <v>7.44</v>
          </cell>
          <cell r="AE2677">
            <v>7.93</v>
          </cell>
          <cell r="AF2677">
            <v>8.42</v>
          </cell>
          <cell r="AG2677">
            <v>9.49</v>
          </cell>
          <cell r="AH2677">
            <v>10.55</v>
          </cell>
          <cell r="AI2677">
            <v>11.62</v>
          </cell>
          <cell r="AJ2677">
            <v>12.69</v>
          </cell>
          <cell r="AK2677">
            <v>13.76</v>
          </cell>
        </row>
        <row r="2678">
          <cell r="A2678" t="str">
            <v>SDGbaseTRAv2_UrbAS_IRTv2QVAXaammo</v>
          </cell>
          <cell r="B2678" t="str">
            <v>SIclos6_GOVclos11</v>
          </cell>
          <cell r="C2678" t="str">
            <v>SDGbaseTRAv2_UrbAS_IRTv2</v>
          </cell>
          <cell r="D2678" t="str">
            <v>QVAX</v>
          </cell>
          <cell r="E2678" t="str">
            <v>aammo</v>
          </cell>
          <cell r="F2678">
            <v>2.4900000000000002</v>
          </cell>
          <cell r="G2678">
            <v>2.34</v>
          </cell>
          <cell r="H2678">
            <v>2.35</v>
          </cell>
          <cell r="I2678">
            <v>2.38</v>
          </cell>
          <cell r="J2678">
            <v>2.39</v>
          </cell>
          <cell r="K2678">
            <v>2.41</v>
          </cell>
          <cell r="L2678">
            <v>2.44</v>
          </cell>
          <cell r="M2678">
            <v>2.4700000000000002</v>
          </cell>
          <cell r="N2678">
            <v>2.5</v>
          </cell>
          <cell r="O2678">
            <v>2.4900000000000002</v>
          </cell>
          <cell r="P2678">
            <v>2.5</v>
          </cell>
          <cell r="Q2678">
            <v>2.52</v>
          </cell>
          <cell r="R2678">
            <v>2.56</v>
          </cell>
          <cell r="S2678">
            <v>2.6</v>
          </cell>
          <cell r="T2678">
            <v>2.65</v>
          </cell>
          <cell r="U2678">
            <v>2.7</v>
          </cell>
          <cell r="V2678">
            <v>2.76</v>
          </cell>
          <cell r="W2678">
            <v>2.82</v>
          </cell>
          <cell r="X2678">
            <v>2.88</v>
          </cell>
          <cell r="Y2678">
            <v>2.94</v>
          </cell>
          <cell r="Z2678">
            <v>2.94</v>
          </cell>
          <cell r="AA2678">
            <v>2.93</v>
          </cell>
          <cell r="AB2678">
            <v>2.87</v>
          </cell>
          <cell r="AC2678">
            <v>2.8</v>
          </cell>
          <cell r="AD2678">
            <v>2.74</v>
          </cell>
          <cell r="AE2678">
            <v>2.69</v>
          </cell>
          <cell r="AF2678">
            <v>2.64</v>
          </cell>
          <cell r="AG2678">
            <v>2.65</v>
          </cell>
          <cell r="AH2678">
            <v>2.5499999999999998</v>
          </cell>
          <cell r="AI2678">
            <v>2.44</v>
          </cell>
          <cell r="AJ2678">
            <v>2.34</v>
          </cell>
          <cell r="AK2678">
            <v>2.25</v>
          </cell>
        </row>
        <row r="2679">
          <cell r="A2679" t="str">
            <v>SDGbaseTRAv2_UrbAS_IRTv2QVAXabchm</v>
          </cell>
          <cell r="B2679" t="str">
            <v>SIclos6_GOVclos11</v>
          </cell>
          <cell r="C2679" t="str">
            <v>SDGbaseTRAv2_UrbAS_IRTv2</v>
          </cell>
          <cell r="D2679" t="str">
            <v>QVAX</v>
          </cell>
          <cell r="E2679" t="str">
            <v>abchm</v>
          </cell>
          <cell r="F2679">
            <v>22.37</v>
          </cell>
          <cell r="G2679">
            <v>22.37</v>
          </cell>
          <cell r="H2679">
            <v>21.77</v>
          </cell>
          <cell r="I2679">
            <v>21.8</v>
          </cell>
          <cell r="J2679">
            <v>21.91</v>
          </cell>
          <cell r="K2679">
            <v>21.96</v>
          </cell>
          <cell r="L2679">
            <v>22.01</v>
          </cell>
          <cell r="M2679">
            <v>22.08</v>
          </cell>
          <cell r="N2679">
            <v>22.09</v>
          </cell>
          <cell r="O2679">
            <v>22.24</v>
          </cell>
          <cell r="P2679">
            <v>22.19</v>
          </cell>
          <cell r="Q2679">
            <v>22.14</v>
          </cell>
          <cell r="R2679">
            <v>22.21</v>
          </cell>
          <cell r="S2679">
            <v>22.3</v>
          </cell>
          <cell r="T2679">
            <v>22.41</v>
          </cell>
          <cell r="U2679">
            <v>22.52</v>
          </cell>
          <cell r="V2679">
            <v>22.57</v>
          </cell>
          <cell r="W2679">
            <v>22.71</v>
          </cell>
          <cell r="X2679">
            <v>22.93</v>
          </cell>
          <cell r="Y2679">
            <v>23.09</v>
          </cell>
          <cell r="Z2679">
            <v>23.21</v>
          </cell>
          <cell r="AA2679">
            <v>22.87</v>
          </cell>
          <cell r="AB2679">
            <v>21.35</v>
          </cell>
          <cell r="AC2679">
            <v>19.760000000000002</v>
          </cell>
          <cell r="AD2679">
            <v>18.25</v>
          </cell>
          <cell r="AE2679">
            <v>16.850000000000001</v>
          </cell>
          <cell r="AF2679">
            <v>15.58</v>
          </cell>
          <cell r="AG2679">
            <v>14.36</v>
          </cell>
          <cell r="AH2679">
            <v>13.34</v>
          </cell>
          <cell r="AI2679">
            <v>12.04</v>
          </cell>
          <cell r="AJ2679">
            <v>10.8</v>
          </cell>
          <cell r="AK2679">
            <v>9.67</v>
          </cell>
        </row>
        <row r="2680">
          <cell r="A2680" t="str">
            <v>SDGbaseTRAv2_UrbAS_IRTv2QVAXaochm</v>
          </cell>
          <cell r="B2680" t="str">
            <v>SIclos6_GOVclos11</v>
          </cell>
          <cell r="C2680" t="str">
            <v>SDGbaseTRAv2_UrbAS_IRTv2</v>
          </cell>
          <cell r="D2680" t="str">
            <v>QVAX</v>
          </cell>
          <cell r="E2680" t="str">
            <v>aochm</v>
          </cell>
          <cell r="F2680">
            <v>34.24</v>
          </cell>
          <cell r="G2680">
            <v>34.24</v>
          </cell>
          <cell r="H2680">
            <v>33.31</v>
          </cell>
          <cell r="I2680">
            <v>33.36</v>
          </cell>
          <cell r="J2680">
            <v>33.53</v>
          </cell>
          <cell r="K2680">
            <v>33.61</v>
          </cell>
          <cell r="L2680">
            <v>33.69</v>
          </cell>
          <cell r="M2680">
            <v>33.78</v>
          </cell>
          <cell r="N2680">
            <v>33.799999999999997</v>
          </cell>
          <cell r="O2680">
            <v>34.04</v>
          </cell>
          <cell r="P2680">
            <v>33.97</v>
          </cell>
          <cell r="Q2680">
            <v>33.89</v>
          </cell>
          <cell r="R2680">
            <v>33.99</v>
          </cell>
          <cell r="S2680">
            <v>34.130000000000003</v>
          </cell>
          <cell r="T2680">
            <v>34.29</v>
          </cell>
          <cell r="U2680">
            <v>34.46</v>
          </cell>
          <cell r="V2680">
            <v>34.549999999999997</v>
          </cell>
          <cell r="W2680">
            <v>34.75</v>
          </cell>
          <cell r="X2680">
            <v>35.090000000000003</v>
          </cell>
          <cell r="Y2680">
            <v>35.340000000000003</v>
          </cell>
          <cell r="Z2680">
            <v>35.520000000000003</v>
          </cell>
          <cell r="AA2680">
            <v>35</v>
          </cell>
          <cell r="AB2680">
            <v>32.67</v>
          </cell>
          <cell r="AC2680">
            <v>30.24</v>
          </cell>
          <cell r="AD2680">
            <v>27.92</v>
          </cell>
          <cell r="AE2680">
            <v>25.79</v>
          </cell>
          <cell r="AF2680">
            <v>23.84</v>
          </cell>
          <cell r="AG2680">
            <v>21.97</v>
          </cell>
          <cell r="AH2680">
            <v>20.41</v>
          </cell>
          <cell r="AI2680">
            <v>18.43</v>
          </cell>
          <cell r="AJ2680">
            <v>16.53</v>
          </cell>
          <cell r="AK2680">
            <v>14.8</v>
          </cell>
        </row>
        <row r="2681">
          <cell r="A2681" t="str">
            <v>SDGbaseTRAv2_UrbAS_IRTv2QVAXarubb</v>
          </cell>
          <cell r="B2681" t="str">
            <v>SIclos6_GOVclos11</v>
          </cell>
          <cell r="C2681" t="str">
            <v>SDGbaseTRAv2_UrbAS_IRTv2</v>
          </cell>
          <cell r="D2681" t="str">
            <v>QVAX</v>
          </cell>
          <cell r="E2681" t="str">
            <v>arubb</v>
          </cell>
          <cell r="F2681">
            <v>6.77</v>
          </cell>
          <cell r="G2681">
            <v>6.4</v>
          </cell>
          <cell r="H2681">
            <v>6.66</v>
          </cell>
          <cell r="I2681">
            <v>6.74</v>
          </cell>
          <cell r="J2681">
            <v>6.85</v>
          </cell>
          <cell r="K2681">
            <v>7.01</v>
          </cell>
          <cell r="L2681">
            <v>7.18</v>
          </cell>
          <cell r="M2681">
            <v>7.36</v>
          </cell>
          <cell r="N2681">
            <v>7.56</v>
          </cell>
          <cell r="O2681">
            <v>7.99</v>
          </cell>
          <cell r="P2681">
            <v>8.27</v>
          </cell>
          <cell r="Q2681">
            <v>8.49</v>
          </cell>
          <cell r="R2681">
            <v>8.7899999999999991</v>
          </cell>
          <cell r="S2681">
            <v>9.06</v>
          </cell>
          <cell r="T2681">
            <v>9.36</v>
          </cell>
          <cell r="U2681">
            <v>9.6999999999999993</v>
          </cell>
          <cell r="V2681">
            <v>10.029999999999999</v>
          </cell>
          <cell r="W2681">
            <v>10.38</v>
          </cell>
          <cell r="X2681">
            <v>10.74</v>
          </cell>
          <cell r="Y2681">
            <v>11.06</v>
          </cell>
          <cell r="Z2681">
            <v>11.14</v>
          </cell>
          <cell r="AA2681">
            <v>11.12</v>
          </cell>
          <cell r="AB2681">
            <v>11.76</v>
          </cell>
          <cell r="AC2681">
            <v>12.27</v>
          </cell>
          <cell r="AD2681">
            <v>12.65</v>
          </cell>
          <cell r="AE2681">
            <v>13.01</v>
          </cell>
          <cell r="AF2681">
            <v>13.36</v>
          </cell>
          <cell r="AG2681">
            <v>14.22</v>
          </cell>
          <cell r="AH2681">
            <v>14.41</v>
          </cell>
          <cell r="AI2681">
            <v>14.48</v>
          </cell>
          <cell r="AJ2681">
            <v>14.52</v>
          </cell>
          <cell r="AK2681">
            <v>14.52</v>
          </cell>
        </row>
        <row r="2682">
          <cell r="A2682" t="str">
            <v>SDGbaseTRAv2_UrbAS_IRTv2QVAXaplas</v>
          </cell>
          <cell r="B2682" t="str">
            <v>SIclos6_GOVclos11</v>
          </cell>
          <cell r="C2682" t="str">
            <v>SDGbaseTRAv2_UrbAS_IRTv2</v>
          </cell>
          <cell r="D2682" t="str">
            <v>QVAX</v>
          </cell>
          <cell r="E2682" t="str">
            <v>aplas</v>
          </cell>
          <cell r="F2682">
            <v>15.43</v>
          </cell>
          <cell r="G2682">
            <v>14.48</v>
          </cell>
          <cell r="H2682">
            <v>14.91</v>
          </cell>
          <cell r="I2682">
            <v>15.17</v>
          </cell>
          <cell r="J2682">
            <v>15.48</v>
          </cell>
          <cell r="K2682">
            <v>15.75</v>
          </cell>
          <cell r="L2682">
            <v>16.07</v>
          </cell>
          <cell r="M2682">
            <v>16.41</v>
          </cell>
          <cell r="N2682">
            <v>16.78</v>
          </cell>
          <cell r="O2682">
            <v>17.41</v>
          </cell>
          <cell r="P2682">
            <v>17.829999999999998</v>
          </cell>
          <cell r="Q2682">
            <v>18.190000000000001</v>
          </cell>
          <cell r="R2682">
            <v>18.66</v>
          </cell>
          <cell r="S2682">
            <v>19.16</v>
          </cell>
          <cell r="T2682">
            <v>19.71</v>
          </cell>
          <cell r="U2682">
            <v>20.32</v>
          </cell>
          <cell r="V2682">
            <v>20.92</v>
          </cell>
          <cell r="W2682">
            <v>21.56</v>
          </cell>
          <cell r="X2682">
            <v>22.27</v>
          </cell>
          <cell r="Y2682">
            <v>22.92</v>
          </cell>
          <cell r="Z2682">
            <v>23.39</v>
          </cell>
          <cell r="AA2682">
            <v>23.78</v>
          </cell>
          <cell r="AB2682">
            <v>24.45</v>
          </cell>
          <cell r="AC2682">
            <v>25.01</v>
          </cell>
          <cell r="AD2682">
            <v>25.52</v>
          </cell>
          <cell r="AE2682">
            <v>26.04</v>
          </cell>
          <cell r="AF2682">
            <v>26.59</v>
          </cell>
          <cell r="AG2682">
            <v>27.44</v>
          </cell>
          <cell r="AH2682">
            <v>27.4</v>
          </cell>
          <cell r="AI2682">
            <v>27.25</v>
          </cell>
          <cell r="AJ2682">
            <v>27.05</v>
          </cell>
          <cell r="AK2682">
            <v>26.81</v>
          </cell>
        </row>
        <row r="2683">
          <cell r="A2683" t="str">
            <v>SDGbaseTRAv2_UrbAS_IRTv2QVAXanmet</v>
          </cell>
          <cell r="B2683" t="str">
            <v>SIclos6_GOVclos11</v>
          </cell>
          <cell r="C2683" t="str">
            <v>SDGbaseTRAv2_UrbAS_IRTv2</v>
          </cell>
          <cell r="D2683" t="str">
            <v>QVAX</v>
          </cell>
          <cell r="E2683" t="str">
            <v>anmet</v>
          </cell>
          <cell r="F2683">
            <v>17.63</v>
          </cell>
          <cell r="G2683">
            <v>16.309999999999999</v>
          </cell>
          <cell r="H2683">
            <v>16.899999999999999</v>
          </cell>
          <cell r="I2683">
            <v>17.39</v>
          </cell>
          <cell r="J2683">
            <v>18.02</v>
          </cell>
          <cell r="K2683">
            <v>18.41</v>
          </cell>
          <cell r="L2683">
            <v>18.87</v>
          </cell>
          <cell r="M2683">
            <v>19.37</v>
          </cell>
          <cell r="N2683">
            <v>19.91</v>
          </cell>
          <cell r="O2683">
            <v>20.77</v>
          </cell>
          <cell r="P2683">
            <v>21.42</v>
          </cell>
          <cell r="Q2683">
            <v>22</v>
          </cell>
          <cell r="R2683">
            <v>22.56</v>
          </cell>
          <cell r="S2683">
            <v>23.24</v>
          </cell>
          <cell r="T2683">
            <v>23.98</v>
          </cell>
          <cell r="U2683">
            <v>24.82</v>
          </cell>
          <cell r="V2683">
            <v>25.66</v>
          </cell>
          <cell r="W2683">
            <v>26.53</v>
          </cell>
          <cell r="X2683">
            <v>27.41</v>
          </cell>
          <cell r="Y2683">
            <v>28.27</v>
          </cell>
          <cell r="Z2683">
            <v>29.14</v>
          </cell>
          <cell r="AA2683">
            <v>29.97</v>
          </cell>
          <cell r="AB2683">
            <v>30.86</v>
          </cell>
          <cell r="AC2683">
            <v>31.7</v>
          </cell>
          <cell r="AD2683">
            <v>32.58</v>
          </cell>
          <cell r="AE2683">
            <v>33.49</v>
          </cell>
          <cell r="AF2683">
            <v>34.44</v>
          </cell>
          <cell r="AG2683">
            <v>35.340000000000003</v>
          </cell>
          <cell r="AH2683">
            <v>35.340000000000003</v>
          </cell>
          <cell r="AI2683">
            <v>35.14</v>
          </cell>
          <cell r="AJ2683">
            <v>34.979999999999997</v>
          </cell>
          <cell r="AK2683">
            <v>34.74</v>
          </cell>
        </row>
        <row r="2684">
          <cell r="A2684" t="str">
            <v>SDGbaseTRAv2_UrbAS_IRTv2QVAXairon</v>
          </cell>
          <cell r="B2684" t="str">
            <v>SIclos6_GOVclos11</v>
          </cell>
          <cell r="C2684" t="str">
            <v>SDGbaseTRAv2_UrbAS_IRTv2</v>
          </cell>
          <cell r="D2684" t="str">
            <v>QVAX</v>
          </cell>
          <cell r="E2684" t="str">
            <v>airon</v>
          </cell>
          <cell r="F2684">
            <v>20.84</v>
          </cell>
          <cell r="G2684">
            <v>19.59</v>
          </cell>
          <cell r="H2684">
            <v>19.87</v>
          </cell>
          <cell r="I2684">
            <v>19.97</v>
          </cell>
          <cell r="J2684">
            <v>20.149999999999999</v>
          </cell>
          <cell r="K2684">
            <v>20.37</v>
          </cell>
          <cell r="L2684">
            <v>20.68</v>
          </cell>
          <cell r="M2684">
            <v>21.15</v>
          </cell>
          <cell r="N2684">
            <v>21.6</v>
          </cell>
          <cell r="O2684">
            <v>22.53</v>
          </cell>
          <cell r="P2684">
            <v>23.1</v>
          </cell>
          <cell r="Q2684">
            <v>23.51</v>
          </cell>
          <cell r="R2684">
            <v>23.9</v>
          </cell>
          <cell r="S2684">
            <v>24.41</v>
          </cell>
          <cell r="T2684">
            <v>24.95</v>
          </cell>
          <cell r="U2684">
            <v>25.6</v>
          </cell>
          <cell r="V2684">
            <v>26.4</v>
          </cell>
          <cell r="W2684">
            <v>27.17</v>
          </cell>
          <cell r="X2684">
            <v>27.83</v>
          </cell>
          <cell r="Y2684">
            <v>28.56</v>
          </cell>
          <cell r="Z2684">
            <v>28.58</v>
          </cell>
          <cell r="AA2684">
            <v>28.9</v>
          </cell>
          <cell r="AB2684">
            <v>29.3</v>
          </cell>
          <cell r="AC2684">
            <v>29.78</v>
          </cell>
          <cell r="AD2684">
            <v>30.41</v>
          </cell>
          <cell r="AE2684">
            <v>31.13</v>
          </cell>
          <cell r="AF2684">
            <v>31.9</v>
          </cell>
          <cell r="AG2684">
            <v>33.11</v>
          </cell>
          <cell r="AH2684">
            <v>32.53</v>
          </cell>
          <cell r="AI2684">
            <v>32.17</v>
          </cell>
          <cell r="AJ2684">
            <v>31.92</v>
          </cell>
          <cell r="AK2684">
            <v>31.69</v>
          </cell>
        </row>
        <row r="2685">
          <cell r="A2685" t="str">
            <v>SDGbaseTRAv2_UrbAS_IRTv2QVAXanfrm</v>
          </cell>
          <cell r="B2685" t="str">
            <v>SIclos6_GOVclos11</v>
          </cell>
          <cell r="C2685" t="str">
            <v>SDGbaseTRAv2_UrbAS_IRTv2</v>
          </cell>
          <cell r="D2685" t="str">
            <v>QVAX</v>
          </cell>
          <cell r="E2685" t="str">
            <v>anfrm</v>
          </cell>
          <cell r="F2685">
            <v>13.07</v>
          </cell>
          <cell r="G2685">
            <v>11.73</v>
          </cell>
          <cell r="H2685">
            <v>11.34</v>
          </cell>
          <cell r="I2685">
            <v>10.56</v>
          </cell>
          <cell r="J2685">
            <v>10.220000000000001</v>
          </cell>
          <cell r="K2685">
            <v>10.18</v>
          </cell>
          <cell r="L2685">
            <v>10.42</v>
          </cell>
          <cell r="M2685">
            <v>11.3</v>
          </cell>
          <cell r="N2685">
            <v>12.02</v>
          </cell>
          <cell r="O2685">
            <v>14.33</v>
          </cell>
          <cell r="P2685">
            <v>15.44</v>
          </cell>
          <cell r="Q2685">
            <v>15.92</v>
          </cell>
          <cell r="R2685">
            <v>16.29</v>
          </cell>
          <cell r="S2685">
            <v>16.79</v>
          </cell>
          <cell r="T2685">
            <v>17.34</v>
          </cell>
          <cell r="U2685">
            <v>18.100000000000001</v>
          </cell>
          <cell r="V2685">
            <v>19.649999999999999</v>
          </cell>
          <cell r="W2685">
            <v>20.99</v>
          </cell>
          <cell r="X2685">
            <v>21.53</v>
          </cell>
          <cell r="Y2685">
            <v>22.46</v>
          </cell>
          <cell r="Z2685">
            <v>20.61</v>
          </cell>
          <cell r="AA2685">
            <v>19.96</v>
          </cell>
          <cell r="AB2685">
            <v>18.68</v>
          </cell>
          <cell r="AC2685">
            <v>18.14</v>
          </cell>
          <cell r="AD2685">
            <v>18.420000000000002</v>
          </cell>
          <cell r="AE2685">
            <v>18.98</v>
          </cell>
          <cell r="AF2685">
            <v>19.64</v>
          </cell>
          <cell r="AG2685">
            <v>21.54</v>
          </cell>
          <cell r="AH2685">
            <v>18.48</v>
          </cell>
          <cell r="AI2685">
            <v>16.53</v>
          </cell>
          <cell r="AJ2685">
            <v>15.58</v>
          </cell>
          <cell r="AK2685">
            <v>14.87</v>
          </cell>
        </row>
        <row r="2686">
          <cell r="A2686" t="str">
            <v>SDGbaseTRAv2_UrbAS_IRTv2QVAXametp</v>
          </cell>
          <cell r="B2686" t="str">
            <v>SIclos6_GOVclos11</v>
          </cell>
          <cell r="C2686" t="str">
            <v>SDGbaseTRAv2_UrbAS_IRTv2</v>
          </cell>
          <cell r="D2686" t="str">
            <v>QVAX</v>
          </cell>
          <cell r="E2686" t="str">
            <v>ametp</v>
          </cell>
          <cell r="F2686">
            <v>33.25</v>
          </cell>
          <cell r="G2686">
            <v>29.97</v>
          </cell>
          <cell r="H2686">
            <v>30.95</v>
          </cell>
          <cell r="I2686">
            <v>31.56</v>
          </cell>
          <cell r="J2686">
            <v>32.33</v>
          </cell>
          <cell r="K2686">
            <v>32.96</v>
          </cell>
          <cell r="L2686">
            <v>33.74</v>
          </cell>
          <cell r="M2686">
            <v>34.659999999999997</v>
          </cell>
          <cell r="N2686">
            <v>35.61</v>
          </cell>
          <cell r="O2686">
            <v>37.44</v>
          </cell>
          <cell r="P2686">
            <v>38.58</v>
          </cell>
          <cell r="Q2686">
            <v>39.49</v>
          </cell>
          <cell r="R2686">
            <v>40.42</v>
          </cell>
          <cell r="S2686">
            <v>41.6</v>
          </cell>
          <cell r="T2686">
            <v>42.87</v>
          </cell>
          <cell r="U2686">
            <v>44.32</v>
          </cell>
          <cell r="V2686">
            <v>45.96</v>
          </cell>
          <cell r="W2686">
            <v>47.5</v>
          </cell>
          <cell r="X2686">
            <v>48.76</v>
          </cell>
          <cell r="Y2686">
            <v>50.29</v>
          </cell>
          <cell r="Z2686">
            <v>50.49</v>
          </cell>
          <cell r="AA2686">
            <v>51.23</v>
          </cell>
          <cell r="AB2686">
            <v>53.41</v>
          </cell>
          <cell r="AC2686">
            <v>55.19</v>
          </cell>
          <cell r="AD2686">
            <v>56.78</v>
          </cell>
          <cell r="AE2686">
            <v>58.44</v>
          </cell>
          <cell r="AF2686">
            <v>60.17</v>
          </cell>
          <cell r="AG2686">
            <v>63.17</v>
          </cell>
          <cell r="AH2686">
            <v>63.02</v>
          </cell>
          <cell r="AI2686">
            <v>62.65</v>
          </cell>
          <cell r="AJ2686">
            <v>62.42</v>
          </cell>
          <cell r="AK2686">
            <v>62.12</v>
          </cell>
        </row>
        <row r="2687">
          <cell r="A2687" t="str">
            <v>SDGbaseTRAv2_UrbAS_IRTv2QVAXamach</v>
          </cell>
          <cell r="B2687" t="str">
            <v>SIclos6_GOVclos11</v>
          </cell>
          <cell r="C2687" t="str">
            <v>SDGbaseTRAv2_UrbAS_IRTv2</v>
          </cell>
          <cell r="D2687" t="str">
            <v>QVAX</v>
          </cell>
          <cell r="E2687" t="str">
            <v>amach</v>
          </cell>
          <cell r="F2687">
            <v>38.67</v>
          </cell>
          <cell r="G2687">
            <v>34.78</v>
          </cell>
          <cell r="H2687">
            <v>35.86</v>
          </cell>
          <cell r="I2687">
            <v>36.549999999999997</v>
          </cell>
          <cell r="J2687">
            <v>37.07</v>
          </cell>
          <cell r="K2687">
            <v>37.79</v>
          </cell>
          <cell r="L2687">
            <v>38.72</v>
          </cell>
          <cell r="M2687">
            <v>39.94</v>
          </cell>
          <cell r="N2687">
            <v>41.13</v>
          </cell>
          <cell r="O2687">
            <v>43.43</v>
          </cell>
          <cell r="P2687">
            <v>44.85</v>
          </cell>
          <cell r="Q2687">
            <v>45.97</v>
          </cell>
          <cell r="R2687">
            <v>46.85</v>
          </cell>
          <cell r="S2687">
            <v>48.21</v>
          </cell>
          <cell r="T2687">
            <v>49.69</v>
          </cell>
          <cell r="U2687">
            <v>51.4</v>
          </cell>
          <cell r="V2687">
            <v>53.3</v>
          </cell>
          <cell r="W2687">
            <v>55.09</v>
          </cell>
          <cell r="X2687">
            <v>56.62</v>
          </cell>
          <cell r="Y2687">
            <v>58.46</v>
          </cell>
          <cell r="Z2687">
            <v>59.13</v>
          </cell>
          <cell r="AA2687">
            <v>60.31</v>
          </cell>
          <cell r="AB2687">
            <v>62.11</v>
          </cell>
          <cell r="AC2687">
            <v>63.78</v>
          </cell>
          <cell r="AD2687">
            <v>65.680000000000007</v>
          </cell>
          <cell r="AE2687">
            <v>67.760000000000005</v>
          </cell>
          <cell r="AF2687">
            <v>69.959999999999994</v>
          </cell>
          <cell r="AG2687">
            <v>73.040000000000006</v>
          </cell>
          <cell r="AH2687">
            <v>71.98</v>
          </cell>
          <cell r="AI2687">
            <v>70.86</v>
          </cell>
          <cell r="AJ2687">
            <v>70.209999999999994</v>
          </cell>
          <cell r="AK2687">
            <v>69.56</v>
          </cell>
        </row>
        <row r="2688">
          <cell r="A2688" t="str">
            <v>SDGbaseTRAv2_UrbAS_IRTv2QVAXafcel</v>
          </cell>
          <cell r="B2688" t="str">
            <v>SIclos6_GOVclos11</v>
          </cell>
          <cell r="C2688" t="str">
            <v>SDGbaseTRAv2_UrbAS_IRTv2</v>
          </cell>
          <cell r="D2688" t="str">
            <v>QVAX</v>
          </cell>
          <cell r="E2688" t="str">
            <v>afcel</v>
          </cell>
          <cell r="F2688">
            <v>0.28999999999999998</v>
          </cell>
          <cell r="G2688">
            <v>0.28999999999999998</v>
          </cell>
          <cell r="H2688">
            <v>0.28999999999999998</v>
          </cell>
          <cell r="I2688">
            <v>0.28999999999999998</v>
          </cell>
          <cell r="J2688">
            <v>0.28999999999999998</v>
          </cell>
          <cell r="K2688">
            <v>0.28999999999999998</v>
          </cell>
          <cell r="L2688">
            <v>0.28999999999999998</v>
          </cell>
          <cell r="M2688">
            <v>0.28999999999999998</v>
          </cell>
          <cell r="N2688">
            <v>0.28999999999999998</v>
          </cell>
          <cell r="O2688">
            <v>0.28999999999999998</v>
          </cell>
          <cell r="P2688">
            <v>0.28999999999999998</v>
          </cell>
          <cell r="Q2688">
            <v>0.28999999999999998</v>
          </cell>
          <cell r="R2688">
            <v>0.28999999999999998</v>
          </cell>
          <cell r="S2688">
            <v>0.28999999999999998</v>
          </cell>
          <cell r="T2688">
            <v>0.28999999999999998</v>
          </cell>
          <cell r="U2688">
            <v>0.28999999999999998</v>
          </cell>
          <cell r="V2688">
            <v>0.28999999999999998</v>
          </cell>
          <cell r="W2688">
            <v>0.28999999999999998</v>
          </cell>
          <cell r="X2688">
            <v>0.28999999999999998</v>
          </cell>
          <cell r="Y2688">
            <v>4.22</v>
          </cell>
          <cell r="Z2688">
            <v>8.44</v>
          </cell>
          <cell r="AA2688">
            <v>12.66</v>
          </cell>
          <cell r="AB2688">
            <v>13.65</v>
          </cell>
          <cell r="AC2688">
            <v>14.64</v>
          </cell>
          <cell r="AD2688">
            <v>15.63</v>
          </cell>
          <cell r="AE2688">
            <v>16.62</v>
          </cell>
          <cell r="AF2688">
            <v>17.61</v>
          </cell>
          <cell r="AG2688">
            <v>17.559999999999999</v>
          </cell>
          <cell r="AH2688">
            <v>17.52</v>
          </cell>
          <cell r="AI2688">
            <v>17.47</v>
          </cell>
          <cell r="AJ2688">
            <v>17.43</v>
          </cell>
          <cell r="AK2688">
            <v>17.38</v>
          </cell>
        </row>
        <row r="2689">
          <cell r="A2689" t="str">
            <v>SDGbaseTRAv2_UrbAS_IRTv2QVAXaelct</v>
          </cell>
          <cell r="B2689" t="str">
            <v>SIclos6_GOVclos11</v>
          </cell>
          <cell r="C2689" t="str">
            <v>SDGbaseTRAv2_UrbAS_IRTv2</v>
          </cell>
          <cell r="D2689" t="str">
            <v>QVAX</v>
          </cell>
          <cell r="E2689" t="str">
            <v>aelct</v>
          </cell>
          <cell r="F2689">
            <v>0.08</v>
          </cell>
          <cell r="G2689">
            <v>0.08</v>
          </cell>
          <cell r="H2689">
            <v>0.08</v>
          </cell>
          <cell r="I2689">
            <v>0.08</v>
          </cell>
          <cell r="J2689">
            <v>0.08</v>
          </cell>
          <cell r="K2689">
            <v>0.08</v>
          </cell>
          <cell r="L2689">
            <v>0.08</v>
          </cell>
          <cell r="M2689">
            <v>0.08</v>
          </cell>
          <cell r="N2689">
            <v>0.08</v>
          </cell>
          <cell r="O2689">
            <v>0.08</v>
          </cell>
          <cell r="P2689">
            <v>0.08</v>
          </cell>
          <cell r="Q2689">
            <v>0.08</v>
          </cell>
          <cell r="R2689">
            <v>0.08</v>
          </cell>
          <cell r="S2689">
            <v>0.08</v>
          </cell>
          <cell r="T2689">
            <v>0.08</v>
          </cell>
          <cell r="U2689">
            <v>0.08</v>
          </cell>
          <cell r="V2689">
            <v>0.08</v>
          </cell>
          <cell r="W2689">
            <v>0.08</v>
          </cell>
          <cell r="X2689">
            <v>3.19</v>
          </cell>
          <cell r="Y2689">
            <v>3.19</v>
          </cell>
          <cell r="Z2689">
            <v>1.76</v>
          </cell>
          <cell r="AA2689">
            <v>1.76</v>
          </cell>
          <cell r="AB2689">
            <v>1.76</v>
          </cell>
          <cell r="AC2689">
            <v>1.76</v>
          </cell>
          <cell r="AD2689">
            <v>0.99</v>
          </cell>
          <cell r="AE2689">
            <v>0.99</v>
          </cell>
          <cell r="AF2689">
            <v>0.99</v>
          </cell>
          <cell r="AG2689">
            <v>0.99</v>
          </cell>
          <cell r="AH2689">
            <v>0.99</v>
          </cell>
          <cell r="AI2689">
            <v>7.46</v>
          </cell>
          <cell r="AJ2689">
            <v>7.46</v>
          </cell>
          <cell r="AK2689">
            <v>7.46</v>
          </cell>
        </row>
        <row r="2690">
          <cell r="A2690" t="str">
            <v>SDGbaseTRAv2_UrbAS_IRTv2QVAXaemch</v>
          </cell>
          <cell r="B2690" t="str">
            <v>SIclos6_GOVclos11</v>
          </cell>
          <cell r="C2690" t="str">
            <v>SDGbaseTRAv2_UrbAS_IRTv2</v>
          </cell>
          <cell r="D2690" t="str">
            <v>QVAX</v>
          </cell>
          <cell r="E2690" t="str">
            <v>aemch</v>
          </cell>
          <cell r="F2690">
            <v>8.99</v>
          </cell>
          <cell r="G2690">
            <v>8.2200000000000006</v>
          </cell>
          <cell r="H2690">
            <v>8.44</v>
          </cell>
          <cell r="I2690">
            <v>8.5299999999999994</v>
          </cell>
          <cell r="J2690">
            <v>8.6199999999999992</v>
          </cell>
          <cell r="K2690">
            <v>8.76</v>
          </cell>
          <cell r="L2690">
            <v>8.9700000000000006</v>
          </cell>
          <cell r="M2690">
            <v>9.3000000000000007</v>
          </cell>
          <cell r="N2690">
            <v>9.61</v>
          </cell>
          <cell r="O2690">
            <v>10.24</v>
          </cell>
          <cell r="P2690">
            <v>10.6</v>
          </cell>
          <cell r="Q2690">
            <v>10.86</v>
          </cell>
          <cell r="R2690">
            <v>11.08</v>
          </cell>
          <cell r="S2690">
            <v>11.41</v>
          </cell>
          <cell r="T2690">
            <v>11.77</v>
          </cell>
          <cell r="U2690">
            <v>12.19</v>
          </cell>
          <cell r="V2690">
            <v>12.65</v>
          </cell>
          <cell r="W2690">
            <v>13.11</v>
          </cell>
          <cell r="X2690">
            <v>13.52</v>
          </cell>
          <cell r="Y2690">
            <v>13.97</v>
          </cell>
          <cell r="Z2690">
            <v>14.11</v>
          </cell>
          <cell r="AA2690">
            <v>14.36</v>
          </cell>
          <cell r="AB2690">
            <v>14.58</v>
          </cell>
          <cell r="AC2690">
            <v>14.83</v>
          </cell>
          <cell r="AD2690">
            <v>15.23</v>
          </cell>
          <cell r="AE2690">
            <v>15.69</v>
          </cell>
          <cell r="AF2690">
            <v>16.18</v>
          </cell>
          <cell r="AG2690">
            <v>16.989999999999998</v>
          </cell>
          <cell r="AH2690">
            <v>16.52</v>
          </cell>
          <cell r="AI2690">
            <v>16.05</v>
          </cell>
          <cell r="AJ2690">
            <v>15.82</v>
          </cell>
          <cell r="AK2690">
            <v>15.58</v>
          </cell>
        </row>
        <row r="2691">
          <cell r="A2691" t="str">
            <v>SDGbaseTRAv2_UrbAS_IRTv2QVAXasequ</v>
          </cell>
          <cell r="B2691" t="str">
            <v>SIclos6_GOVclos11</v>
          </cell>
          <cell r="C2691" t="str">
            <v>SDGbaseTRAv2_UrbAS_IRTv2</v>
          </cell>
          <cell r="D2691" t="str">
            <v>QVAX</v>
          </cell>
          <cell r="E2691" t="str">
            <v>asequ</v>
          </cell>
          <cell r="F2691">
            <v>8.7799999999999994</v>
          </cell>
          <cell r="G2691">
            <v>8.33</v>
          </cell>
          <cell r="H2691">
            <v>8.57</v>
          </cell>
          <cell r="I2691">
            <v>8.61</v>
          </cell>
          <cell r="J2691">
            <v>8.67</v>
          </cell>
          <cell r="K2691">
            <v>8.8000000000000007</v>
          </cell>
          <cell r="L2691">
            <v>9.01</v>
          </cell>
          <cell r="M2691">
            <v>9.34</v>
          </cell>
          <cell r="N2691">
            <v>9.64</v>
          </cell>
          <cell r="O2691">
            <v>10.26</v>
          </cell>
          <cell r="P2691">
            <v>10.61</v>
          </cell>
          <cell r="Q2691">
            <v>10.89</v>
          </cell>
          <cell r="R2691">
            <v>11.16</v>
          </cell>
          <cell r="S2691">
            <v>11.48</v>
          </cell>
          <cell r="T2691">
            <v>11.85</v>
          </cell>
          <cell r="U2691">
            <v>12.28</v>
          </cell>
          <cell r="V2691">
            <v>12.69</v>
          </cell>
          <cell r="W2691">
            <v>13.14</v>
          </cell>
          <cell r="X2691">
            <v>13.63</v>
          </cell>
          <cell r="Y2691">
            <v>14.1</v>
          </cell>
          <cell r="Z2691">
            <v>14.57</v>
          </cell>
          <cell r="AA2691">
            <v>15.05</v>
          </cell>
          <cell r="AB2691">
            <v>15.03</v>
          </cell>
          <cell r="AC2691">
            <v>15.2</v>
          </cell>
          <cell r="AD2691">
            <v>15.62</v>
          </cell>
          <cell r="AE2691">
            <v>16.11</v>
          </cell>
          <cell r="AF2691">
            <v>16.649999999999999</v>
          </cell>
          <cell r="AG2691">
            <v>17.13</v>
          </cell>
          <cell r="AH2691">
            <v>16.57</v>
          </cell>
          <cell r="AI2691">
            <v>15.99</v>
          </cell>
          <cell r="AJ2691">
            <v>15.68</v>
          </cell>
          <cell r="AK2691">
            <v>15.41</v>
          </cell>
        </row>
        <row r="2692">
          <cell r="A2692" t="str">
            <v>SDGbaseTRAv2_UrbAS_IRTv2QVAXavehi</v>
          </cell>
          <cell r="B2692" t="str">
            <v>SIclos6_GOVclos11</v>
          </cell>
          <cell r="C2692" t="str">
            <v>SDGbaseTRAv2_UrbAS_IRTv2</v>
          </cell>
          <cell r="D2692" t="str">
            <v>QVAX</v>
          </cell>
          <cell r="E2692" t="str">
            <v>avehi</v>
          </cell>
          <cell r="F2692">
            <v>39.57</v>
          </cell>
          <cell r="G2692">
            <v>36.270000000000003</v>
          </cell>
          <cell r="H2692">
            <v>37.409999999999997</v>
          </cell>
          <cell r="I2692">
            <v>37.58</v>
          </cell>
          <cell r="J2692">
            <v>37.68</v>
          </cell>
          <cell r="K2692">
            <v>38.42</v>
          </cell>
          <cell r="L2692">
            <v>39.33</v>
          </cell>
          <cell r="M2692">
            <v>40.61</v>
          </cell>
          <cell r="N2692">
            <v>41.87</v>
          </cell>
          <cell r="O2692">
            <v>43.85</v>
          </cell>
          <cell r="P2692">
            <v>45.27</v>
          </cell>
          <cell r="Q2692">
            <v>46.51</v>
          </cell>
          <cell r="R2692">
            <v>48.15</v>
          </cell>
          <cell r="S2692">
            <v>49.87</v>
          </cell>
          <cell r="T2692">
            <v>51.76</v>
          </cell>
          <cell r="U2692">
            <v>53.98</v>
          </cell>
          <cell r="V2692">
            <v>56.35</v>
          </cell>
          <cell r="W2692">
            <v>58.73</v>
          </cell>
          <cell r="X2692">
            <v>60.95</v>
          </cell>
          <cell r="Y2692">
            <v>62.16</v>
          </cell>
          <cell r="Z2692">
            <v>62.42</v>
          </cell>
          <cell r="AA2692">
            <v>62.77</v>
          </cell>
          <cell r="AB2692">
            <v>63.96</v>
          </cell>
          <cell r="AC2692">
            <v>65.540000000000006</v>
          </cell>
          <cell r="AD2692">
            <v>67.58</v>
          </cell>
          <cell r="AE2692">
            <v>69.819999999999993</v>
          </cell>
          <cell r="AF2692">
            <v>72.180000000000007</v>
          </cell>
          <cell r="AG2692">
            <v>75.67</v>
          </cell>
          <cell r="AH2692">
            <v>74.819999999999993</v>
          </cell>
          <cell r="AI2692">
            <v>73.260000000000005</v>
          </cell>
          <cell r="AJ2692">
            <v>72.349999999999994</v>
          </cell>
          <cell r="AK2692">
            <v>71.48</v>
          </cell>
        </row>
        <row r="2693">
          <cell r="A2693" t="str">
            <v>SDGbaseTRAv2_UrbAS_IRTv2QVAXatequ</v>
          </cell>
          <cell r="B2693" t="str">
            <v>SIclos6_GOVclos11</v>
          </cell>
          <cell r="C2693" t="str">
            <v>SDGbaseTRAv2_UrbAS_IRTv2</v>
          </cell>
          <cell r="D2693" t="str">
            <v>QVAX</v>
          </cell>
          <cell r="E2693" t="str">
            <v>atequ</v>
          </cell>
          <cell r="F2693">
            <v>7.09</v>
          </cell>
          <cell r="G2693">
            <v>6.13</v>
          </cell>
          <cell r="H2693">
            <v>6.34</v>
          </cell>
          <cell r="I2693">
            <v>6.28</v>
          </cell>
          <cell r="J2693">
            <v>6.29</v>
          </cell>
          <cell r="K2693">
            <v>6.39</v>
          </cell>
          <cell r="L2693">
            <v>6.56</v>
          </cell>
          <cell r="M2693">
            <v>6.91</v>
          </cell>
          <cell r="N2693">
            <v>7.21</v>
          </cell>
          <cell r="O2693">
            <v>8.25</v>
          </cell>
          <cell r="P2693">
            <v>8.69</v>
          </cell>
          <cell r="Q2693">
            <v>8.93</v>
          </cell>
          <cell r="R2693">
            <v>9.0500000000000007</v>
          </cell>
          <cell r="S2693">
            <v>9.26</v>
          </cell>
          <cell r="T2693">
            <v>9.5299999999999994</v>
          </cell>
          <cell r="U2693">
            <v>9.86</v>
          </cell>
          <cell r="V2693">
            <v>10.25</v>
          </cell>
          <cell r="W2693">
            <v>10.6</v>
          </cell>
          <cell r="X2693">
            <v>10.85</v>
          </cell>
          <cell r="Y2693">
            <v>11.19</v>
          </cell>
          <cell r="Z2693">
            <v>11.05</v>
          </cell>
          <cell r="AA2693">
            <v>11.16</v>
          </cell>
          <cell r="AB2693">
            <v>11.03</v>
          </cell>
          <cell r="AC2693">
            <v>11.09</v>
          </cell>
          <cell r="AD2693">
            <v>11.38</v>
          </cell>
          <cell r="AE2693">
            <v>11.75</v>
          </cell>
          <cell r="AF2693">
            <v>12.15</v>
          </cell>
          <cell r="AG2693">
            <v>12.73</v>
          </cell>
          <cell r="AH2693">
            <v>11.97</v>
          </cell>
          <cell r="AI2693">
            <v>11.28</v>
          </cell>
          <cell r="AJ2693">
            <v>10.91</v>
          </cell>
          <cell r="AK2693">
            <v>10.61</v>
          </cell>
        </row>
        <row r="2694">
          <cell r="A2694" t="str">
            <v>SDGbaseTRAv2_UrbAS_IRTv2QVAXafurn</v>
          </cell>
          <cell r="B2694" t="str">
            <v>SIclos6_GOVclos11</v>
          </cell>
          <cell r="C2694" t="str">
            <v>SDGbaseTRAv2_UrbAS_IRTv2</v>
          </cell>
          <cell r="D2694" t="str">
            <v>QVAX</v>
          </cell>
          <cell r="E2694" t="str">
            <v>afurn</v>
          </cell>
          <cell r="F2694">
            <v>6.09</v>
          </cell>
          <cell r="G2694">
            <v>5.45</v>
          </cell>
          <cell r="H2694">
            <v>5.66</v>
          </cell>
          <cell r="I2694">
            <v>5.8</v>
          </cell>
          <cell r="J2694">
            <v>5.91</v>
          </cell>
          <cell r="K2694">
            <v>6.05</v>
          </cell>
          <cell r="L2694">
            <v>6.21</v>
          </cell>
          <cell r="M2694">
            <v>6.4</v>
          </cell>
          <cell r="N2694">
            <v>6.59</v>
          </cell>
          <cell r="O2694">
            <v>6.96</v>
          </cell>
          <cell r="P2694">
            <v>7.2</v>
          </cell>
          <cell r="Q2694">
            <v>7.39</v>
          </cell>
          <cell r="R2694">
            <v>7.57</v>
          </cell>
          <cell r="S2694">
            <v>7.81</v>
          </cell>
          <cell r="T2694">
            <v>8.08</v>
          </cell>
          <cell r="U2694">
            <v>8.3699999999999992</v>
          </cell>
          <cell r="V2694">
            <v>8.68</v>
          </cell>
          <cell r="W2694">
            <v>9</v>
          </cell>
          <cell r="X2694">
            <v>9.31</v>
          </cell>
          <cell r="Y2694">
            <v>9.6199999999999992</v>
          </cell>
          <cell r="Z2694">
            <v>9.8800000000000008</v>
          </cell>
          <cell r="AA2694">
            <v>10.14</v>
          </cell>
          <cell r="AB2694">
            <v>10.49</v>
          </cell>
          <cell r="AC2694">
            <v>10.8</v>
          </cell>
          <cell r="AD2694">
            <v>11.1</v>
          </cell>
          <cell r="AE2694">
            <v>11.41</v>
          </cell>
          <cell r="AF2694">
            <v>11.75</v>
          </cell>
          <cell r="AG2694">
            <v>12.14</v>
          </cell>
          <cell r="AH2694">
            <v>12.15</v>
          </cell>
          <cell r="AI2694">
            <v>12.05</v>
          </cell>
          <cell r="AJ2694">
            <v>11.97</v>
          </cell>
          <cell r="AK2694">
            <v>11.87</v>
          </cell>
        </row>
        <row r="2695">
          <cell r="A2695" t="str">
            <v>SDGbaseTRAv2_UrbAS_IRTv2QVAXaoman</v>
          </cell>
          <cell r="B2695" t="str">
            <v>SIclos6_GOVclos11</v>
          </cell>
          <cell r="C2695" t="str">
            <v>SDGbaseTRAv2_UrbAS_IRTv2</v>
          </cell>
          <cell r="D2695" t="str">
            <v>QVAX</v>
          </cell>
          <cell r="E2695" t="str">
            <v>aoman</v>
          </cell>
          <cell r="F2695">
            <v>25.46</v>
          </cell>
          <cell r="G2695">
            <v>23.29</v>
          </cell>
          <cell r="H2695">
            <v>24.37</v>
          </cell>
          <cell r="I2695">
            <v>24.83</v>
          </cell>
          <cell r="J2695">
            <v>25.26</v>
          </cell>
          <cell r="K2695">
            <v>25.74</v>
          </cell>
          <cell r="L2695">
            <v>26.35</v>
          </cell>
          <cell r="M2695">
            <v>27.07</v>
          </cell>
          <cell r="N2695">
            <v>27.85</v>
          </cell>
          <cell r="O2695">
            <v>29.35</v>
          </cell>
          <cell r="P2695">
            <v>30.61</v>
          </cell>
          <cell r="Q2695">
            <v>31.64</v>
          </cell>
          <cell r="R2695">
            <v>32.770000000000003</v>
          </cell>
          <cell r="S2695">
            <v>33.83</v>
          </cell>
          <cell r="T2695">
            <v>34.94</v>
          </cell>
          <cell r="U2695">
            <v>36.21</v>
          </cell>
          <cell r="V2695">
            <v>37.33</v>
          </cell>
          <cell r="W2695">
            <v>38.5</v>
          </cell>
          <cell r="X2695">
            <v>39.729999999999997</v>
          </cell>
          <cell r="Y2695">
            <v>40.83</v>
          </cell>
          <cell r="Z2695">
            <v>41.92</v>
          </cell>
          <cell r="AA2695">
            <v>43.07</v>
          </cell>
          <cell r="AB2695">
            <v>44.23</v>
          </cell>
          <cell r="AC2695">
            <v>45.19</v>
          </cell>
          <cell r="AD2695">
            <v>46.18</v>
          </cell>
          <cell r="AE2695">
            <v>47.21</v>
          </cell>
          <cell r="AF2695">
            <v>48.32</v>
          </cell>
          <cell r="AG2695">
            <v>49.32</v>
          </cell>
          <cell r="AH2695">
            <v>48.5</v>
          </cell>
          <cell r="AI2695">
            <v>47.4</v>
          </cell>
          <cell r="AJ2695">
            <v>46.45</v>
          </cell>
          <cell r="AK2695">
            <v>45.45</v>
          </cell>
        </row>
        <row r="2696">
          <cell r="A2696" t="str">
            <v>SDGbaseTRAv2_UrbAS_IRTv2QVAXaelec</v>
          </cell>
          <cell r="B2696" t="str">
            <v>SIclos6_GOVclos11</v>
          </cell>
          <cell r="C2696" t="str">
            <v>SDGbaseTRAv2_UrbAS_IRTv2</v>
          </cell>
          <cell r="D2696" t="str">
            <v>QVAX</v>
          </cell>
          <cell r="E2696" t="str">
            <v>aelec</v>
          </cell>
          <cell r="F2696">
            <v>142.19999999999999</v>
          </cell>
          <cell r="G2696">
            <v>136.74</v>
          </cell>
          <cell r="H2696">
            <v>141.63</v>
          </cell>
          <cell r="I2696">
            <v>141.01</v>
          </cell>
          <cell r="J2696">
            <v>137.27000000000001</v>
          </cell>
          <cell r="K2696">
            <v>136.81</v>
          </cell>
          <cell r="L2696">
            <v>137.49</v>
          </cell>
          <cell r="M2696">
            <v>138.27000000000001</v>
          </cell>
          <cell r="N2696">
            <v>139.56</v>
          </cell>
          <cell r="O2696">
            <v>140.11000000000001</v>
          </cell>
          <cell r="P2696">
            <v>141.71</v>
          </cell>
          <cell r="Q2696">
            <v>142.75</v>
          </cell>
          <cell r="R2696">
            <v>146.08000000000001</v>
          </cell>
          <cell r="S2696">
            <v>150.61000000000001</v>
          </cell>
          <cell r="T2696">
            <v>154.24</v>
          </cell>
          <cell r="U2696">
            <v>158.63</v>
          </cell>
          <cell r="V2696">
            <v>159.51</v>
          </cell>
          <cell r="W2696">
            <v>163.24</v>
          </cell>
          <cell r="X2696">
            <v>174.61</v>
          </cell>
          <cell r="Y2696">
            <v>181.44</v>
          </cell>
          <cell r="Z2696">
            <v>187.09</v>
          </cell>
          <cell r="AA2696">
            <v>193.52</v>
          </cell>
          <cell r="AB2696">
            <v>198.39</v>
          </cell>
          <cell r="AC2696">
            <v>202.03</v>
          </cell>
          <cell r="AD2696">
            <v>207.37</v>
          </cell>
          <cell r="AE2696">
            <v>212.83</v>
          </cell>
          <cell r="AF2696">
            <v>218.15</v>
          </cell>
          <cell r="AG2696">
            <v>232.21</v>
          </cell>
          <cell r="AH2696">
            <v>241.85</v>
          </cell>
          <cell r="AI2696">
            <v>251.44</v>
          </cell>
          <cell r="AJ2696">
            <v>261.16000000000003</v>
          </cell>
          <cell r="AK2696">
            <v>270.48</v>
          </cell>
        </row>
        <row r="2697">
          <cell r="A2697" t="str">
            <v>SDGbaseTRAv2_UrbAS_IRTv2QVAXawatr</v>
          </cell>
          <cell r="B2697" t="str">
            <v>SIclos6_GOVclos11</v>
          </cell>
          <cell r="C2697" t="str">
            <v>SDGbaseTRAv2_UrbAS_IRTv2</v>
          </cell>
          <cell r="D2697" t="str">
            <v>QVAX</v>
          </cell>
          <cell r="E2697" t="str">
            <v>awatr</v>
          </cell>
          <cell r="F2697">
            <v>38.119999999999997</v>
          </cell>
          <cell r="G2697">
            <v>37.61</v>
          </cell>
          <cell r="H2697">
            <v>38.58</v>
          </cell>
          <cell r="I2697">
            <v>39</v>
          </cell>
          <cell r="J2697">
            <v>39.46</v>
          </cell>
          <cell r="K2697">
            <v>40.14</v>
          </cell>
          <cell r="L2697">
            <v>41.04</v>
          </cell>
          <cell r="M2697">
            <v>42</v>
          </cell>
          <cell r="N2697">
            <v>43.04</v>
          </cell>
          <cell r="O2697">
            <v>44.36</v>
          </cell>
          <cell r="P2697">
            <v>45.51</v>
          </cell>
          <cell r="Q2697">
            <v>46.56</v>
          </cell>
          <cell r="R2697">
            <v>48.05</v>
          </cell>
          <cell r="S2697">
            <v>49.62</v>
          </cell>
          <cell r="T2697">
            <v>51.37</v>
          </cell>
          <cell r="U2697">
            <v>53.39</v>
          </cell>
          <cell r="V2697">
            <v>55.29</v>
          </cell>
          <cell r="W2697">
            <v>57.32</v>
          </cell>
          <cell r="X2697">
            <v>59.47</v>
          </cell>
          <cell r="Y2697">
            <v>61.48</v>
          </cell>
          <cell r="Z2697">
            <v>63.44</v>
          </cell>
          <cell r="AA2697">
            <v>65.39</v>
          </cell>
          <cell r="AB2697">
            <v>67.86</v>
          </cell>
          <cell r="AC2697">
            <v>70.22</v>
          </cell>
          <cell r="AD2697">
            <v>72.62</v>
          </cell>
          <cell r="AE2697">
            <v>75.12</v>
          </cell>
          <cell r="AF2697">
            <v>77.78</v>
          </cell>
          <cell r="AG2697">
            <v>80.53</v>
          </cell>
          <cell r="AH2697">
            <v>80.77</v>
          </cell>
          <cell r="AI2697">
            <v>80.790000000000006</v>
          </cell>
          <cell r="AJ2697">
            <v>80.94</v>
          </cell>
          <cell r="AK2697">
            <v>81.010000000000005</v>
          </cell>
        </row>
        <row r="2698">
          <cell r="A2698" t="str">
            <v>SDGbaseTRAv2_UrbAS_IRTv2QVAXacons</v>
          </cell>
          <cell r="B2698" t="str">
            <v>SIclos6_GOVclos11</v>
          </cell>
          <cell r="C2698" t="str">
            <v>SDGbaseTRAv2_UrbAS_IRTv2</v>
          </cell>
          <cell r="D2698" t="str">
            <v>QVAX</v>
          </cell>
          <cell r="E2698" t="str">
            <v>acons</v>
          </cell>
          <cell r="F2698">
            <v>140.65</v>
          </cell>
          <cell r="G2698">
            <v>129.52000000000001</v>
          </cell>
          <cell r="H2698">
            <v>133.94999999999999</v>
          </cell>
          <cell r="I2698">
            <v>139.26</v>
          </cell>
          <cell r="J2698">
            <v>146.21</v>
          </cell>
          <cell r="K2698">
            <v>149.31</v>
          </cell>
          <cell r="L2698">
            <v>152.96</v>
          </cell>
          <cell r="M2698">
            <v>157.04</v>
          </cell>
          <cell r="N2698">
            <v>161.38</v>
          </cell>
          <cell r="O2698">
            <v>166.89</v>
          </cell>
          <cell r="P2698">
            <v>171.92</v>
          </cell>
          <cell r="Q2698">
            <v>176.73</v>
          </cell>
          <cell r="R2698">
            <v>180.56</v>
          </cell>
          <cell r="S2698">
            <v>186.18</v>
          </cell>
          <cell r="T2698">
            <v>192.17</v>
          </cell>
          <cell r="U2698">
            <v>199.04</v>
          </cell>
          <cell r="V2698">
            <v>206.04</v>
          </cell>
          <cell r="W2698">
            <v>213.13</v>
          </cell>
          <cell r="X2698">
            <v>219.93</v>
          </cell>
          <cell r="Y2698">
            <v>226.77</v>
          </cell>
          <cell r="Z2698">
            <v>233.75</v>
          </cell>
          <cell r="AA2698">
            <v>240.51</v>
          </cell>
          <cell r="AB2698">
            <v>247.08</v>
          </cell>
          <cell r="AC2698">
            <v>253.59</v>
          </cell>
          <cell r="AD2698">
            <v>260.79000000000002</v>
          </cell>
          <cell r="AE2698">
            <v>268.45</v>
          </cell>
          <cell r="AF2698">
            <v>276.48</v>
          </cell>
          <cell r="AG2698">
            <v>284.7</v>
          </cell>
          <cell r="AH2698">
            <v>284.72000000000003</v>
          </cell>
          <cell r="AI2698">
            <v>283.62</v>
          </cell>
          <cell r="AJ2698">
            <v>283.10000000000002</v>
          </cell>
          <cell r="AK2698">
            <v>282.08999999999997</v>
          </cell>
        </row>
        <row r="2699">
          <cell r="A2699" t="str">
            <v>SDGbaseTRAv2_UrbAS_IRTv2QVAXatrad</v>
          </cell>
          <cell r="B2699" t="str">
            <v>SIclos6_GOVclos11</v>
          </cell>
          <cell r="C2699" t="str">
            <v>SDGbaseTRAv2_UrbAS_IRTv2</v>
          </cell>
          <cell r="D2699" t="str">
            <v>QVAX</v>
          </cell>
          <cell r="E2699" t="str">
            <v>atrad</v>
          </cell>
          <cell r="F2699">
            <v>482.47</v>
          </cell>
          <cell r="G2699">
            <v>441.08</v>
          </cell>
          <cell r="H2699">
            <v>454.7</v>
          </cell>
          <cell r="I2699">
            <v>464.59</v>
          </cell>
          <cell r="J2699">
            <v>470.09</v>
          </cell>
          <cell r="K2699">
            <v>476.77</v>
          </cell>
          <cell r="L2699">
            <v>484.92</v>
          </cell>
          <cell r="M2699">
            <v>494.45</v>
          </cell>
          <cell r="N2699">
            <v>504.56</v>
          </cell>
          <cell r="O2699">
            <v>498.26</v>
          </cell>
          <cell r="P2699">
            <v>504.49</v>
          </cell>
          <cell r="Q2699">
            <v>514.41999999999996</v>
          </cell>
          <cell r="R2699">
            <v>527.27</v>
          </cell>
          <cell r="S2699">
            <v>540.98</v>
          </cell>
          <cell r="T2699">
            <v>555.87</v>
          </cell>
          <cell r="U2699">
            <v>572.91</v>
          </cell>
          <cell r="V2699">
            <v>590.01</v>
          </cell>
          <cell r="W2699">
            <v>607.85</v>
          </cell>
          <cell r="X2699">
            <v>626.01</v>
          </cell>
          <cell r="Y2699">
            <v>642.6</v>
          </cell>
          <cell r="Z2699">
            <v>654.24</v>
          </cell>
          <cell r="AA2699">
            <v>666.22</v>
          </cell>
          <cell r="AB2699">
            <v>677.4</v>
          </cell>
          <cell r="AC2699">
            <v>688.02</v>
          </cell>
          <cell r="AD2699">
            <v>699.86</v>
          </cell>
          <cell r="AE2699">
            <v>712.71</v>
          </cell>
          <cell r="AF2699">
            <v>726.62</v>
          </cell>
          <cell r="AG2699">
            <v>744.01</v>
          </cell>
          <cell r="AH2699">
            <v>736.96</v>
          </cell>
          <cell r="AI2699">
            <v>727.57</v>
          </cell>
          <cell r="AJ2699">
            <v>719.57</v>
          </cell>
          <cell r="AK2699">
            <v>710.92</v>
          </cell>
        </row>
        <row r="2700">
          <cell r="A2700" t="str">
            <v>SDGbaseTRAv2_UrbAS_IRTv2QVAXahotl</v>
          </cell>
          <cell r="B2700" t="str">
            <v>SIclos6_GOVclos11</v>
          </cell>
          <cell r="C2700" t="str">
            <v>SDGbaseTRAv2_UrbAS_IRTv2</v>
          </cell>
          <cell r="D2700" t="str">
            <v>QVAX</v>
          </cell>
          <cell r="E2700" t="str">
            <v>ahotl</v>
          </cell>
          <cell r="F2700">
            <v>37.69</v>
          </cell>
          <cell r="G2700">
            <v>35.22</v>
          </cell>
          <cell r="H2700">
            <v>36.79</v>
          </cell>
          <cell r="I2700">
            <v>37.39</v>
          </cell>
          <cell r="J2700">
            <v>37.89</v>
          </cell>
          <cell r="K2700">
            <v>38.74</v>
          </cell>
          <cell r="L2700">
            <v>39.68</v>
          </cell>
          <cell r="M2700">
            <v>40.700000000000003</v>
          </cell>
          <cell r="N2700">
            <v>41.79</v>
          </cell>
          <cell r="O2700">
            <v>43.55</v>
          </cell>
          <cell r="P2700">
            <v>44.93</v>
          </cell>
          <cell r="Q2700">
            <v>46.12</v>
          </cell>
          <cell r="R2700">
            <v>47.82</v>
          </cell>
          <cell r="S2700">
            <v>49.5</v>
          </cell>
          <cell r="T2700">
            <v>51.36</v>
          </cell>
          <cell r="U2700">
            <v>53.48</v>
          </cell>
          <cell r="V2700">
            <v>55.48</v>
          </cell>
          <cell r="W2700">
            <v>57.68</v>
          </cell>
          <cell r="X2700">
            <v>60.07</v>
          </cell>
          <cell r="Y2700">
            <v>62.34</v>
          </cell>
          <cell r="Z2700">
            <v>64.790000000000006</v>
          </cell>
          <cell r="AA2700">
            <v>67.150000000000006</v>
          </cell>
          <cell r="AB2700">
            <v>69.66</v>
          </cell>
          <cell r="AC2700">
            <v>72.06</v>
          </cell>
          <cell r="AD2700">
            <v>74.430000000000007</v>
          </cell>
          <cell r="AE2700">
            <v>76.81</v>
          </cell>
          <cell r="AF2700">
            <v>79.31</v>
          </cell>
          <cell r="AG2700">
            <v>81.680000000000007</v>
          </cell>
          <cell r="AH2700">
            <v>82.22</v>
          </cell>
          <cell r="AI2700">
            <v>82.14</v>
          </cell>
          <cell r="AJ2700">
            <v>81.95</v>
          </cell>
          <cell r="AK2700">
            <v>81.569999999999993</v>
          </cell>
        </row>
        <row r="2701">
          <cell r="A2701" t="str">
            <v>SDGbaseTRAv2_UrbAS_IRTv2QVAXaltrp-p</v>
          </cell>
          <cell r="B2701" t="str">
            <v>SIclos6_GOVclos11</v>
          </cell>
          <cell r="C2701" t="str">
            <v>SDGbaseTRAv2_UrbAS_IRTv2</v>
          </cell>
          <cell r="D2701" t="str">
            <v>QVAX</v>
          </cell>
          <cell r="E2701" t="str">
            <v>altrp-p</v>
          </cell>
          <cell r="F2701">
            <v>60.68</v>
          </cell>
          <cell r="G2701">
            <v>58.24</v>
          </cell>
          <cell r="H2701">
            <v>59.7</v>
          </cell>
          <cell r="I2701">
            <v>60.47</v>
          </cell>
          <cell r="J2701">
            <v>61.25</v>
          </cell>
          <cell r="K2701">
            <v>62.08</v>
          </cell>
          <cell r="L2701">
            <v>63.18</v>
          </cell>
          <cell r="M2701">
            <v>64.44</v>
          </cell>
          <cell r="N2701">
            <v>65.97</v>
          </cell>
          <cell r="O2701">
            <v>68.19</v>
          </cell>
          <cell r="P2701">
            <v>70.260000000000005</v>
          </cell>
          <cell r="Q2701">
            <v>72.14</v>
          </cell>
          <cell r="R2701">
            <v>74.62</v>
          </cell>
          <cell r="S2701">
            <v>77.14</v>
          </cell>
          <cell r="T2701">
            <v>79.88</v>
          </cell>
          <cell r="U2701">
            <v>83.09</v>
          </cell>
          <cell r="V2701">
            <v>86.06</v>
          </cell>
          <cell r="W2701">
            <v>89.14</v>
          </cell>
          <cell r="X2701">
            <v>92.45</v>
          </cell>
          <cell r="Y2701">
            <v>95.46</v>
          </cell>
          <cell r="Z2701">
            <v>98.59</v>
          </cell>
          <cell r="AA2701">
            <v>101.9</v>
          </cell>
          <cell r="AB2701">
            <v>105.38</v>
          </cell>
          <cell r="AC2701">
            <v>108.2</v>
          </cell>
          <cell r="AD2701">
            <v>110.87</v>
          </cell>
          <cell r="AE2701">
            <v>113.46</v>
          </cell>
          <cell r="AF2701">
            <v>116.12</v>
          </cell>
          <cell r="AG2701">
            <v>118.4</v>
          </cell>
          <cell r="AH2701">
            <v>117.32</v>
          </cell>
          <cell r="AI2701">
            <v>116.06</v>
          </cell>
          <cell r="AJ2701">
            <v>115.09</v>
          </cell>
          <cell r="AK2701">
            <v>113.89</v>
          </cell>
        </row>
        <row r="2702">
          <cell r="A2702" t="str">
            <v>SDGbaseTRAv2_UrbAS_IRTv2QVAXaltrp-f</v>
          </cell>
          <cell r="B2702" t="str">
            <v>SIclos6_GOVclos11</v>
          </cell>
          <cell r="C2702" t="str">
            <v>SDGbaseTRAv2_UrbAS_IRTv2</v>
          </cell>
          <cell r="D2702" t="str">
            <v>QVAX</v>
          </cell>
          <cell r="E2702" t="str">
            <v>altrp-f</v>
          </cell>
          <cell r="F2702">
            <v>247.43</v>
          </cell>
          <cell r="G2702">
            <v>233.99</v>
          </cell>
          <cell r="H2702">
            <v>239.62</v>
          </cell>
          <cell r="I2702">
            <v>247.43</v>
          </cell>
          <cell r="J2702">
            <v>257.64999999999998</v>
          </cell>
          <cell r="K2702">
            <v>266.08999999999997</v>
          </cell>
          <cell r="L2702">
            <v>275.64</v>
          </cell>
          <cell r="M2702">
            <v>286.01</v>
          </cell>
          <cell r="N2702">
            <v>298.58</v>
          </cell>
          <cell r="O2702">
            <v>314.52</v>
          </cell>
          <cell r="P2702">
            <v>332.24</v>
          </cell>
          <cell r="Q2702">
            <v>352.44</v>
          </cell>
          <cell r="R2702">
            <v>368.27</v>
          </cell>
          <cell r="S2702">
            <v>380.54</v>
          </cell>
          <cell r="T2702">
            <v>392.35</v>
          </cell>
          <cell r="U2702">
            <v>407.16</v>
          </cell>
          <cell r="V2702">
            <v>421.34</v>
          </cell>
          <cell r="W2702">
            <v>433.94</v>
          </cell>
          <cell r="X2702">
            <v>448</v>
          </cell>
          <cell r="Y2702">
            <v>462.04</v>
          </cell>
          <cell r="Z2702">
            <v>471.59</v>
          </cell>
          <cell r="AA2702">
            <v>478.23</v>
          </cell>
          <cell r="AB2702">
            <v>496.49</v>
          </cell>
          <cell r="AC2702">
            <v>512.94000000000005</v>
          </cell>
          <cell r="AD2702">
            <v>527.07000000000005</v>
          </cell>
          <cell r="AE2702">
            <v>539.89</v>
          </cell>
          <cell r="AF2702">
            <v>551.26</v>
          </cell>
          <cell r="AG2702">
            <v>576.71</v>
          </cell>
          <cell r="AH2702">
            <v>575.73</v>
          </cell>
          <cell r="AI2702">
            <v>574.75</v>
          </cell>
          <cell r="AJ2702">
            <v>575.19000000000005</v>
          </cell>
          <cell r="AK2702">
            <v>575.17999999999995</v>
          </cell>
        </row>
        <row r="2703">
          <cell r="A2703" t="str">
            <v>SDGbaseTRAv2_UrbAS_IRTv2QVAXaotrp-p</v>
          </cell>
          <cell r="B2703" t="str">
            <v>SIclos6_GOVclos11</v>
          </cell>
          <cell r="C2703" t="str">
            <v>SDGbaseTRAv2_UrbAS_IRTv2</v>
          </cell>
          <cell r="D2703" t="str">
            <v>QVAX</v>
          </cell>
          <cell r="E2703" t="str">
            <v>aotrp-p</v>
          </cell>
          <cell r="F2703">
            <v>8.1</v>
          </cell>
          <cell r="G2703">
            <v>7.97</v>
          </cell>
          <cell r="H2703">
            <v>8.41</v>
          </cell>
          <cell r="I2703">
            <v>8.8000000000000007</v>
          </cell>
          <cell r="J2703">
            <v>9.15</v>
          </cell>
          <cell r="K2703">
            <v>9.4700000000000006</v>
          </cell>
          <cell r="L2703">
            <v>9.7799999999999994</v>
          </cell>
          <cell r="M2703">
            <v>10.06</v>
          </cell>
          <cell r="N2703">
            <v>10.33</v>
          </cell>
          <cell r="O2703">
            <v>10.44</v>
          </cell>
          <cell r="P2703">
            <v>10.63</v>
          </cell>
          <cell r="Q2703">
            <v>10.82</v>
          </cell>
          <cell r="R2703">
            <v>11.1</v>
          </cell>
          <cell r="S2703">
            <v>11.38</v>
          </cell>
          <cell r="T2703">
            <v>11.68</v>
          </cell>
          <cell r="U2703">
            <v>12.01</v>
          </cell>
          <cell r="V2703">
            <v>12.33</v>
          </cell>
          <cell r="W2703">
            <v>12.62</v>
          </cell>
          <cell r="X2703">
            <v>12.92</v>
          </cell>
          <cell r="Y2703">
            <v>13.18</v>
          </cell>
          <cell r="Z2703">
            <v>13.32</v>
          </cell>
          <cell r="AA2703">
            <v>13.46</v>
          </cell>
          <cell r="AB2703">
            <v>13.7</v>
          </cell>
          <cell r="AC2703">
            <v>13.87</v>
          </cell>
          <cell r="AD2703">
            <v>14.04</v>
          </cell>
          <cell r="AE2703">
            <v>14.21</v>
          </cell>
          <cell r="AF2703">
            <v>14.4</v>
          </cell>
          <cell r="AG2703">
            <v>14.72</v>
          </cell>
          <cell r="AH2703">
            <v>14.6</v>
          </cell>
          <cell r="AI2703">
            <v>14.53</v>
          </cell>
          <cell r="AJ2703">
            <v>14.5</v>
          </cell>
          <cell r="AK2703">
            <v>14.46</v>
          </cell>
        </row>
        <row r="2704">
          <cell r="A2704" t="str">
            <v>SDGbaseTRAv2_UrbAS_IRTv2QVAXaotrp-f</v>
          </cell>
          <cell r="B2704" t="str">
            <v>SIclos6_GOVclos11</v>
          </cell>
          <cell r="C2704" t="str">
            <v>SDGbaseTRAv2_UrbAS_IRTv2</v>
          </cell>
          <cell r="D2704" t="str">
            <v>QVAX</v>
          </cell>
          <cell r="E2704" t="str">
            <v>aotrp-f</v>
          </cell>
          <cell r="F2704">
            <v>7.29</v>
          </cell>
          <cell r="G2704">
            <v>6.95</v>
          </cell>
          <cell r="H2704">
            <v>7.23</v>
          </cell>
          <cell r="I2704">
            <v>7.42</v>
          </cell>
          <cell r="J2704">
            <v>7.58</v>
          </cell>
          <cell r="K2704">
            <v>7.73</v>
          </cell>
          <cell r="L2704">
            <v>7.89</v>
          </cell>
          <cell r="M2704">
            <v>8.0500000000000007</v>
          </cell>
          <cell r="N2704">
            <v>8.25</v>
          </cell>
          <cell r="O2704">
            <v>8.44</v>
          </cell>
          <cell r="P2704">
            <v>8.67</v>
          </cell>
          <cell r="Q2704">
            <v>8.92</v>
          </cell>
          <cell r="R2704">
            <v>9.23</v>
          </cell>
          <cell r="S2704">
            <v>9.4600000000000009</v>
          </cell>
          <cell r="T2704">
            <v>9.6999999999999993</v>
          </cell>
          <cell r="U2704">
            <v>10.02</v>
          </cell>
          <cell r="V2704">
            <v>10.33</v>
          </cell>
          <cell r="W2704">
            <v>10.6</v>
          </cell>
          <cell r="X2704">
            <v>10.88</v>
          </cell>
          <cell r="Y2704">
            <v>11.16</v>
          </cell>
          <cell r="Z2704">
            <v>11.43</v>
          </cell>
          <cell r="AA2704">
            <v>11.69</v>
          </cell>
          <cell r="AB2704">
            <v>12.01</v>
          </cell>
          <cell r="AC2704">
            <v>12.3</v>
          </cell>
          <cell r="AD2704">
            <v>12.59</v>
          </cell>
          <cell r="AE2704">
            <v>12.87</v>
          </cell>
          <cell r="AF2704">
            <v>13.14</v>
          </cell>
          <cell r="AG2704">
            <v>13.45</v>
          </cell>
          <cell r="AH2704">
            <v>13.36</v>
          </cell>
          <cell r="AI2704">
            <v>13.29</v>
          </cell>
          <cell r="AJ2704">
            <v>13.25</v>
          </cell>
          <cell r="AK2704">
            <v>13.2</v>
          </cell>
        </row>
        <row r="2705">
          <cell r="A2705" t="str">
            <v>SDGbaseTRAv2_UrbAS_IRTv2QVAXaprtr</v>
          </cell>
          <cell r="B2705" t="str">
            <v>SIclos6_GOVclos11</v>
          </cell>
          <cell r="C2705" t="str">
            <v>SDGbaseTRAv2_UrbAS_IRTv2</v>
          </cell>
          <cell r="D2705" t="str">
            <v>QVAX</v>
          </cell>
          <cell r="E2705" t="str">
            <v>aprtr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</row>
        <row r="2706">
          <cell r="A2706" t="str">
            <v>SDGbaseTRAv2_UrbAS_IRTv2QVAXatrps</v>
          </cell>
          <cell r="B2706" t="str">
            <v>SIclos6_GOVclos11</v>
          </cell>
          <cell r="C2706" t="str">
            <v>SDGbaseTRAv2_UrbAS_IRTv2</v>
          </cell>
          <cell r="D2706" t="str">
            <v>QVAX</v>
          </cell>
          <cell r="E2706" t="str">
            <v>atrps</v>
          </cell>
          <cell r="F2706">
            <v>54.94</v>
          </cell>
          <cell r="G2706">
            <v>50.45</v>
          </cell>
          <cell r="H2706">
            <v>51.67</v>
          </cell>
          <cell r="I2706">
            <v>52.25</v>
          </cell>
          <cell r="J2706">
            <v>52.77</v>
          </cell>
          <cell r="K2706">
            <v>53.57</v>
          </cell>
          <cell r="L2706">
            <v>54.46</v>
          </cell>
          <cell r="M2706">
            <v>55.22</v>
          </cell>
          <cell r="N2706">
            <v>56.05</v>
          </cell>
          <cell r="O2706">
            <v>57.26</v>
          </cell>
          <cell r="P2706">
            <v>58.16</v>
          </cell>
          <cell r="Q2706">
            <v>58.82</v>
          </cell>
          <cell r="R2706">
            <v>60.11</v>
          </cell>
          <cell r="S2706">
            <v>61.62</v>
          </cell>
          <cell r="T2706">
            <v>63.21</v>
          </cell>
          <cell r="U2706">
            <v>65.03</v>
          </cell>
          <cell r="V2706">
            <v>66.709999999999994</v>
          </cell>
          <cell r="W2706">
            <v>68.63</v>
          </cell>
          <cell r="X2706">
            <v>70.489999999999995</v>
          </cell>
          <cell r="Y2706">
            <v>72.34</v>
          </cell>
          <cell r="Z2706">
            <v>74.05</v>
          </cell>
          <cell r="AA2706">
            <v>75.64</v>
          </cell>
          <cell r="AB2706">
            <v>78.849999999999994</v>
          </cell>
          <cell r="AC2706">
            <v>82.04</v>
          </cell>
          <cell r="AD2706">
            <v>85.23</v>
          </cell>
          <cell r="AE2706">
            <v>88.49</v>
          </cell>
          <cell r="AF2706">
            <v>91.87</v>
          </cell>
          <cell r="AG2706">
            <v>95.23</v>
          </cell>
          <cell r="AH2706">
            <v>96.54</v>
          </cell>
          <cell r="AI2706">
            <v>97.46</v>
          </cell>
          <cell r="AJ2706">
            <v>98.35</v>
          </cell>
          <cell r="AK2706">
            <v>99.07</v>
          </cell>
        </row>
        <row r="2707">
          <cell r="A2707" t="str">
            <v>SDGbaseTRAv2_UrbAS_IRTv2QVAXacomm</v>
          </cell>
          <cell r="B2707" t="str">
            <v>SIclos6_GOVclos11</v>
          </cell>
          <cell r="C2707" t="str">
            <v>SDGbaseTRAv2_UrbAS_IRTv2</v>
          </cell>
          <cell r="D2707" t="str">
            <v>QVAX</v>
          </cell>
          <cell r="E2707" t="str">
            <v>acomm</v>
          </cell>
          <cell r="F2707">
            <v>84.05</v>
          </cell>
          <cell r="G2707">
            <v>79.650000000000006</v>
          </cell>
          <cell r="H2707">
            <v>82.09</v>
          </cell>
          <cell r="I2707">
            <v>83.14</v>
          </cell>
          <cell r="J2707">
            <v>84.14</v>
          </cell>
          <cell r="K2707">
            <v>85.69</v>
          </cell>
          <cell r="L2707">
            <v>87.54</v>
          </cell>
          <cell r="M2707">
            <v>89.63</v>
          </cell>
          <cell r="N2707">
            <v>91.89</v>
          </cell>
          <cell r="O2707">
            <v>94.89</v>
          </cell>
          <cell r="P2707">
            <v>97.49</v>
          </cell>
          <cell r="Q2707">
            <v>99.91</v>
          </cell>
          <cell r="R2707">
            <v>103.19</v>
          </cell>
          <cell r="S2707">
            <v>106.52</v>
          </cell>
          <cell r="T2707">
            <v>110.16</v>
          </cell>
          <cell r="U2707">
            <v>114.3</v>
          </cell>
          <cell r="V2707">
            <v>118.32</v>
          </cell>
          <cell r="W2707">
            <v>122.65</v>
          </cell>
          <cell r="X2707">
            <v>127.27</v>
          </cell>
          <cell r="Y2707">
            <v>131.72999999999999</v>
          </cell>
          <cell r="Z2707">
            <v>136.03</v>
          </cell>
          <cell r="AA2707">
            <v>140.13</v>
          </cell>
          <cell r="AB2707">
            <v>144.43</v>
          </cell>
          <cell r="AC2707">
            <v>148.63999999999999</v>
          </cell>
          <cell r="AD2707">
            <v>152.94999999999999</v>
          </cell>
          <cell r="AE2707">
            <v>157.41999999999999</v>
          </cell>
          <cell r="AF2707">
            <v>162.11000000000001</v>
          </cell>
          <cell r="AG2707">
            <v>167.18</v>
          </cell>
          <cell r="AH2707">
            <v>167.62</v>
          </cell>
          <cell r="AI2707">
            <v>167.25</v>
          </cell>
          <cell r="AJ2707">
            <v>166.9</v>
          </cell>
          <cell r="AK2707">
            <v>166.27</v>
          </cell>
        </row>
        <row r="2708">
          <cell r="A2708" t="str">
            <v>SDGbaseTRAv2_UrbAS_IRTv2QVAXafsrv</v>
          </cell>
          <cell r="B2708" t="str">
            <v>SIclos6_GOVclos11</v>
          </cell>
          <cell r="C2708" t="str">
            <v>SDGbaseTRAv2_UrbAS_IRTv2</v>
          </cell>
          <cell r="D2708" t="str">
            <v>QVAX</v>
          </cell>
          <cell r="E2708" t="str">
            <v>afsrv</v>
          </cell>
          <cell r="F2708">
            <v>413.44</v>
          </cell>
          <cell r="G2708">
            <v>391.16</v>
          </cell>
          <cell r="H2708">
            <v>404.61</v>
          </cell>
          <cell r="I2708">
            <v>409.83</v>
          </cell>
          <cell r="J2708">
            <v>414.68</v>
          </cell>
          <cell r="K2708">
            <v>422.51</v>
          </cell>
          <cell r="L2708">
            <v>431.42</v>
          </cell>
          <cell r="M2708">
            <v>441.05</v>
          </cell>
          <cell r="N2708">
            <v>451.75</v>
          </cell>
          <cell r="O2708">
            <v>466.92</v>
          </cell>
          <cell r="P2708">
            <v>479.68</v>
          </cell>
          <cell r="Q2708">
            <v>491.52</v>
          </cell>
          <cell r="R2708">
            <v>508.11</v>
          </cell>
          <cell r="S2708">
            <v>524.94000000000005</v>
          </cell>
          <cell r="T2708">
            <v>543.54999999999995</v>
          </cell>
          <cell r="U2708">
            <v>564.71</v>
          </cell>
          <cell r="V2708">
            <v>585.28</v>
          </cell>
          <cell r="W2708">
            <v>607.80999999999995</v>
          </cell>
          <cell r="X2708">
            <v>632.44000000000005</v>
          </cell>
          <cell r="Y2708">
            <v>656.52</v>
          </cell>
          <cell r="Z2708">
            <v>682.64</v>
          </cell>
          <cell r="AA2708">
            <v>707.48</v>
          </cell>
          <cell r="AB2708">
            <v>732.75</v>
          </cell>
          <cell r="AC2708">
            <v>758.45</v>
          </cell>
          <cell r="AD2708">
            <v>784.4</v>
          </cell>
          <cell r="AE2708">
            <v>810.93</v>
          </cell>
          <cell r="AF2708">
            <v>838.32</v>
          </cell>
          <cell r="AG2708">
            <v>863.94</v>
          </cell>
          <cell r="AH2708">
            <v>875.1</v>
          </cell>
          <cell r="AI2708">
            <v>880.13</v>
          </cell>
          <cell r="AJ2708">
            <v>882.74</v>
          </cell>
          <cell r="AK2708">
            <v>883</v>
          </cell>
        </row>
        <row r="2709">
          <cell r="A2709" t="str">
            <v>SDGbaseTRAv2_UrbAS_IRTv2QVAXabsrv</v>
          </cell>
          <cell r="B2709" t="str">
            <v>SIclos6_GOVclos11</v>
          </cell>
          <cell r="C2709" t="str">
            <v>SDGbaseTRAv2_UrbAS_IRTv2</v>
          </cell>
          <cell r="D2709" t="str">
            <v>QVAX</v>
          </cell>
          <cell r="E2709" t="str">
            <v>absrv</v>
          </cell>
          <cell r="F2709">
            <v>367.48</v>
          </cell>
          <cell r="G2709">
            <v>348.3</v>
          </cell>
          <cell r="H2709">
            <v>359.12</v>
          </cell>
          <cell r="I2709">
            <v>363.87</v>
          </cell>
          <cell r="J2709">
            <v>368.34</v>
          </cell>
          <cell r="K2709">
            <v>375.29</v>
          </cell>
          <cell r="L2709">
            <v>383.4</v>
          </cell>
          <cell r="M2709">
            <v>392.29</v>
          </cell>
          <cell r="N2709">
            <v>402.03</v>
          </cell>
          <cell r="O2709">
            <v>414.59</v>
          </cell>
          <cell r="P2709">
            <v>425.86</v>
          </cell>
          <cell r="Q2709">
            <v>436.51</v>
          </cell>
          <cell r="R2709">
            <v>451.21</v>
          </cell>
          <cell r="S2709">
            <v>465.95</v>
          </cell>
          <cell r="T2709">
            <v>482.06</v>
          </cell>
          <cell r="U2709">
            <v>500.33</v>
          </cell>
          <cell r="V2709">
            <v>518.09</v>
          </cell>
          <cell r="W2709">
            <v>537.22</v>
          </cell>
          <cell r="X2709">
            <v>557.54</v>
          </cell>
          <cell r="Y2709">
            <v>577.19000000000005</v>
          </cell>
          <cell r="Z2709">
            <v>596.21</v>
          </cell>
          <cell r="AA2709">
            <v>614.17999999999995</v>
          </cell>
          <cell r="AB2709">
            <v>634.62</v>
          </cell>
          <cell r="AC2709">
            <v>654.15</v>
          </cell>
          <cell r="AD2709">
            <v>673.43</v>
          </cell>
          <cell r="AE2709">
            <v>693.23</v>
          </cell>
          <cell r="AF2709">
            <v>713.9</v>
          </cell>
          <cell r="AG2709">
            <v>736.51</v>
          </cell>
          <cell r="AH2709">
            <v>740.46</v>
          </cell>
          <cell r="AI2709">
            <v>740.55</v>
          </cell>
          <cell r="AJ2709">
            <v>739.97</v>
          </cell>
          <cell r="AK2709">
            <v>737.97</v>
          </cell>
        </row>
        <row r="2710">
          <cell r="A2710" t="str">
            <v>SDGbaseTRAv2_UrbAS_IRTv2QVAXagsrv</v>
          </cell>
          <cell r="B2710" t="str">
            <v>SIclos6_GOVclos11</v>
          </cell>
          <cell r="C2710" t="str">
            <v>SDGbaseTRAv2_UrbAS_IRTv2</v>
          </cell>
          <cell r="D2710" t="str">
            <v>QVAX</v>
          </cell>
          <cell r="E2710" t="str">
            <v>agsrv</v>
          </cell>
          <cell r="F2710">
            <v>789.44</v>
          </cell>
          <cell r="G2710">
            <v>739.16</v>
          </cell>
          <cell r="H2710">
            <v>760.52</v>
          </cell>
          <cell r="I2710">
            <v>775.45</v>
          </cell>
          <cell r="J2710">
            <v>789.33</v>
          </cell>
          <cell r="K2710">
            <v>804.2</v>
          </cell>
          <cell r="L2710">
            <v>820.17</v>
          </cell>
          <cell r="M2710">
            <v>836.59</v>
          </cell>
          <cell r="N2710">
            <v>855.42</v>
          </cell>
          <cell r="O2710">
            <v>882.8</v>
          </cell>
          <cell r="P2710">
            <v>907.27</v>
          </cell>
          <cell r="Q2710">
            <v>931.3</v>
          </cell>
          <cell r="R2710">
            <v>954.26</v>
          </cell>
          <cell r="S2710">
            <v>977.63</v>
          </cell>
          <cell r="T2710">
            <v>1001.67</v>
          </cell>
          <cell r="U2710">
            <v>1026.32</v>
          </cell>
          <cell r="V2710">
            <v>1051.47</v>
          </cell>
          <cell r="W2710">
            <v>1077.45</v>
          </cell>
          <cell r="X2710">
            <v>1104.22</v>
          </cell>
          <cell r="Y2710">
            <v>1131.48</v>
          </cell>
          <cell r="Z2710">
            <v>1159.29</v>
          </cell>
          <cell r="AA2710">
            <v>1187.31</v>
          </cell>
          <cell r="AB2710">
            <v>1216.3499999999999</v>
          </cell>
          <cell r="AC2710">
            <v>1246.1500000000001</v>
          </cell>
          <cell r="AD2710">
            <v>1276.48</v>
          </cell>
          <cell r="AE2710">
            <v>1307.52</v>
          </cell>
          <cell r="AF2710">
            <v>1339.32</v>
          </cell>
          <cell r="AG2710">
            <v>1372.17</v>
          </cell>
          <cell r="AH2710">
            <v>1404.52</v>
          </cell>
          <cell r="AI2710">
            <v>1436.71</v>
          </cell>
          <cell r="AJ2710">
            <v>1469.16</v>
          </cell>
          <cell r="AK2710">
            <v>1502.05</v>
          </cell>
        </row>
        <row r="2711">
          <cell r="A2711" t="str">
            <v>SDGbaseTRAv2_UrbAS_IRTv2QVAXaosrv</v>
          </cell>
          <cell r="B2711" t="str">
            <v>SIclos6_GOVclos11</v>
          </cell>
          <cell r="C2711" t="str">
            <v>SDGbaseTRAv2_UrbAS_IRTv2</v>
          </cell>
          <cell r="D2711" t="str">
            <v>QVAX</v>
          </cell>
          <cell r="E2711" t="str">
            <v>aosrv</v>
          </cell>
          <cell r="F2711">
            <v>475.08</v>
          </cell>
          <cell r="G2711">
            <v>430.06</v>
          </cell>
          <cell r="H2711">
            <v>447.36</v>
          </cell>
          <cell r="I2711">
            <v>455.86</v>
          </cell>
          <cell r="J2711">
            <v>463.55</v>
          </cell>
          <cell r="K2711">
            <v>473.04</v>
          </cell>
          <cell r="L2711">
            <v>483.9</v>
          </cell>
          <cell r="M2711">
            <v>495.49</v>
          </cell>
          <cell r="N2711">
            <v>508.1</v>
          </cell>
          <cell r="O2711">
            <v>524.02</v>
          </cell>
          <cell r="P2711">
            <v>538.61</v>
          </cell>
          <cell r="Q2711">
            <v>552.42999999999995</v>
          </cell>
          <cell r="R2711">
            <v>571.08000000000004</v>
          </cell>
          <cell r="S2711">
            <v>589.66</v>
          </cell>
          <cell r="T2711">
            <v>610.01</v>
          </cell>
          <cell r="U2711">
            <v>633.41999999999996</v>
          </cell>
          <cell r="V2711">
            <v>655.97</v>
          </cell>
          <cell r="W2711">
            <v>680.15</v>
          </cell>
          <cell r="X2711">
            <v>706.21</v>
          </cell>
          <cell r="Y2711">
            <v>731.33</v>
          </cell>
          <cell r="Z2711">
            <v>756.46</v>
          </cell>
          <cell r="AA2711">
            <v>780.58</v>
          </cell>
          <cell r="AB2711">
            <v>806.9</v>
          </cell>
          <cell r="AC2711">
            <v>832.21</v>
          </cell>
          <cell r="AD2711">
            <v>857.46</v>
          </cell>
          <cell r="AE2711">
            <v>883.32</v>
          </cell>
          <cell r="AF2711">
            <v>910.09</v>
          </cell>
          <cell r="AG2711">
            <v>937.8</v>
          </cell>
          <cell r="AH2711">
            <v>941.26</v>
          </cell>
          <cell r="AI2711">
            <v>940.14</v>
          </cell>
          <cell r="AJ2711">
            <v>938.27</v>
          </cell>
          <cell r="AK2711">
            <v>934.6</v>
          </cell>
        </row>
        <row r="2712">
          <cell r="A2712" t="str">
            <v>SDGbaseTRAv2_UrbAS_IRTv2PVAXaawhe</v>
          </cell>
          <cell r="B2712" t="str">
            <v>SIclos6_GOVclos11</v>
          </cell>
          <cell r="C2712" t="str">
            <v>SDGbaseTRAv2_UrbAS_IRTv2</v>
          </cell>
          <cell r="D2712" t="str">
            <v>PVAX</v>
          </cell>
          <cell r="E2712" t="str">
            <v>aawhe</v>
          </cell>
          <cell r="F2712">
            <v>1</v>
          </cell>
          <cell r="G2712">
            <v>0.94</v>
          </cell>
          <cell r="H2712">
            <v>0.95</v>
          </cell>
          <cell r="I2712">
            <v>0.96</v>
          </cell>
          <cell r="J2712">
            <v>0.98</v>
          </cell>
          <cell r="K2712">
            <v>0.98</v>
          </cell>
          <cell r="L2712">
            <v>0.98</v>
          </cell>
          <cell r="M2712">
            <v>0.98</v>
          </cell>
          <cell r="N2712">
            <v>0.97</v>
          </cell>
          <cell r="O2712">
            <v>1</v>
          </cell>
          <cell r="P2712">
            <v>0.99</v>
          </cell>
          <cell r="Q2712">
            <v>0.98</v>
          </cell>
          <cell r="R2712">
            <v>0.98</v>
          </cell>
          <cell r="S2712">
            <v>0.99</v>
          </cell>
          <cell r="T2712">
            <v>0.99</v>
          </cell>
          <cell r="U2712">
            <v>0.99</v>
          </cell>
          <cell r="V2712">
            <v>0.99</v>
          </cell>
          <cell r="W2712">
            <v>0.99</v>
          </cell>
          <cell r="X2712">
            <v>1</v>
          </cell>
          <cell r="Y2712">
            <v>1</v>
          </cell>
          <cell r="Z2712">
            <v>0.99</v>
          </cell>
          <cell r="AA2712">
            <v>0.98</v>
          </cell>
          <cell r="AB2712">
            <v>1</v>
          </cell>
          <cell r="AC2712">
            <v>1</v>
          </cell>
          <cell r="AD2712">
            <v>1</v>
          </cell>
          <cell r="AE2712">
            <v>1</v>
          </cell>
          <cell r="AF2712">
            <v>1.01</v>
          </cell>
          <cell r="AG2712">
            <v>1.02</v>
          </cell>
          <cell r="AH2712">
            <v>1</v>
          </cell>
          <cell r="AI2712">
            <v>0.98</v>
          </cell>
          <cell r="AJ2712">
            <v>0.97</v>
          </cell>
          <cell r="AK2712">
            <v>0.96</v>
          </cell>
        </row>
        <row r="2713">
          <cell r="A2713" t="str">
            <v>SDGbaseTRAv2_UrbAS_IRTv2PVAXaamai</v>
          </cell>
          <cell r="B2713" t="str">
            <v>SIclos6_GOVclos11</v>
          </cell>
          <cell r="C2713" t="str">
            <v>SDGbaseTRAv2_UrbAS_IRTv2</v>
          </cell>
          <cell r="D2713" t="str">
            <v>PVAX</v>
          </cell>
          <cell r="E2713" t="str">
            <v>aamai</v>
          </cell>
          <cell r="F2713">
            <v>1</v>
          </cell>
          <cell r="G2713">
            <v>0.95</v>
          </cell>
          <cell r="H2713">
            <v>0.97</v>
          </cell>
          <cell r="I2713">
            <v>0.99</v>
          </cell>
          <cell r="J2713">
            <v>1.01</v>
          </cell>
          <cell r="K2713">
            <v>1.01</v>
          </cell>
          <cell r="L2713">
            <v>1.02</v>
          </cell>
          <cell r="M2713">
            <v>1.01</v>
          </cell>
          <cell r="N2713">
            <v>1.01</v>
          </cell>
          <cell r="O2713">
            <v>1.05</v>
          </cell>
          <cell r="P2713">
            <v>1.04</v>
          </cell>
          <cell r="Q2713">
            <v>1.03</v>
          </cell>
          <cell r="R2713">
            <v>1.03</v>
          </cell>
          <cell r="S2713">
            <v>1.03</v>
          </cell>
          <cell r="T2713">
            <v>1.03</v>
          </cell>
          <cell r="U2713">
            <v>1.03</v>
          </cell>
          <cell r="V2713">
            <v>1.03</v>
          </cell>
          <cell r="W2713">
            <v>1.03</v>
          </cell>
          <cell r="X2713">
            <v>1.02</v>
          </cell>
          <cell r="Y2713">
            <v>1.02</v>
          </cell>
          <cell r="Z2713">
            <v>1.02</v>
          </cell>
          <cell r="AA2713">
            <v>1.01</v>
          </cell>
          <cell r="AB2713">
            <v>1.04</v>
          </cell>
          <cell r="AC2713">
            <v>1.03</v>
          </cell>
          <cell r="AD2713">
            <v>1.03</v>
          </cell>
          <cell r="AE2713">
            <v>1.03</v>
          </cell>
          <cell r="AF2713">
            <v>1.03</v>
          </cell>
          <cell r="AG2713">
            <v>1.03</v>
          </cell>
          <cell r="AH2713">
            <v>0.99</v>
          </cell>
          <cell r="AI2713">
            <v>0.96</v>
          </cell>
          <cell r="AJ2713">
            <v>0.94</v>
          </cell>
          <cell r="AK2713">
            <v>0.91</v>
          </cell>
        </row>
        <row r="2714">
          <cell r="A2714" t="str">
            <v>SDGbaseTRAv2_UrbAS_IRTv2PVAXaaoce</v>
          </cell>
          <cell r="B2714" t="str">
            <v>SIclos6_GOVclos11</v>
          </cell>
          <cell r="C2714" t="str">
            <v>SDGbaseTRAv2_UrbAS_IRTv2</v>
          </cell>
          <cell r="D2714" t="str">
            <v>PVAX</v>
          </cell>
          <cell r="E2714" t="str">
            <v>aaoce</v>
          </cell>
          <cell r="F2714">
            <v>1</v>
          </cell>
          <cell r="G2714">
            <v>0.93</v>
          </cell>
          <cell r="H2714">
            <v>0.95</v>
          </cell>
          <cell r="I2714">
            <v>0.98</v>
          </cell>
          <cell r="J2714">
            <v>1.01</v>
          </cell>
          <cell r="K2714">
            <v>1.02</v>
          </cell>
          <cell r="L2714">
            <v>1.03</v>
          </cell>
          <cell r="M2714">
            <v>1.03</v>
          </cell>
          <cell r="N2714">
            <v>1.03</v>
          </cell>
          <cell r="O2714">
            <v>1.08</v>
          </cell>
          <cell r="P2714">
            <v>1.08</v>
          </cell>
          <cell r="Q2714">
            <v>1.06</v>
          </cell>
          <cell r="R2714">
            <v>1.07</v>
          </cell>
          <cell r="S2714">
            <v>1.08</v>
          </cell>
          <cell r="T2714">
            <v>1.0900000000000001</v>
          </cell>
          <cell r="U2714">
            <v>1.1000000000000001</v>
          </cell>
          <cell r="V2714">
            <v>1.1000000000000001</v>
          </cell>
          <cell r="W2714">
            <v>1.1000000000000001</v>
          </cell>
          <cell r="X2714">
            <v>1.1100000000000001</v>
          </cell>
          <cell r="Y2714">
            <v>1.1100000000000001</v>
          </cell>
          <cell r="Z2714">
            <v>1.1100000000000001</v>
          </cell>
          <cell r="AA2714">
            <v>1.1100000000000001</v>
          </cell>
          <cell r="AB2714">
            <v>1.1399999999999999</v>
          </cell>
          <cell r="AC2714">
            <v>1.1499999999999999</v>
          </cell>
          <cell r="AD2714">
            <v>1.1499999999999999</v>
          </cell>
          <cell r="AE2714">
            <v>1.1499999999999999</v>
          </cell>
          <cell r="AF2714">
            <v>1.1599999999999999</v>
          </cell>
          <cell r="AG2714">
            <v>1.1599999999999999</v>
          </cell>
          <cell r="AH2714">
            <v>1.1299999999999999</v>
          </cell>
          <cell r="AI2714">
            <v>1.1000000000000001</v>
          </cell>
          <cell r="AJ2714">
            <v>1.07</v>
          </cell>
          <cell r="AK2714">
            <v>1.05</v>
          </cell>
        </row>
        <row r="2715">
          <cell r="A2715" t="str">
            <v>SDGbaseTRAv2_UrbAS_IRTv2PVAXaaveg</v>
          </cell>
          <cell r="B2715" t="str">
            <v>SIclos6_GOVclos11</v>
          </cell>
          <cell r="C2715" t="str">
            <v>SDGbaseTRAv2_UrbAS_IRTv2</v>
          </cell>
          <cell r="D2715" t="str">
            <v>PVAX</v>
          </cell>
          <cell r="E2715" t="str">
            <v>aaveg</v>
          </cell>
          <cell r="F2715">
            <v>1</v>
          </cell>
          <cell r="G2715">
            <v>1</v>
          </cell>
          <cell r="H2715">
            <v>0.99</v>
          </cell>
          <cell r="I2715">
            <v>0.99</v>
          </cell>
          <cell r="J2715">
            <v>0.99</v>
          </cell>
          <cell r="K2715">
            <v>0.99</v>
          </cell>
          <cell r="L2715">
            <v>0.99</v>
          </cell>
          <cell r="M2715">
            <v>0.99</v>
          </cell>
          <cell r="N2715">
            <v>0.99</v>
          </cell>
          <cell r="O2715">
            <v>0.98</v>
          </cell>
          <cell r="P2715">
            <v>0.98</v>
          </cell>
          <cell r="Q2715">
            <v>0.98</v>
          </cell>
          <cell r="R2715">
            <v>0.98</v>
          </cell>
          <cell r="S2715">
            <v>0.99</v>
          </cell>
          <cell r="T2715">
            <v>0.99</v>
          </cell>
          <cell r="U2715">
            <v>0.99</v>
          </cell>
          <cell r="V2715">
            <v>1</v>
          </cell>
          <cell r="W2715">
            <v>1</v>
          </cell>
          <cell r="X2715">
            <v>1</v>
          </cell>
          <cell r="Y2715">
            <v>1</v>
          </cell>
          <cell r="Z2715">
            <v>0.98</v>
          </cell>
          <cell r="AA2715">
            <v>0.97</v>
          </cell>
          <cell r="AB2715">
            <v>0.99</v>
          </cell>
          <cell r="AC2715">
            <v>0.99</v>
          </cell>
          <cell r="AD2715">
            <v>0.99</v>
          </cell>
          <cell r="AE2715">
            <v>0.99</v>
          </cell>
          <cell r="AF2715">
            <v>0.99</v>
          </cell>
          <cell r="AG2715">
            <v>1</v>
          </cell>
          <cell r="AH2715">
            <v>0.98</v>
          </cell>
          <cell r="AI2715">
            <v>0.97</v>
          </cell>
          <cell r="AJ2715">
            <v>0.96</v>
          </cell>
          <cell r="AK2715">
            <v>0.96</v>
          </cell>
        </row>
        <row r="2716">
          <cell r="A2716" t="str">
            <v>SDGbaseTRAv2_UrbAS_IRTv2PVAXaaofr</v>
          </cell>
          <cell r="B2716" t="str">
            <v>SIclos6_GOVclos11</v>
          </cell>
          <cell r="C2716" t="str">
            <v>SDGbaseTRAv2_UrbAS_IRTv2</v>
          </cell>
          <cell r="D2716" t="str">
            <v>PVAX</v>
          </cell>
          <cell r="E2716" t="str">
            <v>aaofr</v>
          </cell>
          <cell r="F2716">
            <v>1</v>
          </cell>
          <cell r="G2716">
            <v>1.01</v>
          </cell>
          <cell r="H2716">
            <v>1</v>
          </cell>
          <cell r="I2716">
            <v>1</v>
          </cell>
          <cell r="J2716">
            <v>0.99</v>
          </cell>
          <cell r="K2716">
            <v>0.99</v>
          </cell>
          <cell r="L2716">
            <v>0.99</v>
          </cell>
          <cell r="M2716">
            <v>0.99</v>
          </cell>
          <cell r="N2716">
            <v>0.99</v>
          </cell>
          <cell r="O2716">
            <v>1.01</v>
          </cell>
          <cell r="P2716">
            <v>1</v>
          </cell>
          <cell r="Q2716">
            <v>0.99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1.01</v>
          </cell>
          <cell r="W2716">
            <v>1.01</v>
          </cell>
          <cell r="X2716">
            <v>1.01</v>
          </cell>
          <cell r="Y2716">
            <v>1</v>
          </cell>
          <cell r="Z2716">
            <v>0.99</v>
          </cell>
          <cell r="AA2716">
            <v>0.98</v>
          </cell>
          <cell r="AB2716">
            <v>0.99</v>
          </cell>
          <cell r="AC2716">
            <v>1</v>
          </cell>
          <cell r="AD2716">
            <v>0.99</v>
          </cell>
          <cell r="AE2716">
            <v>0.99</v>
          </cell>
          <cell r="AF2716">
            <v>0.99</v>
          </cell>
          <cell r="AG2716">
            <v>1.01</v>
          </cell>
          <cell r="AH2716">
            <v>0.99</v>
          </cell>
          <cell r="AI2716">
            <v>0.97</v>
          </cell>
          <cell r="AJ2716">
            <v>0.96</v>
          </cell>
          <cell r="AK2716">
            <v>0.95</v>
          </cell>
        </row>
        <row r="2717">
          <cell r="A2717" t="str">
            <v>SDGbaseTRAv2_UrbAS_IRTv2PVAXaagra</v>
          </cell>
          <cell r="B2717" t="str">
            <v>SIclos6_GOVclos11</v>
          </cell>
          <cell r="C2717" t="str">
            <v>SDGbaseTRAv2_UrbAS_IRTv2</v>
          </cell>
          <cell r="D2717" t="str">
            <v>PVAX</v>
          </cell>
          <cell r="E2717" t="str">
            <v>aagra</v>
          </cell>
          <cell r="F2717">
            <v>1</v>
          </cell>
          <cell r="G2717">
            <v>1.03</v>
          </cell>
          <cell r="H2717">
            <v>1.03</v>
          </cell>
          <cell r="I2717">
            <v>1.02</v>
          </cell>
          <cell r="J2717">
            <v>1.02</v>
          </cell>
          <cell r="K2717">
            <v>1.02</v>
          </cell>
          <cell r="L2717">
            <v>1.02</v>
          </cell>
          <cell r="M2717">
            <v>1.02</v>
          </cell>
          <cell r="N2717">
            <v>1.02</v>
          </cell>
          <cell r="O2717">
            <v>1.04</v>
          </cell>
          <cell r="P2717">
            <v>1.04</v>
          </cell>
          <cell r="Q2717">
            <v>1.04</v>
          </cell>
          <cell r="R2717">
            <v>1.04</v>
          </cell>
          <cell r="S2717">
            <v>1.04</v>
          </cell>
          <cell r="T2717">
            <v>1.04</v>
          </cell>
          <cell r="U2717">
            <v>1.05</v>
          </cell>
          <cell r="V2717">
            <v>1.05</v>
          </cell>
          <cell r="W2717">
            <v>1.06</v>
          </cell>
          <cell r="X2717">
            <v>1.06</v>
          </cell>
          <cell r="Y2717">
            <v>1.06</v>
          </cell>
          <cell r="Z2717">
            <v>1.05</v>
          </cell>
          <cell r="AA2717">
            <v>1.04</v>
          </cell>
          <cell r="AB2717">
            <v>1.05</v>
          </cell>
          <cell r="AC2717">
            <v>1.05</v>
          </cell>
          <cell r="AD2717">
            <v>1.05</v>
          </cell>
          <cell r="AE2717">
            <v>1.05</v>
          </cell>
          <cell r="AF2717">
            <v>1.05</v>
          </cell>
          <cell r="AG2717">
            <v>1.06</v>
          </cell>
          <cell r="AH2717">
            <v>1.03</v>
          </cell>
          <cell r="AI2717">
            <v>1.01</v>
          </cell>
          <cell r="AJ2717">
            <v>1</v>
          </cell>
          <cell r="AK2717">
            <v>0.98</v>
          </cell>
        </row>
        <row r="2718">
          <cell r="A2718" t="str">
            <v>SDGbaseTRAv2_UrbAS_IRTv2PVAXaaoil</v>
          </cell>
          <cell r="B2718" t="str">
            <v>SIclos6_GOVclos11</v>
          </cell>
          <cell r="C2718" t="str">
            <v>SDGbaseTRAv2_UrbAS_IRTv2</v>
          </cell>
          <cell r="D2718" t="str">
            <v>PVAX</v>
          </cell>
          <cell r="E2718" t="str">
            <v>aaoil</v>
          </cell>
          <cell r="F2718">
            <v>1</v>
          </cell>
          <cell r="G2718">
            <v>0.92</v>
          </cell>
          <cell r="H2718">
            <v>0.93</v>
          </cell>
          <cell r="I2718">
            <v>0.96</v>
          </cell>
          <cell r="J2718">
            <v>0.99</v>
          </cell>
          <cell r="K2718">
            <v>0.99</v>
          </cell>
          <cell r="L2718">
            <v>1</v>
          </cell>
          <cell r="M2718">
            <v>1</v>
          </cell>
          <cell r="N2718">
            <v>1</v>
          </cell>
          <cell r="O2718">
            <v>1.01</v>
          </cell>
          <cell r="P2718">
            <v>1.01</v>
          </cell>
          <cell r="Q2718">
            <v>1</v>
          </cell>
          <cell r="R2718">
            <v>1.02</v>
          </cell>
          <cell r="S2718">
            <v>1.03</v>
          </cell>
          <cell r="T2718">
            <v>1.04</v>
          </cell>
          <cell r="U2718">
            <v>1.05</v>
          </cell>
          <cell r="V2718">
            <v>1.06</v>
          </cell>
          <cell r="W2718">
            <v>1.06</v>
          </cell>
          <cell r="X2718">
            <v>1.07</v>
          </cell>
          <cell r="Y2718">
            <v>1.08</v>
          </cell>
          <cell r="Z2718">
            <v>1.07</v>
          </cell>
          <cell r="AA2718">
            <v>1.06</v>
          </cell>
          <cell r="AB2718">
            <v>1.0900000000000001</v>
          </cell>
          <cell r="AC2718">
            <v>1.1000000000000001</v>
          </cell>
          <cell r="AD2718">
            <v>1.1000000000000001</v>
          </cell>
          <cell r="AE2718">
            <v>1.1000000000000001</v>
          </cell>
          <cell r="AF2718">
            <v>1.1100000000000001</v>
          </cell>
          <cell r="AG2718">
            <v>1.1299999999999999</v>
          </cell>
          <cell r="AH2718">
            <v>1.1000000000000001</v>
          </cell>
          <cell r="AI2718">
            <v>1.0900000000000001</v>
          </cell>
          <cell r="AJ2718">
            <v>1.07</v>
          </cell>
          <cell r="AK2718">
            <v>1.06</v>
          </cell>
        </row>
        <row r="2719">
          <cell r="A2719" t="str">
            <v>SDGbaseTRAv2_UrbAS_IRTv2PVAXaatub</v>
          </cell>
          <cell r="B2719" t="str">
            <v>SIclos6_GOVclos11</v>
          </cell>
          <cell r="C2719" t="str">
            <v>SDGbaseTRAv2_UrbAS_IRTv2</v>
          </cell>
          <cell r="D2719" t="str">
            <v>PVAX</v>
          </cell>
          <cell r="E2719" t="str">
            <v>aatub</v>
          </cell>
          <cell r="F2719">
            <v>1</v>
          </cell>
          <cell r="G2719">
            <v>0.98</v>
          </cell>
          <cell r="H2719">
            <v>0.97</v>
          </cell>
          <cell r="I2719">
            <v>0.97</v>
          </cell>
          <cell r="J2719">
            <v>0.98</v>
          </cell>
          <cell r="K2719">
            <v>0.97</v>
          </cell>
          <cell r="L2719">
            <v>0.97</v>
          </cell>
          <cell r="M2719">
            <v>0.97</v>
          </cell>
          <cell r="N2719">
            <v>0.97</v>
          </cell>
          <cell r="O2719">
            <v>0.97</v>
          </cell>
          <cell r="P2719">
            <v>0.97</v>
          </cell>
          <cell r="Q2719">
            <v>0.96</v>
          </cell>
          <cell r="R2719">
            <v>0.97</v>
          </cell>
          <cell r="S2719">
            <v>0.97</v>
          </cell>
          <cell r="T2719">
            <v>0.98</v>
          </cell>
          <cell r="U2719">
            <v>0.98</v>
          </cell>
          <cell r="V2719">
            <v>0.98</v>
          </cell>
          <cell r="W2719">
            <v>0.98</v>
          </cell>
          <cell r="X2719">
            <v>0.98</v>
          </cell>
          <cell r="Y2719">
            <v>0.98</v>
          </cell>
          <cell r="Z2719">
            <v>0.97</v>
          </cell>
          <cell r="AA2719">
            <v>0.96</v>
          </cell>
          <cell r="AB2719">
            <v>0.97</v>
          </cell>
          <cell r="AC2719">
            <v>0.97</v>
          </cell>
          <cell r="AD2719">
            <v>0.97</v>
          </cell>
          <cell r="AE2719">
            <v>0.97</v>
          </cell>
          <cell r="AF2719">
            <v>0.97</v>
          </cell>
          <cell r="AG2719">
            <v>0.99</v>
          </cell>
          <cell r="AH2719">
            <v>0.97</v>
          </cell>
          <cell r="AI2719">
            <v>0.95</v>
          </cell>
          <cell r="AJ2719">
            <v>0.94</v>
          </cell>
          <cell r="AK2719">
            <v>0.94</v>
          </cell>
        </row>
        <row r="2720">
          <cell r="A2720" t="str">
            <v>SDGbaseTRAv2_UrbAS_IRTv2PVAXaapul</v>
          </cell>
          <cell r="B2720" t="str">
            <v>SIclos6_GOVclos11</v>
          </cell>
          <cell r="C2720" t="str">
            <v>SDGbaseTRAv2_UrbAS_IRTv2</v>
          </cell>
          <cell r="D2720" t="str">
            <v>PVAX</v>
          </cell>
          <cell r="E2720" t="str">
            <v>aapul</v>
          </cell>
          <cell r="F2720">
            <v>1</v>
          </cell>
          <cell r="G2720">
            <v>0.95</v>
          </cell>
          <cell r="H2720">
            <v>0.94</v>
          </cell>
          <cell r="I2720">
            <v>0.95</v>
          </cell>
          <cell r="J2720">
            <v>0.97</v>
          </cell>
          <cell r="K2720">
            <v>0.97</v>
          </cell>
          <cell r="L2720">
            <v>0.97</v>
          </cell>
          <cell r="M2720">
            <v>0.96</v>
          </cell>
          <cell r="N2720">
            <v>0.95</v>
          </cell>
          <cell r="O2720">
            <v>0.94</v>
          </cell>
          <cell r="P2720">
            <v>0.93</v>
          </cell>
          <cell r="Q2720">
            <v>0.93</v>
          </cell>
          <cell r="R2720">
            <v>0.94</v>
          </cell>
          <cell r="S2720">
            <v>0.94</v>
          </cell>
          <cell r="T2720">
            <v>0.95</v>
          </cell>
          <cell r="U2720">
            <v>0.95</v>
          </cell>
          <cell r="V2720">
            <v>0.95</v>
          </cell>
          <cell r="W2720">
            <v>0.95</v>
          </cell>
          <cell r="X2720">
            <v>0.95</v>
          </cell>
          <cell r="Y2720">
            <v>0.95</v>
          </cell>
          <cell r="Z2720">
            <v>0.94</v>
          </cell>
          <cell r="AA2720">
            <v>0.93</v>
          </cell>
          <cell r="AB2720">
            <v>0.95</v>
          </cell>
          <cell r="AC2720">
            <v>0.95</v>
          </cell>
          <cell r="AD2720">
            <v>0.95</v>
          </cell>
          <cell r="AE2720">
            <v>0.95</v>
          </cell>
          <cell r="AF2720">
            <v>0.96</v>
          </cell>
          <cell r="AG2720">
            <v>0.98</v>
          </cell>
          <cell r="AH2720">
            <v>0.96</v>
          </cell>
          <cell r="AI2720">
            <v>0.96</v>
          </cell>
          <cell r="AJ2720">
            <v>0.96</v>
          </cell>
          <cell r="AK2720">
            <v>0.96</v>
          </cell>
        </row>
        <row r="2721">
          <cell r="A2721" t="str">
            <v>SDGbaseTRAv2_UrbAS_IRTv2PVAXaasug</v>
          </cell>
          <cell r="B2721" t="str">
            <v>SIclos6_GOVclos11</v>
          </cell>
          <cell r="C2721" t="str">
            <v>SDGbaseTRAv2_UrbAS_IRTv2</v>
          </cell>
          <cell r="D2721" t="str">
            <v>PVAX</v>
          </cell>
          <cell r="E2721" t="str">
            <v>aasug</v>
          </cell>
          <cell r="F2721">
            <v>1</v>
          </cell>
          <cell r="G2721">
            <v>0.98</v>
          </cell>
          <cell r="H2721">
            <v>0.97</v>
          </cell>
          <cell r="I2721">
            <v>0.97</v>
          </cell>
          <cell r="J2721">
            <v>0.98</v>
          </cell>
          <cell r="K2721">
            <v>0.98</v>
          </cell>
          <cell r="L2721">
            <v>0.97</v>
          </cell>
          <cell r="M2721">
            <v>0.97</v>
          </cell>
          <cell r="N2721">
            <v>0.97</v>
          </cell>
          <cell r="O2721">
            <v>0.98</v>
          </cell>
          <cell r="P2721">
            <v>0.97</v>
          </cell>
          <cell r="Q2721">
            <v>0.96</v>
          </cell>
          <cell r="R2721">
            <v>0.96</v>
          </cell>
          <cell r="S2721">
            <v>0.96</v>
          </cell>
          <cell r="T2721">
            <v>0.96</v>
          </cell>
          <cell r="U2721">
            <v>0.97</v>
          </cell>
          <cell r="V2721">
            <v>0.96</v>
          </cell>
          <cell r="W2721">
            <v>0.96</v>
          </cell>
          <cell r="X2721">
            <v>0.97</v>
          </cell>
          <cell r="Y2721">
            <v>0.97</v>
          </cell>
          <cell r="Z2721">
            <v>0.96</v>
          </cell>
          <cell r="AA2721">
            <v>0.95</v>
          </cell>
          <cell r="AB2721">
            <v>0.96</v>
          </cell>
          <cell r="AC2721">
            <v>0.96</v>
          </cell>
          <cell r="AD2721">
            <v>0.95</v>
          </cell>
          <cell r="AE2721">
            <v>0.95</v>
          </cell>
          <cell r="AF2721">
            <v>0.95</v>
          </cell>
          <cell r="AG2721">
            <v>0.96</v>
          </cell>
          <cell r="AH2721">
            <v>0.95</v>
          </cell>
          <cell r="AI2721">
            <v>0.94</v>
          </cell>
          <cell r="AJ2721">
            <v>0.93</v>
          </cell>
          <cell r="AK2721">
            <v>0.93</v>
          </cell>
        </row>
        <row r="2722">
          <cell r="A2722" t="str">
            <v>SDGbaseTRAv2_UrbAS_IRTv2PVAXaaoth</v>
          </cell>
          <cell r="B2722" t="str">
            <v>SIclos6_GOVclos11</v>
          </cell>
          <cell r="C2722" t="str">
            <v>SDGbaseTRAv2_UrbAS_IRTv2</v>
          </cell>
          <cell r="D2722" t="str">
            <v>PVAX</v>
          </cell>
          <cell r="E2722" t="str">
            <v>aaoth</v>
          </cell>
          <cell r="F2722">
            <v>1</v>
          </cell>
          <cell r="G2722">
            <v>0.93</v>
          </cell>
          <cell r="H2722">
            <v>0.96</v>
          </cell>
          <cell r="I2722">
            <v>0.97</v>
          </cell>
          <cell r="J2722">
            <v>0.98</v>
          </cell>
          <cell r="K2722">
            <v>1</v>
          </cell>
          <cell r="L2722">
            <v>1.02</v>
          </cell>
          <cell r="M2722">
            <v>1.04</v>
          </cell>
          <cell r="N2722">
            <v>1.05</v>
          </cell>
          <cell r="O2722">
            <v>1.1299999999999999</v>
          </cell>
          <cell r="P2722">
            <v>1.1499999999999999</v>
          </cell>
          <cell r="Q2722">
            <v>1.1499999999999999</v>
          </cell>
          <cell r="R2722">
            <v>1.17</v>
          </cell>
          <cell r="S2722">
            <v>1.19</v>
          </cell>
          <cell r="T2722">
            <v>1.21</v>
          </cell>
          <cell r="U2722">
            <v>1.24</v>
          </cell>
          <cell r="V2722">
            <v>1.27</v>
          </cell>
          <cell r="W2722">
            <v>1.3</v>
          </cell>
          <cell r="X2722">
            <v>1.34</v>
          </cell>
          <cell r="Y2722">
            <v>1.37</v>
          </cell>
          <cell r="Z2722">
            <v>1.38</v>
          </cell>
          <cell r="AA2722">
            <v>1.39</v>
          </cell>
          <cell r="AB2722">
            <v>1.43</v>
          </cell>
          <cell r="AC2722">
            <v>1.46</v>
          </cell>
          <cell r="AD2722">
            <v>1.47</v>
          </cell>
          <cell r="AE2722">
            <v>1.49</v>
          </cell>
          <cell r="AF2722">
            <v>1.51</v>
          </cell>
          <cell r="AG2722">
            <v>1.55</v>
          </cell>
          <cell r="AH2722">
            <v>1.52</v>
          </cell>
          <cell r="AI2722">
            <v>1.46</v>
          </cell>
          <cell r="AJ2722">
            <v>1.41</v>
          </cell>
          <cell r="AK2722">
            <v>1.36</v>
          </cell>
        </row>
        <row r="2723">
          <cell r="A2723" t="str">
            <v>SDGbaseTRAv2_UrbAS_IRTv2PVAXalani</v>
          </cell>
          <cell r="B2723" t="str">
            <v>SIclos6_GOVclos11</v>
          </cell>
          <cell r="C2723" t="str">
            <v>SDGbaseTRAv2_UrbAS_IRTv2</v>
          </cell>
          <cell r="D2723" t="str">
            <v>PVAX</v>
          </cell>
          <cell r="E2723" t="str">
            <v>alani</v>
          </cell>
          <cell r="F2723">
            <v>1</v>
          </cell>
          <cell r="G2723">
            <v>0.8</v>
          </cell>
          <cell r="H2723">
            <v>0.85</v>
          </cell>
          <cell r="I2723">
            <v>0.87</v>
          </cell>
          <cell r="J2723">
            <v>0.88</v>
          </cell>
          <cell r="K2723">
            <v>0.89</v>
          </cell>
          <cell r="L2723">
            <v>0.89</v>
          </cell>
          <cell r="M2723">
            <v>0.89</v>
          </cell>
          <cell r="N2723">
            <v>0.89</v>
          </cell>
          <cell r="O2723">
            <v>0.95</v>
          </cell>
          <cell r="P2723">
            <v>0.93</v>
          </cell>
          <cell r="Q2723">
            <v>0.91</v>
          </cell>
          <cell r="R2723">
            <v>0.92</v>
          </cell>
          <cell r="S2723">
            <v>0.92</v>
          </cell>
          <cell r="T2723">
            <v>0.93</v>
          </cell>
          <cell r="U2723">
            <v>0.93</v>
          </cell>
          <cell r="V2723">
            <v>0.93</v>
          </cell>
          <cell r="W2723">
            <v>0.93</v>
          </cell>
          <cell r="X2723">
            <v>0.93</v>
          </cell>
          <cell r="Y2723">
            <v>0.94</v>
          </cell>
          <cell r="Z2723">
            <v>0.93</v>
          </cell>
          <cell r="AA2723">
            <v>0.92</v>
          </cell>
          <cell r="AB2723">
            <v>0.92</v>
          </cell>
          <cell r="AC2723">
            <v>0.92</v>
          </cell>
          <cell r="AD2723">
            <v>0.92</v>
          </cell>
          <cell r="AE2723">
            <v>0.92</v>
          </cell>
          <cell r="AF2723">
            <v>0.92</v>
          </cell>
          <cell r="AG2723">
            <v>0.92</v>
          </cell>
          <cell r="AH2723">
            <v>0.95</v>
          </cell>
          <cell r="AI2723">
            <v>0.97</v>
          </cell>
          <cell r="AJ2723">
            <v>0.98</v>
          </cell>
          <cell r="AK2723">
            <v>0.98</v>
          </cell>
        </row>
        <row r="2724">
          <cell r="A2724" t="str">
            <v>SDGbaseTRAv2_UrbAS_IRTv2PVAXafore</v>
          </cell>
          <cell r="B2724" t="str">
            <v>SIclos6_GOVclos11</v>
          </cell>
          <cell r="C2724" t="str">
            <v>SDGbaseTRAv2_UrbAS_IRTv2</v>
          </cell>
          <cell r="D2724" t="str">
            <v>PVAX</v>
          </cell>
          <cell r="E2724" t="str">
            <v>afore</v>
          </cell>
          <cell r="F2724">
            <v>1</v>
          </cell>
          <cell r="G2724">
            <v>0.96</v>
          </cell>
          <cell r="H2724">
            <v>0.95</v>
          </cell>
          <cell r="I2724">
            <v>0.96</v>
          </cell>
          <cell r="J2724">
            <v>0.96</v>
          </cell>
          <cell r="K2724">
            <v>0.96</v>
          </cell>
          <cell r="L2724">
            <v>0.96</v>
          </cell>
          <cell r="M2724">
            <v>0.95</v>
          </cell>
          <cell r="N2724">
            <v>0.95</v>
          </cell>
          <cell r="O2724">
            <v>0.96</v>
          </cell>
          <cell r="P2724">
            <v>0.96</v>
          </cell>
          <cell r="Q2724">
            <v>0.95</v>
          </cell>
          <cell r="R2724">
            <v>0.95</v>
          </cell>
          <cell r="S2724">
            <v>0.95</v>
          </cell>
          <cell r="T2724">
            <v>0.95</v>
          </cell>
          <cell r="U2724">
            <v>0.96</v>
          </cell>
          <cell r="V2724">
            <v>0.96</v>
          </cell>
          <cell r="W2724">
            <v>0.97</v>
          </cell>
          <cell r="X2724">
            <v>0.97</v>
          </cell>
          <cell r="Y2724">
            <v>0.98</v>
          </cell>
          <cell r="Z2724">
            <v>0.97</v>
          </cell>
          <cell r="AA2724">
            <v>0.95</v>
          </cell>
          <cell r="AB2724">
            <v>0.96</v>
          </cell>
          <cell r="AC2724">
            <v>0.96</v>
          </cell>
          <cell r="AD2724">
            <v>0.96</v>
          </cell>
          <cell r="AE2724">
            <v>0.96</v>
          </cell>
          <cell r="AF2724">
            <v>0.96</v>
          </cell>
          <cell r="AG2724">
            <v>0.97</v>
          </cell>
          <cell r="AH2724">
            <v>0.96</v>
          </cell>
          <cell r="AI2724">
            <v>0.95</v>
          </cell>
          <cell r="AJ2724">
            <v>0.95</v>
          </cell>
          <cell r="AK2724">
            <v>0.94</v>
          </cell>
        </row>
        <row r="2725">
          <cell r="A2725" t="str">
            <v>SDGbaseTRAv2_UrbAS_IRTv2PVAXafish</v>
          </cell>
          <cell r="B2725" t="str">
            <v>SIclos6_GOVclos11</v>
          </cell>
          <cell r="C2725" t="str">
            <v>SDGbaseTRAv2_UrbAS_IRTv2</v>
          </cell>
          <cell r="D2725" t="str">
            <v>PVAX</v>
          </cell>
          <cell r="E2725" t="str">
            <v>afish</v>
          </cell>
          <cell r="F2725">
            <v>1</v>
          </cell>
          <cell r="G2725">
            <v>0.93</v>
          </cell>
          <cell r="H2725">
            <v>0.94</v>
          </cell>
          <cell r="I2725">
            <v>0.92</v>
          </cell>
          <cell r="J2725">
            <v>0.92</v>
          </cell>
          <cell r="K2725">
            <v>0.92</v>
          </cell>
          <cell r="L2725">
            <v>0.92</v>
          </cell>
          <cell r="M2725">
            <v>0.92</v>
          </cell>
          <cell r="N2725">
            <v>0.92</v>
          </cell>
          <cell r="O2725">
            <v>0.96</v>
          </cell>
          <cell r="P2725">
            <v>0.95</v>
          </cell>
          <cell r="Q2725">
            <v>0.94</v>
          </cell>
          <cell r="R2725">
            <v>0.94</v>
          </cell>
          <cell r="S2725">
            <v>0.94</v>
          </cell>
          <cell r="T2725">
            <v>0.94</v>
          </cell>
          <cell r="U2725">
            <v>0.94</v>
          </cell>
          <cell r="V2725">
            <v>0.94</v>
          </cell>
          <cell r="W2725">
            <v>0.95</v>
          </cell>
          <cell r="X2725">
            <v>0.95</v>
          </cell>
          <cell r="Y2725">
            <v>0.95</v>
          </cell>
          <cell r="Z2725">
            <v>0.96</v>
          </cell>
          <cell r="AA2725">
            <v>0.95</v>
          </cell>
          <cell r="AB2725">
            <v>0.95</v>
          </cell>
          <cell r="AC2725">
            <v>0.95</v>
          </cell>
          <cell r="AD2725">
            <v>0.95</v>
          </cell>
          <cell r="AE2725">
            <v>0.95</v>
          </cell>
          <cell r="AF2725">
            <v>0.95</v>
          </cell>
          <cell r="AG2725">
            <v>0.95</v>
          </cell>
          <cell r="AH2725">
            <v>0.96</v>
          </cell>
          <cell r="AI2725">
            <v>0.96</v>
          </cell>
          <cell r="AJ2725">
            <v>0.96</v>
          </cell>
          <cell r="AK2725">
            <v>0.96</v>
          </cell>
        </row>
        <row r="2726">
          <cell r="A2726" t="str">
            <v>SDGbaseTRAv2_UrbAS_IRTv2PVAXacoal</v>
          </cell>
          <cell r="B2726" t="str">
            <v>SIclos6_GOVclos11</v>
          </cell>
          <cell r="C2726" t="str">
            <v>SDGbaseTRAv2_UrbAS_IRTv2</v>
          </cell>
          <cell r="D2726" t="str">
            <v>PVAX</v>
          </cell>
          <cell r="E2726" t="str">
            <v>acoal</v>
          </cell>
          <cell r="F2726">
            <v>1</v>
          </cell>
          <cell r="G2726">
            <v>1.03</v>
          </cell>
          <cell r="H2726">
            <v>1.05</v>
          </cell>
          <cell r="I2726">
            <v>1.04</v>
          </cell>
          <cell r="J2726">
            <v>1.04</v>
          </cell>
          <cell r="K2726">
            <v>1.04</v>
          </cell>
          <cell r="L2726">
            <v>1.04</v>
          </cell>
          <cell r="M2726">
            <v>1.06</v>
          </cell>
          <cell r="N2726">
            <v>1.06</v>
          </cell>
          <cell r="O2726">
            <v>1.1100000000000001</v>
          </cell>
          <cell r="P2726">
            <v>1.1200000000000001</v>
          </cell>
          <cell r="Q2726">
            <v>1.1299999999999999</v>
          </cell>
          <cell r="R2726">
            <v>1.1399999999999999</v>
          </cell>
          <cell r="S2726">
            <v>1.1399999999999999</v>
          </cell>
          <cell r="T2726">
            <v>1.1499999999999999</v>
          </cell>
          <cell r="U2726">
            <v>1.1599999999999999</v>
          </cell>
          <cell r="V2726">
            <v>1.1599999999999999</v>
          </cell>
          <cell r="W2726">
            <v>1.1599999999999999</v>
          </cell>
          <cell r="X2726">
            <v>1.17</v>
          </cell>
          <cell r="Y2726">
            <v>1.18</v>
          </cell>
          <cell r="Z2726">
            <v>1.2</v>
          </cell>
          <cell r="AA2726">
            <v>1.21</v>
          </cell>
          <cell r="AB2726">
            <v>1.23</v>
          </cell>
          <cell r="AC2726">
            <v>1.24</v>
          </cell>
          <cell r="AD2726">
            <v>1.26</v>
          </cell>
          <cell r="AE2726">
            <v>1.28</v>
          </cell>
          <cell r="AF2726">
            <v>1.3</v>
          </cell>
          <cell r="AG2726">
            <v>1.33</v>
          </cell>
          <cell r="AH2726">
            <v>1.36</v>
          </cell>
          <cell r="AI2726">
            <v>1.41</v>
          </cell>
          <cell r="AJ2726">
            <v>1.49</v>
          </cell>
          <cell r="AK2726">
            <v>1.66</v>
          </cell>
        </row>
        <row r="2727">
          <cell r="A2727" t="str">
            <v>SDGbaseTRAv2_UrbAS_IRTv2PVAXagold</v>
          </cell>
          <cell r="B2727" t="str">
            <v>SIclos6_GOVclos11</v>
          </cell>
          <cell r="C2727" t="str">
            <v>SDGbaseTRAv2_UrbAS_IRTv2</v>
          </cell>
          <cell r="D2727" t="str">
            <v>PVAX</v>
          </cell>
          <cell r="E2727" t="str">
            <v>agold</v>
          </cell>
          <cell r="F2727">
            <v>1</v>
          </cell>
          <cell r="G2727">
            <v>0.98</v>
          </cell>
          <cell r="H2727">
            <v>1</v>
          </cell>
          <cell r="I2727">
            <v>1</v>
          </cell>
          <cell r="J2727">
            <v>1</v>
          </cell>
          <cell r="K2727">
            <v>1.01</v>
          </cell>
          <cell r="L2727">
            <v>1.03</v>
          </cell>
          <cell r="M2727">
            <v>1.05</v>
          </cell>
          <cell r="N2727">
            <v>1.07</v>
          </cell>
          <cell r="O2727">
            <v>1.1499999999999999</v>
          </cell>
          <cell r="P2727">
            <v>1.18</v>
          </cell>
          <cell r="Q2727">
            <v>1.19</v>
          </cell>
          <cell r="R2727">
            <v>1.2</v>
          </cell>
          <cell r="S2727">
            <v>1.21</v>
          </cell>
          <cell r="T2727">
            <v>1.23</v>
          </cell>
          <cell r="U2727">
            <v>1.24</v>
          </cell>
          <cell r="V2727">
            <v>1.26</v>
          </cell>
          <cell r="W2727">
            <v>1.27</v>
          </cell>
          <cell r="X2727">
            <v>1.29</v>
          </cell>
          <cell r="Y2727">
            <v>1.3</v>
          </cell>
          <cell r="Z2727">
            <v>1.31</v>
          </cell>
          <cell r="AA2727">
            <v>1.33</v>
          </cell>
          <cell r="AB2727">
            <v>1.35</v>
          </cell>
          <cell r="AC2727">
            <v>1.36</v>
          </cell>
          <cell r="AD2727">
            <v>1.37</v>
          </cell>
          <cell r="AE2727">
            <v>1.37</v>
          </cell>
          <cell r="AF2727">
            <v>1.38</v>
          </cell>
          <cell r="AG2727">
            <v>1.34</v>
          </cell>
          <cell r="AH2727">
            <v>1.28</v>
          </cell>
          <cell r="AI2727">
            <v>1.19</v>
          </cell>
          <cell r="AJ2727">
            <v>1.1100000000000001</v>
          </cell>
          <cell r="AK2727">
            <v>1.03</v>
          </cell>
        </row>
        <row r="2728">
          <cell r="A2728" t="str">
            <v>SDGbaseTRAv2_UrbAS_IRTv2PVAXangas</v>
          </cell>
          <cell r="B2728" t="str">
            <v>SIclos6_GOVclos11</v>
          </cell>
          <cell r="C2728" t="str">
            <v>SDGbaseTRAv2_UrbAS_IRTv2</v>
          </cell>
          <cell r="D2728" t="str">
            <v>PVAX</v>
          </cell>
          <cell r="E2728" t="str">
            <v>angas</v>
          </cell>
          <cell r="F2728">
            <v>1</v>
          </cell>
          <cell r="G2728">
            <v>1.05</v>
          </cell>
          <cell r="H2728">
            <v>1.06</v>
          </cell>
          <cell r="I2728">
            <v>1.05</v>
          </cell>
          <cell r="J2728">
            <v>1.05</v>
          </cell>
          <cell r="K2728">
            <v>1.05</v>
          </cell>
          <cell r="L2728">
            <v>1.06</v>
          </cell>
          <cell r="M2728">
            <v>1.07</v>
          </cell>
          <cell r="N2728">
            <v>1.08</v>
          </cell>
          <cell r="O2728">
            <v>1.1599999999999999</v>
          </cell>
          <cell r="P2728">
            <v>1.17</v>
          </cell>
          <cell r="Q2728">
            <v>1.17</v>
          </cell>
          <cell r="R2728">
            <v>1.18</v>
          </cell>
          <cell r="S2728">
            <v>1.18</v>
          </cell>
          <cell r="T2728">
            <v>1.19</v>
          </cell>
          <cell r="U2728">
            <v>1.2</v>
          </cell>
          <cell r="V2728">
            <v>1.2</v>
          </cell>
          <cell r="W2728">
            <v>1.2</v>
          </cell>
          <cell r="X2728">
            <v>1.21</v>
          </cell>
          <cell r="Y2728">
            <v>1.21</v>
          </cell>
          <cell r="Z2728">
            <v>1.21</v>
          </cell>
          <cell r="AA2728">
            <v>1.21</v>
          </cell>
          <cell r="AB2728">
            <v>1.22</v>
          </cell>
          <cell r="AC2728">
            <v>1.22</v>
          </cell>
          <cell r="AD2728">
            <v>1.23</v>
          </cell>
          <cell r="AE2728">
            <v>1.22</v>
          </cell>
          <cell r="AF2728">
            <v>1.22</v>
          </cell>
          <cell r="AG2728">
            <v>1.23</v>
          </cell>
          <cell r="AH2728">
            <v>1.22</v>
          </cell>
          <cell r="AI2728">
            <v>1.19</v>
          </cell>
          <cell r="AJ2728">
            <v>1.17</v>
          </cell>
          <cell r="AK2728">
            <v>1.1499999999999999</v>
          </cell>
        </row>
        <row r="2729">
          <cell r="A2729" t="str">
            <v>SDGbaseTRAv2_UrbAS_IRTv2PVAXapgm</v>
          </cell>
          <cell r="B2729" t="str">
            <v>SIclos6_GOVclos11</v>
          </cell>
          <cell r="C2729" t="str">
            <v>SDGbaseTRAv2_UrbAS_IRTv2</v>
          </cell>
          <cell r="D2729" t="str">
            <v>PVAX</v>
          </cell>
          <cell r="E2729" t="str">
            <v>apgm</v>
          </cell>
          <cell r="F2729">
            <v>1</v>
          </cell>
          <cell r="G2729">
            <v>0.69</v>
          </cell>
          <cell r="H2729">
            <v>0.83</v>
          </cell>
          <cell r="I2729">
            <v>0.96</v>
          </cell>
          <cell r="J2729">
            <v>1.04</v>
          </cell>
          <cell r="K2729">
            <v>1.0900000000000001</v>
          </cell>
          <cell r="L2729">
            <v>1.0900000000000001</v>
          </cell>
          <cell r="M2729">
            <v>1.01</v>
          </cell>
          <cell r="N2729">
            <v>0.98</v>
          </cell>
          <cell r="O2729">
            <v>0.95</v>
          </cell>
          <cell r="P2729">
            <v>0.94</v>
          </cell>
          <cell r="Q2729">
            <v>0.94</v>
          </cell>
          <cell r="R2729">
            <v>0.97</v>
          </cell>
          <cell r="S2729">
            <v>0.98</v>
          </cell>
          <cell r="T2729">
            <v>0.99</v>
          </cell>
          <cell r="U2729">
            <v>0.99</v>
          </cell>
          <cell r="V2729">
            <v>1</v>
          </cell>
          <cell r="W2729">
            <v>1</v>
          </cell>
          <cell r="X2729">
            <v>1</v>
          </cell>
          <cell r="Y2729">
            <v>1</v>
          </cell>
          <cell r="Z2729">
            <v>0.98</v>
          </cell>
          <cell r="AA2729">
            <v>0.97</v>
          </cell>
          <cell r="AB2729">
            <v>1.37</v>
          </cell>
          <cell r="AC2729">
            <v>1.51</v>
          </cell>
          <cell r="AD2729">
            <v>1.47</v>
          </cell>
          <cell r="AE2729">
            <v>1.41</v>
          </cell>
          <cell r="AF2729">
            <v>1.36</v>
          </cell>
          <cell r="AG2729">
            <v>1.35</v>
          </cell>
          <cell r="AH2729">
            <v>1.53</v>
          </cell>
          <cell r="AI2729">
            <v>1.65</v>
          </cell>
          <cell r="AJ2729">
            <v>1.67</v>
          </cell>
          <cell r="AK2729">
            <v>1.66</v>
          </cell>
        </row>
        <row r="2730">
          <cell r="A2730" t="str">
            <v>SDGbaseTRAv2_UrbAS_IRTv2PVAXamore</v>
          </cell>
          <cell r="B2730" t="str">
            <v>SIclos6_GOVclos11</v>
          </cell>
          <cell r="C2730" t="str">
            <v>SDGbaseTRAv2_UrbAS_IRTv2</v>
          </cell>
          <cell r="D2730" t="str">
            <v>PVAX</v>
          </cell>
          <cell r="E2730" t="str">
            <v>amore</v>
          </cell>
          <cell r="F2730">
            <v>1</v>
          </cell>
          <cell r="G2730">
            <v>1.06</v>
          </cell>
          <cell r="H2730">
            <v>1.07</v>
          </cell>
          <cell r="I2730">
            <v>1.06</v>
          </cell>
          <cell r="J2730">
            <v>1.05</v>
          </cell>
          <cell r="K2730">
            <v>1.05</v>
          </cell>
          <cell r="L2730">
            <v>1.05</v>
          </cell>
          <cell r="M2730">
            <v>1.06</v>
          </cell>
          <cell r="N2730">
            <v>1.06</v>
          </cell>
          <cell r="O2730">
            <v>1.0900000000000001</v>
          </cell>
          <cell r="P2730">
            <v>1.0900000000000001</v>
          </cell>
          <cell r="Q2730">
            <v>1.08</v>
          </cell>
          <cell r="R2730">
            <v>1.07</v>
          </cell>
          <cell r="S2730">
            <v>1.07</v>
          </cell>
          <cell r="T2730">
            <v>1.06</v>
          </cell>
          <cell r="U2730">
            <v>1.06</v>
          </cell>
          <cell r="V2730">
            <v>1.06</v>
          </cell>
          <cell r="W2730">
            <v>1.05</v>
          </cell>
          <cell r="X2730">
            <v>1.06</v>
          </cell>
          <cell r="Y2730">
            <v>1.05</v>
          </cell>
          <cell r="Z2730">
            <v>1.04</v>
          </cell>
          <cell r="AA2730">
            <v>1.03</v>
          </cell>
          <cell r="AB2730">
            <v>1.03</v>
          </cell>
          <cell r="AC2730">
            <v>1.03</v>
          </cell>
          <cell r="AD2730">
            <v>1.02</v>
          </cell>
          <cell r="AE2730">
            <v>1.02</v>
          </cell>
          <cell r="AF2730">
            <v>1.02</v>
          </cell>
          <cell r="AG2730">
            <v>1.02</v>
          </cell>
          <cell r="AH2730">
            <v>1</v>
          </cell>
          <cell r="AI2730">
            <v>0.98</v>
          </cell>
          <cell r="AJ2730">
            <v>0.96</v>
          </cell>
          <cell r="AK2730">
            <v>0.94</v>
          </cell>
        </row>
        <row r="2731">
          <cell r="A2731" t="str">
            <v>SDGbaseTRAv2_UrbAS_IRTv2PVAXamine</v>
          </cell>
          <cell r="B2731" t="str">
            <v>SIclos6_GOVclos11</v>
          </cell>
          <cell r="C2731" t="str">
            <v>SDGbaseTRAv2_UrbAS_IRTv2</v>
          </cell>
          <cell r="D2731" t="str">
            <v>PVAX</v>
          </cell>
          <cell r="E2731" t="str">
            <v>amine</v>
          </cell>
          <cell r="F2731">
            <v>1</v>
          </cell>
          <cell r="G2731">
            <v>1.03</v>
          </cell>
          <cell r="H2731">
            <v>1.03</v>
          </cell>
          <cell r="I2731">
            <v>1.04</v>
          </cell>
          <cell r="J2731">
            <v>1.05</v>
          </cell>
          <cell r="K2731">
            <v>1.04</v>
          </cell>
          <cell r="L2731">
            <v>1.04</v>
          </cell>
          <cell r="M2731">
            <v>1.04</v>
          </cell>
          <cell r="N2731">
            <v>1.04</v>
          </cell>
          <cell r="O2731">
            <v>1.05</v>
          </cell>
          <cell r="P2731">
            <v>1.04</v>
          </cell>
          <cell r="Q2731">
            <v>1.04</v>
          </cell>
          <cell r="R2731">
            <v>1.03</v>
          </cell>
          <cell r="S2731">
            <v>1.03</v>
          </cell>
          <cell r="T2731">
            <v>1.04</v>
          </cell>
          <cell r="U2731">
            <v>1.04</v>
          </cell>
          <cell r="V2731">
            <v>1.04</v>
          </cell>
          <cell r="W2731">
            <v>1.04</v>
          </cell>
          <cell r="X2731">
            <v>1.05</v>
          </cell>
          <cell r="Y2731">
            <v>1.06</v>
          </cell>
          <cell r="Z2731">
            <v>1.05</v>
          </cell>
          <cell r="AA2731">
            <v>1.04</v>
          </cell>
          <cell r="AB2731">
            <v>1.03</v>
          </cell>
          <cell r="AC2731">
            <v>1.03</v>
          </cell>
          <cell r="AD2731">
            <v>1.02</v>
          </cell>
          <cell r="AE2731">
            <v>1.02</v>
          </cell>
          <cell r="AF2731">
            <v>1.02</v>
          </cell>
          <cell r="AG2731">
            <v>1.04</v>
          </cell>
          <cell r="AH2731">
            <v>1.03</v>
          </cell>
          <cell r="AI2731">
            <v>1.02</v>
          </cell>
          <cell r="AJ2731">
            <v>1.02</v>
          </cell>
          <cell r="AK2731">
            <v>1.02</v>
          </cell>
        </row>
        <row r="2732">
          <cell r="A2732" t="str">
            <v>SDGbaseTRAv2_UrbAS_IRTv2PVAXameat</v>
          </cell>
          <cell r="B2732" t="str">
            <v>SIclos6_GOVclos11</v>
          </cell>
          <cell r="C2732" t="str">
            <v>SDGbaseTRAv2_UrbAS_IRTv2</v>
          </cell>
          <cell r="D2732" t="str">
            <v>PVAX</v>
          </cell>
          <cell r="E2732" t="str">
            <v>ameat</v>
          </cell>
          <cell r="F2732">
            <v>1</v>
          </cell>
          <cell r="G2732">
            <v>0.96</v>
          </cell>
          <cell r="H2732">
            <v>0.93</v>
          </cell>
          <cell r="I2732">
            <v>0.93</v>
          </cell>
          <cell r="J2732">
            <v>0.93</v>
          </cell>
          <cell r="K2732">
            <v>0.93</v>
          </cell>
          <cell r="L2732">
            <v>0.93</v>
          </cell>
          <cell r="M2732">
            <v>0.93</v>
          </cell>
          <cell r="N2732">
            <v>0.93</v>
          </cell>
          <cell r="O2732">
            <v>0.93</v>
          </cell>
          <cell r="P2732">
            <v>0.94</v>
          </cell>
          <cell r="Q2732">
            <v>0.93</v>
          </cell>
          <cell r="R2732">
            <v>0.94</v>
          </cell>
          <cell r="S2732">
            <v>0.95</v>
          </cell>
          <cell r="T2732">
            <v>0.95</v>
          </cell>
          <cell r="U2732">
            <v>0.95</v>
          </cell>
          <cell r="V2732">
            <v>0.95</v>
          </cell>
          <cell r="W2732">
            <v>0.96</v>
          </cell>
          <cell r="X2732">
            <v>0.96</v>
          </cell>
          <cell r="Y2732">
            <v>0.95</v>
          </cell>
          <cell r="Z2732">
            <v>0.94</v>
          </cell>
          <cell r="AA2732">
            <v>0.93</v>
          </cell>
          <cell r="AB2732">
            <v>0.94</v>
          </cell>
          <cell r="AC2732">
            <v>0.94</v>
          </cell>
          <cell r="AD2732">
            <v>0.94</v>
          </cell>
          <cell r="AE2732">
            <v>0.93</v>
          </cell>
          <cell r="AF2732">
            <v>0.93</v>
          </cell>
          <cell r="AG2732">
            <v>0.95</v>
          </cell>
          <cell r="AH2732">
            <v>0.94</v>
          </cell>
          <cell r="AI2732">
            <v>0.95</v>
          </cell>
          <cell r="AJ2732">
            <v>0.95</v>
          </cell>
          <cell r="AK2732">
            <v>0.96</v>
          </cell>
        </row>
        <row r="2733">
          <cell r="A2733" t="str">
            <v>SDGbaseTRAv2_UrbAS_IRTv2PVAXapfis</v>
          </cell>
          <cell r="B2733" t="str">
            <v>SIclos6_GOVclos11</v>
          </cell>
          <cell r="C2733" t="str">
            <v>SDGbaseTRAv2_UrbAS_IRTv2</v>
          </cell>
          <cell r="D2733" t="str">
            <v>PVAX</v>
          </cell>
          <cell r="E2733" t="str">
            <v>apfis</v>
          </cell>
          <cell r="F2733">
            <v>1</v>
          </cell>
          <cell r="G2733">
            <v>1</v>
          </cell>
          <cell r="H2733">
            <v>1</v>
          </cell>
          <cell r="I2733">
            <v>0.99</v>
          </cell>
          <cell r="J2733">
            <v>0.98</v>
          </cell>
          <cell r="K2733">
            <v>0.98</v>
          </cell>
          <cell r="L2733">
            <v>0.98</v>
          </cell>
          <cell r="M2733">
            <v>0.98</v>
          </cell>
          <cell r="N2733">
            <v>0.98</v>
          </cell>
          <cell r="O2733">
            <v>0.99</v>
          </cell>
          <cell r="P2733">
            <v>0.99</v>
          </cell>
          <cell r="Q2733">
            <v>0.98</v>
          </cell>
          <cell r="R2733">
            <v>0.98</v>
          </cell>
          <cell r="S2733">
            <v>0.99</v>
          </cell>
          <cell r="T2733">
            <v>0.99</v>
          </cell>
          <cell r="U2733">
            <v>0.99</v>
          </cell>
          <cell r="V2733">
            <v>1</v>
          </cell>
          <cell r="W2733">
            <v>1</v>
          </cell>
          <cell r="X2733">
            <v>1</v>
          </cell>
          <cell r="Y2733">
            <v>1</v>
          </cell>
          <cell r="Z2733">
            <v>0.99</v>
          </cell>
          <cell r="AA2733">
            <v>0.98</v>
          </cell>
          <cell r="AB2733">
            <v>0.99</v>
          </cell>
          <cell r="AC2733">
            <v>0.99</v>
          </cell>
          <cell r="AD2733">
            <v>0.99</v>
          </cell>
          <cell r="AE2733">
            <v>0.99</v>
          </cell>
          <cell r="AF2733">
            <v>0.99</v>
          </cell>
          <cell r="AG2733">
            <v>1</v>
          </cell>
          <cell r="AH2733">
            <v>0.98</v>
          </cell>
          <cell r="AI2733">
            <v>0.97</v>
          </cell>
          <cell r="AJ2733">
            <v>0.96</v>
          </cell>
          <cell r="AK2733">
            <v>0.95</v>
          </cell>
        </row>
        <row r="2734">
          <cell r="A2734" t="str">
            <v>SDGbaseTRAv2_UrbAS_IRTv2PVAXavege</v>
          </cell>
          <cell r="B2734" t="str">
            <v>SIclos6_GOVclos11</v>
          </cell>
          <cell r="C2734" t="str">
            <v>SDGbaseTRAv2_UrbAS_IRTv2</v>
          </cell>
          <cell r="D2734" t="str">
            <v>PVAX</v>
          </cell>
          <cell r="E2734" t="str">
            <v>avege</v>
          </cell>
          <cell r="F2734">
            <v>1</v>
          </cell>
          <cell r="G2734">
            <v>0.98</v>
          </cell>
          <cell r="H2734">
            <v>0.99</v>
          </cell>
          <cell r="I2734">
            <v>0.98</v>
          </cell>
          <cell r="J2734">
            <v>0.98</v>
          </cell>
          <cell r="K2734">
            <v>0.98</v>
          </cell>
          <cell r="L2734">
            <v>0.98</v>
          </cell>
          <cell r="M2734">
            <v>0.98</v>
          </cell>
          <cell r="N2734">
            <v>0.98</v>
          </cell>
          <cell r="O2734">
            <v>1</v>
          </cell>
          <cell r="P2734">
            <v>0.99</v>
          </cell>
          <cell r="Q2734">
            <v>0.99</v>
          </cell>
          <cell r="R2734">
            <v>0.99</v>
          </cell>
          <cell r="S2734">
            <v>1</v>
          </cell>
          <cell r="T2734">
            <v>1</v>
          </cell>
          <cell r="U2734">
            <v>1</v>
          </cell>
          <cell r="V2734">
            <v>1</v>
          </cell>
          <cell r="W2734">
            <v>1.01</v>
          </cell>
          <cell r="X2734">
            <v>1.01</v>
          </cell>
          <cell r="Y2734">
            <v>1.01</v>
          </cell>
          <cell r="Z2734">
            <v>1</v>
          </cell>
          <cell r="AA2734">
            <v>0.98</v>
          </cell>
          <cell r="AB2734">
            <v>0.99</v>
          </cell>
          <cell r="AC2734">
            <v>1</v>
          </cell>
          <cell r="AD2734">
            <v>0.99</v>
          </cell>
          <cell r="AE2734">
            <v>0.99</v>
          </cell>
          <cell r="AF2734">
            <v>0.99</v>
          </cell>
          <cell r="AG2734">
            <v>1</v>
          </cell>
          <cell r="AH2734">
            <v>0.99</v>
          </cell>
          <cell r="AI2734">
            <v>0.98</v>
          </cell>
          <cell r="AJ2734">
            <v>0.97</v>
          </cell>
          <cell r="AK2734">
            <v>0.96</v>
          </cell>
        </row>
        <row r="2735">
          <cell r="A2735" t="str">
            <v>SDGbaseTRAv2_UrbAS_IRTv2PVAXafats</v>
          </cell>
          <cell r="B2735" t="str">
            <v>SIclos6_GOVclos11</v>
          </cell>
          <cell r="C2735" t="str">
            <v>SDGbaseTRAv2_UrbAS_IRTv2</v>
          </cell>
          <cell r="D2735" t="str">
            <v>PVAX</v>
          </cell>
          <cell r="E2735" t="str">
            <v>afats</v>
          </cell>
          <cell r="F2735">
            <v>1</v>
          </cell>
          <cell r="G2735">
            <v>0.97</v>
          </cell>
          <cell r="H2735">
            <v>0.96</v>
          </cell>
          <cell r="I2735">
            <v>0.93</v>
          </cell>
          <cell r="J2735">
            <v>0.93</v>
          </cell>
          <cell r="K2735">
            <v>0.93</v>
          </cell>
          <cell r="L2735">
            <v>0.92</v>
          </cell>
          <cell r="M2735">
            <v>0.92</v>
          </cell>
          <cell r="N2735">
            <v>0.91</v>
          </cell>
          <cell r="O2735">
            <v>1</v>
          </cell>
          <cell r="P2735">
            <v>0.99</v>
          </cell>
          <cell r="Q2735">
            <v>0.95</v>
          </cell>
          <cell r="R2735">
            <v>0.94</v>
          </cell>
          <cell r="S2735">
            <v>0.93</v>
          </cell>
          <cell r="T2735">
            <v>0.92</v>
          </cell>
          <cell r="U2735">
            <v>0.91</v>
          </cell>
          <cell r="V2735">
            <v>0.9</v>
          </cell>
          <cell r="W2735">
            <v>0.9</v>
          </cell>
          <cell r="X2735">
            <v>0.91</v>
          </cell>
          <cell r="Y2735">
            <v>0.9</v>
          </cell>
          <cell r="Z2735">
            <v>0.92</v>
          </cell>
          <cell r="AA2735">
            <v>0.92</v>
          </cell>
          <cell r="AB2735">
            <v>0.92</v>
          </cell>
          <cell r="AC2735">
            <v>0.91</v>
          </cell>
          <cell r="AD2735">
            <v>0.9</v>
          </cell>
          <cell r="AE2735">
            <v>0.9</v>
          </cell>
          <cell r="AF2735">
            <v>0.89</v>
          </cell>
          <cell r="AG2735">
            <v>0.87</v>
          </cell>
          <cell r="AH2735">
            <v>0.89</v>
          </cell>
          <cell r="AI2735">
            <v>0.89</v>
          </cell>
          <cell r="AJ2735">
            <v>0.89</v>
          </cell>
          <cell r="AK2735">
            <v>0.89</v>
          </cell>
        </row>
        <row r="2736">
          <cell r="A2736" t="str">
            <v>SDGbaseTRAv2_UrbAS_IRTv2PVAXadair</v>
          </cell>
          <cell r="B2736" t="str">
            <v>SIclos6_GOVclos11</v>
          </cell>
          <cell r="C2736" t="str">
            <v>SDGbaseTRAv2_UrbAS_IRTv2</v>
          </cell>
          <cell r="D2736" t="str">
            <v>PVAX</v>
          </cell>
          <cell r="E2736" t="str">
            <v>adair</v>
          </cell>
          <cell r="F2736">
            <v>1</v>
          </cell>
          <cell r="G2736">
            <v>0.99</v>
          </cell>
          <cell r="H2736">
            <v>0.98</v>
          </cell>
          <cell r="I2736">
            <v>0.97</v>
          </cell>
          <cell r="J2736">
            <v>0.97</v>
          </cell>
          <cell r="K2736">
            <v>0.97</v>
          </cell>
          <cell r="L2736">
            <v>0.97</v>
          </cell>
          <cell r="M2736">
            <v>0.98</v>
          </cell>
          <cell r="N2736">
            <v>0.98</v>
          </cell>
          <cell r="O2736">
            <v>0.99</v>
          </cell>
          <cell r="P2736">
            <v>0.98</v>
          </cell>
          <cell r="Q2736">
            <v>0.98</v>
          </cell>
          <cell r="R2736">
            <v>0.98</v>
          </cell>
          <cell r="S2736">
            <v>0.99</v>
          </cell>
          <cell r="T2736">
            <v>0.99</v>
          </cell>
          <cell r="U2736">
            <v>1</v>
          </cell>
          <cell r="V2736">
            <v>1</v>
          </cell>
          <cell r="W2736">
            <v>1</v>
          </cell>
          <cell r="X2736">
            <v>1.01</v>
          </cell>
          <cell r="Y2736">
            <v>1.01</v>
          </cell>
          <cell r="Z2736">
            <v>0.99</v>
          </cell>
          <cell r="AA2736">
            <v>0.98</v>
          </cell>
          <cell r="AB2736">
            <v>0.99</v>
          </cell>
          <cell r="AC2736">
            <v>0.99</v>
          </cell>
          <cell r="AD2736">
            <v>0.99</v>
          </cell>
          <cell r="AE2736">
            <v>0.99</v>
          </cell>
          <cell r="AF2736">
            <v>0.98</v>
          </cell>
          <cell r="AG2736">
            <v>1</v>
          </cell>
          <cell r="AH2736">
            <v>0.99</v>
          </cell>
          <cell r="AI2736">
            <v>0.98</v>
          </cell>
          <cell r="AJ2736">
            <v>0.97</v>
          </cell>
          <cell r="AK2736">
            <v>0.96</v>
          </cell>
        </row>
        <row r="2737">
          <cell r="A2737" t="str">
            <v>SDGbaseTRAv2_UrbAS_IRTv2PVAXagrai</v>
          </cell>
          <cell r="B2737" t="str">
            <v>SIclos6_GOVclos11</v>
          </cell>
          <cell r="C2737" t="str">
            <v>SDGbaseTRAv2_UrbAS_IRTv2</v>
          </cell>
          <cell r="D2737" t="str">
            <v>PVAX</v>
          </cell>
          <cell r="E2737" t="str">
            <v>agrai</v>
          </cell>
          <cell r="F2737">
            <v>1</v>
          </cell>
          <cell r="G2737">
            <v>1</v>
          </cell>
          <cell r="H2737">
            <v>0.98</v>
          </cell>
          <cell r="I2737">
            <v>0.98</v>
          </cell>
          <cell r="J2737">
            <v>0.98</v>
          </cell>
          <cell r="K2737">
            <v>0.97</v>
          </cell>
          <cell r="L2737">
            <v>0.96</v>
          </cell>
          <cell r="M2737">
            <v>0.96</v>
          </cell>
          <cell r="N2737">
            <v>0.95</v>
          </cell>
          <cell r="O2737">
            <v>0.95</v>
          </cell>
          <cell r="P2737">
            <v>0.95</v>
          </cell>
          <cell r="Q2737">
            <v>0.94</v>
          </cell>
          <cell r="R2737">
            <v>0.94</v>
          </cell>
          <cell r="S2737">
            <v>0.95</v>
          </cell>
          <cell r="T2737">
            <v>0.94</v>
          </cell>
          <cell r="U2737">
            <v>0.94</v>
          </cell>
          <cell r="V2737">
            <v>0.94</v>
          </cell>
          <cell r="W2737">
            <v>0.94</v>
          </cell>
          <cell r="X2737">
            <v>0.94</v>
          </cell>
          <cell r="Y2737">
            <v>0.94</v>
          </cell>
          <cell r="Z2737">
            <v>0.93</v>
          </cell>
          <cell r="AA2737">
            <v>0.92</v>
          </cell>
          <cell r="AB2737">
            <v>0.94</v>
          </cell>
          <cell r="AC2737">
            <v>0.94</v>
          </cell>
          <cell r="AD2737">
            <v>0.93</v>
          </cell>
          <cell r="AE2737">
            <v>0.94</v>
          </cell>
          <cell r="AF2737">
            <v>0.94</v>
          </cell>
          <cell r="AG2737">
            <v>0.95</v>
          </cell>
          <cell r="AH2737">
            <v>0.93</v>
          </cell>
          <cell r="AI2737">
            <v>0.92</v>
          </cell>
          <cell r="AJ2737">
            <v>0.92</v>
          </cell>
          <cell r="AK2737">
            <v>0.92</v>
          </cell>
        </row>
        <row r="2738">
          <cell r="A2738" t="str">
            <v>SDGbaseTRAv2_UrbAS_IRTv2PVAXastar</v>
          </cell>
          <cell r="B2738" t="str">
            <v>SIclos6_GOVclos11</v>
          </cell>
          <cell r="C2738" t="str">
            <v>SDGbaseTRAv2_UrbAS_IRTv2</v>
          </cell>
          <cell r="D2738" t="str">
            <v>PVAX</v>
          </cell>
          <cell r="E2738" t="str">
            <v>astar</v>
          </cell>
          <cell r="F2738">
            <v>1</v>
          </cell>
          <cell r="G2738">
            <v>0.99</v>
          </cell>
          <cell r="H2738">
            <v>0.98</v>
          </cell>
          <cell r="I2738">
            <v>0.97</v>
          </cell>
          <cell r="J2738">
            <v>0.97</v>
          </cell>
          <cell r="K2738">
            <v>0.96</v>
          </cell>
          <cell r="L2738">
            <v>0.96</v>
          </cell>
          <cell r="M2738">
            <v>0.95</v>
          </cell>
          <cell r="N2738">
            <v>0.94</v>
          </cell>
          <cell r="O2738">
            <v>0.94</v>
          </cell>
          <cell r="P2738">
            <v>0.94</v>
          </cell>
          <cell r="Q2738">
            <v>0.93</v>
          </cell>
          <cell r="R2738">
            <v>0.93</v>
          </cell>
          <cell r="S2738">
            <v>0.93</v>
          </cell>
          <cell r="T2738">
            <v>0.93</v>
          </cell>
          <cell r="U2738">
            <v>0.93</v>
          </cell>
          <cell r="V2738">
            <v>0.93</v>
          </cell>
          <cell r="W2738">
            <v>0.92</v>
          </cell>
          <cell r="X2738">
            <v>0.92</v>
          </cell>
          <cell r="Y2738">
            <v>0.92</v>
          </cell>
          <cell r="Z2738">
            <v>0.91</v>
          </cell>
          <cell r="AA2738">
            <v>0.9</v>
          </cell>
          <cell r="AB2738">
            <v>0.91</v>
          </cell>
          <cell r="AC2738">
            <v>0.91</v>
          </cell>
          <cell r="AD2738">
            <v>0.91</v>
          </cell>
          <cell r="AE2738">
            <v>0.91</v>
          </cell>
          <cell r="AF2738">
            <v>0.91</v>
          </cell>
          <cell r="AG2738">
            <v>0.9</v>
          </cell>
          <cell r="AH2738">
            <v>0.87</v>
          </cell>
          <cell r="AI2738">
            <v>0.85</v>
          </cell>
          <cell r="AJ2738">
            <v>0.83</v>
          </cell>
          <cell r="AK2738">
            <v>0.82</v>
          </cell>
        </row>
        <row r="2739">
          <cell r="A2739" t="str">
            <v>SDGbaseTRAv2_UrbAS_IRTv2PVAXafeed</v>
          </cell>
          <cell r="B2739" t="str">
            <v>SIclos6_GOVclos11</v>
          </cell>
          <cell r="C2739" t="str">
            <v>SDGbaseTRAv2_UrbAS_IRTv2</v>
          </cell>
          <cell r="D2739" t="str">
            <v>PVAX</v>
          </cell>
          <cell r="E2739" t="str">
            <v>afeed</v>
          </cell>
          <cell r="F2739">
            <v>1</v>
          </cell>
          <cell r="G2739">
            <v>0.78</v>
          </cell>
          <cell r="H2739">
            <v>0.86</v>
          </cell>
          <cell r="I2739">
            <v>0.86</v>
          </cell>
          <cell r="J2739">
            <v>0.87</v>
          </cell>
          <cell r="K2739">
            <v>0.9</v>
          </cell>
          <cell r="L2739">
            <v>0.9</v>
          </cell>
          <cell r="M2739">
            <v>0.9</v>
          </cell>
          <cell r="N2739">
            <v>0.9</v>
          </cell>
          <cell r="O2739">
            <v>0.93</v>
          </cell>
          <cell r="P2739">
            <v>0.93</v>
          </cell>
          <cell r="Q2739">
            <v>0.92</v>
          </cell>
          <cell r="R2739">
            <v>0.95</v>
          </cell>
          <cell r="S2739">
            <v>0.95</v>
          </cell>
          <cell r="T2739">
            <v>0.95</v>
          </cell>
          <cell r="U2739">
            <v>0.96</v>
          </cell>
          <cell r="V2739">
            <v>0.96</v>
          </cell>
          <cell r="W2739">
            <v>0.97</v>
          </cell>
          <cell r="X2739">
            <v>0.97</v>
          </cell>
          <cell r="Y2739">
            <v>0.97</v>
          </cell>
          <cell r="Z2739">
            <v>0.97</v>
          </cell>
          <cell r="AA2739">
            <v>0.94</v>
          </cell>
          <cell r="AB2739">
            <v>0.95</v>
          </cell>
          <cell r="AC2739">
            <v>0.96</v>
          </cell>
          <cell r="AD2739">
            <v>0.96</v>
          </cell>
          <cell r="AE2739">
            <v>0.96</v>
          </cell>
          <cell r="AF2739">
            <v>0.95</v>
          </cell>
          <cell r="AG2739">
            <v>0.96</v>
          </cell>
          <cell r="AH2739">
            <v>1.02</v>
          </cell>
          <cell r="AI2739">
            <v>1.04</v>
          </cell>
          <cell r="AJ2739">
            <v>1.04</v>
          </cell>
          <cell r="AK2739">
            <v>1.04</v>
          </cell>
        </row>
        <row r="2740">
          <cell r="A2740" t="str">
            <v>SDGbaseTRAv2_UrbAS_IRTv2PVAXabake</v>
          </cell>
          <cell r="B2740" t="str">
            <v>SIclos6_GOVclos11</v>
          </cell>
          <cell r="C2740" t="str">
            <v>SDGbaseTRAv2_UrbAS_IRTv2</v>
          </cell>
          <cell r="D2740" t="str">
            <v>PVAX</v>
          </cell>
          <cell r="E2740" t="str">
            <v>abake</v>
          </cell>
          <cell r="F2740">
            <v>1</v>
          </cell>
          <cell r="G2740">
            <v>1.01</v>
          </cell>
          <cell r="H2740">
            <v>1.01</v>
          </cell>
          <cell r="I2740">
            <v>1</v>
          </cell>
          <cell r="J2740">
            <v>1</v>
          </cell>
          <cell r="K2740">
            <v>1</v>
          </cell>
          <cell r="L2740">
            <v>1</v>
          </cell>
          <cell r="M2740">
            <v>1</v>
          </cell>
          <cell r="N2740">
            <v>1</v>
          </cell>
          <cell r="O2740">
            <v>1</v>
          </cell>
          <cell r="P2740">
            <v>0.99</v>
          </cell>
          <cell r="Q2740">
            <v>0.99</v>
          </cell>
          <cell r="R2740">
            <v>1</v>
          </cell>
          <cell r="S2740">
            <v>1.01</v>
          </cell>
          <cell r="T2740">
            <v>1.01</v>
          </cell>
          <cell r="U2740">
            <v>1.01</v>
          </cell>
          <cell r="V2740">
            <v>1.01</v>
          </cell>
          <cell r="W2740">
            <v>1.02</v>
          </cell>
          <cell r="X2740">
            <v>1.02</v>
          </cell>
          <cell r="Y2740">
            <v>1.02</v>
          </cell>
          <cell r="Z2740">
            <v>1</v>
          </cell>
          <cell r="AA2740">
            <v>0.99</v>
          </cell>
          <cell r="AB2740">
            <v>1</v>
          </cell>
          <cell r="AC2740">
            <v>1</v>
          </cell>
          <cell r="AD2740">
            <v>1</v>
          </cell>
          <cell r="AE2740">
            <v>1</v>
          </cell>
          <cell r="AF2740">
            <v>1</v>
          </cell>
          <cell r="AG2740">
            <v>1.01</v>
          </cell>
          <cell r="AH2740">
            <v>0.99</v>
          </cell>
          <cell r="AI2740">
            <v>0.98</v>
          </cell>
          <cell r="AJ2740">
            <v>0.97</v>
          </cell>
          <cell r="AK2740">
            <v>0.96</v>
          </cell>
        </row>
        <row r="2741">
          <cell r="A2741" t="str">
            <v>SDGbaseTRAv2_UrbAS_IRTv2PVAXasuga</v>
          </cell>
          <cell r="B2741" t="str">
            <v>SIclos6_GOVclos11</v>
          </cell>
          <cell r="C2741" t="str">
            <v>SDGbaseTRAv2_UrbAS_IRTv2</v>
          </cell>
          <cell r="D2741" t="str">
            <v>PVAX</v>
          </cell>
          <cell r="E2741" t="str">
            <v>asuga</v>
          </cell>
          <cell r="F2741">
            <v>1</v>
          </cell>
          <cell r="G2741">
            <v>1.01</v>
          </cell>
          <cell r="H2741">
            <v>1</v>
          </cell>
          <cell r="I2741">
            <v>1</v>
          </cell>
          <cell r="J2741">
            <v>0.99</v>
          </cell>
          <cell r="K2741">
            <v>0.99</v>
          </cell>
          <cell r="L2741">
            <v>0.99</v>
          </cell>
          <cell r="M2741">
            <v>0.98</v>
          </cell>
          <cell r="N2741">
            <v>0.98</v>
          </cell>
          <cell r="O2741">
            <v>0.98</v>
          </cell>
          <cell r="P2741">
            <v>0.98</v>
          </cell>
          <cell r="Q2741">
            <v>0.97</v>
          </cell>
          <cell r="R2741">
            <v>0.98</v>
          </cell>
          <cell r="S2741">
            <v>0.98</v>
          </cell>
          <cell r="T2741">
            <v>0.98</v>
          </cell>
          <cell r="U2741">
            <v>0.98</v>
          </cell>
          <cell r="V2741">
            <v>0.98</v>
          </cell>
          <cell r="W2741">
            <v>0.98</v>
          </cell>
          <cell r="X2741">
            <v>0.99</v>
          </cell>
          <cell r="Y2741">
            <v>0.99</v>
          </cell>
          <cell r="Z2741">
            <v>0.97</v>
          </cell>
          <cell r="AA2741">
            <v>0.96</v>
          </cell>
          <cell r="AB2741">
            <v>0.97</v>
          </cell>
          <cell r="AC2741">
            <v>0.97</v>
          </cell>
          <cell r="AD2741">
            <v>0.97</v>
          </cell>
          <cell r="AE2741">
            <v>0.97</v>
          </cell>
          <cell r="AF2741">
            <v>0.97</v>
          </cell>
          <cell r="AG2741">
            <v>0.98</v>
          </cell>
          <cell r="AH2741">
            <v>0.97</v>
          </cell>
          <cell r="AI2741">
            <v>0.96</v>
          </cell>
          <cell r="AJ2741">
            <v>0.95</v>
          </cell>
          <cell r="AK2741">
            <v>0.95</v>
          </cell>
        </row>
        <row r="2742">
          <cell r="A2742" t="str">
            <v>SDGbaseTRAv2_UrbAS_IRTv2PVAXaconf</v>
          </cell>
          <cell r="B2742" t="str">
            <v>SIclos6_GOVclos11</v>
          </cell>
          <cell r="C2742" t="str">
            <v>SDGbaseTRAv2_UrbAS_IRTv2</v>
          </cell>
          <cell r="D2742" t="str">
            <v>PVAX</v>
          </cell>
          <cell r="E2742" t="str">
            <v>aconf</v>
          </cell>
          <cell r="F2742">
            <v>1</v>
          </cell>
          <cell r="G2742">
            <v>1</v>
          </cell>
          <cell r="H2742">
            <v>1.01</v>
          </cell>
          <cell r="I2742">
            <v>1</v>
          </cell>
          <cell r="J2742">
            <v>0.99</v>
          </cell>
          <cell r="K2742">
            <v>0.99</v>
          </cell>
          <cell r="L2742">
            <v>1</v>
          </cell>
          <cell r="M2742">
            <v>1</v>
          </cell>
          <cell r="N2742">
            <v>1</v>
          </cell>
          <cell r="O2742">
            <v>1.01</v>
          </cell>
          <cell r="P2742">
            <v>1.01</v>
          </cell>
          <cell r="Q2742">
            <v>1.01</v>
          </cell>
          <cell r="R2742">
            <v>1.02</v>
          </cell>
          <cell r="S2742">
            <v>1.03</v>
          </cell>
          <cell r="T2742">
            <v>1.03</v>
          </cell>
          <cell r="U2742">
            <v>1.04</v>
          </cell>
          <cell r="V2742">
            <v>1.05</v>
          </cell>
          <cell r="W2742">
            <v>1.05</v>
          </cell>
          <cell r="X2742">
            <v>1.05</v>
          </cell>
          <cell r="Y2742">
            <v>1.05</v>
          </cell>
          <cell r="Z2742">
            <v>1.04</v>
          </cell>
          <cell r="AA2742">
            <v>1.02</v>
          </cell>
          <cell r="AB2742">
            <v>1.03</v>
          </cell>
          <cell r="AC2742">
            <v>1.04</v>
          </cell>
          <cell r="AD2742">
            <v>1.03</v>
          </cell>
          <cell r="AE2742">
            <v>1.03</v>
          </cell>
          <cell r="AF2742">
            <v>1.03</v>
          </cell>
          <cell r="AG2742">
            <v>1.04</v>
          </cell>
          <cell r="AH2742">
            <v>1.03</v>
          </cell>
          <cell r="AI2742">
            <v>1.01</v>
          </cell>
          <cell r="AJ2742">
            <v>1</v>
          </cell>
          <cell r="AK2742">
            <v>0.98</v>
          </cell>
        </row>
        <row r="2743">
          <cell r="A2743" t="str">
            <v>SDGbaseTRAv2_UrbAS_IRTv2PVAXapast</v>
          </cell>
          <cell r="B2743" t="str">
            <v>SIclos6_GOVclos11</v>
          </cell>
          <cell r="C2743" t="str">
            <v>SDGbaseTRAv2_UrbAS_IRTv2</v>
          </cell>
          <cell r="D2743" t="str">
            <v>PVAX</v>
          </cell>
          <cell r="E2743" t="str">
            <v>apast</v>
          </cell>
          <cell r="F2743">
            <v>1</v>
          </cell>
          <cell r="G2743">
            <v>0.93</v>
          </cell>
          <cell r="H2743">
            <v>0.94</v>
          </cell>
          <cell r="I2743">
            <v>0.92</v>
          </cell>
          <cell r="J2743">
            <v>0.91</v>
          </cell>
          <cell r="K2743">
            <v>0.92</v>
          </cell>
          <cell r="L2743">
            <v>0.93</v>
          </cell>
          <cell r="M2743">
            <v>0.93</v>
          </cell>
          <cell r="N2743">
            <v>0.93</v>
          </cell>
          <cell r="O2743">
            <v>0.97</v>
          </cell>
          <cell r="P2743">
            <v>0.96</v>
          </cell>
          <cell r="Q2743">
            <v>0.94</v>
          </cell>
          <cell r="R2743">
            <v>0.95</v>
          </cell>
          <cell r="S2743">
            <v>0.95</v>
          </cell>
          <cell r="T2743">
            <v>0.96</v>
          </cell>
          <cell r="U2743">
            <v>0.96</v>
          </cell>
          <cell r="V2743">
            <v>0.96</v>
          </cell>
          <cell r="W2743">
            <v>0.96</v>
          </cell>
          <cell r="X2743">
            <v>0.97</v>
          </cell>
          <cell r="Y2743">
            <v>0.96</v>
          </cell>
          <cell r="Z2743">
            <v>0.96</v>
          </cell>
          <cell r="AA2743">
            <v>0.94</v>
          </cell>
          <cell r="AB2743">
            <v>0.94</v>
          </cell>
          <cell r="AC2743">
            <v>0.94</v>
          </cell>
          <cell r="AD2743">
            <v>0.94</v>
          </cell>
          <cell r="AE2743">
            <v>0.93</v>
          </cell>
          <cell r="AF2743">
            <v>0.93</v>
          </cell>
          <cell r="AG2743">
            <v>0.93</v>
          </cell>
          <cell r="AH2743">
            <v>0.94</v>
          </cell>
          <cell r="AI2743">
            <v>0.95</v>
          </cell>
          <cell r="AJ2743">
            <v>0.95</v>
          </cell>
          <cell r="AK2743">
            <v>0.95</v>
          </cell>
        </row>
        <row r="2744">
          <cell r="A2744" t="str">
            <v>SDGbaseTRAv2_UrbAS_IRTv2PVAXaofoo</v>
          </cell>
          <cell r="B2744" t="str">
            <v>SIclos6_GOVclos11</v>
          </cell>
          <cell r="C2744" t="str">
            <v>SDGbaseTRAv2_UrbAS_IRTv2</v>
          </cell>
          <cell r="D2744" t="str">
            <v>PVAX</v>
          </cell>
          <cell r="E2744" t="str">
            <v>aofoo</v>
          </cell>
          <cell r="F2744">
            <v>1</v>
          </cell>
          <cell r="G2744">
            <v>0.96</v>
          </cell>
          <cell r="H2744">
            <v>0.96</v>
          </cell>
          <cell r="I2744">
            <v>0.96</v>
          </cell>
          <cell r="J2744">
            <v>0.96</v>
          </cell>
          <cell r="K2744">
            <v>0.96</v>
          </cell>
          <cell r="L2744">
            <v>0.96</v>
          </cell>
          <cell r="M2744">
            <v>0.96</v>
          </cell>
          <cell r="N2744">
            <v>0.96</v>
          </cell>
          <cell r="O2744">
            <v>0.98</v>
          </cell>
          <cell r="P2744">
            <v>0.98</v>
          </cell>
          <cell r="Q2744">
            <v>0.97</v>
          </cell>
          <cell r="R2744">
            <v>0.97</v>
          </cell>
          <cell r="S2744">
            <v>0.97</v>
          </cell>
          <cell r="T2744">
            <v>0.98</v>
          </cell>
          <cell r="U2744">
            <v>0.98</v>
          </cell>
          <cell r="V2744">
            <v>0.98</v>
          </cell>
          <cell r="W2744">
            <v>0.98</v>
          </cell>
          <cell r="X2744">
            <v>0.99</v>
          </cell>
          <cell r="Y2744">
            <v>0.99</v>
          </cell>
          <cell r="Z2744">
            <v>0.97</v>
          </cell>
          <cell r="AA2744">
            <v>0.96</v>
          </cell>
          <cell r="AB2744">
            <v>0.97</v>
          </cell>
          <cell r="AC2744">
            <v>0.97</v>
          </cell>
          <cell r="AD2744">
            <v>0.97</v>
          </cell>
          <cell r="AE2744">
            <v>0.96</v>
          </cell>
          <cell r="AF2744">
            <v>0.96</v>
          </cell>
          <cell r="AG2744">
            <v>0.98</v>
          </cell>
          <cell r="AH2744">
            <v>0.98</v>
          </cell>
          <cell r="AI2744">
            <v>0.97</v>
          </cell>
          <cell r="AJ2744">
            <v>0.97</v>
          </cell>
          <cell r="AK2744">
            <v>0.96</v>
          </cell>
        </row>
        <row r="2745">
          <cell r="A2745" t="str">
            <v>SDGbaseTRAv2_UrbAS_IRTv2PVAXabevt</v>
          </cell>
          <cell r="B2745" t="str">
            <v>SIclos6_GOVclos11</v>
          </cell>
          <cell r="C2745" t="str">
            <v>SDGbaseTRAv2_UrbAS_IRTv2</v>
          </cell>
          <cell r="D2745" t="str">
            <v>PVAX</v>
          </cell>
          <cell r="E2745" t="str">
            <v>abevt</v>
          </cell>
          <cell r="F2745">
            <v>1</v>
          </cell>
          <cell r="G2745">
            <v>1</v>
          </cell>
          <cell r="H2745">
            <v>1.01</v>
          </cell>
          <cell r="I2745">
            <v>1</v>
          </cell>
          <cell r="J2745">
            <v>0.99</v>
          </cell>
          <cell r="K2745">
            <v>0.99</v>
          </cell>
          <cell r="L2745">
            <v>1</v>
          </cell>
          <cell r="M2745">
            <v>1</v>
          </cell>
          <cell r="N2745">
            <v>1</v>
          </cell>
          <cell r="O2745">
            <v>1.03</v>
          </cell>
          <cell r="P2745">
            <v>1.02</v>
          </cell>
          <cell r="Q2745">
            <v>1.01</v>
          </cell>
          <cell r="R2745">
            <v>1.01</v>
          </cell>
          <cell r="S2745">
            <v>1.01</v>
          </cell>
          <cell r="T2745">
            <v>1.01</v>
          </cell>
          <cell r="U2745">
            <v>1.02</v>
          </cell>
          <cell r="V2745">
            <v>1.01</v>
          </cell>
          <cell r="W2745">
            <v>1.02</v>
          </cell>
          <cell r="X2745">
            <v>1.02</v>
          </cell>
          <cell r="Y2745">
            <v>1.02</v>
          </cell>
          <cell r="Z2745">
            <v>1.01</v>
          </cell>
          <cell r="AA2745">
            <v>1</v>
          </cell>
          <cell r="AB2745">
            <v>1.01</v>
          </cell>
          <cell r="AC2745">
            <v>1.01</v>
          </cell>
          <cell r="AD2745">
            <v>1</v>
          </cell>
          <cell r="AE2745">
            <v>1</v>
          </cell>
          <cell r="AF2745">
            <v>0.99</v>
          </cell>
          <cell r="AG2745">
            <v>1</v>
          </cell>
          <cell r="AH2745">
            <v>1</v>
          </cell>
          <cell r="AI2745">
            <v>0.99</v>
          </cell>
          <cell r="AJ2745">
            <v>0.98</v>
          </cell>
          <cell r="AK2745">
            <v>0.97</v>
          </cell>
        </row>
        <row r="2746">
          <cell r="A2746" t="str">
            <v>SDGbaseTRAv2_UrbAS_IRTv2PVAXatext</v>
          </cell>
          <cell r="B2746" t="str">
            <v>SIclos6_GOVclos11</v>
          </cell>
          <cell r="C2746" t="str">
            <v>SDGbaseTRAv2_UrbAS_IRTv2</v>
          </cell>
          <cell r="D2746" t="str">
            <v>PVAX</v>
          </cell>
          <cell r="E2746" t="str">
            <v>atext</v>
          </cell>
          <cell r="F2746">
            <v>1</v>
          </cell>
          <cell r="G2746">
            <v>1.1000000000000001</v>
          </cell>
          <cell r="H2746">
            <v>1.0900000000000001</v>
          </cell>
          <cell r="I2746">
            <v>1.08</v>
          </cell>
          <cell r="J2746">
            <v>1.08</v>
          </cell>
          <cell r="K2746">
            <v>1.08</v>
          </cell>
          <cell r="L2746">
            <v>1.08</v>
          </cell>
          <cell r="M2746">
            <v>1.08</v>
          </cell>
          <cell r="N2746">
            <v>1.0900000000000001</v>
          </cell>
          <cell r="O2746">
            <v>1.0900000000000001</v>
          </cell>
          <cell r="P2746">
            <v>1.0900000000000001</v>
          </cell>
          <cell r="Q2746">
            <v>1.08</v>
          </cell>
          <cell r="R2746">
            <v>1.0900000000000001</v>
          </cell>
          <cell r="S2746">
            <v>1.1000000000000001</v>
          </cell>
          <cell r="T2746">
            <v>1.1000000000000001</v>
          </cell>
          <cell r="U2746">
            <v>1.1100000000000001</v>
          </cell>
          <cell r="V2746">
            <v>1.1100000000000001</v>
          </cell>
          <cell r="W2746">
            <v>1.1100000000000001</v>
          </cell>
          <cell r="X2746">
            <v>1.1200000000000001</v>
          </cell>
          <cell r="Y2746">
            <v>1.1200000000000001</v>
          </cell>
          <cell r="Z2746">
            <v>1.1000000000000001</v>
          </cell>
          <cell r="AA2746">
            <v>1.0900000000000001</v>
          </cell>
          <cell r="AB2746">
            <v>1.1000000000000001</v>
          </cell>
          <cell r="AC2746">
            <v>1.1000000000000001</v>
          </cell>
          <cell r="AD2746">
            <v>1.1000000000000001</v>
          </cell>
          <cell r="AE2746">
            <v>1.1000000000000001</v>
          </cell>
          <cell r="AF2746">
            <v>1.0900000000000001</v>
          </cell>
          <cell r="AG2746">
            <v>1.1100000000000001</v>
          </cell>
          <cell r="AH2746">
            <v>1.08</v>
          </cell>
          <cell r="AI2746">
            <v>1.05</v>
          </cell>
          <cell r="AJ2746">
            <v>1.03</v>
          </cell>
          <cell r="AK2746">
            <v>1.02</v>
          </cell>
        </row>
        <row r="2747">
          <cell r="A2747" t="str">
            <v>SDGbaseTRAv2_UrbAS_IRTv2PVAXaclth</v>
          </cell>
          <cell r="B2747" t="str">
            <v>SIclos6_GOVclos11</v>
          </cell>
          <cell r="C2747" t="str">
            <v>SDGbaseTRAv2_UrbAS_IRTv2</v>
          </cell>
          <cell r="D2747" t="str">
            <v>PVAX</v>
          </cell>
          <cell r="E2747" t="str">
            <v>aclth</v>
          </cell>
          <cell r="F2747">
            <v>1</v>
          </cell>
          <cell r="G2747">
            <v>1.1000000000000001</v>
          </cell>
          <cell r="H2747">
            <v>1.1000000000000001</v>
          </cell>
          <cell r="I2747">
            <v>1.1000000000000001</v>
          </cell>
          <cell r="J2747">
            <v>1.0900000000000001</v>
          </cell>
          <cell r="K2747">
            <v>1.1000000000000001</v>
          </cell>
          <cell r="L2747">
            <v>1.1000000000000001</v>
          </cell>
          <cell r="M2747">
            <v>1.1100000000000001</v>
          </cell>
          <cell r="N2747">
            <v>1.1100000000000001</v>
          </cell>
          <cell r="O2747">
            <v>1.1000000000000001</v>
          </cell>
          <cell r="P2747">
            <v>1.1100000000000001</v>
          </cell>
          <cell r="Q2747">
            <v>1.1000000000000001</v>
          </cell>
          <cell r="R2747">
            <v>1.1100000000000001</v>
          </cell>
          <cell r="S2747">
            <v>1.1200000000000001</v>
          </cell>
          <cell r="T2747">
            <v>1.1200000000000001</v>
          </cell>
          <cell r="U2747">
            <v>1.1299999999999999</v>
          </cell>
          <cell r="V2747">
            <v>1.1299999999999999</v>
          </cell>
          <cell r="W2747">
            <v>1.1399999999999999</v>
          </cell>
          <cell r="X2747">
            <v>1.1399999999999999</v>
          </cell>
          <cell r="Y2747">
            <v>1.1399999999999999</v>
          </cell>
          <cell r="Z2747">
            <v>1.1299999999999999</v>
          </cell>
          <cell r="AA2747">
            <v>1.1100000000000001</v>
          </cell>
          <cell r="AB2747">
            <v>1.1200000000000001</v>
          </cell>
          <cell r="AC2747">
            <v>1.1200000000000001</v>
          </cell>
          <cell r="AD2747">
            <v>1.1200000000000001</v>
          </cell>
          <cell r="AE2747">
            <v>1.1200000000000001</v>
          </cell>
          <cell r="AF2747">
            <v>1.1200000000000001</v>
          </cell>
          <cell r="AG2747">
            <v>1.1299999999999999</v>
          </cell>
          <cell r="AH2747">
            <v>1.1000000000000001</v>
          </cell>
          <cell r="AI2747">
            <v>1.07</v>
          </cell>
          <cell r="AJ2747">
            <v>1.05</v>
          </cell>
          <cell r="AK2747">
            <v>1.03</v>
          </cell>
        </row>
        <row r="2748">
          <cell r="A2748" t="str">
            <v>SDGbaseTRAv2_UrbAS_IRTv2PVAXaleat</v>
          </cell>
          <cell r="B2748" t="str">
            <v>SIclos6_GOVclos11</v>
          </cell>
          <cell r="C2748" t="str">
            <v>SDGbaseTRAv2_UrbAS_IRTv2</v>
          </cell>
          <cell r="D2748" t="str">
            <v>PVAX</v>
          </cell>
          <cell r="E2748" t="str">
            <v>aleat</v>
          </cell>
          <cell r="F2748">
            <v>1</v>
          </cell>
          <cell r="G2748">
            <v>1.0900000000000001</v>
          </cell>
          <cell r="H2748">
            <v>1.05</v>
          </cell>
          <cell r="I2748">
            <v>1.01</v>
          </cell>
          <cell r="J2748">
            <v>0.99</v>
          </cell>
          <cell r="K2748">
            <v>0.98</v>
          </cell>
          <cell r="L2748">
            <v>0.99</v>
          </cell>
          <cell r="M2748">
            <v>1</v>
          </cell>
          <cell r="N2748">
            <v>1.01</v>
          </cell>
          <cell r="O2748">
            <v>1.1100000000000001</v>
          </cell>
          <cell r="P2748">
            <v>1.1100000000000001</v>
          </cell>
          <cell r="Q2748">
            <v>1.08</v>
          </cell>
          <cell r="R2748">
            <v>1.05</v>
          </cell>
          <cell r="S2748">
            <v>1.03</v>
          </cell>
          <cell r="T2748">
            <v>1.02</v>
          </cell>
          <cell r="U2748">
            <v>1.02</v>
          </cell>
          <cell r="V2748">
            <v>1.02</v>
          </cell>
          <cell r="W2748">
            <v>1.02</v>
          </cell>
          <cell r="X2748">
            <v>1.02</v>
          </cell>
          <cell r="Y2748">
            <v>1.01</v>
          </cell>
          <cell r="Z2748">
            <v>1.01</v>
          </cell>
          <cell r="AA2748">
            <v>1.01</v>
          </cell>
          <cell r="AB2748">
            <v>1.02</v>
          </cell>
          <cell r="AC2748">
            <v>1.02</v>
          </cell>
          <cell r="AD2748">
            <v>1.01</v>
          </cell>
          <cell r="AE2748">
            <v>1.01</v>
          </cell>
          <cell r="AF2748">
            <v>1</v>
          </cell>
          <cell r="AG2748">
            <v>1</v>
          </cell>
          <cell r="AH2748">
            <v>0.96</v>
          </cell>
          <cell r="AI2748">
            <v>0.92</v>
          </cell>
          <cell r="AJ2748">
            <v>0.9</v>
          </cell>
          <cell r="AK2748">
            <v>0.89</v>
          </cell>
        </row>
        <row r="2749">
          <cell r="A2749" t="str">
            <v>SDGbaseTRAv2_UrbAS_IRTv2PVAXafoot</v>
          </cell>
          <cell r="B2749" t="str">
            <v>SIclos6_GOVclos11</v>
          </cell>
          <cell r="C2749" t="str">
            <v>SDGbaseTRAv2_UrbAS_IRTv2</v>
          </cell>
          <cell r="D2749" t="str">
            <v>PVAX</v>
          </cell>
          <cell r="E2749" t="str">
            <v>afoot</v>
          </cell>
          <cell r="F2749">
            <v>1</v>
          </cell>
          <cell r="G2749">
            <v>1.0900000000000001</v>
          </cell>
          <cell r="H2749">
            <v>1.0900000000000001</v>
          </cell>
          <cell r="I2749">
            <v>1.0900000000000001</v>
          </cell>
          <cell r="J2749">
            <v>1.08</v>
          </cell>
          <cell r="K2749">
            <v>1.08</v>
          </cell>
          <cell r="L2749">
            <v>1.08</v>
          </cell>
          <cell r="M2749">
            <v>1.0900000000000001</v>
          </cell>
          <cell r="N2749">
            <v>1.0900000000000001</v>
          </cell>
          <cell r="O2749">
            <v>1.0900000000000001</v>
          </cell>
          <cell r="P2749">
            <v>1.0900000000000001</v>
          </cell>
          <cell r="Q2749">
            <v>1.0900000000000001</v>
          </cell>
          <cell r="R2749">
            <v>1.0900000000000001</v>
          </cell>
          <cell r="S2749">
            <v>1.1000000000000001</v>
          </cell>
          <cell r="T2749">
            <v>1.1000000000000001</v>
          </cell>
          <cell r="U2749">
            <v>1.1100000000000001</v>
          </cell>
          <cell r="V2749">
            <v>1.1100000000000001</v>
          </cell>
          <cell r="W2749">
            <v>1.1200000000000001</v>
          </cell>
          <cell r="X2749">
            <v>1.1200000000000001</v>
          </cell>
          <cell r="Y2749">
            <v>1.1200000000000001</v>
          </cell>
          <cell r="Z2749">
            <v>1.1000000000000001</v>
          </cell>
          <cell r="AA2749">
            <v>1.0900000000000001</v>
          </cell>
          <cell r="AB2749">
            <v>1.1000000000000001</v>
          </cell>
          <cell r="AC2749">
            <v>1.1000000000000001</v>
          </cell>
          <cell r="AD2749">
            <v>1.1000000000000001</v>
          </cell>
          <cell r="AE2749">
            <v>1.1000000000000001</v>
          </cell>
          <cell r="AF2749">
            <v>1.1000000000000001</v>
          </cell>
          <cell r="AG2749">
            <v>1.1200000000000001</v>
          </cell>
          <cell r="AH2749">
            <v>1.08</v>
          </cell>
          <cell r="AI2749">
            <v>1.06</v>
          </cell>
          <cell r="AJ2749">
            <v>1.04</v>
          </cell>
          <cell r="AK2749">
            <v>1.03</v>
          </cell>
        </row>
        <row r="2750">
          <cell r="A2750" t="str">
            <v>SDGbaseTRAv2_UrbAS_IRTv2PVAXawood</v>
          </cell>
          <cell r="B2750" t="str">
            <v>SIclos6_GOVclos11</v>
          </cell>
          <cell r="C2750" t="str">
            <v>SDGbaseTRAv2_UrbAS_IRTv2</v>
          </cell>
          <cell r="D2750" t="str">
            <v>PVAX</v>
          </cell>
          <cell r="E2750" t="str">
            <v>awood</v>
          </cell>
          <cell r="F2750">
            <v>1</v>
          </cell>
          <cell r="G2750">
            <v>1.02</v>
          </cell>
          <cell r="H2750">
            <v>1.01</v>
          </cell>
          <cell r="I2750">
            <v>1.01</v>
          </cell>
          <cell r="J2750">
            <v>1.01</v>
          </cell>
          <cell r="K2750">
            <v>1.01</v>
          </cell>
          <cell r="L2750">
            <v>1.01</v>
          </cell>
          <cell r="M2750">
            <v>1.02</v>
          </cell>
          <cell r="N2750">
            <v>1.02</v>
          </cell>
          <cell r="O2750">
            <v>1.02</v>
          </cell>
          <cell r="P2750">
            <v>1.02</v>
          </cell>
          <cell r="Q2750">
            <v>1.02</v>
          </cell>
          <cell r="R2750">
            <v>1.02</v>
          </cell>
          <cell r="S2750">
            <v>1.02</v>
          </cell>
          <cell r="T2750">
            <v>1.03</v>
          </cell>
          <cell r="U2750">
            <v>1.03</v>
          </cell>
          <cell r="V2750">
            <v>1.03</v>
          </cell>
          <cell r="W2750">
            <v>1.04</v>
          </cell>
          <cell r="X2750">
            <v>1.04</v>
          </cell>
          <cell r="Y2750">
            <v>1.04</v>
          </cell>
          <cell r="Z2750">
            <v>1.03</v>
          </cell>
          <cell r="AA2750">
            <v>1.01</v>
          </cell>
          <cell r="AB2750">
            <v>1.02</v>
          </cell>
          <cell r="AC2750">
            <v>1.02</v>
          </cell>
          <cell r="AD2750">
            <v>1.02</v>
          </cell>
          <cell r="AE2750">
            <v>1.02</v>
          </cell>
          <cell r="AF2750">
            <v>1.02</v>
          </cell>
          <cell r="AG2750">
            <v>1.03</v>
          </cell>
          <cell r="AH2750">
            <v>1.02</v>
          </cell>
          <cell r="AI2750">
            <v>1.01</v>
          </cell>
          <cell r="AJ2750">
            <v>1</v>
          </cell>
          <cell r="AK2750">
            <v>1</v>
          </cell>
        </row>
        <row r="2751">
          <cell r="A2751" t="str">
            <v>SDGbaseTRAv2_UrbAS_IRTv2PVAXapapr</v>
          </cell>
          <cell r="B2751" t="str">
            <v>SIclos6_GOVclos11</v>
          </cell>
          <cell r="C2751" t="str">
            <v>SDGbaseTRAv2_UrbAS_IRTv2</v>
          </cell>
          <cell r="D2751" t="str">
            <v>PVAX</v>
          </cell>
          <cell r="E2751" t="str">
            <v>apapr</v>
          </cell>
          <cell r="F2751">
            <v>1</v>
          </cell>
          <cell r="G2751">
            <v>1.04</v>
          </cell>
          <cell r="H2751">
            <v>1.04</v>
          </cell>
          <cell r="I2751">
            <v>1.04</v>
          </cell>
          <cell r="J2751">
            <v>1.02</v>
          </cell>
          <cell r="K2751">
            <v>1.03</v>
          </cell>
          <cell r="L2751">
            <v>1.03</v>
          </cell>
          <cell r="M2751">
            <v>1.02</v>
          </cell>
          <cell r="N2751">
            <v>1.02</v>
          </cell>
          <cell r="O2751">
            <v>1.03</v>
          </cell>
          <cell r="P2751">
            <v>1.03</v>
          </cell>
          <cell r="Q2751">
            <v>1.02</v>
          </cell>
          <cell r="R2751">
            <v>1.04</v>
          </cell>
          <cell r="S2751">
            <v>1.04</v>
          </cell>
          <cell r="T2751">
            <v>1.05</v>
          </cell>
          <cell r="U2751">
            <v>1.05</v>
          </cell>
          <cell r="V2751">
            <v>1.05</v>
          </cell>
          <cell r="W2751">
            <v>1.05</v>
          </cell>
          <cell r="X2751">
            <v>1.06</v>
          </cell>
          <cell r="Y2751">
            <v>1.06</v>
          </cell>
          <cell r="Z2751">
            <v>1.04</v>
          </cell>
          <cell r="AA2751">
            <v>1.02</v>
          </cell>
          <cell r="AB2751">
            <v>1.03</v>
          </cell>
          <cell r="AC2751">
            <v>1.03</v>
          </cell>
          <cell r="AD2751">
            <v>1.03</v>
          </cell>
          <cell r="AE2751">
            <v>1.03</v>
          </cell>
          <cell r="AF2751">
            <v>1.03</v>
          </cell>
          <cell r="AG2751">
            <v>1.04</v>
          </cell>
          <cell r="AH2751">
            <v>1.03</v>
          </cell>
          <cell r="AI2751">
            <v>1.01</v>
          </cell>
          <cell r="AJ2751">
            <v>1</v>
          </cell>
          <cell r="AK2751">
            <v>0.99</v>
          </cell>
        </row>
        <row r="2752">
          <cell r="A2752" t="str">
            <v>SDGbaseTRAv2_UrbAS_IRTv2PVAXaprnt</v>
          </cell>
          <cell r="B2752" t="str">
            <v>SIclos6_GOVclos11</v>
          </cell>
          <cell r="C2752" t="str">
            <v>SDGbaseTRAv2_UrbAS_IRTv2</v>
          </cell>
          <cell r="D2752" t="str">
            <v>PVAX</v>
          </cell>
          <cell r="E2752" t="str">
            <v>aprnt</v>
          </cell>
          <cell r="F2752">
            <v>1</v>
          </cell>
          <cell r="G2752">
            <v>1.1000000000000001</v>
          </cell>
          <cell r="H2752">
            <v>1.1000000000000001</v>
          </cell>
          <cell r="I2752">
            <v>1.1000000000000001</v>
          </cell>
          <cell r="J2752">
            <v>1.0900000000000001</v>
          </cell>
          <cell r="K2752">
            <v>1.0900000000000001</v>
          </cell>
          <cell r="L2752">
            <v>1.1000000000000001</v>
          </cell>
          <cell r="M2752">
            <v>1.1000000000000001</v>
          </cell>
          <cell r="N2752">
            <v>1.1100000000000001</v>
          </cell>
          <cell r="O2752">
            <v>1.1000000000000001</v>
          </cell>
          <cell r="P2752">
            <v>1.1000000000000001</v>
          </cell>
          <cell r="Q2752">
            <v>1.1000000000000001</v>
          </cell>
          <cell r="R2752">
            <v>1.1100000000000001</v>
          </cell>
          <cell r="S2752">
            <v>1.1100000000000001</v>
          </cell>
          <cell r="T2752">
            <v>1.1200000000000001</v>
          </cell>
          <cell r="U2752">
            <v>1.1200000000000001</v>
          </cell>
          <cell r="V2752">
            <v>1.1299999999999999</v>
          </cell>
          <cell r="W2752">
            <v>1.1299999999999999</v>
          </cell>
          <cell r="X2752">
            <v>1.1399999999999999</v>
          </cell>
          <cell r="Y2752">
            <v>1.1399999999999999</v>
          </cell>
          <cell r="Z2752">
            <v>1.1200000000000001</v>
          </cell>
          <cell r="AA2752">
            <v>1.1100000000000001</v>
          </cell>
          <cell r="AB2752">
            <v>1.1200000000000001</v>
          </cell>
          <cell r="AC2752">
            <v>1.1200000000000001</v>
          </cell>
          <cell r="AD2752">
            <v>1.1200000000000001</v>
          </cell>
          <cell r="AE2752">
            <v>1.1200000000000001</v>
          </cell>
          <cell r="AF2752">
            <v>1.1200000000000001</v>
          </cell>
          <cell r="AG2752">
            <v>1.1299999999999999</v>
          </cell>
          <cell r="AH2752">
            <v>1.0900000000000001</v>
          </cell>
          <cell r="AI2752">
            <v>1.06</v>
          </cell>
          <cell r="AJ2752">
            <v>1.04</v>
          </cell>
          <cell r="AK2752">
            <v>1.02</v>
          </cell>
        </row>
        <row r="2753">
          <cell r="A2753" t="str">
            <v>SDGbaseTRAv2_UrbAS_IRTv2PVAXapetr</v>
          </cell>
          <cell r="B2753" t="str">
            <v>SIclos6_GOVclos11</v>
          </cell>
          <cell r="C2753" t="str">
            <v>SDGbaseTRAv2_UrbAS_IRTv2</v>
          </cell>
          <cell r="D2753" t="str">
            <v>PVAX</v>
          </cell>
          <cell r="E2753" t="str">
            <v>apetr</v>
          </cell>
          <cell r="F2753">
            <v>1</v>
          </cell>
          <cell r="G2753">
            <v>1.1599999999999999</v>
          </cell>
          <cell r="H2753">
            <v>0.84</v>
          </cell>
          <cell r="I2753">
            <v>0.65</v>
          </cell>
          <cell r="J2753">
            <v>0.6</v>
          </cell>
          <cell r="K2753">
            <v>0.57999999999999996</v>
          </cell>
          <cell r="L2753">
            <v>0.56000000000000005</v>
          </cell>
          <cell r="M2753">
            <v>0.57999999999999996</v>
          </cell>
          <cell r="N2753">
            <v>0.59</v>
          </cell>
          <cell r="O2753">
            <v>1.1399999999999999</v>
          </cell>
          <cell r="P2753">
            <v>1.5</v>
          </cell>
          <cell r="Q2753">
            <v>1.43</v>
          </cell>
          <cell r="R2753">
            <v>1.39</v>
          </cell>
          <cell r="S2753">
            <v>1.38</v>
          </cell>
          <cell r="T2753">
            <v>1.37</v>
          </cell>
          <cell r="U2753">
            <v>1.37</v>
          </cell>
          <cell r="V2753">
            <v>1.36</v>
          </cell>
          <cell r="W2753">
            <v>1.36</v>
          </cell>
          <cell r="X2753">
            <v>1.39</v>
          </cell>
          <cell r="Y2753">
            <v>1.38</v>
          </cell>
          <cell r="Z2753">
            <v>1.39</v>
          </cell>
          <cell r="AA2753">
            <v>1.41</v>
          </cell>
          <cell r="AB2753">
            <v>1.46</v>
          </cell>
          <cell r="AC2753">
            <v>1.44</v>
          </cell>
          <cell r="AD2753">
            <v>1.41</v>
          </cell>
          <cell r="AE2753">
            <v>1.38</v>
          </cell>
          <cell r="AF2753">
            <v>1.35</v>
          </cell>
          <cell r="AG2753">
            <v>1.22</v>
          </cell>
          <cell r="AH2753">
            <v>1.0900000000000001</v>
          </cell>
          <cell r="AI2753">
            <v>0.91</v>
          </cell>
          <cell r="AJ2753">
            <v>0.72</v>
          </cell>
          <cell r="AK2753">
            <v>0.46</v>
          </cell>
        </row>
        <row r="2754">
          <cell r="A2754" t="str">
            <v>SDGbaseTRAv2_UrbAS_IRTv2PVAXahydr</v>
          </cell>
          <cell r="B2754" t="str">
            <v>SIclos6_GOVclos11</v>
          </cell>
          <cell r="C2754" t="str">
            <v>SDGbaseTRAv2_UrbAS_IRTv2</v>
          </cell>
          <cell r="D2754" t="str">
            <v>PVAX</v>
          </cell>
          <cell r="E2754" t="str">
            <v>ahydr</v>
          </cell>
          <cell r="F2754">
            <v>1</v>
          </cell>
          <cell r="G2754">
            <v>2.6</v>
          </cell>
          <cell r="H2754">
            <v>2.71</v>
          </cell>
          <cell r="I2754">
            <v>2.67</v>
          </cell>
          <cell r="J2754">
            <v>2.64</v>
          </cell>
          <cell r="K2754">
            <v>2.67</v>
          </cell>
          <cell r="L2754">
            <v>2.69</v>
          </cell>
          <cell r="M2754">
            <v>2.73</v>
          </cell>
          <cell r="N2754">
            <v>2.77</v>
          </cell>
          <cell r="O2754">
            <v>2.98</v>
          </cell>
          <cell r="P2754">
            <v>3.03</v>
          </cell>
          <cell r="Q2754">
            <v>3.38</v>
          </cell>
          <cell r="R2754">
            <v>3.42</v>
          </cell>
          <cell r="S2754">
            <v>3.45</v>
          </cell>
          <cell r="T2754">
            <v>3.48</v>
          </cell>
          <cell r="U2754">
            <v>3.5</v>
          </cell>
          <cell r="V2754">
            <v>3.51</v>
          </cell>
          <cell r="W2754">
            <v>3.53</v>
          </cell>
          <cell r="X2754">
            <v>-0.94</v>
          </cell>
          <cell r="Y2754">
            <v>-0.76</v>
          </cell>
          <cell r="Z2754">
            <v>28.5</v>
          </cell>
          <cell r="AA2754">
            <v>44.22</v>
          </cell>
          <cell r="AB2754">
            <v>25.34</v>
          </cell>
          <cell r="AC2754">
            <v>17.97</v>
          </cell>
          <cell r="AD2754">
            <v>19.2</v>
          </cell>
          <cell r="AE2754">
            <v>21.5</v>
          </cell>
          <cell r="AF2754">
            <v>23.91</v>
          </cell>
          <cell r="AG2754">
            <v>1.73</v>
          </cell>
          <cell r="AH2754">
            <v>1.45</v>
          </cell>
          <cell r="AI2754">
            <v>1.1200000000000001</v>
          </cell>
          <cell r="AJ2754">
            <v>0.83</v>
          </cell>
          <cell r="AK2754">
            <v>0.57999999999999996</v>
          </cell>
        </row>
        <row r="2755">
          <cell r="A2755" t="str">
            <v>SDGbaseTRAv2_UrbAS_IRTv2PVAXaammo</v>
          </cell>
          <cell r="B2755" t="str">
            <v>SIclos6_GOVclos11</v>
          </cell>
          <cell r="C2755" t="str">
            <v>SDGbaseTRAv2_UrbAS_IRTv2</v>
          </cell>
          <cell r="D2755" t="str">
            <v>PVAX</v>
          </cell>
          <cell r="E2755" t="str">
            <v>aammo</v>
          </cell>
          <cell r="F2755">
            <v>1</v>
          </cell>
          <cell r="G2755">
            <v>1.03</v>
          </cell>
          <cell r="H2755">
            <v>1.02</v>
          </cell>
          <cell r="I2755">
            <v>1.02</v>
          </cell>
          <cell r="J2755">
            <v>1.02</v>
          </cell>
          <cell r="K2755">
            <v>1.02</v>
          </cell>
          <cell r="L2755">
            <v>1.02</v>
          </cell>
          <cell r="M2755">
            <v>1.03</v>
          </cell>
          <cell r="N2755">
            <v>1.03</v>
          </cell>
          <cell r="O2755">
            <v>1.01</v>
          </cell>
          <cell r="P2755">
            <v>1.01</v>
          </cell>
          <cell r="Q2755">
            <v>1.01</v>
          </cell>
          <cell r="R2755">
            <v>1.02</v>
          </cell>
          <cell r="S2755">
            <v>1.03</v>
          </cell>
          <cell r="T2755">
            <v>1.03</v>
          </cell>
          <cell r="U2755">
            <v>1.04</v>
          </cell>
          <cell r="V2755">
            <v>1.05</v>
          </cell>
          <cell r="W2755">
            <v>1.05</v>
          </cell>
          <cell r="X2755">
            <v>1.05</v>
          </cell>
          <cell r="Y2755">
            <v>1.05</v>
          </cell>
          <cell r="Z2755">
            <v>1.03</v>
          </cell>
          <cell r="AA2755">
            <v>1.02</v>
          </cell>
          <cell r="AB2755">
            <v>1.01</v>
          </cell>
          <cell r="AC2755">
            <v>1.01</v>
          </cell>
          <cell r="AD2755">
            <v>1</v>
          </cell>
          <cell r="AE2755">
            <v>0.99</v>
          </cell>
          <cell r="AF2755">
            <v>0.99</v>
          </cell>
          <cell r="AG2755">
            <v>1.01</v>
          </cell>
          <cell r="AH2755">
            <v>0.98</v>
          </cell>
          <cell r="AI2755">
            <v>0.95</v>
          </cell>
          <cell r="AJ2755">
            <v>0.93</v>
          </cell>
          <cell r="AK2755">
            <v>0.91</v>
          </cell>
        </row>
        <row r="2756">
          <cell r="A2756" t="str">
            <v>SDGbaseTRAv2_UrbAS_IRTv2PVAXabchm</v>
          </cell>
          <cell r="B2756" t="str">
            <v>SIclos6_GOVclos11</v>
          </cell>
          <cell r="C2756" t="str">
            <v>SDGbaseTRAv2_UrbAS_IRTv2</v>
          </cell>
          <cell r="D2756" t="str">
            <v>PVAX</v>
          </cell>
          <cell r="E2756" t="str">
            <v>abchm</v>
          </cell>
          <cell r="F2756">
            <v>1</v>
          </cell>
          <cell r="G2756">
            <v>1.26</v>
          </cell>
          <cell r="H2756">
            <v>1.37</v>
          </cell>
          <cell r="I2756">
            <v>1.33</v>
          </cell>
          <cell r="J2756">
            <v>1.33</v>
          </cell>
          <cell r="K2756">
            <v>1.38</v>
          </cell>
          <cell r="L2756">
            <v>1.42</v>
          </cell>
          <cell r="M2756">
            <v>1.47</v>
          </cell>
          <cell r="N2756">
            <v>1.52</v>
          </cell>
          <cell r="O2756">
            <v>1.8</v>
          </cell>
          <cell r="P2756">
            <v>1.87</v>
          </cell>
          <cell r="Q2756">
            <v>1.87</v>
          </cell>
          <cell r="R2756">
            <v>1.91</v>
          </cell>
          <cell r="S2756">
            <v>1.93</v>
          </cell>
          <cell r="T2756">
            <v>1.95</v>
          </cell>
          <cell r="U2756">
            <v>1.97</v>
          </cell>
          <cell r="V2756">
            <v>1.97</v>
          </cell>
          <cell r="W2756">
            <v>1.99</v>
          </cell>
          <cell r="X2756">
            <v>2.02</v>
          </cell>
          <cell r="Y2756">
            <v>2.0099999999999998</v>
          </cell>
          <cell r="Z2756">
            <v>1.81</v>
          </cell>
          <cell r="AA2756">
            <v>1.52</v>
          </cell>
          <cell r="AB2756">
            <v>1.75</v>
          </cell>
          <cell r="AC2756">
            <v>1.84</v>
          </cell>
          <cell r="AD2756">
            <v>1.82</v>
          </cell>
          <cell r="AE2756">
            <v>1.77</v>
          </cell>
          <cell r="AF2756">
            <v>1.71</v>
          </cell>
          <cell r="AG2756">
            <v>1.99</v>
          </cell>
          <cell r="AH2756">
            <v>1.92</v>
          </cell>
          <cell r="AI2756">
            <v>1.8</v>
          </cell>
          <cell r="AJ2756">
            <v>1.7</v>
          </cell>
          <cell r="AK2756">
            <v>1.59</v>
          </cell>
        </row>
        <row r="2757">
          <cell r="A2757" t="str">
            <v>SDGbaseTRAv2_UrbAS_IRTv2PVAXaochm</v>
          </cell>
          <cell r="B2757" t="str">
            <v>SIclos6_GOVclos11</v>
          </cell>
          <cell r="C2757" t="str">
            <v>SDGbaseTRAv2_UrbAS_IRTv2</v>
          </cell>
          <cell r="D2757" t="str">
            <v>PVAX</v>
          </cell>
          <cell r="E2757" t="str">
            <v>aochm</v>
          </cell>
          <cell r="F2757">
            <v>1</v>
          </cell>
          <cell r="G2757">
            <v>1.19</v>
          </cell>
          <cell r="H2757">
            <v>1.27</v>
          </cell>
          <cell r="I2757">
            <v>1.23</v>
          </cell>
          <cell r="J2757">
            <v>1.23</v>
          </cell>
          <cell r="K2757">
            <v>1.26</v>
          </cell>
          <cell r="L2757">
            <v>1.29</v>
          </cell>
          <cell r="M2757">
            <v>1.32</v>
          </cell>
          <cell r="N2757">
            <v>1.35</v>
          </cell>
          <cell r="O2757">
            <v>1.6</v>
          </cell>
          <cell r="P2757">
            <v>1.64</v>
          </cell>
          <cell r="Q2757">
            <v>1.63</v>
          </cell>
          <cell r="R2757">
            <v>1.64</v>
          </cell>
          <cell r="S2757">
            <v>1.64</v>
          </cell>
          <cell r="T2757">
            <v>1.65</v>
          </cell>
          <cell r="U2757">
            <v>1.65</v>
          </cell>
          <cell r="V2757">
            <v>1.64</v>
          </cell>
          <cell r="W2757">
            <v>1.65</v>
          </cell>
          <cell r="X2757">
            <v>1.67</v>
          </cell>
          <cell r="Y2757">
            <v>1.66</v>
          </cell>
          <cell r="Z2757">
            <v>1.57</v>
          </cell>
          <cell r="AA2757">
            <v>1.44</v>
          </cell>
          <cell r="AB2757">
            <v>1.57</v>
          </cell>
          <cell r="AC2757">
            <v>1.61</v>
          </cell>
          <cell r="AD2757">
            <v>1.6</v>
          </cell>
          <cell r="AE2757">
            <v>1.57</v>
          </cell>
          <cell r="AF2757">
            <v>1.54</v>
          </cell>
          <cell r="AG2757">
            <v>1.65</v>
          </cell>
          <cell r="AH2757">
            <v>1.62</v>
          </cell>
          <cell r="AI2757">
            <v>1.55</v>
          </cell>
          <cell r="AJ2757">
            <v>1.49</v>
          </cell>
          <cell r="AK2757">
            <v>1.42</v>
          </cell>
        </row>
        <row r="2758">
          <cell r="A2758" t="str">
            <v>SDGbaseTRAv2_UrbAS_IRTv2PVAXarubb</v>
          </cell>
          <cell r="B2758" t="str">
            <v>SIclos6_GOVclos11</v>
          </cell>
          <cell r="C2758" t="str">
            <v>SDGbaseTRAv2_UrbAS_IRTv2</v>
          </cell>
          <cell r="D2758" t="str">
            <v>PVAX</v>
          </cell>
          <cell r="E2758" t="str">
            <v>arubb</v>
          </cell>
          <cell r="F2758">
            <v>1</v>
          </cell>
          <cell r="G2758">
            <v>1.01</v>
          </cell>
          <cell r="H2758">
            <v>1.01</v>
          </cell>
          <cell r="I2758">
            <v>1</v>
          </cell>
          <cell r="J2758">
            <v>1</v>
          </cell>
          <cell r="K2758">
            <v>1</v>
          </cell>
          <cell r="L2758">
            <v>1.01</v>
          </cell>
          <cell r="M2758">
            <v>1.01</v>
          </cell>
          <cell r="N2758">
            <v>1.01</v>
          </cell>
          <cell r="O2758">
            <v>1.02</v>
          </cell>
          <cell r="P2758">
            <v>1.02</v>
          </cell>
          <cell r="Q2758">
            <v>1.02</v>
          </cell>
          <cell r="R2758">
            <v>1.03</v>
          </cell>
          <cell r="S2758">
            <v>1.03</v>
          </cell>
          <cell r="T2758">
            <v>1.03</v>
          </cell>
          <cell r="U2758">
            <v>1.04</v>
          </cell>
          <cell r="V2758">
            <v>1.04</v>
          </cell>
          <cell r="W2758">
            <v>1.04</v>
          </cell>
          <cell r="X2758">
            <v>1.04</v>
          </cell>
          <cell r="Y2758">
            <v>1.04</v>
          </cell>
          <cell r="Z2758">
            <v>1.01</v>
          </cell>
          <cell r="AA2758">
            <v>0.99</v>
          </cell>
          <cell r="AB2758">
            <v>1.02</v>
          </cell>
          <cell r="AC2758">
            <v>1.03</v>
          </cell>
          <cell r="AD2758">
            <v>1.03</v>
          </cell>
          <cell r="AE2758">
            <v>1.03</v>
          </cell>
          <cell r="AF2758">
            <v>1.02</v>
          </cell>
          <cell r="AG2758">
            <v>1.06</v>
          </cell>
          <cell r="AH2758">
            <v>1.04</v>
          </cell>
          <cell r="AI2758">
            <v>1.03</v>
          </cell>
          <cell r="AJ2758">
            <v>1.01</v>
          </cell>
          <cell r="AK2758">
            <v>1</v>
          </cell>
        </row>
        <row r="2759">
          <cell r="A2759" t="str">
            <v>SDGbaseTRAv2_UrbAS_IRTv2PVAXaplas</v>
          </cell>
          <cell r="B2759" t="str">
            <v>SIclos6_GOVclos11</v>
          </cell>
          <cell r="C2759" t="str">
            <v>SDGbaseTRAv2_UrbAS_IRTv2</v>
          </cell>
          <cell r="D2759" t="str">
            <v>PVAX</v>
          </cell>
          <cell r="E2759" t="str">
            <v>aplas</v>
          </cell>
          <cell r="F2759">
            <v>1</v>
          </cell>
          <cell r="G2759">
            <v>1.06</v>
          </cell>
          <cell r="H2759">
            <v>1.06</v>
          </cell>
          <cell r="I2759">
            <v>1.05</v>
          </cell>
          <cell r="J2759">
            <v>1.05</v>
          </cell>
          <cell r="K2759">
            <v>1.05</v>
          </cell>
          <cell r="L2759">
            <v>1.05</v>
          </cell>
          <cell r="M2759">
            <v>1.06</v>
          </cell>
          <cell r="N2759">
            <v>1.06</v>
          </cell>
          <cell r="O2759">
            <v>1.05</v>
          </cell>
          <cell r="P2759">
            <v>1.05</v>
          </cell>
          <cell r="Q2759">
            <v>1.05</v>
          </cell>
          <cell r="R2759">
            <v>1.06</v>
          </cell>
          <cell r="S2759">
            <v>1.07</v>
          </cell>
          <cell r="T2759">
            <v>1.07</v>
          </cell>
          <cell r="U2759">
            <v>1.08</v>
          </cell>
          <cell r="V2759">
            <v>1.08</v>
          </cell>
          <cell r="W2759">
            <v>1.0900000000000001</v>
          </cell>
          <cell r="X2759">
            <v>1.0900000000000001</v>
          </cell>
          <cell r="Y2759">
            <v>1.0900000000000001</v>
          </cell>
          <cell r="Z2759">
            <v>1.07</v>
          </cell>
          <cell r="AA2759">
            <v>1.06</v>
          </cell>
          <cell r="AB2759">
            <v>1.07</v>
          </cell>
          <cell r="AC2759">
            <v>1.07</v>
          </cell>
          <cell r="AD2759">
            <v>1.07</v>
          </cell>
          <cell r="AE2759">
            <v>1.07</v>
          </cell>
          <cell r="AF2759">
            <v>1.07</v>
          </cell>
          <cell r="AG2759">
            <v>1.08</v>
          </cell>
          <cell r="AH2759">
            <v>1.05</v>
          </cell>
          <cell r="AI2759">
            <v>1.02</v>
          </cell>
          <cell r="AJ2759">
            <v>1</v>
          </cell>
          <cell r="AK2759">
            <v>0.98</v>
          </cell>
        </row>
        <row r="2760">
          <cell r="A2760" t="str">
            <v>SDGbaseTRAv2_UrbAS_IRTv2PVAXanmet</v>
          </cell>
          <cell r="B2760" t="str">
            <v>SIclos6_GOVclos11</v>
          </cell>
          <cell r="C2760" t="str">
            <v>SDGbaseTRAv2_UrbAS_IRTv2</v>
          </cell>
          <cell r="D2760" t="str">
            <v>PVAX</v>
          </cell>
          <cell r="E2760" t="str">
            <v>anmet</v>
          </cell>
          <cell r="F2760">
            <v>1</v>
          </cell>
          <cell r="G2760">
            <v>1.08</v>
          </cell>
          <cell r="H2760">
            <v>1.07</v>
          </cell>
          <cell r="I2760">
            <v>1.07</v>
          </cell>
          <cell r="J2760">
            <v>1.08</v>
          </cell>
          <cell r="K2760">
            <v>1.07</v>
          </cell>
          <cell r="L2760">
            <v>1.07</v>
          </cell>
          <cell r="M2760">
            <v>1.07</v>
          </cell>
          <cell r="N2760">
            <v>1.07</v>
          </cell>
          <cell r="O2760">
            <v>1.07</v>
          </cell>
          <cell r="P2760">
            <v>1.07</v>
          </cell>
          <cell r="Q2760">
            <v>1.07</v>
          </cell>
          <cell r="R2760">
            <v>1.07</v>
          </cell>
          <cell r="S2760">
            <v>1.07</v>
          </cell>
          <cell r="T2760">
            <v>1.08</v>
          </cell>
          <cell r="U2760">
            <v>1.08</v>
          </cell>
          <cell r="V2760">
            <v>1.0900000000000001</v>
          </cell>
          <cell r="W2760">
            <v>1.0900000000000001</v>
          </cell>
          <cell r="X2760">
            <v>1.0900000000000001</v>
          </cell>
          <cell r="Y2760">
            <v>1.0900000000000001</v>
          </cell>
          <cell r="Z2760">
            <v>1.08</v>
          </cell>
          <cell r="AA2760">
            <v>1.06</v>
          </cell>
          <cell r="AB2760">
            <v>1.07</v>
          </cell>
          <cell r="AC2760">
            <v>1.07</v>
          </cell>
          <cell r="AD2760">
            <v>1.07</v>
          </cell>
          <cell r="AE2760">
            <v>1.07</v>
          </cell>
          <cell r="AF2760">
            <v>1.07</v>
          </cell>
          <cell r="AG2760">
            <v>1.08</v>
          </cell>
          <cell r="AH2760">
            <v>1.06</v>
          </cell>
          <cell r="AI2760">
            <v>1.04</v>
          </cell>
          <cell r="AJ2760">
            <v>1.03</v>
          </cell>
          <cell r="AK2760">
            <v>1.02</v>
          </cell>
        </row>
        <row r="2761">
          <cell r="A2761" t="str">
            <v>SDGbaseTRAv2_UrbAS_IRTv2PVAXairon</v>
          </cell>
          <cell r="B2761" t="str">
            <v>SIclos6_GOVclos11</v>
          </cell>
          <cell r="C2761" t="str">
            <v>SDGbaseTRAv2_UrbAS_IRTv2</v>
          </cell>
          <cell r="D2761" t="str">
            <v>PVAX</v>
          </cell>
          <cell r="E2761" t="str">
            <v>airon</v>
          </cell>
          <cell r="F2761">
            <v>1</v>
          </cell>
          <cell r="G2761">
            <v>1.2</v>
          </cell>
          <cell r="H2761">
            <v>1.18</v>
          </cell>
          <cell r="I2761">
            <v>1.1599999999999999</v>
          </cell>
          <cell r="J2761">
            <v>1.1499999999999999</v>
          </cell>
          <cell r="K2761">
            <v>1.1399999999999999</v>
          </cell>
          <cell r="L2761">
            <v>1.1399999999999999</v>
          </cell>
          <cell r="M2761">
            <v>1.1499999999999999</v>
          </cell>
          <cell r="N2761">
            <v>1.1499999999999999</v>
          </cell>
          <cell r="O2761">
            <v>1.1499999999999999</v>
          </cell>
          <cell r="P2761">
            <v>1.1499999999999999</v>
          </cell>
          <cell r="Q2761">
            <v>1.1399999999999999</v>
          </cell>
          <cell r="R2761">
            <v>1.1499999999999999</v>
          </cell>
          <cell r="S2761">
            <v>1.1499999999999999</v>
          </cell>
          <cell r="T2761">
            <v>1.1499999999999999</v>
          </cell>
          <cell r="U2761">
            <v>1.1599999999999999</v>
          </cell>
          <cell r="V2761">
            <v>1.17</v>
          </cell>
          <cell r="W2761">
            <v>1.17</v>
          </cell>
          <cell r="X2761">
            <v>1.17</v>
          </cell>
          <cell r="Y2761">
            <v>1.17</v>
          </cell>
          <cell r="Z2761">
            <v>1.1499999999999999</v>
          </cell>
          <cell r="AA2761">
            <v>1.1299999999999999</v>
          </cell>
          <cell r="AB2761">
            <v>1.1399999999999999</v>
          </cell>
          <cell r="AC2761">
            <v>1.1399999999999999</v>
          </cell>
          <cell r="AD2761">
            <v>1.1399999999999999</v>
          </cell>
          <cell r="AE2761">
            <v>1.1499999999999999</v>
          </cell>
          <cell r="AF2761">
            <v>1.1499999999999999</v>
          </cell>
          <cell r="AG2761">
            <v>1.17</v>
          </cell>
          <cell r="AH2761">
            <v>1.1299999999999999</v>
          </cell>
          <cell r="AI2761">
            <v>1.1000000000000001</v>
          </cell>
          <cell r="AJ2761">
            <v>1.0900000000000001</v>
          </cell>
          <cell r="AK2761">
            <v>1.08</v>
          </cell>
        </row>
        <row r="2762">
          <cell r="A2762" t="str">
            <v>SDGbaseTRAv2_UrbAS_IRTv2PVAXanfrm</v>
          </cell>
          <cell r="B2762" t="str">
            <v>SIclos6_GOVclos11</v>
          </cell>
          <cell r="C2762" t="str">
            <v>SDGbaseTRAv2_UrbAS_IRTv2</v>
          </cell>
          <cell r="D2762" t="str">
            <v>PVAX</v>
          </cell>
          <cell r="E2762" t="str">
            <v>anfrm</v>
          </cell>
          <cell r="F2762">
            <v>1</v>
          </cell>
          <cell r="G2762">
            <v>1.17</v>
          </cell>
          <cell r="H2762">
            <v>1.1100000000000001</v>
          </cell>
          <cell r="I2762">
            <v>1.05</v>
          </cell>
          <cell r="J2762">
            <v>1.04</v>
          </cell>
          <cell r="K2762">
            <v>1.04</v>
          </cell>
          <cell r="L2762">
            <v>1.07</v>
          </cell>
          <cell r="M2762">
            <v>1.1200000000000001</v>
          </cell>
          <cell r="N2762">
            <v>1.1499999999999999</v>
          </cell>
          <cell r="O2762">
            <v>1.24</v>
          </cell>
          <cell r="P2762">
            <v>1.23</v>
          </cell>
          <cell r="Q2762">
            <v>1.2</v>
          </cell>
          <cell r="R2762">
            <v>1.18</v>
          </cell>
          <cell r="S2762">
            <v>1.17</v>
          </cell>
          <cell r="T2762">
            <v>1.17</v>
          </cell>
          <cell r="U2762">
            <v>1.17</v>
          </cell>
          <cell r="V2762">
            <v>1.2</v>
          </cell>
          <cell r="W2762">
            <v>1.22</v>
          </cell>
          <cell r="X2762">
            <v>1.19</v>
          </cell>
          <cell r="Y2762">
            <v>1.19</v>
          </cell>
          <cell r="Z2762">
            <v>1.0900000000000001</v>
          </cell>
          <cell r="AA2762">
            <v>1.05</v>
          </cell>
          <cell r="AB2762">
            <v>1.03</v>
          </cell>
          <cell r="AC2762">
            <v>1.02</v>
          </cell>
          <cell r="AD2762">
            <v>1.04</v>
          </cell>
          <cell r="AE2762">
            <v>1.06</v>
          </cell>
          <cell r="AF2762">
            <v>1.08</v>
          </cell>
          <cell r="AG2762">
            <v>1.1599999999999999</v>
          </cell>
          <cell r="AH2762">
            <v>1.03</v>
          </cell>
          <cell r="AI2762">
            <v>0.96</v>
          </cell>
          <cell r="AJ2762">
            <v>0.94</v>
          </cell>
          <cell r="AK2762">
            <v>0.92</v>
          </cell>
        </row>
        <row r="2763">
          <cell r="A2763" t="str">
            <v>SDGbaseTRAv2_UrbAS_IRTv2PVAXametp</v>
          </cell>
          <cell r="B2763" t="str">
            <v>SIclos6_GOVclos11</v>
          </cell>
          <cell r="C2763" t="str">
            <v>SDGbaseTRAv2_UrbAS_IRTv2</v>
          </cell>
          <cell r="D2763" t="str">
            <v>PVAX</v>
          </cell>
          <cell r="E2763" t="str">
            <v>ametp</v>
          </cell>
          <cell r="F2763">
            <v>1</v>
          </cell>
          <cell r="G2763">
            <v>1.19</v>
          </cell>
          <cell r="H2763">
            <v>1.19</v>
          </cell>
          <cell r="I2763">
            <v>1.18</v>
          </cell>
          <cell r="J2763">
            <v>1.18</v>
          </cell>
          <cell r="K2763">
            <v>1.17</v>
          </cell>
          <cell r="L2763">
            <v>1.18</v>
          </cell>
          <cell r="M2763">
            <v>1.18</v>
          </cell>
          <cell r="N2763">
            <v>1.19</v>
          </cell>
          <cell r="O2763">
            <v>1.18</v>
          </cell>
          <cell r="P2763">
            <v>1.18</v>
          </cell>
          <cell r="Q2763">
            <v>1.18</v>
          </cell>
          <cell r="R2763">
            <v>1.19</v>
          </cell>
          <cell r="S2763">
            <v>1.19</v>
          </cell>
          <cell r="T2763">
            <v>1.2</v>
          </cell>
          <cell r="U2763">
            <v>1.21</v>
          </cell>
          <cell r="V2763">
            <v>1.21</v>
          </cell>
          <cell r="W2763">
            <v>1.22</v>
          </cell>
          <cell r="X2763">
            <v>1.22</v>
          </cell>
          <cell r="Y2763">
            <v>1.22</v>
          </cell>
          <cell r="Z2763">
            <v>1.2</v>
          </cell>
          <cell r="AA2763">
            <v>1.18</v>
          </cell>
          <cell r="AB2763">
            <v>1.2</v>
          </cell>
          <cell r="AC2763">
            <v>1.2</v>
          </cell>
          <cell r="AD2763">
            <v>1.2</v>
          </cell>
          <cell r="AE2763">
            <v>1.2</v>
          </cell>
          <cell r="AF2763">
            <v>1.19</v>
          </cell>
          <cell r="AG2763">
            <v>1.21</v>
          </cell>
          <cell r="AH2763">
            <v>1.17</v>
          </cell>
          <cell r="AI2763">
            <v>1.1399999999999999</v>
          </cell>
          <cell r="AJ2763">
            <v>1.1200000000000001</v>
          </cell>
          <cell r="AK2763">
            <v>1.1100000000000001</v>
          </cell>
        </row>
        <row r="2764">
          <cell r="A2764" t="str">
            <v>SDGbaseTRAv2_UrbAS_IRTv2PVAXamach</v>
          </cell>
          <cell r="B2764" t="str">
            <v>SIclos6_GOVclos11</v>
          </cell>
          <cell r="C2764" t="str">
            <v>SDGbaseTRAv2_UrbAS_IRTv2</v>
          </cell>
          <cell r="D2764" t="str">
            <v>PVAX</v>
          </cell>
          <cell r="E2764" t="str">
            <v>amach</v>
          </cell>
          <cell r="F2764">
            <v>1</v>
          </cell>
          <cell r="G2764">
            <v>1.18</v>
          </cell>
          <cell r="H2764">
            <v>1.17</v>
          </cell>
          <cell r="I2764">
            <v>1.1599999999999999</v>
          </cell>
          <cell r="J2764">
            <v>1.1399999999999999</v>
          </cell>
          <cell r="K2764">
            <v>1.1399999999999999</v>
          </cell>
          <cell r="L2764">
            <v>1.1499999999999999</v>
          </cell>
          <cell r="M2764">
            <v>1.1499999999999999</v>
          </cell>
          <cell r="N2764">
            <v>1.1599999999999999</v>
          </cell>
          <cell r="O2764">
            <v>1.1599999999999999</v>
          </cell>
          <cell r="P2764">
            <v>1.1599999999999999</v>
          </cell>
          <cell r="Q2764">
            <v>1.1499999999999999</v>
          </cell>
          <cell r="R2764">
            <v>1.1499999999999999</v>
          </cell>
          <cell r="S2764">
            <v>1.1599999999999999</v>
          </cell>
          <cell r="T2764">
            <v>1.1599999999999999</v>
          </cell>
          <cell r="U2764">
            <v>1.17</v>
          </cell>
          <cell r="V2764">
            <v>1.18</v>
          </cell>
          <cell r="W2764">
            <v>1.18</v>
          </cell>
          <cell r="X2764">
            <v>1.18</v>
          </cell>
          <cell r="Y2764">
            <v>1.18</v>
          </cell>
          <cell r="Z2764">
            <v>1.1499999999999999</v>
          </cell>
          <cell r="AA2764">
            <v>1.1399999999999999</v>
          </cell>
          <cell r="AB2764">
            <v>1.1499999999999999</v>
          </cell>
          <cell r="AC2764">
            <v>1.1499999999999999</v>
          </cell>
          <cell r="AD2764">
            <v>1.1499999999999999</v>
          </cell>
          <cell r="AE2764">
            <v>1.1599999999999999</v>
          </cell>
          <cell r="AF2764">
            <v>1.1599999999999999</v>
          </cell>
          <cell r="AG2764">
            <v>1.18</v>
          </cell>
          <cell r="AH2764">
            <v>1.1399999999999999</v>
          </cell>
          <cell r="AI2764">
            <v>1.1100000000000001</v>
          </cell>
          <cell r="AJ2764">
            <v>1.0900000000000001</v>
          </cell>
          <cell r="AK2764">
            <v>1.08</v>
          </cell>
        </row>
        <row r="2765">
          <cell r="A2765" t="str">
            <v>SDGbaseTRAv2_UrbAS_IRTv2PVAXafcel</v>
          </cell>
          <cell r="B2765" t="str">
            <v>SIclos6_GOVclos11</v>
          </cell>
          <cell r="C2765" t="str">
            <v>SDGbaseTRAv2_UrbAS_IRTv2</v>
          </cell>
          <cell r="D2765" t="str">
            <v>PVAX</v>
          </cell>
          <cell r="E2765" t="str">
            <v>afcel</v>
          </cell>
          <cell r="F2765">
            <v>1</v>
          </cell>
          <cell r="G2765">
            <v>1</v>
          </cell>
          <cell r="H2765">
            <v>1.01</v>
          </cell>
          <cell r="I2765">
            <v>0.96</v>
          </cell>
          <cell r="J2765">
            <v>0.93</v>
          </cell>
          <cell r="K2765">
            <v>0.93</v>
          </cell>
          <cell r="L2765">
            <v>0.94</v>
          </cell>
          <cell r="M2765">
            <v>0.98</v>
          </cell>
          <cell r="N2765">
            <v>1</v>
          </cell>
          <cell r="O2765">
            <v>1.1499999999999999</v>
          </cell>
          <cell r="P2765">
            <v>1.18</v>
          </cell>
          <cell r="Q2765">
            <v>1.18</v>
          </cell>
          <cell r="R2765">
            <v>1.18</v>
          </cell>
          <cell r="S2765">
            <v>1.18</v>
          </cell>
          <cell r="T2765">
            <v>1.18</v>
          </cell>
          <cell r="U2765">
            <v>1.19</v>
          </cell>
          <cell r="V2765">
            <v>1.21</v>
          </cell>
          <cell r="W2765">
            <v>1.22</v>
          </cell>
          <cell r="X2765">
            <v>1.2</v>
          </cell>
          <cell r="Y2765">
            <v>1.2</v>
          </cell>
          <cell r="Z2765">
            <v>1.0900000000000001</v>
          </cell>
          <cell r="AA2765">
            <v>1.02</v>
          </cell>
          <cell r="AB2765">
            <v>1.05</v>
          </cell>
          <cell r="AC2765">
            <v>1.04</v>
          </cell>
          <cell r="AD2765">
            <v>1.04</v>
          </cell>
          <cell r="AE2765">
            <v>1.03</v>
          </cell>
          <cell r="AF2765">
            <v>1.02</v>
          </cell>
          <cell r="AG2765">
            <v>1.1000000000000001</v>
          </cell>
          <cell r="AH2765">
            <v>1.02</v>
          </cell>
          <cell r="AI2765">
            <v>0.92</v>
          </cell>
          <cell r="AJ2765">
            <v>0.87</v>
          </cell>
          <cell r="AK2765">
            <v>0.82</v>
          </cell>
        </row>
        <row r="2766">
          <cell r="A2766" t="str">
            <v>SDGbaseTRAv2_UrbAS_IRTv2PVAXaelct</v>
          </cell>
          <cell r="B2766" t="str">
            <v>SIclos6_GOVclos11</v>
          </cell>
          <cell r="C2766" t="str">
            <v>SDGbaseTRAv2_UrbAS_IRTv2</v>
          </cell>
          <cell r="D2766" t="str">
            <v>PVAX</v>
          </cell>
          <cell r="E2766" t="str">
            <v>aelct</v>
          </cell>
          <cell r="F2766">
            <v>1</v>
          </cell>
          <cell r="G2766">
            <v>1</v>
          </cell>
          <cell r="H2766">
            <v>1.01</v>
          </cell>
          <cell r="I2766">
            <v>0.96</v>
          </cell>
          <cell r="J2766">
            <v>0.94</v>
          </cell>
          <cell r="K2766">
            <v>0.94</v>
          </cell>
          <cell r="L2766">
            <v>0.95</v>
          </cell>
          <cell r="M2766">
            <v>0.98</v>
          </cell>
          <cell r="N2766">
            <v>1.01</v>
          </cell>
          <cell r="O2766">
            <v>1.1399999999999999</v>
          </cell>
          <cell r="P2766">
            <v>1.17</v>
          </cell>
          <cell r="Q2766">
            <v>1.17</v>
          </cell>
          <cell r="R2766">
            <v>1.17</v>
          </cell>
          <cell r="S2766">
            <v>1.17</v>
          </cell>
          <cell r="T2766">
            <v>1.18</v>
          </cell>
          <cell r="U2766">
            <v>1.18</v>
          </cell>
          <cell r="V2766">
            <v>1.2</v>
          </cell>
          <cell r="W2766">
            <v>1.21</v>
          </cell>
          <cell r="X2766">
            <v>1.19</v>
          </cell>
          <cell r="Y2766">
            <v>1.19</v>
          </cell>
          <cell r="Z2766">
            <v>1.0900000000000001</v>
          </cell>
          <cell r="AA2766">
            <v>1.03</v>
          </cell>
          <cell r="AB2766">
            <v>1.05</v>
          </cell>
          <cell r="AC2766">
            <v>1.05</v>
          </cell>
          <cell r="AD2766">
            <v>1.04</v>
          </cell>
          <cell r="AE2766">
            <v>1.03</v>
          </cell>
          <cell r="AF2766">
            <v>1.03</v>
          </cell>
          <cell r="AG2766">
            <v>1.1000000000000001</v>
          </cell>
          <cell r="AH2766">
            <v>1.03</v>
          </cell>
          <cell r="AI2766">
            <v>0.94</v>
          </cell>
          <cell r="AJ2766">
            <v>0.89</v>
          </cell>
          <cell r="AK2766">
            <v>0.85</v>
          </cell>
        </row>
        <row r="2767">
          <cell r="A2767" t="str">
            <v>SDGbaseTRAv2_UrbAS_IRTv2PVAXaemch</v>
          </cell>
          <cell r="B2767" t="str">
            <v>SIclos6_GOVclos11</v>
          </cell>
          <cell r="C2767" t="str">
            <v>SDGbaseTRAv2_UrbAS_IRTv2</v>
          </cell>
          <cell r="D2767" t="str">
            <v>PVAX</v>
          </cell>
          <cell r="E2767" t="str">
            <v>aemch</v>
          </cell>
          <cell r="F2767">
            <v>1</v>
          </cell>
          <cell r="G2767">
            <v>1.19</v>
          </cell>
          <cell r="H2767">
            <v>1.19</v>
          </cell>
          <cell r="I2767">
            <v>1.19</v>
          </cell>
          <cell r="J2767">
            <v>1.18</v>
          </cell>
          <cell r="K2767">
            <v>1.18</v>
          </cell>
          <cell r="L2767">
            <v>1.19</v>
          </cell>
          <cell r="M2767">
            <v>1.19</v>
          </cell>
          <cell r="N2767">
            <v>1.2</v>
          </cell>
          <cell r="O2767">
            <v>1.19</v>
          </cell>
          <cell r="P2767">
            <v>1.19</v>
          </cell>
          <cell r="Q2767">
            <v>1.19</v>
          </cell>
          <cell r="R2767">
            <v>1.2</v>
          </cell>
          <cell r="S2767">
            <v>1.21</v>
          </cell>
          <cell r="T2767">
            <v>1.21</v>
          </cell>
          <cell r="U2767">
            <v>1.22</v>
          </cell>
          <cell r="V2767">
            <v>1.22</v>
          </cell>
          <cell r="W2767">
            <v>1.23</v>
          </cell>
          <cell r="X2767">
            <v>1.23</v>
          </cell>
          <cell r="Y2767">
            <v>1.23</v>
          </cell>
          <cell r="Z2767">
            <v>1.21</v>
          </cell>
          <cell r="AA2767">
            <v>1.2</v>
          </cell>
          <cell r="AB2767">
            <v>1.21</v>
          </cell>
          <cell r="AC2767">
            <v>1.21</v>
          </cell>
          <cell r="AD2767">
            <v>1.21</v>
          </cell>
          <cell r="AE2767">
            <v>1.21</v>
          </cell>
          <cell r="AF2767">
            <v>1.21</v>
          </cell>
          <cell r="AG2767">
            <v>1.22</v>
          </cell>
          <cell r="AH2767">
            <v>1.18</v>
          </cell>
          <cell r="AI2767">
            <v>1.1499999999999999</v>
          </cell>
          <cell r="AJ2767">
            <v>1.1299999999999999</v>
          </cell>
          <cell r="AK2767">
            <v>1.1100000000000001</v>
          </cell>
        </row>
        <row r="2768">
          <cell r="A2768" t="str">
            <v>SDGbaseTRAv2_UrbAS_IRTv2PVAXasequ</v>
          </cell>
          <cell r="B2768" t="str">
            <v>SIclos6_GOVclos11</v>
          </cell>
          <cell r="C2768" t="str">
            <v>SDGbaseTRAv2_UrbAS_IRTv2</v>
          </cell>
          <cell r="D2768" t="str">
            <v>PVAX</v>
          </cell>
          <cell r="E2768" t="str">
            <v>asequ</v>
          </cell>
          <cell r="F2768">
            <v>1</v>
          </cell>
          <cell r="G2768">
            <v>1.2</v>
          </cell>
          <cell r="H2768">
            <v>1.17</v>
          </cell>
          <cell r="I2768">
            <v>1.1399999999999999</v>
          </cell>
          <cell r="J2768">
            <v>1.1200000000000001</v>
          </cell>
          <cell r="K2768">
            <v>1.1200000000000001</v>
          </cell>
          <cell r="L2768">
            <v>1.1200000000000001</v>
          </cell>
          <cell r="M2768">
            <v>1.1299999999999999</v>
          </cell>
          <cell r="N2768">
            <v>1.1399999999999999</v>
          </cell>
          <cell r="O2768">
            <v>1.1499999999999999</v>
          </cell>
          <cell r="P2768">
            <v>1.1399999999999999</v>
          </cell>
          <cell r="Q2768">
            <v>1.1399999999999999</v>
          </cell>
          <cell r="R2768">
            <v>1.1399999999999999</v>
          </cell>
          <cell r="S2768">
            <v>1.1399999999999999</v>
          </cell>
          <cell r="T2768">
            <v>1.1399999999999999</v>
          </cell>
          <cell r="U2768">
            <v>1.1499999999999999</v>
          </cell>
          <cell r="V2768">
            <v>1.1499999999999999</v>
          </cell>
          <cell r="W2768">
            <v>1.1599999999999999</v>
          </cell>
          <cell r="X2768">
            <v>1.1599999999999999</v>
          </cell>
          <cell r="Y2768">
            <v>1.1599999999999999</v>
          </cell>
          <cell r="Z2768">
            <v>1.1399999999999999</v>
          </cell>
          <cell r="AA2768">
            <v>1.1299999999999999</v>
          </cell>
          <cell r="AB2768">
            <v>1.1200000000000001</v>
          </cell>
          <cell r="AC2768">
            <v>1.1100000000000001</v>
          </cell>
          <cell r="AD2768">
            <v>1.1200000000000001</v>
          </cell>
          <cell r="AE2768">
            <v>1.1200000000000001</v>
          </cell>
          <cell r="AF2768">
            <v>1.1299999999999999</v>
          </cell>
          <cell r="AG2768">
            <v>1.1499999999999999</v>
          </cell>
          <cell r="AH2768">
            <v>1.1000000000000001</v>
          </cell>
          <cell r="AI2768">
            <v>1.06</v>
          </cell>
          <cell r="AJ2768">
            <v>1.04</v>
          </cell>
          <cell r="AK2768">
            <v>1.03</v>
          </cell>
        </row>
        <row r="2769">
          <cell r="A2769" t="str">
            <v>SDGbaseTRAv2_UrbAS_IRTv2PVAXavehi</v>
          </cell>
          <cell r="B2769" t="str">
            <v>SIclos6_GOVclos11</v>
          </cell>
          <cell r="C2769" t="str">
            <v>SDGbaseTRAv2_UrbAS_IRTv2</v>
          </cell>
          <cell r="D2769" t="str">
            <v>PVAX</v>
          </cell>
          <cell r="E2769" t="str">
            <v>avehi</v>
          </cell>
          <cell r="F2769">
            <v>1</v>
          </cell>
          <cell r="G2769">
            <v>1.18</v>
          </cell>
          <cell r="H2769">
            <v>1.18</v>
          </cell>
          <cell r="I2769">
            <v>1.17</v>
          </cell>
          <cell r="J2769">
            <v>1.1499999999999999</v>
          </cell>
          <cell r="K2769">
            <v>1.1499999999999999</v>
          </cell>
          <cell r="L2769">
            <v>1.1599999999999999</v>
          </cell>
          <cell r="M2769">
            <v>1.1599999999999999</v>
          </cell>
          <cell r="N2769">
            <v>1.17</v>
          </cell>
          <cell r="O2769">
            <v>1.1599999999999999</v>
          </cell>
          <cell r="P2769">
            <v>1.1599999999999999</v>
          </cell>
          <cell r="Q2769">
            <v>1.1599999999999999</v>
          </cell>
          <cell r="R2769">
            <v>1.17</v>
          </cell>
          <cell r="S2769">
            <v>1.18</v>
          </cell>
          <cell r="T2769">
            <v>1.18</v>
          </cell>
          <cell r="U2769">
            <v>1.19</v>
          </cell>
          <cell r="V2769">
            <v>1.2</v>
          </cell>
          <cell r="W2769">
            <v>1.2</v>
          </cell>
          <cell r="X2769">
            <v>1.2</v>
          </cell>
          <cell r="Y2769">
            <v>1.2</v>
          </cell>
          <cell r="Z2769">
            <v>1.17</v>
          </cell>
          <cell r="AA2769">
            <v>1.1499999999999999</v>
          </cell>
          <cell r="AB2769">
            <v>1.1599999999999999</v>
          </cell>
          <cell r="AC2769">
            <v>1.17</v>
          </cell>
          <cell r="AD2769">
            <v>1.17</v>
          </cell>
          <cell r="AE2769">
            <v>1.17</v>
          </cell>
          <cell r="AF2769">
            <v>1.17</v>
          </cell>
          <cell r="AG2769">
            <v>1.19</v>
          </cell>
          <cell r="AH2769">
            <v>1.1599999999999999</v>
          </cell>
          <cell r="AI2769">
            <v>1.1200000000000001</v>
          </cell>
          <cell r="AJ2769">
            <v>1.1000000000000001</v>
          </cell>
          <cell r="AK2769">
            <v>1.0900000000000001</v>
          </cell>
        </row>
        <row r="2770">
          <cell r="A2770" t="str">
            <v>SDGbaseTRAv2_UrbAS_IRTv2PVAXatequ</v>
          </cell>
          <cell r="B2770" t="str">
            <v>SIclos6_GOVclos11</v>
          </cell>
          <cell r="C2770" t="str">
            <v>SDGbaseTRAv2_UrbAS_IRTv2</v>
          </cell>
          <cell r="D2770" t="str">
            <v>PVAX</v>
          </cell>
          <cell r="E2770" t="str">
            <v>atequ</v>
          </cell>
          <cell r="F2770">
            <v>1</v>
          </cell>
          <cell r="G2770">
            <v>1.18</v>
          </cell>
          <cell r="H2770">
            <v>1.17</v>
          </cell>
          <cell r="I2770">
            <v>1.1599999999999999</v>
          </cell>
          <cell r="J2770">
            <v>1.1499999999999999</v>
          </cell>
          <cell r="K2770">
            <v>1.1499999999999999</v>
          </cell>
          <cell r="L2770">
            <v>1.1599999999999999</v>
          </cell>
          <cell r="M2770">
            <v>1.17</v>
          </cell>
          <cell r="N2770">
            <v>1.17</v>
          </cell>
          <cell r="O2770">
            <v>1.18</v>
          </cell>
          <cell r="P2770">
            <v>1.18</v>
          </cell>
          <cell r="Q2770">
            <v>1.18</v>
          </cell>
          <cell r="R2770">
            <v>1.18</v>
          </cell>
          <cell r="S2770">
            <v>1.18</v>
          </cell>
          <cell r="T2770">
            <v>1.18</v>
          </cell>
          <cell r="U2770">
            <v>1.19</v>
          </cell>
          <cell r="V2770">
            <v>1.2</v>
          </cell>
          <cell r="W2770">
            <v>1.2</v>
          </cell>
          <cell r="X2770">
            <v>1.2</v>
          </cell>
          <cell r="Y2770">
            <v>1.2</v>
          </cell>
          <cell r="Z2770">
            <v>1.17</v>
          </cell>
          <cell r="AA2770">
            <v>1.1599999999999999</v>
          </cell>
          <cell r="AB2770">
            <v>1.17</v>
          </cell>
          <cell r="AC2770">
            <v>1.17</v>
          </cell>
          <cell r="AD2770">
            <v>1.17</v>
          </cell>
          <cell r="AE2770">
            <v>1.17</v>
          </cell>
          <cell r="AF2770">
            <v>1.17</v>
          </cell>
          <cell r="AG2770">
            <v>1.19</v>
          </cell>
          <cell r="AH2770">
            <v>1.1399999999999999</v>
          </cell>
          <cell r="AI2770">
            <v>1.1100000000000001</v>
          </cell>
          <cell r="AJ2770">
            <v>1.08</v>
          </cell>
          <cell r="AK2770">
            <v>1.06</v>
          </cell>
        </row>
        <row r="2771">
          <cell r="A2771" t="str">
            <v>SDGbaseTRAv2_UrbAS_IRTv2PVAXafurn</v>
          </cell>
          <cell r="B2771" t="str">
            <v>SIclos6_GOVclos11</v>
          </cell>
          <cell r="C2771" t="str">
            <v>SDGbaseTRAv2_UrbAS_IRTv2</v>
          </cell>
          <cell r="D2771" t="str">
            <v>PVAX</v>
          </cell>
          <cell r="E2771" t="str">
            <v>afurn</v>
          </cell>
          <cell r="F2771">
            <v>1</v>
          </cell>
          <cell r="G2771">
            <v>1.19</v>
          </cell>
          <cell r="H2771">
            <v>1.17</v>
          </cell>
          <cell r="I2771">
            <v>1.17</v>
          </cell>
          <cell r="J2771">
            <v>1.1599999999999999</v>
          </cell>
          <cell r="K2771">
            <v>1.1499999999999999</v>
          </cell>
          <cell r="L2771">
            <v>1.1599999999999999</v>
          </cell>
          <cell r="M2771">
            <v>1.1599999999999999</v>
          </cell>
          <cell r="N2771">
            <v>1.1599999999999999</v>
          </cell>
          <cell r="O2771">
            <v>1.17</v>
          </cell>
          <cell r="P2771">
            <v>1.17</v>
          </cell>
          <cell r="Q2771">
            <v>1.1599999999999999</v>
          </cell>
          <cell r="R2771">
            <v>1.1599999999999999</v>
          </cell>
          <cell r="S2771">
            <v>1.17</v>
          </cell>
          <cell r="T2771">
            <v>1.17</v>
          </cell>
          <cell r="U2771">
            <v>1.18</v>
          </cell>
          <cell r="V2771">
            <v>1.18</v>
          </cell>
          <cell r="W2771">
            <v>1.19</v>
          </cell>
          <cell r="X2771">
            <v>1.19</v>
          </cell>
          <cell r="Y2771">
            <v>1.19</v>
          </cell>
          <cell r="Z2771">
            <v>1.17</v>
          </cell>
          <cell r="AA2771">
            <v>1.1599999999999999</v>
          </cell>
          <cell r="AB2771">
            <v>1.17</v>
          </cell>
          <cell r="AC2771">
            <v>1.17</v>
          </cell>
          <cell r="AD2771">
            <v>1.17</v>
          </cell>
          <cell r="AE2771">
            <v>1.17</v>
          </cell>
          <cell r="AF2771">
            <v>1.17</v>
          </cell>
          <cell r="AG2771">
            <v>1.18</v>
          </cell>
          <cell r="AH2771">
            <v>1.1499999999999999</v>
          </cell>
          <cell r="AI2771">
            <v>1.1200000000000001</v>
          </cell>
          <cell r="AJ2771">
            <v>1.1100000000000001</v>
          </cell>
          <cell r="AK2771">
            <v>1.0900000000000001</v>
          </cell>
        </row>
        <row r="2772">
          <cell r="A2772" t="str">
            <v>SDGbaseTRAv2_UrbAS_IRTv2PVAXaoman</v>
          </cell>
          <cell r="B2772" t="str">
            <v>SIclos6_GOVclos11</v>
          </cell>
          <cell r="C2772" t="str">
            <v>SDGbaseTRAv2_UrbAS_IRTv2</v>
          </cell>
          <cell r="D2772" t="str">
            <v>PVAX</v>
          </cell>
          <cell r="E2772" t="str">
            <v>aoman</v>
          </cell>
          <cell r="F2772">
            <v>1</v>
          </cell>
          <cell r="G2772">
            <v>1.1200000000000001</v>
          </cell>
          <cell r="H2772">
            <v>1.1000000000000001</v>
          </cell>
          <cell r="I2772">
            <v>1.06</v>
          </cell>
          <cell r="J2772">
            <v>1.05</v>
          </cell>
          <cell r="K2772">
            <v>1.05</v>
          </cell>
          <cell r="L2772">
            <v>1.05</v>
          </cell>
          <cell r="M2772">
            <v>1.06</v>
          </cell>
          <cell r="N2772">
            <v>1.06</v>
          </cell>
          <cell r="O2772">
            <v>1.1299999999999999</v>
          </cell>
          <cell r="P2772">
            <v>1.1200000000000001</v>
          </cell>
          <cell r="Q2772">
            <v>1.1000000000000001</v>
          </cell>
          <cell r="R2772">
            <v>1.0900000000000001</v>
          </cell>
          <cell r="S2772">
            <v>1.08</v>
          </cell>
          <cell r="T2772">
            <v>1.08</v>
          </cell>
          <cell r="U2772">
            <v>1.07</v>
          </cell>
          <cell r="V2772">
            <v>1.07</v>
          </cell>
          <cell r="W2772">
            <v>1.07</v>
          </cell>
          <cell r="X2772">
            <v>1.07</v>
          </cell>
          <cell r="Y2772">
            <v>1.06</v>
          </cell>
          <cell r="Z2772">
            <v>1.05</v>
          </cell>
          <cell r="AA2772">
            <v>1.04</v>
          </cell>
          <cell r="AB2772">
            <v>1.03</v>
          </cell>
          <cell r="AC2772">
            <v>1.03</v>
          </cell>
          <cell r="AD2772">
            <v>1.03</v>
          </cell>
          <cell r="AE2772">
            <v>1.03</v>
          </cell>
          <cell r="AF2772">
            <v>1.04</v>
          </cell>
          <cell r="AG2772">
            <v>1.05</v>
          </cell>
          <cell r="AH2772">
            <v>1.02</v>
          </cell>
          <cell r="AI2772">
            <v>1</v>
          </cell>
          <cell r="AJ2772">
            <v>0.99</v>
          </cell>
          <cell r="AK2772">
            <v>0.98</v>
          </cell>
        </row>
        <row r="2773">
          <cell r="A2773" t="str">
            <v>SDGbaseTRAv2_UrbAS_IRTv2PVAXaelec</v>
          </cell>
          <cell r="B2773" t="str">
            <v>SIclos6_GOVclos11</v>
          </cell>
          <cell r="C2773" t="str">
            <v>SDGbaseTRAv2_UrbAS_IRTv2</v>
          </cell>
          <cell r="D2773" t="str">
            <v>PVAX</v>
          </cell>
          <cell r="E2773" t="str">
            <v>aelec</v>
          </cell>
          <cell r="F2773">
            <v>1</v>
          </cell>
          <cell r="G2773">
            <v>1.1200000000000001</v>
          </cell>
          <cell r="H2773">
            <v>1</v>
          </cell>
          <cell r="I2773">
            <v>1.01</v>
          </cell>
          <cell r="J2773">
            <v>1.05</v>
          </cell>
          <cell r="K2773">
            <v>1.08</v>
          </cell>
          <cell r="L2773">
            <v>1.1000000000000001</v>
          </cell>
          <cell r="M2773">
            <v>1.08</v>
          </cell>
          <cell r="N2773">
            <v>1.06</v>
          </cell>
          <cell r="O2773">
            <v>1.05</v>
          </cell>
          <cell r="P2773">
            <v>1.06</v>
          </cell>
          <cell r="Q2773">
            <v>1.0900000000000001</v>
          </cell>
          <cell r="R2773">
            <v>1.1399999999999999</v>
          </cell>
          <cell r="S2773">
            <v>1.1499999999999999</v>
          </cell>
          <cell r="T2773">
            <v>1.17</v>
          </cell>
          <cell r="U2773">
            <v>1.18</v>
          </cell>
          <cell r="V2773">
            <v>1.18</v>
          </cell>
          <cell r="W2773">
            <v>1.19</v>
          </cell>
          <cell r="X2773">
            <v>1.19</v>
          </cell>
          <cell r="Y2773">
            <v>1.22</v>
          </cell>
          <cell r="Z2773">
            <v>1.24</v>
          </cell>
          <cell r="AA2773">
            <v>1.24</v>
          </cell>
          <cell r="AB2773">
            <v>1.25</v>
          </cell>
          <cell r="AC2773">
            <v>1.29</v>
          </cell>
          <cell r="AD2773">
            <v>1.33</v>
          </cell>
          <cell r="AE2773">
            <v>1.35</v>
          </cell>
          <cell r="AF2773">
            <v>1.36</v>
          </cell>
          <cell r="AG2773">
            <v>1.48</v>
          </cell>
          <cell r="AH2773">
            <v>1.6</v>
          </cell>
          <cell r="AI2773">
            <v>1.72</v>
          </cell>
          <cell r="AJ2773">
            <v>1.83</v>
          </cell>
          <cell r="AK2773">
            <v>1.93</v>
          </cell>
        </row>
        <row r="2774">
          <cell r="A2774" t="str">
            <v>SDGbaseTRAv2_UrbAS_IRTv2PVAXawatr</v>
          </cell>
          <cell r="B2774" t="str">
            <v>SIclos6_GOVclos11</v>
          </cell>
          <cell r="C2774" t="str">
            <v>SDGbaseTRAv2_UrbAS_IRTv2</v>
          </cell>
          <cell r="D2774" t="str">
            <v>PVAX</v>
          </cell>
          <cell r="E2774" t="str">
            <v>awatr</v>
          </cell>
          <cell r="F2774">
            <v>1</v>
          </cell>
          <cell r="G2774">
            <v>0.85</v>
          </cell>
          <cell r="H2774">
            <v>0.89</v>
          </cell>
          <cell r="I2774">
            <v>0.9</v>
          </cell>
          <cell r="J2774">
            <v>0.9</v>
          </cell>
          <cell r="K2774">
            <v>0.92</v>
          </cell>
          <cell r="L2774">
            <v>0.93</v>
          </cell>
          <cell r="M2774">
            <v>0.93</v>
          </cell>
          <cell r="N2774">
            <v>0.93</v>
          </cell>
          <cell r="O2774">
            <v>0.93</v>
          </cell>
          <cell r="P2774">
            <v>0.93</v>
          </cell>
          <cell r="Q2774">
            <v>0.93</v>
          </cell>
          <cell r="R2774">
            <v>0.95</v>
          </cell>
          <cell r="S2774">
            <v>0.96</v>
          </cell>
          <cell r="T2774">
            <v>0.97</v>
          </cell>
          <cell r="U2774">
            <v>0.97</v>
          </cell>
          <cell r="V2774">
            <v>0.97</v>
          </cell>
          <cell r="W2774">
            <v>0.98</v>
          </cell>
          <cell r="X2774">
            <v>0.98</v>
          </cell>
          <cell r="Y2774">
            <v>0.98</v>
          </cell>
          <cell r="Z2774">
            <v>0.96</v>
          </cell>
          <cell r="AA2774">
            <v>0.94</v>
          </cell>
          <cell r="AB2774">
            <v>0.96</v>
          </cell>
          <cell r="AC2774">
            <v>0.97</v>
          </cell>
          <cell r="AD2774">
            <v>0.97</v>
          </cell>
          <cell r="AE2774">
            <v>0.98</v>
          </cell>
          <cell r="AF2774">
            <v>0.98</v>
          </cell>
          <cell r="AG2774">
            <v>1</v>
          </cell>
          <cell r="AH2774">
            <v>1.02</v>
          </cell>
          <cell r="AI2774">
            <v>1.03</v>
          </cell>
          <cell r="AJ2774">
            <v>1.04</v>
          </cell>
          <cell r="AK2774">
            <v>1.05</v>
          </cell>
        </row>
        <row r="2775">
          <cell r="A2775" t="str">
            <v>SDGbaseTRAv2_UrbAS_IRTv2PVAXacons</v>
          </cell>
          <cell r="B2775" t="str">
            <v>SIclos6_GOVclos11</v>
          </cell>
          <cell r="C2775" t="str">
            <v>SDGbaseTRAv2_UrbAS_IRTv2</v>
          </cell>
          <cell r="D2775" t="str">
            <v>PVAX</v>
          </cell>
          <cell r="E2775" t="str">
            <v>acons</v>
          </cell>
          <cell r="F2775">
            <v>1</v>
          </cell>
          <cell r="G2775">
            <v>1.1599999999999999</v>
          </cell>
          <cell r="H2775">
            <v>1.1299999999999999</v>
          </cell>
          <cell r="I2775">
            <v>1.1399999999999999</v>
          </cell>
          <cell r="J2775">
            <v>1.1599999999999999</v>
          </cell>
          <cell r="K2775">
            <v>1.1299999999999999</v>
          </cell>
          <cell r="L2775">
            <v>1.1100000000000001</v>
          </cell>
          <cell r="M2775">
            <v>1.1100000000000001</v>
          </cell>
          <cell r="N2775">
            <v>1.1100000000000001</v>
          </cell>
          <cell r="O2775">
            <v>1.1000000000000001</v>
          </cell>
          <cell r="P2775">
            <v>1.1000000000000001</v>
          </cell>
          <cell r="Q2775">
            <v>1.1000000000000001</v>
          </cell>
          <cell r="R2775">
            <v>1.0900000000000001</v>
          </cell>
          <cell r="S2775">
            <v>1.1000000000000001</v>
          </cell>
          <cell r="T2775">
            <v>1.1100000000000001</v>
          </cell>
          <cell r="U2775">
            <v>1.1100000000000001</v>
          </cell>
          <cell r="V2775">
            <v>1.1200000000000001</v>
          </cell>
          <cell r="W2775">
            <v>1.1299999999999999</v>
          </cell>
          <cell r="X2775">
            <v>1.1200000000000001</v>
          </cell>
          <cell r="Y2775">
            <v>1.1200000000000001</v>
          </cell>
          <cell r="Z2775">
            <v>1.1100000000000001</v>
          </cell>
          <cell r="AA2775">
            <v>1.1000000000000001</v>
          </cell>
          <cell r="AB2775">
            <v>1.1000000000000001</v>
          </cell>
          <cell r="AC2775">
            <v>1.1000000000000001</v>
          </cell>
          <cell r="AD2775">
            <v>1.1000000000000001</v>
          </cell>
          <cell r="AE2775">
            <v>1.1100000000000001</v>
          </cell>
          <cell r="AF2775">
            <v>1.1100000000000001</v>
          </cell>
          <cell r="AG2775">
            <v>1.1299999999999999</v>
          </cell>
          <cell r="AH2775">
            <v>1.1100000000000001</v>
          </cell>
          <cell r="AI2775">
            <v>1.1000000000000001</v>
          </cell>
          <cell r="AJ2775">
            <v>1.1000000000000001</v>
          </cell>
          <cell r="AK2775">
            <v>1.1000000000000001</v>
          </cell>
        </row>
        <row r="2776">
          <cell r="A2776" t="str">
            <v>SDGbaseTRAv2_UrbAS_IRTv2PVAXatrad</v>
          </cell>
          <cell r="B2776" t="str">
            <v>SIclos6_GOVclos11</v>
          </cell>
          <cell r="C2776" t="str">
            <v>SDGbaseTRAv2_UrbAS_IRTv2</v>
          </cell>
          <cell r="D2776" t="str">
            <v>PVAX</v>
          </cell>
          <cell r="E2776" t="str">
            <v>atrad</v>
          </cell>
          <cell r="F2776">
            <v>1</v>
          </cell>
          <cell r="G2776">
            <v>1.01</v>
          </cell>
          <cell r="H2776">
            <v>1.02</v>
          </cell>
          <cell r="I2776">
            <v>1.03</v>
          </cell>
          <cell r="J2776">
            <v>1.02</v>
          </cell>
          <cell r="K2776">
            <v>1.02</v>
          </cell>
          <cell r="L2776">
            <v>1.02</v>
          </cell>
          <cell r="M2776">
            <v>1.02</v>
          </cell>
          <cell r="N2776">
            <v>1.02</v>
          </cell>
          <cell r="O2776">
            <v>0.97</v>
          </cell>
          <cell r="P2776">
            <v>0.98</v>
          </cell>
          <cell r="Q2776">
            <v>0.99</v>
          </cell>
          <cell r="R2776">
            <v>1.01</v>
          </cell>
          <cell r="S2776">
            <v>1.02</v>
          </cell>
          <cell r="T2776">
            <v>1.03</v>
          </cell>
          <cell r="U2776">
            <v>1.04</v>
          </cell>
          <cell r="V2776">
            <v>1.05</v>
          </cell>
          <cell r="W2776">
            <v>1.05</v>
          </cell>
          <cell r="X2776">
            <v>1.05</v>
          </cell>
          <cell r="Y2776">
            <v>1.05</v>
          </cell>
          <cell r="Z2776">
            <v>1.03</v>
          </cell>
          <cell r="AA2776">
            <v>1.01</v>
          </cell>
          <cell r="AB2776">
            <v>1.01</v>
          </cell>
          <cell r="AC2776">
            <v>1.01</v>
          </cell>
          <cell r="AD2776">
            <v>1.01</v>
          </cell>
          <cell r="AE2776">
            <v>1.01</v>
          </cell>
          <cell r="AF2776">
            <v>1.02</v>
          </cell>
          <cell r="AG2776">
            <v>1.04</v>
          </cell>
          <cell r="AH2776">
            <v>1.02</v>
          </cell>
          <cell r="AI2776">
            <v>1</v>
          </cell>
          <cell r="AJ2776">
            <v>0.99</v>
          </cell>
          <cell r="AK2776">
            <v>0.98</v>
          </cell>
        </row>
        <row r="2777">
          <cell r="A2777" t="str">
            <v>SDGbaseTRAv2_UrbAS_IRTv2PVAXahotl</v>
          </cell>
          <cell r="B2777" t="str">
            <v>SIclos6_GOVclos11</v>
          </cell>
          <cell r="C2777" t="str">
            <v>SDGbaseTRAv2_UrbAS_IRTv2</v>
          </cell>
          <cell r="D2777" t="str">
            <v>PVAX</v>
          </cell>
          <cell r="E2777" t="str">
            <v>ahotl</v>
          </cell>
          <cell r="F2777">
            <v>1</v>
          </cell>
          <cell r="G2777">
            <v>1.02</v>
          </cell>
          <cell r="H2777">
            <v>1.03</v>
          </cell>
          <cell r="I2777">
            <v>1.02</v>
          </cell>
          <cell r="J2777">
            <v>1.01</v>
          </cell>
          <cell r="K2777">
            <v>1.02</v>
          </cell>
          <cell r="L2777">
            <v>1.02</v>
          </cell>
          <cell r="M2777">
            <v>1.02</v>
          </cell>
          <cell r="N2777">
            <v>1.03</v>
          </cell>
          <cell r="O2777">
            <v>1.04</v>
          </cell>
          <cell r="P2777">
            <v>1.03</v>
          </cell>
          <cell r="Q2777">
            <v>1.03</v>
          </cell>
          <cell r="R2777">
            <v>1.04</v>
          </cell>
          <cell r="S2777">
            <v>1.05</v>
          </cell>
          <cell r="T2777">
            <v>1.06</v>
          </cell>
          <cell r="U2777">
            <v>1.06</v>
          </cell>
          <cell r="V2777">
            <v>1.06</v>
          </cell>
          <cell r="W2777">
            <v>1.07</v>
          </cell>
          <cell r="X2777">
            <v>1.07</v>
          </cell>
          <cell r="Y2777">
            <v>1.07</v>
          </cell>
          <cell r="Z2777">
            <v>1.06</v>
          </cell>
          <cell r="AA2777">
            <v>1.05</v>
          </cell>
          <cell r="AB2777">
            <v>1.05</v>
          </cell>
          <cell r="AC2777">
            <v>1.05</v>
          </cell>
          <cell r="AD2777">
            <v>1.05</v>
          </cell>
          <cell r="AE2777">
            <v>1.05</v>
          </cell>
          <cell r="AF2777">
            <v>1.05</v>
          </cell>
          <cell r="AG2777">
            <v>1.06</v>
          </cell>
          <cell r="AH2777">
            <v>1.06</v>
          </cell>
          <cell r="AI2777">
            <v>1.06</v>
          </cell>
          <cell r="AJ2777">
            <v>1.05</v>
          </cell>
          <cell r="AK2777">
            <v>1.05</v>
          </cell>
        </row>
        <row r="2778">
          <cell r="A2778" t="str">
            <v>SDGbaseTRAv2_UrbAS_IRTv2PVAXaltrp-p</v>
          </cell>
          <cell r="B2778" t="str">
            <v>SIclos6_GOVclos11</v>
          </cell>
          <cell r="C2778" t="str">
            <v>SDGbaseTRAv2_UrbAS_IRTv2</v>
          </cell>
          <cell r="D2778" t="str">
            <v>PVAX</v>
          </cell>
          <cell r="E2778" t="str">
            <v>altrp-p</v>
          </cell>
          <cell r="F2778">
            <v>1</v>
          </cell>
          <cell r="G2778">
            <v>0.98</v>
          </cell>
          <cell r="H2778">
            <v>0.96</v>
          </cell>
          <cell r="I2778">
            <v>0.96</v>
          </cell>
          <cell r="J2778">
            <v>0.96</v>
          </cell>
          <cell r="K2778">
            <v>0.96</v>
          </cell>
          <cell r="L2778">
            <v>0.96</v>
          </cell>
          <cell r="M2778">
            <v>0.96</v>
          </cell>
          <cell r="N2778">
            <v>0.97</v>
          </cell>
          <cell r="O2778">
            <v>0.99</v>
          </cell>
          <cell r="P2778">
            <v>0.99</v>
          </cell>
          <cell r="Q2778">
            <v>1</v>
          </cell>
          <cell r="R2778">
            <v>1.01</v>
          </cell>
          <cell r="S2778">
            <v>1.02</v>
          </cell>
          <cell r="T2778">
            <v>1.02</v>
          </cell>
          <cell r="U2778">
            <v>1.02</v>
          </cell>
          <cell r="V2778">
            <v>1.03</v>
          </cell>
          <cell r="W2778">
            <v>1.03</v>
          </cell>
          <cell r="X2778">
            <v>1.03</v>
          </cell>
          <cell r="Y2778">
            <v>1.03</v>
          </cell>
          <cell r="Z2778">
            <v>1.01</v>
          </cell>
          <cell r="AA2778">
            <v>1</v>
          </cell>
          <cell r="AB2778">
            <v>1</v>
          </cell>
          <cell r="AC2778">
            <v>1</v>
          </cell>
          <cell r="AD2778">
            <v>0.99</v>
          </cell>
          <cell r="AE2778">
            <v>0.98</v>
          </cell>
          <cell r="AF2778">
            <v>0.98</v>
          </cell>
          <cell r="AG2778">
            <v>0.98</v>
          </cell>
          <cell r="AH2778">
            <v>0.99</v>
          </cell>
          <cell r="AI2778">
            <v>0.99</v>
          </cell>
          <cell r="AJ2778">
            <v>1</v>
          </cell>
          <cell r="AK2778">
            <v>1</v>
          </cell>
        </row>
        <row r="2779">
          <cell r="A2779" t="str">
            <v>SDGbaseTRAv2_UrbAS_IRTv2PVAXaltrp-f</v>
          </cell>
          <cell r="B2779" t="str">
            <v>SIclos6_GOVclos11</v>
          </cell>
          <cell r="C2779" t="str">
            <v>SDGbaseTRAv2_UrbAS_IRTv2</v>
          </cell>
          <cell r="D2779" t="str">
            <v>PVAX</v>
          </cell>
          <cell r="E2779" t="str">
            <v>altrp-f</v>
          </cell>
          <cell r="F2779">
            <v>1</v>
          </cell>
          <cell r="G2779">
            <v>0.94</v>
          </cell>
          <cell r="H2779">
            <v>0.94</v>
          </cell>
          <cell r="I2779">
            <v>1.01</v>
          </cell>
          <cell r="J2779">
            <v>1.07</v>
          </cell>
          <cell r="K2779">
            <v>1.05</v>
          </cell>
          <cell r="L2779">
            <v>1.04</v>
          </cell>
          <cell r="M2779">
            <v>1.04</v>
          </cell>
          <cell r="N2779">
            <v>1.05</v>
          </cell>
          <cell r="O2779">
            <v>1.07</v>
          </cell>
          <cell r="P2779">
            <v>1.1000000000000001</v>
          </cell>
          <cell r="Q2779">
            <v>1.1399999999999999</v>
          </cell>
          <cell r="R2779">
            <v>1.07</v>
          </cell>
          <cell r="S2779">
            <v>1.03</v>
          </cell>
          <cell r="T2779">
            <v>1.01</v>
          </cell>
          <cell r="U2779">
            <v>1.01</v>
          </cell>
          <cell r="V2779">
            <v>1.02</v>
          </cell>
          <cell r="W2779">
            <v>1.01</v>
          </cell>
          <cell r="X2779">
            <v>1.01</v>
          </cell>
          <cell r="Y2779">
            <v>1.01</v>
          </cell>
          <cell r="Z2779">
            <v>0.97</v>
          </cell>
          <cell r="AA2779">
            <v>0.93</v>
          </cell>
          <cell r="AB2779">
            <v>0.99</v>
          </cell>
          <cell r="AC2779">
            <v>1.01</v>
          </cell>
          <cell r="AD2779">
            <v>1</v>
          </cell>
          <cell r="AE2779">
            <v>0.99</v>
          </cell>
          <cell r="AF2779">
            <v>0.98</v>
          </cell>
          <cell r="AG2779">
            <v>1.06</v>
          </cell>
          <cell r="AH2779">
            <v>1.07</v>
          </cell>
          <cell r="AI2779">
            <v>1.08</v>
          </cell>
          <cell r="AJ2779">
            <v>1.0900000000000001</v>
          </cell>
          <cell r="AK2779">
            <v>1.1000000000000001</v>
          </cell>
        </row>
        <row r="2780">
          <cell r="A2780" t="str">
            <v>SDGbaseTRAv2_UrbAS_IRTv2PVAXaotrp-p</v>
          </cell>
          <cell r="B2780" t="str">
            <v>SIclos6_GOVclos11</v>
          </cell>
          <cell r="C2780" t="str">
            <v>SDGbaseTRAv2_UrbAS_IRTv2</v>
          </cell>
          <cell r="D2780" t="str">
            <v>PVAX</v>
          </cell>
          <cell r="E2780" t="str">
            <v>aotrp-p</v>
          </cell>
          <cell r="F2780">
            <v>1</v>
          </cell>
          <cell r="G2780">
            <v>1.08</v>
          </cell>
          <cell r="H2780">
            <v>1.08</v>
          </cell>
          <cell r="I2780">
            <v>1.0900000000000001</v>
          </cell>
          <cell r="J2780">
            <v>1.0900000000000001</v>
          </cell>
          <cell r="K2780">
            <v>1.07</v>
          </cell>
          <cell r="L2780">
            <v>1.05</v>
          </cell>
          <cell r="M2780">
            <v>1.03</v>
          </cell>
          <cell r="N2780">
            <v>1.01</v>
          </cell>
          <cell r="O2780">
            <v>0.96</v>
          </cell>
          <cell r="P2780">
            <v>0.96</v>
          </cell>
          <cell r="Q2780">
            <v>0.97</v>
          </cell>
          <cell r="R2780">
            <v>0.98</v>
          </cell>
          <cell r="S2780">
            <v>0.99</v>
          </cell>
          <cell r="T2780">
            <v>1</v>
          </cell>
          <cell r="U2780">
            <v>1</v>
          </cell>
          <cell r="V2780">
            <v>1</v>
          </cell>
          <cell r="W2780">
            <v>1</v>
          </cell>
          <cell r="X2780">
            <v>1</v>
          </cell>
          <cell r="Y2780">
            <v>0.99</v>
          </cell>
          <cell r="Z2780">
            <v>0.96</v>
          </cell>
          <cell r="AA2780">
            <v>0.94</v>
          </cell>
          <cell r="AB2780">
            <v>0.95</v>
          </cell>
          <cell r="AC2780">
            <v>0.95</v>
          </cell>
          <cell r="AD2780">
            <v>0.95</v>
          </cell>
          <cell r="AE2780">
            <v>0.95</v>
          </cell>
          <cell r="AF2780">
            <v>0.95</v>
          </cell>
          <cell r="AG2780">
            <v>0.98</v>
          </cell>
          <cell r="AH2780">
            <v>0.98</v>
          </cell>
          <cell r="AI2780">
            <v>0.99</v>
          </cell>
          <cell r="AJ2780">
            <v>1.01</v>
          </cell>
          <cell r="AK2780">
            <v>1.02</v>
          </cell>
        </row>
        <row r="2781">
          <cell r="A2781" t="str">
            <v>SDGbaseTRAv2_UrbAS_IRTv2PVAXaotrp-f</v>
          </cell>
          <cell r="B2781" t="str">
            <v>SIclos6_GOVclos11</v>
          </cell>
          <cell r="C2781" t="str">
            <v>SDGbaseTRAv2_UrbAS_IRTv2</v>
          </cell>
          <cell r="D2781" t="str">
            <v>PVAX</v>
          </cell>
          <cell r="E2781" t="str">
            <v>aotrp-f</v>
          </cell>
          <cell r="F2781">
            <v>1</v>
          </cell>
          <cell r="G2781">
            <v>1.01</v>
          </cell>
          <cell r="H2781">
            <v>1.02</v>
          </cell>
          <cell r="I2781">
            <v>1.02</v>
          </cell>
          <cell r="J2781">
            <v>1.02</v>
          </cell>
          <cell r="K2781">
            <v>1.01</v>
          </cell>
          <cell r="L2781">
            <v>1</v>
          </cell>
          <cell r="M2781">
            <v>0.99</v>
          </cell>
          <cell r="N2781">
            <v>1</v>
          </cell>
          <cell r="O2781">
            <v>0.98</v>
          </cell>
          <cell r="P2781">
            <v>0.99</v>
          </cell>
          <cell r="Q2781">
            <v>1.01</v>
          </cell>
          <cell r="R2781">
            <v>1.02</v>
          </cell>
          <cell r="S2781">
            <v>1.01</v>
          </cell>
          <cell r="T2781">
            <v>1.01</v>
          </cell>
          <cell r="U2781">
            <v>1.01</v>
          </cell>
          <cell r="V2781">
            <v>1.02</v>
          </cell>
          <cell r="W2781">
            <v>1.01</v>
          </cell>
          <cell r="X2781">
            <v>1.01</v>
          </cell>
          <cell r="Y2781">
            <v>1.01</v>
          </cell>
          <cell r="Z2781">
            <v>1</v>
          </cell>
          <cell r="AA2781">
            <v>0.98</v>
          </cell>
          <cell r="AB2781">
            <v>0.99</v>
          </cell>
          <cell r="AC2781">
            <v>0.99</v>
          </cell>
          <cell r="AD2781">
            <v>1</v>
          </cell>
          <cell r="AE2781">
            <v>1</v>
          </cell>
          <cell r="AF2781">
            <v>0.99</v>
          </cell>
          <cell r="AG2781">
            <v>1.01</v>
          </cell>
          <cell r="AH2781">
            <v>1</v>
          </cell>
          <cell r="AI2781">
            <v>1.01</v>
          </cell>
          <cell r="AJ2781">
            <v>1.01</v>
          </cell>
          <cell r="AK2781">
            <v>1.02</v>
          </cell>
        </row>
        <row r="2782">
          <cell r="A2782" t="str">
            <v>SDGbaseTRAv2_UrbAS_IRTv2PVAXaprtr</v>
          </cell>
          <cell r="B2782" t="str">
            <v>SIclos6_GOVclos11</v>
          </cell>
          <cell r="C2782" t="str">
            <v>SDGbaseTRAv2_UrbAS_IRTv2</v>
          </cell>
          <cell r="D2782" t="str">
            <v>PVAX</v>
          </cell>
          <cell r="E2782" t="str">
            <v>aprtr</v>
          </cell>
          <cell r="F2782">
            <v>1</v>
          </cell>
          <cell r="G2782">
            <v>1.02</v>
          </cell>
          <cell r="H2782">
            <v>1.02</v>
          </cell>
          <cell r="I2782">
            <v>1.01</v>
          </cell>
          <cell r="J2782">
            <v>0.99</v>
          </cell>
          <cell r="K2782">
            <v>0.98</v>
          </cell>
          <cell r="L2782">
            <v>0.98</v>
          </cell>
          <cell r="M2782">
            <v>0.98</v>
          </cell>
          <cell r="N2782">
            <v>0.99</v>
          </cell>
          <cell r="O2782">
            <v>0.97</v>
          </cell>
          <cell r="P2782">
            <v>0.98</v>
          </cell>
          <cell r="Q2782">
            <v>0.99</v>
          </cell>
          <cell r="R2782">
            <v>1</v>
          </cell>
          <cell r="S2782">
            <v>1.01</v>
          </cell>
          <cell r="T2782">
            <v>1.02</v>
          </cell>
          <cell r="U2782">
            <v>1.03</v>
          </cell>
          <cell r="V2782">
            <v>1.04</v>
          </cell>
          <cell r="W2782">
            <v>1.05</v>
          </cell>
          <cell r="X2782">
            <v>1.05</v>
          </cell>
          <cell r="Y2782">
            <v>1.05</v>
          </cell>
          <cell r="Z2782">
            <v>1.03</v>
          </cell>
          <cell r="AA2782">
            <v>1.02</v>
          </cell>
          <cell r="AB2782">
            <v>1.03</v>
          </cell>
          <cell r="AC2782">
            <v>1.03</v>
          </cell>
          <cell r="AD2782">
            <v>1.03</v>
          </cell>
          <cell r="AE2782">
            <v>1.03</v>
          </cell>
          <cell r="AF2782">
            <v>1.03</v>
          </cell>
          <cell r="AG2782">
            <v>1.05</v>
          </cell>
          <cell r="AH2782">
            <v>1.01</v>
          </cell>
          <cell r="AI2782">
            <v>0.99</v>
          </cell>
          <cell r="AJ2782">
            <v>0.97</v>
          </cell>
          <cell r="AK2782">
            <v>0.96</v>
          </cell>
        </row>
        <row r="2783">
          <cell r="A2783" t="str">
            <v>SDGbaseTRAv2_UrbAS_IRTv2PVAXatrps</v>
          </cell>
          <cell r="B2783" t="str">
            <v>SIclos6_GOVclos11</v>
          </cell>
          <cell r="C2783" t="str">
            <v>SDGbaseTRAv2_UrbAS_IRTv2</v>
          </cell>
          <cell r="D2783" t="str">
            <v>PVAX</v>
          </cell>
          <cell r="E2783" t="str">
            <v>atrps</v>
          </cell>
          <cell r="F2783">
            <v>1</v>
          </cell>
          <cell r="G2783">
            <v>1</v>
          </cell>
          <cell r="H2783">
            <v>1</v>
          </cell>
          <cell r="I2783">
            <v>0.99</v>
          </cell>
          <cell r="J2783">
            <v>0.99</v>
          </cell>
          <cell r="K2783">
            <v>1</v>
          </cell>
          <cell r="L2783">
            <v>1</v>
          </cell>
          <cell r="M2783">
            <v>1</v>
          </cell>
          <cell r="N2783">
            <v>1</v>
          </cell>
          <cell r="O2783">
            <v>0.99</v>
          </cell>
          <cell r="P2783">
            <v>0.99</v>
          </cell>
          <cell r="Q2783">
            <v>0.98</v>
          </cell>
          <cell r="R2783">
            <v>0.99</v>
          </cell>
          <cell r="S2783">
            <v>1.01</v>
          </cell>
          <cell r="T2783">
            <v>1.01</v>
          </cell>
          <cell r="U2783">
            <v>1.02</v>
          </cell>
          <cell r="V2783">
            <v>1.03</v>
          </cell>
          <cell r="W2783">
            <v>1.03</v>
          </cell>
          <cell r="X2783">
            <v>1.03</v>
          </cell>
          <cell r="Y2783">
            <v>1.03</v>
          </cell>
          <cell r="Z2783">
            <v>1.02</v>
          </cell>
          <cell r="AA2783">
            <v>1</v>
          </cell>
          <cell r="AB2783">
            <v>1.03</v>
          </cell>
          <cell r="AC2783">
            <v>1.05</v>
          </cell>
          <cell r="AD2783">
            <v>1.06</v>
          </cell>
          <cell r="AE2783">
            <v>1.06</v>
          </cell>
          <cell r="AF2783">
            <v>1.06</v>
          </cell>
          <cell r="AG2783">
            <v>1.08</v>
          </cell>
          <cell r="AH2783">
            <v>1.08</v>
          </cell>
          <cell r="AI2783">
            <v>1.08</v>
          </cell>
          <cell r="AJ2783">
            <v>1.08</v>
          </cell>
          <cell r="AK2783">
            <v>1.08</v>
          </cell>
        </row>
        <row r="2784">
          <cell r="A2784" t="str">
            <v>SDGbaseTRAv2_UrbAS_IRTv2PVAXacomm</v>
          </cell>
          <cell r="B2784" t="str">
            <v>SIclos6_GOVclos11</v>
          </cell>
          <cell r="C2784" t="str">
            <v>SDGbaseTRAv2_UrbAS_IRTv2</v>
          </cell>
          <cell r="D2784" t="str">
            <v>PVAX</v>
          </cell>
          <cell r="E2784" t="str">
            <v>acomm</v>
          </cell>
          <cell r="F2784">
            <v>1</v>
          </cell>
          <cell r="G2784">
            <v>0.88</v>
          </cell>
          <cell r="H2784">
            <v>0.92</v>
          </cell>
          <cell r="I2784">
            <v>0.93</v>
          </cell>
          <cell r="J2784">
            <v>0.93</v>
          </cell>
          <cell r="K2784">
            <v>0.94</v>
          </cell>
          <cell r="L2784">
            <v>0.95</v>
          </cell>
          <cell r="M2784">
            <v>0.96</v>
          </cell>
          <cell r="N2784">
            <v>0.96</v>
          </cell>
          <cell r="O2784">
            <v>0.96</v>
          </cell>
          <cell r="P2784">
            <v>0.96</v>
          </cell>
          <cell r="Q2784">
            <v>0.96</v>
          </cell>
          <cell r="R2784">
            <v>0.97</v>
          </cell>
          <cell r="S2784">
            <v>0.98</v>
          </cell>
          <cell r="T2784">
            <v>0.99</v>
          </cell>
          <cell r="U2784">
            <v>0.99</v>
          </cell>
          <cell r="V2784">
            <v>0.99</v>
          </cell>
          <cell r="W2784">
            <v>1</v>
          </cell>
          <cell r="X2784">
            <v>1</v>
          </cell>
          <cell r="Y2784">
            <v>1</v>
          </cell>
          <cell r="Z2784">
            <v>0.99</v>
          </cell>
          <cell r="AA2784">
            <v>0.97</v>
          </cell>
          <cell r="AB2784">
            <v>0.97</v>
          </cell>
          <cell r="AC2784">
            <v>0.97</v>
          </cell>
          <cell r="AD2784">
            <v>0.98</v>
          </cell>
          <cell r="AE2784">
            <v>0.98</v>
          </cell>
          <cell r="AF2784">
            <v>0.98</v>
          </cell>
          <cell r="AG2784">
            <v>1</v>
          </cell>
          <cell r="AH2784">
            <v>1</v>
          </cell>
          <cell r="AI2784">
            <v>1</v>
          </cell>
          <cell r="AJ2784">
            <v>1</v>
          </cell>
          <cell r="AK2784">
            <v>1</v>
          </cell>
        </row>
        <row r="2785">
          <cell r="A2785" t="str">
            <v>SDGbaseTRAv2_UrbAS_IRTv2PVAXafsrv</v>
          </cell>
          <cell r="B2785" t="str">
            <v>SIclos6_GOVclos11</v>
          </cell>
          <cell r="C2785" t="str">
            <v>SDGbaseTRAv2_UrbAS_IRTv2</v>
          </cell>
          <cell r="D2785" t="str">
            <v>PVAX</v>
          </cell>
          <cell r="E2785" t="str">
            <v>afsrv</v>
          </cell>
          <cell r="F2785">
            <v>1</v>
          </cell>
          <cell r="G2785">
            <v>0.96</v>
          </cell>
          <cell r="H2785">
            <v>0.97</v>
          </cell>
          <cell r="I2785">
            <v>0.97</v>
          </cell>
          <cell r="J2785">
            <v>0.97</v>
          </cell>
          <cell r="K2785">
            <v>0.97</v>
          </cell>
          <cell r="L2785">
            <v>0.98</v>
          </cell>
          <cell r="M2785">
            <v>0.98</v>
          </cell>
          <cell r="N2785">
            <v>0.98</v>
          </cell>
          <cell r="O2785">
            <v>0.98</v>
          </cell>
          <cell r="P2785">
            <v>0.98</v>
          </cell>
          <cell r="Q2785">
            <v>0.98</v>
          </cell>
          <cell r="R2785">
            <v>0.99</v>
          </cell>
          <cell r="S2785">
            <v>1</v>
          </cell>
          <cell r="T2785">
            <v>1.01</v>
          </cell>
          <cell r="U2785">
            <v>1.01</v>
          </cell>
          <cell r="V2785">
            <v>1.02</v>
          </cell>
          <cell r="W2785">
            <v>1.02</v>
          </cell>
          <cell r="X2785">
            <v>1.03</v>
          </cell>
          <cell r="Y2785">
            <v>1.03</v>
          </cell>
          <cell r="Z2785">
            <v>1.02</v>
          </cell>
          <cell r="AA2785">
            <v>1.01</v>
          </cell>
          <cell r="AB2785">
            <v>1.01</v>
          </cell>
          <cell r="AC2785">
            <v>1.01</v>
          </cell>
          <cell r="AD2785">
            <v>1.01</v>
          </cell>
          <cell r="AE2785">
            <v>1.01</v>
          </cell>
          <cell r="AF2785">
            <v>1.01</v>
          </cell>
          <cell r="AG2785">
            <v>1.03</v>
          </cell>
          <cell r="AH2785">
            <v>1.01</v>
          </cell>
          <cell r="AI2785">
            <v>1</v>
          </cell>
          <cell r="AJ2785">
            <v>0.99</v>
          </cell>
          <cell r="AK2785">
            <v>0.99</v>
          </cell>
        </row>
        <row r="2786">
          <cell r="A2786" t="str">
            <v>SDGbaseTRAv2_UrbAS_IRTv2PVAXabsrv</v>
          </cell>
          <cell r="B2786" t="str">
            <v>SIclos6_GOVclos11</v>
          </cell>
          <cell r="C2786" t="str">
            <v>SDGbaseTRAv2_UrbAS_IRTv2</v>
          </cell>
          <cell r="D2786" t="str">
            <v>PVAX</v>
          </cell>
          <cell r="E2786" t="str">
            <v>absrv</v>
          </cell>
          <cell r="F2786">
            <v>1</v>
          </cell>
          <cell r="G2786">
            <v>0.89</v>
          </cell>
          <cell r="H2786">
            <v>0.91</v>
          </cell>
          <cell r="I2786">
            <v>0.92</v>
          </cell>
          <cell r="J2786">
            <v>0.92</v>
          </cell>
          <cell r="K2786">
            <v>0.93</v>
          </cell>
          <cell r="L2786">
            <v>0.94</v>
          </cell>
          <cell r="M2786">
            <v>0.95</v>
          </cell>
          <cell r="N2786">
            <v>0.95</v>
          </cell>
          <cell r="O2786">
            <v>0.95</v>
          </cell>
          <cell r="P2786">
            <v>0.95</v>
          </cell>
          <cell r="Q2786">
            <v>0.95</v>
          </cell>
          <cell r="R2786">
            <v>0.96</v>
          </cell>
          <cell r="S2786">
            <v>0.97</v>
          </cell>
          <cell r="T2786">
            <v>0.98</v>
          </cell>
          <cell r="U2786">
            <v>0.98</v>
          </cell>
          <cell r="V2786">
            <v>0.99</v>
          </cell>
          <cell r="W2786">
            <v>0.99</v>
          </cell>
          <cell r="X2786">
            <v>1</v>
          </cell>
          <cell r="Y2786">
            <v>1</v>
          </cell>
          <cell r="Z2786">
            <v>0.98</v>
          </cell>
          <cell r="AA2786">
            <v>0.97</v>
          </cell>
          <cell r="AB2786">
            <v>0.97</v>
          </cell>
          <cell r="AC2786">
            <v>0.97</v>
          </cell>
          <cell r="AD2786">
            <v>0.97</v>
          </cell>
          <cell r="AE2786">
            <v>0.97</v>
          </cell>
          <cell r="AF2786">
            <v>0.97</v>
          </cell>
          <cell r="AG2786">
            <v>0.99</v>
          </cell>
          <cell r="AH2786">
            <v>0.99</v>
          </cell>
          <cell r="AI2786">
            <v>0.99</v>
          </cell>
          <cell r="AJ2786">
            <v>0.99</v>
          </cell>
          <cell r="AK2786">
            <v>0.99</v>
          </cell>
        </row>
        <row r="2787">
          <cell r="A2787" t="str">
            <v>SDGbaseTRAv2_UrbAS_IRTv2PVAXagsrv</v>
          </cell>
          <cell r="B2787" t="str">
            <v>SIclos6_GOVclos11</v>
          </cell>
          <cell r="C2787" t="str">
            <v>SDGbaseTRAv2_UrbAS_IRTv2</v>
          </cell>
          <cell r="D2787" t="str">
            <v>PVAX</v>
          </cell>
          <cell r="E2787" t="str">
            <v>agsrv</v>
          </cell>
          <cell r="F2787">
            <v>1</v>
          </cell>
          <cell r="G2787">
            <v>1.01</v>
          </cell>
          <cell r="H2787">
            <v>1.02</v>
          </cell>
          <cell r="I2787">
            <v>1.02</v>
          </cell>
          <cell r="J2787">
            <v>1.01</v>
          </cell>
          <cell r="K2787">
            <v>1.02</v>
          </cell>
          <cell r="L2787">
            <v>1.02</v>
          </cell>
          <cell r="M2787">
            <v>1.03</v>
          </cell>
          <cell r="N2787">
            <v>1.03</v>
          </cell>
          <cell r="O2787">
            <v>1.02</v>
          </cell>
          <cell r="P2787">
            <v>1.02</v>
          </cell>
          <cell r="Q2787">
            <v>1.02</v>
          </cell>
          <cell r="R2787">
            <v>1.03</v>
          </cell>
          <cell r="S2787">
            <v>1.04</v>
          </cell>
          <cell r="T2787">
            <v>1.04</v>
          </cell>
          <cell r="U2787">
            <v>1.04</v>
          </cell>
          <cell r="V2787">
            <v>1.05</v>
          </cell>
          <cell r="W2787">
            <v>1.05</v>
          </cell>
          <cell r="X2787">
            <v>1.06</v>
          </cell>
          <cell r="Y2787">
            <v>1.05</v>
          </cell>
          <cell r="Z2787">
            <v>1.04</v>
          </cell>
          <cell r="AA2787">
            <v>1.03</v>
          </cell>
          <cell r="AB2787">
            <v>1.04</v>
          </cell>
          <cell r="AC2787">
            <v>1.04</v>
          </cell>
          <cell r="AD2787">
            <v>1.04</v>
          </cell>
          <cell r="AE2787">
            <v>1.04</v>
          </cell>
          <cell r="AF2787">
            <v>1.04</v>
          </cell>
          <cell r="AG2787">
            <v>1.05</v>
          </cell>
          <cell r="AH2787">
            <v>1.03</v>
          </cell>
          <cell r="AI2787">
            <v>1.01</v>
          </cell>
          <cell r="AJ2787">
            <v>0.99</v>
          </cell>
          <cell r="AK2787">
            <v>0.98</v>
          </cell>
        </row>
        <row r="2788">
          <cell r="A2788" t="str">
            <v>SDGbaseTRAv2_UrbAS_IRTv2PVAXaosrv</v>
          </cell>
          <cell r="B2788" t="str">
            <v>SIclos6_GOVclos11</v>
          </cell>
          <cell r="C2788" t="str">
            <v>SDGbaseTRAv2_UrbAS_IRTv2</v>
          </cell>
          <cell r="D2788" t="str">
            <v>PVAX</v>
          </cell>
          <cell r="E2788" t="str">
            <v>aosrv</v>
          </cell>
          <cell r="F2788">
            <v>1</v>
          </cell>
          <cell r="G2788">
            <v>1.1399999999999999</v>
          </cell>
          <cell r="H2788">
            <v>1.1200000000000001</v>
          </cell>
          <cell r="I2788">
            <v>1.1000000000000001</v>
          </cell>
          <cell r="J2788">
            <v>1.0900000000000001</v>
          </cell>
          <cell r="K2788">
            <v>1.0900000000000001</v>
          </cell>
          <cell r="L2788">
            <v>1.0900000000000001</v>
          </cell>
          <cell r="M2788">
            <v>1.0900000000000001</v>
          </cell>
          <cell r="N2788">
            <v>1.0900000000000001</v>
          </cell>
          <cell r="O2788">
            <v>1.08</v>
          </cell>
          <cell r="P2788">
            <v>1.0900000000000001</v>
          </cell>
          <cell r="Q2788">
            <v>1.0900000000000001</v>
          </cell>
          <cell r="R2788">
            <v>1.1000000000000001</v>
          </cell>
          <cell r="S2788">
            <v>1.1100000000000001</v>
          </cell>
          <cell r="T2788">
            <v>1.1200000000000001</v>
          </cell>
          <cell r="U2788">
            <v>1.1200000000000001</v>
          </cell>
          <cell r="V2788">
            <v>1.1200000000000001</v>
          </cell>
          <cell r="W2788">
            <v>1.1299999999999999</v>
          </cell>
          <cell r="X2788">
            <v>1.1299999999999999</v>
          </cell>
          <cell r="Y2788">
            <v>1.1399999999999999</v>
          </cell>
          <cell r="Z2788">
            <v>1.1200000000000001</v>
          </cell>
          <cell r="AA2788">
            <v>1.1100000000000001</v>
          </cell>
          <cell r="AB2788">
            <v>1.1100000000000001</v>
          </cell>
          <cell r="AC2788">
            <v>1.1100000000000001</v>
          </cell>
          <cell r="AD2788">
            <v>1.1100000000000001</v>
          </cell>
          <cell r="AE2788">
            <v>1.1100000000000001</v>
          </cell>
          <cell r="AF2788">
            <v>1.1100000000000001</v>
          </cell>
          <cell r="AG2788">
            <v>1.1299999999999999</v>
          </cell>
          <cell r="AH2788">
            <v>1.1299999999999999</v>
          </cell>
          <cell r="AI2788">
            <v>1.1299999999999999</v>
          </cell>
          <cell r="AJ2788">
            <v>1.1299999999999999</v>
          </cell>
          <cell r="AK2788">
            <v>1.1200000000000001</v>
          </cell>
        </row>
        <row r="2789">
          <cell r="A2789" t="str">
            <v>SDGbaseTRAv2_UrbAS_IRTv2EXRXbase</v>
          </cell>
          <cell r="B2789" t="str">
            <v>SIclos6_GOVclos11</v>
          </cell>
          <cell r="C2789" t="str">
            <v>SDGbaseTRAv2_UrbAS_IRTv2</v>
          </cell>
          <cell r="D2789" t="str">
            <v>EXRX</v>
          </cell>
          <cell r="E2789" t="str">
            <v>base</v>
          </cell>
          <cell r="F2789">
            <v>0.99999999999994504</v>
          </cell>
          <cell r="G2789">
            <v>1.0245524071098699</v>
          </cell>
          <cell r="H2789">
            <v>1.0379809899735399</v>
          </cell>
          <cell r="I2789">
            <v>1.0336155936037601</v>
          </cell>
          <cell r="J2789">
            <v>1.03345727244434</v>
          </cell>
          <cell r="K2789">
            <v>1.03543216083099</v>
          </cell>
          <cell r="L2789">
            <v>1.03829009694133</v>
          </cell>
          <cell r="M2789">
            <v>1.0437780808747801</v>
          </cell>
          <cell r="N2789">
            <v>1.0483668039585401</v>
          </cell>
          <cell r="O2789">
            <v>1.0841527555945201</v>
          </cell>
          <cell r="P2789">
            <v>1.0925211177366101</v>
          </cell>
          <cell r="Q2789">
            <v>1.0934399254046001</v>
          </cell>
          <cell r="R2789">
            <v>1.0928669204303201</v>
          </cell>
          <cell r="S2789">
            <v>1.0933200221542501</v>
          </cell>
          <cell r="T2789">
            <v>1.09471998951272</v>
          </cell>
          <cell r="U2789">
            <v>1.09627714804242</v>
          </cell>
          <cell r="V2789">
            <v>1.0961244843575499</v>
          </cell>
          <cell r="W2789">
            <v>1.0979205151840301</v>
          </cell>
          <cell r="X2789">
            <v>1.10068001238061</v>
          </cell>
          <cell r="Y2789">
            <v>1.09987170016553</v>
          </cell>
          <cell r="Z2789">
            <v>1.1042794820683499</v>
          </cell>
          <cell r="AA2789">
            <v>1.1094708270635001</v>
          </cell>
          <cell r="AB2789">
            <v>1.1107965395171999</v>
          </cell>
          <cell r="AC2789">
            <v>1.11139330489029</v>
          </cell>
          <cell r="AD2789">
            <v>1.1123283369660499</v>
          </cell>
          <cell r="AE2789">
            <v>1.1124314438215801</v>
          </cell>
          <cell r="AF2789">
            <v>1.11258792703061</v>
          </cell>
          <cell r="AG2789">
            <v>1.10578986771775</v>
          </cell>
          <cell r="AH2789">
            <v>1.1009281344945101</v>
          </cell>
          <cell r="AI2789">
            <v>1.09034973165516</v>
          </cell>
          <cell r="AJ2789">
            <v>1.0824116227137</v>
          </cell>
          <cell r="AK2789">
            <v>1.0748775630426399</v>
          </cell>
        </row>
        <row r="2790">
          <cell r="A2790" t="str">
            <v>SDGbaseTRAv2_UrbAS_IRTv2utaxbase</v>
          </cell>
          <cell r="B2790" t="str">
            <v>SIclos6_GOVclos11</v>
          </cell>
          <cell r="C2790" t="str">
            <v>SDGbaseTRAv2_UrbAS_IRTv2</v>
          </cell>
          <cell r="D2790" t="str">
            <v>utax</v>
          </cell>
          <cell r="E2790" t="str">
            <v>base</v>
          </cell>
          <cell r="F2790">
            <v>58.648751329495703</v>
          </cell>
          <cell r="G2790">
            <v>55.569050911750097</v>
          </cell>
          <cell r="H2790">
            <v>57.173087149566797</v>
          </cell>
          <cell r="I2790">
            <v>57.879456568884002</v>
          </cell>
          <cell r="J2790">
            <v>54.107548555167199</v>
          </cell>
          <cell r="K2790">
            <v>54.950273169247097</v>
          </cell>
          <cell r="L2790">
            <v>56.087950221956802</v>
          </cell>
          <cell r="M2790">
            <v>56.904057042326798</v>
          </cell>
          <cell r="N2790">
            <v>56.761827503505501</v>
          </cell>
          <cell r="O2790">
            <v>56.570958659970202</v>
          </cell>
          <cell r="P2790">
            <v>57.005777123336401</v>
          </cell>
          <cell r="Q2790">
            <v>57.372868693528297</v>
          </cell>
          <cell r="R2790">
            <v>59.354611291011203</v>
          </cell>
          <cell r="S2790">
            <v>61.832703460187801</v>
          </cell>
          <cell r="T2790">
            <v>63.427407664051998</v>
          </cell>
          <cell r="U2790">
            <v>65.316185577459606</v>
          </cell>
          <cell r="V2790">
            <v>67.231341146922404</v>
          </cell>
          <cell r="W2790">
            <v>69.297123908974001</v>
          </cell>
          <cell r="X2790">
            <v>71.485208291397797</v>
          </cell>
          <cell r="Y2790">
            <v>72.622778628865305</v>
          </cell>
          <cell r="Z2790">
            <v>74.2790250461114</v>
          </cell>
          <cell r="AA2790">
            <v>75.975085593936299</v>
          </cell>
          <cell r="AB2790">
            <v>76.873908719212494</v>
          </cell>
          <cell r="AC2790">
            <v>77.354284678726501</v>
          </cell>
          <cell r="AD2790">
            <v>79.820748035943296</v>
          </cell>
          <cell r="AE2790">
            <v>81.841773691147196</v>
          </cell>
          <cell r="AF2790">
            <v>83.416742673526002</v>
          </cell>
          <cell r="AG2790">
            <v>85.107298431576197</v>
          </cell>
          <cell r="AH2790">
            <v>88.354053343520306</v>
          </cell>
          <cell r="AI2790">
            <v>92.086847577840999</v>
          </cell>
          <cell r="AJ2790">
            <v>95.785883315946194</v>
          </cell>
          <cell r="AK2790">
            <v>98.733514711932301</v>
          </cell>
        </row>
        <row r="2791">
          <cell r="A2791" t="str">
            <v>SDGbaseTRAv2_UrbAS_IRTv2imptaxbase</v>
          </cell>
          <cell r="B2791" t="str">
            <v>SIclos6_GOVclos11</v>
          </cell>
          <cell r="C2791" t="str">
            <v>SDGbaseTRAv2_UrbAS_IRTv2</v>
          </cell>
          <cell r="D2791" t="str">
            <v>imptax</v>
          </cell>
          <cell r="E2791" t="str">
            <v>base</v>
          </cell>
          <cell r="F2791">
            <v>53.826071644541003</v>
          </cell>
          <cell r="G2791">
            <v>51.0756288020022</v>
          </cell>
          <cell r="H2791">
            <v>53.125793971149903</v>
          </cell>
          <cell r="I2791">
            <v>53.860299955768497</v>
          </cell>
          <cell r="J2791">
            <v>54.566318828501103</v>
          </cell>
          <cell r="K2791">
            <v>55.683488508779</v>
          </cell>
          <cell r="L2791">
            <v>56.983659431072297</v>
          </cell>
          <cell r="M2791">
            <v>58.464606834752601</v>
          </cell>
          <cell r="N2791">
            <v>60.001185663170098</v>
          </cell>
          <cell r="O2791">
            <v>63.095601095819703</v>
          </cell>
          <cell r="P2791">
            <v>65.020087174237005</v>
          </cell>
          <cell r="Q2791">
            <v>66.542886275855295</v>
          </cell>
          <cell r="R2791">
            <v>68.660386984397604</v>
          </cell>
          <cell r="S2791">
            <v>70.930219889467296</v>
          </cell>
          <cell r="T2791">
            <v>73.399514575492603</v>
          </cell>
          <cell r="U2791">
            <v>76.194781935840197</v>
          </cell>
          <cell r="V2791">
            <v>78.859689425712304</v>
          </cell>
          <cell r="W2791">
            <v>81.772223450849694</v>
          </cell>
          <cell r="X2791">
            <v>84.899117238204198</v>
          </cell>
          <cell r="Y2791">
            <v>87.520458140765598</v>
          </cell>
          <cell r="Z2791">
            <v>90.097522071977494</v>
          </cell>
          <cell r="AA2791">
            <v>92.570545482417899</v>
          </cell>
          <cell r="AB2791">
            <v>95.409341743462406</v>
          </cell>
          <cell r="AC2791">
            <v>98.132761709168904</v>
          </cell>
          <cell r="AD2791">
            <v>100.978037401482</v>
          </cell>
          <cell r="AE2791">
            <v>103.909167622602</v>
          </cell>
          <cell r="AF2791">
            <v>106.987333077092</v>
          </cell>
          <cell r="AG2791">
            <v>110.138655739464</v>
          </cell>
          <cell r="AH2791">
            <v>110.18783354942801</v>
          </cell>
          <cell r="AI2791">
            <v>109.446434650981</v>
          </cell>
          <cell r="AJ2791">
            <v>108.84045262969499</v>
          </cell>
          <cell r="AK2791">
            <v>108.085067897698</v>
          </cell>
        </row>
        <row r="2792">
          <cell r="A2792" t="str">
            <v>SDGbaseTRAv2_UrbAS_IRTv2vataxbase</v>
          </cell>
          <cell r="B2792" t="str">
            <v>SIclos6_GOVclos11</v>
          </cell>
          <cell r="C2792" t="str">
            <v>SDGbaseTRAv2_UrbAS_IRTv2</v>
          </cell>
          <cell r="D2792" t="str">
            <v>vatax</v>
          </cell>
          <cell r="E2792" t="str">
            <v>base</v>
          </cell>
          <cell r="F2792">
            <v>2.2587798931727801E-11</v>
          </cell>
          <cell r="G2792">
            <v>5.1272763553671398E-11</v>
          </cell>
          <cell r="H2792">
            <v>1.0459188362342399E-11</v>
          </cell>
          <cell r="I2792">
            <v>7.5314338048960801E-11</v>
          </cell>
          <cell r="J2792">
            <v>7.1736399667417603E-11</v>
          </cell>
          <cell r="K2792">
            <v>1.19371215247627E-12</v>
          </cell>
          <cell r="L2792">
            <v>3.9221972741787103E-12</v>
          </cell>
          <cell r="M2792">
            <v>-1.1368684832730399E-12</v>
          </cell>
          <cell r="N2792">
            <v>5.7980290798962799E-12</v>
          </cell>
          <cell r="O2792">
            <v>-2.04636332699378E-12</v>
          </cell>
          <cell r="P2792">
            <v>-6.3664637424741699E-12</v>
          </cell>
          <cell r="Q2792">
            <v>2.8990148059005698E-12</v>
          </cell>
          <cell r="R2792">
            <v>3.6379794925813797E-12</v>
          </cell>
          <cell r="S2792">
            <v>-1.36424221213742E-12</v>
          </cell>
          <cell r="T2792">
            <v>1.70530272986772E-12</v>
          </cell>
          <cell r="U2792">
            <v>3.4106054357439302E-13</v>
          </cell>
          <cell r="V2792">
            <v>3.0127013630624601E-12</v>
          </cell>
          <cell r="W2792">
            <v>3.41060519025181E-12</v>
          </cell>
          <cell r="X2792">
            <v>6.5938365900704001E-12</v>
          </cell>
          <cell r="Y2792">
            <v>-7.0485839433621398E-12</v>
          </cell>
          <cell r="Z2792">
            <v>-1.20508029378513E-11</v>
          </cell>
          <cell r="AA2792">
            <v>6.6734174003908497E-11</v>
          </cell>
          <cell r="AB2792">
            <v>3.4106037200366801E-13</v>
          </cell>
          <cell r="AC2792">
            <v>-1.0572866799831999E-11</v>
          </cell>
          <cell r="AD2792">
            <v>-8.18544866489026E-12</v>
          </cell>
          <cell r="AE2792">
            <v>1.5006663927190899E-11</v>
          </cell>
          <cell r="AF2792">
            <v>1.1368691205159099E-12</v>
          </cell>
          <cell r="AG2792">
            <v>-6.8212102541051297E-12</v>
          </cell>
          <cell r="AH2792">
            <v>-2.1600431381870199E-12</v>
          </cell>
          <cell r="AI2792">
            <v>-4.7619408508379096E-12</v>
          </cell>
          <cell r="AJ2792">
            <v>-5.1159076977370702E-12</v>
          </cell>
          <cell r="AK2792">
            <v>1.2505552160001401E-11</v>
          </cell>
        </row>
        <row r="2793">
          <cell r="A2793" t="str">
            <v>SDGbaseTRAv2_UrbAS_IRTv2acttaxbase</v>
          </cell>
          <cell r="B2793" t="str">
            <v>SIclos6_GOVclos11</v>
          </cell>
          <cell r="C2793" t="str">
            <v>SDGbaseTRAv2_UrbAS_IRTv2</v>
          </cell>
          <cell r="D2793" t="str">
            <v>acttax</v>
          </cell>
          <cell r="E2793" t="str">
            <v>base</v>
          </cell>
          <cell r="F2793">
            <v>94.683488898731298</v>
          </cell>
          <cell r="G2793">
            <v>84.010368852022907</v>
          </cell>
          <cell r="H2793">
            <v>84.458213617158293</v>
          </cell>
          <cell r="I2793">
            <v>85.764494075622594</v>
          </cell>
          <cell r="J2793">
            <v>87.753355349130302</v>
          </cell>
          <cell r="K2793">
            <v>89.357168405860605</v>
          </cell>
          <cell r="L2793">
            <v>91.331472130683096</v>
          </cell>
          <cell r="M2793">
            <v>93.573011031501693</v>
          </cell>
          <cell r="N2793">
            <v>96.356038777581901</v>
          </cell>
          <cell r="O2793">
            <v>98.490523454774603</v>
          </cell>
          <cell r="P2793">
            <v>101.92154334233</v>
          </cell>
          <cell r="Q2793">
            <v>105.693442280477</v>
          </cell>
          <cell r="R2793">
            <v>109.26599346688801</v>
          </cell>
          <cell r="S2793">
            <v>112.946277416307</v>
          </cell>
          <cell r="T2793">
            <v>116.951708473094</v>
          </cell>
          <cell r="U2793">
            <v>121.604834968909</v>
          </cell>
          <cell r="V2793">
            <v>126.281464774066</v>
          </cell>
          <cell r="W2793">
            <v>130.946572383426</v>
          </cell>
          <cell r="X2793">
            <v>135.817908841384</v>
          </cell>
          <cell r="Y2793">
            <v>140.90065971368199</v>
          </cell>
          <cell r="Z2793">
            <v>145.178359537565</v>
          </cell>
          <cell r="AA2793">
            <v>149.18733139575201</v>
          </cell>
          <cell r="AB2793">
            <v>155.154558674508</v>
          </cell>
          <cell r="AC2793">
            <v>160.723769613717</v>
          </cell>
          <cell r="AD2793">
            <v>165.80423517214601</v>
          </cell>
          <cell r="AE2793">
            <v>171.05702854149101</v>
          </cell>
          <cell r="AF2793">
            <v>176.43912276672299</v>
          </cell>
          <cell r="AG2793">
            <v>183.29802015534199</v>
          </cell>
          <cell r="AH2793">
            <v>184.362407255694</v>
          </cell>
          <cell r="AI2793">
            <v>184.83696042986099</v>
          </cell>
          <cell r="AJ2793">
            <v>185.15342229442101</v>
          </cell>
          <cell r="AK2793">
            <v>185.15644677894699</v>
          </cell>
        </row>
        <row r="2794">
          <cell r="A2794" t="str">
            <v>SDGbaseTRAv2_UrbAS_IRTv2comtaxbase</v>
          </cell>
          <cell r="B2794" t="str">
            <v>SIclos6_GOVclos11</v>
          </cell>
          <cell r="C2794" t="str">
            <v>SDGbaseTRAv2_UrbAS_IRTv2</v>
          </cell>
          <cell r="D2794" t="str">
            <v>comtax</v>
          </cell>
          <cell r="E2794" t="str">
            <v>base</v>
          </cell>
          <cell r="F2794">
            <v>497.90817031404998</v>
          </cell>
          <cell r="G2794">
            <v>448.32105456956498</v>
          </cell>
          <cell r="H2794">
            <v>447.59233681822099</v>
          </cell>
          <cell r="I2794">
            <v>451.33093316682999</v>
          </cell>
          <cell r="J2794">
            <v>460.24619172058601</v>
          </cell>
          <cell r="K2794">
            <v>467.85807855056402</v>
          </cell>
          <cell r="L2794">
            <v>477.570284775179</v>
          </cell>
          <cell r="M2794">
            <v>488.52672043637102</v>
          </cell>
          <cell r="N2794">
            <v>501.60255072971597</v>
          </cell>
          <cell r="O2794">
            <v>516.86511839392097</v>
          </cell>
          <cell r="P2794">
            <v>532.78840987477702</v>
          </cell>
          <cell r="Q2794">
            <v>548.57306992389704</v>
          </cell>
          <cell r="R2794">
            <v>565.73857625366804</v>
          </cell>
          <cell r="S2794">
            <v>582.66520523788802</v>
          </cell>
          <cell r="T2794">
            <v>601.24698169381895</v>
          </cell>
          <cell r="U2794">
            <v>622.43653495740796</v>
          </cell>
          <cell r="V2794">
            <v>643.08438130184004</v>
          </cell>
          <cell r="W2794">
            <v>664.14674407588097</v>
          </cell>
          <cell r="X2794">
            <v>686.05560673933098</v>
          </cell>
          <cell r="Y2794">
            <v>707.41092019548501</v>
          </cell>
          <cell r="Z2794">
            <v>729.39133805175095</v>
          </cell>
          <cell r="AA2794">
            <v>749.48072490478</v>
          </cell>
          <cell r="AB2794">
            <v>773.24511151423701</v>
          </cell>
          <cell r="AC2794">
            <v>796.32963533174495</v>
          </cell>
          <cell r="AD2794">
            <v>818.595654800332</v>
          </cell>
          <cell r="AE2794">
            <v>841.88705480362705</v>
          </cell>
          <cell r="AF2794">
            <v>866.15972235203401</v>
          </cell>
          <cell r="AG2794">
            <v>891.47292647735003</v>
          </cell>
          <cell r="AH2794">
            <v>894.60123520035302</v>
          </cell>
          <cell r="AI2794">
            <v>895.23972224695399</v>
          </cell>
          <cell r="AJ2794">
            <v>895.50228634624102</v>
          </cell>
          <cell r="AK2794">
            <v>894.90228103239201</v>
          </cell>
        </row>
        <row r="2795">
          <cell r="A2795" t="str">
            <v>SDGbaseTRAv2_UrbAS_IRTv2DIRTAXbase</v>
          </cell>
          <cell r="B2795" t="str">
            <v>SIclos6_GOVclos11</v>
          </cell>
          <cell r="C2795" t="str">
            <v>SDGbaseTRAv2_UrbAS_IRTv2</v>
          </cell>
          <cell r="D2795" t="str">
            <v>DIRTAX</v>
          </cell>
          <cell r="E2795" t="str">
            <v>base</v>
          </cell>
          <cell r="F2795">
            <v>784.14526173304796</v>
          </cell>
          <cell r="G2795">
            <v>773.04805320262096</v>
          </cell>
          <cell r="H2795">
            <v>776.248224182493</v>
          </cell>
          <cell r="I2795">
            <v>834.23078982176196</v>
          </cell>
          <cell r="J2795">
            <v>898.51669198773698</v>
          </cell>
          <cell r="K2795">
            <v>920.49110096128504</v>
          </cell>
          <cell r="L2795">
            <v>948.64540778927903</v>
          </cell>
          <cell r="M2795">
            <v>981.60696143200096</v>
          </cell>
          <cell r="N2795">
            <v>1019.27601159201</v>
          </cell>
          <cell r="O2795">
            <v>1063.34373187391</v>
          </cell>
          <cell r="P2795">
            <v>1113.1657353944099</v>
          </cell>
          <cell r="Q2795">
            <v>1167.94135673762</v>
          </cell>
          <cell r="R2795">
            <v>1158.6599477812799</v>
          </cell>
          <cell r="S2795">
            <v>1176.0064392276699</v>
          </cell>
          <cell r="T2795">
            <v>1192.3992998183201</v>
          </cell>
          <cell r="U2795">
            <v>1206.87173512456</v>
          </cell>
          <cell r="V2795">
            <v>1225.0184859061801</v>
          </cell>
          <cell r="W2795">
            <v>1241.1652042808601</v>
          </cell>
          <cell r="X2795">
            <v>1255.6863746807801</v>
          </cell>
          <cell r="Y2795">
            <v>1271.77588084129</v>
          </cell>
          <cell r="Z2795">
            <v>1286.63495430732</v>
          </cell>
          <cell r="AA2795">
            <v>1315.02659938232</v>
          </cell>
          <cell r="AB2795">
            <v>1343.5597078869</v>
          </cell>
          <cell r="AC2795">
            <v>1363.0236316026601</v>
          </cell>
          <cell r="AD2795">
            <v>1381.4149882306299</v>
          </cell>
          <cell r="AE2795">
            <v>1404.3317371716801</v>
          </cell>
          <cell r="AF2795">
            <v>1429.2273711056901</v>
          </cell>
          <cell r="AG2795">
            <v>1456.7974569158901</v>
          </cell>
          <cell r="AH2795">
            <v>1470.5264714135101</v>
          </cell>
          <cell r="AI2795">
            <v>1490.08533544078</v>
          </cell>
          <cell r="AJ2795">
            <v>1521.6168817493999</v>
          </cell>
          <cell r="AK2795">
            <v>1560.7826556320099</v>
          </cell>
        </row>
        <row r="2796">
          <cell r="A2796" t="str">
            <v>SDGbaseTRAv2_UrbAS_IRTv2FACINCbase</v>
          </cell>
          <cell r="B2796" t="str">
            <v>SIclos6_GOVclos11</v>
          </cell>
          <cell r="C2796" t="str">
            <v>SDGbaseTRAv2_UrbAS_IRTv2</v>
          </cell>
          <cell r="D2796" t="str">
            <v>FACINC</v>
          </cell>
          <cell r="E2796" t="str">
            <v>base</v>
          </cell>
          <cell r="F2796">
            <v>108.72526139301399</v>
          </cell>
          <cell r="G2796">
            <v>98.128984471630901</v>
          </cell>
          <cell r="H2796">
            <v>101.96622828339299</v>
          </cell>
          <cell r="I2796">
            <v>104.807594852536</v>
          </cell>
          <cell r="J2796">
            <v>107.308035252906</v>
          </cell>
          <cell r="K2796">
            <v>109.5880603502</v>
          </cell>
          <cell r="L2796">
            <v>112.104473298622</v>
          </cell>
          <cell r="M2796">
            <v>114.784875071275</v>
          </cell>
          <cell r="N2796">
            <v>118.03769611808001</v>
          </cell>
          <cell r="O2796">
            <v>122.547680682183</v>
          </cell>
          <cell r="P2796">
            <v>126.732195103745</v>
          </cell>
          <cell r="Q2796">
            <v>130.83291360965401</v>
          </cell>
          <cell r="R2796">
            <v>134.63932573728101</v>
          </cell>
          <cell r="S2796">
            <v>138.85278319608301</v>
          </cell>
          <cell r="T2796">
            <v>143.396682959152</v>
          </cell>
          <cell r="U2796">
            <v>148.72515737303499</v>
          </cell>
          <cell r="V2796">
            <v>154.14042020160801</v>
          </cell>
          <cell r="W2796">
            <v>159.50056918773799</v>
          </cell>
          <cell r="X2796">
            <v>164.88115510294199</v>
          </cell>
          <cell r="Y2796">
            <v>170.25791045704099</v>
          </cell>
          <cell r="Z2796">
            <v>179.93659585612801</v>
          </cell>
          <cell r="AA2796">
            <v>188.47929123361601</v>
          </cell>
          <cell r="AB2796">
            <v>192.610616567275</v>
          </cell>
          <cell r="AC2796">
            <v>197.717935744512</v>
          </cell>
          <cell r="AD2796">
            <v>204.046661949336</v>
          </cell>
          <cell r="AE2796">
            <v>210.67460893676099</v>
          </cell>
          <cell r="AF2796">
            <v>217.45466485599201</v>
          </cell>
          <cell r="AG2796">
            <v>217.808648986235</v>
          </cell>
          <cell r="AH2796">
            <v>220.639734508228</v>
          </cell>
          <cell r="AI2796">
            <v>222.11342656371701</v>
          </cell>
          <cell r="AJ2796">
            <v>222.37908276119299</v>
          </cell>
          <cell r="AK2796">
            <v>221.93269266591599</v>
          </cell>
        </row>
        <row r="2797">
          <cell r="A2797" t="str">
            <v>SDGbaseTRAv2_UrbAS_IRTv2TRNSFRbase</v>
          </cell>
          <cell r="B2797" t="str">
            <v>SIclos6_GOVclos11</v>
          </cell>
          <cell r="C2797" t="str">
            <v>SDGbaseTRAv2_UrbAS_IRTv2</v>
          </cell>
          <cell r="D2797" t="str">
            <v>TRNSFR</v>
          </cell>
          <cell r="E2797" t="str">
            <v>base</v>
          </cell>
          <cell r="F2797">
            <v>-48.3117601953644</v>
          </cell>
          <cell r="G2797">
            <v>-49.497930199878198</v>
          </cell>
          <cell r="H2797">
            <v>-50.146688674951299</v>
          </cell>
          <cell r="I2797">
            <v>-49.935788692376597</v>
          </cell>
          <cell r="J2797">
            <v>-49.9281399184893</v>
          </cell>
          <cell r="K2797">
            <v>-50.023550252637698</v>
          </cell>
          <cell r="L2797">
            <v>-50.161622176653701</v>
          </cell>
          <cell r="M2797">
            <v>-50.426756340402598</v>
          </cell>
          <cell r="N2797">
            <v>-50.648445629628398</v>
          </cell>
          <cell r="O2797">
            <v>-52.377327943428902</v>
          </cell>
          <cell r="P2797">
            <v>-52.7816182484653</v>
          </cell>
          <cell r="Q2797">
            <v>-52.8260074641872</v>
          </cell>
          <cell r="R2797">
            <v>-52.798324585278998</v>
          </cell>
          <cell r="S2797">
            <v>-52.8202147271097</v>
          </cell>
          <cell r="T2797">
            <v>-52.887849614413398</v>
          </cell>
          <cell r="U2797">
            <v>-52.963078683886501</v>
          </cell>
          <cell r="V2797">
            <v>-52.955703232552104</v>
          </cell>
          <cell r="W2797">
            <v>-53.042472643144798</v>
          </cell>
          <cell r="X2797">
            <v>-53.175788809965702</v>
          </cell>
          <cell r="Y2797">
            <v>-53.136737824067801</v>
          </cell>
          <cell r="Z2797">
            <v>-53.3496855263501</v>
          </cell>
          <cell r="AA2797">
            <v>-53.6004885408475</v>
          </cell>
          <cell r="AB2797">
            <v>-53.664536042998598</v>
          </cell>
          <cell r="AC2797">
            <v>-53.693366828596098</v>
          </cell>
          <cell r="AD2797">
            <v>-53.738539874015302</v>
          </cell>
          <cell r="AE2797">
            <v>-53.743521147694302</v>
          </cell>
          <cell r="AF2797">
            <v>-53.751081126963598</v>
          </cell>
          <cell r="AG2797">
            <v>-53.422654915646703</v>
          </cell>
          <cell r="AH2797">
            <v>-53.187776026031599</v>
          </cell>
          <cell r="AI2797">
            <v>-52.676714764807102</v>
          </cell>
          <cell r="AJ2797">
            <v>-52.293210749222503</v>
          </cell>
          <cell r="AK2797">
            <v>-51.929227065096597</v>
          </cell>
        </row>
        <row r="2798">
          <cell r="A2798" t="str">
            <v>SDGbaseTRAv2_UrbAS_IRTv2GDP_RUNbase</v>
          </cell>
          <cell r="B2798" t="str">
            <v>SIclos6_GOVclos11</v>
          </cell>
          <cell r="C2798" t="str">
            <v>SDGbaseTRAv2_UrbAS_IRTv2</v>
          </cell>
          <cell r="D2798" t="str">
            <v>GDP_RUN</v>
          </cell>
          <cell r="E2798" t="str">
            <v>base</v>
          </cell>
          <cell r="F2798">
            <v>4436.7667702664303</v>
          </cell>
          <cell r="G2798">
            <v>4128.4170357749899</v>
          </cell>
          <cell r="H2798">
            <v>4254.2112291001504</v>
          </cell>
          <cell r="I2798">
            <v>4331.18339756982</v>
          </cell>
          <cell r="J2798">
            <v>4397.0955006332297</v>
          </cell>
          <cell r="K2798">
            <v>4474.3547577012496</v>
          </cell>
          <cell r="L2798">
            <v>4563.9222298995101</v>
          </cell>
          <cell r="M2798">
            <v>4658.6148383814598</v>
          </cell>
          <cell r="N2798">
            <v>4764.2342135969802</v>
          </cell>
          <cell r="O2798">
            <v>4877.8447092189399</v>
          </cell>
          <cell r="P2798">
            <v>4996.7592126915397</v>
          </cell>
          <cell r="Q2798">
            <v>5115.3283492830597</v>
          </cell>
          <cell r="R2798">
            <v>5256.5627712351097</v>
          </cell>
          <cell r="S2798">
            <v>5403.3107302131302</v>
          </cell>
          <cell r="T2798">
            <v>5557.9181664689404</v>
          </cell>
          <cell r="U2798">
            <v>5733.6587530790002</v>
          </cell>
          <cell r="V2798">
            <v>5901.7976665018896</v>
          </cell>
          <cell r="W2798">
            <v>6080.6926411336899</v>
          </cell>
          <cell r="X2798">
            <v>6279.0034526701302</v>
          </cell>
          <cell r="Y2798">
            <v>6467.0036849058997</v>
          </cell>
          <cell r="Z2798">
            <v>6637.4929874384497</v>
          </cell>
          <cell r="AA2798">
            <v>6805.8408472511601</v>
          </cell>
          <cell r="AB2798">
            <v>7008.1308258988502</v>
          </cell>
          <cell r="AC2798">
            <v>7201.7551297984201</v>
          </cell>
          <cell r="AD2798">
            <v>7397.78133229372</v>
          </cell>
          <cell r="AE2798">
            <v>7598.8094862832204</v>
          </cell>
          <cell r="AF2798">
            <v>7805.5887334128101</v>
          </cell>
          <cell r="AG2798">
            <v>8041.6200291834803</v>
          </cell>
          <cell r="AH2798">
            <v>8096.6755654406797</v>
          </cell>
          <cell r="AI2798">
            <v>8131.8818509565499</v>
          </cell>
          <cell r="AJ2798">
            <v>8164.7616542621699</v>
          </cell>
          <cell r="AK2798">
            <v>8188.0628544861002</v>
          </cell>
        </row>
        <row r="2799">
          <cell r="A2799" t="str">
            <v>SDGbaseTRAv2_UrbAS_IRTv3PalmaRatiototal</v>
          </cell>
          <cell r="B2799" t="str">
            <v>SIclos6_GOVclos11</v>
          </cell>
          <cell r="C2799" t="str">
            <v>SDGbaseTRAv2_UrbAS_IRTv3</v>
          </cell>
          <cell r="D2799" t="str">
            <v>PalmaRatio</v>
          </cell>
          <cell r="E2799" t="str">
            <v>total</v>
          </cell>
          <cell r="F2799">
            <v>3.69</v>
          </cell>
          <cell r="G2799">
            <v>3.48</v>
          </cell>
          <cell r="H2799">
            <v>3.7</v>
          </cell>
          <cell r="I2799">
            <v>3.66</v>
          </cell>
          <cell r="J2799">
            <v>3.62</v>
          </cell>
          <cell r="K2799">
            <v>3.62</v>
          </cell>
          <cell r="L2799">
            <v>3.61</v>
          </cell>
          <cell r="M2799">
            <v>3.59</v>
          </cell>
          <cell r="N2799">
            <v>3.58</v>
          </cell>
          <cell r="O2799">
            <v>3.57</v>
          </cell>
          <cell r="P2799">
            <v>3.56</v>
          </cell>
          <cell r="Q2799">
            <v>3.54</v>
          </cell>
          <cell r="R2799">
            <v>3.54</v>
          </cell>
          <cell r="S2799">
            <v>3.53</v>
          </cell>
          <cell r="T2799">
            <v>3.52</v>
          </cell>
          <cell r="U2799">
            <v>3.51</v>
          </cell>
          <cell r="V2799">
            <v>3.49</v>
          </cell>
          <cell r="W2799">
            <v>3.48</v>
          </cell>
          <cell r="X2799">
            <v>3.47</v>
          </cell>
          <cell r="Y2799">
            <v>3.44</v>
          </cell>
          <cell r="Z2799">
            <v>3.44</v>
          </cell>
          <cell r="AA2799">
            <v>3.42</v>
          </cell>
          <cell r="AB2799">
            <v>3.4</v>
          </cell>
          <cell r="AC2799">
            <v>3.37</v>
          </cell>
          <cell r="AD2799">
            <v>3.35</v>
          </cell>
          <cell r="AE2799">
            <v>3.34</v>
          </cell>
          <cell r="AF2799">
            <v>3.32</v>
          </cell>
          <cell r="AG2799">
            <v>3.29</v>
          </cell>
          <cell r="AH2799">
            <v>3.22</v>
          </cell>
          <cell r="AI2799">
            <v>3.19</v>
          </cell>
          <cell r="AJ2799">
            <v>3.17</v>
          </cell>
          <cell r="AK2799">
            <v>3.14</v>
          </cell>
        </row>
        <row r="2800">
          <cell r="A2800" t="str">
            <v>SDGbaseTRAv2_UrbAS_IRTv320-20Ratiototal</v>
          </cell>
          <cell r="B2800" t="str">
            <v>SIclos6_GOVclos11</v>
          </cell>
          <cell r="C2800" t="str">
            <v>SDGbaseTRAv2_UrbAS_IRTv3</v>
          </cell>
          <cell r="D2800" t="str">
            <v>20-20Ratio</v>
          </cell>
          <cell r="E2800" t="str">
            <v>total</v>
          </cell>
          <cell r="F2800">
            <v>13.17</v>
          </cell>
          <cell r="G2800">
            <v>12.41</v>
          </cell>
          <cell r="H2800">
            <v>13.23</v>
          </cell>
          <cell r="I2800">
            <v>13.08</v>
          </cell>
          <cell r="J2800">
            <v>12.94</v>
          </cell>
          <cell r="K2800">
            <v>12.92</v>
          </cell>
          <cell r="L2800">
            <v>12.88</v>
          </cell>
          <cell r="M2800">
            <v>12.83</v>
          </cell>
          <cell r="N2800">
            <v>12.8</v>
          </cell>
          <cell r="O2800">
            <v>12.74</v>
          </cell>
          <cell r="P2800">
            <v>12.69</v>
          </cell>
          <cell r="Q2800">
            <v>12.62</v>
          </cell>
          <cell r="R2800">
            <v>12.63</v>
          </cell>
          <cell r="S2800">
            <v>12.58</v>
          </cell>
          <cell r="T2800">
            <v>12.53</v>
          </cell>
          <cell r="U2800">
            <v>12.51</v>
          </cell>
          <cell r="V2800">
            <v>12.45</v>
          </cell>
          <cell r="W2800">
            <v>12.4</v>
          </cell>
          <cell r="X2800">
            <v>12.34</v>
          </cell>
          <cell r="Y2800">
            <v>12.26</v>
          </cell>
          <cell r="Z2800">
            <v>12.23</v>
          </cell>
          <cell r="AA2800">
            <v>12.14</v>
          </cell>
          <cell r="AB2800">
            <v>12.06</v>
          </cell>
          <cell r="AC2800">
            <v>11.95</v>
          </cell>
          <cell r="AD2800">
            <v>11.89</v>
          </cell>
          <cell r="AE2800">
            <v>11.83</v>
          </cell>
          <cell r="AF2800">
            <v>11.78</v>
          </cell>
          <cell r="AG2800">
            <v>11.67</v>
          </cell>
          <cell r="AH2800">
            <v>11.39</v>
          </cell>
          <cell r="AI2800">
            <v>11.28</v>
          </cell>
          <cell r="AJ2800">
            <v>11.19</v>
          </cell>
          <cell r="AK2800">
            <v>11.1</v>
          </cell>
        </row>
        <row r="2801">
          <cell r="A2801" t="str">
            <v>SDGbaseTRAv2_UrbAS_IRTv3C_GVAaawhe</v>
          </cell>
          <cell r="B2801" t="str">
            <v>SIclos6_GOVclos11</v>
          </cell>
          <cell r="C2801" t="str">
            <v>SDGbaseTRAv2_UrbAS_IRTv3</v>
          </cell>
          <cell r="D2801" t="str">
            <v>C_GVA</v>
          </cell>
          <cell r="E2801" t="str">
            <v>aawhe</v>
          </cell>
          <cell r="F2801">
            <v>2.66</v>
          </cell>
          <cell r="G2801">
            <v>2.4900000000000002</v>
          </cell>
          <cell r="H2801">
            <v>2.5499999999999998</v>
          </cell>
          <cell r="I2801">
            <v>2.63</v>
          </cell>
          <cell r="J2801">
            <v>2.71</v>
          </cell>
          <cell r="K2801">
            <v>2.75</v>
          </cell>
          <cell r="L2801">
            <v>2.8</v>
          </cell>
          <cell r="M2801">
            <v>2.82</v>
          </cell>
          <cell r="N2801">
            <v>2.85</v>
          </cell>
          <cell r="O2801">
            <v>3</v>
          </cell>
          <cell r="P2801">
            <v>3.02</v>
          </cell>
          <cell r="Q2801">
            <v>3.02</v>
          </cell>
          <cell r="R2801">
            <v>3.1</v>
          </cell>
          <cell r="S2801">
            <v>3.16</v>
          </cell>
          <cell r="T2801">
            <v>3.21</v>
          </cell>
          <cell r="U2801">
            <v>3.27</v>
          </cell>
          <cell r="V2801">
            <v>3.32</v>
          </cell>
          <cell r="W2801">
            <v>3.36</v>
          </cell>
          <cell r="X2801">
            <v>3.41</v>
          </cell>
          <cell r="Y2801">
            <v>3.45</v>
          </cell>
          <cell r="Z2801">
            <v>3.45</v>
          </cell>
          <cell r="AA2801">
            <v>3.47</v>
          </cell>
          <cell r="AB2801">
            <v>3.6</v>
          </cell>
          <cell r="AC2801">
            <v>3.65</v>
          </cell>
          <cell r="AD2801">
            <v>3.69</v>
          </cell>
          <cell r="AE2801">
            <v>3.74</v>
          </cell>
          <cell r="AF2801">
            <v>3.8</v>
          </cell>
          <cell r="AG2801">
            <v>3.9</v>
          </cell>
          <cell r="AH2801">
            <v>3.8</v>
          </cell>
          <cell r="AI2801">
            <v>3.74</v>
          </cell>
          <cell r="AJ2801">
            <v>3.7</v>
          </cell>
          <cell r="AK2801">
            <v>3.65</v>
          </cell>
        </row>
        <row r="2802">
          <cell r="A2802" t="str">
            <v>SDGbaseTRAv2_UrbAS_IRTv3C_GVAaamai</v>
          </cell>
          <cell r="B2802" t="str">
            <v>SIclos6_GOVclos11</v>
          </cell>
          <cell r="C2802" t="str">
            <v>SDGbaseTRAv2_UrbAS_IRTv3</v>
          </cell>
          <cell r="D2802" t="str">
            <v>C_GVA</v>
          </cell>
          <cell r="E2802" t="str">
            <v>aamai</v>
          </cell>
          <cell r="F2802">
            <v>11.93</v>
          </cell>
          <cell r="G2802">
            <v>11.25</v>
          </cell>
          <cell r="H2802">
            <v>11.71</v>
          </cell>
          <cell r="I2802">
            <v>12.16</v>
          </cell>
          <cell r="J2802">
            <v>12.7</v>
          </cell>
          <cell r="K2802">
            <v>12.93</v>
          </cell>
          <cell r="L2802">
            <v>13.2</v>
          </cell>
          <cell r="M2802">
            <v>13.3</v>
          </cell>
          <cell r="N2802">
            <v>13.45</v>
          </cell>
          <cell r="O2802">
            <v>14.49</v>
          </cell>
          <cell r="P2802">
            <v>14.65</v>
          </cell>
          <cell r="Q2802">
            <v>14.59</v>
          </cell>
          <cell r="R2802">
            <v>14.89</v>
          </cell>
          <cell r="S2802">
            <v>15.09</v>
          </cell>
          <cell r="T2802">
            <v>15.25</v>
          </cell>
          <cell r="U2802">
            <v>15.53</v>
          </cell>
          <cell r="V2802">
            <v>15.67</v>
          </cell>
          <cell r="W2802">
            <v>15.78</v>
          </cell>
          <cell r="X2802">
            <v>15.94</v>
          </cell>
          <cell r="Y2802">
            <v>16.09</v>
          </cell>
          <cell r="Z2802">
            <v>16.14</v>
          </cell>
          <cell r="AA2802">
            <v>16.309999999999999</v>
          </cell>
          <cell r="AB2802">
            <v>16.93</v>
          </cell>
          <cell r="AC2802">
            <v>17.09</v>
          </cell>
          <cell r="AD2802">
            <v>17.239999999999998</v>
          </cell>
          <cell r="AE2802">
            <v>17.420000000000002</v>
          </cell>
          <cell r="AF2802">
            <v>17.649999999999999</v>
          </cell>
          <cell r="AG2802">
            <v>17.79</v>
          </cell>
          <cell r="AH2802">
            <v>16.95</v>
          </cell>
          <cell r="AI2802">
            <v>16.329999999999998</v>
          </cell>
          <cell r="AJ2802">
            <v>15.86</v>
          </cell>
          <cell r="AK2802">
            <v>15.36</v>
          </cell>
        </row>
        <row r="2803">
          <cell r="A2803" t="str">
            <v>SDGbaseTRAv2_UrbAS_IRTv3C_GVAaaoce</v>
          </cell>
          <cell r="B2803" t="str">
            <v>SIclos6_GOVclos11</v>
          </cell>
          <cell r="C2803" t="str">
            <v>SDGbaseTRAv2_UrbAS_IRTv3</v>
          </cell>
          <cell r="D2803" t="str">
            <v>C_GVA</v>
          </cell>
          <cell r="E2803" t="str">
            <v>aaoce</v>
          </cell>
          <cell r="F2803">
            <v>0.82</v>
          </cell>
          <cell r="G2803">
            <v>0.75</v>
          </cell>
          <cell r="H2803">
            <v>0.79</v>
          </cell>
          <cell r="I2803">
            <v>0.83</v>
          </cell>
          <cell r="J2803">
            <v>0.86</v>
          </cell>
          <cell r="K2803">
            <v>0.88</v>
          </cell>
          <cell r="L2803">
            <v>0.91</v>
          </cell>
          <cell r="M2803">
            <v>0.92</v>
          </cell>
          <cell r="N2803">
            <v>0.94</v>
          </cell>
          <cell r="O2803">
            <v>1.01</v>
          </cell>
          <cell r="P2803">
            <v>1.03</v>
          </cell>
          <cell r="Q2803">
            <v>1.03</v>
          </cell>
          <cell r="R2803">
            <v>1.06</v>
          </cell>
          <cell r="S2803">
            <v>1.0900000000000001</v>
          </cell>
          <cell r="T2803">
            <v>1.1100000000000001</v>
          </cell>
          <cell r="U2803">
            <v>1.1399999999999999</v>
          </cell>
          <cell r="V2803">
            <v>1.1499999999999999</v>
          </cell>
          <cell r="W2803">
            <v>1.17</v>
          </cell>
          <cell r="X2803">
            <v>1.19</v>
          </cell>
          <cell r="Y2803">
            <v>1.21</v>
          </cell>
          <cell r="Z2803">
            <v>1.23</v>
          </cell>
          <cell r="AA2803">
            <v>1.25</v>
          </cell>
          <cell r="AB2803">
            <v>1.3</v>
          </cell>
          <cell r="AC2803">
            <v>1.32</v>
          </cell>
          <cell r="AD2803">
            <v>1.34</v>
          </cell>
          <cell r="AE2803">
            <v>1.36</v>
          </cell>
          <cell r="AF2803">
            <v>1.39</v>
          </cell>
          <cell r="AG2803">
            <v>1.41</v>
          </cell>
          <cell r="AH2803">
            <v>1.37</v>
          </cell>
          <cell r="AI2803">
            <v>1.33</v>
          </cell>
          <cell r="AJ2803">
            <v>1.31</v>
          </cell>
          <cell r="AK2803">
            <v>1.27</v>
          </cell>
        </row>
        <row r="2804">
          <cell r="A2804" t="str">
            <v>SDGbaseTRAv2_UrbAS_IRTv3C_GVAaaveg</v>
          </cell>
          <cell r="B2804" t="str">
            <v>SIclos6_GOVclos11</v>
          </cell>
          <cell r="C2804" t="str">
            <v>SDGbaseTRAv2_UrbAS_IRTv3</v>
          </cell>
          <cell r="D2804" t="str">
            <v>C_GVA</v>
          </cell>
          <cell r="E2804" t="str">
            <v>aaveg</v>
          </cell>
          <cell r="F2804">
            <v>6.73</v>
          </cell>
          <cell r="G2804">
            <v>6.46</v>
          </cell>
          <cell r="H2804">
            <v>6.49</v>
          </cell>
          <cell r="I2804">
            <v>6.59</v>
          </cell>
          <cell r="J2804">
            <v>6.7</v>
          </cell>
          <cell r="K2804">
            <v>6.76</v>
          </cell>
          <cell r="L2804">
            <v>6.84</v>
          </cell>
          <cell r="M2804">
            <v>6.88</v>
          </cell>
          <cell r="N2804">
            <v>6.93</v>
          </cell>
          <cell r="O2804">
            <v>7.06</v>
          </cell>
          <cell r="P2804">
            <v>7.11</v>
          </cell>
          <cell r="Q2804">
            <v>7.13</v>
          </cell>
          <cell r="R2804">
            <v>7.31</v>
          </cell>
          <cell r="S2804">
            <v>7.45</v>
          </cell>
          <cell r="T2804">
            <v>7.57</v>
          </cell>
          <cell r="U2804">
            <v>7.71</v>
          </cell>
          <cell r="V2804">
            <v>7.84</v>
          </cell>
          <cell r="W2804">
            <v>7.94</v>
          </cell>
          <cell r="X2804">
            <v>8.0399999999999991</v>
          </cell>
          <cell r="Y2804">
            <v>8.14</v>
          </cell>
          <cell r="Z2804">
            <v>8.0500000000000007</v>
          </cell>
          <cell r="AA2804">
            <v>8.07</v>
          </cell>
          <cell r="AB2804">
            <v>8.36</v>
          </cell>
          <cell r="AC2804">
            <v>8.4600000000000009</v>
          </cell>
          <cell r="AD2804">
            <v>8.5500000000000007</v>
          </cell>
          <cell r="AE2804">
            <v>8.66</v>
          </cell>
          <cell r="AF2804">
            <v>8.7899999999999991</v>
          </cell>
          <cell r="AG2804">
            <v>9.1199999999999992</v>
          </cell>
          <cell r="AH2804">
            <v>8.8800000000000008</v>
          </cell>
          <cell r="AI2804">
            <v>8.73</v>
          </cell>
          <cell r="AJ2804">
            <v>8.66</v>
          </cell>
          <cell r="AK2804">
            <v>8.58</v>
          </cell>
        </row>
        <row r="2805">
          <cell r="A2805" t="str">
            <v>SDGbaseTRAv2_UrbAS_IRTv3C_GVAaaofr</v>
          </cell>
          <cell r="B2805" t="str">
            <v>SIclos6_GOVclos11</v>
          </cell>
          <cell r="C2805" t="str">
            <v>SDGbaseTRAv2_UrbAS_IRTv3</v>
          </cell>
          <cell r="D2805" t="str">
            <v>C_GVA</v>
          </cell>
          <cell r="E2805" t="str">
            <v>aaofr</v>
          </cell>
          <cell r="F2805">
            <v>13</v>
          </cell>
          <cell r="G2805">
            <v>12.67</v>
          </cell>
          <cell r="H2805">
            <v>12.99</v>
          </cell>
          <cell r="I2805">
            <v>13.11</v>
          </cell>
          <cell r="J2805">
            <v>13.35</v>
          </cell>
          <cell r="K2805">
            <v>13.57</v>
          </cell>
          <cell r="L2805">
            <v>13.83</v>
          </cell>
          <cell r="M2805">
            <v>14.01</v>
          </cell>
          <cell r="N2805">
            <v>14.21</v>
          </cell>
          <cell r="O2805">
            <v>15.22</v>
          </cell>
          <cell r="P2805">
            <v>15.47</v>
          </cell>
          <cell r="Q2805">
            <v>15.52</v>
          </cell>
          <cell r="R2805">
            <v>15.89</v>
          </cell>
          <cell r="S2805">
            <v>16.21</v>
          </cell>
          <cell r="T2805">
            <v>16.54</v>
          </cell>
          <cell r="U2805">
            <v>16.899999999999999</v>
          </cell>
          <cell r="V2805">
            <v>17.239999999999998</v>
          </cell>
          <cell r="W2805">
            <v>17.55</v>
          </cell>
          <cell r="X2805">
            <v>17.829999999999998</v>
          </cell>
          <cell r="Y2805">
            <v>18.07</v>
          </cell>
          <cell r="Z2805">
            <v>17.91</v>
          </cell>
          <cell r="AA2805">
            <v>17.98</v>
          </cell>
          <cell r="AB2805">
            <v>18.75</v>
          </cell>
          <cell r="AC2805">
            <v>19.11</v>
          </cell>
          <cell r="AD2805">
            <v>19.399999999999999</v>
          </cell>
          <cell r="AE2805">
            <v>19.690000000000001</v>
          </cell>
          <cell r="AF2805">
            <v>20.03</v>
          </cell>
          <cell r="AG2805">
            <v>20.74</v>
          </cell>
          <cell r="AH2805">
            <v>20.260000000000002</v>
          </cell>
          <cell r="AI2805">
            <v>19.75</v>
          </cell>
          <cell r="AJ2805">
            <v>19.41</v>
          </cell>
          <cell r="AK2805">
            <v>19.07</v>
          </cell>
        </row>
        <row r="2806">
          <cell r="A2806" t="str">
            <v>SDGbaseTRAv2_UrbAS_IRTv3C_GVAaagra</v>
          </cell>
          <cell r="B2806" t="str">
            <v>SIclos6_GOVclos11</v>
          </cell>
          <cell r="C2806" t="str">
            <v>SDGbaseTRAv2_UrbAS_IRTv3</v>
          </cell>
          <cell r="D2806" t="str">
            <v>C_GVA</v>
          </cell>
          <cell r="E2806" t="str">
            <v>aagra</v>
          </cell>
          <cell r="F2806">
            <v>6.2</v>
          </cell>
          <cell r="G2806">
            <v>6.2</v>
          </cell>
          <cell r="H2806">
            <v>6.46</v>
          </cell>
          <cell r="I2806">
            <v>6.49</v>
          </cell>
          <cell r="J2806">
            <v>6.59</v>
          </cell>
          <cell r="K2806">
            <v>6.73</v>
          </cell>
          <cell r="L2806">
            <v>6.91</v>
          </cell>
          <cell r="M2806">
            <v>7.09</v>
          </cell>
          <cell r="N2806">
            <v>7.29</v>
          </cell>
          <cell r="O2806">
            <v>7.96</v>
          </cell>
          <cell r="P2806">
            <v>8.2100000000000009</v>
          </cell>
          <cell r="Q2806">
            <v>8.32</v>
          </cell>
          <cell r="R2806">
            <v>8.5399999999999991</v>
          </cell>
          <cell r="S2806">
            <v>8.77</v>
          </cell>
          <cell r="T2806">
            <v>9.02</v>
          </cell>
          <cell r="U2806">
            <v>9.3000000000000007</v>
          </cell>
          <cell r="V2806">
            <v>9.5500000000000007</v>
          </cell>
          <cell r="W2806">
            <v>9.83</v>
          </cell>
          <cell r="X2806">
            <v>10.119999999999999</v>
          </cell>
          <cell r="Y2806">
            <v>10.35</v>
          </cell>
          <cell r="Z2806">
            <v>10.52</v>
          </cell>
          <cell r="AA2806">
            <v>10.71</v>
          </cell>
          <cell r="AB2806">
            <v>11.15</v>
          </cell>
          <cell r="AC2806">
            <v>11.43</v>
          </cell>
          <cell r="AD2806">
            <v>11.66</v>
          </cell>
          <cell r="AE2806">
            <v>11.87</v>
          </cell>
          <cell r="AF2806">
            <v>12.11</v>
          </cell>
          <cell r="AG2806">
            <v>12.36</v>
          </cell>
          <cell r="AH2806">
            <v>12.12</v>
          </cell>
          <cell r="AI2806">
            <v>11.77</v>
          </cell>
          <cell r="AJ2806">
            <v>11.5</v>
          </cell>
          <cell r="AK2806">
            <v>11.22</v>
          </cell>
        </row>
        <row r="2807">
          <cell r="A2807" t="str">
            <v>SDGbaseTRAv2_UrbAS_IRTv3C_GVAaaoil</v>
          </cell>
          <cell r="B2807" t="str">
            <v>SIclos6_GOVclos11</v>
          </cell>
          <cell r="C2807" t="str">
            <v>SDGbaseTRAv2_UrbAS_IRTv3</v>
          </cell>
          <cell r="D2807" t="str">
            <v>C_GVA</v>
          </cell>
          <cell r="E2807" t="str">
            <v>aaoil</v>
          </cell>
          <cell r="F2807">
            <v>5.45</v>
          </cell>
          <cell r="G2807">
            <v>4.93</v>
          </cell>
          <cell r="H2807">
            <v>5.09</v>
          </cell>
          <cell r="I2807">
            <v>5.33</v>
          </cell>
          <cell r="J2807">
            <v>5.56</v>
          </cell>
          <cell r="K2807">
            <v>5.68</v>
          </cell>
          <cell r="L2807">
            <v>5.82</v>
          </cell>
          <cell r="M2807">
            <v>5.88</v>
          </cell>
          <cell r="N2807">
            <v>5.95</v>
          </cell>
          <cell r="O2807">
            <v>6.17</v>
          </cell>
          <cell r="P2807">
            <v>6.24</v>
          </cell>
          <cell r="Q2807">
            <v>6.29</v>
          </cell>
          <cell r="R2807">
            <v>6.53</v>
          </cell>
          <cell r="S2807">
            <v>6.73</v>
          </cell>
          <cell r="T2807">
            <v>6.9</v>
          </cell>
          <cell r="U2807">
            <v>7.1</v>
          </cell>
          <cell r="V2807">
            <v>7.25</v>
          </cell>
          <cell r="W2807">
            <v>7.39</v>
          </cell>
          <cell r="X2807">
            <v>7.57</v>
          </cell>
          <cell r="Y2807">
            <v>7.72</v>
          </cell>
          <cell r="Z2807">
            <v>7.74</v>
          </cell>
          <cell r="AA2807">
            <v>7.83</v>
          </cell>
          <cell r="AB2807">
            <v>8.1999999999999993</v>
          </cell>
          <cell r="AC2807">
            <v>8.34</v>
          </cell>
          <cell r="AD2807">
            <v>8.48</v>
          </cell>
          <cell r="AE2807">
            <v>8.6300000000000008</v>
          </cell>
          <cell r="AF2807">
            <v>8.83</v>
          </cell>
          <cell r="AG2807">
            <v>9.19</v>
          </cell>
          <cell r="AH2807">
            <v>8.94</v>
          </cell>
          <cell r="AI2807">
            <v>8.81</v>
          </cell>
          <cell r="AJ2807">
            <v>8.7200000000000006</v>
          </cell>
          <cell r="AK2807">
            <v>8.61</v>
          </cell>
        </row>
        <row r="2808">
          <cell r="A2808" t="str">
            <v>SDGbaseTRAv2_UrbAS_IRTv3C_GVAaatub</v>
          </cell>
          <cell r="B2808" t="str">
            <v>SIclos6_GOVclos11</v>
          </cell>
          <cell r="C2808" t="str">
            <v>SDGbaseTRAv2_UrbAS_IRTv3</v>
          </cell>
          <cell r="D2808" t="str">
            <v>C_GVA</v>
          </cell>
          <cell r="E2808" t="str">
            <v>aatub</v>
          </cell>
          <cell r="F2808">
            <v>2.95</v>
          </cell>
          <cell r="G2808">
            <v>2.78</v>
          </cell>
          <cell r="H2808">
            <v>2.79</v>
          </cell>
          <cell r="I2808">
            <v>2.84</v>
          </cell>
          <cell r="J2808">
            <v>2.9</v>
          </cell>
          <cell r="K2808">
            <v>2.93</v>
          </cell>
          <cell r="L2808">
            <v>2.97</v>
          </cell>
          <cell r="M2808">
            <v>2.99</v>
          </cell>
          <cell r="N2808">
            <v>3.01</v>
          </cell>
          <cell r="O2808">
            <v>3.08</v>
          </cell>
          <cell r="P2808">
            <v>3.11</v>
          </cell>
          <cell r="Q2808">
            <v>3.12</v>
          </cell>
          <cell r="R2808">
            <v>3.21</v>
          </cell>
          <cell r="S2808">
            <v>3.28</v>
          </cell>
          <cell r="T2808">
            <v>3.33</v>
          </cell>
          <cell r="U2808">
            <v>3.4</v>
          </cell>
          <cell r="V2808">
            <v>3.46</v>
          </cell>
          <cell r="W2808">
            <v>3.5</v>
          </cell>
          <cell r="X2808">
            <v>3.55</v>
          </cell>
          <cell r="Y2808">
            <v>3.59</v>
          </cell>
          <cell r="Z2808">
            <v>3.55</v>
          </cell>
          <cell r="AA2808">
            <v>3.55</v>
          </cell>
          <cell r="AB2808">
            <v>3.69</v>
          </cell>
          <cell r="AC2808">
            <v>3.74</v>
          </cell>
          <cell r="AD2808">
            <v>3.78</v>
          </cell>
          <cell r="AE2808">
            <v>3.83</v>
          </cell>
          <cell r="AF2808">
            <v>3.9</v>
          </cell>
          <cell r="AG2808">
            <v>4.03</v>
          </cell>
          <cell r="AH2808">
            <v>3.9</v>
          </cell>
          <cell r="AI2808">
            <v>3.81</v>
          </cell>
          <cell r="AJ2808">
            <v>3.76</v>
          </cell>
          <cell r="AK2808">
            <v>3.7</v>
          </cell>
        </row>
        <row r="2809">
          <cell r="A2809" t="str">
            <v>SDGbaseTRAv2_UrbAS_IRTv3C_GVAaapul</v>
          </cell>
          <cell r="B2809" t="str">
            <v>SIclos6_GOVclos11</v>
          </cell>
          <cell r="C2809" t="str">
            <v>SDGbaseTRAv2_UrbAS_IRTv3</v>
          </cell>
          <cell r="D2809" t="str">
            <v>C_GVA</v>
          </cell>
          <cell r="E2809" t="str">
            <v>aapul</v>
          </cell>
          <cell r="F2809">
            <v>0.52</v>
          </cell>
          <cell r="G2809">
            <v>0.49</v>
          </cell>
          <cell r="H2809">
            <v>0.49</v>
          </cell>
          <cell r="I2809">
            <v>0.51</v>
          </cell>
          <cell r="J2809">
            <v>0.52</v>
          </cell>
          <cell r="K2809">
            <v>0.53</v>
          </cell>
          <cell r="L2809">
            <v>0.54</v>
          </cell>
          <cell r="M2809">
            <v>0.54</v>
          </cell>
          <cell r="N2809">
            <v>0.54</v>
          </cell>
          <cell r="O2809">
            <v>0.54</v>
          </cell>
          <cell r="P2809">
            <v>0.54</v>
          </cell>
          <cell r="Q2809">
            <v>0.54</v>
          </cell>
          <cell r="R2809">
            <v>0.56000000000000005</v>
          </cell>
          <cell r="S2809">
            <v>0.56999999999999995</v>
          </cell>
          <cell r="T2809">
            <v>0.57999999999999996</v>
          </cell>
          <cell r="U2809">
            <v>0.59</v>
          </cell>
          <cell r="V2809">
            <v>0.6</v>
          </cell>
          <cell r="W2809">
            <v>0.61</v>
          </cell>
          <cell r="X2809">
            <v>0.61</v>
          </cell>
          <cell r="Y2809">
            <v>0.62</v>
          </cell>
          <cell r="Z2809">
            <v>0.61</v>
          </cell>
          <cell r="AA2809">
            <v>0.62</v>
          </cell>
          <cell r="AB2809">
            <v>0.64</v>
          </cell>
          <cell r="AC2809">
            <v>0.65</v>
          </cell>
          <cell r="AD2809">
            <v>0.65</v>
          </cell>
          <cell r="AE2809">
            <v>0.66</v>
          </cell>
          <cell r="AF2809">
            <v>0.68</v>
          </cell>
          <cell r="AG2809">
            <v>0.71</v>
          </cell>
          <cell r="AH2809">
            <v>0.69</v>
          </cell>
          <cell r="AI2809">
            <v>0.69</v>
          </cell>
          <cell r="AJ2809">
            <v>0.69</v>
          </cell>
          <cell r="AK2809">
            <v>0.69</v>
          </cell>
        </row>
        <row r="2810">
          <cell r="A2810" t="str">
            <v>SDGbaseTRAv2_UrbAS_IRTv3C_GVAaasug</v>
          </cell>
          <cell r="B2810" t="str">
            <v>SIclos6_GOVclos11</v>
          </cell>
          <cell r="C2810" t="str">
            <v>SDGbaseTRAv2_UrbAS_IRTv3</v>
          </cell>
          <cell r="D2810" t="str">
            <v>C_GVA</v>
          </cell>
          <cell r="E2810" t="str">
            <v>aasug</v>
          </cell>
          <cell r="F2810">
            <v>3.82</v>
          </cell>
          <cell r="G2810">
            <v>3.66</v>
          </cell>
          <cell r="H2810">
            <v>3.68</v>
          </cell>
          <cell r="I2810">
            <v>3.75</v>
          </cell>
          <cell r="J2810">
            <v>3.84</v>
          </cell>
          <cell r="K2810">
            <v>3.87</v>
          </cell>
          <cell r="L2810">
            <v>3.92</v>
          </cell>
          <cell r="M2810">
            <v>3.94</v>
          </cell>
          <cell r="N2810">
            <v>3.96</v>
          </cell>
          <cell r="O2810">
            <v>4.13</v>
          </cell>
          <cell r="P2810">
            <v>4.1399999999999997</v>
          </cell>
          <cell r="Q2810">
            <v>4.0999999999999996</v>
          </cell>
          <cell r="R2810">
            <v>4.17</v>
          </cell>
          <cell r="S2810">
            <v>4.2300000000000004</v>
          </cell>
          <cell r="T2810">
            <v>4.29</v>
          </cell>
          <cell r="U2810">
            <v>4.3499999999999996</v>
          </cell>
          <cell r="V2810">
            <v>4.38</v>
          </cell>
          <cell r="W2810">
            <v>4.42</v>
          </cell>
          <cell r="X2810">
            <v>4.49</v>
          </cell>
          <cell r="Y2810">
            <v>4.53</v>
          </cell>
          <cell r="Z2810">
            <v>4.53</v>
          </cell>
          <cell r="AA2810">
            <v>4.54</v>
          </cell>
          <cell r="AB2810">
            <v>4.6500000000000004</v>
          </cell>
          <cell r="AC2810">
            <v>4.66</v>
          </cell>
          <cell r="AD2810">
            <v>4.68</v>
          </cell>
          <cell r="AE2810">
            <v>4.7</v>
          </cell>
          <cell r="AF2810">
            <v>4.75</v>
          </cell>
          <cell r="AG2810">
            <v>4.88</v>
          </cell>
          <cell r="AH2810">
            <v>4.79</v>
          </cell>
          <cell r="AI2810">
            <v>4.7300000000000004</v>
          </cell>
          <cell r="AJ2810">
            <v>4.71</v>
          </cell>
          <cell r="AK2810">
            <v>4.68</v>
          </cell>
        </row>
        <row r="2811">
          <cell r="A2811" t="str">
            <v>SDGbaseTRAv2_UrbAS_IRTv3C_GVAaaoth</v>
          </cell>
          <cell r="B2811" t="str">
            <v>SIclos6_GOVclos11</v>
          </cell>
          <cell r="C2811" t="str">
            <v>SDGbaseTRAv2_UrbAS_IRTv3</v>
          </cell>
          <cell r="D2811" t="str">
            <v>C_GVA</v>
          </cell>
          <cell r="E2811" t="str">
            <v>aaoth</v>
          </cell>
          <cell r="F2811">
            <v>7.29</v>
          </cell>
          <cell r="G2811">
            <v>6.77</v>
          </cell>
          <cell r="H2811">
            <v>7.1</v>
          </cell>
          <cell r="I2811">
            <v>7.23</v>
          </cell>
          <cell r="J2811">
            <v>7.41</v>
          </cell>
          <cell r="K2811">
            <v>7.63</v>
          </cell>
          <cell r="L2811">
            <v>7.88</v>
          </cell>
          <cell r="M2811">
            <v>8.15</v>
          </cell>
          <cell r="N2811">
            <v>8.41</v>
          </cell>
          <cell r="O2811">
            <v>9.23</v>
          </cell>
          <cell r="P2811">
            <v>9.58</v>
          </cell>
          <cell r="Q2811">
            <v>9.77</v>
          </cell>
          <cell r="R2811">
            <v>10.1</v>
          </cell>
          <cell r="S2811">
            <v>10.42</v>
          </cell>
          <cell r="T2811">
            <v>10.79</v>
          </cell>
          <cell r="U2811">
            <v>11.23</v>
          </cell>
          <cell r="V2811">
            <v>11.63</v>
          </cell>
          <cell r="W2811">
            <v>12.1</v>
          </cell>
          <cell r="X2811">
            <v>12.66</v>
          </cell>
          <cell r="Y2811">
            <v>13.13</v>
          </cell>
          <cell r="Z2811">
            <v>13.43</v>
          </cell>
          <cell r="AA2811">
            <v>13.7</v>
          </cell>
          <cell r="AB2811">
            <v>14.31</v>
          </cell>
          <cell r="AC2811">
            <v>14.74</v>
          </cell>
          <cell r="AD2811">
            <v>15.12</v>
          </cell>
          <cell r="AE2811">
            <v>15.51</v>
          </cell>
          <cell r="AF2811">
            <v>15.94</v>
          </cell>
          <cell r="AG2811">
            <v>16.670000000000002</v>
          </cell>
          <cell r="AH2811">
            <v>16.34</v>
          </cell>
          <cell r="AI2811">
            <v>15.86</v>
          </cell>
          <cell r="AJ2811">
            <v>15.39</v>
          </cell>
          <cell r="AK2811">
            <v>14.9</v>
          </cell>
        </row>
        <row r="2812">
          <cell r="A2812" t="str">
            <v>SDGbaseTRAv2_UrbAS_IRTv3C_GVAalani</v>
          </cell>
          <cell r="B2812" t="str">
            <v>SIclos6_GOVclos11</v>
          </cell>
          <cell r="C2812" t="str">
            <v>SDGbaseTRAv2_UrbAS_IRTv3</v>
          </cell>
          <cell r="D2812" t="str">
            <v>C_GVA</v>
          </cell>
          <cell r="E2812" t="str">
            <v>alani</v>
          </cell>
          <cell r="F2812">
            <v>27.55</v>
          </cell>
          <cell r="G2812">
            <v>22.03</v>
          </cell>
          <cell r="H2812">
            <v>24.11</v>
          </cell>
          <cell r="I2812">
            <v>24.67</v>
          </cell>
          <cell r="J2812">
            <v>25.3</v>
          </cell>
          <cell r="K2812">
            <v>26.09</v>
          </cell>
          <cell r="L2812">
            <v>26.7</v>
          </cell>
          <cell r="M2812">
            <v>27.26</v>
          </cell>
          <cell r="N2812">
            <v>27.96</v>
          </cell>
          <cell r="O2812">
            <v>30.69</v>
          </cell>
          <cell r="P2812">
            <v>31.19</v>
          </cell>
          <cell r="Q2812">
            <v>31.37</v>
          </cell>
          <cell r="R2812">
            <v>32.619999999999997</v>
          </cell>
          <cell r="S2812">
            <v>33.659999999999997</v>
          </cell>
          <cell r="T2812">
            <v>34.75</v>
          </cell>
          <cell r="U2812">
            <v>35.86</v>
          </cell>
          <cell r="V2812">
            <v>36.950000000000003</v>
          </cell>
          <cell r="W2812">
            <v>38.19</v>
          </cell>
          <cell r="X2812">
            <v>39.56</v>
          </cell>
          <cell r="Y2812">
            <v>40.75</v>
          </cell>
          <cell r="Z2812">
            <v>41.85</v>
          </cell>
          <cell r="AA2812">
            <v>42.25</v>
          </cell>
          <cell r="AB2812">
            <v>43.74</v>
          </cell>
          <cell r="AC2812">
            <v>44.87</v>
          </cell>
          <cell r="AD2812">
            <v>45.93</v>
          </cell>
          <cell r="AE2812">
            <v>47.01</v>
          </cell>
          <cell r="AF2812">
            <v>48.23</v>
          </cell>
          <cell r="AG2812">
            <v>49.45</v>
          </cell>
          <cell r="AH2812">
            <v>50.74</v>
          </cell>
          <cell r="AI2812">
            <v>51.04</v>
          </cell>
          <cell r="AJ2812">
            <v>50.86</v>
          </cell>
          <cell r="AK2812">
            <v>50.41</v>
          </cell>
        </row>
        <row r="2813">
          <cell r="A2813" t="str">
            <v>SDGbaseTRAv2_UrbAS_IRTv3C_GVAafore</v>
          </cell>
          <cell r="B2813" t="str">
            <v>SIclos6_GOVclos11</v>
          </cell>
          <cell r="C2813" t="str">
            <v>SDGbaseTRAv2_UrbAS_IRTv3</v>
          </cell>
          <cell r="D2813" t="str">
            <v>C_GVA</v>
          </cell>
          <cell r="E2813" t="str">
            <v>afore</v>
          </cell>
          <cell r="F2813">
            <v>6.49</v>
          </cell>
          <cell r="G2813">
            <v>5.89</v>
          </cell>
          <cell r="H2813">
            <v>6.03</v>
          </cell>
          <cell r="I2813">
            <v>6.17</v>
          </cell>
          <cell r="J2813">
            <v>6.3</v>
          </cell>
          <cell r="K2813">
            <v>6.36</v>
          </cell>
          <cell r="L2813">
            <v>6.44</v>
          </cell>
          <cell r="M2813">
            <v>6.48</v>
          </cell>
          <cell r="N2813">
            <v>6.6</v>
          </cell>
          <cell r="O2813">
            <v>6.88</v>
          </cell>
          <cell r="P2813">
            <v>7.01</v>
          </cell>
          <cell r="Q2813">
            <v>6.99</v>
          </cell>
          <cell r="R2813">
            <v>7.15</v>
          </cell>
          <cell r="S2813">
            <v>7.27</v>
          </cell>
          <cell r="T2813">
            <v>7.37</v>
          </cell>
          <cell r="U2813">
            <v>7.6</v>
          </cell>
          <cell r="V2813">
            <v>7.79</v>
          </cell>
          <cell r="W2813">
            <v>8.01</v>
          </cell>
          <cell r="X2813">
            <v>8.25</v>
          </cell>
          <cell r="Y2813">
            <v>8.51</v>
          </cell>
          <cell r="Z2813">
            <v>8.49</v>
          </cell>
          <cell r="AA2813">
            <v>8.5299999999999994</v>
          </cell>
          <cell r="AB2813">
            <v>8.81</v>
          </cell>
          <cell r="AC2813">
            <v>8.93</v>
          </cell>
          <cell r="AD2813">
            <v>9.0500000000000007</v>
          </cell>
          <cell r="AE2813">
            <v>9.18</v>
          </cell>
          <cell r="AF2813">
            <v>9.33</v>
          </cell>
          <cell r="AG2813">
            <v>9.67</v>
          </cell>
          <cell r="AH2813">
            <v>9.4600000000000009</v>
          </cell>
          <cell r="AI2813">
            <v>9.3000000000000007</v>
          </cell>
          <cell r="AJ2813">
            <v>9.2100000000000009</v>
          </cell>
          <cell r="AK2813">
            <v>9.1199999999999992</v>
          </cell>
        </row>
        <row r="2814">
          <cell r="A2814" t="str">
            <v>SDGbaseTRAv2_UrbAS_IRTv3C_GVAafish</v>
          </cell>
          <cell r="B2814" t="str">
            <v>SIclos6_GOVclos11</v>
          </cell>
          <cell r="C2814" t="str">
            <v>SDGbaseTRAv2_UrbAS_IRTv3</v>
          </cell>
          <cell r="D2814" t="str">
            <v>C_GVA</v>
          </cell>
          <cell r="E2814" t="str">
            <v>afish</v>
          </cell>
          <cell r="F2814">
            <v>7.37</v>
          </cell>
          <cell r="G2814">
            <v>6.91</v>
          </cell>
          <cell r="H2814">
            <v>7.21</v>
          </cell>
          <cell r="I2814">
            <v>7.25</v>
          </cell>
          <cell r="J2814">
            <v>7.35</v>
          </cell>
          <cell r="K2814">
            <v>7.52</v>
          </cell>
          <cell r="L2814">
            <v>7.69</v>
          </cell>
          <cell r="M2814">
            <v>7.87</v>
          </cell>
          <cell r="N2814">
            <v>8.07</v>
          </cell>
          <cell r="O2814">
            <v>8.76</v>
          </cell>
          <cell r="P2814">
            <v>9.0299999999999994</v>
          </cell>
          <cell r="Q2814">
            <v>9.17</v>
          </cell>
          <cell r="R2814">
            <v>9.44</v>
          </cell>
          <cell r="S2814">
            <v>9.6999999999999993</v>
          </cell>
          <cell r="T2814">
            <v>9.99</v>
          </cell>
          <cell r="U2814">
            <v>10.33</v>
          </cell>
          <cell r="V2814">
            <v>10.62</v>
          </cell>
          <cell r="W2814">
            <v>10.96</v>
          </cell>
          <cell r="X2814">
            <v>11.34</v>
          </cell>
          <cell r="Y2814">
            <v>11.68</v>
          </cell>
          <cell r="Z2814">
            <v>12.12</v>
          </cell>
          <cell r="AA2814">
            <v>12.46</v>
          </cell>
          <cell r="AB2814">
            <v>12.88</v>
          </cell>
          <cell r="AC2814">
            <v>13.24</v>
          </cell>
          <cell r="AD2814">
            <v>13.59</v>
          </cell>
          <cell r="AE2814">
            <v>13.94</v>
          </cell>
          <cell r="AF2814">
            <v>14.31</v>
          </cell>
          <cell r="AG2814">
            <v>14.58</v>
          </cell>
          <cell r="AH2814">
            <v>14.65</v>
          </cell>
          <cell r="AI2814">
            <v>14.53</v>
          </cell>
          <cell r="AJ2814">
            <v>14.41</v>
          </cell>
          <cell r="AK2814">
            <v>14.25</v>
          </cell>
        </row>
        <row r="2815">
          <cell r="A2815" t="str">
            <v>SDGbaseTRAv2_UrbAS_IRTv3C_GVAacoal</v>
          </cell>
          <cell r="B2815" t="str">
            <v>SIclos6_GOVclos11</v>
          </cell>
          <cell r="C2815" t="str">
            <v>SDGbaseTRAv2_UrbAS_IRTv3</v>
          </cell>
          <cell r="D2815" t="str">
            <v>C_GVA</v>
          </cell>
          <cell r="E2815" t="str">
            <v>acoal</v>
          </cell>
          <cell r="F2815">
            <v>112.99</v>
          </cell>
          <cell r="G2815">
            <v>112.95</v>
          </cell>
          <cell r="H2815">
            <v>112.95</v>
          </cell>
          <cell r="I2815">
            <v>110.15</v>
          </cell>
          <cell r="J2815">
            <v>107.23</v>
          </cell>
          <cell r="K2815">
            <v>105.66</v>
          </cell>
          <cell r="L2815">
            <v>103.89</v>
          </cell>
          <cell r="M2815">
            <v>103.14</v>
          </cell>
          <cell r="N2815">
            <v>102.33</v>
          </cell>
          <cell r="O2815">
            <v>105.56</v>
          </cell>
          <cell r="P2815">
            <v>103.64</v>
          </cell>
          <cell r="Q2815">
            <v>99.07</v>
          </cell>
          <cell r="R2815">
            <v>95.68</v>
          </cell>
          <cell r="S2815">
            <v>95.99</v>
          </cell>
          <cell r="T2815">
            <v>95.76</v>
          </cell>
          <cell r="U2815">
            <v>95.88</v>
          </cell>
          <cell r="V2815">
            <v>94.56</v>
          </cell>
          <cell r="W2815">
            <v>94.93</v>
          </cell>
          <cell r="X2815">
            <v>93.03</v>
          </cell>
          <cell r="Y2815">
            <v>91.56</v>
          </cell>
          <cell r="Z2815">
            <v>90.53</v>
          </cell>
          <cell r="AA2815">
            <v>89.35</v>
          </cell>
          <cell r="AB2815">
            <v>85.2</v>
          </cell>
          <cell r="AC2815">
            <v>80.91</v>
          </cell>
          <cell r="AD2815">
            <v>76.67</v>
          </cell>
          <cell r="AE2815">
            <v>72.37</v>
          </cell>
          <cell r="AF2815">
            <v>68.099999999999994</v>
          </cell>
          <cell r="AG2815">
            <v>59.27</v>
          </cell>
          <cell r="AH2815">
            <v>50.24</v>
          </cell>
          <cell r="AI2815">
            <v>40.94</v>
          </cell>
          <cell r="AJ2815">
            <v>31.88</v>
          </cell>
          <cell r="AK2815">
            <v>22.59</v>
          </cell>
        </row>
        <row r="2816">
          <cell r="A2816" t="str">
            <v>SDGbaseTRAv2_UrbAS_IRTv3C_GVAagold</v>
          </cell>
          <cell r="B2816" t="str">
            <v>SIclos6_GOVclos11</v>
          </cell>
          <cell r="C2816" t="str">
            <v>SDGbaseTRAv2_UrbAS_IRTv3</v>
          </cell>
          <cell r="D2816" t="str">
            <v>C_GVA</v>
          </cell>
          <cell r="E2816" t="str">
            <v>agold</v>
          </cell>
          <cell r="F2816">
            <v>61.14</v>
          </cell>
          <cell r="G2816">
            <v>59.91</v>
          </cell>
          <cell r="H2816">
            <v>61.22</v>
          </cell>
          <cell r="I2816">
            <v>61.06</v>
          </cell>
          <cell r="J2816">
            <v>61.35</v>
          </cell>
          <cell r="K2816">
            <v>61.92</v>
          </cell>
          <cell r="L2816">
            <v>62.83</v>
          </cell>
          <cell r="M2816">
            <v>64.31</v>
          </cell>
          <cell r="N2816">
            <v>65.77</v>
          </cell>
          <cell r="O2816">
            <v>70.66</v>
          </cell>
          <cell r="P2816">
            <v>72.42</v>
          </cell>
          <cell r="Q2816">
            <v>73.09</v>
          </cell>
          <cell r="R2816">
            <v>73.42</v>
          </cell>
          <cell r="S2816">
            <v>74.099999999999994</v>
          </cell>
          <cell r="T2816">
            <v>74.760000000000005</v>
          </cell>
          <cell r="U2816">
            <v>75.59</v>
          </cell>
          <cell r="V2816">
            <v>76.19</v>
          </cell>
          <cell r="W2816">
            <v>77.010000000000005</v>
          </cell>
          <cell r="X2816">
            <v>78.209999999999994</v>
          </cell>
          <cell r="Y2816">
            <v>78.75</v>
          </cell>
          <cell r="Z2816">
            <v>79.349999999999994</v>
          </cell>
          <cell r="AA2816">
            <v>80.38</v>
          </cell>
          <cell r="AB2816">
            <v>81.45</v>
          </cell>
          <cell r="AC2816">
            <v>81.739999999999995</v>
          </cell>
          <cell r="AD2816">
            <v>81.98</v>
          </cell>
          <cell r="AE2816">
            <v>82.19</v>
          </cell>
          <cell r="AF2816">
            <v>82.47</v>
          </cell>
          <cell r="AG2816">
            <v>79.95</v>
          </cell>
          <cell r="AH2816">
            <v>76.150000000000006</v>
          </cell>
          <cell r="AI2816">
            <v>71.17</v>
          </cell>
          <cell r="AJ2816">
            <v>66.42</v>
          </cell>
          <cell r="AK2816">
            <v>61.39</v>
          </cell>
        </row>
        <row r="2817">
          <cell r="A2817" t="str">
            <v>SDGbaseTRAv2_UrbAS_IRTv3C_GVAangas</v>
          </cell>
          <cell r="B2817" t="str">
            <v>SIclos6_GOVclos11</v>
          </cell>
          <cell r="C2817" t="str">
            <v>SDGbaseTRAv2_UrbAS_IRTv3</v>
          </cell>
          <cell r="D2817" t="str">
            <v>C_GVA</v>
          </cell>
          <cell r="E2817" t="str">
            <v>angas</v>
          </cell>
          <cell r="F2817">
            <v>0.94</v>
          </cell>
          <cell r="G2817">
            <v>0.83</v>
          </cell>
          <cell r="H2817">
            <v>0.81</v>
          </cell>
          <cell r="I2817">
            <v>0.75</v>
          </cell>
          <cell r="J2817">
            <v>0.71</v>
          </cell>
          <cell r="K2817">
            <v>0.67</v>
          </cell>
          <cell r="L2817">
            <v>0.64</v>
          </cell>
          <cell r="M2817">
            <v>0.62</v>
          </cell>
          <cell r="N2817">
            <v>0.6</v>
          </cell>
          <cell r="O2817">
            <v>0.63</v>
          </cell>
          <cell r="P2817">
            <v>0.61</v>
          </cell>
          <cell r="Q2817">
            <v>0.57999999999999996</v>
          </cell>
          <cell r="R2817">
            <v>0.56000000000000005</v>
          </cell>
          <cell r="S2817">
            <v>0.53</v>
          </cell>
          <cell r="T2817">
            <v>0.51</v>
          </cell>
          <cell r="U2817">
            <v>0.49</v>
          </cell>
          <cell r="V2817">
            <v>0.46</v>
          </cell>
          <cell r="W2817">
            <v>0.44</v>
          </cell>
          <cell r="X2817">
            <v>0.42</v>
          </cell>
          <cell r="Y2817">
            <v>0.4</v>
          </cell>
          <cell r="Z2817">
            <v>0.38</v>
          </cell>
          <cell r="AA2817">
            <v>0.37</v>
          </cell>
          <cell r="AB2817">
            <v>0.35</v>
          </cell>
          <cell r="AC2817">
            <v>0.34</v>
          </cell>
          <cell r="AD2817">
            <v>0.32</v>
          </cell>
          <cell r="AE2817">
            <v>0.3</v>
          </cell>
          <cell r="AF2817">
            <v>0.28999999999999998</v>
          </cell>
          <cell r="AG2817">
            <v>0.27</v>
          </cell>
          <cell r="AH2817">
            <v>0.26</v>
          </cell>
          <cell r="AI2817">
            <v>0.24</v>
          </cell>
          <cell r="AJ2817">
            <v>0.23</v>
          </cell>
          <cell r="AK2817">
            <v>0.21</v>
          </cell>
        </row>
        <row r="2818">
          <cell r="A2818" t="str">
            <v>SDGbaseTRAv2_UrbAS_IRTv3C_GVAapgm</v>
          </cell>
          <cell r="B2818" t="str">
            <v>SIclos6_GOVclos11</v>
          </cell>
          <cell r="C2818" t="str">
            <v>SDGbaseTRAv2_UrbAS_IRTv3</v>
          </cell>
          <cell r="D2818" t="str">
            <v>C_GVA</v>
          </cell>
          <cell r="E2818" t="str">
            <v>apgm</v>
          </cell>
          <cell r="F2818">
            <v>97.82</v>
          </cell>
          <cell r="G2818">
            <v>51.06</v>
          </cell>
          <cell r="H2818">
            <v>64.599999999999994</v>
          </cell>
          <cell r="I2818">
            <v>78.11</v>
          </cell>
          <cell r="J2818">
            <v>89.01</v>
          </cell>
          <cell r="K2818">
            <v>96.95</v>
          </cell>
          <cell r="L2818">
            <v>101.96</v>
          </cell>
          <cell r="M2818">
            <v>94.97</v>
          </cell>
          <cell r="N2818">
            <v>92.14</v>
          </cell>
          <cell r="O2818">
            <v>90.55</v>
          </cell>
          <cell r="P2818">
            <v>90.32</v>
          </cell>
          <cell r="Q2818">
            <v>90.61</v>
          </cell>
          <cell r="R2818">
            <v>95.33</v>
          </cell>
          <cell r="S2818">
            <v>99.23</v>
          </cell>
          <cell r="T2818">
            <v>102.17</v>
          </cell>
          <cell r="U2818">
            <v>104.23</v>
          </cell>
          <cell r="V2818">
            <v>107.4</v>
          </cell>
          <cell r="W2818">
            <v>109.96</v>
          </cell>
          <cell r="X2818">
            <v>111.74</v>
          </cell>
          <cell r="Y2818">
            <v>113.99</v>
          </cell>
          <cell r="Z2818">
            <v>112.86</v>
          </cell>
          <cell r="AA2818">
            <v>113.63</v>
          </cell>
          <cell r="AB2818">
            <v>192.58</v>
          </cell>
          <cell r="AC2818">
            <v>246.53</v>
          </cell>
          <cell r="AD2818">
            <v>274.48</v>
          </cell>
          <cell r="AE2818">
            <v>296.77999999999997</v>
          </cell>
          <cell r="AF2818">
            <v>317.67</v>
          </cell>
          <cell r="AG2818">
            <v>347.08</v>
          </cell>
          <cell r="AH2818">
            <v>428.76</v>
          </cell>
          <cell r="AI2818">
            <v>500.99</v>
          </cell>
          <cell r="AJ2818">
            <v>543.32000000000005</v>
          </cell>
          <cell r="AK2818">
            <v>578.26</v>
          </cell>
        </row>
        <row r="2819">
          <cell r="A2819" t="str">
            <v>SDGbaseTRAv2_UrbAS_IRTv3C_GVAamore</v>
          </cell>
          <cell r="B2819" t="str">
            <v>SIclos6_GOVclos11</v>
          </cell>
          <cell r="C2819" t="str">
            <v>SDGbaseTRAv2_UrbAS_IRTv3</v>
          </cell>
          <cell r="D2819" t="str">
            <v>C_GVA</v>
          </cell>
          <cell r="E2819" t="str">
            <v>amore</v>
          </cell>
          <cell r="F2819">
            <v>78.23</v>
          </cell>
          <cell r="G2819">
            <v>76.86</v>
          </cell>
          <cell r="H2819">
            <v>80.81</v>
          </cell>
          <cell r="I2819">
            <v>82.23</v>
          </cell>
          <cell r="J2819">
            <v>84.16</v>
          </cell>
          <cell r="K2819">
            <v>86.18</v>
          </cell>
          <cell r="L2819">
            <v>88.63</v>
          </cell>
          <cell r="M2819">
            <v>91.87</v>
          </cell>
          <cell r="N2819">
            <v>95.02</v>
          </cell>
          <cell r="O2819">
            <v>104.44</v>
          </cell>
          <cell r="P2819">
            <v>108.92</v>
          </cell>
          <cell r="Q2819">
            <v>111.59</v>
          </cell>
          <cell r="R2819">
            <v>113.84</v>
          </cell>
          <cell r="S2819">
            <v>116.51</v>
          </cell>
          <cell r="T2819">
            <v>119.32</v>
          </cell>
          <cell r="U2819">
            <v>122.33</v>
          </cell>
          <cell r="V2819">
            <v>124.85</v>
          </cell>
          <cell r="W2819">
            <v>127.88</v>
          </cell>
          <cell r="X2819">
            <v>131.52000000000001</v>
          </cell>
          <cell r="Y2819">
            <v>133.87</v>
          </cell>
          <cell r="Z2819">
            <v>135.34</v>
          </cell>
          <cell r="AA2819">
            <v>137.59</v>
          </cell>
          <cell r="AB2819">
            <v>140.71</v>
          </cell>
          <cell r="AC2819">
            <v>142.51</v>
          </cell>
          <cell r="AD2819">
            <v>144.16</v>
          </cell>
          <cell r="AE2819">
            <v>145.71</v>
          </cell>
          <cell r="AF2819">
            <v>147.47999999999999</v>
          </cell>
          <cell r="AG2819">
            <v>148.54</v>
          </cell>
          <cell r="AH2819">
            <v>144.5</v>
          </cell>
          <cell r="AI2819">
            <v>137.9</v>
          </cell>
          <cell r="AJ2819">
            <v>132.34</v>
          </cell>
          <cell r="AK2819">
            <v>126.01</v>
          </cell>
        </row>
        <row r="2820">
          <cell r="A2820" t="str">
            <v>SDGbaseTRAv2_UrbAS_IRTv3C_GVAamine</v>
          </cell>
          <cell r="B2820" t="str">
            <v>SIclos6_GOVclos11</v>
          </cell>
          <cell r="C2820" t="str">
            <v>SDGbaseTRAv2_UrbAS_IRTv3</v>
          </cell>
          <cell r="D2820" t="str">
            <v>C_GVA</v>
          </cell>
          <cell r="E2820" t="str">
            <v>amine</v>
          </cell>
          <cell r="F2820">
            <v>57.01</v>
          </cell>
          <cell r="G2820">
            <v>54.5</v>
          </cell>
          <cell r="H2820">
            <v>56.79</v>
          </cell>
          <cell r="I2820">
            <v>58.54</v>
          </cell>
          <cell r="J2820">
            <v>60.56</v>
          </cell>
          <cell r="K2820">
            <v>61.81</v>
          </cell>
          <cell r="L2820">
            <v>63.4</v>
          </cell>
          <cell r="M2820">
            <v>65.48</v>
          </cell>
          <cell r="N2820">
            <v>67.28</v>
          </cell>
          <cell r="O2820">
            <v>70.930000000000007</v>
          </cell>
          <cell r="P2820">
            <v>72.73</v>
          </cell>
          <cell r="Q2820">
            <v>74.290000000000006</v>
          </cell>
          <cell r="R2820">
            <v>75.739999999999995</v>
          </cell>
          <cell r="S2820">
            <v>77.87</v>
          </cell>
          <cell r="T2820">
            <v>80.3</v>
          </cell>
          <cell r="U2820">
            <v>82.59</v>
          </cell>
          <cell r="V2820">
            <v>84.77</v>
          </cell>
          <cell r="W2820">
            <v>87.58</v>
          </cell>
          <cell r="X2820">
            <v>91.44</v>
          </cell>
          <cell r="Y2820">
            <v>94.34</v>
          </cell>
          <cell r="Z2820">
            <v>96.28</v>
          </cell>
          <cell r="AA2820">
            <v>98.4</v>
          </cell>
          <cell r="AB2820">
            <v>100.71</v>
          </cell>
          <cell r="AC2820">
            <v>102.27</v>
          </cell>
          <cell r="AD2820">
            <v>104.01</v>
          </cell>
          <cell r="AE2820">
            <v>106</v>
          </cell>
          <cell r="AF2820">
            <v>108.48</v>
          </cell>
          <cell r="AG2820">
            <v>112.47</v>
          </cell>
          <cell r="AH2820">
            <v>111.8</v>
          </cell>
          <cell r="AI2820">
            <v>109.68</v>
          </cell>
          <cell r="AJ2820">
            <v>108.57</v>
          </cell>
          <cell r="AK2820">
            <v>107.35</v>
          </cell>
        </row>
        <row r="2821">
          <cell r="A2821" t="str">
            <v>SDGbaseTRAv2_UrbAS_IRTv3C_GVAameat</v>
          </cell>
          <cell r="B2821" t="str">
            <v>SIclos6_GOVclos11</v>
          </cell>
          <cell r="C2821" t="str">
            <v>SDGbaseTRAv2_UrbAS_IRTv3</v>
          </cell>
          <cell r="D2821" t="str">
            <v>C_GVA</v>
          </cell>
          <cell r="E2821" t="str">
            <v>ameat</v>
          </cell>
          <cell r="F2821">
            <v>14.3</v>
          </cell>
          <cell r="G2821">
            <v>13.76</v>
          </cell>
          <cell r="H2821">
            <v>13.63</v>
          </cell>
          <cell r="I2821">
            <v>13.79</v>
          </cell>
          <cell r="J2821">
            <v>14.01</v>
          </cell>
          <cell r="K2821">
            <v>14.22</v>
          </cell>
          <cell r="L2821">
            <v>14.55</v>
          </cell>
          <cell r="M2821">
            <v>14.86</v>
          </cell>
          <cell r="N2821">
            <v>15.15</v>
          </cell>
          <cell r="O2821">
            <v>15.6</v>
          </cell>
          <cell r="P2821">
            <v>16.079999999999998</v>
          </cell>
          <cell r="Q2821">
            <v>16.38</v>
          </cell>
          <cell r="R2821">
            <v>16.96</v>
          </cell>
          <cell r="S2821">
            <v>17.510000000000002</v>
          </cell>
          <cell r="T2821">
            <v>18.079999999999998</v>
          </cell>
          <cell r="U2821">
            <v>18.63</v>
          </cell>
          <cell r="V2821">
            <v>19.11</v>
          </cell>
          <cell r="W2821">
            <v>19.64</v>
          </cell>
          <cell r="X2821">
            <v>20.170000000000002</v>
          </cell>
          <cell r="Y2821">
            <v>20.59</v>
          </cell>
          <cell r="Z2821">
            <v>20.77</v>
          </cell>
          <cell r="AA2821">
            <v>21.13</v>
          </cell>
          <cell r="AB2821">
            <v>21.88</v>
          </cell>
          <cell r="AC2821">
            <v>22.24</v>
          </cell>
          <cell r="AD2821">
            <v>22.61</v>
          </cell>
          <cell r="AE2821">
            <v>22.99</v>
          </cell>
          <cell r="AF2821">
            <v>23.49</v>
          </cell>
          <cell r="AG2821">
            <v>24.24</v>
          </cell>
          <cell r="AH2821">
            <v>23.87</v>
          </cell>
          <cell r="AI2821">
            <v>23.77</v>
          </cell>
          <cell r="AJ2821">
            <v>23.81</v>
          </cell>
          <cell r="AK2821">
            <v>23.8</v>
          </cell>
        </row>
        <row r="2822">
          <cell r="A2822" t="str">
            <v>SDGbaseTRAv2_UrbAS_IRTv3C_GVAapfis</v>
          </cell>
          <cell r="B2822" t="str">
            <v>SIclos6_GOVclos11</v>
          </cell>
          <cell r="C2822" t="str">
            <v>SDGbaseTRAv2_UrbAS_IRTv3</v>
          </cell>
          <cell r="D2822" t="str">
            <v>C_GVA</v>
          </cell>
          <cell r="E2822" t="str">
            <v>apfis</v>
          </cell>
          <cell r="F2822">
            <v>6.32</v>
          </cell>
          <cell r="G2822">
            <v>6.25</v>
          </cell>
          <cell r="H2822">
            <v>6.42</v>
          </cell>
          <cell r="I2822">
            <v>6.47</v>
          </cell>
          <cell r="J2822">
            <v>6.56</v>
          </cell>
          <cell r="K2822">
            <v>6.66</v>
          </cell>
          <cell r="L2822">
            <v>6.8</v>
          </cell>
          <cell r="M2822">
            <v>6.95</v>
          </cell>
          <cell r="N2822">
            <v>7.1</v>
          </cell>
          <cell r="O2822">
            <v>7.51</v>
          </cell>
          <cell r="P2822">
            <v>7.71</v>
          </cell>
          <cell r="Q2822">
            <v>7.82</v>
          </cell>
          <cell r="R2822">
            <v>8.06</v>
          </cell>
          <cell r="S2822">
            <v>8.2799999999999994</v>
          </cell>
          <cell r="T2822">
            <v>8.51</v>
          </cell>
          <cell r="U2822">
            <v>8.7799999999999994</v>
          </cell>
          <cell r="V2822">
            <v>9</v>
          </cell>
          <cell r="W2822">
            <v>9.26</v>
          </cell>
          <cell r="X2822">
            <v>9.5399999999999991</v>
          </cell>
          <cell r="Y2822">
            <v>9.75</v>
          </cell>
          <cell r="Z2822">
            <v>9.92</v>
          </cell>
          <cell r="AA2822">
            <v>10.1</v>
          </cell>
          <cell r="AB2822">
            <v>10.49</v>
          </cell>
          <cell r="AC2822">
            <v>10.75</v>
          </cell>
          <cell r="AD2822">
            <v>10.97</v>
          </cell>
          <cell r="AE2822">
            <v>11.19</v>
          </cell>
          <cell r="AF2822">
            <v>11.43</v>
          </cell>
          <cell r="AG2822">
            <v>11.75</v>
          </cell>
          <cell r="AH2822">
            <v>11.53</v>
          </cell>
          <cell r="AI2822">
            <v>11.29</v>
          </cell>
          <cell r="AJ2822">
            <v>11.12</v>
          </cell>
          <cell r="AK2822">
            <v>10.94</v>
          </cell>
        </row>
        <row r="2823">
          <cell r="A2823" t="str">
            <v>SDGbaseTRAv2_UrbAS_IRTv3C_GVAavege</v>
          </cell>
          <cell r="B2823" t="str">
            <v>SIclos6_GOVclos11</v>
          </cell>
          <cell r="C2823" t="str">
            <v>SDGbaseTRAv2_UrbAS_IRTv3</v>
          </cell>
          <cell r="D2823" t="str">
            <v>C_GVA</v>
          </cell>
          <cell r="E2823" t="str">
            <v>avege</v>
          </cell>
          <cell r="F2823">
            <v>10.97</v>
          </cell>
          <cell r="G2823">
            <v>10.46</v>
          </cell>
          <cell r="H2823">
            <v>10.87</v>
          </cell>
          <cell r="I2823">
            <v>10.96</v>
          </cell>
          <cell r="J2823">
            <v>11.11</v>
          </cell>
          <cell r="K2823">
            <v>11.35</v>
          </cell>
          <cell r="L2823">
            <v>11.62</v>
          </cell>
          <cell r="M2823">
            <v>11.88</v>
          </cell>
          <cell r="N2823">
            <v>12.15</v>
          </cell>
          <cell r="O2823">
            <v>13.03</v>
          </cell>
          <cell r="P2823">
            <v>13.37</v>
          </cell>
          <cell r="Q2823">
            <v>13.54</v>
          </cell>
          <cell r="R2823">
            <v>14.01</v>
          </cell>
          <cell r="S2823">
            <v>14.42</v>
          </cell>
          <cell r="T2823">
            <v>14.85</v>
          </cell>
          <cell r="U2823">
            <v>15.34</v>
          </cell>
          <cell r="V2823">
            <v>15.75</v>
          </cell>
          <cell r="W2823">
            <v>16.23</v>
          </cell>
          <cell r="X2823">
            <v>16.739999999999998</v>
          </cell>
          <cell r="Y2823">
            <v>17.14</v>
          </cell>
          <cell r="Z2823">
            <v>17.37</v>
          </cell>
          <cell r="AA2823">
            <v>17.52</v>
          </cell>
          <cell r="AB2823">
            <v>18.3</v>
          </cell>
          <cell r="AC2823">
            <v>18.8</v>
          </cell>
          <cell r="AD2823">
            <v>19.18</v>
          </cell>
          <cell r="AE2823">
            <v>19.54</v>
          </cell>
          <cell r="AF2823">
            <v>19.940000000000001</v>
          </cell>
          <cell r="AG2823">
            <v>20.63</v>
          </cell>
          <cell r="AH2823">
            <v>20.47</v>
          </cell>
          <cell r="AI2823">
            <v>20.14</v>
          </cell>
          <cell r="AJ2823">
            <v>19.829999999999998</v>
          </cell>
          <cell r="AK2823">
            <v>19.48</v>
          </cell>
        </row>
        <row r="2824">
          <cell r="A2824" t="str">
            <v>SDGbaseTRAv2_UrbAS_IRTv3C_GVAafats</v>
          </cell>
          <cell r="B2824" t="str">
            <v>SIclos6_GOVclos11</v>
          </cell>
          <cell r="C2824" t="str">
            <v>SDGbaseTRAv2_UrbAS_IRTv3</v>
          </cell>
          <cell r="D2824" t="str">
            <v>C_GVA</v>
          </cell>
          <cell r="E2824" t="str">
            <v>afats</v>
          </cell>
          <cell r="F2824">
            <v>3.48</v>
          </cell>
          <cell r="G2824">
            <v>3.45</v>
          </cell>
          <cell r="H2824">
            <v>3.54</v>
          </cell>
          <cell r="I2824">
            <v>3.51</v>
          </cell>
          <cell r="J2824">
            <v>3.58</v>
          </cell>
          <cell r="K2824">
            <v>3.65</v>
          </cell>
          <cell r="L2824">
            <v>3.72</v>
          </cell>
          <cell r="M2824">
            <v>3.79</v>
          </cell>
          <cell r="N2824">
            <v>3.87</v>
          </cell>
          <cell r="O2824">
            <v>4.46</v>
          </cell>
          <cell r="P2824">
            <v>4.57</v>
          </cell>
          <cell r="Q2824">
            <v>4.5599999999999996</v>
          </cell>
          <cell r="R2824">
            <v>4.62</v>
          </cell>
          <cell r="S2824">
            <v>4.67</v>
          </cell>
          <cell r="T2824">
            <v>4.74</v>
          </cell>
          <cell r="U2824">
            <v>4.82</v>
          </cell>
          <cell r="V2824">
            <v>4.8600000000000003</v>
          </cell>
          <cell r="W2824">
            <v>4.9400000000000004</v>
          </cell>
          <cell r="X2824">
            <v>5.07</v>
          </cell>
          <cell r="Y2824">
            <v>5.17</v>
          </cell>
          <cell r="Z2824">
            <v>5.39</v>
          </cell>
          <cell r="AA2824">
            <v>5.51</v>
          </cell>
          <cell r="AB2824">
            <v>5.65</v>
          </cell>
          <cell r="AC2824">
            <v>5.72</v>
          </cell>
          <cell r="AD2824">
            <v>5.77</v>
          </cell>
          <cell r="AE2824">
            <v>5.8</v>
          </cell>
          <cell r="AF2824">
            <v>5.84</v>
          </cell>
          <cell r="AG2824">
            <v>5.8</v>
          </cell>
          <cell r="AH2824">
            <v>5.79</v>
          </cell>
          <cell r="AI2824">
            <v>5.69</v>
          </cell>
          <cell r="AJ2824">
            <v>5.6</v>
          </cell>
          <cell r="AK2824">
            <v>5.5</v>
          </cell>
        </row>
        <row r="2825">
          <cell r="A2825" t="str">
            <v>SDGbaseTRAv2_UrbAS_IRTv3C_GVAadair</v>
          </cell>
          <cell r="B2825" t="str">
            <v>SIclos6_GOVclos11</v>
          </cell>
          <cell r="C2825" t="str">
            <v>SDGbaseTRAv2_UrbAS_IRTv3</v>
          </cell>
          <cell r="D2825" t="str">
            <v>C_GVA</v>
          </cell>
          <cell r="E2825" t="str">
            <v>adair</v>
          </cell>
          <cell r="F2825">
            <v>10.56</v>
          </cell>
          <cell r="G2825">
            <v>10.26</v>
          </cell>
          <cell r="H2825">
            <v>10.4</v>
          </cell>
          <cell r="I2825">
            <v>10.44</v>
          </cell>
          <cell r="J2825">
            <v>10.57</v>
          </cell>
          <cell r="K2825">
            <v>10.77</v>
          </cell>
          <cell r="L2825">
            <v>11.02</v>
          </cell>
          <cell r="M2825">
            <v>11.25</v>
          </cell>
          <cell r="N2825">
            <v>11.49</v>
          </cell>
          <cell r="O2825">
            <v>12.1</v>
          </cell>
          <cell r="P2825">
            <v>12.38</v>
          </cell>
          <cell r="Q2825">
            <v>12.52</v>
          </cell>
          <cell r="R2825">
            <v>12.95</v>
          </cell>
          <cell r="S2825">
            <v>13.32</v>
          </cell>
          <cell r="T2825">
            <v>13.72</v>
          </cell>
          <cell r="U2825">
            <v>14.15</v>
          </cell>
          <cell r="V2825">
            <v>14.55</v>
          </cell>
          <cell r="W2825">
            <v>14.99</v>
          </cell>
          <cell r="X2825">
            <v>15.48</v>
          </cell>
          <cell r="Y2825">
            <v>15.86</v>
          </cell>
          <cell r="Z2825">
            <v>16.010000000000002</v>
          </cell>
          <cell r="AA2825">
            <v>16.14</v>
          </cell>
          <cell r="AB2825">
            <v>16.850000000000001</v>
          </cell>
          <cell r="AC2825">
            <v>17.260000000000002</v>
          </cell>
          <cell r="AD2825">
            <v>17.57</v>
          </cell>
          <cell r="AE2825">
            <v>17.88</v>
          </cell>
          <cell r="AF2825">
            <v>18.239999999999998</v>
          </cell>
          <cell r="AG2825">
            <v>18.899999999999999</v>
          </cell>
          <cell r="AH2825">
            <v>18.649999999999999</v>
          </cell>
          <cell r="AI2825">
            <v>18.41</v>
          </cell>
          <cell r="AJ2825">
            <v>18.2</v>
          </cell>
          <cell r="AK2825">
            <v>17.96</v>
          </cell>
        </row>
        <row r="2826">
          <cell r="A2826" t="str">
            <v>SDGbaseTRAv2_UrbAS_IRTv3C_GVAagrai</v>
          </cell>
          <cell r="B2826" t="str">
            <v>SIclos6_GOVclos11</v>
          </cell>
          <cell r="C2826" t="str">
            <v>SDGbaseTRAv2_UrbAS_IRTv3</v>
          </cell>
          <cell r="D2826" t="str">
            <v>C_GVA</v>
          </cell>
          <cell r="E2826" t="str">
            <v>agrai</v>
          </cell>
          <cell r="F2826">
            <v>8.56</v>
          </cell>
          <cell r="G2826">
            <v>8.39</v>
          </cell>
          <cell r="H2826">
            <v>8.34</v>
          </cell>
          <cell r="I2826">
            <v>8.4600000000000009</v>
          </cell>
          <cell r="J2826">
            <v>8.61</v>
          </cell>
          <cell r="K2826">
            <v>8.61</v>
          </cell>
          <cell r="L2826">
            <v>8.64</v>
          </cell>
          <cell r="M2826">
            <v>8.64</v>
          </cell>
          <cell r="N2826">
            <v>8.66</v>
          </cell>
          <cell r="O2826">
            <v>8.83</v>
          </cell>
          <cell r="P2826">
            <v>8.86</v>
          </cell>
          <cell r="Q2826">
            <v>8.86</v>
          </cell>
          <cell r="R2826">
            <v>8.99</v>
          </cell>
          <cell r="S2826">
            <v>9.06</v>
          </cell>
          <cell r="T2826">
            <v>9.1</v>
          </cell>
          <cell r="U2826">
            <v>9.1999999999999993</v>
          </cell>
          <cell r="V2826">
            <v>9.24</v>
          </cell>
          <cell r="W2826">
            <v>9.25</v>
          </cell>
          <cell r="X2826">
            <v>9.2899999999999991</v>
          </cell>
          <cell r="Y2826">
            <v>9.32</v>
          </cell>
          <cell r="Z2826">
            <v>9.24</v>
          </cell>
          <cell r="AA2826">
            <v>9.25</v>
          </cell>
          <cell r="AB2826">
            <v>9.5</v>
          </cell>
          <cell r="AC2826">
            <v>9.5399999999999991</v>
          </cell>
          <cell r="AD2826">
            <v>9.59</v>
          </cell>
          <cell r="AE2826">
            <v>9.65</v>
          </cell>
          <cell r="AF2826">
            <v>9.7200000000000006</v>
          </cell>
          <cell r="AG2826">
            <v>9.8800000000000008</v>
          </cell>
          <cell r="AH2826">
            <v>9.56</v>
          </cell>
          <cell r="AI2826">
            <v>9.43</v>
          </cell>
          <cell r="AJ2826">
            <v>9.39</v>
          </cell>
          <cell r="AK2826">
            <v>9.34</v>
          </cell>
        </row>
        <row r="2827">
          <cell r="A2827" t="str">
            <v>SDGbaseTRAv2_UrbAS_IRTv3C_GVAastar</v>
          </cell>
          <cell r="B2827" t="str">
            <v>SIclos6_GOVclos11</v>
          </cell>
          <cell r="C2827" t="str">
            <v>SDGbaseTRAv2_UrbAS_IRTv3</v>
          </cell>
          <cell r="D2827" t="str">
            <v>C_GVA</v>
          </cell>
          <cell r="E2827" t="str">
            <v>astar</v>
          </cell>
          <cell r="F2827">
            <v>7.25</v>
          </cell>
          <cell r="G2827">
            <v>7.11</v>
          </cell>
          <cell r="H2827">
            <v>7.14</v>
          </cell>
          <cell r="I2827">
            <v>7.25</v>
          </cell>
          <cell r="J2827">
            <v>7.37</v>
          </cell>
          <cell r="K2827">
            <v>7.38</v>
          </cell>
          <cell r="L2827">
            <v>7.41</v>
          </cell>
          <cell r="M2827">
            <v>7.43</v>
          </cell>
          <cell r="N2827">
            <v>7.47</v>
          </cell>
          <cell r="O2827">
            <v>7.62</v>
          </cell>
          <cell r="P2827">
            <v>7.66</v>
          </cell>
          <cell r="Q2827">
            <v>7.68</v>
          </cell>
          <cell r="R2827">
            <v>7.76</v>
          </cell>
          <cell r="S2827">
            <v>7.81</v>
          </cell>
          <cell r="T2827">
            <v>7.82</v>
          </cell>
          <cell r="U2827">
            <v>7.88</v>
          </cell>
          <cell r="V2827">
            <v>7.89</v>
          </cell>
          <cell r="W2827">
            <v>7.89</v>
          </cell>
          <cell r="X2827">
            <v>7.9</v>
          </cell>
          <cell r="Y2827">
            <v>7.9</v>
          </cell>
          <cell r="Z2827">
            <v>7.82</v>
          </cell>
          <cell r="AA2827">
            <v>7.81</v>
          </cell>
          <cell r="AB2827">
            <v>7.96</v>
          </cell>
          <cell r="AC2827">
            <v>7.96</v>
          </cell>
          <cell r="AD2827">
            <v>7.96</v>
          </cell>
          <cell r="AE2827">
            <v>7.98</v>
          </cell>
          <cell r="AF2827">
            <v>8.01</v>
          </cell>
          <cell r="AG2827">
            <v>7.81</v>
          </cell>
          <cell r="AH2827">
            <v>7.29</v>
          </cell>
          <cell r="AI2827">
            <v>6.88</v>
          </cell>
          <cell r="AJ2827">
            <v>6.56</v>
          </cell>
          <cell r="AK2827">
            <v>6.27</v>
          </cell>
        </row>
        <row r="2828">
          <cell r="A2828" t="str">
            <v>SDGbaseTRAv2_UrbAS_IRTv3C_GVAafeed</v>
          </cell>
          <cell r="B2828" t="str">
            <v>SIclos6_GOVclos11</v>
          </cell>
          <cell r="C2828" t="str">
            <v>SDGbaseTRAv2_UrbAS_IRTv3</v>
          </cell>
          <cell r="D2828" t="str">
            <v>C_GVA</v>
          </cell>
          <cell r="E2828" t="str">
            <v>afeed</v>
          </cell>
          <cell r="F2828">
            <v>6.55</v>
          </cell>
          <cell r="G2828">
            <v>5.0599999999999996</v>
          </cell>
          <cell r="H2828">
            <v>5.74</v>
          </cell>
          <cell r="I2828">
            <v>5.75</v>
          </cell>
          <cell r="J2828">
            <v>5.84</v>
          </cell>
          <cell r="K2828">
            <v>6.16</v>
          </cell>
          <cell r="L2828">
            <v>6.31</v>
          </cell>
          <cell r="M2828">
            <v>6.44</v>
          </cell>
          <cell r="N2828">
            <v>6.61</v>
          </cell>
          <cell r="O2828">
            <v>7.1</v>
          </cell>
          <cell r="P2828">
            <v>7.28</v>
          </cell>
          <cell r="Q2828">
            <v>7.41</v>
          </cell>
          <cell r="R2828">
            <v>7.9</v>
          </cell>
          <cell r="S2828">
            <v>8.18</v>
          </cell>
          <cell r="T2828">
            <v>8.49</v>
          </cell>
          <cell r="U2828">
            <v>8.81</v>
          </cell>
          <cell r="V2828">
            <v>9.17</v>
          </cell>
          <cell r="W2828">
            <v>9.5399999999999991</v>
          </cell>
          <cell r="X2828">
            <v>9.92</v>
          </cell>
          <cell r="Y2828">
            <v>10.3</v>
          </cell>
          <cell r="Z2828">
            <v>10.61</v>
          </cell>
          <cell r="AA2828">
            <v>10.6</v>
          </cell>
          <cell r="AB2828">
            <v>11.06</v>
          </cell>
          <cell r="AC2828">
            <v>11.58</v>
          </cell>
          <cell r="AD2828">
            <v>11.92</v>
          </cell>
          <cell r="AE2828">
            <v>12.25</v>
          </cell>
          <cell r="AF2828">
            <v>12.53</v>
          </cell>
          <cell r="AG2828">
            <v>13.03</v>
          </cell>
          <cell r="AH2828">
            <v>13.82</v>
          </cell>
          <cell r="AI2828">
            <v>14.12</v>
          </cell>
          <cell r="AJ2828">
            <v>14.02</v>
          </cell>
          <cell r="AK2828">
            <v>13.85</v>
          </cell>
        </row>
        <row r="2829">
          <cell r="A2829" t="str">
            <v>SDGbaseTRAv2_UrbAS_IRTv3C_GVAabake</v>
          </cell>
          <cell r="B2829" t="str">
            <v>SIclos6_GOVclos11</v>
          </cell>
          <cell r="C2829" t="str">
            <v>SDGbaseTRAv2_UrbAS_IRTv3</v>
          </cell>
          <cell r="D2829" t="str">
            <v>C_GVA</v>
          </cell>
          <cell r="E2829" t="str">
            <v>abake</v>
          </cell>
          <cell r="F2829">
            <v>22.28</v>
          </cell>
          <cell r="G2829">
            <v>21.57</v>
          </cell>
          <cell r="H2829">
            <v>21.88</v>
          </cell>
          <cell r="I2829">
            <v>22.23</v>
          </cell>
          <cell r="J2829">
            <v>22.59</v>
          </cell>
          <cell r="K2829">
            <v>22.91</v>
          </cell>
          <cell r="L2829">
            <v>23.33</v>
          </cell>
          <cell r="M2829">
            <v>23.72</v>
          </cell>
          <cell r="N2829">
            <v>24.1</v>
          </cell>
          <cell r="O2829">
            <v>24.61</v>
          </cell>
          <cell r="P2829">
            <v>25.04</v>
          </cell>
          <cell r="Q2829">
            <v>25.35</v>
          </cell>
          <cell r="R2829">
            <v>26.11</v>
          </cell>
          <cell r="S2829">
            <v>26.74</v>
          </cell>
          <cell r="T2829">
            <v>27.35</v>
          </cell>
          <cell r="U2829">
            <v>28.01</v>
          </cell>
          <cell r="V2829">
            <v>28.59</v>
          </cell>
          <cell r="W2829">
            <v>29.21</v>
          </cell>
          <cell r="X2829">
            <v>29.89</v>
          </cell>
          <cell r="Y2829">
            <v>30.42</v>
          </cell>
          <cell r="Z2829">
            <v>30.36</v>
          </cell>
          <cell r="AA2829">
            <v>30.54</v>
          </cell>
          <cell r="AB2829">
            <v>31.57</v>
          </cell>
          <cell r="AC2829">
            <v>32.08</v>
          </cell>
          <cell r="AD2829">
            <v>32.54</v>
          </cell>
          <cell r="AE2829">
            <v>33.020000000000003</v>
          </cell>
          <cell r="AF2829">
            <v>33.57</v>
          </cell>
          <cell r="AG2829">
            <v>34.61</v>
          </cell>
          <cell r="AH2829">
            <v>33.700000000000003</v>
          </cell>
          <cell r="AI2829">
            <v>33.090000000000003</v>
          </cell>
          <cell r="AJ2829">
            <v>32.69</v>
          </cell>
          <cell r="AK2829">
            <v>32.28</v>
          </cell>
        </row>
        <row r="2830">
          <cell r="A2830" t="str">
            <v>SDGbaseTRAv2_UrbAS_IRTv3C_GVAasuga</v>
          </cell>
          <cell r="B2830" t="str">
            <v>SIclos6_GOVclos11</v>
          </cell>
          <cell r="C2830" t="str">
            <v>SDGbaseTRAv2_UrbAS_IRTv3</v>
          </cell>
          <cell r="D2830" t="str">
            <v>C_GVA</v>
          </cell>
          <cell r="E2830" t="str">
            <v>asuga</v>
          </cell>
          <cell r="F2830">
            <v>8.52</v>
          </cell>
          <cell r="G2830">
            <v>8.36</v>
          </cell>
          <cell r="H2830">
            <v>8.4600000000000009</v>
          </cell>
          <cell r="I2830">
            <v>8.6</v>
          </cell>
          <cell r="J2830">
            <v>8.75</v>
          </cell>
          <cell r="K2830">
            <v>8.84</v>
          </cell>
          <cell r="L2830">
            <v>8.9499999999999993</v>
          </cell>
          <cell r="M2830">
            <v>9.0299999999999994</v>
          </cell>
          <cell r="N2830">
            <v>9.1</v>
          </cell>
          <cell r="O2830">
            <v>9.42</v>
          </cell>
          <cell r="P2830">
            <v>9.5</v>
          </cell>
          <cell r="Q2830">
            <v>9.49</v>
          </cell>
          <cell r="R2830">
            <v>9.68</v>
          </cell>
          <cell r="S2830">
            <v>9.85</v>
          </cell>
          <cell r="T2830">
            <v>10</v>
          </cell>
          <cell r="U2830">
            <v>10.16</v>
          </cell>
          <cell r="V2830">
            <v>10.25</v>
          </cell>
          <cell r="W2830">
            <v>10.37</v>
          </cell>
          <cell r="X2830">
            <v>10.54</v>
          </cell>
          <cell r="Y2830">
            <v>10.65</v>
          </cell>
          <cell r="Z2830">
            <v>10.62</v>
          </cell>
          <cell r="AA2830">
            <v>10.65</v>
          </cell>
          <cell r="AB2830">
            <v>10.93</v>
          </cell>
          <cell r="AC2830">
            <v>11</v>
          </cell>
          <cell r="AD2830">
            <v>11.06</v>
          </cell>
          <cell r="AE2830">
            <v>11.14</v>
          </cell>
          <cell r="AF2830">
            <v>11.25</v>
          </cell>
          <cell r="AG2830">
            <v>11.58</v>
          </cell>
          <cell r="AH2830">
            <v>11.37</v>
          </cell>
          <cell r="AI2830">
            <v>11.23</v>
          </cell>
          <cell r="AJ2830">
            <v>11.19</v>
          </cell>
          <cell r="AK2830">
            <v>11.14</v>
          </cell>
        </row>
        <row r="2831">
          <cell r="A2831" t="str">
            <v>SDGbaseTRAv2_UrbAS_IRTv3C_GVAaconf</v>
          </cell>
          <cell r="B2831" t="str">
            <v>SIclos6_GOVclos11</v>
          </cell>
          <cell r="C2831" t="str">
            <v>SDGbaseTRAv2_UrbAS_IRTv3</v>
          </cell>
          <cell r="D2831" t="str">
            <v>C_GVA</v>
          </cell>
          <cell r="E2831" t="str">
            <v>aconf</v>
          </cell>
          <cell r="F2831">
            <v>2.4900000000000002</v>
          </cell>
          <cell r="G2831">
            <v>2.41</v>
          </cell>
          <cell r="H2831">
            <v>2.5</v>
          </cell>
          <cell r="I2831">
            <v>2.5</v>
          </cell>
          <cell r="J2831">
            <v>2.5099999999999998</v>
          </cell>
          <cell r="K2831">
            <v>2.58</v>
          </cell>
          <cell r="L2831">
            <v>2.66</v>
          </cell>
          <cell r="M2831">
            <v>2.73</v>
          </cell>
          <cell r="N2831">
            <v>2.81</v>
          </cell>
          <cell r="O2831">
            <v>2.95</v>
          </cell>
          <cell r="P2831">
            <v>3.05</v>
          </cell>
          <cell r="Q2831">
            <v>3.12</v>
          </cell>
          <cell r="R2831">
            <v>3.29</v>
          </cell>
          <cell r="S2831">
            <v>3.43</v>
          </cell>
          <cell r="T2831">
            <v>3.59</v>
          </cell>
          <cell r="U2831">
            <v>3.76</v>
          </cell>
          <cell r="V2831">
            <v>3.91</v>
          </cell>
          <cell r="W2831">
            <v>4.07</v>
          </cell>
          <cell r="X2831">
            <v>4.2300000000000004</v>
          </cell>
          <cell r="Y2831">
            <v>4.3600000000000003</v>
          </cell>
          <cell r="Z2831">
            <v>4.46</v>
          </cell>
          <cell r="AA2831">
            <v>4.55</v>
          </cell>
          <cell r="AB2831">
            <v>4.76</v>
          </cell>
          <cell r="AC2831">
            <v>4.9400000000000004</v>
          </cell>
          <cell r="AD2831">
            <v>5.0999999999999996</v>
          </cell>
          <cell r="AE2831">
            <v>5.26</v>
          </cell>
          <cell r="AF2831">
            <v>5.41</v>
          </cell>
          <cell r="AG2831">
            <v>5.64</v>
          </cell>
          <cell r="AH2831">
            <v>5.6</v>
          </cell>
          <cell r="AI2831">
            <v>5.51</v>
          </cell>
          <cell r="AJ2831">
            <v>5.41</v>
          </cell>
          <cell r="AK2831">
            <v>5.32</v>
          </cell>
        </row>
        <row r="2832">
          <cell r="A2832" t="str">
            <v>SDGbaseTRAv2_UrbAS_IRTv3C_GVAapast</v>
          </cell>
          <cell r="B2832" t="str">
            <v>SIclos6_GOVclos11</v>
          </cell>
          <cell r="C2832" t="str">
            <v>SDGbaseTRAv2_UrbAS_IRTv3</v>
          </cell>
          <cell r="D2832" t="str">
            <v>C_GVA</v>
          </cell>
          <cell r="E2832" t="str">
            <v>apast</v>
          </cell>
          <cell r="F2832">
            <v>0.65</v>
          </cell>
          <cell r="G2832">
            <v>0.62</v>
          </cell>
          <cell r="H2832">
            <v>0.64</v>
          </cell>
          <cell r="I2832">
            <v>0.64</v>
          </cell>
          <cell r="J2832">
            <v>0.65</v>
          </cell>
          <cell r="K2832">
            <v>0.67</v>
          </cell>
          <cell r="L2832">
            <v>0.69</v>
          </cell>
          <cell r="M2832">
            <v>0.71</v>
          </cell>
          <cell r="N2832">
            <v>0.73</v>
          </cell>
          <cell r="O2832">
            <v>0.8</v>
          </cell>
          <cell r="P2832">
            <v>0.82</v>
          </cell>
          <cell r="Q2832">
            <v>0.83</v>
          </cell>
          <cell r="R2832">
            <v>0.87</v>
          </cell>
          <cell r="S2832">
            <v>0.9</v>
          </cell>
          <cell r="T2832">
            <v>0.94</v>
          </cell>
          <cell r="U2832">
            <v>0.97</v>
          </cell>
          <cell r="V2832">
            <v>1</v>
          </cell>
          <cell r="W2832">
            <v>1.04</v>
          </cell>
          <cell r="X2832">
            <v>1.08</v>
          </cell>
          <cell r="Y2832">
            <v>1.1100000000000001</v>
          </cell>
          <cell r="Z2832">
            <v>1.1399999999999999</v>
          </cell>
          <cell r="AA2832">
            <v>1.1599999999999999</v>
          </cell>
          <cell r="AB2832">
            <v>1.2</v>
          </cell>
          <cell r="AC2832">
            <v>1.23</v>
          </cell>
          <cell r="AD2832">
            <v>1.25</v>
          </cell>
          <cell r="AE2832">
            <v>1.28</v>
          </cell>
          <cell r="AF2832">
            <v>1.31</v>
          </cell>
          <cell r="AG2832">
            <v>1.34</v>
          </cell>
          <cell r="AH2832">
            <v>1.34</v>
          </cell>
          <cell r="AI2832">
            <v>1.33</v>
          </cell>
          <cell r="AJ2832">
            <v>1.31</v>
          </cell>
          <cell r="AK2832">
            <v>1.29</v>
          </cell>
        </row>
        <row r="2833">
          <cell r="A2833" t="str">
            <v>SDGbaseTRAv2_UrbAS_IRTv3C_GVAaofoo</v>
          </cell>
          <cell r="B2833" t="str">
            <v>SIclos6_GOVclos11</v>
          </cell>
          <cell r="C2833" t="str">
            <v>SDGbaseTRAv2_UrbAS_IRTv3</v>
          </cell>
          <cell r="D2833" t="str">
            <v>C_GVA</v>
          </cell>
          <cell r="E2833" t="str">
            <v>aofoo</v>
          </cell>
          <cell r="F2833">
            <v>12.41</v>
          </cell>
          <cell r="G2833">
            <v>11.69</v>
          </cell>
          <cell r="H2833">
            <v>12.03</v>
          </cell>
          <cell r="I2833">
            <v>12.13</v>
          </cell>
          <cell r="J2833">
            <v>12.34</v>
          </cell>
          <cell r="K2833">
            <v>12.61</v>
          </cell>
          <cell r="L2833">
            <v>12.9</v>
          </cell>
          <cell r="M2833">
            <v>13.19</v>
          </cell>
          <cell r="N2833">
            <v>13.48</v>
          </cell>
          <cell r="O2833">
            <v>14.51</v>
          </cell>
          <cell r="P2833">
            <v>14.83</v>
          </cell>
          <cell r="Q2833">
            <v>14.94</v>
          </cell>
          <cell r="R2833">
            <v>15.41</v>
          </cell>
          <cell r="S2833">
            <v>15.84</v>
          </cell>
          <cell r="T2833">
            <v>16.309999999999999</v>
          </cell>
          <cell r="U2833">
            <v>16.8</v>
          </cell>
          <cell r="V2833">
            <v>17.23</v>
          </cell>
          <cell r="W2833">
            <v>17.739999999999998</v>
          </cell>
          <cell r="X2833">
            <v>18.329999999999998</v>
          </cell>
          <cell r="Y2833">
            <v>18.77</v>
          </cell>
          <cell r="Z2833">
            <v>18.82</v>
          </cell>
          <cell r="AA2833">
            <v>18.95</v>
          </cell>
          <cell r="AB2833">
            <v>19.84</v>
          </cell>
          <cell r="AC2833">
            <v>20.32</v>
          </cell>
          <cell r="AD2833">
            <v>20.66</v>
          </cell>
          <cell r="AE2833">
            <v>20.99</v>
          </cell>
          <cell r="AF2833">
            <v>21.39</v>
          </cell>
          <cell r="AG2833">
            <v>22.24</v>
          </cell>
          <cell r="AH2833">
            <v>22.2</v>
          </cell>
          <cell r="AI2833">
            <v>21.98</v>
          </cell>
          <cell r="AJ2833">
            <v>21.78</v>
          </cell>
          <cell r="AK2833">
            <v>21.52</v>
          </cell>
        </row>
        <row r="2834">
          <cell r="A2834" t="str">
            <v>SDGbaseTRAv2_UrbAS_IRTv3C_GVAabevt</v>
          </cell>
          <cell r="B2834" t="str">
            <v>SIclos6_GOVclos11</v>
          </cell>
          <cell r="C2834" t="str">
            <v>SDGbaseTRAv2_UrbAS_IRTv3</v>
          </cell>
          <cell r="D2834" t="str">
            <v>C_GVA</v>
          </cell>
          <cell r="E2834" t="str">
            <v>abevt</v>
          </cell>
          <cell r="F2834">
            <v>40.840000000000003</v>
          </cell>
          <cell r="G2834">
            <v>40.19</v>
          </cell>
          <cell r="H2834">
            <v>42.82</v>
          </cell>
          <cell r="I2834">
            <v>42.98</v>
          </cell>
          <cell r="J2834">
            <v>43.51</v>
          </cell>
          <cell r="K2834">
            <v>44.85</v>
          </cell>
          <cell r="L2834">
            <v>46.24</v>
          </cell>
          <cell r="M2834">
            <v>47.67</v>
          </cell>
          <cell r="N2834">
            <v>49.03</v>
          </cell>
          <cell r="O2834">
            <v>54.68</v>
          </cell>
          <cell r="P2834">
            <v>56.31</v>
          </cell>
          <cell r="Q2834">
            <v>56.82</v>
          </cell>
          <cell r="R2834">
            <v>58.75</v>
          </cell>
          <cell r="S2834">
            <v>60.54</v>
          </cell>
          <cell r="T2834">
            <v>62.61</v>
          </cell>
          <cell r="U2834">
            <v>64.7</v>
          </cell>
          <cell r="V2834">
            <v>66.38</v>
          </cell>
          <cell r="W2834">
            <v>68.64</v>
          </cell>
          <cell r="X2834">
            <v>71.17</v>
          </cell>
          <cell r="Y2834">
            <v>72.84</v>
          </cell>
          <cell r="Z2834">
            <v>74.63</v>
          </cell>
          <cell r="AA2834">
            <v>75.680000000000007</v>
          </cell>
          <cell r="AB2834">
            <v>78.84</v>
          </cell>
          <cell r="AC2834">
            <v>81</v>
          </cell>
          <cell r="AD2834">
            <v>82.69</v>
          </cell>
          <cell r="AE2834">
            <v>84.1</v>
          </cell>
          <cell r="AF2834">
            <v>85.75</v>
          </cell>
          <cell r="AG2834">
            <v>87.89</v>
          </cell>
          <cell r="AH2834">
            <v>88.06</v>
          </cell>
          <cell r="AI2834">
            <v>86.93</v>
          </cell>
          <cell r="AJ2834">
            <v>85.85</v>
          </cell>
          <cell r="AK2834">
            <v>84.57</v>
          </cell>
        </row>
        <row r="2835">
          <cell r="A2835" t="str">
            <v>SDGbaseTRAv2_UrbAS_IRTv3C_GVAatext</v>
          </cell>
          <cell r="B2835" t="str">
            <v>SIclos6_GOVclos11</v>
          </cell>
          <cell r="C2835" t="str">
            <v>SDGbaseTRAv2_UrbAS_IRTv3</v>
          </cell>
          <cell r="D2835" t="str">
            <v>C_GVA</v>
          </cell>
          <cell r="E2835" t="str">
            <v>atext</v>
          </cell>
          <cell r="F2835">
            <v>6.57</v>
          </cell>
          <cell r="G2835">
            <v>6.66</v>
          </cell>
          <cell r="H2835">
            <v>6.8</v>
          </cell>
          <cell r="I2835">
            <v>6.84</v>
          </cell>
          <cell r="J2835">
            <v>6.92</v>
          </cell>
          <cell r="K2835">
            <v>7.07</v>
          </cell>
          <cell r="L2835">
            <v>7.27</v>
          </cell>
          <cell r="M2835">
            <v>7.5</v>
          </cell>
          <cell r="N2835">
            <v>7.73</v>
          </cell>
          <cell r="O2835">
            <v>8.1300000000000008</v>
          </cell>
          <cell r="P2835">
            <v>8.3800000000000008</v>
          </cell>
          <cell r="Q2835">
            <v>8.56</v>
          </cell>
          <cell r="R2835">
            <v>8.85</v>
          </cell>
          <cell r="S2835">
            <v>9.1199999999999992</v>
          </cell>
          <cell r="T2835">
            <v>9.42</v>
          </cell>
          <cell r="U2835">
            <v>9.75</v>
          </cell>
          <cell r="V2835">
            <v>10.07</v>
          </cell>
          <cell r="W2835">
            <v>10.43</v>
          </cell>
          <cell r="X2835">
            <v>10.81</v>
          </cell>
          <cell r="Y2835">
            <v>11.11</v>
          </cell>
          <cell r="Z2835">
            <v>11.13</v>
          </cell>
          <cell r="AA2835">
            <v>11.21</v>
          </cell>
          <cell r="AB2835">
            <v>11.73</v>
          </cell>
          <cell r="AC2835">
            <v>12.07</v>
          </cell>
          <cell r="AD2835">
            <v>12.33</v>
          </cell>
          <cell r="AE2835">
            <v>12.59</v>
          </cell>
          <cell r="AF2835">
            <v>12.89</v>
          </cell>
          <cell r="AG2835">
            <v>13.6</v>
          </cell>
          <cell r="AH2835">
            <v>13.28</v>
          </cell>
          <cell r="AI2835">
            <v>12.94</v>
          </cell>
          <cell r="AJ2835">
            <v>12.68</v>
          </cell>
          <cell r="AK2835">
            <v>12.43</v>
          </cell>
        </row>
        <row r="2836">
          <cell r="A2836" t="str">
            <v>SDGbaseTRAv2_UrbAS_IRTv3C_GVAaclth</v>
          </cell>
          <cell r="B2836" t="str">
            <v>SIclos6_GOVclos11</v>
          </cell>
          <cell r="C2836" t="str">
            <v>SDGbaseTRAv2_UrbAS_IRTv3</v>
          </cell>
          <cell r="D2836" t="str">
            <v>C_GVA</v>
          </cell>
          <cell r="E2836" t="str">
            <v>aclth</v>
          </cell>
          <cell r="F2836">
            <v>6.76</v>
          </cell>
          <cell r="G2836">
            <v>6.84</v>
          </cell>
          <cell r="H2836">
            <v>7.03</v>
          </cell>
          <cell r="I2836">
            <v>7.13</v>
          </cell>
          <cell r="J2836">
            <v>7.24</v>
          </cell>
          <cell r="K2836">
            <v>7.38</v>
          </cell>
          <cell r="L2836">
            <v>7.57</v>
          </cell>
          <cell r="M2836">
            <v>7.77</v>
          </cell>
          <cell r="N2836">
            <v>7.96</v>
          </cell>
          <cell r="O2836">
            <v>8.25</v>
          </cell>
          <cell r="P2836">
            <v>8.4700000000000006</v>
          </cell>
          <cell r="Q2836">
            <v>8.6199999999999992</v>
          </cell>
          <cell r="R2836">
            <v>8.91</v>
          </cell>
          <cell r="S2836">
            <v>9.17</v>
          </cell>
          <cell r="T2836">
            <v>9.44</v>
          </cell>
          <cell r="U2836">
            <v>9.77</v>
          </cell>
          <cell r="V2836">
            <v>10.050000000000001</v>
          </cell>
          <cell r="W2836">
            <v>10.36</v>
          </cell>
          <cell r="X2836">
            <v>10.69</v>
          </cell>
          <cell r="Y2836">
            <v>10.94</v>
          </cell>
          <cell r="Z2836">
            <v>11</v>
          </cell>
          <cell r="AA2836">
            <v>11.11</v>
          </cell>
          <cell r="AB2836">
            <v>11.58</v>
          </cell>
          <cell r="AC2836">
            <v>11.86</v>
          </cell>
          <cell r="AD2836">
            <v>12.09</v>
          </cell>
          <cell r="AE2836">
            <v>12.32</v>
          </cell>
          <cell r="AF2836">
            <v>12.58</v>
          </cell>
          <cell r="AG2836">
            <v>13.11</v>
          </cell>
          <cell r="AH2836">
            <v>12.78</v>
          </cell>
          <cell r="AI2836">
            <v>12.48</v>
          </cell>
          <cell r="AJ2836">
            <v>12.25</v>
          </cell>
          <cell r="AK2836">
            <v>12.03</v>
          </cell>
        </row>
        <row r="2837">
          <cell r="A2837" t="str">
            <v>SDGbaseTRAv2_UrbAS_IRTv3C_GVAaleat</v>
          </cell>
          <cell r="B2837" t="str">
            <v>SIclos6_GOVclos11</v>
          </cell>
          <cell r="C2837" t="str">
            <v>SDGbaseTRAv2_UrbAS_IRTv3</v>
          </cell>
          <cell r="D2837" t="str">
            <v>C_GVA</v>
          </cell>
          <cell r="E2837" t="str">
            <v>aleat</v>
          </cell>
          <cell r="F2837">
            <v>2.4500000000000002</v>
          </cell>
          <cell r="G2837">
            <v>2.64</v>
          </cell>
          <cell r="H2837">
            <v>2.7</v>
          </cell>
          <cell r="I2837">
            <v>2.63</v>
          </cell>
          <cell r="J2837">
            <v>2.64</v>
          </cell>
          <cell r="K2837">
            <v>2.7</v>
          </cell>
          <cell r="L2837">
            <v>2.8</v>
          </cell>
          <cell r="M2837">
            <v>2.94</v>
          </cell>
          <cell r="N2837">
            <v>3.07</v>
          </cell>
          <cell r="O2837">
            <v>3.63</v>
          </cell>
          <cell r="P2837">
            <v>3.85</v>
          </cell>
          <cell r="Q2837">
            <v>3.94</v>
          </cell>
          <cell r="R2837">
            <v>3.95</v>
          </cell>
          <cell r="S2837">
            <v>4.0199999999999996</v>
          </cell>
          <cell r="T2837">
            <v>4.12</v>
          </cell>
          <cell r="U2837">
            <v>4.25</v>
          </cell>
          <cell r="V2837">
            <v>4.3600000000000003</v>
          </cell>
          <cell r="W2837">
            <v>4.51</v>
          </cell>
          <cell r="X2837">
            <v>4.68</v>
          </cell>
          <cell r="Y2837">
            <v>4.7699999999999996</v>
          </cell>
          <cell r="Z2837">
            <v>4.93</v>
          </cell>
          <cell r="AA2837">
            <v>5.1100000000000003</v>
          </cell>
          <cell r="AB2837">
            <v>5.33</v>
          </cell>
          <cell r="AC2837">
            <v>5.49</v>
          </cell>
          <cell r="AD2837">
            <v>5.62</v>
          </cell>
          <cell r="AE2837">
            <v>5.74</v>
          </cell>
          <cell r="AF2837">
            <v>5.87</v>
          </cell>
          <cell r="AG2837">
            <v>5.92</v>
          </cell>
          <cell r="AH2837">
            <v>5.61</v>
          </cell>
          <cell r="AI2837">
            <v>5.22</v>
          </cell>
          <cell r="AJ2837">
            <v>4.97</v>
          </cell>
          <cell r="AK2837">
            <v>4.76</v>
          </cell>
        </row>
        <row r="2838">
          <cell r="A2838" t="str">
            <v>SDGbaseTRAv2_UrbAS_IRTv3C_GVAafoot</v>
          </cell>
          <cell r="B2838" t="str">
            <v>SIclos6_GOVclos11</v>
          </cell>
          <cell r="C2838" t="str">
            <v>SDGbaseTRAv2_UrbAS_IRTv3</v>
          </cell>
          <cell r="D2838" t="str">
            <v>C_GVA</v>
          </cell>
          <cell r="E2838" t="str">
            <v>afoot</v>
          </cell>
          <cell r="F2838">
            <v>1.91</v>
          </cell>
          <cell r="G2838">
            <v>1.99</v>
          </cell>
          <cell r="H2838">
            <v>2.04</v>
          </cell>
          <cell r="I2838">
            <v>2.0699999999999998</v>
          </cell>
          <cell r="J2838">
            <v>2.1</v>
          </cell>
          <cell r="K2838">
            <v>2.14</v>
          </cell>
          <cell r="L2838">
            <v>2.2000000000000002</v>
          </cell>
          <cell r="M2838">
            <v>2.25</v>
          </cell>
          <cell r="N2838">
            <v>2.31</v>
          </cell>
          <cell r="O2838">
            <v>2.41</v>
          </cell>
          <cell r="P2838">
            <v>2.48</v>
          </cell>
          <cell r="Q2838">
            <v>2.5299999999999998</v>
          </cell>
          <cell r="R2838">
            <v>2.61</v>
          </cell>
          <cell r="S2838">
            <v>2.69</v>
          </cell>
          <cell r="T2838">
            <v>2.76</v>
          </cell>
          <cell r="U2838">
            <v>2.85</v>
          </cell>
          <cell r="V2838">
            <v>2.93</v>
          </cell>
          <cell r="W2838">
            <v>3.01</v>
          </cell>
          <cell r="X2838">
            <v>3.11</v>
          </cell>
          <cell r="Y2838">
            <v>3.18</v>
          </cell>
          <cell r="Z2838">
            <v>3.18</v>
          </cell>
          <cell r="AA2838">
            <v>3.18</v>
          </cell>
          <cell r="AB2838">
            <v>3.35</v>
          </cell>
          <cell r="AC2838">
            <v>3.45</v>
          </cell>
          <cell r="AD2838">
            <v>3.53</v>
          </cell>
          <cell r="AE2838">
            <v>3.6</v>
          </cell>
          <cell r="AF2838">
            <v>3.68</v>
          </cell>
          <cell r="AG2838">
            <v>3.87</v>
          </cell>
          <cell r="AH2838">
            <v>3.78</v>
          </cell>
          <cell r="AI2838">
            <v>3.69</v>
          </cell>
          <cell r="AJ2838">
            <v>3.63</v>
          </cell>
          <cell r="AK2838">
            <v>3.57</v>
          </cell>
        </row>
        <row r="2839">
          <cell r="A2839" t="str">
            <v>SDGbaseTRAv2_UrbAS_IRTv3C_GVAawood</v>
          </cell>
          <cell r="B2839" t="str">
            <v>SIclos6_GOVclos11</v>
          </cell>
          <cell r="C2839" t="str">
            <v>SDGbaseTRAv2_UrbAS_IRTv3</v>
          </cell>
          <cell r="D2839" t="str">
            <v>C_GVA</v>
          </cell>
          <cell r="E2839" t="str">
            <v>awood</v>
          </cell>
          <cell r="F2839">
            <v>23.69</v>
          </cell>
          <cell r="G2839">
            <v>22.37</v>
          </cell>
          <cell r="H2839">
            <v>23.03</v>
          </cell>
          <cell r="I2839">
            <v>23.5</v>
          </cell>
          <cell r="J2839">
            <v>23.96</v>
          </cell>
          <cell r="K2839">
            <v>24.45</v>
          </cell>
          <cell r="L2839">
            <v>25.04</v>
          </cell>
          <cell r="M2839">
            <v>25.72</v>
          </cell>
          <cell r="N2839">
            <v>26.39</v>
          </cell>
          <cell r="O2839">
            <v>27.51</v>
          </cell>
          <cell r="P2839">
            <v>28.19</v>
          </cell>
          <cell r="Q2839">
            <v>28.77</v>
          </cell>
          <cell r="R2839">
            <v>29.57</v>
          </cell>
          <cell r="S2839">
            <v>30.5</v>
          </cell>
          <cell r="T2839">
            <v>31.49</v>
          </cell>
          <cell r="U2839">
            <v>32.54</v>
          </cell>
          <cell r="V2839">
            <v>33.6</v>
          </cell>
          <cell r="W2839">
            <v>34.75</v>
          </cell>
          <cell r="X2839">
            <v>35.97</v>
          </cell>
          <cell r="Y2839">
            <v>36.97</v>
          </cell>
          <cell r="Z2839">
            <v>37.25</v>
          </cell>
          <cell r="AA2839">
            <v>37.67</v>
          </cell>
          <cell r="AB2839">
            <v>38.869999999999997</v>
          </cell>
          <cell r="AC2839">
            <v>39.72</v>
          </cell>
          <cell r="AD2839">
            <v>40.56</v>
          </cell>
          <cell r="AE2839">
            <v>41.44</v>
          </cell>
          <cell r="AF2839">
            <v>42.41</v>
          </cell>
          <cell r="AG2839">
            <v>44.21</v>
          </cell>
          <cell r="AH2839">
            <v>43.74</v>
          </cell>
          <cell r="AI2839">
            <v>42.97</v>
          </cell>
          <cell r="AJ2839">
            <v>42.46</v>
          </cell>
          <cell r="AK2839">
            <v>41.94</v>
          </cell>
        </row>
        <row r="2840">
          <cell r="A2840" t="str">
            <v>SDGbaseTRAv2_UrbAS_IRTv3C_GVAapapr</v>
          </cell>
          <cell r="B2840" t="str">
            <v>SIclos6_GOVclos11</v>
          </cell>
          <cell r="C2840" t="str">
            <v>SDGbaseTRAv2_UrbAS_IRTv3</v>
          </cell>
          <cell r="D2840" t="str">
            <v>C_GVA</v>
          </cell>
          <cell r="E2840" t="str">
            <v>apapr</v>
          </cell>
          <cell r="F2840">
            <v>24.02</v>
          </cell>
          <cell r="G2840">
            <v>23.66</v>
          </cell>
          <cell r="H2840">
            <v>24.58</v>
          </cell>
          <cell r="I2840">
            <v>24.91</v>
          </cell>
          <cell r="J2840">
            <v>25.05</v>
          </cell>
          <cell r="K2840">
            <v>25.71</v>
          </cell>
          <cell r="L2840">
            <v>26.31</v>
          </cell>
          <cell r="M2840">
            <v>26.63</v>
          </cell>
          <cell r="N2840">
            <v>27.35</v>
          </cell>
          <cell r="O2840">
            <v>28.5</v>
          </cell>
          <cell r="P2840">
            <v>29.23</v>
          </cell>
          <cell r="Q2840">
            <v>29.85</v>
          </cell>
          <cell r="R2840">
            <v>31.61</v>
          </cell>
          <cell r="S2840">
            <v>32.479999999999997</v>
          </cell>
          <cell r="T2840">
            <v>33.450000000000003</v>
          </cell>
          <cell r="U2840">
            <v>34.57</v>
          </cell>
          <cell r="V2840">
            <v>35.630000000000003</v>
          </cell>
          <cell r="W2840">
            <v>36.79</v>
          </cell>
          <cell r="X2840">
            <v>38.03</v>
          </cell>
          <cell r="Y2840">
            <v>39.01</v>
          </cell>
          <cell r="Z2840">
            <v>39.15</v>
          </cell>
          <cell r="AA2840">
            <v>39.39</v>
          </cell>
          <cell r="AB2840">
            <v>40.81</v>
          </cell>
          <cell r="AC2840">
            <v>41.78</v>
          </cell>
          <cell r="AD2840">
            <v>42.59</v>
          </cell>
          <cell r="AE2840">
            <v>43.41</v>
          </cell>
          <cell r="AF2840">
            <v>44.3</v>
          </cell>
          <cell r="AG2840">
            <v>46.32</v>
          </cell>
          <cell r="AH2840">
            <v>45.56</v>
          </cell>
          <cell r="AI2840">
            <v>44.56</v>
          </cell>
          <cell r="AJ2840">
            <v>43.82</v>
          </cell>
          <cell r="AK2840">
            <v>43.09</v>
          </cell>
        </row>
        <row r="2841">
          <cell r="A2841" t="str">
            <v>SDGbaseTRAv2_UrbAS_IRTv3C_GVAaprnt</v>
          </cell>
          <cell r="B2841" t="str">
            <v>SIclos6_GOVclos11</v>
          </cell>
          <cell r="C2841" t="str">
            <v>SDGbaseTRAv2_UrbAS_IRTv3</v>
          </cell>
          <cell r="D2841" t="str">
            <v>C_GVA</v>
          </cell>
          <cell r="E2841" t="str">
            <v>aprnt</v>
          </cell>
          <cell r="F2841">
            <v>16.78</v>
          </cell>
          <cell r="G2841">
            <v>17.13</v>
          </cell>
          <cell r="H2841">
            <v>17.73</v>
          </cell>
          <cell r="I2841">
            <v>18.02</v>
          </cell>
          <cell r="J2841">
            <v>18.2</v>
          </cell>
          <cell r="K2841">
            <v>18.61</v>
          </cell>
          <cell r="L2841">
            <v>19.13</v>
          </cell>
          <cell r="M2841">
            <v>19.7</v>
          </cell>
          <cell r="N2841">
            <v>20.28</v>
          </cell>
          <cell r="O2841">
            <v>20.6</v>
          </cell>
          <cell r="P2841">
            <v>21.15</v>
          </cell>
          <cell r="Q2841">
            <v>21.69</v>
          </cell>
          <cell r="R2841">
            <v>22.53</v>
          </cell>
          <cell r="S2841">
            <v>23.29</v>
          </cell>
          <cell r="T2841">
            <v>24.11</v>
          </cell>
          <cell r="U2841">
            <v>25.08</v>
          </cell>
          <cell r="V2841">
            <v>26.01</v>
          </cell>
          <cell r="W2841">
            <v>26.99</v>
          </cell>
          <cell r="X2841">
            <v>27.99</v>
          </cell>
          <cell r="Y2841">
            <v>28.83</v>
          </cell>
          <cell r="Z2841">
            <v>29.08</v>
          </cell>
          <cell r="AA2841">
            <v>29.55</v>
          </cell>
          <cell r="AB2841">
            <v>30.65</v>
          </cell>
          <cell r="AC2841">
            <v>31.48</v>
          </cell>
          <cell r="AD2841">
            <v>32.26</v>
          </cell>
          <cell r="AE2841">
            <v>33.07</v>
          </cell>
          <cell r="AF2841">
            <v>33.93</v>
          </cell>
          <cell r="AG2841">
            <v>35.46</v>
          </cell>
          <cell r="AH2841">
            <v>34.369999999999997</v>
          </cell>
          <cell r="AI2841">
            <v>33.31</v>
          </cell>
          <cell r="AJ2841">
            <v>32.54</v>
          </cell>
          <cell r="AK2841">
            <v>31.83</v>
          </cell>
        </row>
        <row r="2842">
          <cell r="A2842" t="str">
            <v>SDGbaseTRAv2_UrbAS_IRTv3C_GVAapetr</v>
          </cell>
          <cell r="B2842" t="str">
            <v>SIclos6_GOVclos11</v>
          </cell>
          <cell r="C2842" t="str">
            <v>SDGbaseTRAv2_UrbAS_IRTv3</v>
          </cell>
          <cell r="D2842" t="str">
            <v>C_GVA</v>
          </cell>
          <cell r="E2842" t="str">
            <v>apetr</v>
          </cell>
          <cell r="F2842">
            <v>46.32</v>
          </cell>
          <cell r="G2842">
            <v>33.58</v>
          </cell>
          <cell r="H2842">
            <v>28.1</v>
          </cell>
          <cell r="I2842">
            <v>25.03</v>
          </cell>
          <cell r="J2842">
            <v>23.31</v>
          </cell>
          <cell r="K2842">
            <v>22.57</v>
          </cell>
          <cell r="L2842">
            <v>22.29</v>
          </cell>
          <cell r="M2842">
            <v>22.89</v>
          </cell>
          <cell r="N2842">
            <v>23.49</v>
          </cell>
          <cell r="O2842">
            <v>19.34</v>
          </cell>
          <cell r="P2842">
            <v>16.34</v>
          </cell>
          <cell r="Q2842">
            <v>15.52</v>
          </cell>
          <cell r="R2842">
            <v>15.07</v>
          </cell>
          <cell r="S2842">
            <v>14.91</v>
          </cell>
          <cell r="T2842">
            <v>14.79</v>
          </cell>
          <cell r="U2842">
            <v>14.75</v>
          </cell>
          <cell r="V2842">
            <v>14.53</v>
          </cell>
          <cell r="W2842">
            <v>14.52</v>
          </cell>
          <cell r="X2842">
            <v>14.9</v>
          </cell>
          <cell r="Y2842">
            <v>14.69</v>
          </cell>
          <cell r="Z2842">
            <v>14.79</v>
          </cell>
          <cell r="AA2842">
            <v>14.86</v>
          </cell>
          <cell r="AB2842">
            <v>13.99</v>
          </cell>
          <cell r="AC2842">
            <v>12.43</v>
          </cell>
          <cell r="AD2842">
            <v>10.85</v>
          </cell>
          <cell r="AE2842">
            <v>9.32</v>
          </cell>
          <cell r="AF2842">
            <v>7.85</v>
          </cell>
          <cell r="AG2842">
            <v>5.95</v>
          </cell>
          <cell r="AH2842">
            <v>4.25</v>
          </cell>
          <cell r="AI2842">
            <v>2.67</v>
          </cell>
          <cell r="AJ2842">
            <v>1.42</v>
          </cell>
          <cell r="AK2842">
            <v>0.45</v>
          </cell>
        </row>
        <row r="2843">
          <cell r="A2843" t="str">
            <v>SDGbaseTRAv2_UrbAS_IRTv3C_GVAahydr</v>
          </cell>
          <cell r="B2843" t="str">
            <v>SIclos6_GOVclos11</v>
          </cell>
          <cell r="C2843" t="str">
            <v>SDGbaseTRAv2_UrbAS_IRTv3</v>
          </cell>
          <cell r="D2843" t="str">
            <v>C_GVA</v>
          </cell>
          <cell r="E2843" t="str">
            <v>ahydr</v>
          </cell>
          <cell r="F2843">
            <v>0.12</v>
          </cell>
          <cell r="G2843">
            <v>0.33</v>
          </cell>
          <cell r="H2843">
            <v>0.84</v>
          </cell>
          <cell r="I2843">
            <v>1.97</v>
          </cell>
          <cell r="J2843">
            <v>1.96</v>
          </cell>
          <cell r="K2843">
            <v>1.98</v>
          </cell>
          <cell r="L2843">
            <v>2</v>
          </cell>
          <cell r="M2843">
            <v>2.04</v>
          </cell>
          <cell r="N2843">
            <v>2.06</v>
          </cell>
          <cell r="O2843">
            <v>2.2200000000000002</v>
          </cell>
          <cell r="P2843">
            <v>2.2599999999999998</v>
          </cell>
          <cell r="Q2843">
            <v>2.52</v>
          </cell>
          <cell r="R2843">
            <v>2.5499999999999998</v>
          </cell>
          <cell r="S2843">
            <v>2.57</v>
          </cell>
          <cell r="T2843">
            <v>2.59</v>
          </cell>
          <cell r="U2843">
            <v>2.6</v>
          </cell>
          <cell r="V2843">
            <v>2.61</v>
          </cell>
          <cell r="W2843">
            <v>2.62</v>
          </cell>
          <cell r="X2843">
            <v>-2.19</v>
          </cell>
          <cell r="Y2843">
            <v>1.92</v>
          </cell>
          <cell r="Z2843">
            <v>185.7</v>
          </cell>
          <cell r="AA2843">
            <v>309.87</v>
          </cell>
          <cell r="AB2843">
            <v>201.72</v>
          </cell>
          <cell r="AC2843">
            <v>158.9</v>
          </cell>
          <cell r="AD2843">
            <v>171.85</v>
          </cell>
          <cell r="AE2843">
            <v>196.72</v>
          </cell>
          <cell r="AF2843">
            <v>224.47</v>
          </cell>
          <cell r="AG2843">
            <v>16.559999999999999</v>
          </cell>
          <cell r="AH2843">
            <v>15.45</v>
          </cell>
          <cell r="AI2843">
            <v>13.16</v>
          </cell>
          <cell r="AJ2843">
            <v>10.68</v>
          </cell>
          <cell r="AK2843">
            <v>8.08</v>
          </cell>
        </row>
        <row r="2844">
          <cell r="A2844" t="str">
            <v>SDGbaseTRAv2_UrbAS_IRTv3C_GVAaammo</v>
          </cell>
          <cell r="B2844" t="str">
            <v>SIclos6_GOVclos11</v>
          </cell>
          <cell r="C2844" t="str">
            <v>SDGbaseTRAv2_UrbAS_IRTv3</v>
          </cell>
          <cell r="D2844" t="str">
            <v>C_GVA</v>
          </cell>
          <cell r="E2844" t="str">
            <v>aammo</v>
          </cell>
          <cell r="F2844">
            <v>2.4900000000000002</v>
          </cell>
          <cell r="G2844">
            <v>2.42</v>
          </cell>
          <cell r="H2844">
            <v>2.41</v>
          </cell>
          <cell r="I2844">
            <v>2.44</v>
          </cell>
          <cell r="J2844">
            <v>2.4500000000000002</v>
          </cell>
          <cell r="K2844">
            <v>2.4700000000000002</v>
          </cell>
          <cell r="L2844">
            <v>2.5099999999999998</v>
          </cell>
          <cell r="M2844">
            <v>2.56</v>
          </cell>
          <cell r="N2844">
            <v>2.6</v>
          </cell>
          <cell r="O2844">
            <v>2.5499999999999998</v>
          </cell>
          <cell r="P2844">
            <v>2.56</v>
          </cell>
          <cell r="Q2844">
            <v>2.59</v>
          </cell>
          <cell r="R2844">
            <v>2.65</v>
          </cell>
          <cell r="S2844">
            <v>2.71</v>
          </cell>
          <cell r="T2844">
            <v>2.77</v>
          </cell>
          <cell r="U2844">
            <v>2.84</v>
          </cell>
          <cell r="V2844">
            <v>2.91</v>
          </cell>
          <cell r="W2844">
            <v>2.99</v>
          </cell>
          <cell r="X2844">
            <v>3.06</v>
          </cell>
          <cell r="Y2844">
            <v>3.12</v>
          </cell>
          <cell r="Z2844">
            <v>3.03</v>
          </cell>
          <cell r="AA2844">
            <v>2.98</v>
          </cell>
          <cell r="AB2844">
            <v>2.91</v>
          </cell>
          <cell r="AC2844">
            <v>2.82</v>
          </cell>
          <cell r="AD2844">
            <v>2.74</v>
          </cell>
          <cell r="AE2844">
            <v>2.67</v>
          </cell>
          <cell r="AF2844">
            <v>2.63</v>
          </cell>
          <cell r="AG2844">
            <v>2.69</v>
          </cell>
          <cell r="AH2844">
            <v>2.5</v>
          </cell>
          <cell r="AI2844">
            <v>2.33</v>
          </cell>
          <cell r="AJ2844">
            <v>2.1800000000000002</v>
          </cell>
          <cell r="AK2844">
            <v>2.06</v>
          </cell>
        </row>
        <row r="2845">
          <cell r="A2845" t="str">
            <v>SDGbaseTRAv2_UrbAS_IRTv3C_GVAabchm</v>
          </cell>
          <cell r="B2845" t="str">
            <v>SIclos6_GOVclos11</v>
          </cell>
          <cell r="C2845" t="str">
            <v>SDGbaseTRAv2_UrbAS_IRTv3</v>
          </cell>
          <cell r="D2845" t="str">
            <v>C_GVA</v>
          </cell>
          <cell r="E2845" t="str">
            <v>abchm</v>
          </cell>
          <cell r="F2845">
            <v>22.37</v>
          </cell>
          <cell r="G2845">
            <v>28.3</v>
          </cell>
          <cell r="H2845">
            <v>29.83</v>
          </cell>
          <cell r="I2845">
            <v>29.18</v>
          </cell>
          <cell r="J2845">
            <v>29.48</v>
          </cell>
          <cell r="K2845">
            <v>30.66</v>
          </cell>
          <cell r="L2845">
            <v>31.8</v>
          </cell>
          <cell r="M2845">
            <v>33.19</v>
          </cell>
          <cell r="N2845">
            <v>34.340000000000003</v>
          </cell>
          <cell r="O2845">
            <v>40.81</v>
          </cell>
          <cell r="P2845">
            <v>42.21</v>
          </cell>
          <cell r="Q2845">
            <v>42.27</v>
          </cell>
          <cell r="R2845">
            <v>43.15</v>
          </cell>
          <cell r="S2845">
            <v>43.78</v>
          </cell>
          <cell r="T2845">
            <v>44.44</v>
          </cell>
          <cell r="U2845">
            <v>45.01</v>
          </cell>
          <cell r="V2845">
            <v>45.13</v>
          </cell>
          <cell r="W2845">
            <v>45.77</v>
          </cell>
          <cell r="X2845">
            <v>46.85</v>
          </cell>
          <cell r="Y2845">
            <v>46.75</v>
          </cell>
          <cell r="Z2845">
            <v>40.75</v>
          </cell>
          <cell r="AA2845">
            <v>33.18</v>
          </cell>
          <cell r="AB2845">
            <v>36.159999999999997</v>
          </cell>
          <cell r="AC2845">
            <v>35.35</v>
          </cell>
          <cell r="AD2845">
            <v>32.31</v>
          </cell>
          <cell r="AE2845">
            <v>29.06</v>
          </cell>
          <cell r="AF2845">
            <v>26.09</v>
          </cell>
          <cell r="AG2845">
            <v>28.66</v>
          </cell>
          <cell r="AH2845">
            <v>25.68</v>
          </cell>
          <cell r="AI2845">
            <v>21.81</v>
          </cell>
          <cell r="AJ2845">
            <v>18.41</v>
          </cell>
          <cell r="AK2845">
            <v>15.42</v>
          </cell>
        </row>
        <row r="2846">
          <cell r="A2846" t="str">
            <v>SDGbaseTRAv2_UrbAS_IRTv3C_GVAaochm</v>
          </cell>
          <cell r="B2846" t="str">
            <v>SIclos6_GOVclos11</v>
          </cell>
          <cell r="C2846" t="str">
            <v>SDGbaseTRAv2_UrbAS_IRTv3</v>
          </cell>
          <cell r="D2846" t="str">
            <v>C_GVA</v>
          </cell>
          <cell r="E2846" t="str">
            <v>aochm</v>
          </cell>
          <cell r="F2846">
            <v>34.24</v>
          </cell>
          <cell r="G2846">
            <v>40.64</v>
          </cell>
          <cell r="H2846">
            <v>42.14</v>
          </cell>
          <cell r="I2846">
            <v>41.24</v>
          </cell>
          <cell r="J2846">
            <v>41.75</v>
          </cell>
          <cell r="K2846">
            <v>42.86</v>
          </cell>
          <cell r="L2846">
            <v>43.97</v>
          </cell>
          <cell r="M2846">
            <v>45.35</v>
          </cell>
          <cell r="N2846">
            <v>46.52</v>
          </cell>
          <cell r="O2846">
            <v>55.22</v>
          </cell>
          <cell r="P2846">
            <v>56.7</v>
          </cell>
          <cell r="Q2846">
            <v>56.44</v>
          </cell>
          <cell r="R2846">
            <v>56.76</v>
          </cell>
          <cell r="S2846">
            <v>56.99</v>
          </cell>
          <cell r="T2846">
            <v>57.4</v>
          </cell>
          <cell r="U2846">
            <v>57.81</v>
          </cell>
          <cell r="V2846">
            <v>57.63</v>
          </cell>
          <cell r="W2846">
            <v>58.15</v>
          </cell>
          <cell r="X2846">
            <v>59.25</v>
          </cell>
          <cell r="Y2846">
            <v>59.17</v>
          </cell>
          <cell r="Z2846">
            <v>55.48</v>
          </cell>
          <cell r="AA2846">
            <v>49.73</v>
          </cell>
          <cell r="AB2846">
            <v>50.49</v>
          </cell>
          <cell r="AC2846">
            <v>48.17</v>
          </cell>
          <cell r="AD2846">
            <v>44.16</v>
          </cell>
          <cell r="AE2846">
            <v>40.06</v>
          </cell>
          <cell r="AF2846">
            <v>36.32</v>
          </cell>
          <cell r="AG2846">
            <v>36.46</v>
          </cell>
          <cell r="AH2846">
            <v>33.22</v>
          </cell>
          <cell r="AI2846">
            <v>28.74</v>
          </cell>
          <cell r="AJ2846">
            <v>24.75</v>
          </cell>
          <cell r="AK2846">
            <v>21.21</v>
          </cell>
        </row>
        <row r="2847">
          <cell r="A2847" t="str">
            <v>SDGbaseTRAv2_UrbAS_IRTv3C_GVAarubb</v>
          </cell>
          <cell r="B2847" t="str">
            <v>SIclos6_GOVclos11</v>
          </cell>
          <cell r="C2847" t="str">
            <v>SDGbaseTRAv2_UrbAS_IRTv3</v>
          </cell>
          <cell r="D2847" t="str">
            <v>C_GVA</v>
          </cell>
          <cell r="E2847" t="str">
            <v>arubb</v>
          </cell>
          <cell r="F2847">
            <v>6.77</v>
          </cell>
          <cell r="G2847">
            <v>6.48</v>
          </cell>
          <cell r="H2847">
            <v>6.74</v>
          </cell>
          <cell r="I2847">
            <v>6.79</v>
          </cell>
          <cell r="J2847">
            <v>6.89</v>
          </cell>
          <cell r="K2847">
            <v>7.09</v>
          </cell>
          <cell r="L2847">
            <v>7.32</v>
          </cell>
          <cell r="M2847">
            <v>7.56</v>
          </cell>
          <cell r="N2847">
            <v>7.8</v>
          </cell>
          <cell r="O2847">
            <v>8.33</v>
          </cell>
          <cell r="P2847">
            <v>8.64</v>
          </cell>
          <cell r="Q2847">
            <v>8.8800000000000008</v>
          </cell>
          <cell r="R2847">
            <v>9.2200000000000006</v>
          </cell>
          <cell r="S2847">
            <v>9.52</v>
          </cell>
          <cell r="T2847">
            <v>9.85</v>
          </cell>
          <cell r="U2847">
            <v>10.23</v>
          </cell>
          <cell r="V2847">
            <v>10.6</v>
          </cell>
          <cell r="W2847">
            <v>10.99</v>
          </cell>
          <cell r="X2847">
            <v>11.36</v>
          </cell>
          <cell r="Y2847">
            <v>11.64</v>
          </cell>
          <cell r="Z2847">
            <v>11.21</v>
          </cell>
          <cell r="AA2847">
            <v>10.9</v>
          </cell>
          <cell r="AB2847">
            <v>11.91</v>
          </cell>
          <cell r="AC2847">
            <v>12.58</v>
          </cell>
          <cell r="AD2847">
            <v>12.99</v>
          </cell>
          <cell r="AE2847">
            <v>13.33</v>
          </cell>
          <cell r="AF2847">
            <v>13.67</v>
          </cell>
          <cell r="AG2847">
            <v>15.19</v>
          </cell>
          <cell r="AH2847">
            <v>15.13</v>
          </cell>
          <cell r="AI2847">
            <v>14.95</v>
          </cell>
          <cell r="AJ2847">
            <v>14.83</v>
          </cell>
          <cell r="AK2847">
            <v>14.69</v>
          </cell>
        </row>
        <row r="2848">
          <cell r="A2848" t="str">
            <v>SDGbaseTRAv2_UrbAS_IRTv3C_GVAaplas</v>
          </cell>
          <cell r="B2848" t="str">
            <v>SIclos6_GOVclos11</v>
          </cell>
          <cell r="C2848" t="str">
            <v>SDGbaseTRAv2_UrbAS_IRTv3</v>
          </cell>
          <cell r="D2848" t="str">
            <v>C_GVA</v>
          </cell>
          <cell r="E2848" t="str">
            <v>aplas</v>
          </cell>
          <cell r="F2848">
            <v>15.43</v>
          </cell>
          <cell r="G2848">
            <v>15.29</v>
          </cell>
          <cell r="H2848">
            <v>15.75</v>
          </cell>
          <cell r="I2848">
            <v>16.02</v>
          </cell>
          <cell r="J2848">
            <v>16.309999999999999</v>
          </cell>
          <cell r="K2848">
            <v>16.649999999999999</v>
          </cell>
          <cell r="L2848">
            <v>17.09</v>
          </cell>
          <cell r="M2848">
            <v>17.579999999999998</v>
          </cell>
          <cell r="N2848">
            <v>18.059999999999999</v>
          </cell>
          <cell r="O2848">
            <v>18.670000000000002</v>
          </cell>
          <cell r="P2848">
            <v>19.16</v>
          </cell>
          <cell r="Q2848">
            <v>19.57</v>
          </cell>
          <cell r="R2848">
            <v>20.18</v>
          </cell>
          <cell r="S2848">
            <v>20.8</v>
          </cell>
          <cell r="T2848">
            <v>21.45</v>
          </cell>
          <cell r="U2848">
            <v>22.21</v>
          </cell>
          <cell r="V2848">
            <v>22.94</v>
          </cell>
          <cell r="W2848">
            <v>23.71</v>
          </cell>
          <cell r="X2848">
            <v>24.52</v>
          </cell>
          <cell r="Y2848">
            <v>25.17</v>
          </cell>
          <cell r="Z2848">
            <v>25.11</v>
          </cell>
          <cell r="AA2848">
            <v>25.25</v>
          </cell>
          <cell r="AB2848">
            <v>26.21</v>
          </cell>
          <cell r="AC2848">
            <v>26.83</v>
          </cell>
          <cell r="AD2848">
            <v>27.33</v>
          </cell>
          <cell r="AE2848">
            <v>27.86</v>
          </cell>
          <cell r="AF2848">
            <v>28.43</v>
          </cell>
          <cell r="AG2848">
            <v>29.86</v>
          </cell>
          <cell r="AH2848">
            <v>28.87</v>
          </cell>
          <cell r="AI2848">
            <v>27.95</v>
          </cell>
          <cell r="AJ2848">
            <v>27.23</v>
          </cell>
          <cell r="AK2848">
            <v>26.55</v>
          </cell>
        </row>
        <row r="2849">
          <cell r="A2849" t="str">
            <v>SDGbaseTRAv2_UrbAS_IRTv3C_GVAanmet</v>
          </cell>
          <cell r="B2849" t="str">
            <v>SIclos6_GOVclos11</v>
          </cell>
          <cell r="C2849" t="str">
            <v>SDGbaseTRAv2_UrbAS_IRTv3</v>
          </cell>
          <cell r="D2849" t="str">
            <v>C_GVA</v>
          </cell>
          <cell r="E2849" t="str">
            <v>anmet</v>
          </cell>
          <cell r="F2849">
            <v>17.63</v>
          </cell>
          <cell r="G2849">
            <v>17.63</v>
          </cell>
          <cell r="H2849">
            <v>18.12</v>
          </cell>
          <cell r="I2849">
            <v>18.66</v>
          </cell>
          <cell r="J2849">
            <v>19.440000000000001</v>
          </cell>
          <cell r="K2849">
            <v>19.78</v>
          </cell>
          <cell r="L2849">
            <v>20.260000000000002</v>
          </cell>
          <cell r="M2849">
            <v>20.85</v>
          </cell>
          <cell r="N2849">
            <v>21.46</v>
          </cell>
          <cell r="O2849">
            <v>22.43</v>
          </cell>
          <cell r="P2849">
            <v>23.15</v>
          </cell>
          <cell r="Q2849">
            <v>23.74</v>
          </cell>
          <cell r="R2849">
            <v>24.35</v>
          </cell>
          <cell r="S2849">
            <v>25.19</v>
          </cell>
          <cell r="T2849">
            <v>26.07</v>
          </cell>
          <cell r="U2849">
            <v>27.08</v>
          </cell>
          <cell r="V2849">
            <v>28.13</v>
          </cell>
          <cell r="W2849">
            <v>29.18</v>
          </cell>
          <cell r="X2849">
            <v>30.16</v>
          </cell>
          <cell r="Y2849">
            <v>31.05</v>
          </cell>
          <cell r="Z2849">
            <v>31.42</v>
          </cell>
          <cell r="AA2849">
            <v>31.94</v>
          </cell>
          <cell r="AB2849">
            <v>33.1</v>
          </cell>
          <cell r="AC2849">
            <v>34.020000000000003</v>
          </cell>
          <cell r="AD2849">
            <v>34.94</v>
          </cell>
          <cell r="AE2849">
            <v>35.909999999999997</v>
          </cell>
          <cell r="AF2849">
            <v>36.93</v>
          </cell>
          <cell r="AG2849">
            <v>38.479999999999997</v>
          </cell>
          <cell r="AH2849">
            <v>37.64</v>
          </cell>
          <cell r="AI2849">
            <v>36.75</v>
          </cell>
          <cell r="AJ2849">
            <v>36.15</v>
          </cell>
          <cell r="AK2849">
            <v>35.57</v>
          </cell>
        </row>
        <row r="2850">
          <cell r="A2850" t="str">
            <v>SDGbaseTRAv2_UrbAS_IRTv3C_GVAairon</v>
          </cell>
          <cell r="B2850" t="str">
            <v>SIclos6_GOVclos11</v>
          </cell>
          <cell r="C2850" t="str">
            <v>SDGbaseTRAv2_UrbAS_IRTv3</v>
          </cell>
          <cell r="D2850" t="str">
            <v>C_GVA</v>
          </cell>
          <cell r="E2850" t="str">
            <v>airon</v>
          </cell>
          <cell r="F2850">
            <v>20.84</v>
          </cell>
          <cell r="G2850">
            <v>23.56</v>
          </cell>
          <cell r="H2850">
            <v>23.36</v>
          </cell>
          <cell r="I2850">
            <v>23.17</v>
          </cell>
          <cell r="J2850">
            <v>23.18</v>
          </cell>
          <cell r="K2850">
            <v>23.36</v>
          </cell>
          <cell r="L2850">
            <v>23.76</v>
          </cell>
          <cell r="M2850">
            <v>24.43</v>
          </cell>
          <cell r="N2850">
            <v>25.02</v>
          </cell>
          <cell r="O2850">
            <v>26.15</v>
          </cell>
          <cell r="P2850">
            <v>26.83</v>
          </cell>
          <cell r="Q2850">
            <v>27.26</v>
          </cell>
          <cell r="R2850">
            <v>27.75</v>
          </cell>
          <cell r="S2850">
            <v>28.4</v>
          </cell>
          <cell r="T2850">
            <v>29.1</v>
          </cell>
          <cell r="U2850">
            <v>29.97</v>
          </cell>
          <cell r="V2850">
            <v>31.1</v>
          </cell>
          <cell r="W2850">
            <v>32.1</v>
          </cell>
          <cell r="X2850">
            <v>32.880000000000003</v>
          </cell>
          <cell r="Y2850">
            <v>33.659999999999997</v>
          </cell>
          <cell r="Z2850">
            <v>32.49</v>
          </cell>
          <cell r="AA2850">
            <v>32.590000000000003</v>
          </cell>
          <cell r="AB2850">
            <v>33.369999999999997</v>
          </cell>
          <cell r="AC2850">
            <v>33.99</v>
          </cell>
          <cell r="AD2850">
            <v>34.76</v>
          </cell>
          <cell r="AE2850">
            <v>35.67</v>
          </cell>
          <cell r="AF2850">
            <v>36.619999999999997</v>
          </cell>
          <cell r="AG2850">
            <v>38.93</v>
          </cell>
          <cell r="AH2850">
            <v>36.99</v>
          </cell>
          <cell r="AI2850">
            <v>35.700000000000003</v>
          </cell>
          <cell r="AJ2850">
            <v>34.89</v>
          </cell>
          <cell r="AK2850">
            <v>34.229999999999997</v>
          </cell>
        </row>
        <row r="2851">
          <cell r="A2851" t="str">
            <v>SDGbaseTRAv2_UrbAS_IRTv3C_GVAanfrm</v>
          </cell>
          <cell r="B2851" t="str">
            <v>SIclos6_GOVclos11</v>
          </cell>
          <cell r="C2851" t="str">
            <v>SDGbaseTRAv2_UrbAS_IRTv3</v>
          </cell>
          <cell r="D2851" t="str">
            <v>C_GVA</v>
          </cell>
          <cell r="E2851" t="str">
            <v>anfrm</v>
          </cell>
          <cell r="F2851">
            <v>13.07</v>
          </cell>
          <cell r="G2851">
            <v>13.67</v>
          </cell>
          <cell r="H2851">
            <v>12.56</v>
          </cell>
          <cell r="I2851">
            <v>11.21</v>
          </cell>
          <cell r="J2851">
            <v>10.74</v>
          </cell>
          <cell r="K2851">
            <v>10.82</v>
          </cell>
          <cell r="L2851">
            <v>11.36</v>
          </cell>
          <cell r="M2851">
            <v>12.97</v>
          </cell>
          <cell r="N2851">
            <v>14.18</v>
          </cell>
          <cell r="O2851">
            <v>18.29</v>
          </cell>
          <cell r="P2851">
            <v>19.7</v>
          </cell>
          <cell r="Q2851">
            <v>19.84</v>
          </cell>
          <cell r="R2851">
            <v>19.829999999999998</v>
          </cell>
          <cell r="S2851">
            <v>20.21</v>
          </cell>
          <cell r="T2851">
            <v>20.72</v>
          </cell>
          <cell r="U2851">
            <v>21.64</v>
          </cell>
          <cell r="V2851">
            <v>24.12</v>
          </cell>
          <cell r="W2851">
            <v>25.98</v>
          </cell>
          <cell r="X2851">
            <v>26.08</v>
          </cell>
          <cell r="Y2851">
            <v>26.84</v>
          </cell>
          <cell r="Z2851">
            <v>21.18</v>
          </cell>
          <cell r="AA2851">
            <v>20.29</v>
          </cell>
          <cell r="AB2851">
            <v>18.79</v>
          </cell>
          <cell r="AC2851">
            <v>18.260000000000002</v>
          </cell>
          <cell r="AD2851">
            <v>18.96</v>
          </cell>
          <cell r="AE2851">
            <v>20.03</v>
          </cell>
          <cell r="AF2851">
            <v>21.21</v>
          </cell>
          <cell r="AG2851">
            <v>25.14</v>
          </cell>
          <cell r="AH2851">
            <v>19.309999999999999</v>
          </cell>
          <cell r="AI2851">
            <v>16.11</v>
          </cell>
          <cell r="AJ2851">
            <v>14.74</v>
          </cell>
          <cell r="AK2851">
            <v>13.82</v>
          </cell>
        </row>
        <row r="2852">
          <cell r="A2852" t="str">
            <v>SDGbaseTRAv2_UrbAS_IRTv3C_GVAametp</v>
          </cell>
          <cell r="B2852" t="str">
            <v>SIclos6_GOVclos11</v>
          </cell>
          <cell r="C2852" t="str">
            <v>SDGbaseTRAv2_UrbAS_IRTv3</v>
          </cell>
          <cell r="D2852" t="str">
            <v>C_GVA</v>
          </cell>
          <cell r="E2852" t="str">
            <v>ametp</v>
          </cell>
          <cell r="F2852">
            <v>33.25</v>
          </cell>
          <cell r="G2852">
            <v>35.78</v>
          </cell>
          <cell r="H2852">
            <v>36.78</v>
          </cell>
          <cell r="I2852">
            <v>37.4</v>
          </cell>
          <cell r="J2852">
            <v>38.21</v>
          </cell>
          <cell r="K2852">
            <v>39.03</v>
          </cell>
          <cell r="L2852">
            <v>40.18</v>
          </cell>
          <cell r="M2852">
            <v>41.55</v>
          </cell>
          <cell r="N2852">
            <v>42.88</v>
          </cell>
          <cell r="O2852">
            <v>44.97</v>
          </cell>
          <cell r="P2852">
            <v>46.42</v>
          </cell>
          <cell r="Q2852">
            <v>47.53</v>
          </cell>
          <cell r="R2852">
            <v>48.87</v>
          </cell>
          <cell r="S2852">
            <v>50.45</v>
          </cell>
          <cell r="T2852">
            <v>52.11</v>
          </cell>
          <cell r="U2852">
            <v>54.09</v>
          </cell>
          <cell r="V2852">
            <v>56.32</v>
          </cell>
          <cell r="W2852">
            <v>58.34</v>
          </cell>
          <cell r="X2852">
            <v>59.92</v>
          </cell>
          <cell r="Y2852">
            <v>61.58</v>
          </cell>
          <cell r="Z2852">
            <v>60.04</v>
          </cell>
          <cell r="AA2852">
            <v>60.5</v>
          </cell>
          <cell r="AB2852">
            <v>63.86</v>
          </cell>
          <cell r="AC2852">
            <v>66.099999999999994</v>
          </cell>
          <cell r="AD2852">
            <v>67.98</v>
          </cell>
          <cell r="AE2852">
            <v>69.92</v>
          </cell>
          <cell r="AF2852">
            <v>71.989999999999995</v>
          </cell>
          <cell r="AG2852">
            <v>77.03</v>
          </cell>
          <cell r="AH2852">
            <v>74.39</v>
          </cell>
          <cell r="AI2852">
            <v>71.98</v>
          </cell>
          <cell r="AJ2852">
            <v>70.41</v>
          </cell>
          <cell r="AK2852">
            <v>68.989999999999995</v>
          </cell>
        </row>
        <row r="2853">
          <cell r="A2853" t="str">
            <v>SDGbaseTRAv2_UrbAS_IRTv3C_GVAamach</v>
          </cell>
          <cell r="B2853" t="str">
            <v>SIclos6_GOVclos11</v>
          </cell>
          <cell r="C2853" t="str">
            <v>SDGbaseTRAv2_UrbAS_IRTv3</v>
          </cell>
          <cell r="D2853" t="str">
            <v>C_GVA</v>
          </cell>
          <cell r="E2853" t="str">
            <v>amach</v>
          </cell>
          <cell r="F2853">
            <v>38.67</v>
          </cell>
          <cell r="G2853">
            <v>40.92</v>
          </cell>
          <cell r="H2853">
            <v>41.8</v>
          </cell>
          <cell r="I2853">
            <v>42.34</v>
          </cell>
          <cell r="J2853">
            <v>42.61</v>
          </cell>
          <cell r="K2853">
            <v>43.42</v>
          </cell>
          <cell r="L2853">
            <v>44.66</v>
          </cell>
          <cell r="M2853">
            <v>46.36</v>
          </cell>
          <cell r="N2853">
            <v>47.9</v>
          </cell>
          <cell r="O2853">
            <v>50.69</v>
          </cell>
          <cell r="P2853">
            <v>52.34</v>
          </cell>
          <cell r="Q2853">
            <v>53.54</v>
          </cell>
          <cell r="R2853">
            <v>54.55</v>
          </cell>
          <cell r="S2853">
            <v>56.32</v>
          </cell>
          <cell r="T2853">
            <v>58.21</v>
          </cell>
          <cell r="U2853">
            <v>60.48</v>
          </cell>
          <cell r="V2853">
            <v>63.06</v>
          </cell>
          <cell r="W2853">
            <v>65.349999999999994</v>
          </cell>
          <cell r="X2853">
            <v>67.099999999999994</v>
          </cell>
          <cell r="Y2853">
            <v>69.13</v>
          </cell>
          <cell r="Z2853">
            <v>67.58</v>
          </cell>
          <cell r="AA2853">
            <v>68.37</v>
          </cell>
          <cell r="AB2853">
            <v>71.28</v>
          </cell>
          <cell r="AC2853">
            <v>73.430000000000007</v>
          </cell>
          <cell r="AD2853">
            <v>75.78</v>
          </cell>
          <cell r="AE2853">
            <v>78.34</v>
          </cell>
          <cell r="AF2853">
            <v>81.040000000000006</v>
          </cell>
          <cell r="AG2853">
            <v>86.63</v>
          </cell>
          <cell r="AH2853">
            <v>82.56</v>
          </cell>
          <cell r="AI2853">
            <v>79.09</v>
          </cell>
          <cell r="AJ2853">
            <v>77.06</v>
          </cell>
          <cell r="AK2853">
            <v>75.319999999999993</v>
          </cell>
        </row>
        <row r="2854">
          <cell r="A2854" t="str">
            <v>SDGbaseTRAv2_UrbAS_IRTv3C_GVAafcel</v>
          </cell>
          <cell r="B2854" t="str">
            <v>SIclos6_GOVclos11</v>
          </cell>
          <cell r="C2854" t="str">
            <v>SDGbaseTRAv2_UrbAS_IRTv3</v>
          </cell>
          <cell r="D2854" t="str">
            <v>C_GVA</v>
          </cell>
          <cell r="E2854" t="str">
            <v>afcel</v>
          </cell>
          <cell r="F2854">
            <v>0.28999999999999998</v>
          </cell>
          <cell r="G2854">
            <v>0.28999999999999998</v>
          </cell>
          <cell r="H2854">
            <v>0.28999999999999998</v>
          </cell>
          <cell r="I2854">
            <v>0.28000000000000003</v>
          </cell>
          <cell r="J2854">
            <v>0.27</v>
          </cell>
          <cell r="K2854">
            <v>0.27</v>
          </cell>
          <cell r="L2854">
            <v>0.28000000000000003</v>
          </cell>
          <cell r="M2854">
            <v>0.28999999999999998</v>
          </cell>
          <cell r="N2854">
            <v>0.3</v>
          </cell>
          <cell r="O2854">
            <v>0.34</v>
          </cell>
          <cell r="P2854">
            <v>0.35</v>
          </cell>
          <cell r="Q2854">
            <v>0.35</v>
          </cell>
          <cell r="R2854">
            <v>0.35</v>
          </cell>
          <cell r="S2854">
            <v>0.35</v>
          </cell>
          <cell r="T2854">
            <v>0.35</v>
          </cell>
          <cell r="U2854">
            <v>0.35</v>
          </cell>
          <cell r="V2854">
            <v>0.35</v>
          </cell>
          <cell r="W2854">
            <v>0.36</v>
          </cell>
          <cell r="X2854">
            <v>0.35</v>
          </cell>
          <cell r="Y2854">
            <v>5.08</v>
          </cell>
          <cell r="Z2854">
            <v>8.91</v>
          </cell>
          <cell r="AA2854">
            <v>12.57</v>
          </cell>
          <cell r="AB2854">
            <v>14</v>
          </cell>
          <cell r="AC2854">
            <v>15.04</v>
          </cell>
          <cell r="AD2854">
            <v>15.97</v>
          </cell>
          <cell r="AE2854">
            <v>16.87</v>
          </cell>
          <cell r="AF2854">
            <v>17.78</v>
          </cell>
          <cell r="AG2854">
            <v>19.41</v>
          </cell>
          <cell r="AH2854">
            <v>17.920000000000002</v>
          </cell>
          <cell r="AI2854">
            <v>16.21</v>
          </cell>
          <cell r="AJ2854">
            <v>15.22</v>
          </cell>
          <cell r="AK2854">
            <v>14.35</v>
          </cell>
        </row>
        <row r="2855">
          <cell r="A2855" t="str">
            <v>SDGbaseTRAv2_UrbAS_IRTv3C_GVAaelct</v>
          </cell>
          <cell r="B2855" t="str">
            <v>SIclos6_GOVclos11</v>
          </cell>
          <cell r="C2855" t="str">
            <v>SDGbaseTRAv2_UrbAS_IRTv3</v>
          </cell>
          <cell r="D2855" t="str">
            <v>C_GVA</v>
          </cell>
          <cell r="E2855" t="str">
            <v>aelct</v>
          </cell>
          <cell r="F2855">
            <v>0.08</v>
          </cell>
          <cell r="G2855">
            <v>0.08</v>
          </cell>
          <cell r="H2855">
            <v>0.08</v>
          </cell>
          <cell r="I2855">
            <v>0.08</v>
          </cell>
          <cell r="J2855">
            <v>7.0000000000000007E-2</v>
          </cell>
          <cell r="K2855">
            <v>7.0000000000000007E-2</v>
          </cell>
          <cell r="L2855">
            <v>0.08</v>
          </cell>
          <cell r="M2855">
            <v>0.08</v>
          </cell>
          <cell r="N2855">
            <v>0.08</v>
          </cell>
          <cell r="O2855">
            <v>0.09</v>
          </cell>
          <cell r="P2855">
            <v>0.09</v>
          </cell>
          <cell r="Q2855">
            <v>0.09</v>
          </cell>
          <cell r="R2855">
            <v>0.09</v>
          </cell>
          <cell r="S2855">
            <v>0.09</v>
          </cell>
          <cell r="T2855">
            <v>0.09</v>
          </cell>
          <cell r="U2855">
            <v>0.09</v>
          </cell>
          <cell r="V2855">
            <v>0.1</v>
          </cell>
          <cell r="W2855">
            <v>0.1</v>
          </cell>
          <cell r="X2855">
            <v>3.84</v>
          </cell>
          <cell r="Y2855">
            <v>3.81</v>
          </cell>
          <cell r="Z2855">
            <v>1.86</v>
          </cell>
          <cell r="AA2855">
            <v>1.77</v>
          </cell>
          <cell r="AB2855">
            <v>1.82</v>
          </cell>
          <cell r="AC2855">
            <v>1.82</v>
          </cell>
          <cell r="AD2855">
            <v>1.02</v>
          </cell>
          <cell r="AE2855">
            <v>1.02</v>
          </cell>
          <cell r="AF2855">
            <v>1.01</v>
          </cell>
          <cell r="AG2855">
            <v>1.1000000000000001</v>
          </cell>
          <cell r="AH2855">
            <v>1.02</v>
          </cell>
          <cell r="AI2855">
            <v>7.03</v>
          </cell>
          <cell r="AJ2855">
            <v>6.66</v>
          </cell>
          <cell r="AK2855">
            <v>6.33</v>
          </cell>
        </row>
        <row r="2856">
          <cell r="A2856" t="str">
            <v>SDGbaseTRAv2_UrbAS_IRTv3C_GVAaemch</v>
          </cell>
          <cell r="B2856" t="str">
            <v>SIclos6_GOVclos11</v>
          </cell>
          <cell r="C2856" t="str">
            <v>SDGbaseTRAv2_UrbAS_IRTv3</v>
          </cell>
          <cell r="D2856" t="str">
            <v>C_GVA</v>
          </cell>
          <cell r="E2856" t="str">
            <v>aemch</v>
          </cell>
          <cell r="F2856">
            <v>8.99</v>
          </cell>
          <cell r="G2856">
            <v>9.76</v>
          </cell>
          <cell r="H2856">
            <v>10.050000000000001</v>
          </cell>
          <cell r="I2856">
            <v>10.15</v>
          </cell>
          <cell r="J2856">
            <v>10.24</v>
          </cell>
          <cell r="K2856">
            <v>10.45</v>
          </cell>
          <cell r="L2856">
            <v>10.77</v>
          </cell>
          <cell r="M2856">
            <v>11.24</v>
          </cell>
          <cell r="N2856">
            <v>11.67</v>
          </cell>
          <cell r="O2856">
            <v>12.38</v>
          </cell>
          <cell r="P2856">
            <v>12.83</v>
          </cell>
          <cell r="Q2856">
            <v>13.15</v>
          </cell>
          <cell r="R2856">
            <v>13.49</v>
          </cell>
          <cell r="S2856">
            <v>13.95</v>
          </cell>
          <cell r="T2856">
            <v>14.43</v>
          </cell>
          <cell r="U2856">
            <v>15.01</v>
          </cell>
          <cell r="V2856">
            <v>15.64</v>
          </cell>
          <cell r="W2856">
            <v>16.239999999999998</v>
          </cell>
          <cell r="X2856">
            <v>16.78</v>
          </cell>
          <cell r="Y2856">
            <v>17.28</v>
          </cell>
          <cell r="Z2856">
            <v>16.98</v>
          </cell>
          <cell r="AA2856">
            <v>17.14</v>
          </cell>
          <cell r="AB2856">
            <v>17.579999999999998</v>
          </cell>
          <cell r="AC2856">
            <v>17.920000000000002</v>
          </cell>
          <cell r="AD2856">
            <v>18.399999999999999</v>
          </cell>
          <cell r="AE2856">
            <v>18.95</v>
          </cell>
          <cell r="AF2856">
            <v>19.55</v>
          </cell>
          <cell r="AG2856">
            <v>20.89</v>
          </cell>
          <cell r="AH2856">
            <v>19.63</v>
          </cell>
          <cell r="AI2856">
            <v>18.52</v>
          </cell>
          <cell r="AJ2856">
            <v>17.87</v>
          </cell>
          <cell r="AK2856">
            <v>17.3</v>
          </cell>
        </row>
        <row r="2857">
          <cell r="A2857" t="str">
            <v>SDGbaseTRAv2_UrbAS_IRTv3C_GVAasequ</v>
          </cell>
          <cell r="B2857" t="str">
            <v>SIclos6_GOVclos11</v>
          </cell>
          <cell r="C2857" t="str">
            <v>SDGbaseTRAv2_UrbAS_IRTv3</v>
          </cell>
          <cell r="D2857" t="str">
            <v>C_GVA</v>
          </cell>
          <cell r="E2857" t="str">
            <v>asequ</v>
          </cell>
          <cell r="F2857">
            <v>8.7799999999999994</v>
          </cell>
          <cell r="G2857">
            <v>9.99</v>
          </cell>
          <cell r="H2857">
            <v>10.039999999999999</v>
          </cell>
          <cell r="I2857">
            <v>9.8800000000000008</v>
          </cell>
          <cell r="J2857">
            <v>9.8000000000000007</v>
          </cell>
          <cell r="K2857">
            <v>9.9499999999999993</v>
          </cell>
          <cell r="L2857">
            <v>10.220000000000001</v>
          </cell>
          <cell r="M2857">
            <v>10.72</v>
          </cell>
          <cell r="N2857">
            <v>11.13</v>
          </cell>
          <cell r="O2857">
            <v>11.95</v>
          </cell>
          <cell r="P2857">
            <v>12.35</v>
          </cell>
          <cell r="Q2857">
            <v>12.62</v>
          </cell>
          <cell r="R2857">
            <v>12.91</v>
          </cell>
          <cell r="S2857">
            <v>13.31</v>
          </cell>
          <cell r="T2857">
            <v>13.76</v>
          </cell>
          <cell r="U2857">
            <v>14.31</v>
          </cell>
          <cell r="V2857">
            <v>14.84</v>
          </cell>
          <cell r="W2857">
            <v>15.41</v>
          </cell>
          <cell r="X2857">
            <v>16.010000000000002</v>
          </cell>
          <cell r="Y2857">
            <v>16.55</v>
          </cell>
          <cell r="Z2857">
            <v>16.739999999999998</v>
          </cell>
          <cell r="AA2857">
            <v>17.09</v>
          </cell>
          <cell r="AB2857">
            <v>16.86</v>
          </cell>
          <cell r="AC2857">
            <v>16.97</v>
          </cell>
          <cell r="AD2857">
            <v>17.53</v>
          </cell>
          <cell r="AE2857">
            <v>18.190000000000001</v>
          </cell>
          <cell r="AF2857">
            <v>18.89</v>
          </cell>
          <cell r="AG2857">
            <v>19.809999999999999</v>
          </cell>
          <cell r="AH2857">
            <v>18.329999999999998</v>
          </cell>
          <cell r="AI2857">
            <v>17.059999999999999</v>
          </cell>
          <cell r="AJ2857">
            <v>16.420000000000002</v>
          </cell>
          <cell r="AK2857">
            <v>15.91</v>
          </cell>
        </row>
        <row r="2858">
          <cell r="A2858" t="str">
            <v>SDGbaseTRAv2_UrbAS_IRTv3C_GVAavehi</v>
          </cell>
          <cell r="B2858" t="str">
            <v>SIclos6_GOVclos11</v>
          </cell>
          <cell r="C2858" t="str">
            <v>SDGbaseTRAv2_UrbAS_IRTv3</v>
          </cell>
          <cell r="D2858" t="str">
            <v>C_GVA</v>
          </cell>
          <cell r="E2858" t="str">
            <v>avehi</v>
          </cell>
          <cell r="F2858">
            <v>39.57</v>
          </cell>
          <cell r="G2858">
            <v>42.97</v>
          </cell>
          <cell r="H2858">
            <v>44.07</v>
          </cell>
          <cell r="I2858">
            <v>43.97</v>
          </cell>
          <cell r="J2858">
            <v>43.79</v>
          </cell>
          <cell r="K2858">
            <v>44.8</v>
          </cell>
          <cell r="L2858">
            <v>46.17</v>
          </cell>
          <cell r="M2858">
            <v>48.09</v>
          </cell>
          <cell r="N2858">
            <v>49.86</v>
          </cell>
          <cell r="O2858">
            <v>52.16</v>
          </cell>
          <cell r="P2858">
            <v>53.99</v>
          </cell>
          <cell r="Q2858">
            <v>55.55</v>
          </cell>
          <cell r="R2858">
            <v>57.83</v>
          </cell>
          <cell r="S2858">
            <v>60.12</v>
          </cell>
          <cell r="T2858">
            <v>62.58</v>
          </cell>
          <cell r="U2858">
            <v>65.540000000000006</v>
          </cell>
          <cell r="V2858">
            <v>68.75</v>
          </cell>
          <cell r="W2858">
            <v>71.84</v>
          </cell>
          <cell r="X2858">
            <v>74.56</v>
          </cell>
          <cell r="Y2858">
            <v>75.459999999999994</v>
          </cell>
          <cell r="Z2858">
            <v>73.290000000000006</v>
          </cell>
          <cell r="AA2858">
            <v>72.63</v>
          </cell>
          <cell r="AB2858">
            <v>74.650000000000006</v>
          </cell>
          <cell r="AC2858">
            <v>76.69</v>
          </cell>
          <cell r="AD2858">
            <v>79.23</v>
          </cell>
          <cell r="AE2858">
            <v>82.04</v>
          </cell>
          <cell r="AF2858">
            <v>84.95</v>
          </cell>
          <cell r="AG2858">
            <v>91.08</v>
          </cell>
          <cell r="AH2858">
            <v>87.19</v>
          </cell>
          <cell r="AI2858">
            <v>82.93</v>
          </cell>
          <cell r="AJ2858">
            <v>80.36</v>
          </cell>
          <cell r="AK2858">
            <v>78.16</v>
          </cell>
        </row>
        <row r="2859">
          <cell r="A2859" t="str">
            <v>SDGbaseTRAv2_UrbAS_IRTv3C_GVAatequ</v>
          </cell>
          <cell r="B2859" t="str">
            <v>SIclos6_GOVclos11</v>
          </cell>
          <cell r="C2859" t="str">
            <v>SDGbaseTRAv2_UrbAS_IRTv3</v>
          </cell>
          <cell r="D2859" t="str">
            <v>C_GVA</v>
          </cell>
          <cell r="E2859" t="str">
            <v>atequ</v>
          </cell>
          <cell r="F2859">
            <v>7.09</v>
          </cell>
          <cell r="G2859">
            <v>7.24</v>
          </cell>
          <cell r="H2859">
            <v>7.45</v>
          </cell>
          <cell r="I2859">
            <v>7.34</v>
          </cell>
          <cell r="J2859">
            <v>7.32</v>
          </cell>
          <cell r="K2859">
            <v>7.45</v>
          </cell>
          <cell r="L2859">
            <v>7.7</v>
          </cell>
          <cell r="M2859">
            <v>8.1999999999999993</v>
          </cell>
          <cell r="N2859">
            <v>8.6199999999999992</v>
          </cell>
          <cell r="O2859">
            <v>9.9499999999999993</v>
          </cell>
          <cell r="P2859">
            <v>10.5</v>
          </cell>
          <cell r="Q2859">
            <v>10.77</v>
          </cell>
          <cell r="R2859">
            <v>10.89</v>
          </cell>
          <cell r="S2859">
            <v>11.16</v>
          </cell>
          <cell r="T2859">
            <v>11.49</v>
          </cell>
          <cell r="U2859">
            <v>11.92</v>
          </cell>
          <cell r="V2859">
            <v>12.44</v>
          </cell>
          <cell r="W2859">
            <v>12.9</v>
          </cell>
          <cell r="X2859">
            <v>13.18</v>
          </cell>
          <cell r="Y2859">
            <v>13.52</v>
          </cell>
          <cell r="Z2859">
            <v>12.83</v>
          </cell>
          <cell r="AA2859">
            <v>12.85</v>
          </cell>
          <cell r="AB2859">
            <v>12.81</v>
          </cell>
          <cell r="AC2859">
            <v>12.89</v>
          </cell>
          <cell r="AD2859">
            <v>13.26</v>
          </cell>
          <cell r="AE2859">
            <v>13.72</v>
          </cell>
          <cell r="AF2859">
            <v>14.22</v>
          </cell>
          <cell r="AG2859">
            <v>15.25</v>
          </cell>
          <cell r="AH2859">
            <v>13.76</v>
          </cell>
          <cell r="AI2859">
            <v>12.54</v>
          </cell>
          <cell r="AJ2859">
            <v>11.88</v>
          </cell>
          <cell r="AK2859">
            <v>11.35</v>
          </cell>
        </row>
        <row r="2860">
          <cell r="A2860" t="str">
            <v>SDGbaseTRAv2_UrbAS_IRTv3C_GVAafurn</v>
          </cell>
          <cell r="B2860" t="str">
            <v>SIclos6_GOVclos11</v>
          </cell>
          <cell r="C2860" t="str">
            <v>SDGbaseTRAv2_UrbAS_IRTv3</v>
          </cell>
          <cell r="D2860" t="str">
            <v>C_GVA</v>
          </cell>
          <cell r="E2860" t="str">
            <v>afurn</v>
          </cell>
          <cell r="F2860">
            <v>6.09</v>
          </cell>
          <cell r="G2860">
            <v>6.48</v>
          </cell>
          <cell r="H2860">
            <v>6.65</v>
          </cell>
          <cell r="I2860">
            <v>6.78</v>
          </cell>
          <cell r="J2860">
            <v>6.86</v>
          </cell>
          <cell r="K2860">
            <v>7.02</v>
          </cell>
          <cell r="L2860">
            <v>7.24</v>
          </cell>
          <cell r="M2860">
            <v>7.5</v>
          </cell>
          <cell r="N2860">
            <v>7.75</v>
          </cell>
          <cell r="O2860">
            <v>8.2100000000000009</v>
          </cell>
          <cell r="P2860">
            <v>8.5</v>
          </cell>
          <cell r="Q2860">
            <v>8.7100000000000009</v>
          </cell>
          <cell r="R2860">
            <v>8.92</v>
          </cell>
          <cell r="S2860">
            <v>9.24</v>
          </cell>
          <cell r="T2860">
            <v>9.58</v>
          </cell>
          <cell r="U2860">
            <v>9.9600000000000009</v>
          </cell>
          <cell r="V2860">
            <v>10.37</v>
          </cell>
          <cell r="W2860">
            <v>10.79</v>
          </cell>
          <cell r="X2860">
            <v>11.16</v>
          </cell>
          <cell r="Y2860">
            <v>11.51</v>
          </cell>
          <cell r="Z2860">
            <v>11.57</v>
          </cell>
          <cell r="AA2860">
            <v>11.76</v>
          </cell>
          <cell r="AB2860">
            <v>12.29</v>
          </cell>
          <cell r="AC2860">
            <v>12.66</v>
          </cell>
          <cell r="AD2860">
            <v>12.99</v>
          </cell>
          <cell r="AE2860">
            <v>13.34</v>
          </cell>
          <cell r="AF2860">
            <v>13.72</v>
          </cell>
          <cell r="AG2860">
            <v>14.43</v>
          </cell>
          <cell r="AH2860">
            <v>14.04</v>
          </cell>
          <cell r="AI2860">
            <v>13.61</v>
          </cell>
          <cell r="AJ2860">
            <v>13.32</v>
          </cell>
          <cell r="AK2860">
            <v>13.03</v>
          </cell>
        </row>
        <row r="2861">
          <cell r="A2861" t="str">
            <v>SDGbaseTRAv2_UrbAS_IRTv3C_GVAaoman</v>
          </cell>
          <cell r="B2861" t="str">
            <v>SIclos6_GOVclos11</v>
          </cell>
          <cell r="C2861" t="str">
            <v>SDGbaseTRAv2_UrbAS_IRTv3</v>
          </cell>
          <cell r="D2861" t="str">
            <v>C_GVA</v>
          </cell>
          <cell r="E2861" t="str">
            <v>aoman</v>
          </cell>
          <cell r="F2861">
            <v>25.46</v>
          </cell>
          <cell r="G2861">
            <v>26.08</v>
          </cell>
          <cell r="H2861">
            <v>26.84</v>
          </cell>
          <cell r="I2861">
            <v>26.48</v>
          </cell>
          <cell r="J2861">
            <v>26.64</v>
          </cell>
          <cell r="K2861">
            <v>27.19</v>
          </cell>
          <cell r="L2861">
            <v>27.93</v>
          </cell>
          <cell r="M2861">
            <v>29.06</v>
          </cell>
          <cell r="N2861">
            <v>30.07</v>
          </cell>
          <cell r="O2861">
            <v>33.9</v>
          </cell>
          <cell r="P2861">
            <v>35.200000000000003</v>
          </cell>
          <cell r="Q2861">
            <v>35.75</v>
          </cell>
          <cell r="R2861">
            <v>36.49</v>
          </cell>
          <cell r="S2861">
            <v>37.369999999999997</v>
          </cell>
          <cell r="T2861">
            <v>38.42</v>
          </cell>
          <cell r="U2861">
            <v>39.58</v>
          </cell>
          <cell r="V2861">
            <v>40.630000000000003</v>
          </cell>
          <cell r="W2861">
            <v>41.88</v>
          </cell>
          <cell r="X2861">
            <v>43.1</v>
          </cell>
          <cell r="Y2861">
            <v>44.11</v>
          </cell>
          <cell r="Z2861">
            <v>44.49</v>
          </cell>
          <cell r="AA2861">
            <v>45.19</v>
          </cell>
          <cell r="AB2861">
            <v>46.01</v>
          </cell>
          <cell r="AC2861">
            <v>46.8</v>
          </cell>
          <cell r="AD2861">
            <v>47.94</v>
          </cell>
          <cell r="AE2861">
            <v>49.12</v>
          </cell>
          <cell r="AF2861">
            <v>50.4</v>
          </cell>
          <cell r="AG2861">
            <v>51.94</v>
          </cell>
          <cell r="AH2861">
            <v>49.98</v>
          </cell>
          <cell r="AI2861">
            <v>47.58</v>
          </cell>
          <cell r="AJ2861">
            <v>46.14</v>
          </cell>
          <cell r="AK2861">
            <v>44.81</v>
          </cell>
        </row>
        <row r="2862">
          <cell r="A2862" t="str">
            <v>SDGbaseTRAv2_UrbAS_IRTv3C_GVAaelec</v>
          </cell>
          <cell r="B2862" t="str">
            <v>SIclos6_GOVclos11</v>
          </cell>
          <cell r="C2862" t="str">
            <v>SDGbaseTRAv2_UrbAS_IRTv3</v>
          </cell>
          <cell r="D2862" t="str">
            <v>C_GVA</v>
          </cell>
          <cell r="E2862" t="str">
            <v>aelec</v>
          </cell>
          <cell r="F2862">
            <v>142.19999999999999</v>
          </cell>
          <cell r="G2862">
            <v>152.88</v>
          </cell>
          <cell r="H2862">
            <v>142.1</v>
          </cell>
          <cell r="I2862">
            <v>142.54</v>
          </cell>
          <cell r="J2862">
            <v>144.26</v>
          </cell>
          <cell r="K2862">
            <v>147.79</v>
          </cell>
          <cell r="L2862">
            <v>151.24</v>
          </cell>
          <cell r="M2862">
            <v>150.58000000000001</v>
          </cell>
          <cell r="N2862">
            <v>148.27000000000001</v>
          </cell>
          <cell r="O2862">
            <v>147.97</v>
          </cell>
          <cell r="P2862">
            <v>151.5</v>
          </cell>
          <cell r="Q2862">
            <v>157.43</v>
          </cell>
          <cell r="R2862">
            <v>168.15</v>
          </cell>
          <cell r="S2862">
            <v>175.26</v>
          </cell>
          <cell r="T2862">
            <v>182.36</v>
          </cell>
          <cell r="U2862">
            <v>189.27</v>
          </cell>
          <cell r="V2862">
            <v>190.18</v>
          </cell>
          <cell r="W2862">
            <v>196.17</v>
          </cell>
          <cell r="X2862">
            <v>210.05</v>
          </cell>
          <cell r="Y2862">
            <v>222.76</v>
          </cell>
          <cell r="Z2862">
            <v>232.54</v>
          </cell>
          <cell r="AA2862">
            <v>239.59</v>
          </cell>
          <cell r="AB2862">
            <v>246.64</v>
          </cell>
          <cell r="AC2862">
            <v>260.5</v>
          </cell>
          <cell r="AD2862">
            <v>274.37</v>
          </cell>
          <cell r="AE2862">
            <v>286.17</v>
          </cell>
          <cell r="AF2862">
            <v>297.29000000000002</v>
          </cell>
          <cell r="AG2862">
            <v>342.93</v>
          </cell>
          <cell r="AH2862">
            <v>387.04</v>
          </cell>
          <cell r="AI2862">
            <v>433.5</v>
          </cell>
          <cell r="AJ2862">
            <v>479.83</v>
          </cell>
          <cell r="AK2862">
            <v>522.54</v>
          </cell>
        </row>
        <row r="2863">
          <cell r="A2863" t="str">
            <v>SDGbaseTRAv2_UrbAS_IRTv3C_GVAawatr</v>
          </cell>
          <cell r="B2863" t="str">
            <v>SIclos6_GOVclos11</v>
          </cell>
          <cell r="C2863" t="str">
            <v>SDGbaseTRAv2_UrbAS_IRTv3</v>
          </cell>
          <cell r="D2863" t="str">
            <v>C_GVA</v>
          </cell>
          <cell r="E2863" t="str">
            <v>awatr</v>
          </cell>
          <cell r="F2863">
            <v>38.119999999999997</v>
          </cell>
          <cell r="G2863">
            <v>32.090000000000003</v>
          </cell>
          <cell r="H2863">
            <v>34.229999999999997</v>
          </cell>
          <cell r="I2863">
            <v>35.1</v>
          </cell>
          <cell r="J2863">
            <v>35.799999999999997</v>
          </cell>
          <cell r="K2863">
            <v>37.11</v>
          </cell>
          <cell r="L2863">
            <v>38.380000000000003</v>
          </cell>
          <cell r="M2863">
            <v>39.51</v>
          </cell>
          <cell r="N2863">
            <v>40.53</v>
          </cell>
          <cell r="O2863">
            <v>41.76</v>
          </cell>
          <cell r="P2863">
            <v>42.98</v>
          </cell>
          <cell r="Q2863">
            <v>44.19</v>
          </cell>
          <cell r="R2863">
            <v>46.4</v>
          </cell>
          <cell r="S2863">
            <v>48.48</v>
          </cell>
          <cell r="T2863">
            <v>50.62</v>
          </cell>
          <cell r="U2863">
            <v>52.57</v>
          </cell>
          <cell r="V2863">
            <v>54.6</v>
          </cell>
          <cell r="W2863">
            <v>56.81</v>
          </cell>
          <cell r="X2863">
            <v>58.94</v>
          </cell>
          <cell r="Y2863">
            <v>60.76</v>
          </cell>
          <cell r="Z2863">
            <v>61.29</v>
          </cell>
          <cell r="AA2863">
            <v>62.03</v>
          </cell>
          <cell r="AB2863">
            <v>65.41</v>
          </cell>
          <cell r="AC2863">
            <v>68.37</v>
          </cell>
          <cell r="AD2863">
            <v>71.02</v>
          </cell>
          <cell r="AE2863">
            <v>73.64</v>
          </cell>
          <cell r="AF2863">
            <v>76.33</v>
          </cell>
          <cell r="AG2863">
            <v>80.599999999999994</v>
          </cell>
          <cell r="AH2863">
            <v>82.6</v>
          </cell>
          <cell r="AI2863">
            <v>83.9</v>
          </cell>
          <cell r="AJ2863">
            <v>84.78</v>
          </cell>
          <cell r="AK2863">
            <v>85.36</v>
          </cell>
        </row>
        <row r="2864">
          <cell r="A2864" t="str">
            <v>SDGbaseTRAv2_UrbAS_IRTv3C_GVAacons</v>
          </cell>
          <cell r="B2864" t="str">
            <v>SIclos6_GOVclos11</v>
          </cell>
          <cell r="C2864" t="str">
            <v>SDGbaseTRAv2_UrbAS_IRTv3</v>
          </cell>
          <cell r="D2864" t="str">
            <v>C_GVA</v>
          </cell>
          <cell r="E2864" t="str">
            <v>acons</v>
          </cell>
          <cell r="F2864">
            <v>140.65</v>
          </cell>
          <cell r="G2864">
            <v>150.12</v>
          </cell>
          <cell r="H2864">
            <v>150.87</v>
          </cell>
          <cell r="I2864">
            <v>158.38999999999999</v>
          </cell>
          <cell r="J2864">
            <v>169.16</v>
          </cell>
          <cell r="K2864">
            <v>168.2</v>
          </cell>
          <cell r="L2864">
            <v>170.05</v>
          </cell>
          <cell r="M2864">
            <v>173.91</v>
          </cell>
          <cell r="N2864">
            <v>178.28</v>
          </cell>
          <cell r="O2864">
            <v>183.4</v>
          </cell>
          <cell r="P2864">
            <v>189.14</v>
          </cell>
          <cell r="Q2864">
            <v>194.81</v>
          </cell>
          <cell r="R2864">
            <v>197.97</v>
          </cell>
          <cell r="S2864">
            <v>206.2</v>
          </cell>
          <cell r="T2864">
            <v>214.22</v>
          </cell>
          <cell r="U2864">
            <v>222.95</v>
          </cell>
          <cell r="V2864">
            <v>232.66</v>
          </cell>
          <cell r="W2864">
            <v>241.49</v>
          </cell>
          <cell r="X2864">
            <v>248.6</v>
          </cell>
          <cell r="Y2864">
            <v>256.17</v>
          </cell>
          <cell r="Z2864">
            <v>259.54000000000002</v>
          </cell>
          <cell r="AA2864">
            <v>263.87</v>
          </cell>
          <cell r="AB2864">
            <v>271.44</v>
          </cell>
          <cell r="AC2864">
            <v>278.86</v>
          </cell>
          <cell r="AD2864">
            <v>287.64999999999998</v>
          </cell>
          <cell r="AE2864">
            <v>297.04000000000002</v>
          </cell>
          <cell r="AF2864">
            <v>306.56</v>
          </cell>
          <cell r="AG2864">
            <v>321.32</v>
          </cell>
          <cell r="AH2864">
            <v>317.64</v>
          </cell>
          <cell r="AI2864">
            <v>313.35000000000002</v>
          </cell>
          <cell r="AJ2864">
            <v>311.73</v>
          </cell>
          <cell r="AK2864">
            <v>309.75</v>
          </cell>
        </row>
        <row r="2865">
          <cell r="A2865" t="str">
            <v>SDGbaseTRAv2_UrbAS_IRTv3C_GVAatrad</v>
          </cell>
          <cell r="B2865" t="str">
            <v>SIclos6_GOVclos11</v>
          </cell>
          <cell r="C2865" t="str">
            <v>SDGbaseTRAv2_UrbAS_IRTv3</v>
          </cell>
          <cell r="D2865" t="str">
            <v>C_GVA</v>
          </cell>
          <cell r="E2865" t="str">
            <v>atrad</v>
          </cell>
          <cell r="F2865">
            <v>482.47</v>
          </cell>
          <cell r="G2865">
            <v>445.48</v>
          </cell>
          <cell r="H2865">
            <v>462.66</v>
          </cell>
          <cell r="I2865">
            <v>477.32</v>
          </cell>
          <cell r="J2865">
            <v>479.34</v>
          </cell>
          <cell r="K2865">
            <v>486.7</v>
          </cell>
          <cell r="L2865">
            <v>496.2</v>
          </cell>
          <cell r="M2865">
            <v>508.41</v>
          </cell>
          <cell r="N2865">
            <v>519.99</v>
          </cell>
          <cell r="O2865">
            <v>489.6</v>
          </cell>
          <cell r="P2865">
            <v>499.55</v>
          </cell>
          <cell r="Q2865">
            <v>517.64</v>
          </cell>
          <cell r="R2865">
            <v>539.65</v>
          </cell>
          <cell r="S2865">
            <v>560.71</v>
          </cell>
          <cell r="T2865">
            <v>581.13</v>
          </cell>
          <cell r="U2865">
            <v>602.54999999999995</v>
          </cell>
          <cell r="V2865">
            <v>625.41999999999996</v>
          </cell>
          <cell r="W2865">
            <v>647.5</v>
          </cell>
          <cell r="X2865">
            <v>667.43</v>
          </cell>
          <cell r="Y2865">
            <v>682.93</v>
          </cell>
          <cell r="Z2865">
            <v>673.11</v>
          </cell>
          <cell r="AA2865">
            <v>675.13</v>
          </cell>
          <cell r="AB2865">
            <v>687.03</v>
          </cell>
          <cell r="AC2865">
            <v>697.4</v>
          </cell>
          <cell r="AD2865">
            <v>710.33</v>
          </cell>
          <cell r="AE2865">
            <v>724.86</v>
          </cell>
          <cell r="AF2865">
            <v>740.72</v>
          </cell>
          <cell r="AG2865">
            <v>776.98</v>
          </cell>
          <cell r="AH2865">
            <v>754.09</v>
          </cell>
          <cell r="AI2865">
            <v>732.05</v>
          </cell>
          <cell r="AJ2865">
            <v>717.38</v>
          </cell>
          <cell r="AK2865">
            <v>704</v>
          </cell>
        </row>
        <row r="2866">
          <cell r="A2866" t="str">
            <v>SDGbaseTRAv2_UrbAS_IRTv3C_GVAahotl</v>
          </cell>
          <cell r="B2866" t="str">
            <v>SIclos6_GOVclos11</v>
          </cell>
          <cell r="C2866" t="str">
            <v>SDGbaseTRAv2_UrbAS_IRTv3</v>
          </cell>
          <cell r="D2866" t="str">
            <v>C_GVA</v>
          </cell>
          <cell r="E2866" t="str">
            <v>ahotl</v>
          </cell>
          <cell r="F2866">
            <v>37.69</v>
          </cell>
          <cell r="G2866">
            <v>35.93</v>
          </cell>
          <cell r="H2866">
            <v>38.06</v>
          </cell>
          <cell r="I2866">
            <v>38.39</v>
          </cell>
          <cell r="J2866">
            <v>38.6</v>
          </cell>
          <cell r="K2866">
            <v>39.85</v>
          </cell>
          <cell r="L2866">
            <v>41.09</v>
          </cell>
          <cell r="M2866">
            <v>42.41</v>
          </cell>
          <cell r="N2866">
            <v>43.72</v>
          </cell>
          <cell r="O2866">
            <v>46.12</v>
          </cell>
          <cell r="P2866">
            <v>47.71</v>
          </cell>
          <cell r="Q2866">
            <v>48.98</v>
          </cell>
          <cell r="R2866">
            <v>51.31</v>
          </cell>
          <cell r="S2866">
            <v>53.39</v>
          </cell>
          <cell r="T2866">
            <v>55.63</v>
          </cell>
          <cell r="U2866">
            <v>58</v>
          </cell>
          <cell r="V2866">
            <v>60.31</v>
          </cell>
          <cell r="W2866">
            <v>62.92</v>
          </cell>
          <cell r="X2866">
            <v>65.709999999999994</v>
          </cell>
          <cell r="Y2866">
            <v>68.099999999999994</v>
          </cell>
          <cell r="Z2866">
            <v>69.87</v>
          </cell>
          <cell r="AA2866">
            <v>71.25</v>
          </cell>
          <cell r="AB2866">
            <v>74</v>
          </cell>
          <cell r="AC2866">
            <v>76.569999999999993</v>
          </cell>
          <cell r="AD2866">
            <v>78.930000000000007</v>
          </cell>
          <cell r="AE2866">
            <v>81.27</v>
          </cell>
          <cell r="AF2866">
            <v>83.8</v>
          </cell>
          <cell r="AG2866">
            <v>87.33</v>
          </cell>
          <cell r="AH2866">
            <v>88.11</v>
          </cell>
          <cell r="AI2866">
            <v>87.64</v>
          </cell>
          <cell r="AJ2866">
            <v>86.96</v>
          </cell>
          <cell r="AK2866">
            <v>86.07</v>
          </cell>
        </row>
        <row r="2867">
          <cell r="A2867" t="str">
            <v>SDGbaseTRAv2_UrbAS_IRTv3C_GVAaltrp-p</v>
          </cell>
          <cell r="B2867" t="str">
            <v>SIclos6_GOVclos11</v>
          </cell>
          <cell r="C2867" t="str">
            <v>SDGbaseTRAv2_UrbAS_IRTv3</v>
          </cell>
          <cell r="D2867" t="str">
            <v>C_GVA</v>
          </cell>
          <cell r="E2867" t="str">
            <v>altrp-p</v>
          </cell>
          <cell r="F2867">
            <v>60.68</v>
          </cell>
          <cell r="G2867">
            <v>57.25</v>
          </cell>
          <cell r="H2867">
            <v>57.25</v>
          </cell>
          <cell r="I2867">
            <v>58.23</v>
          </cell>
          <cell r="J2867">
            <v>58.93</v>
          </cell>
          <cell r="K2867">
            <v>59.87</v>
          </cell>
          <cell r="L2867">
            <v>61.04</v>
          </cell>
          <cell r="M2867">
            <v>62.63</v>
          </cell>
          <cell r="N2867">
            <v>64.7</v>
          </cell>
          <cell r="O2867">
            <v>67.87</v>
          </cell>
          <cell r="P2867">
            <v>70.650000000000006</v>
          </cell>
          <cell r="Q2867">
            <v>72.81</v>
          </cell>
          <cell r="R2867">
            <v>76.19</v>
          </cell>
          <cell r="S2867">
            <v>79.37</v>
          </cell>
          <cell r="T2867">
            <v>82.52</v>
          </cell>
          <cell r="U2867">
            <v>86.02</v>
          </cell>
          <cell r="V2867">
            <v>89.16</v>
          </cell>
          <cell r="W2867">
            <v>92.41</v>
          </cell>
          <cell r="X2867">
            <v>95.83</v>
          </cell>
          <cell r="Y2867">
            <v>98.6</v>
          </cell>
          <cell r="Z2867">
            <v>100.49</v>
          </cell>
          <cell r="AA2867">
            <v>102.96</v>
          </cell>
          <cell r="AB2867">
            <v>106.31</v>
          </cell>
          <cell r="AC2867">
            <v>108.21</v>
          </cell>
          <cell r="AD2867">
            <v>110.18</v>
          </cell>
          <cell r="AE2867">
            <v>112.03</v>
          </cell>
          <cell r="AF2867">
            <v>114.34</v>
          </cell>
          <cell r="AG2867">
            <v>117.12</v>
          </cell>
          <cell r="AH2867">
            <v>116.06</v>
          </cell>
          <cell r="AI2867">
            <v>115.24</v>
          </cell>
          <cell r="AJ2867">
            <v>115.19</v>
          </cell>
          <cell r="AK2867">
            <v>114.29</v>
          </cell>
        </row>
        <row r="2868">
          <cell r="A2868" t="str">
            <v>SDGbaseTRAv2_UrbAS_IRTv3C_GVAaltrp-f</v>
          </cell>
          <cell r="B2868" t="str">
            <v>SIclos6_GOVclos11</v>
          </cell>
          <cell r="C2868" t="str">
            <v>SDGbaseTRAv2_UrbAS_IRTv3</v>
          </cell>
          <cell r="D2868" t="str">
            <v>C_GVA</v>
          </cell>
          <cell r="E2868" t="str">
            <v>altrp-f</v>
          </cell>
          <cell r="F2868">
            <v>247.43</v>
          </cell>
          <cell r="G2868">
            <v>219.04</v>
          </cell>
          <cell r="H2868">
            <v>225.53</v>
          </cell>
          <cell r="I2868">
            <v>250.55</v>
          </cell>
          <cell r="J2868">
            <v>274.07</v>
          </cell>
          <cell r="K2868">
            <v>278.04000000000002</v>
          </cell>
          <cell r="L2868">
            <v>285.37</v>
          </cell>
          <cell r="M2868">
            <v>296.69</v>
          </cell>
          <cell r="N2868">
            <v>316.36</v>
          </cell>
          <cell r="O2868">
            <v>337.17</v>
          </cell>
          <cell r="P2868">
            <v>367.63</v>
          </cell>
          <cell r="Q2868">
            <v>404.51</v>
          </cell>
          <cell r="R2868">
            <v>396.95</v>
          </cell>
          <cell r="S2868">
            <v>395.79</v>
          </cell>
          <cell r="T2868">
            <v>400.17</v>
          </cell>
          <cell r="U2868">
            <v>417.89</v>
          </cell>
          <cell r="V2868">
            <v>433.52</v>
          </cell>
          <cell r="W2868">
            <v>441.16</v>
          </cell>
          <cell r="X2868">
            <v>454.84</v>
          </cell>
          <cell r="Y2868">
            <v>472.6</v>
          </cell>
          <cell r="Z2868">
            <v>451.89</v>
          </cell>
          <cell r="AA2868">
            <v>440.92</v>
          </cell>
          <cell r="AB2868">
            <v>488.17</v>
          </cell>
          <cell r="AC2868">
            <v>515.66</v>
          </cell>
          <cell r="AD2868">
            <v>526.41999999999996</v>
          </cell>
          <cell r="AE2868">
            <v>533.20000000000005</v>
          </cell>
          <cell r="AF2868">
            <v>536.13</v>
          </cell>
          <cell r="AG2868">
            <v>620.03</v>
          </cell>
          <cell r="AH2868">
            <v>620.01</v>
          </cell>
          <cell r="AI2868">
            <v>624.73</v>
          </cell>
          <cell r="AJ2868">
            <v>630.21</v>
          </cell>
          <cell r="AK2868">
            <v>634.17999999999995</v>
          </cell>
        </row>
        <row r="2869">
          <cell r="A2869" t="str">
            <v>SDGbaseTRAv2_UrbAS_IRTv3C_GVAaotrp-p</v>
          </cell>
          <cell r="B2869" t="str">
            <v>SIclos6_GOVclos11</v>
          </cell>
          <cell r="C2869" t="str">
            <v>SDGbaseTRAv2_UrbAS_IRTv3</v>
          </cell>
          <cell r="D2869" t="str">
            <v>C_GVA</v>
          </cell>
          <cell r="E2869" t="str">
            <v>aotrp-p</v>
          </cell>
          <cell r="F2869">
            <v>8.1</v>
          </cell>
          <cell r="G2869">
            <v>8.59</v>
          </cell>
          <cell r="H2869">
            <v>9.0500000000000007</v>
          </cell>
          <cell r="I2869">
            <v>9.64</v>
          </cell>
          <cell r="J2869">
            <v>9.93</v>
          </cell>
          <cell r="K2869">
            <v>10.11</v>
          </cell>
          <cell r="L2869">
            <v>10.27</v>
          </cell>
          <cell r="M2869">
            <v>10.39</v>
          </cell>
          <cell r="N2869">
            <v>10.52</v>
          </cell>
          <cell r="O2869">
            <v>10.08</v>
          </cell>
          <cell r="P2869">
            <v>10.29</v>
          </cell>
          <cell r="Q2869">
            <v>10.54</v>
          </cell>
          <cell r="R2869">
            <v>11.01</v>
          </cell>
          <cell r="S2869">
            <v>11.39</v>
          </cell>
          <cell r="T2869">
            <v>11.73</v>
          </cell>
          <cell r="U2869">
            <v>12.07</v>
          </cell>
          <cell r="V2869">
            <v>12.41</v>
          </cell>
          <cell r="W2869">
            <v>12.7</v>
          </cell>
          <cell r="X2869">
            <v>12.93</v>
          </cell>
          <cell r="Y2869">
            <v>13.1</v>
          </cell>
          <cell r="Z2869">
            <v>12.67</v>
          </cell>
          <cell r="AA2869">
            <v>12.58</v>
          </cell>
          <cell r="AB2869">
            <v>13</v>
          </cell>
          <cell r="AC2869">
            <v>13.16</v>
          </cell>
          <cell r="AD2869">
            <v>13.33</v>
          </cell>
          <cell r="AE2869">
            <v>13.49</v>
          </cell>
          <cell r="AF2869">
            <v>13.73</v>
          </cell>
          <cell r="AG2869">
            <v>14.56</v>
          </cell>
          <cell r="AH2869">
            <v>14.37</v>
          </cell>
          <cell r="AI2869">
            <v>14.45</v>
          </cell>
          <cell r="AJ2869">
            <v>14.62</v>
          </cell>
          <cell r="AK2869">
            <v>14.78</v>
          </cell>
        </row>
        <row r="2870">
          <cell r="A2870" t="str">
            <v>SDGbaseTRAv2_UrbAS_IRTv3C_GVAaotrp-f</v>
          </cell>
          <cell r="B2870" t="str">
            <v>SIclos6_GOVclos11</v>
          </cell>
          <cell r="C2870" t="str">
            <v>SDGbaseTRAv2_UrbAS_IRTv3</v>
          </cell>
          <cell r="D2870" t="str">
            <v>C_GVA</v>
          </cell>
          <cell r="E2870" t="str">
            <v>aotrp-f</v>
          </cell>
          <cell r="F2870">
            <v>7.29</v>
          </cell>
          <cell r="G2870">
            <v>7.02</v>
          </cell>
          <cell r="H2870">
            <v>7.35</v>
          </cell>
          <cell r="I2870">
            <v>7.6</v>
          </cell>
          <cell r="J2870">
            <v>7.71</v>
          </cell>
          <cell r="K2870">
            <v>7.8</v>
          </cell>
          <cell r="L2870">
            <v>7.9</v>
          </cell>
          <cell r="M2870">
            <v>8.0299999999999994</v>
          </cell>
          <cell r="N2870">
            <v>8.27</v>
          </cell>
          <cell r="O2870">
            <v>8.33</v>
          </cell>
          <cell r="P2870">
            <v>8.67</v>
          </cell>
          <cell r="Q2870">
            <v>9.1</v>
          </cell>
          <cell r="R2870">
            <v>9.4499999999999993</v>
          </cell>
          <cell r="S2870">
            <v>9.64</v>
          </cell>
          <cell r="T2870">
            <v>9.83</v>
          </cell>
          <cell r="U2870">
            <v>10.26</v>
          </cell>
          <cell r="V2870">
            <v>10.64</v>
          </cell>
          <cell r="W2870">
            <v>10.84</v>
          </cell>
          <cell r="X2870">
            <v>11.06</v>
          </cell>
          <cell r="Y2870">
            <v>11.37</v>
          </cell>
          <cell r="Z2870">
            <v>11.37</v>
          </cell>
          <cell r="AA2870">
            <v>11.49</v>
          </cell>
          <cell r="AB2870">
            <v>11.88</v>
          </cell>
          <cell r="AC2870">
            <v>12.24</v>
          </cell>
          <cell r="AD2870">
            <v>12.56</v>
          </cell>
          <cell r="AE2870">
            <v>12.84</v>
          </cell>
          <cell r="AF2870">
            <v>13.03</v>
          </cell>
          <cell r="AG2870">
            <v>13.63</v>
          </cell>
          <cell r="AH2870">
            <v>13.46</v>
          </cell>
          <cell r="AI2870">
            <v>13.45</v>
          </cell>
          <cell r="AJ2870">
            <v>13.51</v>
          </cell>
          <cell r="AK2870">
            <v>13.55</v>
          </cell>
        </row>
        <row r="2871">
          <cell r="A2871" t="str">
            <v>SDGbaseTRAv2_UrbAS_IRTv3C_GVAaprtr</v>
          </cell>
          <cell r="B2871" t="str">
            <v>SIclos6_GOVclos11</v>
          </cell>
          <cell r="C2871" t="str">
            <v>SDGbaseTRAv2_UrbAS_IRTv3</v>
          </cell>
          <cell r="D2871" t="str">
            <v>C_GVA</v>
          </cell>
          <cell r="E2871" t="str">
            <v>aprtr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>
            <v>0</v>
          </cell>
          <cell r="O2871">
            <v>0</v>
          </cell>
          <cell r="P2871">
            <v>0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B2871">
            <v>0</v>
          </cell>
          <cell r="AC2871">
            <v>0</v>
          </cell>
          <cell r="AD2871">
            <v>0</v>
          </cell>
          <cell r="AE2871">
            <v>0</v>
          </cell>
          <cell r="AF2871">
            <v>0</v>
          </cell>
          <cell r="AG2871">
            <v>0</v>
          </cell>
          <cell r="AH2871">
            <v>0</v>
          </cell>
          <cell r="AI2871">
            <v>0</v>
          </cell>
          <cell r="AJ2871">
            <v>0</v>
          </cell>
          <cell r="AK2871">
            <v>0</v>
          </cell>
        </row>
        <row r="2872">
          <cell r="A2872" t="str">
            <v>SDGbaseTRAv2_UrbAS_IRTv3C_GVAatrps</v>
          </cell>
          <cell r="B2872" t="str">
            <v>SIclos6_GOVclos11</v>
          </cell>
          <cell r="C2872" t="str">
            <v>SDGbaseTRAv2_UrbAS_IRTv3</v>
          </cell>
          <cell r="D2872" t="str">
            <v>C_GVA</v>
          </cell>
          <cell r="E2872" t="str">
            <v>atrps</v>
          </cell>
          <cell r="F2872">
            <v>54.94</v>
          </cell>
          <cell r="G2872">
            <v>50.35</v>
          </cell>
          <cell r="H2872">
            <v>51.46</v>
          </cell>
          <cell r="I2872">
            <v>52</v>
          </cell>
          <cell r="J2872">
            <v>52.35</v>
          </cell>
          <cell r="K2872">
            <v>53.54</v>
          </cell>
          <cell r="L2872">
            <v>54.67</v>
          </cell>
          <cell r="M2872">
            <v>55.42</v>
          </cell>
          <cell r="N2872">
            <v>56.21</v>
          </cell>
          <cell r="O2872">
            <v>57.17</v>
          </cell>
          <cell r="P2872">
            <v>58.04</v>
          </cell>
          <cell r="Q2872">
            <v>58.62</v>
          </cell>
          <cell r="R2872">
            <v>60.56</v>
          </cell>
          <cell r="S2872">
            <v>62.84</v>
          </cell>
          <cell r="T2872">
            <v>64.91</v>
          </cell>
          <cell r="U2872">
            <v>67.13</v>
          </cell>
          <cell r="V2872">
            <v>69.209999999999994</v>
          </cell>
          <cell r="W2872">
            <v>71.599999999999994</v>
          </cell>
          <cell r="X2872">
            <v>73.569999999999993</v>
          </cell>
          <cell r="Y2872">
            <v>75.489999999999995</v>
          </cell>
          <cell r="Z2872">
            <v>75.62</v>
          </cell>
          <cell r="AA2872">
            <v>76.12</v>
          </cell>
          <cell r="AB2872">
            <v>81.58</v>
          </cell>
          <cell r="AC2872">
            <v>86.22</v>
          </cell>
          <cell r="AD2872">
            <v>90.29</v>
          </cell>
          <cell r="AE2872">
            <v>94.14</v>
          </cell>
          <cell r="AF2872">
            <v>97.9</v>
          </cell>
          <cell r="AG2872">
            <v>103.19</v>
          </cell>
          <cell r="AH2872">
            <v>104.74</v>
          </cell>
          <cell r="AI2872">
            <v>105.83</v>
          </cell>
          <cell r="AJ2872">
            <v>106.88</v>
          </cell>
          <cell r="AK2872">
            <v>107.74</v>
          </cell>
        </row>
        <row r="2873">
          <cell r="A2873" t="str">
            <v>SDGbaseTRAv2_UrbAS_IRTv3C_GVAacomm</v>
          </cell>
          <cell r="B2873" t="str">
            <v>SIclos6_GOVclos11</v>
          </cell>
          <cell r="C2873" t="str">
            <v>SDGbaseTRAv2_UrbAS_IRTv3</v>
          </cell>
          <cell r="D2873" t="str">
            <v>C_GVA</v>
          </cell>
          <cell r="E2873" t="str">
            <v>acomm</v>
          </cell>
          <cell r="F2873">
            <v>84.05</v>
          </cell>
          <cell r="G2873">
            <v>70.13</v>
          </cell>
          <cell r="H2873">
            <v>75.16</v>
          </cell>
          <cell r="I2873">
            <v>77.17</v>
          </cell>
          <cell r="J2873">
            <v>78.44</v>
          </cell>
          <cell r="K2873">
            <v>81.209999999999994</v>
          </cell>
          <cell r="L2873">
            <v>83.75</v>
          </cell>
          <cell r="M2873">
            <v>86.5</v>
          </cell>
          <cell r="N2873">
            <v>89.07</v>
          </cell>
          <cell r="O2873">
            <v>91.99</v>
          </cell>
          <cell r="P2873">
            <v>94.9</v>
          </cell>
          <cell r="Q2873">
            <v>97.72</v>
          </cell>
          <cell r="R2873">
            <v>102.21</v>
          </cell>
          <cell r="S2873">
            <v>106.33</v>
          </cell>
          <cell r="T2873">
            <v>110.54</v>
          </cell>
          <cell r="U2873">
            <v>114.86</v>
          </cell>
          <cell r="V2873">
            <v>119.51</v>
          </cell>
          <cell r="W2873">
            <v>124.42</v>
          </cell>
          <cell r="X2873">
            <v>129.35</v>
          </cell>
          <cell r="Y2873">
            <v>133.85</v>
          </cell>
          <cell r="Z2873">
            <v>135.11000000000001</v>
          </cell>
          <cell r="AA2873">
            <v>136.56</v>
          </cell>
          <cell r="AB2873">
            <v>140.68</v>
          </cell>
          <cell r="AC2873">
            <v>145.24</v>
          </cell>
          <cell r="AD2873">
            <v>149.87</v>
          </cell>
          <cell r="AE2873">
            <v>154.54</v>
          </cell>
          <cell r="AF2873">
            <v>159.30000000000001</v>
          </cell>
          <cell r="AG2873">
            <v>167.85</v>
          </cell>
          <cell r="AH2873">
            <v>168.77</v>
          </cell>
          <cell r="AI2873">
            <v>168.19</v>
          </cell>
          <cell r="AJ2873">
            <v>167.57</v>
          </cell>
          <cell r="AK2873">
            <v>166.64</v>
          </cell>
        </row>
        <row r="2874">
          <cell r="A2874" t="str">
            <v>SDGbaseTRAv2_UrbAS_IRTv3C_GVAafsrv</v>
          </cell>
          <cell r="B2874" t="str">
            <v>SIclos6_GOVclos11</v>
          </cell>
          <cell r="C2874" t="str">
            <v>SDGbaseTRAv2_UrbAS_IRTv3</v>
          </cell>
          <cell r="D2874" t="str">
            <v>C_GVA</v>
          </cell>
          <cell r="E2874" t="str">
            <v>afsrv</v>
          </cell>
          <cell r="F2874">
            <v>413.44</v>
          </cell>
          <cell r="G2874">
            <v>375.56</v>
          </cell>
          <cell r="H2874">
            <v>393.64</v>
          </cell>
          <cell r="I2874">
            <v>399.29</v>
          </cell>
          <cell r="J2874">
            <v>403.13</v>
          </cell>
          <cell r="K2874">
            <v>414.31</v>
          </cell>
          <cell r="L2874">
            <v>426.44</v>
          </cell>
          <cell r="M2874">
            <v>439.1</v>
          </cell>
          <cell r="N2874">
            <v>452.03</v>
          </cell>
          <cell r="O2874">
            <v>466.43</v>
          </cell>
          <cell r="P2874">
            <v>481.2</v>
          </cell>
          <cell r="Q2874">
            <v>494.98</v>
          </cell>
          <cell r="R2874">
            <v>517.26</v>
          </cell>
          <cell r="S2874">
            <v>538.02</v>
          </cell>
          <cell r="T2874">
            <v>560.05999999999995</v>
          </cell>
          <cell r="U2874">
            <v>584.32000000000005</v>
          </cell>
          <cell r="V2874">
            <v>608.34</v>
          </cell>
          <cell r="W2874">
            <v>634.48</v>
          </cell>
          <cell r="X2874">
            <v>662.18</v>
          </cell>
          <cell r="Y2874">
            <v>687.08</v>
          </cell>
          <cell r="Z2874">
            <v>703.93</v>
          </cell>
          <cell r="AA2874">
            <v>719.83</v>
          </cell>
          <cell r="AB2874">
            <v>748.1</v>
          </cell>
          <cell r="AC2874">
            <v>775.28</v>
          </cell>
          <cell r="AD2874">
            <v>801.47</v>
          </cell>
          <cell r="AE2874">
            <v>828.19</v>
          </cell>
          <cell r="AF2874">
            <v>855.43</v>
          </cell>
          <cell r="AG2874">
            <v>892.78</v>
          </cell>
          <cell r="AH2874">
            <v>894.54</v>
          </cell>
          <cell r="AI2874">
            <v>889.02</v>
          </cell>
          <cell r="AJ2874">
            <v>883.16</v>
          </cell>
          <cell r="AK2874">
            <v>875.95</v>
          </cell>
        </row>
        <row r="2875">
          <cell r="A2875" t="str">
            <v>SDGbaseTRAv2_UrbAS_IRTv3C_GVAabsrv</v>
          </cell>
          <cell r="B2875" t="str">
            <v>SIclos6_GOVclos11</v>
          </cell>
          <cell r="C2875" t="str">
            <v>SDGbaseTRAv2_UrbAS_IRTv3</v>
          </cell>
          <cell r="D2875" t="str">
            <v>C_GVA</v>
          </cell>
          <cell r="E2875" t="str">
            <v>absrv</v>
          </cell>
          <cell r="F2875">
            <v>367.48</v>
          </cell>
          <cell r="G2875">
            <v>309.51</v>
          </cell>
          <cell r="H2875">
            <v>327.84</v>
          </cell>
          <cell r="I2875">
            <v>335.68</v>
          </cell>
          <cell r="J2875">
            <v>341.08</v>
          </cell>
          <cell r="K2875">
            <v>352.69</v>
          </cell>
          <cell r="L2875">
            <v>363.81</v>
          </cell>
          <cell r="M2875">
            <v>375.17</v>
          </cell>
          <cell r="N2875">
            <v>386.34</v>
          </cell>
          <cell r="O2875">
            <v>397.91</v>
          </cell>
          <cell r="P2875">
            <v>410.74</v>
          </cell>
          <cell r="Q2875">
            <v>423.23</v>
          </cell>
          <cell r="R2875">
            <v>443.37</v>
          </cell>
          <cell r="S2875">
            <v>461.5</v>
          </cell>
          <cell r="T2875">
            <v>480.12</v>
          </cell>
          <cell r="U2875">
            <v>499.5</v>
          </cell>
          <cell r="V2875">
            <v>519.82000000000005</v>
          </cell>
          <cell r="W2875">
            <v>541.23</v>
          </cell>
          <cell r="X2875">
            <v>562.78</v>
          </cell>
          <cell r="Y2875">
            <v>582.35</v>
          </cell>
          <cell r="Z2875">
            <v>588.82000000000005</v>
          </cell>
          <cell r="AA2875">
            <v>595.78</v>
          </cell>
          <cell r="AB2875">
            <v>618.03</v>
          </cell>
          <cell r="AC2875">
            <v>638.48</v>
          </cell>
          <cell r="AD2875">
            <v>657.44</v>
          </cell>
          <cell r="AE2875">
            <v>676.84</v>
          </cell>
          <cell r="AF2875">
            <v>697</v>
          </cell>
          <cell r="AG2875">
            <v>733.82</v>
          </cell>
          <cell r="AH2875">
            <v>738.74</v>
          </cell>
          <cell r="AI2875">
            <v>737.52</v>
          </cell>
          <cell r="AJ2875">
            <v>735.3</v>
          </cell>
          <cell r="AK2875">
            <v>731.63</v>
          </cell>
        </row>
        <row r="2876">
          <cell r="A2876" t="str">
            <v>SDGbaseTRAv2_UrbAS_IRTv3C_GVAagsrv</v>
          </cell>
          <cell r="B2876" t="str">
            <v>SIclos6_GOVclos11</v>
          </cell>
          <cell r="C2876" t="str">
            <v>SDGbaseTRAv2_UrbAS_IRTv3</v>
          </cell>
          <cell r="D2876" t="str">
            <v>C_GVA</v>
          </cell>
          <cell r="E2876" t="str">
            <v>agsrv</v>
          </cell>
          <cell r="F2876">
            <v>789.44</v>
          </cell>
          <cell r="G2876">
            <v>748.88</v>
          </cell>
          <cell r="H2876">
            <v>774.49</v>
          </cell>
          <cell r="I2876">
            <v>790.2</v>
          </cell>
          <cell r="J2876">
            <v>802.14</v>
          </cell>
          <cell r="K2876">
            <v>819.75</v>
          </cell>
          <cell r="L2876">
            <v>840.32</v>
          </cell>
          <cell r="M2876">
            <v>861.39</v>
          </cell>
          <cell r="N2876">
            <v>883.71</v>
          </cell>
          <cell r="O2876">
            <v>907.75</v>
          </cell>
          <cell r="P2876">
            <v>934.23</v>
          </cell>
          <cell r="Q2876">
            <v>959.75</v>
          </cell>
          <cell r="R2876">
            <v>989.37</v>
          </cell>
          <cell r="S2876">
            <v>1017.51</v>
          </cell>
          <cell r="T2876">
            <v>1045.68</v>
          </cell>
          <cell r="U2876">
            <v>1075.5999999999999</v>
          </cell>
          <cell r="V2876">
            <v>1106.49</v>
          </cell>
          <cell r="W2876">
            <v>1137.48</v>
          </cell>
          <cell r="X2876">
            <v>1167.8800000000001</v>
          </cell>
          <cell r="Y2876">
            <v>1194.96</v>
          </cell>
          <cell r="Z2876">
            <v>1202.5899999999999</v>
          </cell>
          <cell r="AA2876">
            <v>1220.18</v>
          </cell>
          <cell r="AB2876">
            <v>1261.4000000000001</v>
          </cell>
          <cell r="AC2876">
            <v>1294.48</v>
          </cell>
          <cell r="AD2876">
            <v>1325.43</v>
          </cell>
          <cell r="AE2876">
            <v>1357.3</v>
          </cell>
          <cell r="AF2876">
            <v>1390.25</v>
          </cell>
          <cell r="AG2876">
            <v>1446.57</v>
          </cell>
          <cell r="AH2876">
            <v>1444.33</v>
          </cell>
          <cell r="AI2876">
            <v>1447.54</v>
          </cell>
          <cell r="AJ2876">
            <v>1460.19</v>
          </cell>
          <cell r="AK2876">
            <v>1476.4</v>
          </cell>
        </row>
        <row r="2877">
          <cell r="A2877" t="str">
            <v>SDGbaseTRAv2_UrbAS_IRTv3C_GVAaosrv</v>
          </cell>
          <cell r="B2877" t="str">
            <v>SIclos6_GOVclos11</v>
          </cell>
          <cell r="C2877" t="str">
            <v>SDGbaseTRAv2_UrbAS_IRTv3</v>
          </cell>
          <cell r="D2877" t="str">
            <v>C_GVA</v>
          </cell>
          <cell r="E2877" t="str">
            <v>aosrv</v>
          </cell>
          <cell r="F2877">
            <v>475.08</v>
          </cell>
          <cell r="G2877">
            <v>490.24</v>
          </cell>
          <cell r="H2877">
            <v>500.98</v>
          </cell>
          <cell r="I2877">
            <v>503.63</v>
          </cell>
          <cell r="J2877">
            <v>507.31</v>
          </cell>
          <cell r="K2877">
            <v>518.37</v>
          </cell>
          <cell r="L2877">
            <v>530.83000000000004</v>
          </cell>
          <cell r="M2877">
            <v>545.15</v>
          </cell>
          <cell r="N2877">
            <v>560.54</v>
          </cell>
          <cell r="O2877">
            <v>577.55999999999995</v>
          </cell>
          <cell r="P2877">
            <v>596.23</v>
          </cell>
          <cell r="Q2877">
            <v>614.52</v>
          </cell>
          <cell r="R2877">
            <v>642.07000000000005</v>
          </cell>
          <cell r="S2877">
            <v>667.2</v>
          </cell>
          <cell r="T2877">
            <v>693.33</v>
          </cell>
          <cell r="U2877">
            <v>721.66</v>
          </cell>
          <cell r="V2877">
            <v>750.64</v>
          </cell>
          <cell r="W2877">
            <v>781.17</v>
          </cell>
          <cell r="X2877">
            <v>812.84</v>
          </cell>
          <cell r="Y2877">
            <v>841.89</v>
          </cell>
          <cell r="Z2877">
            <v>855.32</v>
          </cell>
          <cell r="AA2877">
            <v>868.16</v>
          </cell>
          <cell r="AB2877">
            <v>899.28</v>
          </cell>
          <cell r="AC2877">
            <v>929.15</v>
          </cell>
          <cell r="AD2877">
            <v>957.36</v>
          </cell>
          <cell r="AE2877">
            <v>985.93</v>
          </cell>
          <cell r="AF2877">
            <v>1014.67</v>
          </cell>
          <cell r="AG2877">
            <v>1063.31</v>
          </cell>
          <cell r="AH2877">
            <v>1069.43</v>
          </cell>
          <cell r="AI2877">
            <v>1067.3900000000001</v>
          </cell>
          <cell r="AJ2877">
            <v>1063.1099999999999</v>
          </cell>
          <cell r="AK2877">
            <v>1056.23</v>
          </cell>
        </row>
        <row r="2878">
          <cell r="A2878" t="str">
            <v>SDGbaseTRAv2_UrbAS_IRTv3C_GVAtotal</v>
          </cell>
          <cell r="B2878" t="str">
            <v>SIclos6_GOVclos11</v>
          </cell>
          <cell r="C2878" t="str">
            <v>SDGbaseTRAv2_UrbAS_IRTv3</v>
          </cell>
          <cell r="D2878" t="str">
            <v>C_GVA</v>
          </cell>
          <cell r="E2878" t="str">
            <v>total</v>
          </cell>
          <cell r="F2878">
            <v>4444.87</v>
          </cell>
          <cell r="G2878">
            <v>4194.7700000000004</v>
          </cell>
          <cell r="H2878">
            <v>4327.57</v>
          </cell>
          <cell r="I2878">
            <v>4427.3599999999997</v>
          </cell>
          <cell r="J2878">
            <v>4512.83</v>
          </cell>
          <cell r="K2878">
            <v>4609.9799999999996</v>
          </cell>
          <cell r="L2878">
            <v>4721.91</v>
          </cell>
          <cell r="M2878">
            <v>4837.1000000000004</v>
          </cell>
          <cell r="N2878">
            <v>4964.49</v>
          </cell>
          <cell r="O2878">
            <v>5113</v>
          </cell>
          <cell r="P2878">
            <v>5271.76</v>
          </cell>
          <cell r="Q2878">
            <v>5428.99</v>
          </cell>
          <cell r="R2878">
            <v>5600.33</v>
          </cell>
          <cell r="S2878">
            <v>5774.7</v>
          </cell>
          <cell r="T2878">
            <v>5957.44</v>
          </cell>
          <cell r="U2878">
            <v>6166.39</v>
          </cell>
          <cell r="V2878">
            <v>6370.39</v>
          </cell>
          <cell r="W2878">
            <v>6579.86</v>
          </cell>
          <cell r="X2878">
            <v>6798.38</v>
          </cell>
          <cell r="Y2878">
            <v>7003.82</v>
          </cell>
          <cell r="Z2878">
            <v>7206.87</v>
          </cell>
          <cell r="AA2878">
            <v>7395.69</v>
          </cell>
          <cell r="AB2878">
            <v>7621.87</v>
          </cell>
          <cell r="AC2878">
            <v>7838.25</v>
          </cell>
          <cell r="AD2878">
            <v>8060.31</v>
          </cell>
          <cell r="AE2878">
            <v>8288.3700000000008</v>
          </cell>
          <cell r="AF2878">
            <v>8522.02</v>
          </cell>
          <cell r="AG2878">
            <v>8777.42</v>
          </cell>
          <cell r="AH2878">
            <v>8828.76</v>
          </cell>
          <cell r="AI2878">
            <v>8856.7900000000009</v>
          </cell>
          <cell r="AJ2878">
            <v>8881.1200000000008</v>
          </cell>
          <cell r="AK2878">
            <v>8890.9699999999993</v>
          </cell>
        </row>
        <row r="2879">
          <cell r="A2879" t="str">
            <v>SDGbaseTRAv2_UrbAS_IRTv3GOVSHRXtotal</v>
          </cell>
          <cell r="B2879" t="str">
            <v>SIclos6_GOVclos11</v>
          </cell>
          <cell r="C2879" t="str">
            <v>SDGbaseTRAv2_UrbAS_IRTv3</v>
          </cell>
          <cell r="D2879" t="str">
            <v>GOVSHRX</v>
          </cell>
          <cell r="E2879" t="str">
            <v>total</v>
          </cell>
          <cell r="F2879">
            <v>0.21</v>
          </cell>
          <cell r="G2879">
            <v>0.21</v>
          </cell>
          <cell r="H2879">
            <v>0.21</v>
          </cell>
          <cell r="I2879">
            <v>0.22</v>
          </cell>
          <cell r="J2879">
            <v>0.22</v>
          </cell>
          <cell r="K2879">
            <v>0.22</v>
          </cell>
          <cell r="L2879">
            <v>0.23</v>
          </cell>
          <cell r="M2879">
            <v>0.23</v>
          </cell>
          <cell r="N2879">
            <v>0.23</v>
          </cell>
          <cell r="O2879">
            <v>0.23</v>
          </cell>
          <cell r="P2879">
            <v>0.24</v>
          </cell>
          <cell r="Q2879">
            <v>0.24</v>
          </cell>
          <cell r="R2879">
            <v>0.24</v>
          </cell>
          <cell r="S2879">
            <v>0.24</v>
          </cell>
          <cell r="T2879">
            <v>0.23</v>
          </cell>
          <cell r="U2879">
            <v>0.23</v>
          </cell>
          <cell r="V2879">
            <v>0.23</v>
          </cell>
          <cell r="W2879">
            <v>0.23</v>
          </cell>
          <cell r="X2879">
            <v>0.22</v>
          </cell>
          <cell r="Y2879">
            <v>0.22</v>
          </cell>
          <cell r="Z2879">
            <v>0.22</v>
          </cell>
          <cell r="AA2879">
            <v>0.22</v>
          </cell>
          <cell r="AB2879">
            <v>0.22</v>
          </cell>
          <cell r="AC2879">
            <v>0.22</v>
          </cell>
          <cell r="AD2879">
            <v>0.22</v>
          </cell>
          <cell r="AE2879">
            <v>0.22</v>
          </cell>
          <cell r="AF2879">
            <v>0.21</v>
          </cell>
          <cell r="AG2879">
            <v>0.21</v>
          </cell>
          <cell r="AH2879">
            <v>0.21</v>
          </cell>
          <cell r="AI2879">
            <v>0.22</v>
          </cell>
          <cell r="AJ2879">
            <v>0.22</v>
          </cell>
          <cell r="AK2879">
            <v>0.22</v>
          </cell>
        </row>
        <row r="2880">
          <cell r="A2880" t="str">
            <v>SDGbaseTRAv2_UrbAS_IRTv3INVSHRXtotal</v>
          </cell>
          <cell r="B2880" t="str">
            <v>SIclos6_GOVclos11</v>
          </cell>
          <cell r="C2880" t="str">
            <v>SDGbaseTRAv2_UrbAS_IRTv3</v>
          </cell>
          <cell r="D2880" t="str">
            <v>INVSHRX</v>
          </cell>
          <cell r="E2880" t="str">
            <v>total</v>
          </cell>
          <cell r="F2880">
            <v>0.18</v>
          </cell>
          <cell r="G2880">
            <v>0.18</v>
          </cell>
          <cell r="H2880">
            <v>0.18</v>
          </cell>
          <cell r="I2880">
            <v>0.18</v>
          </cell>
          <cell r="J2880">
            <v>0.18</v>
          </cell>
          <cell r="K2880">
            <v>0.18</v>
          </cell>
          <cell r="L2880">
            <v>0.18</v>
          </cell>
          <cell r="M2880">
            <v>0.18</v>
          </cell>
          <cell r="N2880">
            <v>0.18</v>
          </cell>
          <cell r="O2880">
            <v>0.18</v>
          </cell>
          <cell r="P2880">
            <v>0.18</v>
          </cell>
          <cell r="Q2880">
            <v>0.18</v>
          </cell>
          <cell r="R2880">
            <v>0.18</v>
          </cell>
          <cell r="S2880">
            <v>0.18</v>
          </cell>
          <cell r="T2880">
            <v>0.18</v>
          </cell>
          <cell r="U2880">
            <v>0.18</v>
          </cell>
          <cell r="V2880">
            <v>0.18</v>
          </cell>
          <cell r="W2880">
            <v>0.18</v>
          </cell>
          <cell r="X2880">
            <v>0.18</v>
          </cell>
          <cell r="Y2880">
            <v>0.18</v>
          </cell>
          <cell r="Z2880">
            <v>0.19</v>
          </cell>
          <cell r="AA2880">
            <v>0.19</v>
          </cell>
          <cell r="AB2880">
            <v>0.19</v>
          </cell>
          <cell r="AC2880">
            <v>0.19</v>
          </cell>
          <cell r="AD2880">
            <v>0.19</v>
          </cell>
          <cell r="AE2880">
            <v>0.19</v>
          </cell>
          <cell r="AF2880">
            <v>0.19</v>
          </cell>
          <cell r="AG2880">
            <v>0.18</v>
          </cell>
          <cell r="AH2880">
            <v>0.18</v>
          </cell>
          <cell r="AI2880">
            <v>0.18</v>
          </cell>
          <cell r="AJ2880">
            <v>0.18</v>
          </cell>
          <cell r="AK2880">
            <v>0.18</v>
          </cell>
        </row>
        <row r="2881">
          <cell r="A2881" t="str">
            <v>SDGbaseTRAv2_UrbAS_IRTv3C_QFSlabtotal</v>
          </cell>
          <cell r="B2881" t="str">
            <v>SIclos6_GOVclos11</v>
          </cell>
          <cell r="C2881" t="str">
            <v>SDGbaseTRAv2_UrbAS_IRTv3</v>
          </cell>
          <cell r="D2881" t="str">
            <v>C_QFSlab</v>
          </cell>
          <cell r="E2881" t="str">
            <v>total</v>
          </cell>
          <cell r="F2881">
            <v>16418.580000000002</v>
          </cell>
          <cell r="G2881">
            <v>15183.29</v>
          </cell>
          <cell r="H2881">
            <v>15747.38</v>
          </cell>
          <cell r="I2881">
            <v>16252.45</v>
          </cell>
          <cell r="J2881">
            <v>16698.04</v>
          </cell>
          <cell r="K2881">
            <v>17118.03</v>
          </cell>
          <cell r="L2881">
            <v>17542.310000000001</v>
          </cell>
          <cell r="M2881">
            <v>17978.310000000001</v>
          </cell>
          <cell r="N2881">
            <v>18432.349999999999</v>
          </cell>
          <cell r="O2881">
            <v>18891.12</v>
          </cell>
          <cell r="P2881">
            <v>19394.22</v>
          </cell>
          <cell r="Q2881">
            <v>19918.060000000001</v>
          </cell>
          <cell r="R2881">
            <v>20482.36</v>
          </cell>
          <cell r="S2881">
            <v>21078.63</v>
          </cell>
          <cell r="T2881">
            <v>21704.9</v>
          </cell>
          <cell r="U2881">
            <v>22379.85</v>
          </cell>
          <cell r="V2881">
            <v>23090.400000000001</v>
          </cell>
          <cell r="W2881">
            <v>23828.92</v>
          </cell>
          <cell r="X2881">
            <v>24597.72</v>
          </cell>
          <cell r="Y2881">
            <v>25356.080000000002</v>
          </cell>
          <cell r="Z2881">
            <v>25934.799999999999</v>
          </cell>
          <cell r="AA2881">
            <v>26449.18</v>
          </cell>
          <cell r="AB2881">
            <v>27148.44</v>
          </cell>
          <cell r="AC2881">
            <v>27901.69</v>
          </cell>
          <cell r="AD2881">
            <v>28662.52</v>
          </cell>
          <cell r="AE2881">
            <v>29431.45</v>
          </cell>
          <cell r="AF2881">
            <v>30213.34</v>
          </cell>
          <cell r="AG2881">
            <v>31211.63</v>
          </cell>
          <cell r="AH2881">
            <v>31880.95</v>
          </cell>
          <cell r="AI2881">
            <v>32299.4</v>
          </cell>
          <cell r="AJ2881">
            <v>32564.03</v>
          </cell>
          <cell r="AK2881">
            <v>32716.13</v>
          </cell>
        </row>
        <row r="2882">
          <cell r="A2882" t="str">
            <v>SDGbaseTRAv2_UrbAS_IRTv3C_PubDeftotal</v>
          </cell>
          <cell r="B2882" t="str">
            <v>SIclos6_GOVclos11</v>
          </cell>
          <cell r="C2882" t="str">
            <v>SDGbaseTRAv2_UrbAS_IRTv3</v>
          </cell>
          <cell r="D2882" t="str">
            <v>C_PubDef</v>
          </cell>
          <cell r="E2882" t="str">
            <v>total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0.01</v>
          </cell>
          <cell r="K2882">
            <v>0.01</v>
          </cell>
          <cell r="L2882">
            <v>0</v>
          </cell>
          <cell r="M2882">
            <v>0</v>
          </cell>
          <cell r="N2882">
            <v>0.01</v>
          </cell>
          <cell r="O2882">
            <v>0.01</v>
          </cell>
          <cell r="P2882">
            <v>0.01</v>
          </cell>
          <cell r="Q2882">
            <v>0.01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0.01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I2882">
            <v>0</v>
          </cell>
          <cell r="AJ2882">
            <v>0</v>
          </cell>
          <cell r="AK2882">
            <v>0</v>
          </cell>
        </row>
        <row r="2883">
          <cell r="A2883" t="str">
            <v>SDGbaseTRAv2_UrbAS_IRTv3YIXent-n</v>
          </cell>
          <cell r="B2883" t="str">
            <v>SIclos6_GOVclos11</v>
          </cell>
          <cell r="C2883" t="str">
            <v>SDGbaseTRAv2_UrbAS_IRTv3</v>
          </cell>
          <cell r="D2883" t="str">
            <v>YIX</v>
          </cell>
          <cell r="E2883" t="str">
            <v>ent-n</v>
          </cell>
          <cell r="F2883">
            <v>1681.68</v>
          </cell>
          <cell r="G2883">
            <v>1548.67</v>
          </cell>
          <cell r="H2883">
            <v>1604.99</v>
          </cell>
          <cell r="I2883">
            <v>1636.07</v>
          </cell>
          <cell r="J2883">
            <v>1661.54</v>
          </cell>
          <cell r="K2883">
            <v>1693.87</v>
          </cell>
          <cell r="L2883">
            <v>1729.25</v>
          </cell>
          <cell r="M2883">
            <v>1765.89</v>
          </cell>
          <cell r="N2883">
            <v>1809.02</v>
          </cell>
          <cell r="O2883">
            <v>1865.1</v>
          </cell>
          <cell r="P2883">
            <v>1918.78</v>
          </cell>
          <cell r="Q2883">
            <v>1970.82</v>
          </cell>
          <cell r="R2883">
            <v>2029.71</v>
          </cell>
          <cell r="S2883">
            <v>2088.41</v>
          </cell>
          <cell r="T2883">
            <v>2150.9</v>
          </cell>
          <cell r="U2883">
            <v>2224.2800000000002</v>
          </cell>
          <cell r="V2883">
            <v>2296.15</v>
          </cell>
          <cell r="W2883">
            <v>2368.7399999999998</v>
          </cell>
          <cell r="X2883">
            <v>2442.38</v>
          </cell>
          <cell r="Y2883">
            <v>2515.54</v>
          </cell>
          <cell r="Z2883">
            <v>2637.92</v>
          </cell>
          <cell r="AA2883">
            <v>2731.52</v>
          </cell>
          <cell r="AB2883">
            <v>2789.76</v>
          </cell>
          <cell r="AC2883">
            <v>2857.87</v>
          </cell>
          <cell r="AD2883">
            <v>2937.98</v>
          </cell>
          <cell r="AE2883">
            <v>3021.92</v>
          </cell>
          <cell r="AF2883">
            <v>3107.58</v>
          </cell>
          <cell r="AG2883">
            <v>3131.46</v>
          </cell>
          <cell r="AH2883">
            <v>3158.74</v>
          </cell>
          <cell r="AI2883">
            <v>3171.9</v>
          </cell>
          <cell r="AJ2883">
            <v>3171.42</v>
          </cell>
          <cell r="AK2883">
            <v>3161.09</v>
          </cell>
        </row>
        <row r="2884">
          <cell r="A2884" t="str">
            <v>SDGbaseTRAv2_UrbAS_IRTv3YIXent-e</v>
          </cell>
          <cell r="B2884" t="str">
            <v>SIclos6_GOVclos11</v>
          </cell>
          <cell r="C2884" t="str">
            <v>SDGbaseTRAv2_UrbAS_IRTv3</v>
          </cell>
          <cell r="D2884" t="str">
            <v>YIX</v>
          </cell>
          <cell r="E2884" t="str">
            <v>ent-e</v>
          </cell>
          <cell r="F2884">
            <v>67.67</v>
          </cell>
          <cell r="G2884">
            <v>74.709999999999994</v>
          </cell>
          <cell r="H2884">
            <v>62.12</v>
          </cell>
          <cell r="I2884">
            <v>63.23</v>
          </cell>
          <cell r="J2884">
            <v>65.98</v>
          </cell>
          <cell r="K2884">
            <v>70.2</v>
          </cell>
          <cell r="L2884">
            <v>74.05</v>
          </cell>
          <cell r="M2884">
            <v>73.62</v>
          </cell>
          <cell r="N2884">
            <v>71.680000000000007</v>
          </cell>
          <cell r="O2884">
            <v>70.62</v>
          </cell>
          <cell r="P2884">
            <v>72.849999999999994</v>
          </cell>
          <cell r="Q2884">
            <v>77.27</v>
          </cell>
          <cell r="R2884">
            <v>85.15</v>
          </cell>
          <cell r="S2884">
            <v>90.17</v>
          </cell>
          <cell r="T2884">
            <v>95.53</v>
          </cell>
          <cell r="U2884">
            <v>100.7</v>
          </cell>
          <cell r="V2884">
            <v>101.41</v>
          </cell>
          <cell r="W2884">
            <v>106.06</v>
          </cell>
          <cell r="X2884">
            <v>116.61</v>
          </cell>
          <cell r="Y2884">
            <v>126.51</v>
          </cell>
          <cell r="Z2884">
            <v>134.83000000000001</v>
          </cell>
          <cell r="AA2884">
            <v>139.46</v>
          </cell>
          <cell r="AB2884">
            <v>143.58000000000001</v>
          </cell>
          <cell r="AC2884">
            <v>155.43</v>
          </cell>
          <cell r="AD2884">
            <v>166.84</v>
          </cell>
          <cell r="AE2884">
            <v>176.14</v>
          </cell>
          <cell r="AF2884">
            <v>184.76</v>
          </cell>
          <cell r="AG2884">
            <v>223.93</v>
          </cell>
          <cell r="AH2884">
            <v>267.14</v>
          </cell>
          <cell r="AI2884">
            <v>312.62</v>
          </cell>
          <cell r="AJ2884">
            <v>357.35</v>
          </cell>
          <cell r="AK2884">
            <v>398.46</v>
          </cell>
        </row>
        <row r="2885">
          <cell r="A2885" t="str">
            <v>SDGbaseTRAv2_UrbAS_IRTv3YIXhhd-0</v>
          </cell>
          <cell r="B2885" t="str">
            <v>SIclos6_GOVclos11</v>
          </cell>
          <cell r="C2885" t="str">
            <v>SDGbaseTRAv2_UrbAS_IRTv3</v>
          </cell>
          <cell r="D2885" t="str">
            <v>YIX</v>
          </cell>
          <cell r="E2885" t="str">
            <v>hhd-0</v>
          </cell>
          <cell r="F2885">
            <v>80.83</v>
          </cell>
          <cell r="G2885">
            <v>80.209999999999994</v>
          </cell>
          <cell r="H2885">
            <v>78.569999999999993</v>
          </cell>
          <cell r="I2885">
            <v>80.959999999999994</v>
          </cell>
          <cell r="J2885">
            <v>82.92</v>
          </cell>
          <cell r="K2885">
            <v>84.75</v>
          </cell>
          <cell r="L2885">
            <v>86.93</v>
          </cell>
          <cell r="M2885">
            <v>89.32</v>
          </cell>
          <cell r="N2885">
            <v>91.84</v>
          </cell>
          <cell r="O2885">
            <v>94.69</v>
          </cell>
          <cell r="P2885">
            <v>97.81</v>
          </cell>
          <cell r="Q2885">
            <v>101</v>
          </cell>
          <cell r="R2885">
            <v>104.34</v>
          </cell>
          <cell r="S2885">
            <v>108.07</v>
          </cell>
          <cell r="T2885">
            <v>111.9</v>
          </cell>
          <cell r="U2885">
            <v>116.07</v>
          </cell>
          <cell r="V2885">
            <v>120.59</v>
          </cell>
          <cell r="W2885">
            <v>125.07</v>
          </cell>
          <cell r="X2885">
            <v>129.72999999999999</v>
          </cell>
          <cell r="Y2885">
            <v>134.4</v>
          </cell>
          <cell r="Z2885">
            <v>138.01</v>
          </cell>
          <cell r="AA2885">
            <v>142.13</v>
          </cell>
          <cell r="AB2885">
            <v>147.62</v>
          </cell>
          <cell r="AC2885">
            <v>152.96</v>
          </cell>
          <cell r="AD2885">
            <v>157.91999999999999</v>
          </cell>
          <cell r="AE2885">
            <v>162.94999999999999</v>
          </cell>
          <cell r="AF2885">
            <v>168.17</v>
          </cell>
          <cell r="AG2885">
            <v>174.73</v>
          </cell>
          <cell r="AH2885">
            <v>178.38</v>
          </cell>
          <cell r="AI2885">
            <v>179.28</v>
          </cell>
          <cell r="AJ2885">
            <v>179.83</v>
          </cell>
          <cell r="AK2885">
            <v>180.26</v>
          </cell>
        </row>
        <row r="2886">
          <cell r="A2886" t="str">
            <v>SDGbaseTRAv2_UrbAS_IRTv3YIXhhd-1</v>
          </cell>
          <cell r="B2886" t="str">
            <v>SIclos6_GOVclos11</v>
          </cell>
          <cell r="C2886" t="str">
            <v>SDGbaseTRAv2_UrbAS_IRTv3</v>
          </cell>
          <cell r="D2886" t="str">
            <v>YIX</v>
          </cell>
          <cell r="E2886" t="str">
            <v>hhd-1</v>
          </cell>
          <cell r="F2886">
            <v>111.12</v>
          </cell>
          <cell r="G2886">
            <v>109.88</v>
          </cell>
          <cell r="H2886">
            <v>108.09</v>
          </cell>
          <cell r="I2886">
            <v>111.3</v>
          </cell>
          <cell r="J2886">
            <v>113.93</v>
          </cell>
          <cell r="K2886">
            <v>116.43</v>
          </cell>
          <cell r="L2886">
            <v>119.4</v>
          </cell>
          <cell r="M2886">
            <v>122.66</v>
          </cell>
          <cell r="N2886">
            <v>126.11</v>
          </cell>
          <cell r="O2886">
            <v>130.01</v>
          </cell>
          <cell r="P2886">
            <v>134.26</v>
          </cell>
          <cell r="Q2886">
            <v>138.6</v>
          </cell>
          <cell r="R2886">
            <v>143.16999999999999</v>
          </cell>
          <cell r="S2886">
            <v>148.22999999999999</v>
          </cell>
          <cell r="T2886">
            <v>153.44999999999999</v>
          </cell>
          <cell r="U2886">
            <v>159.15</v>
          </cell>
          <cell r="V2886">
            <v>165.28</v>
          </cell>
          <cell r="W2886">
            <v>171.37</v>
          </cell>
          <cell r="X2886">
            <v>177.7</v>
          </cell>
          <cell r="Y2886">
            <v>184.01</v>
          </cell>
          <cell r="Z2886">
            <v>188.89</v>
          </cell>
          <cell r="AA2886">
            <v>194.42</v>
          </cell>
          <cell r="AB2886">
            <v>201.87</v>
          </cell>
          <cell r="AC2886">
            <v>209.06</v>
          </cell>
          <cell r="AD2886">
            <v>215.76</v>
          </cell>
          <cell r="AE2886">
            <v>222.57</v>
          </cell>
          <cell r="AF2886">
            <v>229.63</v>
          </cell>
          <cell r="AG2886">
            <v>238.46</v>
          </cell>
          <cell r="AH2886">
            <v>243.06</v>
          </cell>
          <cell r="AI2886">
            <v>244.12</v>
          </cell>
          <cell r="AJ2886">
            <v>244.75</v>
          </cell>
          <cell r="AK2886">
            <v>245.22</v>
          </cell>
        </row>
        <row r="2887">
          <cell r="A2887" t="str">
            <v>SDGbaseTRAv2_UrbAS_IRTv3YIXhhd-2</v>
          </cell>
          <cell r="B2887" t="str">
            <v>SIclos6_GOVclos11</v>
          </cell>
          <cell r="C2887" t="str">
            <v>SDGbaseTRAv2_UrbAS_IRTv3</v>
          </cell>
          <cell r="D2887" t="str">
            <v>YIX</v>
          </cell>
          <cell r="E2887" t="str">
            <v>hhd-2</v>
          </cell>
          <cell r="F2887">
            <v>130.16999999999999</v>
          </cell>
          <cell r="G2887">
            <v>128.19</v>
          </cell>
          <cell r="H2887">
            <v>126.55</v>
          </cell>
          <cell r="I2887">
            <v>130.21</v>
          </cell>
          <cell r="J2887">
            <v>133.19</v>
          </cell>
          <cell r="K2887">
            <v>136.1</v>
          </cell>
          <cell r="L2887">
            <v>139.55000000000001</v>
          </cell>
          <cell r="M2887">
            <v>143.33000000000001</v>
          </cell>
          <cell r="N2887">
            <v>147.34</v>
          </cell>
          <cell r="O2887">
            <v>151.83000000000001</v>
          </cell>
          <cell r="P2887">
            <v>156.76</v>
          </cell>
          <cell r="Q2887">
            <v>161.76</v>
          </cell>
          <cell r="R2887">
            <v>167.09</v>
          </cell>
          <cell r="S2887">
            <v>172.95</v>
          </cell>
          <cell r="T2887">
            <v>179.01</v>
          </cell>
          <cell r="U2887">
            <v>185.66</v>
          </cell>
          <cell r="V2887">
            <v>192.78</v>
          </cell>
          <cell r="W2887">
            <v>199.85</v>
          </cell>
          <cell r="X2887">
            <v>207.16</v>
          </cell>
          <cell r="Y2887">
            <v>214.43</v>
          </cell>
          <cell r="Z2887">
            <v>220.13</v>
          </cell>
          <cell r="AA2887">
            <v>226.52</v>
          </cell>
          <cell r="AB2887">
            <v>235.04</v>
          </cell>
          <cell r="AC2887">
            <v>243.28</v>
          </cell>
          <cell r="AD2887">
            <v>251.01</v>
          </cell>
          <cell r="AE2887">
            <v>258.89</v>
          </cell>
          <cell r="AF2887">
            <v>267.04000000000002</v>
          </cell>
          <cell r="AG2887">
            <v>277.05</v>
          </cell>
          <cell r="AH2887">
            <v>281.98</v>
          </cell>
          <cell r="AI2887">
            <v>283.02</v>
          </cell>
          <cell r="AJ2887">
            <v>283.58</v>
          </cell>
          <cell r="AK2887">
            <v>283.93</v>
          </cell>
        </row>
        <row r="2888">
          <cell r="A2888" t="str">
            <v>SDGbaseTRAv2_UrbAS_IRTv3YIXhhd-3</v>
          </cell>
          <cell r="B2888" t="str">
            <v>SIclos6_GOVclos11</v>
          </cell>
          <cell r="C2888" t="str">
            <v>SDGbaseTRAv2_UrbAS_IRTv3</v>
          </cell>
          <cell r="D2888" t="str">
            <v>YIX</v>
          </cell>
          <cell r="E2888" t="str">
            <v>hhd-3</v>
          </cell>
          <cell r="F2888">
            <v>160.16</v>
          </cell>
          <cell r="G2888">
            <v>157.06</v>
          </cell>
          <cell r="H2888">
            <v>156.01</v>
          </cell>
          <cell r="I2888">
            <v>160.32</v>
          </cell>
          <cell r="J2888">
            <v>163.85</v>
          </cell>
          <cell r="K2888">
            <v>167.39</v>
          </cell>
          <cell r="L2888">
            <v>171.59</v>
          </cell>
          <cell r="M2888">
            <v>176.18</v>
          </cell>
          <cell r="N2888">
            <v>181.08</v>
          </cell>
          <cell r="O2888">
            <v>186.56</v>
          </cell>
          <cell r="P2888">
            <v>192.55</v>
          </cell>
          <cell r="Q2888">
            <v>198.59</v>
          </cell>
          <cell r="R2888">
            <v>205.1</v>
          </cell>
          <cell r="S2888">
            <v>212.2</v>
          </cell>
          <cell r="T2888">
            <v>219.54</v>
          </cell>
          <cell r="U2888">
            <v>227.64</v>
          </cell>
          <cell r="V2888">
            <v>236.25</v>
          </cell>
          <cell r="W2888">
            <v>244.81</v>
          </cell>
          <cell r="X2888">
            <v>253.63</v>
          </cell>
          <cell r="Y2888">
            <v>262.32</v>
          </cell>
          <cell r="Z2888">
            <v>269.05</v>
          </cell>
          <cell r="AA2888">
            <v>276.58999999999997</v>
          </cell>
          <cell r="AB2888">
            <v>286.92</v>
          </cell>
          <cell r="AC2888">
            <v>296.76</v>
          </cell>
          <cell r="AD2888">
            <v>306.04000000000002</v>
          </cell>
          <cell r="AE2888">
            <v>315.49</v>
          </cell>
          <cell r="AF2888">
            <v>325.27</v>
          </cell>
          <cell r="AG2888">
            <v>337.33</v>
          </cell>
          <cell r="AH2888">
            <v>342.47</v>
          </cell>
          <cell r="AI2888">
            <v>343.39</v>
          </cell>
          <cell r="AJ2888">
            <v>343.82</v>
          </cell>
          <cell r="AK2888">
            <v>343.99</v>
          </cell>
        </row>
        <row r="2889">
          <cell r="A2889" t="str">
            <v>SDGbaseTRAv2_UrbAS_IRTv3YIXhhd-4</v>
          </cell>
          <cell r="B2889" t="str">
            <v>SIclos6_GOVclos11</v>
          </cell>
          <cell r="C2889" t="str">
            <v>SDGbaseTRAv2_UrbAS_IRTv3</v>
          </cell>
          <cell r="D2889" t="str">
            <v>YIX</v>
          </cell>
          <cell r="E2889" t="str">
            <v>hhd-4</v>
          </cell>
          <cell r="F2889">
            <v>173.02</v>
          </cell>
          <cell r="G2889">
            <v>168.81</v>
          </cell>
          <cell r="H2889">
            <v>168.9</v>
          </cell>
          <cell r="I2889">
            <v>173.35</v>
          </cell>
          <cell r="J2889">
            <v>177</v>
          </cell>
          <cell r="K2889">
            <v>180.78</v>
          </cell>
          <cell r="L2889">
            <v>185.26</v>
          </cell>
          <cell r="M2889">
            <v>190.15</v>
          </cell>
          <cell r="N2889">
            <v>195.4</v>
          </cell>
          <cell r="O2889">
            <v>201.26</v>
          </cell>
          <cell r="P2889">
            <v>207.64</v>
          </cell>
          <cell r="Q2889">
            <v>214.04</v>
          </cell>
          <cell r="R2889">
            <v>221.01</v>
          </cell>
          <cell r="S2889">
            <v>228.53</v>
          </cell>
          <cell r="T2889">
            <v>236.31</v>
          </cell>
          <cell r="U2889">
            <v>244.97</v>
          </cell>
          <cell r="V2889">
            <v>254.09</v>
          </cell>
          <cell r="W2889">
            <v>263.16000000000003</v>
          </cell>
          <cell r="X2889">
            <v>272.47000000000003</v>
          </cell>
          <cell r="Y2889">
            <v>281.55</v>
          </cell>
          <cell r="Z2889">
            <v>288.47000000000003</v>
          </cell>
          <cell r="AA2889">
            <v>296.2</v>
          </cell>
          <cell r="AB2889">
            <v>307.16000000000003</v>
          </cell>
          <cell r="AC2889">
            <v>317.41000000000003</v>
          </cell>
          <cell r="AD2889">
            <v>327.13</v>
          </cell>
          <cell r="AE2889">
            <v>337.03</v>
          </cell>
          <cell r="AF2889">
            <v>347.27</v>
          </cell>
          <cell r="AG2889">
            <v>359.97</v>
          </cell>
          <cell r="AH2889">
            <v>364.34</v>
          </cell>
          <cell r="AI2889">
            <v>364.85</v>
          </cell>
          <cell r="AJ2889">
            <v>364.99</v>
          </cell>
          <cell r="AK2889">
            <v>364.81</v>
          </cell>
        </row>
        <row r="2890">
          <cell r="A2890" t="str">
            <v>SDGbaseTRAv2_UrbAS_IRTv3YIXhhd-5</v>
          </cell>
          <cell r="B2890" t="str">
            <v>SIclos6_GOVclos11</v>
          </cell>
          <cell r="C2890" t="str">
            <v>SDGbaseTRAv2_UrbAS_IRTv3</v>
          </cell>
          <cell r="D2890" t="str">
            <v>YIX</v>
          </cell>
          <cell r="E2890" t="str">
            <v>hhd-5</v>
          </cell>
          <cell r="F2890">
            <v>238.85</v>
          </cell>
          <cell r="G2890">
            <v>231.64</v>
          </cell>
          <cell r="H2890">
            <v>234.08</v>
          </cell>
          <cell r="I2890">
            <v>239.81</v>
          </cell>
          <cell r="J2890">
            <v>244.52</v>
          </cell>
          <cell r="K2890">
            <v>249.65</v>
          </cell>
          <cell r="L2890">
            <v>255.76</v>
          </cell>
          <cell r="M2890">
            <v>262.37</v>
          </cell>
          <cell r="N2890">
            <v>269.52999999999997</v>
          </cell>
          <cell r="O2890">
            <v>277.45</v>
          </cell>
          <cell r="P2890">
            <v>286.08999999999997</v>
          </cell>
          <cell r="Q2890">
            <v>294.64999999999998</v>
          </cell>
          <cell r="R2890">
            <v>304.19</v>
          </cell>
          <cell r="S2890">
            <v>314.27999999999997</v>
          </cell>
          <cell r="T2890">
            <v>324.75</v>
          </cell>
          <cell r="U2890">
            <v>336.52</v>
          </cell>
          <cell r="V2890">
            <v>348.72</v>
          </cell>
          <cell r="W2890">
            <v>360.9</v>
          </cell>
          <cell r="X2890">
            <v>373.34</v>
          </cell>
          <cell r="Y2890">
            <v>385.27</v>
          </cell>
          <cell r="Z2890">
            <v>393.74</v>
          </cell>
          <cell r="AA2890">
            <v>403.41</v>
          </cell>
          <cell r="AB2890">
            <v>418.29</v>
          </cell>
          <cell r="AC2890">
            <v>431.76</v>
          </cell>
          <cell r="AD2890">
            <v>444.54</v>
          </cell>
          <cell r="AE2890">
            <v>457.58</v>
          </cell>
          <cell r="AF2890">
            <v>471.05</v>
          </cell>
          <cell r="AG2890">
            <v>488.36</v>
          </cell>
          <cell r="AH2890">
            <v>492.02</v>
          </cell>
          <cell r="AI2890">
            <v>491.76</v>
          </cell>
          <cell r="AJ2890">
            <v>491.3</v>
          </cell>
          <cell r="AK2890">
            <v>490.43</v>
          </cell>
        </row>
        <row r="2891">
          <cell r="A2891" t="str">
            <v>SDGbaseTRAv2_UrbAS_IRTv3YIXhhd-6</v>
          </cell>
          <cell r="B2891" t="str">
            <v>SIclos6_GOVclos11</v>
          </cell>
          <cell r="C2891" t="str">
            <v>SDGbaseTRAv2_UrbAS_IRTv3</v>
          </cell>
          <cell r="D2891" t="str">
            <v>YIX</v>
          </cell>
          <cell r="E2891" t="str">
            <v>hhd-6</v>
          </cell>
          <cell r="F2891">
            <v>288.75</v>
          </cell>
          <cell r="G2891">
            <v>276.86</v>
          </cell>
          <cell r="H2891">
            <v>282.88</v>
          </cell>
          <cell r="I2891">
            <v>289.27</v>
          </cell>
          <cell r="J2891">
            <v>294.45999999999998</v>
          </cell>
          <cell r="K2891">
            <v>300.55</v>
          </cell>
          <cell r="L2891">
            <v>307.77999999999997</v>
          </cell>
          <cell r="M2891">
            <v>315.56</v>
          </cell>
          <cell r="N2891">
            <v>324.05</v>
          </cell>
          <cell r="O2891">
            <v>333.38</v>
          </cell>
          <cell r="P2891">
            <v>343.57</v>
          </cell>
          <cell r="Q2891">
            <v>353.58</v>
          </cell>
          <cell r="R2891">
            <v>365.01</v>
          </cell>
          <cell r="S2891">
            <v>376.81</v>
          </cell>
          <cell r="T2891">
            <v>389.11</v>
          </cell>
          <cell r="U2891">
            <v>403.1</v>
          </cell>
          <cell r="V2891">
            <v>417.35</v>
          </cell>
          <cell r="W2891">
            <v>431.63</v>
          </cell>
          <cell r="X2891">
            <v>446.12</v>
          </cell>
          <cell r="Y2891">
            <v>459.81</v>
          </cell>
          <cell r="Z2891">
            <v>469.86</v>
          </cell>
          <cell r="AA2891">
            <v>480.91</v>
          </cell>
          <cell r="AB2891">
            <v>497.93</v>
          </cell>
          <cell r="AC2891">
            <v>513.15</v>
          </cell>
          <cell r="AD2891">
            <v>527.87</v>
          </cell>
          <cell r="AE2891">
            <v>542.96</v>
          </cell>
          <cell r="AF2891">
            <v>558.52</v>
          </cell>
          <cell r="AG2891">
            <v>577.87</v>
          </cell>
          <cell r="AH2891">
            <v>579.73</v>
          </cell>
          <cell r="AI2891">
            <v>578.48</v>
          </cell>
          <cell r="AJ2891">
            <v>577.20000000000005</v>
          </cell>
          <cell r="AK2891">
            <v>575.34</v>
          </cell>
        </row>
        <row r="2892">
          <cell r="A2892" t="str">
            <v>SDGbaseTRAv2_UrbAS_IRTv3YIXhhd-7</v>
          </cell>
          <cell r="B2892" t="str">
            <v>SIclos6_GOVclos11</v>
          </cell>
          <cell r="C2892" t="str">
            <v>SDGbaseTRAv2_UrbAS_IRTv3</v>
          </cell>
          <cell r="D2892" t="str">
            <v>YIX</v>
          </cell>
          <cell r="E2892" t="str">
            <v>hhd-7</v>
          </cell>
          <cell r="F2892">
            <v>412.51</v>
          </cell>
          <cell r="G2892">
            <v>392.61</v>
          </cell>
          <cell r="H2892">
            <v>404.49</v>
          </cell>
          <cell r="I2892">
            <v>413</v>
          </cell>
          <cell r="J2892">
            <v>419.78</v>
          </cell>
          <cell r="K2892">
            <v>428.39</v>
          </cell>
          <cell r="L2892">
            <v>438.56</v>
          </cell>
          <cell r="M2892">
            <v>449.41</v>
          </cell>
          <cell r="N2892">
            <v>461.32</v>
          </cell>
          <cell r="O2892">
            <v>474.26</v>
          </cell>
          <cell r="P2892">
            <v>488.46</v>
          </cell>
          <cell r="Q2892">
            <v>502.28</v>
          </cell>
          <cell r="R2892">
            <v>518.66999999999996</v>
          </cell>
          <cell r="S2892">
            <v>535.17999999999995</v>
          </cell>
          <cell r="T2892">
            <v>552.41</v>
          </cell>
          <cell r="U2892">
            <v>572.16</v>
          </cell>
          <cell r="V2892">
            <v>591.99</v>
          </cell>
          <cell r="W2892">
            <v>611.92999999999995</v>
          </cell>
          <cell r="X2892">
            <v>632.19000000000005</v>
          </cell>
          <cell r="Y2892">
            <v>651.02</v>
          </cell>
          <cell r="Z2892">
            <v>664.93</v>
          </cell>
          <cell r="AA2892">
            <v>679.83</v>
          </cell>
          <cell r="AB2892">
            <v>703.28</v>
          </cell>
          <cell r="AC2892">
            <v>723.94</v>
          </cell>
          <cell r="AD2892">
            <v>744.17</v>
          </cell>
          <cell r="AE2892">
            <v>764.95</v>
          </cell>
          <cell r="AF2892">
            <v>786.33</v>
          </cell>
          <cell r="AG2892">
            <v>812.76</v>
          </cell>
          <cell r="AH2892">
            <v>812.69</v>
          </cell>
          <cell r="AI2892">
            <v>809.84</v>
          </cell>
          <cell r="AJ2892">
            <v>807.2</v>
          </cell>
          <cell r="AK2892">
            <v>803.65</v>
          </cell>
        </row>
        <row r="2893">
          <cell r="A2893" t="str">
            <v>SDGbaseTRAv2_UrbAS_IRTv3YIXhhd-8</v>
          </cell>
          <cell r="B2893" t="str">
            <v>SIclos6_GOVclos11</v>
          </cell>
          <cell r="C2893" t="str">
            <v>SDGbaseTRAv2_UrbAS_IRTv3</v>
          </cell>
          <cell r="D2893" t="str">
            <v>YIX</v>
          </cell>
          <cell r="E2893" t="str">
            <v>hhd-8</v>
          </cell>
          <cell r="F2893">
            <v>748.01</v>
          </cell>
          <cell r="G2893">
            <v>704.09</v>
          </cell>
          <cell r="H2893">
            <v>733.04</v>
          </cell>
          <cell r="I2893">
            <v>747</v>
          </cell>
          <cell r="J2893">
            <v>757.59</v>
          </cell>
          <cell r="K2893">
            <v>773.07</v>
          </cell>
          <cell r="L2893">
            <v>791.09</v>
          </cell>
          <cell r="M2893">
            <v>810.1</v>
          </cell>
          <cell r="N2893">
            <v>831.04</v>
          </cell>
          <cell r="O2893">
            <v>853.23</v>
          </cell>
          <cell r="P2893">
            <v>877.96</v>
          </cell>
          <cell r="Q2893">
            <v>901.86</v>
          </cell>
          <cell r="R2893">
            <v>931.93</v>
          </cell>
          <cell r="S2893">
            <v>961.04</v>
          </cell>
          <cell r="T2893">
            <v>991.48</v>
          </cell>
          <cell r="U2893">
            <v>1026.6500000000001</v>
          </cell>
          <cell r="V2893">
            <v>1061.23</v>
          </cell>
          <cell r="W2893">
            <v>1096.32</v>
          </cell>
          <cell r="X2893">
            <v>1132.08</v>
          </cell>
          <cell r="Y2893">
            <v>1164.6300000000001</v>
          </cell>
          <cell r="Z2893">
            <v>1189.0999999999999</v>
          </cell>
          <cell r="AA2893">
            <v>1214.19</v>
          </cell>
          <cell r="AB2893">
            <v>1254.18</v>
          </cell>
          <cell r="AC2893">
            <v>1288.99</v>
          </cell>
          <cell r="AD2893">
            <v>1323.77</v>
          </cell>
          <cell r="AE2893">
            <v>1359.61</v>
          </cell>
          <cell r="AF2893">
            <v>1396.43</v>
          </cell>
          <cell r="AG2893">
            <v>1441.38</v>
          </cell>
          <cell r="AH2893">
            <v>1435.65</v>
          </cell>
          <cell r="AI2893">
            <v>1428.33</v>
          </cell>
          <cell r="AJ2893">
            <v>1421.89</v>
          </cell>
          <cell r="AK2893">
            <v>1413.72</v>
          </cell>
        </row>
        <row r="2894">
          <cell r="A2894" t="str">
            <v>SDGbaseTRAv2_UrbAS_IRTv3YIXhhd-9</v>
          </cell>
          <cell r="B2894" t="str">
            <v>SIclos6_GOVclos11</v>
          </cell>
          <cell r="C2894" t="str">
            <v>SDGbaseTRAv2_UrbAS_IRTv3</v>
          </cell>
          <cell r="D2894" t="str">
            <v>YIX</v>
          </cell>
          <cell r="E2894" t="str">
            <v>hhd-9</v>
          </cell>
          <cell r="F2894">
            <v>1780.4</v>
          </cell>
          <cell r="G2894">
            <v>1655.68</v>
          </cell>
          <cell r="H2894">
            <v>1736.54</v>
          </cell>
          <cell r="I2894">
            <v>1766.91</v>
          </cell>
          <cell r="J2894">
            <v>1788.72</v>
          </cell>
          <cell r="K2894">
            <v>1825.36</v>
          </cell>
          <cell r="L2894">
            <v>1867.1</v>
          </cell>
          <cell r="M2894">
            <v>1910.43</v>
          </cell>
          <cell r="N2894">
            <v>1958.71</v>
          </cell>
          <cell r="O2894">
            <v>2010.42</v>
          </cell>
          <cell r="P2894">
            <v>2067.37</v>
          </cell>
          <cell r="Q2894">
            <v>2122.08</v>
          </cell>
          <cell r="R2894">
            <v>2194.6799999999998</v>
          </cell>
          <cell r="S2894">
            <v>2262.6</v>
          </cell>
          <cell r="T2894">
            <v>2333.89</v>
          </cell>
          <cell r="U2894">
            <v>2416.87</v>
          </cell>
          <cell r="V2894">
            <v>2496.98</v>
          </cell>
          <cell r="W2894">
            <v>2578.94</v>
          </cell>
          <cell r="X2894">
            <v>2662.98</v>
          </cell>
          <cell r="Y2894">
            <v>2739.19</v>
          </cell>
          <cell r="Z2894">
            <v>2809.06</v>
          </cell>
          <cell r="AA2894">
            <v>2872.58</v>
          </cell>
          <cell r="AB2894">
            <v>2959.19</v>
          </cell>
          <cell r="AC2894">
            <v>3037.09</v>
          </cell>
          <cell r="AD2894">
            <v>3118.23</v>
          </cell>
          <cell r="AE2894">
            <v>3202.17</v>
          </cell>
          <cell r="AF2894">
            <v>3288.25</v>
          </cell>
          <cell r="AG2894">
            <v>3378.61</v>
          </cell>
          <cell r="AH2894">
            <v>3362.96</v>
          </cell>
          <cell r="AI2894">
            <v>3346.69</v>
          </cell>
          <cell r="AJ2894">
            <v>3330.34</v>
          </cell>
          <cell r="AK2894">
            <v>3308.44</v>
          </cell>
        </row>
        <row r="2895">
          <cell r="A2895" t="str">
            <v>SDGbaseTRAv2_UrbAS_IRTv3C_YIXtotal</v>
          </cell>
          <cell r="B2895" t="str">
            <v>SIclos6_GOVclos11</v>
          </cell>
          <cell r="C2895" t="str">
            <v>SDGbaseTRAv2_UrbAS_IRTv3</v>
          </cell>
          <cell r="D2895" t="str">
            <v>C_YIX</v>
          </cell>
          <cell r="E2895" t="str">
            <v>total</v>
          </cell>
          <cell r="F2895">
            <v>5873.17</v>
          </cell>
          <cell r="G2895">
            <v>5528.41</v>
          </cell>
          <cell r="H2895">
            <v>5696.26</v>
          </cell>
          <cell r="I2895">
            <v>5811.43</v>
          </cell>
          <cell r="J2895">
            <v>5903.48</v>
          </cell>
          <cell r="K2895">
            <v>6026.55</v>
          </cell>
          <cell r="L2895">
            <v>6166.32</v>
          </cell>
          <cell r="M2895">
            <v>6309.03</v>
          </cell>
          <cell r="N2895">
            <v>6467.12</v>
          </cell>
          <cell r="O2895">
            <v>6648.81</v>
          </cell>
          <cell r="P2895">
            <v>6844.09</v>
          </cell>
          <cell r="Q2895">
            <v>7036.53</v>
          </cell>
          <cell r="R2895">
            <v>7270.05</v>
          </cell>
          <cell r="S2895">
            <v>7498.46</v>
          </cell>
          <cell r="T2895">
            <v>7738.28</v>
          </cell>
          <cell r="U2895">
            <v>8013.76</v>
          </cell>
          <cell r="V2895">
            <v>8282.81</v>
          </cell>
          <cell r="W2895">
            <v>8558.7900000000009</v>
          </cell>
          <cell r="X2895">
            <v>8846.4</v>
          </cell>
          <cell r="Y2895">
            <v>9118.69</v>
          </cell>
          <cell r="Z2895">
            <v>9404.01</v>
          </cell>
          <cell r="AA2895">
            <v>9657.75</v>
          </cell>
          <cell r="AB2895">
            <v>9944.81</v>
          </cell>
          <cell r="AC2895">
            <v>10227.700000000001</v>
          </cell>
          <cell r="AD2895">
            <v>10521.26</v>
          </cell>
          <cell r="AE2895">
            <v>10822.27</v>
          </cell>
          <cell r="AF2895">
            <v>11130.3</v>
          </cell>
          <cell r="AG2895">
            <v>11441.92</v>
          </cell>
          <cell r="AH2895">
            <v>11519.16</v>
          </cell>
          <cell r="AI2895">
            <v>11554.28</v>
          </cell>
          <cell r="AJ2895">
            <v>11573.67</v>
          </cell>
          <cell r="AK2895">
            <v>11569.35</v>
          </cell>
        </row>
        <row r="2896">
          <cell r="A2896" t="str">
            <v>SDGbaseTRAv2_UrbAS_IRTv3TINSXent-n</v>
          </cell>
          <cell r="B2896" t="str">
            <v>SIclos6_GOVclos11</v>
          </cell>
          <cell r="C2896" t="str">
            <v>SDGbaseTRAv2_UrbAS_IRTv3</v>
          </cell>
          <cell r="D2896" t="str">
            <v>TINSX</v>
          </cell>
          <cell r="E2896" t="str">
            <v>ent-n</v>
          </cell>
          <cell r="F2896">
            <v>0.14000000000000001</v>
          </cell>
          <cell r="G2896">
            <v>0.15</v>
          </cell>
          <cell r="H2896">
            <v>0.15</v>
          </cell>
          <cell r="I2896">
            <v>0.15</v>
          </cell>
          <cell r="J2896">
            <v>0.16</v>
          </cell>
          <cell r="K2896">
            <v>0.16</v>
          </cell>
          <cell r="L2896">
            <v>0.16</v>
          </cell>
          <cell r="M2896">
            <v>0.16</v>
          </cell>
          <cell r="N2896">
            <v>0.17</v>
          </cell>
          <cell r="O2896">
            <v>0.17</v>
          </cell>
          <cell r="P2896">
            <v>0.17</v>
          </cell>
          <cell r="Q2896">
            <v>0.17</v>
          </cell>
          <cell r="R2896">
            <v>0.17</v>
          </cell>
          <cell r="S2896">
            <v>0.16</v>
          </cell>
          <cell r="T2896">
            <v>0.16</v>
          </cell>
          <cell r="U2896">
            <v>0.16</v>
          </cell>
          <cell r="V2896">
            <v>0.16</v>
          </cell>
          <cell r="W2896">
            <v>0.15</v>
          </cell>
          <cell r="X2896">
            <v>0.15</v>
          </cell>
          <cell r="Y2896">
            <v>0.15</v>
          </cell>
          <cell r="Z2896">
            <v>0.14000000000000001</v>
          </cell>
          <cell r="AA2896">
            <v>0.14000000000000001</v>
          </cell>
          <cell r="AB2896">
            <v>0.14000000000000001</v>
          </cell>
          <cell r="AC2896">
            <v>0.14000000000000001</v>
          </cell>
          <cell r="AD2896">
            <v>0.14000000000000001</v>
          </cell>
          <cell r="AE2896">
            <v>0.14000000000000001</v>
          </cell>
          <cell r="AF2896">
            <v>0.14000000000000001</v>
          </cell>
          <cell r="AG2896">
            <v>0.14000000000000001</v>
          </cell>
          <cell r="AH2896">
            <v>0.14000000000000001</v>
          </cell>
          <cell r="AI2896">
            <v>0.14000000000000001</v>
          </cell>
          <cell r="AJ2896">
            <v>0.14000000000000001</v>
          </cell>
          <cell r="AK2896">
            <v>0.15</v>
          </cell>
        </row>
        <row r="2897">
          <cell r="A2897" t="str">
            <v>SDGbaseTRAv2_UrbAS_IRTv3TINSXent-e</v>
          </cell>
          <cell r="B2897" t="str">
            <v>SIclos6_GOVclos11</v>
          </cell>
          <cell r="C2897" t="str">
            <v>SDGbaseTRAv2_UrbAS_IRTv3</v>
          </cell>
          <cell r="D2897" t="str">
            <v>TINSX</v>
          </cell>
          <cell r="E2897" t="str">
            <v>ent-e</v>
          </cell>
          <cell r="F2897">
            <v>0.11</v>
          </cell>
          <cell r="G2897">
            <v>0.12</v>
          </cell>
          <cell r="H2897">
            <v>0.12</v>
          </cell>
          <cell r="I2897">
            <v>0.12</v>
          </cell>
          <cell r="J2897">
            <v>0.12</v>
          </cell>
          <cell r="K2897">
            <v>0.12</v>
          </cell>
          <cell r="L2897">
            <v>0.12</v>
          </cell>
          <cell r="M2897">
            <v>0.12</v>
          </cell>
          <cell r="N2897">
            <v>0.12</v>
          </cell>
          <cell r="O2897">
            <v>0.12</v>
          </cell>
          <cell r="P2897">
            <v>0.12</v>
          </cell>
          <cell r="Q2897">
            <v>0.12</v>
          </cell>
          <cell r="R2897">
            <v>0.12</v>
          </cell>
          <cell r="S2897">
            <v>0.12</v>
          </cell>
          <cell r="T2897">
            <v>0.12</v>
          </cell>
          <cell r="U2897">
            <v>0.12</v>
          </cell>
          <cell r="V2897">
            <v>0.12</v>
          </cell>
          <cell r="W2897">
            <v>0.12</v>
          </cell>
          <cell r="X2897">
            <v>0.12</v>
          </cell>
          <cell r="Y2897">
            <v>0.12</v>
          </cell>
          <cell r="Z2897">
            <v>0.11</v>
          </cell>
          <cell r="AA2897">
            <v>0.11</v>
          </cell>
          <cell r="AB2897">
            <v>0.11</v>
          </cell>
          <cell r="AC2897">
            <v>0.11</v>
          </cell>
          <cell r="AD2897">
            <v>0.11</v>
          </cell>
          <cell r="AE2897">
            <v>0.11</v>
          </cell>
          <cell r="AF2897">
            <v>0.11</v>
          </cell>
          <cell r="AG2897">
            <v>0.11</v>
          </cell>
          <cell r="AH2897">
            <v>0.11</v>
          </cell>
          <cell r="AI2897">
            <v>0.11</v>
          </cell>
          <cell r="AJ2897">
            <v>0.11</v>
          </cell>
          <cell r="AK2897">
            <v>0.11</v>
          </cell>
        </row>
        <row r="2898">
          <cell r="A2898" t="str">
            <v>SDGbaseTRAv2_UrbAS_IRTv3TINSXhhd-0</v>
          </cell>
          <cell r="B2898" t="str">
            <v>SIclos6_GOVclos11</v>
          </cell>
          <cell r="C2898" t="str">
            <v>SDGbaseTRAv2_UrbAS_IRTv3</v>
          </cell>
          <cell r="D2898" t="str">
            <v>TINSX</v>
          </cell>
          <cell r="E2898" t="str">
            <v>hhd-0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0</v>
          </cell>
          <cell r="AD2898">
            <v>0</v>
          </cell>
          <cell r="AE2898">
            <v>0</v>
          </cell>
          <cell r="AF2898">
            <v>0</v>
          </cell>
          <cell r="AG2898">
            <v>0</v>
          </cell>
          <cell r="AH2898">
            <v>0</v>
          </cell>
          <cell r="AI2898">
            <v>0</v>
          </cell>
          <cell r="AJ2898">
            <v>0</v>
          </cell>
          <cell r="AK2898">
            <v>0</v>
          </cell>
        </row>
        <row r="2899">
          <cell r="A2899" t="str">
            <v>SDGbaseTRAv2_UrbAS_IRTv3TINSXhhd-1</v>
          </cell>
          <cell r="B2899" t="str">
            <v>SIclos6_GOVclos11</v>
          </cell>
          <cell r="C2899" t="str">
            <v>SDGbaseTRAv2_UrbAS_IRTv3</v>
          </cell>
          <cell r="D2899" t="str">
            <v>TINSX</v>
          </cell>
          <cell r="E2899" t="str">
            <v>hhd-1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</row>
        <row r="2900">
          <cell r="A2900" t="str">
            <v>SDGbaseTRAv2_UrbAS_IRTv3TINSXhhd-2</v>
          </cell>
          <cell r="B2900" t="str">
            <v>SIclos6_GOVclos11</v>
          </cell>
          <cell r="C2900" t="str">
            <v>SDGbaseTRAv2_UrbAS_IRTv3</v>
          </cell>
          <cell r="D2900" t="str">
            <v>TINSX</v>
          </cell>
          <cell r="E2900" t="str">
            <v>hhd-2</v>
          </cell>
          <cell r="F2900">
            <v>0.01</v>
          </cell>
          <cell r="G2900">
            <v>0.01</v>
          </cell>
          <cell r="H2900">
            <v>0.01</v>
          </cell>
          <cell r="I2900">
            <v>0.01</v>
          </cell>
          <cell r="J2900">
            <v>0.01</v>
          </cell>
          <cell r="K2900">
            <v>0.01</v>
          </cell>
          <cell r="L2900">
            <v>0.01</v>
          </cell>
          <cell r="M2900">
            <v>0.01</v>
          </cell>
          <cell r="N2900">
            <v>0.01</v>
          </cell>
          <cell r="O2900">
            <v>0.01</v>
          </cell>
          <cell r="P2900">
            <v>0.01</v>
          </cell>
          <cell r="Q2900">
            <v>0.01</v>
          </cell>
          <cell r="R2900">
            <v>0.01</v>
          </cell>
          <cell r="S2900">
            <v>0.01</v>
          </cell>
          <cell r="T2900">
            <v>0.01</v>
          </cell>
          <cell r="U2900">
            <v>0.01</v>
          </cell>
          <cell r="V2900">
            <v>0.01</v>
          </cell>
          <cell r="W2900">
            <v>0.01</v>
          </cell>
          <cell r="X2900">
            <v>0.01</v>
          </cell>
          <cell r="Y2900">
            <v>0.01</v>
          </cell>
          <cell r="Z2900">
            <v>0.01</v>
          </cell>
          <cell r="AA2900">
            <v>0.01</v>
          </cell>
          <cell r="AB2900">
            <v>0.01</v>
          </cell>
          <cell r="AC2900">
            <v>0.01</v>
          </cell>
          <cell r="AD2900">
            <v>0.01</v>
          </cell>
          <cell r="AE2900">
            <v>0.01</v>
          </cell>
          <cell r="AF2900">
            <v>0.01</v>
          </cell>
          <cell r="AG2900">
            <v>0.01</v>
          </cell>
          <cell r="AH2900">
            <v>0.01</v>
          </cell>
          <cell r="AI2900">
            <v>0.01</v>
          </cell>
          <cell r="AJ2900">
            <v>0.01</v>
          </cell>
          <cell r="AK2900">
            <v>0.01</v>
          </cell>
        </row>
        <row r="2901">
          <cell r="A2901" t="str">
            <v>SDGbaseTRAv2_UrbAS_IRTv3TINSXhhd-3</v>
          </cell>
          <cell r="B2901" t="str">
            <v>SIclos6_GOVclos11</v>
          </cell>
          <cell r="C2901" t="str">
            <v>SDGbaseTRAv2_UrbAS_IRTv3</v>
          </cell>
          <cell r="D2901" t="str">
            <v>TINSX</v>
          </cell>
          <cell r="E2901" t="str">
            <v>hhd-3</v>
          </cell>
          <cell r="F2901">
            <v>0.01</v>
          </cell>
          <cell r="G2901">
            <v>0.01</v>
          </cell>
          <cell r="H2901">
            <v>0.01</v>
          </cell>
          <cell r="I2901">
            <v>0.01</v>
          </cell>
          <cell r="J2901">
            <v>0.01</v>
          </cell>
          <cell r="K2901">
            <v>0.01</v>
          </cell>
          <cell r="L2901">
            <v>0.01</v>
          </cell>
          <cell r="M2901">
            <v>0.01</v>
          </cell>
          <cell r="N2901">
            <v>0.01</v>
          </cell>
          <cell r="O2901">
            <v>0.01</v>
          </cell>
          <cell r="P2901">
            <v>0.01</v>
          </cell>
          <cell r="Q2901">
            <v>0.01</v>
          </cell>
          <cell r="R2901">
            <v>0.01</v>
          </cell>
          <cell r="S2901">
            <v>0.01</v>
          </cell>
          <cell r="T2901">
            <v>0.01</v>
          </cell>
          <cell r="U2901">
            <v>0.01</v>
          </cell>
          <cell r="V2901">
            <v>0.01</v>
          </cell>
          <cell r="W2901">
            <v>0.01</v>
          </cell>
          <cell r="X2901">
            <v>0.01</v>
          </cell>
          <cell r="Y2901">
            <v>0.01</v>
          </cell>
          <cell r="Z2901">
            <v>0.01</v>
          </cell>
          <cell r="AA2901">
            <v>0.01</v>
          </cell>
          <cell r="AB2901">
            <v>0.01</v>
          </cell>
          <cell r="AC2901">
            <v>0.01</v>
          </cell>
          <cell r="AD2901">
            <v>0.01</v>
          </cell>
          <cell r="AE2901">
            <v>0.01</v>
          </cell>
          <cell r="AF2901">
            <v>0.01</v>
          </cell>
          <cell r="AG2901">
            <v>0.01</v>
          </cell>
          <cell r="AH2901">
            <v>0.01</v>
          </cell>
          <cell r="AI2901">
            <v>0.01</v>
          </cell>
          <cell r="AJ2901">
            <v>0.01</v>
          </cell>
          <cell r="AK2901">
            <v>0.01</v>
          </cell>
        </row>
        <row r="2902">
          <cell r="A2902" t="str">
            <v>SDGbaseTRAv2_UrbAS_IRTv3TINSXhhd-4</v>
          </cell>
          <cell r="B2902" t="str">
            <v>SIclos6_GOVclos11</v>
          </cell>
          <cell r="C2902" t="str">
            <v>SDGbaseTRAv2_UrbAS_IRTv3</v>
          </cell>
          <cell r="D2902" t="str">
            <v>TINSX</v>
          </cell>
          <cell r="E2902" t="str">
            <v>hhd-4</v>
          </cell>
          <cell r="F2902">
            <v>0.02</v>
          </cell>
          <cell r="G2902">
            <v>0.02</v>
          </cell>
          <cell r="H2902">
            <v>0.02</v>
          </cell>
          <cell r="I2902">
            <v>0.02</v>
          </cell>
          <cell r="J2902">
            <v>0.02</v>
          </cell>
          <cell r="K2902">
            <v>0.02</v>
          </cell>
          <cell r="L2902">
            <v>0.02</v>
          </cell>
          <cell r="M2902">
            <v>0.02</v>
          </cell>
          <cell r="N2902">
            <v>0.02</v>
          </cell>
          <cell r="O2902">
            <v>0.02</v>
          </cell>
          <cell r="P2902">
            <v>0.02</v>
          </cell>
          <cell r="Q2902">
            <v>0.02</v>
          </cell>
          <cell r="R2902">
            <v>0.02</v>
          </cell>
          <cell r="S2902">
            <v>0.02</v>
          </cell>
          <cell r="T2902">
            <v>0.02</v>
          </cell>
          <cell r="U2902">
            <v>0.02</v>
          </cell>
          <cell r="V2902">
            <v>0.02</v>
          </cell>
          <cell r="W2902">
            <v>0.02</v>
          </cell>
          <cell r="X2902">
            <v>0.02</v>
          </cell>
          <cell r="Y2902">
            <v>0.02</v>
          </cell>
          <cell r="Z2902">
            <v>0.02</v>
          </cell>
          <cell r="AA2902">
            <v>0.02</v>
          </cell>
          <cell r="AB2902">
            <v>0.02</v>
          </cell>
          <cell r="AC2902">
            <v>0.02</v>
          </cell>
          <cell r="AD2902">
            <v>0.02</v>
          </cell>
          <cell r="AE2902">
            <v>0.02</v>
          </cell>
          <cell r="AF2902">
            <v>0.02</v>
          </cell>
          <cell r="AG2902">
            <v>0.02</v>
          </cell>
          <cell r="AH2902">
            <v>0.02</v>
          </cell>
          <cell r="AI2902">
            <v>0.02</v>
          </cell>
          <cell r="AJ2902">
            <v>0.02</v>
          </cell>
          <cell r="AK2902">
            <v>0.02</v>
          </cell>
        </row>
        <row r="2903">
          <cell r="A2903" t="str">
            <v>SDGbaseTRAv2_UrbAS_IRTv3TINSXhhd-5</v>
          </cell>
          <cell r="B2903" t="str">
            <v>SIclos6_GOVclos11</v>
          </cell>
          <cell r="C2903" t="str">
            <v>SDGbaseTRAv2_UrbAS_IRTv3</v>
          </cell>
          <cell r="D2903" t="str">
            <v>TINSX</v>
          </cell>
          <cell r="E2903" t="str">
            <v>hhd-5</v>
          </cell>
          <cell r="F2903">
            <v>0.04</v>
          </cell>
          <cell r="G2903">
            <v>0.04</v>
          </cell>
          <cell r="H2903">
            <v>0.04</v>
          </cell>
          <cell r="I2903">
            <v>0.04</v>
          </cell>
          <cell r="J2903">
            <v>0.04</v>
          </cell>
          <cell r="K2903">
            <v>0.04</v>
          </cell>
          <cell r="L2903">
            <v>0.04</v>
          </cell>
          <cell r="M2903">
            <v>0.04</v>
          </cell>
          <cell r="N2903">
            <v>0.05</v>
          </cell>
          <cell r="O2903">
            <v>0.05</v>
          </cell>
          <cell r="P2903">
            <v>0.05</v>
          </cell>
          <cell r="Q2903">
            <v>0.05</v>
          </cell>
          <cell r="R2903">
            <v>0.05</v>
          </cell>
          <cell r="S2903">
            <v>0.04</v>
          </cell>
          <cell r="T2903">
            <v>0.04</v>
          </cell>
          <cell r="U2903">
            <v>0.04</v>
          </cell>
          <cell r="V2903">
            <v>0.04</v>
          </cell>
          <cell r="W2903">
            <v>0.04</v>
          </cell>
          <cell r="X2903">
            <v>0.04</v>
          </cell>
          <cell r="Y2903">
            <v>0.04</v>
          </cell>
          <cell r="Z2903">
            <v>0.04</v>
          </cell>
          <cell r="AA2903">
            <v>0.04</v>
          </cell>
          <cell r="AB2903">
            <v>0.04</v>
          </cell>
          <cell r="AC2903">
            <v>0.04</v>
          </cell>
          <cell r="AD2903">
            <v>0.04</v>
          </cell>
          <cell r="AE2903">
            <v>0.04</v>
          </cell>
          <cell r="AF2903">
            <v>0.04</v>
          </cell>
          <cell r="AG2903">
            <v>0.04</v>
          </cell>
          <cell r="AH2903">
            <v>0.04</v>
          </cell>
          <cell r="AI2903">
            <v>0.04</v>
          </cell>
          <cell r="AJ2903">
            <v>0.04</v>
          </cell>
          <cell r="AK2903">
            <v>0.04</v>
          </cell>
        </row>
        <row r="2904">
          <cell r="A2904" t="str">
            <v>SDGbaseTRAv2_UrbAS_IRTv3TINSXhhd-6</v>
          </cell>
          <cell r="B2904" t="str">
            <v>SIclos6_GOVclos11</v>
          </cell>
          <cell r="C2904" t="str">
            <v>SDGbaseTRAv2_UrbAS_IRTv3</v>
          </cell>
          <cell r="D2904" t="str">
            <v>TINSX</v>
          </cell>
          <cell r="E2904" t="str">
            <v>hhd-6</v>
          </cell>
          <cell r="F2904">
            <v>0.05</v>
          </cell>
          <cell r="G2904">
            <v>0.05</v>
          </cell>
          <cell r="H2904">
            <v>0.05</v>
          </cell>
          <cell r="I2904">
            <v>0.06</v>
          </cell>
          <cell r="J2904">
            <v>0.06</v>
          </cell>
          <cell r="K2904">
            <v>0.06</v>
          </cell>
          <cell r="L2904">
            <v>0.06</v>
          </cell>
          <cell r="M2904">
            <v>0.06</v>
          </cell>
          <cell r="N2904">
            <v>0.06</v>
          </cell>
          <cell r="O2904">
            <v>0.06</v>
          </cell>
          <cell r="P2904">
            <v>0.06</v>
          </cell>
          <cell r="Q2904">
            <v>0.06</v>
          </cell>
          <cell r="R2904">
            <v>0.06</v>
          </cell>
          <cell r="S2904">
            <v>0.06</v>
          </cell>
          <cell r="T2904">
            <v>0.06</v>
          </cell>
          <cell r="U2904">
            <v>0.06</v>
          </cell>
          <cell r="V2904">
            <v>0.06</v>
          </cell>
          <cell r="W2904">
            <v>0.06</v>
          </cell>
          <cell r="X2904">
            <v>0.05</v>
          </cell>
          <cell r="Y2904">
            <v>0.05</v>
          </cell>
          <cell r="Z2904">
            <v>0.05</v>
          </cell>
          <cell r="AA2904">
            <v>0.05</v>
          </cell>
          <cell r="AB2904">
            <v>0.05</v>
          </cell>
          <cell r="AC2904">
            <v>0.05</v>
          </cell>
          <cell r="AD2904">
            <v>0.05</v>
          </cell>
          <cell r="AE2904">
            <v>0.05</v>
          </cell>
          <cell r="AF2904">
            <v>0.05</v>
          </cell>
          <cell r="AG2904">
            <v>0.05</v>
          </cell>
          <cell r="AH2904">
            <v>0.05</v>
          </cell>
          <cell r="AI2904">
            <v>0.05</v>
          </cell>
          <cell r="AJ2904">
            <v>0.05</v>
          </cell>
          <cell r="AK2904">
            <v>0.05</v>
          </cell>
        </row>
        <row r="2905">
          <cell r="A2905" t="str">
            <v>SDGbaseTRAv2_UrbAS_IRTv3TINSXhhd-7</v>
          </cell>
          <cell r="B2905" t="str">
            <v>SIclos6_GOVclos11</v>
          </cell>
          <cell r="C2905" t="str">
            <v>SDGbaseTRAv2_UrbAS_IRTv3</v>
          </cell>
          <cell r="D2905" t="str">
            <v>TINSX</v>
          </cell>
          <cell r="E2905" t="str">
            <v>hhd-7</v>
          </cell>
          <cell r="F2905">
            <v>0.08</v>
          </cell>
          <cell r="G2905">
            <v>0.09</v>
          </cell>
          <cell r="H2905">
            <v>0.09</v>
          </cell>
          <cell r="I2905">
            <v>0.09</v>
          </cell>
          <cell r="J2905">
            <v>0.1</v>
          </cell>
          <cell r="K2905">
            <v>0.1</v>
          </cell>
          <cell r="L2905">
            <v>0.1</v>
          </cell>
          <cell r="M2905">
            <v>0.1</v>
          </cell>
          <cell r="N2905">
            <v>0.1</v>
          </cell>
          <cell r="O2905">
            <v>0.1</v>
          </cell>
          <cell r="P2905">
            <v>0.1</v>
          </cell>
          <cell r="Q2905">
            <v>0.1</v>
          </cell>
          <cell r="R2905">
            <v>0.1</v>
          </cell>
          <cell r="S2905">
            <v>0.1</v>
          </cell>
          <cell r="T2905">
            <v>0.09</v>
          </cell>
          <cell r="U2905">
            <v>0.09</v>
          </cell>
          <cell r="V2905">
            <v>0.09</v>
          </cell>
          <cell r="W2905">
            <v>0.09</v>
          </cell>
          <cell r="X2905">
            <v>0.09</v>
          </cell>
          <cell r="Y2905">
            <v>0.09</v>
          </cell>
          <cell r="Z2905">
            <v>0.08</v>
          </cell>
          <cell r="AA2905">
            <v>0.08</v>
          </cell>
          <cell r="AB2905">
            <v>0.08</v>
          </cell>
          <cell r="AC2905">
            <v>0.08</v>
          </cell>
          <cell r="AD2905">
            <v>0.08</v>
          </cell>
          <cell r="AE2905">
            <v>0.08</v>
          </cell>
          <cell r="AF2905">
            <v>0.08</v>
          </cell>
          <cell r="AG2905">
            <v>0.08</v>
          </cell>
          <cell r="AH2905">
            <v>0.08</v>
          </cell>
          <cell r="AI2905">
            <v>0.08</v>
          </cell>
          <cell r="AJ2905">
            <v>0.08</v>
          </cell>
          <cell r="AK2905">
            <v>0.09</v>
          </cell>
        </row>
        <row r="2906">
          <cell r="A2906" t="str">
            <v>SDGbaseTRAv2_UrbAS_IRTv3TINSXhhd-8</v>
          </cell>
          <cell r="B2906" t="str">
            <v>SIclos6_GOVclos11</v>
          </cell>
          <cell r="C2906" t="str">
            <v>SDGbaseTRAv2_UrbAS_IRTv3</v>
          </cell>
          <cell r="D2906" t="str">
            <v>TINSX</v>
          </cell>
          <cell r="E2906" t="str">
            <v>hhd-8</v>
          </cell>
          <cell r="F2906">
            <v>0.15</v>
          </cell>
          <cell r="G2906">
            <v>0.16</v>
          </cell>
          <cell r="H2906">
            <v>0.15</v>
          </cell>
          <cell r="I2906">
            <v>0.16</v>
          </cell>
          <cell r="J2906">
            <v>0.17</v>
          </cell>
          <cell r="K2906">
            <v>0.17</v>
          </cell>
          <cell r="L2906">
            <v>0.17</v>
          </cell>
          <cell r="M2906">
            <v>0.17</v>
          </cell>
          <cell r="N2906">
            <v>0.18</v>
          </cell>
          <cell r="O2906">
            <v>0.18</v>
          </cell>
          <cell r="P2906">
            <v>0.18</v>
          </cell>
          <cell r="Q2906">
            <v>0.18</v>
          </cell>
          <cell r="R2906">
            <v>0.18</v>
          </cell>
          <cell r="S2906">
            <v>0.17</v>
          </cell>
          <cell r="T2906">
            <v>0.17</v>
          </cell>
          <cell r="U2906">
            <v>0.17</v>
          </cell>
          <cell r="V2906">
            <v>0.16</v>
          </cell>
          <cell r="W2906">
            <v>0.16</v>
          </cell>
          <cell r="X2906">
            <v>0.16</v>
          </cell>
          <cell r="Y2906">
            <v>0.16</v>
          </cell>
          <cell r="Z2906">
            <v>0.15</v>
          </cell>
          <cell r="AA2906">
            <v>0.15</v>
          </cell>
          <cell r="AB2906">
            <v>0.15</v>
          </cell>
          <cell r="AC2906">
            <v>0.15</v>
          </cell>
          <cell r="AD2906">
            <v>0.15</v>
          </cell>
          <cell r="AE2906">
            <v>0.15</v>
          </cell>
          <cell r="AF2906">
            <v>0.15</v>
          </cell>
          <cell r="AG2906">
            <v>0.15</v>
          </cell>
          <cell r="AH2906">
            <v>0.15</v>
          </cell>
          <cell r="AI2906">
            <v>0.15</v>
          </cell>
          <cell r="AJ2906">
            <v>0.15</v>
          </cell>
          <cell r="AK2906">
            <v>0.16</v>
          </cell>
        </row>
        <row r="2907">
          <cell r="A2907" t="str">
            <v>SDGbaseTRAv2_UrbAS_IRTv3TINSXhhd-9</v>
          </cell>
          <cell r="B2907" t="str">
            <v>SIclos6_GOVclos11</v>
          </cell>
          <cell r="C2907" t="str">
            <v>SDGbaseTRAv2_UrbAS_IRTv3</v>
          </cell>
          <cell r="D2907" t="str">
            <v>TINSX</v>
          </cell>
          <cell r="E2907" t="str">
            <v>hhd-9</v>
          </cell>
          <cell r="F2907">
            <v>0.2</v>
          </cell>
          <cell r="G2907">
            <v>0.21</v>
          </cell>
          <cell r="H2907">
            <v>0.21</v>
          </cell>
          <cell r="I2907">
            <v>0.22</v>
          </cell>
          <cell r="J2907">
            <v>0.23</v>
          </cell>
          <cell r="K2907">
            <v>0.23</v>
          </cell>
          <cell r="L2907">
            <v>0.23</v>
          </cell>
          <cell r="M2907">
            <v>0.23</v>
          </cell>
          <cell r="N2907">
            <v>0.23</v>
          </cell>
          <cell r="O2907">
            <v>0.24</v>
          </cell>
          <cell r="P2907">
            <v>0.24</v>
          </cell>
          <cell r="Q2907">
            <v>0.24</v>
          </cell>
          <cell r="R2907">
            <v>0.23</v>
          </cell>
          <cell r="S2907">
            <v>0.23</v>
          </cell>
          <cell r="T2907">
            <v>0.23</v>
          </cell>
          <cell r="U2907">
            <v>0.22</v>
          </cell>
          <cell r="V2907">
            <v>0.22</v>
          </cell>
          <cell r="W2907">
            <v>0.21</v>
          </cell>
          <cell r="X2907">
            <v>0.21</v>
          </cell>
          <cell r="Y2907">
            <v>0.21</v>
          </cell>
          <cell r="Z2907">
            <v>0.2</v>
          </cell>
          <cell r="AA2907">
            <v>0.2</v>
          </cell>
          <cell r="AB2907">
            <v>0.2</v>
          </cell>
          <cell r="AC2907">
            <v>0.2</v>
          </cell>
          <cell r="AD2907">
            <v>0.2</v>
          </cell>
          <cell r="AE2907">
            <v>0.2</v>
          </cell>
          <cell r="AF2907">
            <v>0.19</v>
          </cell>
          <cell r="AG2907">
            <v>0.19</v>
          </cell>
          <cell r="AH2907">
            <v>0.19</v>
          </cell>
          <cell r="AI2907">
            <v>0.2</v>
          </cell>
          <cell r="AJ2907">
            <v>0.2</v>
          </cell>
          <cell r="AK2907">
            <v>0.21</v>
          </cell>
        </row>
        <row r="2908">
          <cell r="A2908" t="str">
            <v>SDGbaseTRAv2_UrbAS_IRTv3MPSXent-n</v>
          </cell>
          <cell r="B2908" t="str">
            <v>SIclos6_GOVclos11</v>
          </cell>
          <cell r="C2908" t="str">
            <v>SDGbaseTRAv2_UrbAS_IRTv3</v>
          </cell>
          <cell r="D2908" t="str">
            <v>MPSX</v>
          </cell>
          <cell r="E2908" t="str">
            <v>ent-n</v>
          </cell>
          <cell r="F2908">
            <v>0.44</v>
          </cell>
          <cell r="G2908">
            <v>0.44</v>
          </cell>
          <cell r="H2908">
            <v>0.44</v>
          </cell>
          <cell r="I2908">
            <v>0.44</v>
          </cell>
          <cell r="J2908">
            <v>0.44</v>
          </cell>
          <cell r="K2908">
            <v>0.44</v>
          </cell>
          <cell r="L2908">
            <v>0.44</v>
          </cell>
          <cell r="M2908">
            <v>0.44</v>
          </cell>
          <cell r="N2908">
            <v>0.44</v>
          </cell>
          <cell r="O2908">
            <v>0.44</v>
          </cell>
          <cell r="P2908">
            <v>0.44</v>
          </cell>
          <cell r="Q2908">
            <v>0.44</v>
          </cell>
          <cell r="R2908">
            <v>0.44</v>
          </cell>
          <cell r="S2908">
            <v>0.44</v>
          </cell>
          <cell r="T2908">
            <v>0.44</v>
          </cell>
          <cell r="U2908">
            <v>0.44</v>
          </cell>
          <cell r="V2908">
            <v>0.44</v>
          </cell>
          <cell r="W2908">
            <v>0.44</v>
          </cell>
          <cell r="X2908">
            <v>0.44</v>
          </cell>
          <cell r="Y2908">
            <v>0.44</v>
          </cell>
          <cell r="Z2908">
            <v>0.44</v>
          </cell>
          <cell r="AA2908">
            <v>0.44</v>
          </cell>
          <cell r="AB2908">
            <v>0.44</v>
          </cell>
          <cell r="AC2908">
            <v>0.44</v>
          </cell>
          <cell r="AD2908">
            <v>0.44</v>
          </cell>
          <cell r="AE2908">
            <v>0.44</v>
          </cell>
          <cell r="AF2908">
            <v>0.44</v>
          </cell>
          <cell r="AG2908">
            <v>0.44</v>
          </cell>
          <cell r="AH2908">
            <v>0.44</v>
          </cell>
          <cell r="AI2908">
            <v>0.44</v>
          </cell>
          <cell r="AJ2908">
            <v>0.44</v>
          </cell>
          <cell r="AK2908">
            <v>0.44</v>
          </cell>
        </row>
        <row r="2909">
          <cell r="A2909" t="str">
            <v>SDGbaseTRAv2_UrbAS_IRTv3MPSXent-e</v>
          </cell>
          <cell r="B2909" t="str">
            <v>SIclos6_GOVclos11</v>
          </cell>
          <cell r="C2909" t="str">
            <v>SDGbaseTRAv2_UrbAS_IRTv3</v>
          </cell>
          <cell r="D2909" t="str">
            <v>MPSX</v>
          </cell>
          <cell r="E2909" t="str">
            <v>ent-e</v>
          </cell>
          <cell r="F2909">
            <v>1</v>
          </cell>
          <cell r="G2909">
            <v>1</v>
          </cell>
          <cell r="H2909">
            <v>1</v>
          </cell>
          <cell r="I2909">
            <v>1</v>
          </cell>
          <cell r="J2909">
            <v>1</v>
          </cell>
          <cell r="K2909">
            <v>1</v>
          </cell>
          <cell r="L2909">
            <v>1</v>
          </cell>
          <cell r="M2909">
            <v>1</v>
          </cell>
          <cell r="N2909">
            <v>1</v>
          </cell>
          <cell r="O2909">
            <v>1</v>
          </cell>
          <cell r="P2909">
            <v>1</v>
          </cell>
          <cell r="Q2909">
            <v>1</v>
          </cell>
          <cell r="R2909">
            <v>1</v>
          </cell>
          <cell r="S2909">
            <v>1</v>
          </cell>
          <cell r="T2909">
            <v>1</v>
          </cell>
          <cell r="U2909">
            <v>1</v>
          </cell>
          <cell r="V2909">
            <v>1</v>
          </cell>
          <cell r="W2909">
            <v>1</v>
          </cell>
          <cell r="X2909">
            <v>1</v>
          </cell>
          <cell r="Y2909">
            <v>1</v>
          </cell>
          <cell r="Z2909">
            <v>1</v>
          </cell>
          <cell r="AA2909">
            <v>1</v>
          </cell>
          <cell r="AB2909">
            <v>1</v>
          </cell>
          <cell r="AC2909">
            <v>1</v>
          </cell>
          <cell r="AD2909">
            <v>1</v>
          </cell>
          <cell r="AE2909">
            <v>1</v>
          </cell>
          <cell r="AF2909">
            <v>1</v>
          </cell>
          <cell r="AG2909">
            <v>1</v>
          </cell>
          <cell r="AH2909">
            <v>1</v>
          </cell>
          <cell r="AI2909">
            <v>1</v>
          </cell>
          <cell r="AJ2909">
            <v>1</v>
          </cell>
          <cell r="AK2909">
            <v>1</v>
          </cell>
        </row>
        <row r="2910">
          <cell r="A2910" t="str">
            <v>SDGbaseTRAv2_UrbAS_IRTv3MPSXhhd-0</v>
          </cell>
          <cell r="B2910" t="str">
            <v>SIclos6_GOVclos11</v>
          </cell>
          <cell r="C2910" t="str">
            <v>SDGbaseTRAv2_UrbAS_IRTv3</v>
          </cell>
          <cell r="D2910" t="str">
            <v>MPSX</v>
          </cell>
          <cell r="E2910" t="str">
            <v>hhd-0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  <cell r="K2910">
            <v>0</v>
          </cell>
          <cell r="L2910">
            <v>0</v>
          </cell>
          <cell r="M2910">
            <v>0</v>
          </cell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0.01</v>
          </cell>
          <cell r="S2910">
            <v>0.01</v>
          </cell>
          <cell r="T2910">
            <v>0.01</v>
          </cell>
          <cell r="U2910">
            <v>0.01</v>
          </cell>
          <cell r="V2910">
            <v>0.01</v>
          </cell>
          <cell r="W2910">
            <v>0.01</v>
          </cell>
          <cell r="X2910">
            <v>0.01</v>
          </cell>
          <cell r="Y2910">
            <v>0.01</v>
          </cell>
          <cell r="Z2910">
            <v>0.01</v>
          </cell>
          <cell r="AA2910">
            <v>0.01</v>
          </cell>
          <cell r="AB2910">
            <v>0.01</v>
          </cell>
          <cell r="AC2910">
            <v>0.01</v>
          </cell>
          <cell r="AD2910">
            <v>0.01</v>
          </cell>
          <cell r="AE2910">
            <v>0.01</v>
          </cell>
          <cell r="AF2910">
            <v>0.01</v>
          </cell>
          <cell r="AG2910">
            <v>0.01</v>
          </cell>
          <cell r="AH2910">
            <v>0</v>
          </cell>
          <cell r="AI2910">
            <v>0</v>
          </cell>
          <cell r="AJ2910">
            <v>-0.01</v>
          </cell>
          <cell r="AK2910">
            <v>-0.01</v>
          </cell>
        </row>
        <row r="2911">
          <cell r="A2911" t="str">
            <v>SDGbaseTRAv2_UrbAS_IRTv3MPSXhhd-1</v>
          </cell>
          <cell r="B2911" t="str">
            <v>SIclos6_GOVclos11</v>
          </cell>
          <cell r="C2911" t="str">
            <v>SDGbaseTRAv2_UrbAS_IRTv3</v>
          </cell>
          <cell r="D2911" t="str">
            <v>MPSX</v>
          </cell>
          <cell r="E2911" t="str">
            <v>hhd-1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  <cell r="L2911">
            <v>0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>
            <v>0</v>
          </cell>
          <cell r="R2911">
            <v>0.01</v>
          </cell>
          <cell r="S2911">
            <v>0.01</v>
          </cell>
          <cell r="T2911">
            <v>0.01</v>
          </cell>
          <cell r="U2911">
            <v>0.01</v>
          </cell>
          <cell r="V2911">
            <v>0.01</v>
          </cell>
          <cell r="W2911">
            <v>0.01</v>
          </cell>
          <cell r="X2911">
            <v>0.01</v>
          </cell>
          <cell r="Y2911">
            <v>0.01</v>
          </cell>
          <cell r="Z2911">
            <v>0.01</v>
          </cell>
          <cell r="AA2911">
            <v>0.01</v>
          </cell>
          <cell r="AB2911">
            <v>0.01</v>
          </cell>
          <cell r="AC2911">
            <v>0.01</v>
          </cell>
          <cell r="AD2911">
            <v>0.01</v>
          </cell>
          <cell r="AE2911">
            <v>0.01</v>
          </cell>
          <cell r="AF2911">
            <v>0.01</v>
          </cell>
          <cell r="AG2911">
            <v>0.01</v>
          </cell>
          <cell r="AH2911">
            <v>0</v>
          </cell>
          <cell r="AI2911">
            <v>0</v>
          </cell>
          <cell r="AJ2911">
            <v>-0.01</v>
          </cell>
          <cell r="AK2911">
            <v>-0.01</v>
          </cell>
        </row>
        <row r="2912">
          <cell r="A2912" t="str">
            <v>SDGbaseTRAv2_UrbAS_IRTv3MPSXhhd-2</v>
          </cell>
          <cell r="B2912" t="str">
            <v>SIclos6_GOVclos11</v>
          </cell>
          <cell r="C2912" t="str">
            <v>SDGbaseTRAv2_UrbAS_IRTv3</v>
          </cell>
          <cell r="D2912" t="str">
            <v>MPSX</v>
          </cell>
          <cell r="E2912" t="str">
            <v>hhd-2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0.01</v>
          </cell>
          <cell r="R2912">
            <v>0.01</v>
          </cell>
          <cell r="S2912">
            <v>0.01</v>
          </cell>
          <cell r="T2912">
            <v>0.01</v>
          </cell>
          <cell r="U2912">
            <v>0.01</v>
          </cell>
          <cell r="V2912">
            <v>0.01</v>
          </cell>
          <cell r="W2912">
            <v>0.01</v>
          </cell>
          <cell r="X2912">
            <v>0.01</v>
          </cell>
          <cell r="Y2912">
            <v>0.01</v>
          </cell>
          <cell r="Z2912">
            <v>0.01</v>
          </cell>
          <cell r="AA2912">
            <v>0.01</v>
          </cell>
          <cell r="AB2912">
            <v>0.01</v>
          </cell>
          <cell r="AC2912">
            <v>0.01</v>
          </cell>
          <cell r="AD2912">
            <v>0.01</v>
          </cell>
          <cell r="AE2912">
            <v>0.01</v>
          </cell>
          <cell r="AF2912">
            <v>0.01</v>
          </cell>
          <cell r="AG2912">
            <v>0.01</v>
          </cell>
          <cell r="AH2912">
            <v>0</v>
          </cell>
          <cell r="AI2912">
            <v>0</v>
          </cell>
          <cell r="AJ2912">
            <v>-0.01</v>
          </cell>
          <cell r="AK2912">
            <v>-0.01</v>
          </cell>
        </row>
        <row r="2913">
          <cell r="A2913" t="str">
            <v>SDGbaseTRAv2_UrbAS_IRTv3MPSXhhd-3</v>
          </cell>
          <cell r="B2913" t="str">
            <v>SIclos6_GOVclos11</v>
          </cell>
          <cell r="C2913" t="str">
            <v>SDGbaseTRAv2_UrbAS_IRTv3</v>
          </cell>
          <cell r="D2913" t="str">
            <v>MPSX</v>
          </cell>
          <cell r="E2913" t="str">
            <v>hhd-3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0.01</v>
          </cell>
          <cell r="O2913">
            <v>0.01</v>
          </cell>
          <cell r="P2913">
            <v>0.01</v>
          </cell>
          <cell r="Q2913">
            <v>0.01</v>
          </cell>
          <cell r="R2913">
            <v>0.01</v>
          </cell>
          <cell r="S2913">
            <v>0.01</v>
          </cell>
          <cell r="T2913">
            <v>0.01</v>
          </cell>
          <cell r="U2913">
            <v>0.01</v>
          </cell>
          <cell r="V2913">
            <v>0.01</v>
          </cell>
          <cell r="W2913">
            <v>0.01</v>
          </cell>
          <cell r="X2913">
            <v>0.01</v>
          </cell>
          <cell r="Y2913">
            <v>0.01</v>
          </cell>
          <cell r="Z2913">
            <v>0.01</v>
          </cell>
          <cell r="AA2913">
            <v>0.01</v>
          </cell>
          <cell r="AB2913">
            <v>0.01</v>
          </cell>
          <cell r="AC2913">
            <v>0.01</v>
          </cell>
          <cell r="AD2913">
            <v>0.01</v>
          </cell>
          <cell r="AE2913">
            <v>0.01</v>
          </cell>
          <cell r="AF2913">
            <v>0.01</v>
          </cell>
          <cell r="AG2913">
            <v>0.01</v>
          </cell>
          <cell r="AH2913">
            <v>0</v>
          </cell>
          <cell r="AI2913">
            <v>0</v>
          </cell>
          <cell r="AJ2913">
            <v>-0.01</v>
          </cell>
          <cell r="AK2913">
            <v>-0.01</v>
          </cell>
        </row>
        <row r="2914">
          <cell r="A2914" t="str">
            <v>SDGbaseTRAv2_UrbAS_IRTv3MPSXhhd-4</v>
          </cell>
          <cell r="B2914" t="str">
            <v>SIclos6_GOVclos11</v>
          </cell>
          <cell r="C2914" t="str">
            <v>SDGbaseTRAv2_UrbAS_IRTv3</v>
          </cell>
          <cell r="D2914" t="str">
            <v>MPSX</v>
          </cell>
          <cell r="E2914" t="str">
            <v>hhd-4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0</v>
          </cell>
          <cell r="L2914">
            <v>0</v>
          </cell>
          <cell r="M2914">
            <v>0.01</v>
          </cell>
          <cell r="N2914">
            <v>0.01</v>
          </cell>
          <cell r="O2914">
            <v>0.01</v>
          </cell>
          <cell r="P2914">
            <v>0.01</v>
          </cell>
          <cell r="Q2914">
            <v>0.01</v>
          </cell>
          <cell r="R2914">
            <v>0.01</v>
          </cell>
          <cell r="S2914">
            <v>0.01</v>
          </cell>
          <cell r="T2914">
            <v>0.01</v>
          </cell>
          <cell r="U2914">
            <v>0.01</v>
          </cell>
          <cell r="V2914">
            <v>0.01</v>
          </cell>
          <cell r="W2914">
            <v>0.01</v>
          </cell>
          <cell r="X2914">
            <v>0.01</v>
          </cell>
          <cell r="Y2914">
            <v>0.01</v>
          </cell>
          <cell r="Z2914">
            <v>0.01</v>
          </cell>
          <cell r="AA2914">
            <v>0.01</v>
          </cell>
          <cell r="AB2914">
            <v>0.01</v>
          </cell>
          <cell r="AC2914">
            <v>0.01</v>
          </cell>
          <cell r="AD2914">
            <v>0.01</v>
          </cell>
          <cell r="AE2914">
            <v>0.01</v>
          </cell>
          <cell r="AF2914">
            <v>0.01</v>
          </cell>
          <cell r="AG2914">
            <v>0.01</v>
          </cell>
          <cell r="AH2914">
            <v>0</v>
          </cell>
          <cell r="AI2914">
            <v>0</v>
          </cell>
          <cell r="AJ2914">
            <v>-0.01</v>
          </cell>
          <cell r="AK2914">
            <v>-0.01</v>
          </cell>
        </row>
        <row r="2915">
          <cell r="A2915" t="str">
            <v>SDGbaseTRAv2_UrbAS_IRTv3MPSXhhd-5</v>
          </cell>
          <cell r="B2915" t="str">
            <v>SIclos6_GOVclos11</v>
          </cell>
          <cell r="C2915" t="str">
            <v>SDGbaseTRAv2_UrbAS_IRTv3</v>
          </cell>
          <cell r="D2915" t="str">
            <v>MPSX</v>
          </cell>
          <cell r="E2915" t="str">
            <v>hhd-5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0.01</v>
          </cell>
          <cell r="N2915">
            <v>0.01</v>
          </cell>
          <cell r="O2915">
            <v>0.01</v>
          </cell>
          <cell r="P2915">
            <v>0.01</v>
          </cell>
          <cell r="Q2915">
            <v>0.01</v>
          </cell>
          <cell r="R2915">
            <v>0.01</v>
          </cell>
          <cell r="S2915">
            <v>0.01</v>
          </cell>
          <cell r="T2915">
            <v>0.01</v>
          </cell>
          <cell r="U2915">
            <v>0.01</v>
          </cell>
          <cell r="V2915">
            <v>0.01</v>
          </cell>
          <cell r="W2915">
            <v>0.01</v>
          </cell>
          <cell r="X2915">
            <v>0.01</v>
          </cell>
          <cell r="Y2915">
            <v>0.01</v>
          </cell>
          <cell r="Z2915">
            <v>0.01</v>
          </cell>
          <cell r="AA2915">
            <v>0.01</v>
          </cell>
          <cell r="AB2915">
            <v>0.01</v>
          </cell>
          <cell r="AC2915">
            <v>0.01</v>
          </cell>
          <cell r="AD2915">
            <v>0.01</v>
          </cell>
          <cell r="AE2915">
            <v>0.01</v>
          </cell>
          <cell r="AF2915">
            <v>0.01</v>
          </cell>
          <cell r="AG2915">
            <v>0.01</v>
          </cell>
          <cell r="AH2915">
            <v>0</v>
          </cell>
          <cell r="AI2915">
            <v>0</v>
          </cell>
          <cell r="AJ2915">
            <v>-0.01</v>
          </cell>
          <cell r="AK2915">
            <v>-0.01</v>
          </cell>
        </row>
        <row r="2916">
          <cell r="A2916" t="str">
            <v>SDGbaseTRAv2_UrbAS_IRTv3MPSXhhd-6</v>
          </cell>
          <cell r="B2916" t="str">
            <v>SIclos6_GOVclos11</v>
          </cell>
          <cell r="C2916" t="str">
            <v>SDGbaseTRAv2_UrbAS_IRTv3</v>
          </cell>
          <cell r="D2916" t="str">
            <v>MPSX</v>
          </cell>
          <cell r="E2916" t="str">
            <v>hhd-6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0.01</v>
          </cell>
          <cell r="N2916">
            <v>0.01</v>
          </cell>
          <cell r="O2916">
            <v>0.01</v>
          </cell>
          <cell r="P2916">
            <v>0.01</v>
          </cell>
          <cell r="Q2916">
            <v>0.01</v>
          </cell>
          <cell r="R2916">
            <v>0.01</v>
          </cell>
          <cell r="S2916">
            <v>0.01</v>
          </cell>
          <cell r="T2916">
            <v>0.01</v>
          </cell>
          <cell r="U2916">
            <v>0.01</v>
          </cell>
          <cell r="V2916">
            <v>0.01</v>
          </cell>
          <cell r="W2916">
            <v>0.01</v>
          </cell>
          <cell r="X2916">
            <v>0.01</v>
          </cell>
          <cell r="Y2916">
            <v>0.01</v>
          </cell>
          <cell r="Z2916">
            <v>0.01</v>
          </cell>
          <cell r="AA2916">
            <v>0.01</v>
          </cell>
          <cell r="AB2916">
            <v>0.01</v>
          </cell>
          <cell r="AC2916">
            <v>0.01</v>
          </cell>
          <cell r="AD2916">
            <v>0.01</v>
          </cell>
          <cell r="AE2916">
            <v>0.01</v>
          </cell>
          <cell r="AF2916">
            <v>0.01</v>
          </cell>
          <cell r="AG2916">
            <v>0.01</v>
          </cell>
          <cell r="AH2916">
            <v>0</v>
          </cell>
          <cell r="AI2916">
            <v>0</v>
          </cell>
          <cell r="AJ2916">
            <v>-0.01</v>
          </cell>
          <cell r="AK2916">
            <v>-0.01</v>
          </cell>
        </row>
        <row r="2917">
          <cell r="A2917" t="str">
            <v>SDGbaseTRAv2_UrbAS_IRTv3MPSXhhd-7</v>
          </cell>
          <cell r="B2917" t="str">
            <v>SIclos6_GOVclos11</v>
          </cell>
          <cell r="C2917" t="str">
            <v>SDGbaseTRAv2_UrbAS_IRTv3</v>
          </cell>
          <cell r="D2917" t="str">
            <v>MPSX</v>
          </cell>
          <cell r="E2917" t="str">
            <v>hhd-7</v>
          </cell>
          <cell r="F2917">
            <v>0</v>
          </cell>
          <cell r="G2917">
            <v>0</v>
          </cell>
          <cell r="H2917">
            <v>0.01</v>
          </cell>
          <cell r="I2917">
            <v>0.01</v>
          </cell>
          <cell r="J2917">
            <v>0.01</v>
          </cell>
          <cell r="K2917">
            <v>0.01</v>
          </cell>
          <cell r="L2917">
            <v>0.01</v>
          </cell>
          <cell r="M2917">
            <v>0.01</v>
          </cell>
          <cell r="N2917">
            <v>0.01</v>
          </cell>
          <cell r="O2917">
            <v>0.01</v>
          </cell>
          <cell r="P2917">
            <v>0.01</v>
          </cell>
          <cell r="Q2917">
            <v>0.01</v>
          </cell>
          <cell r="R2917">
            <v>0.01</v>
          </cell>
          <cell r="S2917">
            <v>0.01</v>
          </cell>
          <cell r="T2917">
            <v>0.01</v>
          </cell>
          <cell r="U2917">
            <v>0.01</v>
          </cell>
          <cell r="V2917">
            <v>0.01</v>
          </cell>
          <cell r="W2917">
            <v>0.01</v>
          </cell>
          <cell r="X2917">
            <v>0.01</v>
          </cell>
          <cell r="Y2917">
            <v>0.01</v>
          </cell>
          <cell r="Z2917">
            <v>0.01</v>
          </cell>
          <cell r="AA2917">
            <v>0.01</v>
          </cell>
          <cell r="AB2917">
            <v>0.01</v>
          </cell>
          <cell r="AC2917">
            <v>0.01</v>
          </cell>
          <cell r="AD2917">
            <v>0.01</v>
          </cell>
          <cell r="AE2917">
            <v>0.01</v>
          </cell>
          <cell r="AF2917">
            <v>0.01</v>
          </cell>
          <cell r="AG2917">
            <v>0.01</v>
          </cell>
          <cell r="AH2917">
            <v>0</v>
          </cell>
          <cell r="AI2917">
            <v>0</v>
          </cell>
          <cell r="AJ2917">
            <v>-0.01</v>
          </cell>
          <cell r="AK2917">
            <v>-0.01</v>
          </cell>
        </row>
        <row r="2918">
          <cell r="A2918" t="str">
            <v>SDGbaseTRAv2_UrbAS_IRTv3MPSXhhd-8</v>
          </cell>
          <cell r="B2918" t="str">
            <v>SIclos6_GOVclos11</v>
          </cell>
          <cell r="C2918" t="str">
            <v>SDGbaseTRAv2_UrbAS_IRTv3</v>
          </cell>
          <cell r="D2918" t="str">
            <v>MPSX</v>
          </cell>
          <cell r="E2918" t="str">
            <v>hhd-8</v>
          </cell>
          <cell r="F2918">
            <v>0.01</v>
          </cell>
          <cell r="G2918">
            <v>0.01</v>
          </cell>
          <cell r="H2918">
            <v>0.01</v>
          </cell>
          <cell r="I2918">
            <v>0.01</v>
          </cell>
          <cell r="J2918">
            <v>0.01</v>
          </cell>
          <cell r="K2918">
            <v>0.01</v>
          </cell>
          <cell r="L2918">
            <v>0.01</v>
          </cell>
          <cell r="M2918">
            <v>0.01</v>
          </cell>
          <cell r="N2918">
            <v>0.01</v>
          </cell>
          <cell r="O2918">
            <v>0.01</v>
          </cell>
          <cell r="P2918">
            <v>0.01</v>
          </cell>
          <cell r="Q2918">
            <v>0.01</v>
          </cell>
          <cell r="R2918">
            <v>0.01</v>
          </cell>
          <cell r="S2918">
            <v>0.01</v>
          </cell>
          <cell r="T2918">
            <v>0.01</v>
          </cell>
          <cell r="U2918">
            <v>0.01</v>
          </cell>
          <cell r="V2918">
            <v>0.01</v>
          </cell>
          <cell r="W2918">
            <v>0.01</v>
          </cell>
          <cell r="X2918">
            <v>0.01</v>
          </cell>
          <cell r="Y2918">
            <v>0.01</v>
          </cell>
          <cell r="Z2918">
            <v>0.01</v>
          </cell>
          <cell r="AA2918">
            <v>0.01</v>
          </cell>
          <cell r="AB2918">
            <v>0.01</v>
          </cell>
          <cell r="AC2918">
            <v>0.01</v>
          </cell>
          <cell r="AD2918">
            <v>0.01</v>
          </cell>
          <cell r="AE2918">
            <v>0.01</v>
          </cell>
          <cell r="AF2918">
            <v>0.01</v>
          </cell>
          <cell r="AG2918">
            <v>0.01</v>
          </cell>
          <cell r="AH2918">
            <v>0.01</v>
          </cell>
          <cell r="AI2918">
            <v>0</v>
          </cell>
          <cell r="AJ2918">
            <v>0</v>
          </cell>
          <cell r="AK2918">
            <v>-0.01</v>
          </cell>
        </row>
        <row r="2919">
          <cell r="A2919" t="str">
            <v>SDGbaseTRAv2_UrbAS_IRTv3MPSXhhd-9</v>
          </cell>
          <cell r="B2919" t="str">
            <v>SIclos6_GOVclos11</v>
          </cell>
          <cell r="C2919" t="str">
            <v>SDGbaseTRAv2_UrbAS_IRTv3</v>
          </cell>
          <cell r="D2919" t="str">
            <v>MPSX</v>
          </cell>
          <cell r="E2919" t="str">
            <v>hhd-9</v>
          </cell>
          <cell r="F2919">
            <v>0.04</v>
          </cell>
          <cell r="G2919">
            <v>0.04</v>
          </cell>
          <cell r="H2919">
            <v>0.04</v>
          </cell>
          <cell r="I2919">
            <v>0.04</v>
          </cell>
          <cell r="J2919">
            <v>0.04</v>
          </cell>
          <cell r="K2919">
            <v>0.04</v>
          </cell>
          <cell r="L2919">
            <v>0.04</v>
          </cell>
          <cell r="M2919">
            <v>0.05</v>
          </cell>
          <cell r="N2919">
            <v>0.05</v>
          </cell>
          <cell r="O2919">
            <v>0.05</v>
          </cell>
          <cell r="P2919">
            <v>0.05</v>
          </cell>
          <cell r="Q2919">
            <v>0.05</v>
          </cell>
          <cell r="R2919">
            <v>0.05</v>
          </cell>
          <cell r="S2919">
            <v>0.05</v>
          </cell>
          <cell r="T2919">
            <v>0.05</v>
          </cell>
          <cell r="U2919">
            <v>0.05</v>
          </cell>
          <cell r="V2919">
            <v>0.05</v>
          </cell>
          <cell r="W2919">
            <v>0.05</v>
          </cell>
          <cell r="X2919">
            <v>0.05</v>
          </cell>
          <cell r="Y2919">
            <v>0.05</v>
          </cell>
          <cell r="Z2919">
            <v>0.05</v>
          </cell>
          <cell r="AA2919">
            <v>0.05</v>
          </cell>
          <cell r="AB2919">
            <v>0.05</v>
          </cell>
          <cell r="AC2919">
            <v>0.05</v>
          </cell>
          <cell r="AD2919">
            <v>0.05</v>
          </cell>
          <cell r="AE2919">
            <v>0.05</v>
          </cell>
          <cell r="AF2919">
            <v>0.05</v>
          </cell>
          <cell r="AG2919">
            <v>0.05</v>
          </cell>
          <cell r="AH2919">
            <v>0.04</v>
          </cell>
          <cell r="AI2919">
            <v>0.04</v>
          </cell>
          <cell r="AJ2919">
            <v>0.03</v>
          </cell>
          <cell r="AK2919">
            <v>0.03</v>
          </cell>
        </row>
        <row r="2920">
          <cell r="A2920" t="str">
            <v>SDGbaseTRAv2_UrbAS_IRTv3C_SavingsINSent-n</v>
          </cell>
          <cell r="B2920" t="str">
            <v>SIclos6_GOVclos11</v>
          </cell>
          <cell r="C2920" t="str">
            <v>SDGbaseTRAv2_UrbAS_IRTv3</v>
          </cell>
          <cell r="D2920" t="str">
            <v>C_SavingsINS</v>
          </cell>
          <cell r="E2920" t="str">
            <v>ent-n</v>
          </cell>
          <cell r="F2920">
            <v>634.29</v>
          </cell>
          <cell r="G2920">
            <v>578.59</v>
          </cell>
          <cell r="H2920">
            <v>603.29</v>
          </cell>
          <cell r="I2920">
            <v>609.54</v>
          </cell>
          <cell r="J2920">
            <v>612.39</v>
          </cell>
          <cell r="K2920">
            <v>624.29999999999995</v>
          </cell>
          <cell r="L2920">
            <v>636.82000000000005</v>
          </cell>
          <cell r="M2920">
            <v>649.23</v>
          </cell>
          <cell r="N2920">
            <v>663.77</v>
          </cell>
          <cell r="O2920">
            <v>682.58</v>
          </cell>
          <cell r="P2920">
            <v>700.12</v>
          </cell>
          <cell r="Q2920">
            <v>716.34</v>
          </cell>
          <cell r="R2920">
            <v>744.15</v>
          </cell>
          <cell r="S2920">
            <v>768.08</v>
          </cell>
          <cell r="T2920">
            <v>793.7</v>
          </cell>
          <cell r="U2920">
            <v>824.3</v>
          </cell>
          <cell r="V2920">
            <v>853.6</v>
          </cell>
          <cell r="W2920">
            <v>883.55</v>
          </cell>
          <cell r="X2920">
            <v>914.26</v>
          </cell>
          <cell r="Y2920">
            <v>944.24</v>
          </cell>
          <cell r="Z2920">
            <v>993.21</v>
          </cell>
          <cell r="AA2920">
            <v>1028.3599999999999</v>
          </cell>
          <cell r="AB2920">
            <v>1050.8599999999999</v>
          </cell>
          <cell r="AC2920">
            <v>1078.43</v>
          </cell>
          <cell r="AD2920">
            <v>1111.04</v>
          </cell>
          <cell r="AE2920">
            <v>1144.71</v>
          </cell>
          <cell r="AF2920">
            <v>1178.9000000000001</v>
          </cell>
          <cell r="AG2920">
            <v>1188.96</v>
          </cell>
          <cell r="AH2920">
            <v>1198.3399999999999</v>
          </cell>
          <cell r="AI2920">
            <v>1201.05</v>
          </cell>
          <cell r="AJ2920">
            <v>1196.6300000000001</v>
          </cell>
          <cell r="AK2920">
            <v>1186.95</v>
          </cell>
        </row>
        <row r="2921">
          <cell r="A2921" t="str">
            <v>SDGbaseTRAv2_UrbAS_IRTv3C_SavingsINSent-e</v>
          </cell>
          <cell r="B2921" t="str">
            <v>SIclos6_GOVclos11</v>
          </cell>
          <cell r="C2921" t="str">
            <v>SDGbaseTRAv2_UrbAS_IRTv3</v>
          </cell>
          <cell r="D2921" t="str">
            <v>C_SavingsINS</v>
          </cell>
          <cell r="E2921" t="str">
            <v>ent-e</v>
          </cell>
          <cell r="F2921">
            <v>60.1</v>
          </cell>
          <cell r="G2921">
            <v>65.95</v>
          </cell>
          <cell r="H2921">
            <v>54.6</v>
          </cell>
          <cell r="I2921">
            <v>55.52</v>
          </cell>
          <cell r="J2921">
            <v>57.98</v>
          </cell>
          <cell r="K2921">
            <v>61.66</v>
          </cell>
          <cell r="L2921">
            <v>65.03</v>
          </cell>
          <cell r="M2921">
            <v>64.66</v>
          </cell>
          <cell r="N2921">
            <v>62.99</v>
          </cell>
          <cell r="O2921">
            <v>62.07</v>
          </cell>
          <cell r="P2921">
            <v>64.09</v>
          </cell>
          <cell r="Q2921">
            <v>68.05</v>
          </cell>
          <cell r="R2921">
            <v>75</v>
          </cell>
          <cell r="S2921">
            <v>79.459999999999994</v>
          </cell>
          <cell r="T2921">
            <v>84.21</v>
          </cell>
          <cell r="U2921">
            <v>88.81</v>
          </cell>
          <cell r="V2921">
            <v>89.49</v>
          </cell>
          <cell r="W2921">
            <v>93.63</v>
          </cell>
          <cell r="X2921">
            <v>102.97</v>
          </cell>
          <cell r="Y2921">
            <v>111.82</v>
          </cell>
          <cell r="Z2921">
            <v>119.33</v>
          </cell>
          <cell r="AA2921">
            <v>123.58</v>
          </cell>
          <cell r="AB2921">
            <v>127.3</v>
          </cell>
          <cell r="AC2921">
            <v>137.9</v>
          </cell>
          <cell r="AD2921">
            <v>148.09</v>
          </cell>
          <cell r="AE2921">
            <v>156.43</v>
          </cell>
          <cell r="AF2921">
            <v>164.16</v>
          </cell>
          <cell r="AG2921">
            <v>198.96</v>
          </cell>
          <cell r="AH2921">
            <v>237.41</v>
          </cell>
          <cell r="AI2921">
            <v>277.91000000000003</v>
          </cell>
          <cell r="AJ2921">
            <v>317.77999999999997</v>
          </cell>
          <cell r="AK2921">
            <v>354.42</v>
          </cell>
        </row>
        <row r="2922">
          <cell r="A2922" t="str">
            <v>SDGbaseTRAv2_UrbAS_IRTv3C_SavingsINShhd-0</v>
          </cell>
          <cell r="B2922" t="str">
            <v>SIclos6_GOVclos11</v>
          </cell>
          <cell r="C2922" t="str">
            <v>SDGbaseTRAv2_UrbAS_IRTv3</v>
          </cell>
          <cell r="D2922" t="str">
            <v>C_SavingsINS</v>
          </cell>
          <cell r="E2922" t="str">
            <v>hhd-0</v>
          </cell>
          <cell r="F2922">
            <v>0.06</v>
          </cell>
          <cell r="G2922">
            <v>0</v>
          </cell>
          <cell r="H2922">
            <v>0.11</v>
          </cell>
          <cell r="I2922">
            <v>0.18</v>
          </cell>
          <cell r="J2922">
            <v>0.17</v>
          </cell>
          <cell r="K2922">
            <v>0.16</v>
          </cell>
          <cell r="L2922">
            <v>0.19</v>
          </cell>
          <cell r="M2922">
            <v>0.28999999999999998</v>
          </cell>
          <cell r="N2922">
            <v>0.41</v>
          </cell>
          <cell r="O2922">
            <v>0.37</v>
          </cell>
          <cell r="P2922">
            <v>0.43</v>
          </cell>
          <cell r="Q2922">
            <v>0.49</v>
          </cell>
          <cell r="R2922">
            <v>0.53</v>
          </cell>
          <cell r="S2922">
            <v>0.61</v>
          </cell>
          <cell r="T2922">
            <v>0.7</v>
          </cell>
          <cell r="U2922">
            <v>0.81</v>
          </cell>
          <cell r="V2922">
            <v>1.01</v>
          </cell>
          <cell r="W2922">
            <v>1.1499999999999999</v>
          </cell>
          <cell r="X2922">
            <v>1.2</v>
          </cell>
          <cell r="Y2922">
            <v>1.24</v>
          </cell>
          <cell r="Z2922">
            <v>1.23</v>
          </cell>
          <cell r="AA2922">
            <v>1.24</v>
          </cell>
          <cell r="AB2922">
            <v>1.21</v>
          </cell>
          <cell r="AC2922">
            <v>1.19</v>
          </cell>
          <cell r="AD2922">
            <v>1.22</v>
          </cell>
          <cell r="AE2922">
            <v>1.28</v>
          </cell>
          <cell r="AF2922">
            <v>1.37</v>
          </cell>
          <cell r="AG2922">
            <v>0.98</v>
          </cell>
          <cell r="AH2922">
            <v>0.2</v>
          </cell>
          <cell r="AI2922">
            <v>-0.78</v>
          </cell>
          <cell r="AJ2922">
            <v>-1.72</v>
          </cell>
          <cell r="AK2922">
            <v>-2.58</v>
          </cell>
        </row>
        <row r="2923">
          <cell r="A2923" t="str">
            <v>SDGbaseTRAv2_UrbAS_IRTv3C_SavingsINShhd-1</v>
          </cell>
          <cell r="B2923" t="str">
            <v>SIclos6_GOVclos11</v>
          </cell>
          <cell r="C2923" t="str">
            <v>SDGbaseTRAv2_UrbAS_IRTv3</v>
          </cell>
          <cell r="D2923" t="str">
            <v>C_SavingsINS</v>
          </cell>
          <cell r="E2923" t="str">
            <v>hhd-1</v>
          </cell>
          <cell r="F2923">
            <v>0.09</v>
          </cell>
          <cell r="G2923">
            <v>0.01</v>
          </cell>
          <cell r="H2923">
            <v>0.17</v>
          </cell>
          <cell r="I2923">
            <v>0.26</v>
          </cell>
          <cell r="J2923">
            <v>0.24</v>
          </cell>
          <cell r="K2923">
            <v>0.24</v>
          </cell>
          <cell r="L2923">
            <v>0.27</v>
          </cell>
          <cell r="M2923">
            <v>0.41</v>
          </cell>
          <cell r="N2923">
            <v>0.56999999999999995</v>
          </cell>
          <cell r="O2923">
            <v>0.51</v>
          </cell>
          <cell r="P2923">
            <v>0.6</v>
          </cell>
          <cell r="Q2923">
            <v>0.68</v>
          </cell>
          <cell r="R2923">
            <v>0.74</v>
          </cell>
          <cell r="S2923">
            <v>0.85</v>
          </cell>
          <cell r="T2923">
            <v>0.97</v>
          </cell>
          <cell r="U2923">
            <v>1.1200000000000001</v>
          </cell>
          <cell r="V2923">
            <v>1.4</v>
          </cell>
          <cell r="W2923">
            <v>1.58</v>
          </cell>
          <cell r="X2923">
            <v>1.65</v>
          </cell>
          <cell r="Y2923">
            <v>1.71</v>
          </cell>
          <cell r="Z2923">
            <v>1.69</v>
          </cell>
          <cell r="AA2923">
            <v>1.71</v>
          </cell>
          <cell r="AB2923">
            <v>1.67</v>
          </cell>
          <cell r="AC2923">
            <v>1.64</v>
          </cell>
          <cell r="AD2923">
            <v>1.68</v>
          </cell>
          <cell r="AE2923">
            <v>1.76</v>
          </cell>
          <cell r="AF2923">
            <v>1.89</v>
          </cell>
          <cell r="AG2923">
            <v>1.36</v>
          </cell>
          <cell r="AH2923">
            <v>0.3</v>
          </cell>
          <cell r="AI2923">
            <v>-1.04</v>
          </cell>
          <cell r="AJ2923">
            <v>-2.2999999999999998</v>
          </cell>
          <cell r="AK2923">
            <v>-3.47</v>
          </cell>
        </row>
        <row r="2924">
          <cell r="A2924" t="str">
            <v>SDGbaseTRAv2_UrbAS_IRTv3C_SavingsINShhd-2</v>
          </cell>
          <cell r="B2924" t="str">
            <v>SIclos6_GOVclos11</v>
          </cell>
          <cell r="C2924" t="str">
            <v>SDGbaseTRAv2_UrbAS_IRTv3</v>
          </cell>
          <cell r="D2924" t="str">
            <v>C_SavingsINS</v>
          </cell>
          <cell r="E2924" t="str">
            <v>hhd-2</v>
          </cell>
          <cell r="F2924">
            <v>0.15</v>
          </cell>
          <cell r="G2924">
            <v>0.05</v>
          </cell>
          <cell r="H2924">
            <v>0.24</v>
          </cell>
          <cell r="I2924">
            <v>0.34</v>
          </cell>
          <cell r="J2924">
            <v>0.33</v>
          </cell>
          <cell r="K2924">
            <v>0.32</v>
          </cell>
          <cell r="L2924">
            <v>0.36</v>
          </cell>
          <cell r="M2924">
            <v>0.53</v>
          </cell>
          <cell r="N2924">
            <v>0.72</v>
          </cell>
          <cell r="O2924">
            <v>0.65</v>
          </cell>
          <cell r="P2924">
            <v>0.75</v>
          </cell>
          <cell r="Q2924">
            <v>0.85</v>
          </cell>
          <cell r="R2924">
            <v>0.92</v>
          </cell>
          <cell r="S2924">
            <v>1.06</v>
          </cell>
          <cell r="T2924">
            <v>1.19</v>
          </cell>
          <cell r="U2924">
            <v>1.37</v>
          </cell>
          <cell r="V2924">
            <v>1.69</v>
          </cell>
          <cell r="W2924">
            <v>1.91</v>
          </cell>
          <cell r="X2924">
            <v>1.99</v>
          </cell>
          <cell r="Y2924">
            <v>2.06</v>
          </cell>
          <cell r="Z2924">
            <v>2.04</v>
          </cell>
          <cell r="AA2924">
            <v>2.06</v>
          </cell>
          <cell r="AB2924">
            <v>2.02</v>
          </cell>
          <cell r="AC2924">
            <v>1.99</v>
          </cell>
          <cell r="AD2924">
            <v>2.04</v>
          </cell>
          <cell r="AE2924">
            <v>2.14</v>
          </cell>
          <cell r="AF2924">
            <v>2.2799999999999998</v>
          </cell>
          <cell r="AG2924">
            <v>1.68</v>
          </cell>
          <cell r="AH2924">
            <v>0.45</v>
          </cell>
          <cell r="AI2924">
            <v>-1.1000000000000001</v>
          </cell>
          <cell r="AJ2924">
            <v>-2.56</v>
          </cell>
          <cell r="AK2924">
            <v>-3.9</v>
          </cell>
        </row>
        <row r="2925">
          <cell r="A2925" t="str">
            <v>SDGbaseTRAv2_UrbAS_IRTv3C_SavingsINShhd-3</v>
          </cell>
          <cell r="B2925" t="str">
            <v>SIclos6_GOVclos11</v>
          </cell>
          <cell r="C2925" t="str">
            <v>SDGbaseTRAv2_UrbAS_IRTv3</v>
          </cell>
          <cell r="D2925" t="str">
            <v>C_SavingsINS</v>
          </cell>
          <cell r="E2925" t="str">
            <v>hhd-3</v>
          </cell>
          <cell r="F2925">
            <v>0.3</v>
          </cell>
          <cell r="G2925">
            <v>0.18</v>
          </cell>
          <cell r="H2925">
            <v>0.41</v>
          </cell>
          <cell r="I2925">
            <v>0.54</v>
          </cell>
          <cell r="J2925">
            <v>0.52</v>
          </cell>
          <cell r="K2925">
            <v>0.52</v>
          </cell>
          <cell r="L2925">
            <v>0.56999999999999995</v>
          </cell>
          <cell r="M2925">
            <v>0.77</v>
          </cell>
          <cell r="N2925">
            <v>1.01</v>
          </cell>
          <cell r="O2925">
            <v>0.93</v>
          </cell>
          <cell r="P2925">
            <v>1.06</v>
          </cell>
          <cell r="Q2925">
            <v>1.18</v>
          </cell>
          <cell r="R2925">
            <v>1.28</v>
          </cell>
          <cell r="S2925">
            <v>1.44</v>
          </cell>
          <cell r="T2925">
            <v>1.61</v>
          </cell>
          <cell r="U2925">
            <v>1.83</v>
          </cell>
          <cell r="V2925">
            <v>2.23</v>
          </cell>
          <cell r="W2925">
            <v>2.5099999999999998</v>
          </cell>
          <cell r="X2925">
            <v>2.62</v>
          </cell>
          <cell r="Y2925">
            <v>2.7</v>
          </cell>
          <cell r="Z2925">
            <v>2.68</v>
          </cell>
          <cell r="AA2925">
            <v>2.71</v>
          </cell>
          <cell r="AB2925">
            <v>2.66</v>
          </cell>
          <cell r="AC2925">
            <v>2.63</v>
          </cell>
          <cell r="AD2925">
            <v>2.7</v>
          </cell>
          <cell r="AE2925">
            <v>2.82</v>
          </cell>
          <cell r="AF2925">
            <v>3.01</v>
          </cell>
          <cell r="AG2925">
            <v>2.2799999999999998</v>
          </cell>
          <cell r="AH2925">
            <v>0.79</v>
          </cell>
          <cell r="AI2925">
            <v>-1.08</v>
          </cell>
          <cell r="AJ2925">
            <v>-2.85</v>
          </cell>
          <cell r="AK2925">
            <v>-4.47</v>
          </cell>
        </row>
        <row r="2926">
          <cell r="A2926" t="str">
            <v>SDGbaseTRAv2_UrbAS_IRTv3C_SavingsINShhd-4</v>
          </cell>
          <cell r="B2926" t="str">
            <v>SIclos6_GOVclos11</v>
          </cell>
          <cell r="C2926" t="str">
            <v>SDGbaseTRAv2_UrbAS_IRTv3</v>
          </cell>
          <cell r="D2926" t="str">
            <v>C_SavingsINS</v>
          </cell>
          <cell r="E2926" t="str">
            <v>hhd-4</v>
          </cell>
          <cell r="F2926">
            <v>0.43</v>
          </cell>
          <cell r="G2926">
            <v>0.28999999999999998</v>
          </cell>
          <cell r="H2926">
            <v>0.55000000000000004</v>
          </cell>
          <cell r="I2926">
            <v>0.68</v>
          </cell>
          <cell r="J2926">
            <v>0.67</v>
          </cell>
          <cell r="K2926">
            <v>0.67</v>
          </cell>
          <cell r="L2926">
            <v>0.72</v>
          </cell>
          <cell r="M2926">
            <v>0.94</v>
          </cell>
          <cell r="N2926">
            <v>1.2</v>
          </cell>
          <cell r="O2926">
            <v>1.1200000000000001</v>
          </cell>
          <cell r="P2926">
            <v>1.26</v>
          </cell>
          <cell r="Q2926">
            <v>1.39</v>
          </cell>
          <cell r="R2926">
            <v>1.5</v>
          </cell>
          <cell r="S2926">
            <v>1.68</v>
          </cell>
          <cell r="T2926">
            <v>1.86</v>
          </cell>
          <cell r="U2926">
            <v>2.11</v>
          </cell>
          <cell r="V2926">
            <v>2.54</v>
          </cell>
          <cell r="W2926">
            <v>2.83</v>
          </cell>
          <cell r="X2926">
            <v>2.95</v>
          </cell>
          <cell r="Y2926">
            <v>3.05</v>
          </cell>
          <cell r="Z2926">
            <v>3.03</v>
          </cell>
          <cell r="AA2926">
            <v>3.06</v>
          </cell>
          <cell r="AB2926">
            <v>3.02</v>
          </cell>
          <cell r="AC2926">
            <v>2.99</v>
          </cell>
          <cell r="AD2926">
            <v>3.06</v>
          </cell>
          <cell r="AE2926">
            <v>3.2</v>
          </cell>
          <cell r="AF2926">
            <v>3.4</v>
          </cell>
          <cell r="AG2926">
            <v>2.63</v>
          </cell>
          <cell r="AH2926">
            <v>1.06</v>
          </cell>
          <cell r="AI2926">
            <v>-0.91</v>
          </cell>
          <cell r="AJ2926">
            <v>-2.76</v>
          </cell>
          <cell r="AK2926">
            <v>-4.46</v>
          </cell>
        </row>
        <row r="2927">
          <cell r="A2927" t="str">
            <v>SDGbaseTRAv2_UrbAS_IRTv3C_SavingsINShhd-5</v>
          </cell>
          <cell r="B2927" t="str">
            <v>SIclos6_GOVclos11</v>
          </cell>
          <cell r="C2927" t="str">
            <v>SDGbaseTRAv2_UrbAS_IRTv3</v>
          </cell>
          <cell r="D2927" t="str">
            <v>C_SavingsINS</v>
          </cell>
          <cell r="E2927" t="str">
            <v>hhd-5</v>
          </cell>
          <cell r="F2927">
            <v>0.66</v>
          </cell>
          <cell r="G2927">
            <v>0.47</v>
          </cell>
          <cell r="H2927">
            <v>0.82</v>
          </cell>
          <cell r="I2927">
            <v>1.01</v>
          </cell>
          <cell r="J2927">
            <v>0.99</v>
          </cell>
          <cell r="K2927">
            <v>0.98</v>
          </cell>
          <cell r="L2927">
            <v>1.06</v>
          </cell>
          <cell r="M2927">
            <v>1.36</v>
          </cell>
          <cell r="N2927">
            <v>1.71</v>
          </cell>
          <cell r="O2927">
            <v>1.6</v>
          </cell>
          <cell r="P2927">
            <v>1.79</v>
          </cell>
          <cell r="Q2927">
            <v>1.96</v>
          </cell>
          <cell r="R2927">
            <v>2.12</v>
          </cell>
          <cell r="S2927">
            <v>2.36</v>
          </cell>
          <cell r="T2927">
            <v>2.62</v>
          </cell>
          <cell r="U2927">
            <v>2.94</v>
          </cell>
          <cell r="V2927">
            <v>3.53</v>
          </cell>
          <cell r="W2927">
            <v>3.93</v>
          </cell>
          <cell r="X2927">
            <v>4.09</v>
          </cell>
          <cell r="Y2927">
            <v>4.21</v>
          </cell>
          <cell r="Z2927">
            <v>4.1900000000000004</v>
          </cell>
          <cell r="AA2927">
            <v>4.22</v>
          </cell>
          <cell r="AB2927">
            <v>4.17</v>
          </cell>
          <cell r="AC2927">
            <v>4.13</v>
          </cell>
          <cell r="AD2927">
            <v>4.2300000000000004</v>
          </cell>
          <cell r="AE2927">
            <v>4.42</v>
          </cell>
          <cell r="AF2927">
            <v>4.68</v>
          </cell>
          <cell r="AG2927">
            <v>3.67</v>
          </cell>
          <cell r="AH2927">
            <v>1.57</v>
          </cell>
          <cell r="AI2927">
            <v>-1.04</v>
          </cell>
          <cell r="AJ2927">
            <v>-3.48</v>
          </cell>
          <cell r="AK2927">
            <v>-5.71</v>
          </cell>
        </row>
        <row r="2928">
          <cell r="A2928" t="str">
            <v>SDGbaseTRAv2_UrbAS_IRTv3C_SavingsINShhd-6</v>
          </cell>
          <cell r="B2928" t="str">
            <v>SIclos6_GOVclos11</v>
          </cell>
          <cell r="C2928" t="str">
            <v>SDGbaseTRAv2_UrbAS_IRTv3</v>
          </cell>
          <cell r="D2928" t="str">
            <v>C_SavingsINS</v>
          </cell>
          <cell r="E2928" t="str">
            <v>hhd-6</v>
          </cell>
          <cell r="F2928">
            <v>0.9</v>
          </cell>
          <cell r="G2928">
            <v>0.67</v>
          </cell>
          <cell r="H2928">
            <v>1.0900000000000001</v>
          </cell>
          <cell r="I2928">
            <v>1.31</v>
          </cell>
          <cell r="J2928">
            <v>1.29</v>
          </cell>
          <cell r="K2928">
            <v>1.28</v>
          </cell>
          <cell r="L2928">
            <v>1.38</v>
          </cell>
          <cell r="M2928">
            <v>1.73</v>
          </cell>
          <cell r="N2928">
            <v>2.15</v>
          </cell>
          <cell r="O2928">
            <v>2.02</v>
          </cell>
          <cell r="P2928">
            <v>2.25</v>
          </cell>
          <cell r="Q2928">
            <v>2.46</v>
          </cell>
          <cell r="R2928">
            <v>2.64</v>
          </cell>
          <cell r="S2928">
            <v>2.94</v>
          </cell>
          <cell r="T2928">
            <v>3.24</v>
          </cell>
          <cell r="U2928">
            <v>3.63</v>
          </cell>
          <cell r="V2928">
            <v>4.32</v>
          </cell>
          <cell r="W2928">
            <v>4.8</v>
          </cell>
          <cell r="X2928">
            <v>4.99</v>
          </cell>
          <cell r="Y2928">
            <v>5.14</v>
          </cell>
          <cell r="Z2928">
            <v>5.1100000000000003</v>
          </cell>
          <cell r="AA2928">
            <v>5.15</v>
          </cell>
          <cell r="AB2928">
            <v>5.09</v>
          </cell>
          <cell r="AC2928">
            <v>5.04</v>
          </cell>
          <cell r="AD2928">
            <v>5.16</v>
          </cell>
          <cell r="AE2928">
            <v>5.39</v>
          </cell>
          <cell r="AF2928">
            <v>5.7</v>
          </cell>
          <cell r="AG2928">
            <v>4.5199999999999996</v>
          </cell>
          <cell r="AH2928">
            <v>2.0499999999999998</v>
          </cell>
          <cell r="AI2928">
            <v>-0.97</v>
          </cell>
          <cell r="AJ2928">
            <v>-3.8</v>
          </cell>
          <cell r="AK2928">
            <v>-6.37</v>
          </cell>
        </row>
        <row r="2929">
          <cell r="A2929" t="str">
            <v>SDGbaseTRAv2_UrbAS_IRTv3C_SavingsINShhd-7</v>
          </cell>
          <cell r="B2929" t="str">
            <v>SIclos6_GOVclos11</v>
          </cell>
          <cell r="C2929" t="str">
            <v>SDGbaseTRAv2_UrbAS_IRTv3</v>
          </cell>
          <cell r="D2929" t="str">
            <v>C_SavingsINS</v>
          </cell>
          <cell r="E2929" t="str">
            <v>hhd-7</v>
          </cell>
          <cell r="F2929">
            <v>1.64</v>
          </cell>
          <cell r="G2929">
            <v>1.28</v>
          </cell>
          <cell r="H2929">
            <v>1.88</v>
          </cell>
          <cell r="I2929">
            <v>2.19</v>
          </cell>
          <cell r="J2929">
            <v>2.15</v>
          </cell>
          <cell r="K2929">
            <v>2.16</v>
          </cell>
          <cell r="L2929">
            <v>2.2999999999999998</v>
          </cell>
          <cell r="M2929">
            <v>2.79</v>
          </cell>
          <cell r="N2929">
            <v>3.37</v>
          </cell>
          <cell r="O2929">
            <v>3.2</v>
          </cell>
          <cell r="P2929">
            <v>3.52</v>
          </cell>
          <cell r="Q2929">
            <v>3.81</v>
          </cell>
          <cell r="R2929">
            <v>4.08</v>
          </cell>
          <cell r="S2929">
            <v>4.5</v>
          </cell>
          <cell r="T2929">
            <v>4.93</v>
          </cell>
          <cell r="U2929">
            <v>5.49</v>
          </cell>
          <cell r="V2929">
            <v>6.46</v>
          </cell>
          <cell r="W2929">
            <v>7.13</v>
          </cell>
          <cell r="X2929">
            <v>7.42</v>
          </cell>
          <cell r="Y2929">
            <v>7.64</v>
          </cell>
          <cell r="Z2929">
            <v>7.62</v>
          </cell>
          <cell r="AA2929">
            <v>7.67</v>
          </cell>
          <cell r="AB2929">
            <v>7.61</v>
          </cell>
          <cell r="AC2929">
            <v>7.56</v>
          </cell>
          <cell r="AD2929">
            <v>7.74</v>
          </cell>
          <cell r="AE2929">
            <v>8.06</v>
          </cell>
          <cell r="AF2929">
            <v>8.51</v>
          </cell>
          <cell r="AG2929">
            <v>6.92</v>
          </cell>
          <cell r="AH2929">
            <v>3.55</v>
          </cell>
          <cell r="AI2929">
            <v>-0.55000000000000004</v>
          </cell>
          <cell r="AJ2929">
            <v>-4.38</v>
          </cell>
          <cell r="AK2929">
            <v>-7.84</v>
          </cell>
        </row>
        <row r="2930">
          <cell r="A2930" t="str">
            <v>SDGbaseTRAv2_UrbAS_IRTv3C_SavingsINShhd-8</v>
          </cell>
          <cell r="B2930" t="str">
            <v>SIclos6_GOVclos11</v>
          </cell>
          <cell r="C2930" t="str">
            <v>SDGbaseTRAv2_UrbAS_IRTv3</v>
          </cell>
          <cell r="D2930" t="str">
            <v>C_SavingsINS</v>
          </cell>
          <cell r="E2930" t="str">
            <v>hhd-8</v>
          </cell>
          <cell r="F2930">
            <v>3.78</v>
          </cell>
          <cell r="G2930">
            <v>3.08</v>
          </cell>
          <cell r="H2930">
            <v>4.16</v>
          </cell>
          <cell r="I2930">
            <v>4.66</v>
          </cell>
          <cell r="J2930">
            <v>4.58</v>
          </cell>
          <cell r="K2930">
            <v>4.5999999999999996</v>
          </cell>
          <cell r="L2930">
            <v>4.8600000000000003</v>
          </cell>
          <cell r="M2930">
            <v>5.68</v>
          </cell>
          <cell r="N2930">
            <v>6.66</v>
          </cell>
          <cell r="O2930">
            <v>6.39</v>
          </cell>
          <cell r="P2930">
            <v>6.92</v>
          </cell>
          <cell r="Q2930">
            <v>7.4</v>
          </cell>
          <cell r="R2930">
            <v>7.94</v>
          </cell>
          <cell r="S2930">
            <v>8.68</v>
          </cell>
          <cell r="T2930">
            <v>9.44</v>
          </cell>
          <cell r="U2930">
            <v>10.44</v>
          </cell>
          <cell r="V2930">
            <v>12.08</v>
          </cell>
          <cell r="W2930">
            <v>13.26</v>
          </cell>
          <cell r="X2930">
            <v>13.8</v>
          </cell>
          <cell r="Y2930">
            <v>14.22</v>
          </cell>
          <cell r="Z2930">
            <v>14.24</v>
          </cell>
          <cell r="AA2930">
            <v>14.35</v>
          </cell>
          <cell r="AB2930">
            <v>14.28</v>
          </cell>
          <cell r="AC2930">
            <v>14.25</v>
          </cell>
          <cell r="AD2930">
            <v>14.6</v>
          </cell>
          <cell r="AE2930">
            <v>15.19</v>
          </cell>
          <cell r="AF2930">
            <v>15.97</v>
          </cell>
          <cell r="AG2930">
            <v>13.4</v>
          </cell>
          <cell r="AH2930">
            <v>7.82</v>
          </cell>
          <cell r="AI2930">
            <v>1.07</v>
          </cell>
          <cell r="AJ2930">
            <v>-5.18</v>
          </cell>
          <cell r="AK2930">
            <v>-10.81</v>
          </cell>
        </row>
        <row r="2931">
          <cell r="A2931" t="str">
            <v>SDGbaseTRAv2_UrbAS_IRTv3C_SavingsINShhd-9</v>
          </cell>
          <cell r="B2931" t="str">
            <v>SIclos6_GOVclos11</v>
          </cell>
          <cell r="C2931" t="str">
            <v>SDGbaseTRAv2_UrbAS_IRTv3</v>
          </cell>
          <cell r="D2931" t="str">
            <v>C_SavingsINS</v>
          </cell>
          <cell r="E2931" t="str">
            <v>hhd-9</v>
          </cell>
          <cell r="F2931">
            <v>61.83</v>
          </cell>
          <cell r="G2931">
            <v>55.69</v>
          </cell>
          <cell r="H2931">
            <v>61.04</v>
          </cell>
          <cell r="I2931">
            <v>62.29</v>
          </cell>
          <cell r="J2931">
            <v>61.82</v>
          </cell>
          <cell r="K2931">
            <v>62.93</v>
          </cell>
          <cell r="L2931">
            <v>64.63</v>
          </cell>
          <cell r="M2931">
            <v>67.52</v>
          </cell>
          <cell r="N2931">
            <v>70.88</v>
          </cell>
          <cell r="O2931">
            <v>71.540000000000006</v>
          </cell>
          <cell r="P2931">
            <v>74.03</v>
          </cell>
          <cell r="Q2931">
            <v>76.23</v>
          </cell>
          <cell r="R2931">
            <v>80.38</v>
          </cell>
          <cell r="S2931">
            <v>84.28</v>
          </cell>
          <cell r="T2931">
            <v>88.38</v>
          </cell>
          <cell r="U2931">
            <v>93.47</v>
          </cell>
          <cell r="V2931">
            <v>99.8</v>
          </cell>
          <cell r="W2931">
            <v>105.21</v>
          </cell>
          <cell r="X2931">
            <v>109.36</v>
          </cell>
          <cell r="Y2931">
            <v>112.91</v>
          </cell>
          <cell r="Z2931">
            <v>115.61</v>
          </cell>
          <cell r="AA2931">
            <v>117.78</v>
          </cell>
          <cell r="AB2931">
            <v>120.21</v>
          </cell>
          <cell r="AC2931">
            <v>122.69</v>
          </cell>
          <cell r="AD2931">
            <v>126.24</v>
          </cell>
          <cell r="AE2931">
            <v>130.32</v>
          </cell>
          <cell r="AF2931">
            <v>134.9</v>
          </cell>
          <cell r="AG2931">
            <v>131.91999999999999</v>
          </cell>
          <cell r="AH2931">
            <v>118.97</v>
          </cell>
          <cell r="AI2931">
            <v>103.25</v>
          </cell>
          <cell r="AJ2931">
            <v>88.43</v>
          </cell>
          <cell r="AK2931">
            <v>74.709999999999994</v>
          </cell>
        </row>
        <row r="2932">
          <cell r="A2932" t="str">
            <v>SDGbaseTRAv2_UrbAS_IRTv3C_SavingsINStotal</v>
          </cell>
          <cell r="B2932" t="str">
            <v>SIclos6_GOVclos11</v>
          </cell>
          <cell r="C2932" t="str">
            <v>SDGbaseTRAv2_UrbAS_IRTv3</v>
          </cell>
          <cell r="D2932" t="str">
            <v>C_SavingsINS</v>
          </cell>
          <cell r="E2932" t="str">
            <v>total</v>
          </cell>
          <cell r="F2932">
            <v>764.23</v>
          </cell>
          <cell r="G2932">
            <v>706.25</v>
          </cell>
          <cell r="H2932">
            <v>728.36</v>
          </cell>
          <cell r="I2932">
            <v>738.51</v>
          </cell>
          <cell r="J2932">
            <v>743.14</v>
          </cell>
          <cell r="K2932">
            <v>759.82</v>
          </cell>
          <cell r="L2932">
            <v>778.2</v>
          </cell>
          <cell r="M2932">
            <v>795.89</v>
          </cell>
          <cell r="N2932">
            <v>815.46</v>
          </cell>
          <cell r="O2932">
            <v>833</v>
          </cell>
          <cell r="P2932">
            <v>856.81</v>
          </cell>
          <cell r="Q2932">
            <v>880.83</v>
          </cell>
          <cell r="R2932">
            <v>921.29</v>
          </cell>
          <cell r="S2932">
            <v>955.95</v>
          </cell>
          <cell r="T2932">
            <v>992.86</v>
          </cell>
          <cell r="U2932">
            <v>1036.31</v>
          </cell>
          <cell r="V2932">
            <v>1078.1500000000001</v>
          </cell>
          <cell r="W2932">
            <v>1121.5</v>
          </cell>
          <cell r="X2932">
            <v>1167.32</v>
          </cell>
          <cell r="Y2932">
            <v>1210.92</v>
          </cell>
          <cell r="Z2932">
            <v>1269.99</v>
          </cell>
          <cell r="AA2932">
            <v>1311.88</v>
          </cell>
          <cell r="AB2932">
            <v>1340.09</v>
          </cell>
          <cell r="AC2932">
            <v>1380.43</v>
          </cell>
          <cell r="AD2932">
            <v>1427.79</v>
          </cell>
          <cell r="AE2932">
            <v>1475.71</v>
          </cell>
          <cell r="AF2932">
            <v>1524.76</v>
          </cell>
          <cell r="AG2932">
            <v>1557.28</v>
          </cell>
          <cell r="AH2932">
            <v>1572.5</v>
          </cell>
          <cell r="AI2932">
            <v>1575.8</v>
          </cell>
          <cell r="AJ2932">
            <v>1573.82</v>
          </cell>
          <cell r="AK2932">
            <v>1566.48</v>
          </cell>
        </row>
        <row r="2933">
          <cell r="A2933" t="str">
            <v>SDGbaseTRAv2_UrbAS_IRTv3YGXtotal</v>
          </cell>
          <cell r="B2933" t="str">
            <v>SIclos6_GOVclos11</v>
          </cell>
          <cell r="C2933" t="str">
            <v>SDGbaseTRAv2_UrbAS_IRTv3</v>
          </cell>
          <cell r="D2933" t="str">
            <v>YGX</v>
          </cell>
          <cell r="E2933" t="str">
            <v>total</v>
          </cell>
          <cell r="F2933">
            <v>1490.98</v>
          </cell>
          <cell r="G2933">
            <v>1431.73</v>
          </cell>
          <cell r="H2933">
            <v>1457.43</v>
          </cell>
          <cell r="I2933">
            <v>1530.2</v>
          </cell>
          <cell r="J2933">
            <v>1606.53</v>
          </cell>
          <cell r="K2933">
            <v>1641.47</v>
          </cell>
          <cell r="L2933">
            <v>1684.92</v>
          </cell>
          <cell r="M2933">
            <v>1733.53</v>
          </cell>
          <cell r="N2933">
            <v>1788.97</v>
          </cell>
          <cell r="O2933">
            <v>1854.38</v>
          </cell>
          <cell r="P2933">
            <v>1927</v>
          </cell>
          <cell r="Q2933">
            <v>2004.36</v>
          </cell>
          <cell r="R2933">
            <v>2022.94</v>
          </cell>
          <cell r="S2933">
            <v>2069.11</v>
          </cell>
          <cell r="T2933">
            <v>2116.23</v>
          </cell>
          <cell r="U2933">
            <v>2166.34</v>
          </cell>
          <cell r="V2933">
            <v>2219.85</v>
          </cell>
          <cell r="W2933">
            <v>2272.23</v>
          </cell>
          <cell r="X2933">
            <v>2324.52</v>
          </cell>
          <cell r="Y2933">
            <v>2376.83</v>
          </cell>
          <cell r="Z2933">
            <v>2433.79</v>
          </cell>
          <cell r="AA2933">
            <v>2503.11</v>
          </cell>
          <cell r="AB2933">
            <v>2571.9</v>
          </cell>
          <cell r="AC2933">
            <v>2629.71</v>
          </cell>
          <cell r="AD2933">
            <v>2687.92</v>
          </cell>
          <cell r="AE2933">
            <v>2751.43</v>
          </cell>
          <cell r="AF2933">
            <v>2817.6</v>
          </cell>
          <cell r="AG2933">
            <v>2883.37</v>
          </cell>
          <cell r="AH2933">
            <v>2906.26</v>
          </cell>
          <cell r="AI2933">
            <v>2931.4</v>
          </cell>
          <cell r="AJ2933">
            <v>2967.15</v>
          </cell>
          <cell r="AK2933">
            <v>3007.9</v>
          </cell>
        </row>
        <row r="2934">
          <cell r="A2934" t="str">
            <v>SDGbaseTRAv2_UrbAS_IRTv3EGXtotal</v>
          </cell>
          <cell r="B2934" t="str">
            <v>SIclos6_GOVclos11</v>
          </cell>
          <cell r="C2934" t="str">
            <v>SDGbaseTRAv2_UrbAS_IRTv3</v>
          </cell>
          <cell r="D2934" t="str">
            <v>EGX</v>
          </cell>
          <cell r="E2934" t="str">
            <v>total</v>
          </cell>
          <cell r="F2934">
            <v>1502.94</v>
          </cell>
          <cell r="G2934">
            <v>1443.45</v>
          </cell>
          <cell r="H2934">
            <v>1468.03</v>
          </cell>
          <cell r="I2934">
            <v>1516.91</v>
          </cell>
          <cell r="J2934">
            <v>1579.57</v>
          </cell>
          <cell r="K2934">
            <v>1617.65</v>
          </cell>
          <cell r="L2934">
            <v>1661.86</v>
          </cell>
          <cell r="M2934">
            <v>1709.65</v>
          </cell>
          <cell r="N2934">
            <v>1763.24</v>
          </cell>
          <cell r="O2934">
            <v>1825.96</v>
          </cell>
          <cell r="P2934">
            <v>1895.23</v>
          </cell>
          <cell r="Q2934">
            <v>1968.59</v>
          </cell>
          <cell r="R2934">
            <v>2011.34</v>
          </cell>
          <cell r="S2934">
            <v>2057.04</v>
          </cell>
          <cell r="T2934">
            <v>2104.4499999999998</v>
          </cell>
          <cell r="U2934">
            <v>2155.9499999999998</v>
          </cell>
          <cell r="V2934">
            <v>2210.2199999999998</v>
          </cell>
          <cell r="W2934">
            <v>2263.59</v>
          </cell>
          <cell r="X2934">
            <v>2317.61</v>
          </cell>
          <cell r="Y2934">
            <v>2370.58</v>
          </cell>
          <cell r="Z2934">
            <v>2414.69</v>
          </cell>
          <cell r="AA2934">
            <v>2470.6999999999998</v>
          </cell>
          <cell r="AB2934">
            <v>2533.54</v>
          </cell>
          <cell r="AC2934">
            <v>2593.2800000000002</v>
          </cell>
          <cell r="AD2934">
            <v>2653.4</v>
          </cell>
          <cell r="AE2934">
            <v>2715.8</v>
          </cell>
          <cell r="AF2934">
            <v>2780.02</v>
          </cell>
          <cell r="AG2934">
            <v>2850.87</v>
          </cell>
          <cell r="AH2934">
            <v>2883.35</v>
          </cell>
          <cell r="AI2934">
            <v>2912.16</v>
          </cell>
          <cell r="AJ2934">
            <v>2948.24</v>
          </cell>
          <cell r="AK2934">
            <v>2988.35</v>
          </cell>
        </row>
        <row r="2935">
          <cell r="A2935" t="str">
            <v>SDGbaseTRAv2_UrbAS_IRTv3GADJXtotal</v>
          </cell>
          <cell r="B2935" t="str">
            <v>SIclos6_GOVclos11</v>
          </cell>
          <cell r="C2935" t="str">
            <v>SDGbaseTRAv2_UrbAS_IRTv3</v>
          </cell>
          <cell r="D2935" t="str">
            <v>GADJX</v>
          </cell>
          <cell r="E2935" t="str">
            <v>total</v>
          </cell>
          <cell r="F2935">
            <v>1</v>
          </cell>
          <cell r="G2935">
            <v>0.94</v>
          </cell>
          <cell r="H2935">
            <v>0.96</v>
          </cell>
          <cell r="I2935">
            <v>0.98</v>
          </cell>
          <cell r="J2935">
            <v>1</v>
          </cell>
          <cell r="K2935">
            <v>1.02</v>
          </cell>
          <cell r="L2935">
            <v>1.04</v>
          </cell>
          <cell r="M2935">
            <v>1.06</v>
          </cell>
          <cell r="N2935">
            <v>1.0900000000000001</v>
          </cell>
          <cell r="O2935">
            <v>1.1200000000000001</v>
          </cell>
          <cell r="P2935">
            <v>1.1499999999999999</v>
          </cell>
          <cell r="Q2935">
            <v>1.19</v>
          </cell>
          <cell r="R2935">
            <v>1.21</v>
          </cell>
          <cell r="S2935">
            <v>1.24</v>
          </cell>
          <cell r="T2935">
            <v>1.27</v>
          </cell>
          <cell r="U2935">
            <v>1.3</v>
          </cell>
          <cell r="V2935">
            <v>1.33</v>
          </cell>
          <cell r="W2935">
            <v>1.36</v>
          </cell>
          <cell r="X2935">
            <v>1.4</v>
          </cell>
          <cell r="Y2935">
            <v>1.43</v>
          </cell>
          <cell r="Z2935">
            <v>1.46</v>
          </cell>
          <cell r="AA2935">
            <v>1.5</v>
          </cell>
          <cell r="AB2935">
            <v>1.53</v>
          </cell>
          <cell r="AC2935">
            <v>1.57</v>
          </cell>
          <cell r="AD2935">
            <v>1.61</v>
          </cell>
          <cell r="AE2935">
            <v>1.64</v>
          </cell>
          <cell r="AF2935">
            <v>1.68</v>
          </cell>
          <cell r="AG2935">
            <v>1.72</v>
          </cell>
          <cell r="AH2935">
            <v>1.76</v>
          </cell>
          <cell r="AI2935">
            <v>1.8</v>
          </cell>
          <cell r="AJ2935">
            <v>1.85</v>
          </cell>
          <cell r="AK2935">
            <v>1.89</v>
          </cell>
        </row>
        <row r="2936">
          <cell r="A2936" t="str">
            <v>SDGbaseTRAv2_UrbAS_IRTv3GOVGRtotal</v>
          </cell>
          <cell r="B2936" t="str">
            <v>SIclos6_GOVclos11</v>
          </cell>
          <cell r="C2936" t="str">
            <v>SDGbaseTRAv2_UrbAS_IRTv3</v>
          </cell>
          <cell r="D2936" t="str">
            <v>GOVGR</v>
          </cell>
          <cell r="E2936" t="str">
            <v>total</v>
          </cell>
          <cell r="G2936">
            <v>0.02</v>
          </cell>
          <cell r="H2936">
            <v>0.02</v>
          </cell>
          <cell r="I2936">
            <v>0.02</v>
          </cell>
          <cell r="J2936">
            <v>0.02</v>
          </cell>
          <cell r="K2936">
            <v>0.02</v>
          </cell>
          <cell r="L2936">
            <v>0.02</v>
          </cell>
          <cell r="M2936">
            <v>0.02</v>
          </cell>
          <cell r="N2936">
            <v>0.02</v>
          </cell>
          <cell r="O2936">
            <v>0.02</v>
          </cell>
          <cell r="P2936">
            <v>0.02</v>
          </cell>
          <cell r="Q2936">
            <v>0.02</v>
          </cell>
          <cell r="R2936">
            <v>0.02</v>
          </cell>
          <cell r="S2936">
            <v>0.02</v>
          </cell>
          <cell r="T2936">
            <v>0.02</v>
          </cell>
          <cell r="U2936">
            <v>0.02</v>
          </cell>
          <cell r="V2936">
            <v>0.02</v>
          </cell>
          <cell r="W2936">
            <v>0.02</v>
          </cell>
          <cell r="X2936">
            <v>0.02</v>
          </cell>
          <cell r="Y2936">
            <v>0.02</v>
          </cell>
          <cell r="Z2936">
            <v>0.02</v>
          </cell>
          <cell r="AA2936">
            <v>0.02</v>
          </cell>
          <cell r="AB2936">
            <v>0.02</v>
          </cell>
          <cell r="AC2936">
            <v>0.02</v>
          </cell>
          <cell r="AD2936">
            <v>0.02</v>
          </cell>
          <cell r="AE2936">
            <v>0.02</v>
          </cell>
          <cell r="AF2936">
            <v>0.02</v>
          </cell>
          <cell r="AG2936">
            <v>0.02</v>
          </cell>
          <cell r="AH2936">
            <v>0.02</v>
          </cell>
          <cell r="AI2936">
            <v>0.02</v>
          </cell>
          <cell r="AJ2936">
            <v>0.02</v>
          </cell>
          <cell r="AK2936">
            <v>0.02</v>
          </cell>
        </row>
        <row r="2937">
          <cell r="A2937" t="str">
            <v>SDGbaseTRAv2_UrbAS_IRTv3C_GovConscgsrv</v>
          </cell>
          <cell r="B2937" t="str">
            <v>SIclos6_GOVclos11</v>
          </cell>
          <cell r="C2937" t="str">
            <v>SDGbaseTRAv2_UrbAS_IRTv3</v>
          </cell>
          <cell r="D2937" t="str">
            <v>C_GovCons</v>
          </cell>
          <cell r="E2937" t="str">
            <v>cgsrv</v>
          </cell>
          <cell r="F2937">
            <v>1080.43</v>
          </cell>
          <cell r="G2937">
            <v>1020.94</v>
          </cell>
          <cell r="H2937">
            <v>1056.05</v>
          </cell>
          <cell r="I2937">
            <v>1097.5999999999999</v>
          </cell>
          <cell r="J2937">
            <v>1154.57</v>
          </cell>
          <cell r="K2937">
            <v>1187.6400000000001</v>
          </cell>
          <cell r="L2937">
            <v>1226.05</v>
          </cell>
          <cell r="M2937">
            <v>1267.3399999999999</v>
          </cell>
          <cell r="N2937">
            <v>1314.25</v>
          </cell>
          <cell r="O2937">
            <v>1369.68</v>
          </cell>
          <cell r="P2937">
            <v>1430.58</v>
          </cell>
          <cell r="Q2937">
            <v>1495.06</v>
          </cell>
          <cell r="R2937">
            <v>1528.97</v>
          </cell>
          <cell r="S2937">
            <v>1564.3</v>
          </cell>
          <cell r="T2937">
            <v>1601.1</v>
          </cell>
          <cell r="U2937">
            <v>1641.4</v>
          </cell>
          <cell r="V2937">
            <v>1682.98</v>
          </cell>
          <cell r="W2937">
            <v>1723.85</v>
          </cell>
          <cell r="X2937">
            <v>1764.83</v>
          </cell>
          <cell r="Y2937">
            <v>1804.13</v>
          </cell>
          <cell r="Z2937">
            <v>1835.14</v>
          </cell>
          <cell r="AA2937">
            <v>1877.24</v>
          </cell>
          <cell r="AB2937">
            <v>1926.38</v>
          </cell>
          <cell r="AC2937">
            <v>1970.9</v>
          </cell>
          <cell r="AD2937">
            <v>2016.56</v>
          </cell>
          <cell r="AE2937">
            <v>2064.2199999999998</v>
          </cell>
          <cell r="AF2937">
            <v>2113.11</v>
          </cell>
          <cell r="AG2937">
            <v>2168</v>
          </cell>
          <cell r="AH2937">
            <v>2184.5</v>
          </cell>
          <cell r="AI2937">
            <v>2208.4699999999998</v>
          </cell>
          <cell r="AJ2937">
            <v>2241.64</v>
          </cell>
          <cell r="AK2937">
            <v>2279.16</v>
          </cell>
        </row>
        <row r="2938">
          <cell r="A2938" t="str">
            <v>SDGbaseTRAv2_UrbAS_IRTv3C_GovConstotal</v>
          </cell>
          <cell r="B2938" t="str">
            <v>SIclos6_GOVclos11</v>
          </cell>
          <cell r="C2938" t="str">
            <v>SDGbaseTRAv2_UrbAS_IRTv3</v>
          </cell>
          <cell r="D2938" t="str">
            <v>C_GovCons</v>
          </cell>
          <cell r="E2938" t="str">
            <v>total</v>
          </cell>
          <cell r="F2938">
            <v>1080.43</v>
          </cell>
          <cell r="G2938">
            <v>1020.94</v>
          </cell>
          <cell r="H2938">
            <v>1056.05</v>
          </cell>
          <cell r="I2938">
            <v>1097.5999999999999</v>
          </cell>
          <cell r="J2938">
            <v>1154.57</v>
          </cell>
          <cell r="K2938">
            <v>1187.6400000000001</v>
          </cell>
          <cell r="L2938">
            <v>1226.05</v>
          </cell>
          <cell r="M2938">
            <v>1267.3399999999999</v>
          </cell>
          <cell r="N2938">
            <v>1314.25</v>
          </cell>
          <cell r="O2938">
            <v>1369.68</v>
          </cell>
          <cell r="P2938">
            <v>1430.58</v>
          </cell>
          <cell r="Q2938">
            <v>1495.06</v>
          </cell>
          <cell r="R2938">
            <v>1528.97</v>
          </cell>
          <cell r="S2938">
            <v>1564.3</v>
          </cell>
          <cell r="T2938">
            <v>1601.1</v>
          </cell>
          <cell r="U2938">
            <v>1641.4</v>
          </cell>
          <cell r="V2938">
            <v>1682.98</v>
          </cell>
          <cell r="W2938">
            <v>1723.85</v>
          </cell>
          <cell r="X2938">
            <v>1764.83</v>
          </cell>
          <cell r="Y2938">
            <v>1804.13</v>
          </cell>
          <cell r="Z2938">
            <v>1835.14</v>
          </cell>
          <cell r="AA2938">
            <v>1877.24</v>
          </cell>
          <cell r="AB2938">
            <v>1926.38</v>
          </cell>
          <cell r="AC2938">
            <v>1970.9</v>
          </cell>
          <cell r="AD2938">
            <v>2016.56</v>
          </cell>
          <cell r="AE2938">
            <v>2064.2199999999998</v>
          </cell>
          <cell r="AF2938">
            <v>2113.11</v>
          </cell>
          <cell r="AG2938">
            <v>2168</v>
          </cell>
          <cell r="AH2938">
            <v>2184.5</v>
          </cell>
          <cell r="AI2938">
            <v>2208.4699999999998</v>
          </cell>
          <cell r="AJ2938">
            <v>2241.64</v>
          </cell>
          <cell r="AK2938">
            <v>2279.16</v>
          </cell>
        </row>
        <row r="2939">
          <cell r="A2939" t="str">
            <v>SDGbaseTRAv2_UrbAS_IRTv3GSAVXtotal</v>
          </cell>
          <cell r="B2939" t="str">
            <v>SIclos6_GOVclos11</v>
          </cell>
          <cell r="C2939" t="str">
            <v>SDGbaseTRAv2_UrbAS_IRTv3</v>
          </cell>
          <cell r="D2939" t="str">
            <v>GSAVX</v>
          </cell>
          <cell r="E2939" t="str">
            <v>total</v>
          </cell>
          <cell r="F2939">
            <v>-11.97</v>
          </cell>
          <cell r="G2939">
            <v>-11.72</v>
          </cell>
          <cell r="H2939">
            <v>-10.6</v>
          </cell>
          <cell r="I2939">
            <v>13.29</v>
          </cell>
          <cell r="J2939">
            <v>26.96</v>
          </cell>
          <cell r="K2939">
            <v>23.82</v>
          </cell>
          <cell r="L2939">
            <v>23.06</v>
          </cell>
          <cell r="M2939">
            <v>23.88</v>
          </cell>
          <cell r="N2939">
            <v>25.73</v>
          </cell>
          <cell r="O2939">
            <v>28.42</v>
          </cell>
          <cell r="P2939">
            <v>31.77</v>
          </cell>
          <cell r="Q2939">
            <v>35.770000000000003</v>
          </cell>
          <cell r="R2939">
            <v>11.6</v>
          </cell>
          <cell r="S2939">
            <v>12.08</v>
          </cell>
          <cell r="T2939">
            <v>11.78</v>
          </cell>
          <cell r="U2939">
            <v>10.39</v>
          </cell>
          <cell r="V2939">
            <v>9.6300000000000008</v>
          </cell>
          <cell r="W2939">
            <v>8.64</v>
          </cell>
          <cell r="X2939">
            <v>6.91</v>
          </cell>
          <cell r="Y2939">
            <v>6.25</v>
          </cell>
          <cell r="Z2939">
            <v>19.09</v>
          </cell>
          <cell r="AA2939">
            <v>32.409999999999997</v>
          </cell>
          <cell r="AB2939">
            <v>38.36</v>
          </cell>
          <cell r="AC2939">
            <v>36.44</v>
          </cell>
          <cell r="AD2939">
            <v>34.51</v>
          </cell>
          <cell r="AE2939">
            <v>35.630000000000003</v>
          </cell>
          <cell r="AF2939">
            <v>37.58</v>
          </cell>
          <cell r="AG2939">
            <v>32.5</v>
          </cell>
          <cell r="AH2939">
            <v>22.91</v>
          </cell>
          <cell r="AI2939">
            <v>19.239999999999998</v>
          </cell>
          <cell r="AJ2939">
            <v>18.91</v>
          </cell>
          <cell r="AK2939">
            <v>19.55</v>
          </cell>
        </row>
        <row r="2940">
          <cell r="A2940" t="str">
            <v>SDGbaseTRAv2_UrbAS_IRTv3FSAVXtotal</v>
          </cell>
          <cell r="B2940" t="str">
            <v>SIclos6_GOVclos11</v>
          </cell>
          <cell r="C2940" t="str">
            <v>SDGbaseTRAv2_UrbAS_IRTv3</v>
          </cell>
          <cell r="D2940" t="str">
            <v>FSAVX</v>
          </cell>
          <cell r="E2940" t="str">
            <v>total</v>
          </cell>
          <cell r="F2940">
            <v>176.34</v>
          </cell>
          <cell r="G2940">
            <v>179.34</v>
          </cell>
          <cell r="H2940">
            <v>182.38</v>
          </cell>
          <cell r="I2940">
            <v>185.48</v>
          </cell>
          <cell r="J2940">
            <v>188.64</v>
          </cell>
          <cell r="K2940">
            <v>191.84</v>
          </cell>
          <cell r="L2940">
            <v>195.11</v>
          </cell>
          <cell r="M2940">
            <v>198.42</v>
          </cell>
          <cell r="N2940">
            <v>201.8</v>
          </cell>
          <cell r="O2940">
            <v>205.23</v>
          </cell>
          <cell r="P2940">
            <v>208.72</v>
          </cell>
          <cell r="Q2940">
            <v>212.26</v>
          </cell>
          <cell r="R2940">
            <v>215.87</v>
          </cell>
          <cell r="S2940">
            <v>219.54</v>
          </cell>
          <cell r="T2940">
            <v>223.27</v>
          </cell>
          <cell r="U2940">
            <v>227.07</v>
          </cell>
          <cell r="V2940">
            <v>230.93</v>
          </cell>
          <cell r="W2940">
            <v>234.86</v>
          </cell>
          <cell r="X2940">
            <v>238.85</v>
          </cell>
          <cell r="Y2940">
            <v>242.91</v>
          </cell>
          <cell r="Z2940">
            <v>247.04</v>
          </cell>
          <cell r="AA2940">
            <v>251.24</v>
          </cell>
          <cell r="AB2940">
            <v>255.51</v>
          </cell>
          <cell r="AC2940">
            <v>259.85000000000002</v>
          </cell>
          <cell r="AD2940">
            <v>264.27</v>
          </cell>
          <cell r="AE2940">
            <v>268.76</v>
          </cell>
          <cell r="AF2940">
            <v>273.33</v>
          </cell>
          <cell r="AG2940">
            <v>277.98</v>
          </cell>
          <cell r="AH2940">
            <v>282.7</v>
          </cell>
          <cell r="AI2940">
            <v>287.51</v>
          </cell>
          <cell r="AJ2940">
            <v>292.39999999999998</v>
          </cell>
          <cell r="AK2940">
            <v>297.37</v>
          </cell>
        </row>
        <row r="2941">
          <cell r="A2941" t="str">
            <v>SDGbaseTRAv2_UrbAS_IRTv3C_TSavtotal</v>
          </cell>
          <cell r="B2941" t="str">
            <v>SIclos6_GOVclos11</v>
          </cell>
          <cell r="C2941" t="str">
            <v>SDGbaseTRAv2_UrbAS_IRTv3</v>
          </cell>
          <cell r="D2941" t="str">
            <v>C_TSav</v>
          </cell>
          <cell r="E2941" t="str">
            <v>total</v>
          </cell>
          <cell r="F2941">
            <v>928.6</v>
          </cell>
          <cell r="G2941">
            <v>873.86</v>
          </cell>
          <cell r="H2941">
            <v>900.14</v>
          </cell>
          <cell r="I2941">
            <v>937.29</v>
          </cell>
          <cell r="J2941">
            <v>958.74</v>
          </cell>
          <cell r="K2941">
            <v>975.48</v>
          </cell>
          <cell r="L2941">
            <v>996.36</v>
          </cell>
          <cell r="M2941">
            <v>1018.19</v>
          </cell>
          <cell r="N2941">
            <v>1042.99</v>
          </cell>
          <cell r="O2941">
            <v>1066.6400000000001</v>
          </cell>
          <cell r="P2941">
            <v>1097.3</v>
          </cell>
          <cell r="Q2941">
            <v>1128.8599999999999</v>
          </cell>
          <cell r="R2941">
            <v>1148.76</v>
          </cell>
          <cell r="S2941">
            <v>1187.57</v>
          </cell>
          <cell r="T2941">
            <v>1227.9100000000001</v>
          </cell>
          <cell r="U2941">
            <v>1273.77</v>
          </cell>
          <cell r="V2941">
            <v>1318.71</v>
          </cell>
          <cell r="W2941">
            <v>1364.99</v>
          </cell>
          <cell r="X2941">
            <v>1413.08</v>
          </cell>
          <cell r="Y2941">
            <v>1460.07</v>
          </cell>
          <cell r="Z2941">
            <v>1536.12</v>
          </cell>
          <cell r="AA2941">
            <v>1595.53</v>
          </cell>
          <cell r="AB2941">
            <v>1633.96</v>
          </cell>
          <cell r="AC2941">
            <v>1676.72</v>
          </cell>
          <cell r="AD2941">
            <v>1726.57</v>
          </cell>
          <cell r="AE2941">
            <v>1780.1</v>
          </cell>
          <cell r="AF2941">
            <v>1835.67</v>
          </cell>
          <cell r="AG2941">
            <v>1867.76</v>
          </cell>
          <cell r="AH2941">
            <v>1878.11</v>
          </cell>
          <cell r="AI2941">
            <v>1882.55</v>
          </cell>
          <cell r="AJ2941">
            <v>1885.13</v>
          </cell>
          <cell r="AK2941">
            <v>1883.39</v>
          </cell>
        </row>
        <row r="2942">
          <cell r="A2942" t="str">
            <v>SDGbaseTRAv2_UrbAS_IRTv3QINVXctext</v>
          </cell>
          <cell r="B2942" t="str">
            <v>SIclos6_GOVclos11</v>
          </cell>
          <cell r="C2942" t="str">
            <v>SDGbaseTRAv2_UrbAS_IRTv3</v>
          </cell>
          <cell r="D2942" t="str">
            <v>QINVX</v>
          </cell>
          <cell r="E2942" t="str">
            <v>ctext</v>
          </cell>
          <cell r="F2942">
            <v>0.02</v>
          </cell>
          <cell r="G2942">
            <v>0.02</v>
          </cell>
          <cell r="H2942">
            <v>0.02</v>
          </cell>
          <cell r="I2942">
            <v>0.02</v>
          </cell>
          <cell r="J2942">
            <v>0.02</v>
          </cell>
          <cell r="K2942">
            <v>0.02</v>
          </cell>
          <cell r="L2942">
            <v>0.02</v>
          </cell>
          <cell r="M2942">
            <v>0.03</v>
          </cell>
          <cell r="N2942">
            <v>0.03</v>
          </cell>
          <cell r="O2942">
            <v>0.03</v>
          </cell>
          <cell r="P2942">
            <v>0.03</v>
          </cell>
          <cell r="Q2942">
            <v>0.03</v>
          </cell>
          <cell r="R2942">
            <v>0.03</v>
          </cell>
          <cell r="S2942">
            <v>0.03</v>
          </cell>
          <cell r="T2942">
            <v>0.03</v>
          </cell>
          <cell r="U2942">
            <v>0.03</v>
          </cell>
          <cell r="V2942">
            <v>0.03</v>
          </cell>
          <cell r="W2942">
            <v>0.03</v>
          </cell>
          <cell r="X2942">
            <v>0.03</v>
          </cell>
          <cell r="Y2942">
            <v>0.04</v>
          </cell>
          <cell r="Z2942">
            <v>0.04</v>
          </cell>
          <cell r="AA2942">
            <v>0.04</v>
          </cell>
          <cell r="AB2942">
            <v>0.04</v>
          </cell>
          <cell r="AC2942">
            <v>0.04</v>
          </cell>
          <cell r="AD2942">
            <v>0.04</v>
          </cell>
          <cell r="AE2942">
            <v>0.04</v>
          </cell>
          <cell r="AF2942">
            <v>0.04</v>
          </cell>
          <cell r="AG2942">
            <v>0.04</v>
          </cell>
          <cell r="AH2942">
            <v>0.04</v>
          </cell>
          <cell r="AI2942">
            <v>0.04</v>
          </cell>
          <cell r="AJ2942">
            <v>0.04</v>
          </cell>
          <cell r="AK2942">
            <v>0.04</v>
          </cell>
        </row>
        <row r="2943">
          <cell r="A2943" t="str">
            <v>SDGbaseTRAv2_UrbAS_IRTv3QINVXcleat</v>
          </cell>
          <cell r="B2943" t="str">
            <v>SIclos6_GOVclos11</v>
          </cell>
          <cell r="C2943" t="str">
            <v>SDGbaseTRAv2_UrbAS_IRTv3</v>
          </cell>
          <cell r="D2943" t="str">
            <v>QINVX</v>
          </cell>
          <cell r="E2943" t="str">
            <v>cleat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  <cell r="AI2943">
            <v>0</v>
          </cell>
          <cell r="AJ2943">
            <v>0</v>
          </cell>
          <cell r="AK2943">
            <v>0</v>
          </cell>
        </row>
        <row r="2944">
          <cell r="A2944" t="str">
            <v>SDGbaseTRAv2_UrbAS_IRTv3QINVXcprnt</v>
          </cell>
          <cell r="B2944" t="str">
            <v>SIclos6_GOVclos11</v>
          </cell>
          <cell r="C2944" t="str">
            <v>SDGbaseTRAv2_UrbAS_IRTv3</v>
          </cell>
          <cell r="D2944" t="str">
            <v>QINVX</v>
          </cell>
          <cell r="E2944" t="str">
            <v>cprnt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0</v>
          </cell>
          <cell r="AI2944">
            <v>0</v>
          </cell>
          <cell r="AJ2944">
            <v>0</v>
          </cell>
          <cell r="AK2944">
            <v>0</v>
          </cell>
        </row>
        <row r="2945">
          <cell r="A2945" t="str">
            <v>SDGbaseTRAv2_UrbAS_IRTv3QINVXcrubb</v>
          </cell>
          <cell r="B2945" t="str">
            <v>SIclos6_GOVclos11</v>
          </cell>
          <cell r="C2945" t="str">
            <v>SDGbaseTRAv2_UrbAS_IRTv3</v>
          </cell>
          <cell r="D2945" t="str">
            <v>QINVX</v>
          </cell>
          <cell r="E2945" t="str">
            <v>crubb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0.01</v>
          </cell>
          <cell r="P2945">
            <v>0.01</v>
          </cell>
          <cell r="Q2945">
            <v>0.01</v>
          </cell>
          <cell r="R2945">
            <v>0.01</v>
          </cell>
          <cell r="S2945">
            <v>0.01</v>
          </cell>
          <cell r="T2945">
            <v>0.01</v>
          </cell>
          <cell r="U2945">
            <v>0.01</v>
          </cell>
          <cell r="V2945">
            <v>0.01</v>
          </cell>
          <cell r="W2945">
            <v>0.01</v>
          </cell>
          <cell r="X2945">
            <v>0.01</v>
          </cell>
          <cell r="Y2945">
            <v>0.01</v>
          </cell>
          <cell r="Z2945">
            <v>0.01</v>
          </cell>
          <cell r="AA2945">
            <v>0.01</v>
          </cell>
          <cell r="AB2945">
            <v>0.01</v>
          </cell>
          <cell r="AC2945">
            <v>0.01</v>
          </cell>
          <cell r="AD2945">
            <v>0.01</v>
          </cell>
          <cell r="AE2945">
            <v>0.01</v>
          </cell>
          <cell r="AF2945">
            <v>0.01</v>
          </cell>
          <cell r="AG2945">
            <v>0.01</v>
          </cell>
          <cell r="AH2945">
            <v>0.01</v>
          </cell>
          <cell r="AI2945">
            <v>0.01</v>
          </cell>
          <cell r="AJ2945">
            <v>0.01</v>
          </cell>
          <cell r="AK2945">
            <v>0.01</v>
          </cell>
        </row>
        <row r="2946">
          <cell r="A2946" t="str">
            <v>SDGbaseTRAv2_UrbAS_IRTv3QINVXcplas</v>
          </cell>
          <cell r="B2946" t="str">
            <v>SIclos6_GOVclos11</v>
          </cell>
          <cell r="C2946" t="str">
            <v>SDGbaseTRAv2_UrbAS_IRTv3</v>
          </cell>
          <cell r="D2946" t="str">
            <v>QINVX</v>
          </cell>
          <cell r="E2946" t="str">
            <v>cplas</v>
          </cell>
          <cell r="F2946">
            <v>0.01</v>
          </cell>
          <cell r="G2946">
            <v>0.01</v>
          </cell>
          <cell r="H2946">
            <v>0.01</v>
          </cell>
          <cell r="I2946">
            <v>0.01</v>
          </cell>
          <cell r="J2946">
            <v>0.01</v>
          </cell>
          <cell r="K2946">
            <v>0.01</v>
          </cell>
          <cell r="L2946">
            <v>0.01</v>
          </cell>
          <cell r="M2946">
            <v>0.01</v>
          </cell>
          <cell r="N2946">
            <v>0.01</v>
          </cell>
          <cell r="O2946">
            <v>0.01</v>
          </cell>
          <cell r="P2946">
            <v>0.01</v>
          </cell>
          <cell r="Q2946">
            <v>0.01</v>
          </cell>
          <cell r="R2946">
            <v>0.01</v>
          </cell>
          <cell r="S2946">
            <v>0.01</v>
          </cell>
          <cell r="T2946">
            <v>0.01</v>
          </cell>
          <cell r="U2946">
            <v>0.01</v>
          </cell>
          <cell r="V2946">
            <v>0.01</v>
          </cell>
          <cell r="W2946">
            <v>0.01</v>
          </cell>
          <cell r="X2946">
            <v>0.01</v>
          </cell>
          <cell r="Y2946">
            <v>0.01</v>
          </cell>
          <cell r="Z2946">
            <v>0.01</v>
          </cell>
          <cell r="AA2946">
            <v>0.02</v>
          </cell>
          <cell r="AB2946">
            <v>0.02</v>
          </cell>
          <cell r="AC2946">
            <v>0.02</v>
          </cell>
          <cell r="AD2946">
            <v>0.02</v>
          </cell>
          <cell r="AE2946">
            <v>0.02</v>
          </cell>
          <cell r="AF2946">
            <v>0.02</v>
          </cell>
          <cell r="AG2946">
            <v>0.02</v>
          </cell>
          <cell r="AH2946">
            <v>0.02</v>
          </cell>
          <cell r="AI2946">
            <v>0.02</v>
          </cell>
          <cell r="AJ2946">
            <v>0.02</v>
          </cell>
          <cell r="AK2946">
            <v>0.02</v>
          </cell>
        </row>
        <row r="2947">
          <cell r="A2947" t="str">
            <v>SDGbaseTRAv2_UrbAS_IRTv3QINVXcnmet</v>
          </cell>
          <cell r="B2947" t="str">
            <v>SIclos6_GOVclos11</v>
          </cell>
          <cell r="C2947" t="str">
            <v>SDGbaseTRAv2_UrbAS_IRTv3</v>
          </cell>
          <cell r="D2947" t="str">
            <v>QINVX</v>
          </cell>
          <cell r="E2947" t="str">
            <v>cnmet</v>
          </cell>
          <cell r="F2947">
            <v>0.02</v>
          </cell>
          <cell r="G2947">
            <v>0.02</v>
          </cell>
          <cell r="H2947">
            <v>0.02</v>
          </cell>
          <cell r="I2947">
            <v>0.02</v>
          </cell>
          <cell r="J2947">
            <v>0.02</v>
          </cell>
          <cell r="K2947">
            <v>0.02</v>
          </cell>
          <cell r="L2947">
            <v>0.02</v>
          </cell>
          <cell r="M2947">
            <v>0.02</v>
          </cell>
          <cell r="N2947">
            <v>0.02</v>
          </cell>
          <cell r="O2947">
            <v>0.02</v>
          </cell>
          <cell r="P2947">
            <v>0.02</v>
          </cell>
          <cell r="Q2947">
            <v>0.02</v>
          </cell>
          <cell r="R2947">
            <v>0.03</v>
          </cell>
          <cell r="S2947">
            <v>0.03</v>
          </cell>
          <cell r="T2947">
            <v>0.03</v>
          </cell>
          <cell r="U2947">
            <v>0.03</v>
          </cell>
          <cell r="V2947">
            <v>0.03</v>
          </cell>
          <cell r="W2947">
            <v>0.03</v>
          </cell>
          <cell r="X2947">
            <v>0.03</v>
          </cell>
          <cell r="Y2947">
            <v>0.03</v>
          </cell>
          <cell r="Z2947">
            <v>0.03</v>
          </cell>
          <cell r="AA2947">
            <v>0.03</v>
          </cell>
          <cell r="AB2947">
            <v>0.03</v>
          </cell>
          <cell r="AC2947">
            <v>0.04</v>
          </cell>
          <cell r="AD2947">
            <v>0.04</v>
          </cell>
          <cell r="AE2947">
            <v>0.04</v>
          </cell>
          <cell r="AF2947">
            <v>0.04</v>
          </cell>
          <cell r="AG2947">
            <v>0.04</v>
          </cell>
          <cell r="AH2947">
            <v>0.04</v>
          </cell>
          <cell r="AI2947">
            <v>0.04</v>
          </cell>
          <cell r="AJ2947">
            <v>0.04</v>
          </cell>
          <cell r="AK2947">
            <v>0.04</v>
          </cell>
        </row>
        <row r="2948">
          <cell r="A2948" t="str">
            <v>SDGbaseTRAv2_UrbAS_IRTv3QINVXcnfrm</v>
          </cell>
          <cell r="B2948" t="str">
            <v>SIclos6_GOVclos11</v>
          </cell>
          <cell r="C2948" t="str">
            <v>SDGbaseTRAv2_UrbAS_IRTv3</v>
          </cell>
          <cell r="D2948" t="str">
            <v>QINVX</v>
          </cell>
          <cell r="E2948" t="str">
            <v>cnfrm</v>
          </cell>
          <cell r="F2948">
            <v>1.27</v>
          </cell>
          <cell r="G2948">
            <v>1.1499999999999999</v>
          </cell>
          <cell r="H2948">
            <v>1.19</v>
          </cell>
          <cell r="I2948">
            <v>1.23</v>
          </cell>
          <cell r="J2948">
            <v>1.25</v>
          </cell>
          <cell r="K2948">
            <v>1.28</v>
          </cell>
          <cell r="L2948">
            <v>1.31</v>
          </cell>
          <cell r="M2948">
            <v>1.34</v>
          </cell>
          <cell r="N2948">
            <v>1.38</v>
          </cell>
          <cell r="O2948">
            <v>1.42</v>
          </cell>
          <cell r="P2948">
            <v>1.46</v>
          </cell>
          <cell r="Q2948">
            <v>1.5</v>
          </cell>
          <cell r="R2948">
            <v>1.53</v>
          </cell>
          <cell r="S2948">
            <v>1.58</v>
          </cell>
          <cell r="T2948">
            <v>1.63</v>
          </cell>
          <cell r="U2948">
            <v>1.68</v>
          </cell>
          <cell r="V2948">
            <v>1.74</v>
          </cell>
          <cell r="W2948">
            <v>1.8</v>
          </cell>
          <cell r="X2948">
            <v>1.86</v>
          </cell>
          <cell r="Y2948">
            <v>1.91</v>
          </cell>
          <cell r="Z2948">
            <v>1.97</v>
          </cell>
          <cell r="AA2948">
            <v>2.0299999999999998</v>
          </cell>
          <cell r="AB2948">
            <v>2.08</v>
          </cell>
          <cell r="AC2948">
            <v>2.13</v>
          </cell>
          <cell r="AD2948">
            <v>2.19</v>
          </cell>
          <cell r="AE2948">
            <v>2.2599999999999998</v>
          </cell>
          <cell r="AF2948">
            <v>2.3199999999999998</v>
          </cell>
          <cell r="AG2948">
            <v>2.39</v>
          </cell>
          <cell r="AH2948">
            <v>2.38</v>
          </cell>
          <cell r="AI2948">
            <v>2.37</v>
          </cell>
          <cell r="AJ2948">
            <v>2.36</v>
          </cell>
          <cell r="AK2948">
            <v>2.34</v>
          </cell>
        </row>
        <row r="2949">
          <cell r="A2949" t="str">
            <v>SDGbaseTRAv2_UrbAS_IRTv3QINVXcmetp</v>
          </cell>
          <cell r="B2949" t="str">
            <v>SIclos6_GOVclos11</v>
          </cell>
          <cell r="C2949" t="str">
            <v>SDGbaseTRAv2_UrbAS_IRTv3</v>
          </cell>
          <cell r="D2949" t="str">
            <v>QINVX</v>
          </cell>
          <cell r="E2949" t="str">
            <v>cmetp</v>
          </cell>
          <cell r="F2949">
            <v>2.2400000000000002</v>
          </cell>
          <cell r="G2949">
            <v>2.04</v>
          </cell>
          <cell r="H2949">
            <v>2.1</v>
          </cell>
          <cell r="I2949">
            <v>2.1800000000000002</v>
          </cell>
          <cell r="J2949">
            <v>2.21</v>
          </cell>
          <cell r="K2949">
            <v>2.2599999999999998</v>
          </cell>
          <cell r="L2949">
            <v>2.31</v>
          </cell>
          <cell r="M2949">
            <v>2.37</v>
          </cell>
          <cell r="N2949">
            <v>2.44</v>
          </cell>
          <cell r="O2949">
            <v>2.52</v>
          </cell>
          <cell r="P2949">
            <v>2.59</v>
          </cell>
          <cell r="Q2949">
            <v>2.66</v>
          </cell>
          <cell r="R2949">
            <v>2.71</v>
          </cell>
          <cell r="S2949">
            <v>2.79</v>
          </cell>
          <cell r="T2949">
            <v>2.88</v>
          </cell>
          <cell r="U2949">
            <v>2.98</v>
          </cell>
          <cell r="V2949">
            <v>3.09</v>
          </cell>
          <cell r="W2949">
            <v>3.2</v>
          </cell>
          <cell r="X2949">
            <v>3.29</v>
          </cell>
          <cell r="Y2949">
            <v>3.39</v>
          </cell>
          <cell r="Z2949">
            <v>3.5</v>
          </cell>
          <cell r="AA2949">
            <v>3.6</v>
          </cell>
          <cell r="AB2949">
            <v>3.68</v>
          </cell>
          <cell r="AC2949">
            <v>3.77</v>
          </cell>
          <cell r="AD2949">
            <v>3.88</v>
          </cell>
          <cell r="AE2949">
            <v>4</v>
          </cell>
          <cell r="AF2949">
            <v>4.12</v>
          </cell>
          <cell r="AG2949">
            <v>4.24</v>
          </cell>
          <cell r="AH2949">
            <v>4.22</v>
          </cell>
          <cell r="AI2949">
            <v>4.1900000000000004</v>
          </cell>
          <cell r="AJ2949">
            <v>4.17</v>
          </cell>
          <cell r="AK2949">
            <v>4.1500000000000004</v>
          </cell>
        </row>
        <row r="2950">
          <cell r="A2950" t="str">
            <v>SDGbaseTRAv2_UrbAS_IRTv3QINVXcmach</v>
          </cell>
          <cell r="B2950" t="str">
            <v>SIclos6_GOVclos11</v>
          </cell>
          <cell r="C2950" t="str">
            <v>SDGbaseTRAv2_UrbAS_IRTv3</v>
          </cell>
          <cell r="D2950" t="str">
            <v>QINVX</v>
          </cell>
          <cell r="E2950" t="str">
            <v>cmach</v>
          </cell>
          <cell r="F2950">
            <v>141.12</v>
          </cell>
          <cell r="G2950">
            <v>128.46</v>
          </cell>
          <cell r="H2950">
            <v>132.27000000000001</v>
          </cell>
          <cell r="I2950">
            <v>136.79</v>
          </cell>
          <cell r="J2950">
            <v>139.27000000000001</v>
          </cell>
          <cell r="K2950">
            <v>142.11000000000001</v>
          </cell>
          <cell r="L2950">
            <v>145.53</v>
          </cell>
          <cell r="M2950">
            <v>149.41999999999999</v>
          </cell>
          <cell r="N2950">
            <v>153.51</v>
          </cell>
          <cell r="O2950">
            <v>158.63</v>
          </cell>
          <cell r="P2950">
            <v>163.35</v>
          </cell>
          <cell r="Q2950">
            <v>167.83</v>
          </cell>
          <cell r="R2950">
            <v>170.7</v>
          </cell>
          <cell r="S2950">
            <v>176.05</v>
          </cell>
          <cell r="T2950">
            <v>181.71</v>
          </cell>
          <cell r="U2950">
            <v>188.26</v>
          </cell>
          <cell r="V2950">
            <v>195.06</v>
          </cell>
          <cell r="W2950">
            <v>201.76</v>
          </cell>
          <cell r="X2950">
            <v>207.92</v>
          </cell>
          <cell r="Y2950">
            <v>214.2</v>
          </cell>
          <cell r="Z2950">
            <v>220.85</v>
          </cell>
          <cell r="AA2950">
            <v>227.3</v>
          </cell>
          <cell r="AB2950">
            <v>232.94</v>
          </cell>
          <cell r="AC2950">
            <v>238.67</v>
          </cell>
          <cell r="AD2950">
            <v>245.42</v>
          </cell>
          <cell r="AE2950">
            <v>252.74</v>
          </cell>
          <cell r="AF2950">
            <v>260.45</v>
          </cell>
          <cell r="AG2950">
            <v>268.02</v>
          </cell>
          <cell r="AH2950">
            <v>267.05</v>
          </cell>
          <cell r="AI2950">
            <v>265.10000000000002</v>
          </cell>
          <cell r="AJ2950">
            <v>264.05</v>
          </cell>
          <cell r="AK2950">
            <v>262.51</v>
          </cell>
        </row>
        <row r="2951">
          <cell r="A2951" t="str">
            <v>SDGbaseTRAv2_UrbAS_IRTv3QINVXcemch</v>
          </cell>
          <cell r="B2951" t="str">
            <v>SIclos6_GOVclos11</v>
          </cell>
          <cell r="C2951" t="str">
            <v>SDGbaseTRAv2_UrbAS_IRTv3</v>
          </cell>
          <cell r="D2951" t="str">
            <v>QINVX</v>
          </cell>
          <cell r="E2951" t="str">
            <v>cemch</v>
          </cell>
          <cell r="F2951">
            <v>59.86</v>
          </cell>
          <cell r="G2951">
            <v>54.49</v>
          </cell>
          <cell r="H2951">
            <v>56.11</v>
          </cell>
          <cell r="I2951">
            <v>58.02</v>
          </cell>
          <cell r="J2951">
            <v>59.08</v>
          </cell>
          <cell r="K2951">
            <v>60.28</v>
          </cell>
          <cell r="L2951">
            <v>61.73</v>
          </cell>
          <cell r="M2951">
            <v>63.38</v>
          </cell>
          <cell r="N2951">
            <v>65.11</v>
          </cell>
          <cell r="O2951">
            <v>67.290000000000006</v>
          </cell>
          <cell r="P2951">
            <v>69.290000000000006</v>
          </cell>
          <cell r="Q2951">
            <v>71.19</v>
          </cell>
          <cell r="R2951">
            <v>72.41</v>
          </cell>
          <cell r="S2951">
            <v>74.680000000000007</v>
          </cell>
          <cell r="T2951">
            <v>77.08</v>
          </cell>
          <cell r="U2951">
            <v>79.86</v>
          </cell>
          <cell r="V2951">
            <v>82.74</v>
          </cell>
          <cell r="W2951">
            <v>85.58</v>
          </cell>
          <cell r="X2951">
            <v>88.19</v>
          </cell>
          <cell r="Y2951">
            <v>90.86</v>
          </cell>
          <cell r="Z2951">
            <v>93.68</v>
          </cell>
          <cell r="AA2951">
            <v>96.41</v>
          </cell>
          <cell r="AB2951">
            <v>98.81</v>
          </cell>
          <cell r="AC2951">
            <v>101.24</v>
          </cell>
          <cell r="AD2951">
            <v>104.1</v>
          </cell>
          <cell r="AE2951">
            <v>107.21</v>
          </cell>
          <cell r="AF2951">
            <v>110.48</v>
          </cell>
          <cell r="AG2951">
            <v>113.68</v>
          </cell>
          <cell r="AH2951">
            <v>113.28</v>
          </cell>
          <cell r="AI2951">
            <v>112.45</v>
          </cell>
          <cell r="AJ2951">
            <v>112</v>
          </cell>
          <cell r="AK2951">
            <v>111.35</v>
          </cell>
        </row>
        <row r="2952">
          <cell r="A2952" t="str">
            <v>SDGbaseTRAv2_UrbAS_IRTv3QINVXcsequ</v>
          </cell>
          <cell r="B2952" t="str">
            <v>SIclos6_GOVclos11</v>
          </cell>
          <cell r="C2952" t="str">
            <v>SDGbaseTRAv2_UrbAS_IRTv3</v>
          </cell>
          <cell r="D2952" t="str">
            <v>QINVX</v>
          </cell>
          <cell r="E2952" t="str">
            <v>csequ</v>
          </cell>
          <cell r="F2952">
            <v>30.11</v>
          </cell>
          <cell r="G2952">
            <v>27.44</v>
          </cell>
          <cell r="H2952">
            <v>28.24</v>
          </cell>
          <cell r="I2952">
            <v>29.19</v>
          </cell>
          <cell r="J2952">
            <v>29.72</v>
          </cell>
          <cell r="K2952">
            <v>30.32</v>
          </cell>
          <cell r="L2952">
            <v>31.04</v>
          </cell>
          <cell r="M2952">
            <v>31.86</v>
          </cell>
          <cell r="N2952">
            <v>32.72</v>
          </cell>
          <cell r="O2952">
            <v>33.799999999999997</v>
          </cell>
          <cell r="P2952">
            <v>34.79</v>
          </cell>
          <cell r="Q2952">
            <v>35.74</v>
          </cell>
          <cell r="R2952">
            <v>36.340000000000003</v>
          </cell>
          <cell r="S2952">
            <v>37.47</v>
          </cell>
          <cell r="T2952">
            <v>38.659999999999997</v>
          </cell>
          <cell r="U2952">
            <v>40.04</v>
          </cell>
          <cell r="V2952">
            <v>41.48</v>
          </cell>
          <cell r="W2952">
            <v>42.89</v>
          </cell>
          <cell r="X2952">
            <v>44.19</v>
          </cell>
          <cell r="Y2952">
            <v>45.51</v>
          </cell>
          <cell r="Z2952">
            <v>46.91</v>
          </cell>
          <cell r="AA2952">
            <v>48.27</v>
          </cell>
          <cell r="AB2952">
            <v>49.46</v>
          </cell>
          <cell r="AC2952">
            <v>50.67</v>
          </cell>
          <cell r="AD2952">
            <v>52.09</v>
          </cell>
          <cell r="AE2952">
            <v>53.63</v>
          </cell>
          <cell r="AF2952">
            <v>55.26</v>
          </cell>
          <cell r="AG2952">
            <v>56.85</v>
          </cell>
          <cell r="AH2952">
            <v>56.65</v>
          </cell>
          <cell r="AI2952">
            <v>56.24</v>
          </cell>
          <cell r="AJ2952">
            <v>56.02</v>
          </cell>
          <cell r="AK2952">
            <v>55.69</v>
          </cell>
        </row>
        <row r="2953">
          <cell r="A2953" t="str">
            <v>SDGbaseTRAv2_UrbAS_IRTv3QINVXcvehi</v>
          </cell>
          <cell r="B2953" t="str">
            <v>SIclos6_GOVclos11</v>
          </cell>
          <cell r="C2953" t="str">
            <v>SDGbaseTRAv2_UrbAS_IRTv3</v>
          </cell>
          <cell r="D2953" t="str">
            <v>QINVX</v>
          </cell>
          <cell r="E2953" t="str">
            <v>cvehi</v>
          </cell>
          <cell r="F2953">
            <v>91.08</v>
          </cell>
          <cell r="G2953">
            <v>83.01</v>
          </cell>
          <cell r="H2953">
            <v>85.44</v>
          </cell>
          <cell r="I2953">
            <v>88.32</v>
          </cell>
          <cell r="J2953">
            <v>89.91</v>
          </cell>
          <cell r="K2953">
            <v>91.72</v>
          </cell>
          <cell r="L2953">
            <v>93.9</v>
          </cell>
          <cell r="M2953">
            <v>96.38</v>
          </cell>
          <cell r="N2953">
            <v>98.98</v>
          </cell>
          <cell r="O2953">
            <v>102.25</v>
          </cell>
          <cell r="P2953">
            <v>105.26</v>
          </cell>
          <cell r="Q2953">
            <v>108.12</v>
          </cell>
          <cell r="R2953">
            <v>109.95</v>
          </cell>
          <cell r="S2953">
            <v>113.36</v>
          </cell>
          <cell r="T2953">
            <v>116.97</v>
          </cell>
          <cell r="U2953">
            <v>121.15</v>
          </cell>
          <cell r="V2953">
            <v>125.48</v>
          </cell>
          <cell r="W2953">
            <v>129.75</v>
          </cell>
          <cell r="X2953">
            <v>133.68</v>
          </cell>
          <cell r="Y2953">
            <v>137.68</v>
          </cell>
          <cell r="Z2953">
            <v>141.91999999999999</v>
          </cell>
          <cell r="AA2953">
            <v>146.04</v>
          </cell>
          <cell r="AB2953">
            <v>149.63999999999999</v>
          </cell>
          <cell r="AC2953">
            <v>153.29</v>
          </cell>
          <cell r="AD2953">
            <v>157.59</v>
          </cell>
          <cell r="AE2953">
            <v>162.26</v>
          </cell>
          <cell r="AF2953">
            <v>167.18</v>
          </cell>
          <cell r="AG2953">
            <v>172</v>
          </cell>
          <cell r="AH2953">
            <v>171.39</v>
          </cell>
          <cell r="AI2953">
            <v>170.14</v>
          </cell>
          <cell r="AJ2953">
            <v>169.47</v>
          </cell>
          <cell r="AK2953">
            <v>168.49</v>
          </cell>
        </row>
        <row r="2954">
          <cell r="A2954" t="str">
            <v>SDGbaseTRAv2_UrbAS_IRTv3QINVXctequ</v>
          </cell>
          <cell r="B2954" t="str">
            <v>SIclos6_GOVclos11</v>
          </cell>
          <cell r="C2954" t="str">
            <v>SDGbaseTRAv2_UrbAS_IRTv3</v>
          </cell>
          <cell r="D2954" t="str">
            <v>QINVX</v>
          </cell>
          <cell r="E2954" t="str">
            <v>ctequ</v>
          </cell>
          <cell r="F2954">
            <v>10.77</v>
          </cell>
          <cell r="G2954">
            <v>9.81</v>
          </cell>
          <cell r="H2954">
            <v>10.1</v>
          </cell>
          <cell r="I2954">
            <v>10.44</v>
          </cell>
          <cell r="J2954">
            <v>10.63</v>
          </cell>
          <cell r="K2954">
            <v>10.84</v>
          </cell>
          <cell r="L2954">
            <v>11.1</v>
          </cell>
          <cell r="M2954">
            <v>11.4</v>
          </cell>
          <cell r="N2954">
            <v>11.7</v>
          </cell>
          <cell r="O2954">
            <v>12.09</v>
          </cell>
          <cell r="P2954">
            <v>12.45</v>
          </cell>
          <cell r="Q2954">
            <v>12.78</v>
          </cell>
          <cell r="R2954">
            <v>13</v>
          </cell>
          <cell r="S2954">
            <v>13.4</v>
          </cell>
          <cell r="T2954">
            <v>13.83</v>
          </cell>
          <cell r="U2954">
            <v>14.32</v>
          </cell>
          <cell r="V2954">
            <v>14.84</v>
          </cell>
          <cell r="W2954">
            <v>15.34</v>
          </cell>
          <cell r="X2954">
            <v>15.81</v>
          </cell>
          <cell r="Y2954">
            <v>16.28</v>
          </cell>
          <cell r="Z2954">
            <v>16.78</v>
          </cell>
          <cell r="AA2954">
            <v>17.27</v>
          </cell>
          <cell r="AB2954">
            <v>17.690000000000001</v>
          </cell>
          <cell r="AC2954">
            <v>18.12</v>
          </cell>
          <cell r="AD2954">
            <v>18.63</v>
          </cell>
          <cell r="AE2954">
            <v>19.18</v>
          </cell>
          <cell r="AF2954">
            <v>19.77</v>
          </cell>
          <cell r="AG2954">
            <v>20.34</v>
          </cell>
          <cell r="AH2954">
            <v>20.260000000000002</v>
          </cell>
          <cell r="AI2954">
            <v>20.12</v>
          </cell>
          <cell r="AJ2954">
            <v>20.04</v>
          </cell>
          <cell r="AK2954">
            <v>19.920000000000002</v>
          </cell>
        </row>
        <row r="2955">
          <cell r="A2955" t="str">
            <v>SDGbaseTRAv2_UrbAS_IRTv3QINVXcfurn</v>
          </cell>
          <cell r="B2955" t="str">
            <v>SIclos6_GOVclos11</v>
          </cell>
          <cell r="C2955" t="str">
            <v>SDGbaseTRAv2_UrbAS_IRTv3</v>
          </cell>
          <cell r="D2955" t="str">
            <v>QINVX</v>
          </cell>
          <cell r="E2955" t="str">
            <v>cfurn</v>
          </cell>
          <cell r="F2955">
            <v>21.77</v>
          </cell>
          <cell r="G2955">
            <v>19.84</v>
          </cell>
          <cell r="H2955">
            <v>20.420000000000002</v>
          </cell>
          <cell r="I2955">
            <v>21.11</v>
          </cell>
          <cell r="J2955">
            <v>21.49</v>
          </cell>
          <cell r="K2955">
            <v>21.92</v>
          </cell>
          <cell r="L2955">
            <v>22.44</v>
          </cell>
          <cell r="M2955">
            <v>23.04</v>
          </cell>
          <cell r="N2955">
            <v>23.66</v>
          </cell>
          <cell r="O2955">
            <v>24.44</v>
          </cell>
          <cell r="P2955">
            <v>25.16</v>
          </cell>
          <cell r="Q2955">
            <v>25.84</v>
          </cell>
          <cell r="R2955">
            <v>26.28</v>
          </cell>
          <cell r="S2955">
            <v>27.09</v>
          </cell>
          <cell r="T2955">
            <v>27.96</v>
          </cell>
          <cell r="U2955">
            <v>28.96</v>
          </cell>
          <cell r="V2955">
            <v>29.99</v>
          </cell>
          <cell r="W2955">
            <v>31.01</v>
          </cell>
          <cell r="X2955">
            <v>31.95</v>
          </cell>
          <cell r="Y2955">
            <v>32.909999999999997</v>
          </cell>
          <cell r="Z2955">
            <v>33.92</v>
          </cell>
          <cell r="AA2955">
            <v>34.9</v>
          </cell>
          <cell r="AB2955">
            <v>35.76</v>
          </cell>
          <cell r="AC2955">
            <v>36.64</v>
          </cell>
          <cell r="AD2955">
            <v>37.67</v>
          </cell>
          <cell r="AE2955">
            <v>38.78</v>
          </cell>
          <cell r="AF2955">
            <v>39.96</v>
          </cell>
          <cell r="AG2955">
            <v>41.11</v>
          </cell>
          <cell r="AH2955">
            <v>40.96</v>
          </cell>
          <cell r="AI2955">
            <v>40.67</v>
          </cell>
          <cell r="AJ2955">
            <v>40.51</v>
          </cell>
          <cell r="AK2955">
            <v>40.270000000000003</v>
          </cell>
        </row>
        <row r="2956">
          <cell r="A2956" t="str">
            <v>SDGbaseTRAv2_UrbAS_IRTv3QINVXcoman</v>
          </cell>
          <cell r="B2956" t="str">
            <v>SIclos6_GOVclos11</v>
          </cell>
          <cell r="C2956" t="str">
            <v>SDGbaseTRAv2_UrbAS_IRTv3</v>
          </cell>
          <cell r="D2956" t="str">
            <v>QINVX</v>
          </cell>
          <cell r="E2956" t="str">
            <v>coman</v>
          </cell>
          <cell r="F2956">
            <v>1.45</v>
          </cell>
          <cell r="G2956">
            <v>1.33</v>
          </cell>
          <cell r="H2956">
            <v>1.36</v>
          </cell>
          <cell r="I2956">
            <v>1.41</v>
          </cell>
          <cell r="J2956">
            <v>1.44</v>
          </cell>
          <cell r="K2956">
            <v>1.46</v>
          </cell>
          <cell r="L2956">
            <v>1.5</v>
          </cell>
          <cell r="M2956">
            <v>1.54</v>
          </cell>
          <cell r="N2956">
            <v>1.58</v>
          </cell>
          <cell r="O2956">
            <v>1.63</v>
          </cell>
          <cell r="P2956">
            <v>1.68</v>
          </cell>
          <cell r="Q2956">
            <v>1.73</v>
          </cell>
          <cell r="R2956">
            <v>1.76</v>
          </cell>
          <cell r="S2956">
            <v>1.81</v>
          </cell>
          <cell r="T2956">
            <v>1.87</v>
          </cell>
          <cell r="U2956">
            <v>1.93</v>
          </cell>
          <cell r="V2956">
            <v>2</v>
          </cell>
          <cell r="W2956">
            <v>2.0699999999999998</v>
          </cell>
          <cell r="X2956">
            <v>2.14</v>
          </cell>
          <cell r="Y2956">
            <v>2.2000000000000002</v>
          </cell>
          <cell r="Z2956">
            <v>2.27</v>
          </cell>
          <cell r="AA2956">
            <v>2.33</v>
          </cell>
          <cell r="AB2956">
            <v>2.39</v>
          </cell>
          <cell r="AC2956">
            <v>2.4500000000000002</v>
          </cell>
          <cell r="AD2956">
            <v>2.52</v>
          </cell>
          <cell r="AE2956">
            <v>2.59</v>
          </cell>
          <cell r="AF2956">
            <v>2.67</v>
          </cell>
          <cell r="AG2956">
            <v>2.75</v>
          </cell>
          <cell r="AH2956">
            <v>2.74</v>
          </cell>
          <cell r="AI2956">
            <v>2.72</v>
          </cell>
          <cell r="AJ2956">
            <v>2.71</v>
          </cell>
          <cell r="AK2956">
            <v>2.69</v>
          </cell>
        </row>
        <row r="2957">
          <cell r="A2957" t="str">
            <v>SDGbaseTRAv2_UrbAS_IRTv3QINVXccons</v>
          </cell>
          <cell r="B2957" t="str">
            <v>SIclos6_GOVclos11</v>
          </cell>
          <cell r="C2957" t="str">
            <v>SDGbaseTRAv2_UrbAS_IRTv3</v>
          </cell>
          <cell r="D2957" t="str">
            <v>QINVX</v>
          </cell>
          <cell r="E2957" t="str">
            <v>ccons</v>
          </cell>
          <cell r="F2957">
            <v>405.25</v>
          </cell>
          <cell r="G2957">
            <v>369.33</v>
          </cell>
          <cell r="H2957">
            <v>380.17</v>
          </cell>
          <cell r="I2957">
            <v>392.96</v>
          </cell>
          <cell r="J2957">
            <v>400.02</v>
          </cell>
          <cell r="K2957">
            <v>408.07</v>
          </cell>
          <cell r="L2957">
            <v>417.79</v>
          </cell>
          <cell r="M2957">
            <v>428.81</v>
          </cell>
          <cell r="N2957">
            <v>440.4</v>
          </cell>
          <cell r="O2957">
            <v>454.94</v>
          </cell>
          <cell r="P2957">
            <v>468.32</v>
          </cell>
          <cell r="Q2957">
            <v>481.03</v>
          </cell>
          <cell r="R2957">
            <v>489.2</v>
          </cell>
          <cell r="S2957">
            <v>504.36</v>
          </cell>
          <cell r="T2957">
            <v>520.42999999999995</v>
          </cell>
          <cell r="U2957">
            <v>539.02</v>
          </cell>
          <cell r="V2957">
            <v>558.29999999999995</v>
          </cell>
          <cell r="W2957">
            <v>577.30999999999995</v>
          </cell>
          <cell r="X2957">
            <v>594.78</v>
          </cell>
          <cell r="Y2957">
            <v>612.59</v>
          </cell>
          <cell r="Z2957">
            <v>631.46</v>
          </cell>
          <cell r="AA2957">
            <v>649.76</v>
          </cell>
          <cell r="AB2957">
            <v>665.77</v>
          </cell>
          <cell r="AC2957">
            <v>682.03</v>
          </cell>
          <cell r="AD2957">
            <v>701.17</v>
          </cell>
          <cell r="AE2957">
            <v>721.94</v>
          </cell>
          <cell r="AF2957">
            <v>743.81</v>
          </cell>
          <cell r="AG2957">
            <v>765.28</v>
          </cell>
          <cell r="AH2957">
            <v>762.55</v>
          </cell>
          <cell r="AI2957">
            <v>757.02</v>
          </cell>
          <cell r="AJ2957">
            <v>754.02</v>
          </cell>
          <cell r="AK2957">
            <v>749.67</v>
          </cell>
        </row>
        <row r="2958">
          <cell r="A2958" t="str">
            <v>SDGbaseTRAv2_UrbAS_IRTv3QINVXcbsrv</v>
          </cell>
          <cell r="B2958" t="str">
            <v>SIclos6_GOVclos11</v>
          </cell>
          <cell r="C2958" t="str">
            <v>SDGbaseTRAv2_UrbAS_IRTv3</v>
          </cell>
          <cell r="D2958" t="str">
            <v>QINVX</v>
          </cell>
          <cell r="E2958" t="str">
            <v>cbsrv</v>
          </cell>
          <cell r="F2958">
            <v>61.78</v>
          </cell>
          <cell r="G2958">
            <v>56.3</v>
          </cell>
          <cell r="H2958">
            <v>57.95</v>
          </cell>
          <cell r="I2958">
            <v>59.91</v>
          </cell>
          <cell r="J2958">
            <v>60.98</v>
          </cell>
          <cell r="K2958">
            <v>62.21</v>
          </cell>
          <cell r="L2958">
            <v>63.69</v>
          </cell>
          <cell r="M2958">
            <v>65.37</v>
          </cell>
          <cell r="N2958">
            <v>67.14</v>
          </cell>
          <cell r="O2958">
            <v>69.349999999999994</v>
          </cell>
          <cell r="P2958">
            <v>71.39</v>
          </cell>
          <cell r="Q2958">
            <v>73.33</v>
          </cell>
          <cell r="R2958">
            <v>74.58</v>
          </cell>
          <cell r="S2958">
            <v>76.89</v>
          </cell>
          <cell r="T2958">
            <v>79.34</v>
          </cell>
          <cell r="U2958">
            <v>82.17</v>
          </cell>
          <cell r="V2958">
            <v>85.11</v>
          </cell>
          <cell r="W2958">
            <v>88.01</v>
          </cell>
          <cell r="X2958">
            <v>90.67</v>
          </cell>
          <cell r="Y2958">
            <v>93.39</v>
          </cell>
          <cell r="Z2958">
            <v>96.26</v>
          </cell>
          <cell r="AA2958">
            <v>99.05</v>
          </cell>
          <cell r="AB2958">
            <v>101.49</v>
          </cell>
          <cell r="AC2958">
            <v>103.97</v>
          </cell>
          <cell r="AD2958">
            <v>106.89</v>
          </cell>
          <cell r="AE2958">
            <v>110.06</v>
          </cell>
          <cell r="AF2958">
            <v>113.39</v>
          </cell>
          <cell r="AG2958">
            <v>116.66</v>
          </cell>
          <cell r="AH2958">
            <v>116.25</v>
          </cell>
          <cell r="AI2958">
            <v>115.4</v>
          </cell>
          <cell r="AJ2958">
            <v>114.95</v>
          </cell>
          <cell r="AK2958">
            <v>114.28</v>
          </cell>
        </row>
        <row r="2959">
          <cell r="A2959" t="str">
            <v>SDGbaseTRAv2_UrbAS_IRTv3QINVXcimpt</v>
          </cell>
          <cell r="B2959" t="str">
            <v>SIclos6_GOVclos11</v>
          </cell>
          <cell r="C2959" t="str">
            <v>SDGbaseTRAv2_UrbAS_IRTv3</v>
          </cell>
          <cell r="D2959" t="str">
            <v>QINVX</v>
          </cell>
          <cell r="E2959" t="str">
            <v>cimpt</v>
          </cell>
          <cell r="F2959">
            <v>2.82</v>
          </cell>
          <cell r="G2959">
            <v>2.82</v>
          </cell>
          <cell r="H2959">
            <v>2.82</v>
          </cell>
          <cell r="I2959">
            <v>2.82</v>
          </cell>
          <cell r="J2959">
            <v>2.82</v>
          </cell>
          <cell r="K2959">
            <v>2.82</v>
          </cell>
          <cell r="L2959">
            <v>2.82</v>
          </cell>
          <cell r="M2959">
            <v>2.82</v>
          </cell>
          <cell r="N2959">
            <v>2.82</v>
          </cell>
          <cell r="O2959">
            <v>2.82</v>
          </cell>
          <cell r="P2959">
            <v>2.82</v>
          </cell>
          <cell r="Q2959">
            <v>2.82</v>
          </cell>
          <cell r="R2959">
            <v>2.82</v>
          </cell>
          <cell r="S2959">
            <v>2.82</v>
          </cell>
          <cell r="T2959">
            <v>2.82</v>
          </cell>
          <cell r="U2959">
            <v>2.82</v>
          </cell>
          <cell r="V2959">
            <v>2.82</v>
          </cell>
          <cell r="W2959">
            <v>2.82</v>
          </cell>
          <cell r="X2959">
            <v>2.82</v>
          </cell>
          <cell r="Y2959">
            <v>2.82</v>
          </cell>
          <cell r="Z2959">
            <v>2.82</v>
          </cell>
          <cell r="AA2959">
            <v>2.82</v>
          </cell>
          <cell r="AB2959">
            <v>2.82</v>
          </cell>
          <cell r="AC2959">
            <v>2.82</v>
          </cell>
          <cell r="AD2959">
            <v>2.82</v>
          </cell>
          <cell r="AE2959">
            <v>2.82</v>
          </cell>
          <cell r="AF2959">
            <v>2.82</v>
          </cell>
          <cell r="AG2959">
            <v>2.82</v>
          </cell>
          <cell r="AH2959">
            <v>2.82</v>
          </cell>
          <cell r="AI2959">
            <v>2.82</v>
          </cell>
          <cell r="AJ2959">
            <v>2.82</v>
          </cell>
          <cell r="AK2959">
            <v>2.82</v>
          </cell>
        </row>
        <row r="2960">
          <cell r="A2960" t="str">
            <v>SDGbaseTRAv2_UrbAS_IRTv3PQXcawhe</v>
          </cell>
          <cell r="B2960" t="str">
            <v>SIclos6_GOVclos11</v>
          </cell>
          <cell r="C2960" t="str">
            <v>SDGbaseTRAv2_UrbAS_IRTv3</v>
          </cell>
          <cell r="D2960" t="str">
            <v>PQX</v>
          </cell>
          <cell r="E2960" t="str">
            <v>cawhe</v>
          </cell>
          <cell r="F2960">
            <v>1.05</v>
          </cell>
          <cell r="G2960">
            <v>1.06</v>
          </cell>
          <cell r="H2960">
            <v>1.06</v>
          </cell>
          <cell r="I2960">
            <v>1.06</v>
          </cell>
          <cell r="J2960">
            <v>1.07</v>
          </cell>
          <cell r="K2960">
            <v>1.07</v>
          </cell>
          <cell r="L2960">
            <v>1.07</v>
          </cell>
          <cell r="M2960">
            <v>1.07</v>
          </cell>
          <cell r="N2960">
            <v>1.07</v>
          </cell>
          <cell r="O2960">
            <v>1.0900000000000001</v>
          </cell>
          <cell r="P2960">
            <v>1.1000000000000001</v>
          </cell>
          <cell r="Q2960">
            <v>1.1000000000000001</v>
          </cell>
          <cell r="R2960">
            <v>1.1000000000000001</v>
          </cell>
          <cell r="S2960">
            <v>1.1000000000000001</v>
          </cell>
          <cell r="T2960">
            <v>1.1000000000000001</v>
          </cell>
          <cell r="U2960">
            <v>1.1000000000000001</v>
          </cell>
          <cell r="V2960">
            <v>1.1000000000000001</v>
          </cell>
          <cell r="W2960">
            <v>1.1000000000000001</v>
          </cell>
          <cell r="X2960">
            <v>1.1000000000000001</v>
          </cell>
          <cell r="Y2960">
            <v>1.1000000000000001</v>
          </cell>
          <cell r="Z2960">
            <v>1.1000000000000001</v>
          </cell>
          <cell r="AA2960">
            <v>1.1000000000000001</v>
          </cell>
          <cell r="AB2960">
            <v>1.1000000000000001</v>
          </cell>
          <cell r="AC2960">
            <v>1.1000000000000001</v>
          </cell>
          <cell r="AD2960">
            <v>1.1000000000000001</v>
          </cell>
          <cell r="AE2960">
            <v>1.1000000000000001</v>
          </cell>
          <cell r="AF2960">
            <v>1.1000000000000001</v>
          </cell>
          <cell r="AG2960">
            <v>1.0900000000000001</v>
          </cell>
          <cell r="AH2960">
            <v>1.0900000000000001</v>
          </cell>
          <cell r="AI2960">
            <v>1.08</v>
          </cell>
          <cell r="AJ2960">
            <v>1.07</v>
          </cell>
          <cell r="AK2960">
            <v>1.06</v>
          </cell>
        </row>
        <row r="2961">
          <cell r="A2961" t="str">
            <v>SDGbaseTRAv2_UrbAS_IRTv3PQXcamai</v>
          </cell>
          <cell r="B2961" t="str">
            <v>SIclos6_GOVclos11</v>
          </cell>
          <cell r="C2961" t="str">
            <v>SDGbaseTRAv2_UrbAS_IRTv3</v>
          </cell>
          <cell r="D2961" t="str">
            <v>PQX</v>
          </cell>
          <cell r="E2961" t="str">
            <v>camai</v>
          </cell>
          <cell r="F2961">
            <v>1.1000000000000001</v>
          </cell>
          <cell r="G2961">
            <v>1.08</v>
          </cell>
          <cell r="H2961">
            <v>1.08</v>
          </cell>
          <cell r="I2961">
            <v>1.0900000000000001</v>
          </cell>
          <cell r="J2961">
            <v>1.1000000000000001</v>
          </cell>
          <cell r="K2961">
            <v>1.0900000000000001</v>
          </cell>
          <cell r="L2961">
            <v>1.0900000000000001</v>
          </cell>
          <cell r="M2961">
            <v>1.0900000000000001</v>
          </cell>
          <cell r="N2961">
            <v>1.08</v>
          </cell>
          <cell r="O2961">
            <v>1.0900000000000001</v>
          </cell>
          <cell r="P2961">
            <v>1.0900000000000001</v>
          </cell>
          <cell r="Q2961">
            <v>1.08</v>
          </cell>
          <cell r="R2961">
            <v>1.08</v>
          </cell>
          <cell r="S2961">
            <v>1.08</v>
          </cell>
          <cell r="T2961">
            <v>1.07</v>
          </cell>
          <cell r="U2961">
            <v>1.07</v>
          </cell>
          <cell r="V2961">
            <v>1.06</v>
          </cell>
          <cell r="W2961">
            <v>1.06</v>
          </cell>
          <cell r="X2961">
            <v>1.05</v>
          </cell>
          <cell r="Y2961">
            <v>1.05</v>
          </cell>
          <cell r="Z2961">
            <v>1.05</v>
          </cell>
          <cell r="AA2961">
            <v>1.05</v>
          </cell>
          <cell r="AB2961">
            <v>1.05</v>
          </cell>
          <cell r="AC2961">
            <v>1.04</v>
          </cell>
          <cell r="AD2961">
            <v>1.04</v>
          </cell>
          <cell r="AE2961">
            <v>1.04</v>
          </cell>
          <cell r="AF2961">
            <v>1.03</v>
          </cell>
          <cell r="AG2961">
            <v>1.03</v>
          </cell>
          <cell r="AH2961">
            <v>1</v>
          </cell>
          <cell r="AI2961">
            <v>0.99</v>
          </cell>
          <cell r="AJ2961">
            <v>0.98</v>
          </cell>
          <cell r="AK2961">
            <v>0.96</v>
          </cell>
        </row>
        <row r="2962">
          <cell r="A2962" t="str">
            <v>SDGbaseTRAv2_UrbAS_IRTv3PQXcaoce</v>
          </cell>
          <cell r="B2962" t="str">
            <v>SIclos6_GOVclos11</v>
          </cell>
          <cell r="C2962" t="str">
            <v>SDGbaseTRAv2_UrbAS_IRTv3</v>
          </cell>
          <cell r="D2962" t="str">
            <v>PQX</v>
          </cell>
          <cell r="E2962" t="str">
            <v>caoce</v>
          </cell>
          <cell r="F2962">
            <v>1.0900000000000001</v>
          </cell>
          <cell r="G2962">
            <v>1.06</v>
          </cell>
          <cell r="H2962">
            <v>1.07</v>
          </cell>
          <cell r="I2962">
            <v>1.08</v>
          </cell>
          <cell r="J2962">
            <v>1.1000000000000001</v>
          </cell>
          <cell r="K2962">
            <v>1.1000000000000001</v>
          </cell>
          <cell r="L2962">
            <v>1.1000000000000001</v>
          </cell>
          <cell r="M2962">
            <v>1.1000000000000001</v>
          </cell>
          <cell r="N2962">
            <v>1.1000000000000001</v>
          </cell>
          <cell r="O2962">
            <v>1.1299999999999999</v>
          </cell>
          <cell r="P2962">
            <v>1.1299999999999999</v>
          </cell>
          <cell r="Q2962">
            <v>1.1299999999999999</v>
          </cell>
          <cell r="R2962">
            <v>1.1299999999999999</v>
          </cell>
          <cell r="S2962">
            <v>1.1299999999999999</v>
          </cell>
          <cell r="T2962">
            <v>1.1299999999999999</v>
          </cell>
          <cell r="U2962">
            <v>1.1399999999999999</v>
          </cell>
          <cell r="V2962">
            <v>1.1299999999999999</v>
          </cell>
          <cell r="W2962">
            <v>1.1299999999999999</v>
          </cell>
          <cell r="X2962">
            <v>1.1299999999999999</v>
          </cell>
          <cell r="Y2962">
            <v>1.1299999999999999</v>
          </cell>
          <cell r="Z2962">
            <v>1.1399999999999999</v>
          </cell>
          <cell r="AA2962">
            <v>1.1399999999999999</v>
          </cell>
          <cell r="AB2962">
            <v>1.1499999999999999</v>
          </cell>
          <cell r="AC2962">
            <v>1.1399999999999999</v>
          </cell>
          <cell r="AD2962">
            <v>1.1399999999999999</v>
          </cell>
          <cell r="AE2962">
            <v>1.1399999999999999</v>
          </cell>
          <cell r="AF2962">
            <v>1.1399999999999999</v>
          </cell>
          <cell r="AG2962">
            <v>1.1399999999999999</v>
          </cell>
          <cell r="AH2962">
            <v>1.1200000000000001</v>
          </cell>
          <cell r="AI2962">
            <v>1.1100000000000001</v>
          </cell>
          <cell r="AJ2962">
            <v>1.1000000000000001</v>
          </cell>
          <cell r="AK2962">
            <v>1.08</v>
          </cell>
        </row>
        <row r="2963">
          <cell r="A2963" t="str">
            <v>SDGbaseTRAv2_UrbAS_IRTv3PQXcaveg</v>
          </cell>
          <cell r="B2963" t="str">
            <v>SIclos6_GOVclos11</v>
          </cell>
          <cell r="C2963" t="str">
            <v>SDGbaseTRAv2_UrbAS_IRTv3</v>
          </cell>
          <cell r="D2963" t="str">
            <v>PQX</v>
          </cell>
          <cell r="E2963" t="str">
            <v>caveg</v>
          </cell>
          <cell r="F2963">
            <v>1.1000000000000001</v>
          </cell>
          <cell r="G2963">
            <v>1.1200000000000001</v>
          </cell>
          <cell r="H2963">
            <v>1.1200000000000001</v>
          </cell>
          <cell r="I2963">
            <v>1.1200000000000001</v>
          </cell>
          <cell r="J2963">
            <v>1.1200000000000001</v>
          </cell>
          <cell r="K2963">
            <v>1.1100000000000001</v>
          </cell>
          <cell r="L2963">
            <v>1.1100000000000001</v>
          </cell>
          <cell r="M2963">
            <v>1.1100000000000001</v>
          </cell>
          <cell r="N2963">
            <v>1.1100000000000001</v>
          </cell>
          <cell r="O2963">
            <v>1.1100000000000001</v>
          </cell>
          <cell r="P2963">
            <v>1.1100000000000001</v>
          </cell>
          <cell r="Q2963">
            <v>1.1100000000000001</v>
          </cell>
          <cell r="R2963">
            <v>1.1100000000000001</v>
          </cell>
          <cell r="S2963">
            <v>1.1100000000000001</v>
          </cell>
          <cell r="T2963">
            <v>1.1100000000000001</v>
          </cell>
          <cell r="U2963">
            <v>1.1100000000000001</v>
          </cell>
          <cell r="V2963">
            <v>1.1000000000000001</v>
          </cell>
          <cell r="W2963">
            <v>1.1000000000000001</v>
          </cell>
          <cell r="X2963">
            <v>1.1000000000000001</v>
          </cell>
          <cell r="Y2963">
            <v>1.1000000000000001</v>
          </cell>
          <cell r="Z2963">
            <v>1.1000000000000001</v>
          </cell>
          <cell r="AA2963">
            <v>1.1000000000000001</v>
          </cell>
          <cell r="AB2963">
            <v>1.1000000000000001</v>
          </cell>
          <cell r="AC2963">
            <v>1.1000000000000001</v>
          </cell>
          <cell r="AD2963">
            <v>1.0900000000000001</v>
          </cell>
          <cell r="AE2963">
            <v>1.0900000000000001</v>
          </cell>
          <cell r="AF2963">
            <v>1.0900000000000001</v>
          </cell>
          <cell r="AG2963">
            <v>1.0900000000000001</v>
          </cell>
          <cell r="AH2963">
            <v>1.0900000000000001</v>
          </cell>
          <cell r="AI2963">
            <v>1.0900000000000001</v>
          </cell>
          <cell r="AJ2963">
            <v>1.0900000000000001</v>
          </cell>
          <cell r="AK2963">
            <v>1.0900000000000001</v>
          </cell>
        </row>
        <row r="2964">
          <cell r="A2964" t="str">
            <v>SDGbaseTRAv2_UrbAS_IRTv3PQXcaofr</v>
          </cell>
          <cell r="B2964" t="str">
            <v>SIclos6_GOVclos11</v>
          </cell>
          <cell r="C2964" t="str">
            <v>SDGbaseTRAv2_UrbAS_IRTv3</v>
          </cell>
          <cell r="D2964" t="str">
            <v>PQX</v>
          </cell>
          <cell r="E2964" t="str">
            <v>caofr</v>
          </cell>
          <cell r="F2964">
            <v>1.1000000000000001</v>
          </cell>
          <cell r="G2964">
            <v>1.1100000000000001</v>
          </cell>
          <cell r="H2964">
            <v>1.1000000000000001</v>
          </cell>
          <cell r="I2964">
            <v>1.1000000000000001</v>
          </cell>
          <cell r="J2964">
            <v>1.0900000000000001</v>
          </cell>
          <cell r="K2964">
            <v>1.0900000000000001</v>
          </cell>
          <cell r="L2964">
            <v>1.08</v>
          </cell>
          <cell r="M2964">
            <v>1.08</v>
          </cell>
          <cell r="N2964">
            <v>1.07</v>
          </cell>
          <cell r="O2964">
            <v>1.05</v>
          </cell>
          <cell r="P2964">
            <v>1.05</v>
          </cell>
          <cell r="Q2964">
            <v>1.05</v>
          </cell>
          <cell r="R2964">
            <v>1.04</v>
          </cell>
          <cell r="S2964">
            <v>1.04</v>
          </cell>
          <cell r="T2964">
            <v>1.04</v>
          </cell>
          <cell r="U2964">
            <v>1.03</v>
          </cell>
          <cell r="V2964">
            <v>1.03</v>
          </cell>
          <cell r="W2964">
            <v>1.02</v>
          </cell>
          <cell r="X2964">
            <v>1.02</v>
          </cell>
          <cell r="Y2964">
            <v>1.02</v>
          </cell>
          <cell r="Z2964">
            <v>1.02</v>
          </cell>
          <cell r="AA2964">
            <v>1.02</v>
          </cell>
          <cell r="AB2964">
            <v>1.02</v>
          </cell>
          <cell r="AC2964">
            <v>1.01</v>
          </cell>
          <cell r="AD2964">
            <v>1.01</v>
          </cell>
          <cell r="AE2964">
            <v>1.01</v>
          </cell>
          <cell r="AF2964">
            <v>1</v>
          </cell>
          <cell r="AG2964">
            <v>1</v>
          </cell>
          <cell r="AH2964">
            <v>1</v>
          </cell>
          <cell r="AI2964">
            <v>1</v>
          </cell>
          <cell r="AJ2964">
            <v>1</v>
          </cell>
          <cell r="AK2964">
            <v>1.01</v>
          </cell>
        </row>
        <row r="2965">
          <cell r="A2965" t="str">
            <v>SDGbaseTRAv2_UrbAS_IRTv3PQXcagra</v>
          </cell>
          <cell r="B2965" t="str">
            <v>SIclos6_GOVclos11</v>
          </cell>
          <cell r="C2965" t="str">
            <v>SDGbaseTRAv2_UrbAS_IRTv3</v>
          </cell>
          <cell r="D2965" t="str">
            <v>PQX</v>
          </cell>
          <cell r="E2965" t="str">
            <v>cagra</v>
          </cell>
          <cell r="F2965">
            <v>1.1000000000000001</v>
          </cell>
          <cell r="G2965">
            <v>1.1399999999999999</v>
          </cell>
          <cell r="H2965">
            <v>1.1399999999999999</v>
          </cell>
          <cell r="I2965">
            <v>1.1399999999999999</v>
          </cell>
          <cell r="J2965">
            <v>1.1399999999999999</v>
          </cell>
          <cell r="K2965">
            <v>1.1399999999999999</v>
          </cell>
          <cell r="L2965">
            <v>1.1399999999999999</v>
          </cell>
          <cell r="M2965">
            <v>1.1399999999999999</v>
          </cell>
          <cell r="N2965">
            <v>1.1399999999999999</v>
          </cell>
          <cell r="O2965">
            <v>1.1299999999999999</v>
          </cell>
          <cell r="P2965">
            <v>1.1299999999999999</v>
          </cell>
          <cell r="Q2965">
            <v>1.1299999999999999</v>
          </cell>
          <cell r="R2965">
            <v>1.1299999999999999</v>
          </cell>
          <cell r="S2965">
            <v>1.1299999999999999</v>
          </cell>
          <cell r="T2965">
            <v>1.1299999999999999</v>
          </cell>
          <cell r="U2965">
            <v>1.1299999999999999</v>
          </cell>
          <cell r="V2965">
            <v>1.1299999999999999</v>
          </cell>
          <cell r="W2965">
            <v>1.1299999999999999</v>
          </cell>
          <cell r="X2965">
            <v>1.1299999999999999</v>
          </cell>
          <cell r="Y2965">
            <v>1.1299999999999999</v>
          </cell>
          <cell r="Z2965">
            <v>1.1299999999999999</v>
          </cell>
          <cell r="AA2965">
            <v>1.1299999999999999</v>
          </cell>
          <cell r="AB2965">
            <v>1.1200000000000001</v>
          </cell>
          <cell r="AC2965">
            <v>1.1200000000000001</v>
          </cell>
          <cell r="AD2965">
            <v>1.1200000000000001</v>
          </cell>
          <cell r="AE2965">
            <v>1.1200000000000001</v>
          </cell>
          <cell r="AF2965">
            <v>1.1100000000000001</v>
          </cell>
          <cell r="AG2965">
            <v>1.1200000000000001</v>
          </cell>
          <cell r="AH2965">
            <v>1.1200000000000001</v>
          </cell>
          <cell r="AI2965">
            <v>1.1299999999999999</v>
          </cell>
          <cell r="AJ2965">
            <v>1.1299999999999999</v>
          </cell>
          <cell r="AK2965">
            <v>1.1399999999999999</v>
          </cell>
        </row>
        <row r="2966">
          <cell r="A2966" t="str">
            <v>SDGbaseTRAv2_UrbAS_IRTv3PQXcaoil</v>
          </cell>
          <cell r="B2966" t="str">
            <v>SIclos6_GOVclos11</v>
          </cell>
          <cell r="C2966" t="str">
            <v>SDGbaseTRAv2_UrbAS_IRTv3</v>
          </cell>
          <cell r="D2966" t="str">
            <v>PQX</v>
          </cell>
          <cell r="E2966" t="str">
            <v>caoil</v>
          </cell>
          <cell r="F2966">
            <v>1.18</v>
          </cell>
          <cell r="G2966">
            <v>1.1399999999999999</v>
          </cell>
          <cell r="H2966">
            <v>1.1499999999999999</v>
          </cell>
          <cell r="I2966">
            <v>1.1499999999999999</v>
          </cell>
          <cell r="J2966">
            <v>1.1599999999999999</v>
          </cell>
          <cell r="K2966">
            <v>1.1599999999999999</v>
          </cell>
          <cell r="L2966">
            <v>1.1599999999999999</v>
          </cell>
          <cell r="M2966">
            <v>1.1599999999999999</v>
          </cell>
          <cell r="N2966">
            <v>1.1599999999999999</v>
          </cell>
          <cell r="O2966">
            <v>1.17</v>
          </cell>
          <cell r="P2966">
            <v>1.17</v>
          </cell>
          <cell r="Q2966">
            <v>1.17</v>
          </cell>
          <cell r="R2966">
            <v>1.18</v>
          </cell>
          <cell r="S2966">
            <v>1.18</v>
          </cell>
          <cell r="T2966">
            <v>1.18</v>
          </cell>
          <cell r="U2966">
            <v>1.18</v>
          </cell>
          <cell r="V2966">
            <v>1.18</v>
          </cell>
          <cell r="W2966">
            <v>1.18</v>
          </cell>
          <cell r="X2966">
            <v>1.19</v>
          </cell>
          <cell r="Y2966">
            <v>1.19</v>
          </cell>
          <cell r="Z2966">
            <v>1.18</v>
          </cell>
          <cell r="AA2966">
            <v>1.19</v>
          </cell>
          <cell r="AB2966">
            <v>1.19</v>
          </cell>
          <cell r="AC2966">
            <v>1.19</v>
          </cell>
          <cell r="AD2966">
            <v>1.19</v>
          </cell>
          <cell r="AE2966">
            <v>1.19</v>
          </cell>
          <cell r="AF2966">
            <v>1.19</v>
          </cell>
          <cell r="AG2966">
            <v>1.2</v>
          </cell>
          <cell r="AH2966">
            <v>1.18</v>
          </cell>
          <cell r="AI2966">
            <v>1.17</v>
          </cell>
          <cell r="AJ2966">
            <v>1.1599999999999999</v>
          </cell>
          <cell r="AK2966">
            <v>1.1499999999999999</v>
          </cell>
        </row>
        <row r="2967">
          <cell r="A2967" t="str">
            <v>SDGbaseTRAv2_UrbAS_IRTv3PQXcatub</v>
          </cell>
          <cell r="B2967" t="str">
            <v>SIclos6_GOVclos11</v>
          </cell>
          <cell r="C2967" t="str">
            <v>SDGbaseTRAv2_UrbAS_IRTv3</v>
          </cell>
          <cell r="D2967" t="str">
            <v>PQX</v>
          </cell>
          <cell r="E2967" t="str">
            <v>catub</v>
          </cell>
          <cell r="F2967">
            <v>1.1100000000000001</v>
          </cell>
          <cell r="G2967">
            <v>1.1200000000000001</v>
          </cell>
          <cell r="H2967">
            <v>1.1200000000000001</v>
          </cell>
          <cell r="I2967">
            <v>1.1299999999999999</v>
          </cell>
          <cell r="J2967">
            <v>1.1299999999999999</v>
          </cell>
          <cell r="K2967">
            <v>1.1299999999999999</v>
          </cell>
          <cell r="L2967">
            <v>1.1200000000000001</v>
          </cell>
          <cell r="M2967">
            <v>1.1200000000000001</v>
          </cell>
          <cell r="N2967">
            <v>1.1200000000000001</v>
          </cell>
          <cell r="O2967">
            <v>1.1200000000000001</v>
          </cell>
          <cell r="P2967">
            <v>1.1200000000000001</v>
          </cell>
          <cell r="Q2967">
            <v>1.1200000000000001</v>
          </cell>
          <cell r="R2967">
            <v>1.1200000000000001</v>
          </cell>
          <cell r="S2967">
            <v>1.1100000000000001</v>
          </cell>
          <cell r="T2967">
            <v>1.1100000000000001</v>
          </cell>
          <cell r="U2967">
            <v>1.1100000000000001</v>
          </cell>
          <cell r="V2967">
            <v>1.1100000000000001</v>
          </cell>
          <cell r="W2967">
            <v>1.1100000000000001</v>
          </cell>
          <cell r="X2967">
            <v>1.1100000000000001</v>
          </cell>
          <cell r="Y2967">
            <v>1.1100000000000001</v>
          </cell>
          <cell r="Z2967">
            <v>1.1100000000000001</v>
          </cell>
          <cell r="AA2967">
            <v>1.1100000000000001</v>
          </cell>
          <cell r="AB2967">
            <v>1.1100000000000001</v>
          </cell>
          <cell r="AC2967">
            <v>1.1000000000000001</v>
          </cell>
          <cell r="AD2967">
            <v>1.1000000000000001</v>
          </cell>
          <cell r="AE2967">
            <v>1.1000000000000001</v>
          </cell>
          <cell r="AF2967">
            <v>1.1000000000000001</v>
          </cell>
          <cell r="AG2967">
            <v>1.1000000000000001</v>
          </cell>
          <cell r="AH2967">
            <v>1.1000000000000001</v>
          </cell>
          <cell r="AI2967">
            <v>1.1000000000000001</v>
          </cell>
          <cell r="AJ2967">
            <v>1.1000000000000001</v>
          </cell>
          <cell r="AK2967">
            <v>1.1100000000000001</v>
          </cell>
        </row>
        <row r="2968">
          <cell r="A2968" t="str">
            <v>SDGbaseTRAv2_UrbAS_IRTv3PQXcapul</v>
          </cell>
          <cell r="B2968" t="str">
            <v>SIclos6_GOVclos11</v>
          </cell>
          <cell r="C2968" t="str">
            <v>SDGbaseTRAv2_UrbAS_IRTv3</v>
          </cell>
          <cell r="D2968" t="str">
            <v>PQX</v>
          </cell>
          <cell r="E2968" t="str">
            <v>capul</v>
          </cell>
          <cell r="F2968">
            <v>1.06</v>
          </cell>
          <cell r="G2968">
            <v>1.06</v>
          </cell>
          <cell r="H2968">
            <v>1.06</v>
          </cell>
          <cell r="I2968">
            <v>1.06</v>
          </cell>
          <cell r="J2968">
            <v>1.06</v>
          </cell>
          <cell r="K2968">
            <v>1.06</v>
          </cell>
          <cell r="L2968">
            <v>1.06</v>
          </cell>
          <cell r="M2968">
            <v>1.06</v>
          </cell>
          <cell r="N2968">
            <v>1.06</v>
          </cell>
          <cell r="O2968">
            <v>1.08</v>
          </cell>
          <cell r="P2968">
            <v>1.08</v>
          </cell>
          <cell r="Q2968">
            <v>1.08</v>
          </cell>
          <cell r="R2968">
            <v>1.08</v>
          </cell>
          <cell r="S2968">
            <v>1.08</v>
          </cell>
          <cell r="T2968">
            <v>1.08</v>
          </cell>
          <cell r="U2968">
            <v>1.08</v>
          </cell>
          <cell r="V2968">
            <v>1.08</v>
          </cell>
          <cell r="W2968">
            <v>1.08</v>
          </cell>
          <cell r="X2968">
            <v>1.08</v>
          </cell>
          <cell r="Y2968">
            <v>1.08</v>
          </cell>
          <cell r="Z2968">
            <v>1.08</v>
          </cell>
          <cell r="AA2968">
            <v>1.08</v>
          </cell>
          <cell r="AB2968">
            <v>1.08</v>
          </cell>
          <cell r="AC2968">
            <v>1.08</v>
          </cell>
          <cell r="AD2968">
            <v>1.08</v>
          </cell>
          <cell r="AE2968">
            <v>1.08</v>
          </cell>
          <cell r="AF2968">
            <v>1.08</v>
          </cell>
          <cell r="AG2968">
            <v>1.08</v>
          </cell>
          <cell r="AH2968">
            <v>1.07</v>
          </cell>
          <cell r="AI2968">
            <v>1.06</v>
          </cell>
          <cell r="AJ2968">
            <v>1.06</v>
          </cell>
          <cell r="AK2968">
            <v>1.05</v>
          </cell>
        </row>
        <row r="2969">
          <cell r="A2969" t="str">
            <v>SDGbaseTRAv2_UrbAS_IRTv3PQXcasug</v>
          </cell>
          <cell r="B2969" t="str">
            <v>SIclos6_GOVclos11</v>
          </cell>
          <cell r="C2969" t="str">
            <v>SDGbaseTRAv2_UrbAS_IRTv3</v>
          </cell>
          <cell r="D2969" t="str">
            <v>PQX</v>
          </cell>
          <cell r="E2969" t="str">
            <v>casug</v>
          </cell>
          <cell r="F2969">
            <v>1.17</v>
          </cell>
          <cell r="G2969">
            <v>1.17</v>
          </cell>
          <cell r="H2969">
            <v>1.1499999999999999</v>
          </cell>
          <cell r="I2969">
            <v>1.1499999999999999</v>
          </cell>
          <cell r="J2969">
            <v>1.1399999999999999</v>
          </cell>
          <cell r="K2969">
            <v>1.1299999999999999</v>
          </cell>
          <cell r="L2969">
            <v>1.1299999999999999</v>
          </cell>
          <cell r="M2969">
            <v>1.1299999999999999</v>
          </cell>
          <cell r="N2969">
            <v>1.1299999999999999</v>
          </cell>
          <cell r="O2969">
            <v>1.1299999999999999</v>
          </cell>
          <cell r="P2969">
            <v>1.1200000000000001</v>
          </cell>
          <cell r="Q2969">
            <v>1.1200000000000001</v>
          </cell>
          <cell r="R2969">
            <v>1.1200000000000001</v>
          </cell>
          <cell r="S2969">
            <v>1.1100000000000001</v>
          </cell>
          <cell r="T2969">
            <v>1.1100000000000001</v>
          </cell>
          <cell r="U2969">
            <v>1.1100000000000001</v>
          </cell>
          <cell r="V2969">
            <v>1.1000000000000001</v>
          </cell>
          <cell r="W2969">
            <v>1.1000000000000001</v>
          </cell>
          <cell r="X2969">
            <v>1.1000000000000001</v>
          </cell>
          <cell r="Y2969">
            <v>1.1000000000000001</v>
          </cell>
          <cell r="Z2969">
            <v>1.1000000000000001</v>
          </cell>
          <cell r="AA2969">
            <v>1.0900000000000001</v>
          </cell>
          <cell r="AB2969">
            <v>1.0900000000000001</v>
          </cell>
          <cell r="AC2969">
            <v>1.08</v>
          </cell>
          <cell r="AD2969">
            <v>1.08</v>
          </cell>
          <cell r="AE2969">
            <v>1.08</v>
          </cell>
          <cell r="AF2969">
            <v>1.07</v>
          </cell>
          <cell r="AG2969">
            <v>1.07</v>
          </cell>
          <cell r="AH2969">
            <v>1.06</v>
          </cell>
          <cell r="AI2969">
            <v>1.05</v>
          </cell>
          <cell r="AJ2969">
            <v>1.05</v>
          </cell>
          <cell r="AK2969">
            <v>1.05</v>
          </cell>
        </row>
        <row r="2970">
          <cell r="A2970" t="str">
            <v>SDGbaseTRAv2_UrbAS_IRTv3PQXcaoth</v>
          </cell>
          <cell r="B2970" t="str">
            <v>SIclos6_GOVclos11</v>
          </cell>
          <cell r="C2970" t="str">
            <v>SDGbaseTRAv2_UrbAS_IRTv3</v>
          </cell>
          <cell r="D2970" t="str">
            <v>PQX</v>
          </cell>
          <cell r="E2970" t="str">
            <v>caoth</v>
          </cell>
          <cell r="F2970">
            <v>1.1399999999999999</v>
          </cell>
          <cell r="G2970">
            <v>1.0900000000000001</v>
          </cell>
          <cell r="H2970">
            <v>1.1100000000000001</v>
          </cell>
          <cell r="I2970">
            <v>1.1200000000000001</v>
          </cell>
          <cell r="J2970">
            <v>1.1299999999999999</v>
          </cell>
          <cell r="K2970">
            <v>1.1499999999999999</v>
          </cell>
          <cell r="L2970">
            <v>1.1599999999999999</v>
          </cell>
          <cell r="M2970">
            <v>1.18</v>
          </cell>
          <cell r="N2970">
            <v>1.19</v>
          </cell>
          <cell r="O2970">
            <v>1.25</v>
          </cell>
          <cell r="P2970">
            <v>1.27</v>
          </cell>
          <cell r="Q2970">
            <v>1.27</v>
          </cell>
          <cell r="R2970">
            <v>1.29</v>
          </cell>
          <cell r="S2970">
            <v>1.3</v>
          </cell>
          <cell r="T2970">
            <v>1.31</v>
          </cell>
          <cell r="U2970">
            <v>1.33</v>
          </cell>
          <cell r="V2970">
            <v>1.35</v>
          </cell>
          <cell r="W2970">
            <v>1.37</v>
          </cell>
          <cell r="X2970">
            <v>1.4</v>
          </cell>
          <cell r="Y2970">
            <v>1.41</v>
          </cell>
          <cell r="Z2970">
            <v>1.42</v>
          </cell>
          <cell r="AA2970">
            <v>1.43</v>
          </cell>
          <cell r="AB2970">
            <v>1.45</v>
          </cell>
          <cell r="AC2970">
            <v>1.47</v>
          </cell>
          <cell r="AD2970">
            <v>1.48</v>
          </cell>
          <cell r="AE2970">
            <v>1.49</v>
          </cell>
          <cell r="AF2970">
            <v>1.5</v>
          </cell>
          <cell r="AG2970">
            <v>1.53</v>
          </cell>
          <cell r="AH2970">
            <v>1.5</v>
          </cell>
          <cell r="AI2970">
            <v>1.46</v>
          </cell>
          <cell r="AJ2970">
            <v>1.43</v>
          </cell>
          <cell r="AK2970">
            <v>1.39</v>
          </cell>
        </row>
        <row r="2971">
          <cell r="A2971" t="str">
            <v>SDGbaseTRAv2_UrbAS_IRTv3PQXclani</v>
          </cell>
          <cell r="B2971" t="str">
            <v>SIclos6_GOVclos11</v>
          </cell>
          <cell r="C2971" t="str">
            <v>SDGbaseTRAv2_UrbAS_IRTv3</v>
          </cell>
          <cell r="D2971" t="str">
            <v>PQX</v>
          </cell>
          <cell r="E2971" t="str">
            <v>clani</v>
          </cell>
          <cell r="F2971">
            <v>1.23</v>
          </cell>
          <cell r="G2971">
            <v>1.1200000000000001</v>
          </cell>
          <cell r="H2971">
            <v>1.1599999999999999</v>
          </cell>
          <cell r="I2971">
            <v>1.17</v>
          </cell>
          <cell r="J2971">
            <v>1.18</v>
          </cell>
          <cell r="K2971">
            <v>1.19</v>
          </cell>
          <cell r="L2971">
            <v>1.19</v>
          </cell>
          <cell r="M2971">
            <v>1.19</v>
          </cell>
          <cell r="N2971">
            <v>1.19</v>
          </cell>
          <cell r="O2971">
            <v>1.2</v>
          </cell>
          <cell r="P2971">
            <v>1.2</v>
          </cell>
          <cell r="Q2971">
            <v>1.19</v>
          </cell>
          <cell r="R2971">
            <v>1.2</v>
          </cell>
          <cell r="S2971">
            <v>1.2</v>
          </cell>
          <cell r="T2971">
            <v>1.2</v>
          </cell>
          <cell r="U2971">
            <v>1.2</v>
          </cell>
          <cell r="V2971">
            <v>1.21</v>
          </cell>
          <cell r="W2971">
            <v>1.21</v>
          </cell>
          <cell r="X2971">
            <v>1.21</v>
          </cell>
          <cell r="Y2971">
            <v>1.21</v>
          </cell>
          <cell r="Z2971">
            <v>1.21</v>
          </cell>
          <cell r="AA2971">
            <v>1.19</v>
          </cell>
          <cell r="AB2971">
            <v>1.19</v>
          </cell>
          <cell r="AC2971">
            <v>1.19</v>
          </cell>
          <cell r="AD2971">
            <v>1.19</v>
          </cell>
          <cell r="AE2971">
            <v>1.19</v>
          </cell>
          <cell r="AF2971">
            <v>1.19</v>
          </cell>
          <cell r="AG2971">
            <v>1.2</v>
          </cell>
          <cell r="AH2971">
            <v>1.22</v>
          </cell>
          <cell r="AI2971">
            <v>1.23</v>
          </cell>
          <cell r="AJ2971">
            <v>1.24</v>
          </cell>
          <cell r="AK2971">
            <v>1.25</v>
          </cell>
        </row>
        <row r="2972">
          <cell r="A2972" t="str">
            <v>SDGbaseTRAv2_UrbAS_IRTv3PQXcfore</v>
          </cell>
          <cell r="B2972" t="str">
            <v>SIclos6_GOVclos11</v>
          </cell>
          <cell r="C2972" t="str">
            <v>SDGbaseTRAv2_UrbAS_IRTv3</v>
          </cell>
          <cell r="D2972" t="str">
            <v>PQX</v>
          </cell>
          <cell r="E2972" t="str">
            <v>cfore</v>
          </cell>
          <cell r="F2972">
            <v>1.1499999999999999</v>
          </cell>
          <cell r="G2972">
            <v>1.1499999999999999</v>
          </cell>
          <cell r="H2972">
            <v>1.1399999999999999</v>
          </cell>
          <cell r="I2972">
            <v>1.1499999999999999</v>
          </cell>
          <cell r="J2972">
            <v>1.1499999999999999</v>
          </cell>
          <cell r="K2972">
            <v>1.1399999999999999</v>
          </cell>
          <cell r="L2972">
            <v>1.1399999999999999</v>
          </cell>
          <cell r="M2972">
            <v>1.1399999999999999</v>
          </cell>
          <cell r="N2972">
            <v>1.1399999999999999</v>
          </cell>
          <cell r="O2972">
            <v>1.1399999999999999</v>
          </cell>
          <cell r="P2972">
            <v>1.1399999999999999</v>
          </cell>
          <cell r="Q2972">
            <v>1.1399999999999999</v>
          </cell>
          <cell r="R2972">
            <v>1.1399999999999999</v>
          </cell>
          <cell r="S2972">
            <v>1.1399999999999999</v>
          </cell>
          <cell r="T2972">
            <v>1.1399999999999999</v>
          </cell>
          <cell r="U2972">
            <v>1.1399999999999999</v>
          </cell>
          <cell r="V2972">
            <v>1.1399999999999999</v>
          </cell>
          <cell r="W2972">
            <v>1.1399999999999999</v>
          </cell>
          <cell r="X2972">
            <v>1.1399999999999999</v>
          </cell>
          <cell r="Y2972">
            <v>1.1399999999999999</v>
          </cell>
          <cell r="Z2972">
            <v>1.1399999999999999</v>
          </cell>
          <cell r="AA2972">
            <v>1.1399999999999999</v>
          </cell>
          <cell r="AB2972">
            <v>1.1399999999999999</v>
          </cell>
          <cell r="AC2972">
            <v>1.1299999999999999</v>
          </cell>
          <cell r="AD2972">
            <v>1.1299999999999999</v>
          </cell>
          <cell r="AE2972">
            <v>1.1299999999999999</v>
          </cell>
          <cell r="AF2972">
            <v>1.1299999999999999</v>
          </cell>
          <cell r="AG2972">
            <v>1.1299999999999999</v>
          </cell>
          <cell r="AH2972">
            <v>1.1299999999999999</v>
          </cell>
          <cell r="AI2972">
            <v>1.1399999999999999</v>
          </cell>
          <cell r="AJ2972">
            <v>1.1399999999999999</v>
          </cell>
          <cell r="AK2972">
            <v>1.1499999999999999</v>
          </cell>
        </row>
        <row r="2973">
          <cell r="A2973" t="str">
            <v>SDGbaseTRAv2_UrbAS_IRTv3PQXcfish</v>
          </cell>
          <cell r="B2973" t="str">
            <v>SIclos6_GOVclos11</v>
          </cell>
          <cell r="C2973" t="str">
            <v>SDGbaseTRAv2_UrbAS_IRTv3</v>
          </cell>
          <cell r="D2973" t="str">
            <v>PQX</v>
          </cell>
          <cell r="E2973" t="str">
            <v>cfish</v>
          </cell>
          <cell r="F2973">
            <v>1.27</v>
          </cell>
          <cell r="G2973">
            <v>1.2</v>
          </cell>
          <cell r="H2973">
            <v>1.2</v>
          </cell>
          <cell r="I2973">
            <v>1.19</v>
          </cell>
          <cell r="J2973">
            <v>1.19</v>
          </cell>
          <cell r="K2973">
            <v>1.18</v>
          </cell>
          <cell r="L2973">
            <v>1.18</v>
          </cell>
          <cell r="M2973">
            <v>1.18</v>
          </cell>
          <cell r="N2973">
            <v>1.18</v>
          </cell>
          <cell r="O2973">
            <v>1.19</v>
          </cell>
          <cell r="P2973">
            <v>1.19</v>
          </cell>
          <cell r="Q2973">
            <v>1.18</v>
          </cell>
          <cell r="R2973">
            <v>1.18</v>
          </cell>
          <cell r="S2973">
            <v>1.18</v>
          </cell>
          <cell r="T2973">
            <v>1.18</v>
          </cell>
          <cell r="U2973">
            <v>1.18</v>
          </cell>
          <cell r="V2973">
            <v>1.18</v>
          </cell>
          <cell r="W2973">
            <v>1.19</v>
          </cell>
          <cell r="X2973">
            <v>1.19</v>
          </cell>
          <cell r="Y2973">
            <v>1.19</v>
          </cell>
          <cell r="Z2973">
            <v>1.19</v>
          </cell>
          <cell r="AA2973">
            <v>1.18</v>
          </cell>
          <cell r="AB2973">
            <v>1.18</v>
          </cell>
          <cell r="AC2973">
            <v>1.18</v>
          </cell>
          <cell r="AD2973">
            <v>1.17</v>
          </cell>
          <cell r="AE2973">
            <v>1.17</v>
          </cell>
          <cell r="AF2973">
            <v>1.17</v>
          </cell>
          <cell r="AG2973">
            <v>1.17</v>
          </cell>
          <cell r="AH2973">
            <v>1.19</v>
          </cell>
          <cell r="AI2973">
            <v>1.19</v>
          </cell>
          <cell r="AJ2973">
            <v>1.2</v>
          </cell>
          <cell r="AK2973">
            <v>1.2</v>
          </cell>
        </row>
        <row r="2974">
          <cell r="A2974" t="str">
            <v>SDGbaseTRAv2_UrbAS_IRTv3PQXccoal-low</v>
          </cell>
          <cell r="B2974" t="str">
            <v>SIclos6_GOVclos11</v>
          </cell>
          <cell r="C2974" t="str">
            <v>SDGbaseTRAv2_UrbAS_IRTv3</v>
          </cell>
          <cell r="D2974" t="str">
            <v>PQX</v>
          </cell>
          <cell r="E2974" t="str">
            <v>ccoal-low</v>
          </cell>
          <cell r="F2974">
            <v>0.02</v>
          </cell>
          <cell r="G2974">
            <v>0.02</v>
          </cell>
          <cell r="H2974">
            <v>0.02</v>
          </cell>
          <cell r="I2974">
            <v>0.02</v>
          </cell>
          <cell r="J2974">
            <v>0.02</v>
          </cell>
          <cell r="K2974">
            <v>0.02</v>
          </cell>
          <cell r="L2974">
            <v>0.02</v>
          </cell>
          <cell r="M2974">
            <v>0.02</v>
          </cell>
          <cell r="N2974">
            <v>0.02</v>
          </cell>
          <cell r="O2974">
            <v>0.02</v>
          </cell>
          <cell r="P2974">
            <v>0.02</v>
          </cell>
          <cell r="Q2974">
            <v>0.02</v>
          </cell>
          <cell r="R2974">
            <v>0.02</v>
          </cell>
          <cell r="S2974">
            <v>0.02</v>
          </cell>
          <cell r="T2974">
            <v>0.02</v>
          </cell>
          <cell r="U2974">
            <v>0.02</v>
          </cell>
          <cell r="V2974">
            <v>0.02</v>
          </cell>
          <cell r="W2974">
            <v>0.02</v>
          </cell>
          <cell r="X2974">
            <v>0.02</v>
          </cell>
          <cell r="Y2974">
            <v>0.02</v>
          </cell>
          <cell r="Z2974">
            <v>0.02</v>
          </cell>
          <cell r="AA2974">
            <v>0.02</v>
          </cell>
          <cell r="AB2974">
            <v>0.02</v>
          </cell>
          <cell r="AC2974">
            <v>0.02</v>
          </cell>
          <cell r="AD2974">
            <v>0.02</v>
          </cell>
          <cell r="AE2974">
            <v>0.02</v>
          </cell>
          <cell r="AF2974">
            <v>0.02</v>
          </cell>
          <cell r="AG2974">
            <v>0.02</v>
          </cell>
          <cell r="AH2974">
            <v>0.02</v>
          </cell>
          <cell r="AI2974">
            <v>0.02</v>
          </cell>
          <cell r="AJ2974">
            <v>0.02</v>
          </cell>
          <cell r="AK2974">
            <v>0.02</v>
          </cell>
        </row>
        <row r="2975">
          <cell r="A2975" t="str">
            <v>SDGbaseTRAv2_UrbAS_IRTv3PQXccoal-hgh</v>
          </cell>
          <cell r="B2975" t="str">
            <v>SIclos6_GOVclos11</v>
          </cell>
          <cell r="C2975" t="str">
            <v>SDGbaseTRAv2_UrbAS_IRTv3</v>
          </cell>
          <cell r="D2975" t="str">
            <v>PQX</v>
          </cell>
          <cell r="E2975" t="str">
            <v>ccoal-hgh</v>
          </cell>
          <cell r="F2975">
            <v>0.04</v>
          </cell>
          <cell r="G2975">
            <v>0.04</v>
          </cell>
          <cell r="H2975">
            <v>0.04</v>
          </cell>
          <cell r="I2975">
            <v>0.04</v>
          </cell>
          <cell r="J2975">
            <v>0.04</v>
          </cell>
          <cell r="K2975">
            <v>0.04</v>
          </cell>
          <cell r="L2975">
            <v>0.04</v>
          </cell>
          <cell r="M2975">
            <v>0.04</v>
          </cell>
          <cell r="N2975">
            <v>0.04</v>
          </cell>
          <cell r="O2975">
            <v>0.04</v>
          </cell>
          <cell r="P2975">
            <v>0.04</v>
          </cell>
          <cell r="Q2975">
            <v>0.04</v>
          </cell>
          <cell r="R2975">
            <v>0.04</v>
          </cell>
          <cell r="S2975">
            <v>0.04</v>
          </cell>
          <cell r="T2975">
            <v>0.04</v>
          </cell>
          <cell r="U2975">
            <v>0.04</v>
          </cell>
          <cell r="V2975">
            <v>0.04</v>
          </cell>
          <cell r="W2975">
            <v>0.04</v>
          </cell>
          <cell r="X2975">
            <v>0.04</v>
          </cell>
          <cell r="Y2975">
            <v>0.04</v>
          </cell>
          <cell r="Z2975">
            <v>0.04</v>
          </cell>
          <cell r="AA2975">
            <v>0.04</v>
          </cell>
          <cell r="AB2975">
            <v>0.04</v>
          </cell>
          <cell r="AC2975">
            <v>0.04</v>
          </cell>
          <cell r="AD2975">
            <v>0.04</v>
          </cell>
          <cell r="AE2975">
            <v>0.04</v>
          </cell>
          <cell r="AF2975">
            <v>0.04</v>
          </cell>
          <cell r="AG2975">
            <v>0.04</v>
          </cell>
          <cell r="AH2975">
            <v>0.04</v>
          </cell>
          <cell r="AI2975">
            <v>0.04</v>
          </cell>
          <cell r="AJ2975">
            <v>0.04</v>
          </cell>
          <cell r="AK2975">
            <v>0.04</v>
          </cell>
        </row>
        <row r="2976">
          <cell r="A2976" t="str">
            <v>SDGbaseTRAv2_UrbAS_IRTv3PQXccoil</v>
          </cell>
          <cell r="B2976" t="str">
            <v>SIclos6_GOVclos11</v>
          </cell>
          <cell r="C2976" t="str">
            <v>SDGbaseTRAv2_UrbAS_IRTv3</v>
          </cell>
          <cell r="D2976" t="str">
            <v>PQX</v>
          </cell>
          <cell r="E2976" t="str">
            <v>ccoil</v>
          </cell>
          <cell r="F2976">
            <v>0.13</v>
          </cell>
          <cell r="G2976">
            <v>0.14000000000000001</v>
          </cell>
          <cell r="H2976">
            <v>0.14000000000000001</v>
          </cell>
          <cell r="I2976">
            <v>0.14000000000000001</v>
          </cell>
          <cell r="J2976">
            <v>0.14000000000000001</v>
          </cell>
          <cell r="K2976">
            <v>0.14000000000000001</v>
          </cell>
          <cell r="L2976">
            <v>0.14000000000000001</v>
          </cell>
          <cell r="M2976">
            <v>0.14000000000000001</v>
          </cell>
          <cell r="N2976">
            <v>0.14000000000000001</v>
          </cell>
          <cell r="O2976">
            <v>0.15</v>
          </cell>
          <cell r="P2976">
            <v>0.15</v>
          </cell>
          <cell r="Q2976">
            <v>0.15</v>
          </cell>
          <cell r="R2976">
            <v>0.15</v>
          </cell>
          <cell r="S2976">
            <v>0.15</v>
          </cell>
          <cell r="T2976">
            <v>0.15</v>
          </cell>
          <cell r="U2976">
            <v>0.15</v>
          </cell>
          <cell r="V2976">
            <v>0.15</v>
          </cell>
          <cell r="W2976">
            <v>0.15</v>
          </cell>
          <cell r="X2976">
            <v>0.15</v>
          </cell>
          <cell r="Y2976">
            <v>0.15</v>
          </cell>
          <cell r="Z2976">
            <v>0.15</v>
          </cell>
          <cell r="AA2976">
            <v>0.15</v>
          </cell>
          <cell r="AB2976">
            <v>0.15</v>
          </cell>
          <cell r="AC2976">
            <v>0.15</v>
          </cell>
          <cell r="AD2976">
            <v>0.15</v>
          </cell>
          <cell r="AE2976">
            <v>0.15</v>
          </cell>
          <cell r="AF2976">
            <v>0.15</v>
          </cell>
          <cell r="AG2976">
            <v>0.15</v>
          </cell>
          <cell r="AH2976">
            <v>0.15</v>
          </cell>
          <cell r="AI2976">
            <v>0.15</v>
          </cell>
          <cell r="AJ2976">
            <v>0.15</v>
          </cell>
          <cell r="AK2976">
            <v>0.15</v>
          </cell>
        </row>
        <row r="2977">
          <cell r="A2977" t="str">
            <v>SDGbaseTRAv2_UrbAS_IRTv3PQXcngas</v>
          </cell>
          <cell r="B2977" t="str">
            <v>SIclos6_GOVclos11</v>
          </cell>
          <cell r="C2977" t="str">
            <v>SDGbaseTRAv2_UrbAS_IRTv3</v>
          </cell>
          <cell r="D2977" t="str">
            <v>PQX</v>
          </cell>
          <cell r="E2977" t="str">
            <v>cngas</v>
          </cell>
          <cell r="F2977">
            <v>0.04</v>
          </cell>
          <cell r="G2977">
            <v>0.04</v>
          </cell>
          <cell r="H2977">
            <v>0.04</v>
          </cell>
          <cell r="I2977">
            <v>0.04</v>
          </cell>
          <cell r="J2977">
            <v>0.04</v>
          </cell>
          <cell r="K2977">
            <v>0.04</v>
          </cell>
          <cell r="L2977">
            <v>0.04</v>
          </cell>
          <cell r="M2977">
            <v>0.04</v>
          </cell>
          <cell r="N2977">
            <v>0.04</v>
          </cell>
          <cell r="O2977">
            <v>0.04</v>
          </cell>
          <cell r="P2977">
            <v>0.04</v>
          </cell>
          <cell r="Q2977">
            <v>0.04</v>
          </cell>
          <cell r="R2977">
            <v>0.04</v>
          </cell>
          <cell r="S2977">
            <v>0.04</v>
          </cell>
          <cell r="T2977">
            <v>0.04</v>
          </cell>
          <cell r="U2977">
            <v>0.04</v>
          </cell>
          <cell r="V2977">
            <v>0.04</v>
          </cell>
          <cell r="W2977">
            <v>0.04</v>
          </cell>
          <cell r="X2977">
            <v>0.04</v>
          </cell>
          <cell r="Y2977">
            <v>0.04</v>
          </cell>
          <cell r="Z2977">
            <v>0.04</v>
          </cell>
          <cell r="AA2977">
            <v>0.04</v>
          </cell>
          <cell r="AB2977">
            <v>0.04</v>
          </cell>
          <cell r="AC2977">
            <v>0.04</v>
          </cell>
          <cell r="AD2977">
            <v>0.04</v>
          </cell>
          <cell r="AE2977">
            <v>0.04</v>
          </cell>
          <cell r="AF2977">
            <v>0.04</v>
          </cell>
          <cell r="AG2977">
            <v>0.04</v>
          </cell>
          <cell r="AH2977">
            <v>0.04</v>
          </cell>
          <cell r="AI2977">
            <v>0.04</v>
          </cell>
          <cell r="AJ2977">
            <v>0.04</v>
          </cell>
          <cell r="AK2977">
            <v>0.04</v>
          </cell>
        </row>
        <row r="2978">
          <cell r="A2978" t="str">
            <v>SDGbaseTRAv2_UrbAS_IRTv3PQXcpgm</v>
          </cell>
          <cell r="B2978" t="str">
            <v>SIclos6_GOVclos11</v>
          </cell>
          <cell r="C2978" t="str">
            <v>SDGbaseTRAv2_UrbAS_IRTv3</v>
          </cell>
          <cell r="D2978" t="str">
            <v>PQX</v>
          </cell>
          <cell r="E2978" t="str">
            <v>cpgm</v>
          </cell>
          <cell r="F2978">
            <v>1</v>
          </cell>
          <cell r="G2978">
            <v>-1.44</v>
          </cell>
          <cell r="H2978">
            <v>-0.65</v>
          </cell>
          <cell r="I2978">
            <v>0.41</v>
          </cell>
          <cell r="J2978">
            <v>1.1200000000000001</v>
          </cell>
          <cell r="K2978">
            <v>1.48</v>
          </cell>
          <cell r="L2978">
            <v>1.5</v>
          </cell>
          <cell r="M2978">
            <v>0.56999999999999995</v>
          </cell>
          <cell r="N2978">
            <v>0.14000000000000001</v>
          </cell>
          <cell r="O2978">
            <v>-0.56999999999999995</v>
          </cell>
          <cell r="P2978">
            <v>-0.71</v>
          </cell>
          <cell r="Q2978">
            <v>-0.69</v>
          </cell>
          <cell r="R2978">
            <v>-0.43</v>
          </cell>
          <cell r="S2978">
            <v>-0.26</v>
          </cell>
          <cell r="T2978">
            <v>-0.18</v>
          </cell>
          <cell r="U2978">
            <v>-0.17</v>
          </cell>
          <cell r="V2978">
            <v>-0.08</v>
          </cell>
          <cell r="W2978">
            <v>-0.04</v>
          </cell>
          <cell r="X2978">
            <v>-7.0000000000000007E-2</v>
          </cell>
          <cell r="Y2978">
            <v>-0.03</v>
          </cell>
          <cell r="Z2978">
            <v>-0.21</v>
          </cell>
          <cell r="AA2978">
            <v>-0.3</v>
          </cell>
          <cell r="AB2978">
            <v>3.17</v>
          </cell>
          <cell r="AC2978">
            <v>5</v>
          </cell>
          <cell r="AD2978">
            <v>5.04</v>
          </cell>
          <cell r="AE2978">
            <v>4.71</v>
          </cell>
          <cell r="AF2978">
            <v>4.29</v>
          </cell>
          <cell r="AG2978">
            <v>4.38</v>
          </cell>
          <cell r="AH2978">
            <v>8.31</v>
          </cell>
          <cell r="AI2978">
            <v>12.2</v>
          </cell>
          <cell r="AJ2978">
            <v>14.13</v>
          </cell>
          <cell r="AK2978">
            <v>15.62</v>
          </cell>
        </row>
        <row r="2979">
          <cell r="A2979" t="str">
            <v>SDGbaseTRAv2_UrbAS_IRTv3PQXcmore</v>
          </cell>
          <cell r="B2979" t="str">
            <v>SIclos6_GOVclos11</v>
          </cell>
          <cell r="C2979" t="str">
            <v>SDGbaseTRAv2_UrbAS_IRTv3</v>
          </cell>
          <cell r="D2979" t="str">
            <v>PQX</v>
          </cell>
          <cell r="E2979" t="str">
            <v>cmore</v>
          </cell>
          <cell r="F2979">
            <v>0.97</v>
          </cell>
          <cell r="G2979">
            <v>0.99</v>
          </cell>
          <cell r="H2979">
            <v>1</v>
          </cell>
          <cell r="I2979">
            <v>1</v>
          </cell>
          <cell r="J2979">
            <v>1</v>
          </cell>
          <cell r="K2979">
            <v>1</v>
          </cell>
          <cell r="L2979">
            <v>1.01</v>
          </cell>
          <cell r="M2979">
            <v>1.01</v>
          </cell>
          <cell r="N2979">
            <v>1.02</v>
          </cell>
          <cell r="O2979">
            <v>1.05</v>
          </cell>
          <cell r="P2979">
            <v>1.06</v>
          </cell>
          <cell r="Q2979">
            <v>1.06</v>
          </cell>
          <cell r="R2979">
            <v>1.06</v>
          </cell>
          <cell r="S2979">
            <v>1.06</v>
          </cell>
          <cell r="T2979">
            <v>1.06</v>
          </cell>
          <cell r="U2979">
            <v>1.06</v>
          </cell>
          <cell r="V2979">
            <v>1.06</v>
          </cell>
          <cell r="W2979">
            <v>1.06</v>
          </cell>
          <cell r="X2979">
            <v>1.07</v>
          </cell>
          <cell r="Y2979">
            <v>1.07</v>
          </cell>
          <cell r="Z2979">
            <v>1.07</v>
          </cell>
          <cell r="AA2979">
            <v>1.08</v>
          </cell>
          <cell r="AB2979">
            <v>1.08</v>
          </cell>
          <cell r="AC2979">
            <v>1.08</v>
          </cell>
          <cell r="AD2979">
            <v>1.08</v>
          </cell>
          <cell r="AE2979">
            <v>1.08</v>
          </cell>
          <cell r="AF2979">
            <v>1.08</v>
          </cell>
          <cell r="AG2979">
            <v>1.07</v>
          </cell>
          <cell r="AH2979">
            <v>1.07</v>
          </cell>
          <cell r="AI2979">
            <v>1.06</v>
          </cell>
          <cell r="AJ2979">
            <v>1.05</v>
          </cell>
          <cell r="AK2979">
            <v>1.04</v>
          </cell>
        </row>
        <row r="2980">
          <cell r="A2980" t="str">
            <v>SDGbaseTRAv2_UrbAS_IRTv3PQXcmine</v>
          </cell>
          <cell r="B2980" t="str">
            <v>SIclos6_GOVclos11</v>
          </cell>
          <cell r="C2980" t="str">
            <v>SDGbaseTRAv2_UrbAS_IRTv3</v>
          </cell>
          <cell r="D2980" t="str">
            <v>PQX</v>
          </cell>
          <cell r="E2980" t="str">
            <v>cmine</v>
          </cell>
          <cell r="F2980">
            <v>1.03</v>
          </cell>
          <cell r="G2980">
            <v>1.03</v>
          </cell>
          <cell r="H2980">
            <v>1.03</v>
          </cell>
          <cell r="I2980">
            <v>1.04</v>
          </cell>
          <cell r="J2980">
            <v>1.05</v>
          </cell>
          <cell r="K2980">
            <v>1.05</v>
          </cell>
          <cell r="L2980">
            <v>1.04</v>
          </cell>
          <cell r="M2980">
            <v>1.04</v>
          </cell>
          <cell r="N2980">
            <v>1.04</v>
          </cell>
          <cell r="O2980">
            <v>1.01</v>
          </cell>
          <cell r="P2980">
            <v>0.99</v>
          </cell>
          <cell r="Q2980">
            <v>0.99</v>
          </cell>
          <cell r="R2980">
            <v>0.99</v>
          </cell>
          <cell r="S2980">
            <v>1</v>
          </cell>
          <cell r="T2980">
            <v>1</v>
          </cell>
          <cell r="U2980">
            <v>1</v>
          </cell>
          <cell r="V2980">
            <v>1.01</v>
          </cell>
          <cell r="W2980">
            <v>1.01</v>
          </cell>
          <cell r="X2980">
            <v>1.03</v>
          </cell>
          <cell r="Y2980">
            <v>1.03</v>
          </cell>
          <cell r="Z2980">
            <v>1.03</v>
          </cell>
          <cell r="AA2980">
            <v>1.03</v>
          </cell>
          <cell r="AB2980">
            <v>1.02</v>
          </cell>
          <cell r="AC2980">
            <v>1.02</v>
          </cell>
          <cell r="AD2980">
            <v>1.02</v>
          </cell>
          <cell r="AE2980">
            <v>1.02</v>
          </cell>
          <cell r="AF2980">
            <v>1.03</v>
          </cell>
          <cell r="AG2980">
            <v>1.05</v>
          </cell>
          <cell r="AH2980">
            <v>1.06</v>
          </cell>
          <cell r="AI2980">
            <v>1.07</v>
          </cell>
          <cell r="AJ2980">
            <v>1.0900000000000001</v>
          </cell>
          <cell r="AK2980">
            <v>1.1100000000000001</v>
          </cell>
        </row>
        <row r="2981">
          <cell r="A2981" t="str">
            <v>SDGbaseTRAv2_UrbAS_IRTv3PQXcmeat</v>
          </cell>
          <cell r="B2981" t="str">
            <v>SIclos6_GOVclos11</v>
          </cell>
          <cell r="C2981" t="str">
            <v>SDGbaseTRAv2_UrbAS_IRTv3</v>
          </cell>
          <cell r="D2981" t="str">
            <v>PQX</v>
          </cell>
          <cell r="E2981" t="str">
            <v>cmeat</v>
          </cell>
          <cell r="F2981">
            <v>1.29</v>
          </cell>
          <cell r="G2981">
            <v>1.25</v>
          </cell>
          <cell r="H2981">
            <v>1.25</v>
          </cell>
          <cell r="I2981">
            <v>1.25</v>
          </cell>
          <cell r="J2981">
            <v>1.26</v>
          </cell>
          <cell r="K2981">
            <v>1.26</v>
          </cell>
          <cell r="L2981">
            <v>1.26</v>
          </cell>
          <cell r="M2981">
            <v>1.26</v>
          </cell>
          <cell r="N2981">
            <v>1.26</v>
          </cell>
          <cell r="O2981">
            <v>1.26</v>
          </cell>
          <cell r="P2981">
            <v>1.26</v>
          </cell>
          <cell r="Q2981">
            <v>1.26</v>
          </cell>
          <cell r="R2981">
            <v>1.27</v>
          </cell>
          <cell r="S2981">
            <v>1.27</v>
          </cell>
          <cell r="T2981">
            <v>1.28</v>
          </cell>
          <cell r="U2981">
            <v>1.28</v>
          </cell>
          <cell r="V2981">
            <v>1.28</v>
          </cell>
          <cell r="W2981">
            <v>1.29</v>
          </cell>
          <cell r="X2981">
            <v>1.29</v>
          </cell>
          <cell r="Y2981">
            <v>1.29</v>
          </cell>
          <cell r="Z2981">
            <v>1.28</v>
          </cell>
          <cell r="AA2981">
            <v>1.28</v>
          </cell>
          <cell r="AB2981">
            <v>1.28</v>
          </cell>
          <cell r="AC2981">
            <v>1.28</v>
          </cell>
          <cell r="AD2981">
            <v>1.28</v>
          </cell>
          <cell r="AE2981">
            <v>1.28</v>
          </cell>
          <cell r="AF2981">
            <v>1.28</v>
          </cell>
          <cell r="AG2981">
            <v>1.29</v>
          </cell>
          <cell r="AH2981">
            <v>1.3</v>
          </cell>
          <cell r="AI2981">
            <v>1.3</v>
          </cell>
          <cell r="AJ2981">
            <v>1.31</v>
          </cell>
          <cell r="AK2981">
            <v>1.31</v>
          </cell>
        </row>
        <row r="2982">
          <cell r="A2982" t="str">
            <v>SDGbaseTRAv2_UrbAS_IRTv3PQXcpfis</v>
          </cell>
          <cell r="B2982" t="str">
            <v>SIclos6_GOVclos11</v>
          </cell>
          <cell r="C2982" t="str">
            <v>SDGbaseTRAv2_UrbAS_IRTv3</v>
          </cell>
          <cell r="D2982" t="str">
            <v>PQX</v>
          </cell>
          <cell r="E2982" t="str">
            <v>cpfis</v>
          </cell>
          <cell r="F2982">
            <v>1.27</v>
          </cell>
          <cell r="G2982">
            <v>1.26</v>
          </cell>
          <cell r="H2982">
            <v>1.25</v>
          </cell>
          <cell r="I2982">
            <v>1.24</v>
          </cell>
          <cell r="J2982">
            <v>1.24</v>
          </cell>
          <cell r="K2982">
            <v>1.23</v>
          </cell>
          <cell r="L2982">
            <v>1.23</v>
          </cell>
          <cell r="M2982">
            <v>1.23</v>
          </cell>
          <cell r="N2982">
            <v>1.23</v>
          </cell>
          <cell r="O2982">
            <v>1.23</v>
          </cell>
          <cell r="P2982">
            <v>1.23</v>
          </cell>
          <cell r="Q2982">
            <v>1.22</v>
          </cell>
          <cell r="R2982">
            <v>1.23</v>
          </cell>
          <cell r="S2982">
            <v>1.23</v>
          </cell>
          <cell r="T2982">
            <v>1.23</v>
          </cell>
          <cell r="U2982">
            <v>1.24</v>
          </cell>
          <cell r="V2982">
            <v>1.24</v>
          </cell>
          <cell r="W2982">
            <v>1.24</v>
          </cell>
          <cell r="X2982">
            <v>1.24</v>
          </cell>
          <cell r="Y2982">
            <v>1.24</v>
          </cell>
          <cell r="Z2982">
            <v>1.24</v>
          </cell>
          <cell r="AA2982">
            <v>1.24</v>
          </cell>
          <cell r="AB2982">
            <v>1.24</v>
          </cell>
          <cell r="AC2982">
            <v>1.23</v>
          </cell>
          <cell r="AD2982">
            <v>1.24</v>
          </cell>
          <cell r="AE2982">
            <v>1.24</v>
          </cell>
          <cell r="AF2982">
            <v>1.24</v>
          </cell>
          <cell r="AG2982">
            <v>1.24</v>
          </cell>
          <cell r="AH2982">
            <v>1.24</v>
          </cell>
          <cell r="AI2982">
            <v>1.24</v>
          </cell>
          <cell r="AJ2982">
            <v>1.24</v>
          </cell>
          <cell r="AK2982">
            <v>1.24</v>
          </cell>
        </row>
        <row r="2983">
          <cell r="A2983" t="str">
            <v>SDGbaseTRAv2_UrbAS_IRTv3PQXcvege</v>
          </cell>
          <cell r="B2983" t="str">
            <v>SIclos6_GOVclos11</v>
          </cell>
          <cell r="C2983" t="str">
            <v>SDGbaseTRAv2_UrbAS_IRTv3</v>
          </cell>
          <cell r="D2983" t="str">
            <v>PQX</v>
          </cell>
          <cell r="E2983" t="str">
            <v>cvege</v>
          </cell>
          <cell r="F2983">
            <v>1.24</v>
          </cell>
          <cell r="G2983">
            <v>1.23</v>
          </cell>
          <cell r="H2983">
            <v>1.23</v>
          </cell>
          <cell r="I2983">
            <v>1.23</v>
          </cell>
          <cell r="J2983">
            <v>1.23</v>
          </cell>
          <cell r="K2983">
            <v>1.22</v>
          </cell>
          <cell r="L2983">
            <v>1.22</v>
          </cell>
          <cell r="M2983">
            <v>1.22</v>
          </cell>
          <cell r="N2983">
            <v>1.22</v>
          </cell>
          <cell r="O2983">
            <v>1.22</v>
          </cell>
          <cell r="P2983">
            <v>1.21</v>
          </cell>
          <cell r="Q2983">
            <v>1.21</v>
          </cell>
          <cell r="R2983">
            <v>1.22</v>
          </cell>
          <cell r="S2983">
            <v>1.22</v>
          </cell>
          <cell r="T2983">
            <v>1.22</v>
          </cell>
          <cell r="U2983">
            <v>1.23</v>
          </cell>
          <cell r="V2983">
            <v>1.23</v>
          </cell>
          <cell r="W2983">
            <v>1.23</v>
          </cell>
          <cell r="X2983">
            <v>1.23</v>
          </cell>
          <cell r="Y2983">
            <v>1.23</v>
          </cell>
          <cell r="Z2983">
            <v>1.23</v>
          </cell>
          <cell r="AA2983">
            <v>1.23</v>
          </cell>
          <cell r="AB2983">
            <v>1.23</v>
          </cell>
          <cell r="AC2983">
            <v>1.22</v>
          </cell>
          <cell r="AD2983">
            <v>1.23</v>
          </cell>
          <cell r="AE2983">
            <v>1.23</v>
          </cell>
          <cell r="AF2983">
            <v>1.23</v>
          </cell>
          <cell r="AG2983">
            <v>1.23</v>
          </cell>
          <cell r="AH2983">
            <v>1.23</v>
          </cell>
          <cell r="AI2983">
            <v>1.23</v>
          </cell>
          <cell r="AJ2983">
            <v>1.23</v>
          </cell>
          <cell r="AK2983">
            <v>1.24</v>
          </cell>
        </row>
        <row r="2984">
          <cell r="A2984" t="str">
            <v>SDGbaseTRAv2_UrbAS_IRTv3PQXcfats</v>
          </cell>
          <cell r="B2984" t="str">
            <v>SIclos6_GOVclos11</v>
          </cell>
          <cell r="C2984" t="str">
            <v>SDGbaseTRAv2_UrbAS_IRTv3</v>
          </cell>
          <cell r="D2984" t="str">
            <v>PQX</v>
          </cell>
          <cell r="E2984" t="str">
            <v>cfats</v>
          </cell>
          <cell r="F2984">
            <v>1.4</v>
          </cell>
          <cell r="G2984">
            <v>1.4</v>
          </cell>
          <cell r="H2984">
            <v>1.4</v>
          </cell>
          <cell r="I2984">
            <v>1.4</v>
          </cell>
          <cell r="J2984">
            <v>1.4</v>
          </cell>
          <cell r="K2984">
            <v>1.4</v>
          </cell>
          <cell r="L2984">
            <v>1.4</v>
          </cell>
          <cell r="M2984">
            <v>1.4</v>
          </cell>
          <cell r="N2984">
            <v>1.4</v>
          </cell>
          <cell r="O2984">
            <v>1.42</v>
          </cell>
          <cell r="P2984">
            <v>1.42</v>
          </cell>
          <cell r="Q2984">
            <v>1.42</v>
          </cell>
          <cell r="R2984">
            <v>1.42</v>
          </cell>
          <cell r="S2984">
            <v>1.42</v>
          </cell>
          <cell r="T2984">
            <v>1.42</v>
          </cell>
          <cell r="U2984">
            <v>1.42</v>
          </cell>
          <cell r="V2984">
            <v>1.42</v>
          </cell>
          <cell r="W2984">
            <v>1.42</v>
          </cell>
          <cell r="X2984">
            <v>1.42</v>
          </cell>
          <cell r="Y2984">
            <v>1.42</v>
          </cell>
          <cell r="Z2984">
            <v>1.42</v>
          </cell>
          <cell r="AA2984">
            <v>1.42</v>
          </cell>
          <cell r="AB2984">
            <v>1.42</v>
          </cell>
          <cell r="AC2984">
            <v>1.42</v>
          </cell>
          <cell r="AD2984">
            <v>1.42</v>
          </cell>
          <cell r="AE2984">
            <v>1.42</v>
          </cell>
          <cell r="AF2984">
            <v>1.42</v>
          </cell>
          <cell r="AG2984">
            <v>1.41</v>
          </cell>
          <cell r="AH2984">
            <v>1.41</v>
          </cell>
          <cell r="AI2984">
            <v>1.4</v>
          </cell>
          <cell r="AJ2984">
            <v>1.4</v>
          </cell>
          <cell r="AK2984">
            <v>1.39</v>
          </cell>
        </row>
        <row r="2985">
          <cell r="A2985" t="str">
            <v>SDGbaseTRAv2_UrbAS_IRTv3PQXcdair</v>
          </cell>
          <cell r="B2985" t="str">
            <v>SIclos6_GOVclos11</v>
          </cell>
          <cell r="C2985" t="str">
            <v>SDGbaseTRAv2_UrbAS_IRTv3</v>
          </cell>
          <cell r="D2985" t="str">
            <v>PQX</v>
          </cell>
          <cell r="E2985" t="str">
            <v>cdair</v>
          </cell>
          <cell r="F2985">
            <v>1.55</v>
          </cell>
          <cell r="G2985">
            <v>1.52</v>
          </cell>
          <cell r="H2985">
            <v>1.52</v>
          </cell>
          <cell r="I2985">
            <v>1.52</v>
          </cell>
          <cell r="J2985">
            <v>1.52</v>
          </cell>
          <cell r="K2985">
            <v>1.52</v>
          </cell>
          <cell r="L2985">
            <v>1.52</v>
          </cell>
          <cell r="M2985">
            <v>1.52</v>
          </cell>
          <cell r="N2985">
            <v>1.52</v>
          </cell>
          <cell r="O2985">
            <v>1.51</v>
          </cell>
          <cell r="P2985">
            <v>1.51</v>
          </cell>
          <cell r="Q2985">
            <v>1.51</v>
          </cell>
          <cell r="R2985">
            <v>1.51</v>
          </cell>
          <cell r="S2985">
            <v>1.52</v>
          </cell>
          <cell r="T2985">
            <v>1.52</v>
          </cell>
          <cell r="U2985">
            <v>1.53</v>
          </cell>
          <cell r="V2985">
            <v>1.53</v>
          </cell>
          <cell r="W2985">
            <v>1.54</v>
          </cell>
          <cell r="X2985">
            <v>1.54</v>
          </cell>
          <cell r="Y2985">
            <v>1.54</v>
          </cell>
          <cell r="Z2985">
            <v>1.53</v>
          </cell>
          <cell r="AA2985">
            <v>1.53</v>
          </cell>
          <cell r="AB2985">
            <v>1.52</v>
          </cell>
          <cell r="AC2985">
            <v>1.52</v>
          </cell>
          <cell r="AD2985">
            <v>1.52</v>
          </cell>
          <cell r="AE2985">
            <v>1.53</v>
          </cell>
          <cell r="AF2985">
            <v>1.53</v>
          </cell>
          <cell r="AG2985">
            <v>1.54</v>
          </cell>
          <cell r="AH2985">
            <v>1.54</v>
          </cell>
          <cell r="AI2985">
            <v>1.54</v>
          </cell>
          <cell r="AJ2985">
            <v>1.54</v>
          </cell>
          <cell r="AK2985">
            <v>1.55</v>
          </cell>
        </row>
        <row r="2986">
          <cell r="A2986" t="str">
            <v>SDGbaseTRAv2_UrbAS_IRTv3PQXcgrai</v>
          </cell>
          <cell r="B2986" t="str">
            <v>SIclos6_GOVclos11</v>
          </cell>
          <cell r="C2986" t="str">
            <v>SDGbaseTRAv2_UrbAS_IRTv3</v>
          </cell>
          <cell r="D2986" t="str">
            <v>PQX</v>
          </cell>
          <cell r="E2986" t="str">
            <v>cgrai</v>
          </cell>
          <cell r="F2986">
            <v>1.37</v>
          </cell>
          <cell r="G2986">
            <v>1.36</v>
          </cell>
          <cell r="H2986">
            <v>1.35</v>
          </cell>
          <cell r="I2986">
            <v>1.35</v>
          </cell>
          <cell r="J2986">
            <v>1.36</v>
          </cell>
          <cell r="K2986">
            <v>1.35</v>
          </cell>
          <cell r="L2986">
            <v>1.35</v>
          </cell>
          <cell r="M2986">
            <v>1.34</v>
          </cell>
          <cell r="N2986">
            <v>1.34</v>
          </cell>
          <cell r="O2986">
            <v>1.34</v>
          </cell>
          <cell r="P2986">
            <v>1.33</v>
          </cell>
          <cell r="Q2986">
            <v>1.33</v>
          </cell>
          <cell r="R2986">
            <v>1.33</v>
          </cell>
          <cell r="S2986">
            <v>1.33</v>
          </cell>
          <cell r="T2986">
            <v>1.33</v>
          </cell>
          <cell r="U2986">
            <v>1.33</v>
          </cell>
          <cell r="V2986">
            <v>1.33</v>
          </cell>
          <cell r="W2986">
            <v>1.33</v>
          </cell>
          <cell r="X2986">
            <v>1.33</v>
          </cell>
          <cell r="Y2986">
            <v>1.33</v>
          </cell>
          <cell r="Z2986">
            <v>1.32</v>
          </cell>
          <cell r="AA2986">
            <v>1.32</v>
          </cell>
          <cell r="AB2986">
            <v>1.32</v>
          </cell>
          <cell r="AC2986">
            <v>1.32</v>
          </cell>
          <cell r="AD2986">
            <v>1.32</v>
          </cell>
          <cell r="AE2986">
            <v>1.32</v>
          </cell>
          <cell r="AF2986">
            <v>1.32</v>
          </cell>
          <cell r="AG2986">
            <v>1.33</v>
          </cell>
          <cell r="AH2986">
            <v>1.32</v>
          </cell>
          <cell r="AI2986">
            <v>1.32</v>
          </cell>
          <cell r="AJ2986">
            <v>1.32</v>
          </cell>
          <cell r="AK2986">
            <v>1.33</v>
          </cell>
        </row>
        <row r="2987">
          <cell r="A2987" t="str">
            <v>SDGbaseTRAv2_UrbAS_IRTv3PQXcstar</v>
          </cell>
          <cell r="B2987" t="str">
            <v>SIclos6_GOVclos11</v>
          </cell>
          <cell r="C2987" t="str">
            <v>SDGbaseTRAv2_UrbAS_IRTv3</v>
          </cell>
          <cell r="D2987" t="str">
            <v>PQX</v>
          </cell>
          <cell r="E2987" t="str">
            <v>cstar</v>
          </cell>
          <cell r="F2987">
            <v>1.22</v>
          </cell>
          <cell r="G2987">
            <v>1.21</v>
          </cell>
          <cell r="H2987">
            <v>1.19</v>
          </cell>
          <cell r="I2987">
            <v>1.19</v>
          </cell>
          <cell r="J2987">
            <v>1.19</v>
          </cell>
          <cell r="K2987">
            <v>1.19</v>
          </cell>
          <cell r="L2987">
            <v>1.18</v>
          </cell>
          <cell r="M2987">
            <v>1.17</v>
          </cell>
          <cell r="N2987">
            <v>1.1599999999999999</v>
          </cell>
          <cell r="O2987">
            <v>1.1599999999999999</v>
          </cell>
          <cell r="P2987">
            <v>1.1499999999999999</v>
          </cell>
          <cell r="Q2987">
            <v>1.1499999999999999</v>
          </cell>
          <cell r="R2987">
            <v>1.1499999999999999</v>
          </cell>
          <cell r="S2987">
            <v>1.1399999999999999</v>
          </cell>
          <cell r="T2987">
            <v>1.1399999999999999</v>
          </cell>
          <cell r="U2987">
            <v>1.1399999999999999</v>
          </cell>
          <cell r="V2987">
            <v>1.1399999999999999</v>
          </cell>
          <cell r="W2987">
            <v>1.1399999999999999</v>
          </cell>
          <cell r="X2987">
            <v>1.1299999999999999</v>
          </cell>
          <cell r="Y2987">
            <v>1.1299999999999999</v>
          </cell>
          <cell r="Z2987">
            <v>1.1200000000000001</v>
          </cell>
          <cell r="AA2987">
            <v>1.1200000000000001</v>
          </cell>
          <cell r="AB2987">
            <v>1.1299999999999999</v>
          </cell>
          <cell r="AC2987">
            <v>1.1200000000000001</v>
          </cell>
          <cell r="AD2987">
            <v>1.1200000000000001</v>
          </cell>
          <cell r="AE2987">
            <v>1.1200000000000001</v>
          </cell>
          <cell r="AF2987">
            <v>1.1200000000000001</v>
          </cell>
          <cell r="AG2987">
            <v>1.1499999999999999</v>
          </cell>
          <cell r="AH2987">
            <v>1.1599999999999999</v>
          </cell>
          <cell r="AI2987">
            <v>1.18</v>
          </cell>
          <cell r="AJ2987">
            <v>1.21</v>
          </cell>
          <cell r="AK2987">
            <v>1.24</v>
          </cell>
        </row>
        <row r="2988">
          <cell r="A2988" t="str">
            <v>SDGbaseTRAv2_UrbAS_IRTv3PQXcafee</v>
          </cell>
          <cell r="B2988" t="str">
            <v>SIclos6_GOVclos11</v>
          </cell>
          <cell r="C2988" t="str">
            <v>SDGbaseTRAv2_UrbAS_IRTv3</v>
          </cell>
          <cell r="D2988" t="str">
            <v>PQX</v>
          </cell>
          <cell r="E2988" t="str">
            <v>cafee</v>
          </cell>
          <cell r="F2988">
            <v>2.11</v>
          </cell>
          <cell r="G2988">
            <v>2.02</v>
          </cell>
          <cell r="H2988">
            <v>2.06</v>
          </cell>
          <cell r="I2988">
            <v>2.06</v>
          </cell>
          <cell r="J2988">
            <v>2.06</v>
          </cell>
          <cell r="K2988">
            <v>2.06</v>
          </cell>
          <cell r="L2988">
            <v>2.06</v>
          </cell>
          <cell r="M2988">
            <v>2.06</v>
          </cell>
          <cell r="N2988">
            <v>2.0699999999999998</v>
          </cell>
          <cell r="O2988">
            <v>2.0499999999999998</v>
          </cell>
          <cell r="P2988">
            <v>2.06</v>
          </cell>
          <cell r="Q2988">
            <v>2.06</v>
          </cell>
          <cell r="R2988">
            <v>2.08</v>
          </cell>
          <cell r="S2988">
            <v>2.08</v>
          </cell>
          <cell r="T2988">
            <v>2.09</v>
          </cell>
          <cell r="U2988">
            <v>2.09</v>
          </cell>
          <cell r="V2988">
            <v>2.1</v>
          </cell>
          <cell r="W2988">
            <v>2.1</v>
          </cell>
          <cell r="X2988">
            <v>2.11</v>
          </cell>
          <cell r="Y2988">
            <v>2.11</v>
          </cell>
          <cell r="Z2988">
            <v>2.09</v>
          </cell>
          <cell r="AA2988">
            <v>2.08</v>
          </cell>
          <cell r="AB2988">
            <v>2.0699999999999998</v>
          </cell>
          <cell r="AC2988">
            <v>2.08</v>
          </cell>
          <cell r="AD2988">
            <v>2.08</v>
          </cell>
          <cell r="AE2988">
            <v>2.08</v>
          </cell>
          <cell r="AF2988">
            <v>2.08</v>
          </cell>
          <cell r="AG2988">
            <v>2.09</v>
          </cell>
          <cell r="AH2988">
            <v>2.11</v>
          </cell>
          <cell r="AI2988">
            <v>2.11</v>
          </cell>
          <cell r="AJ2988">
            <v>2.1</v>
          </cell>
          <cell r="AK2988">
            <v>2.1</v>
          </cell>
        </row>
        <row r="2989">
          <cell r="A2989" t="str">
            <v>SDGbaseTRAv2_UrbAS_IRTv3PQXcbake</v>
          </cell>
          <cell r="B2989" t="str">
            <v>SIclos6_GOVclos11</v>
          </cell>
          <cell r="C2989" t="str">
            <v>SDGbaseTRAv2_UrbAS_IRTv3</v>
          </cell>
          <cell r="D2989" t="str">
            <v>PQX</v>
          </cell>
          <cell r="E2989" t="str">
            <v>cbake</v>
          </cell>
          <cell r="F2989">
            <v>1.21</v>
          </cell>
          <cell r="G2989">
            <v>1.21</v>
          </cell>
          <cell r="H2989">
            <v>1.21</v>
          </cell>
          <cell r="I2989">
            <v>1.21</v>
          </cell>
          <cell r="J2989">
            <v>1.21</v>
          </cell>
          <cell r="K2989">
            <v>1.2</v>
          </cell>
          <cell r="L2989">
            <v>1.2</v>
          </cell>
          <cell r="M2989">
            <v>1.2</v>
          </cell>
          <cell r="N2989">
            <v>1.2</v>
          </cell>
          <cell r="O2989">
            <v>1.2</v>
          </cell>
          <cell r="P2989">
            <v>1.2</v>
          </cell>
          <cell r="Q2989">
            <v>1.2</v>
          </cell>
          <cell r="R2989">
            <v>1.2</v>
          </cell>
          <cell r="S2989">
            <v>1.2</v>
          </cell>
          <cell r="T2989">
            <v>1.2</v>
          </cell>
          <cell r="U2989">
            <v>1.21</v>
          </cell>
          <cell r="V2989">
            <v>1.21</v>
          </cell>
          <cell r="W2989">
            <v>1.21</v>
          </cell>
          <cell r="X2989">
            <v>1.21</v>
          </cell>
          <cell r="Y2989">
            <v>1.21</v>
          </cell>
          <cell r="Z2989">
            <v>1.2</v>
          </cell>
          <cell r="AA2989">
            <v>1.2</v>
          </cell>
          <cell r="AB2989">
            <v>1.2</v>
          </cell>
          <cell r="AC2989">
            <v>1.2</v>
          </cell>
          <cell r="AD2989">
            <v>1.2</v>
          </cell>
          <cell r="AE2989">
            <v>1.2</v>
          </cell>
          <cell r="AF2989">
            <v>1.2</v>
          </cell>
          <cell r="AG2989">
            <v>1.21</v>
          </cell>
          <cell r="AH2989">
            <v>1.21</v>
          </cell>
          <cell r="AI2989">
            <v>1.21</v>
          </cell>
          <cell r="AJ2989">
            <v>1.22</v>
          </cell>
          <cell r="AK2989">
            <v>1.22</v>
          </cell>
        </row>
        <row r="2990">
          <cell r="A2990" t="str">
            <v>SDGbaseTRAv2_UrbAS_IRTv3PQXcsuga</v>
          </cell>
          <cell r="B2990" t="str">
            <v>SIclos6_GOVclos11</v>
          </cell>
          <cell r="C2990" t="str">
            <v>SDGbaseTRAv2_UrbAS_IRTv3</v>
          </cell>
          <cell r="D2990" t="str">
            <v>PQX</v>
          </cell>
          <cell r="E2990" t="str">
            <v>csuga</v>
          </cell>
          <cell r="F2990">
            <v>1.5</v>
          </cell>
          <cell r="G2990">
            <v>1.5</v>
          </cell>
          <cell r="H2990">
            <v>1.49</v>
          </cell>
          <cell r="I2990">
            <v>1.49</v>
          </cell>
          <cell r="J2990">
            <v>1.49</v>
          </cell>
          <cell r="K2990">
            <v>1.48</v>
          </cell>
          <cell r="L2990">
            <v>1.48</v>
          </cell>
          <cell r="M2990">
            <v>1.48</v>
          </cell>
          <cell r="N2990">
            <v>1.48</v>
          </cell>
          <cell r="O2990">
            <v>1.46</v>
          </cell>
          <cell r="P2990">
            <v>1.46</v>
          </cell>
          <cell r="Q2990">
            <v>1.46</v>
          </cell>
          <cell r="R2990">
            <v>1.47</v>
          </cell>
          <cell r="S2990">
            <v>1.47</v>
          </cell>
          <cell r="T2990">
            <v>1.47</v>
          </cell>
          <cell r="U2990">
            <v>1.47</v>
          </cell>
          <cell r="V2990">
            <v>1.47</v>
          </cell>
          <cell r="W2990">
            <v>1.47</v>
          </cell>
          <cell r="X2990">
            <v>1.47</v>
          </cell>
          <cell r="Y2990">
            <v>1.47</v>
          </cell>
          <cell r="Z2990">
            <v>1.46</v>
          </cell>
          <cell r="AA2990">
            <v>1.46</v>
          </cell>
          <cell r="AB2990">
            <v>1.46</v>
          </cell>
          <cell r="AC2990">
            <v>1.45</v>
          </cell>
          <cell r="AD2990">
            <v>1.45</v>
          </cell>
          <cell r="AE2990">
            <v>1.45</v>
          </cell>
          <cell r="AF2990">
            <v>1.45</v>
          </cell>
          <cell r="AG2990">
            <v>1.45</v>
          </cell>
          <cell r="AH2990">
            <v>1.44</v>
          </cell>
          <cell r="AI2990">
            <v>1.42</v>
          </cell>
          <cell r="AJ2990">
            <v>1.42</v>
          </cell>
          <cell r="AK2990">
            <v>1.41</v>
          </cell>
        </row>
        <row r="2991">
          <cell r="A2991" t="str">
            <v>SDGbaseTRAv2_UrbAS_IRTv3PQXcconf</v>
          </cell>
          <cell r="B2991" t="str">
            <v>SIclos6_GOVclos11</v>
          </cell>
          <cell r="C2991" t="str">
            <v>SDGbaseTRAv2_UrbAS_IRTv3</v>
          </cell>
          <cell r="D2991" t="str">
            <v>PQX</v>
          </cell>
          <cell r="E2991" t="str">
            <v>cconf</v>
          </cell>
          <cell r="F2991">
            <v>1.34</v>
          </cell>
          <cell r="G2991">
            <v>1.32</v>
          </cell>
          <cell r="H2991">
            <v>1.33</v>
          </cell>
          <cell r="I2991">
            <v>1.33</v>
          </cell>
          <cell r="J2991">
            <v>1.32</v>
          </cell>
          <cell r="K2991">
            <v>1.33</v>
          </cell>
          <cell r="L2991">
            <v>1.33</v>
          </cell>
          <cell r="M2991">
            <v>1.33</v>
          </cell>
          <cell r="N2991">
            <v>1.33</v>
          </cell>
          <cell r="O2991">
            <v>1.32</v>
          </cell>
          <cell r="P2991">
            <v>1.33</v>
          </cell>
          <cell r="Q2991">
            <v>1.33</v>
          </cell>
          <cell r="R2991">
            <v>1.33</v>
          </cell>
          <cell r="S2991">
            <v>1.34</v>
          </cell>
          <cell r="T2991">
            <v>1.34</v>
          </cell>
          <cell r="U2991">
            <v>1.35</v>
          </cell>
          <cell r="V2991">
            <v>1.35</v>
          </cell>
          <cell r="W2991">
            <v>1.35</v>
          </cell>
          <cell r="X2991">
            <v>1.35</v>
          </cell>
          <cell r="Y2991">
            <v>1.35</v>
          </cell>
          <cell r="Z2991">
            <v>1.35</v>
          </cell>
          <cell r="AA2991">
            <v>1.34</v>
          </cell>
          <cell r="AB2991">
            <v>1.34</v>
          </cell>
          <cell r="AC2991">
            <v>1.34</v>
          </cell>
          <cell r="AD2991">
            <v>1.34</v>
          </cell>
          <cell r="AE2991">
            <v>1.34</v>
          </cell>
          <cell r="AF2991">
            <v>1.34</v>
          </cell>
          <cell r="AG2991">
            <v>1.35</v>
          </cell>
          <cell r="AH2991">
            <v>1.35</v>
          </cell>
          <cell r="AI2991">
            <v>1.34</v>
          </cell>
          <cell r="AJ2991">
            <v>1.34</v>
          </cell>
          <cell r="AK2991">
            <v>1.34</v>
          </cell>
        </row>
        <row r="2992">
          <cell r="A2992" t="str">
            <v>SDGbaseTRAv2_UrbAS_IRTv3PQXcpast</v>
          </cell>
          <cell r="B2992" t="str">
            <v>SIclos6_GOVclos11</v>
          </cell>
          <cell r="C2992" t="str">
            <v>SDGbaseTRAv2_UrbAS_IRTv3</v>
          </cell>
          <cell r="D2992" t="str">
            <v>PQX</v>
          </cell>
          <cell r="E2992" t="str">
            <v>cpast</v>
          </cell>
          <cell r="F2992">
            <v>1.44</v>
          </cell>
          <cell r="G2992">
            <v>1.39</v>
          </cell>
          <cell r="H2992">
            <v>1.39</v>
          </cell>
          <cell r="I2992">
            <v>1.38</v>
          </cell>
          <cell r="J2992">
            <v>1.38</v>
          </cell>
          <cell r="K2992">
            <v>1.38</v>
          </cell>
          <cell r="L2992">
            <v>1.38</v>
          </cell>
          <cell r="M2992">
            <v>1.38</v>
          </cell>
          <cell r="N2992">
            <v>1.38</v>
          </cell>
          <cell r="O2992">
            <v>1.39</v>
          </cell>
          <cell r="P2992">
            <v>1.39</v>
          </cell>
          <cell r="Q2992">
            <v>1.39</v>
          </cell>
          <cell r="R2992">
            <v>1.39</v>
          </cell>
          <cell r="S2992">
            <v>1.39</v>
          </cell>
          <cell r="T2992">
            <v>1.4</v>
          </cell>
          <cell r="U2992">
            <v>1.4</v>
          </cell>
          <cell r="V2992">
            <v>1.4</v>
          </cell>
          <cell r="W2992">
            <v>1.4</v>
          </cell>
          <cell r="X2992">
            <v>1.4</v>
          </cell>
          <cell r="Y2992">
            <v>1.4</v>
          </cell>
          <cell r="Z2992">
            <v>1.4</v>
          </cell>
          <cell r="AA2992">
            <v>1.39</v>
          </cell>
          <cell r="AB2992">
            <v>1.39</v>
          </cell>
          <cell r="AC2992">
            <v>1.39</v>
          </cell>
          <cell r="AD2992">
            <v>1.38</v>
          </cell>
          <cell r="AE2992">
            <v>1.38</v>
          </cell>
          <cell r="AF2992">
            <v>1.38</v>
          </cell>
          <cell r="AG2992">
            <v>1.39</v>
          </cell>
          <cell r="AH2992">
            <v>1.4</v>
          </cell>
          <cell r="AI2992">
            <v>1.4</v>
          </cell>
          <cell r="AJ2992">
            <v>1.4</v>
          </cell>
          <cell r="AK2992">
            <v>1.41</v>
          </cell>
        </row>
        <row r="2993">
          <cell r="A2993" t="str">
            <v>SDGbaseTRAv2_UrbAS_IRTv3PQXcofoo</v>
          </cell>
          <cell r="B2993" t="str">
            <v>SIclos6_GOVclos11</v>
          </cell>
          <cell r="C2993" t="str">
            <v>SDGbaseTRAv2_UrbAS_IRTv3</v>
          </cell>
          <cell r="D2993" t="str">
            <v>PQX</v>
          </cell>
          <cell r="E2993" t="str">
            <v>cofoo</v>
          </cell>
          <cell r="F2993">
            <v>1.49</v>
          </cell>
          <cell r="G2993">
            <v>1.48</v>
          </cell>
          <cell r="H2993">
            <v>1.47</v>
          </cell>
          <cell r="I2993">
            <v>1.47</v>
          </cell>
          <cell r="J2993">
            <v>1.47</v>
          </cell>
          <cell r="K2993">
            <v>1.47</v>
          </cell>
          <cell r="L2993">
            <v>1.47</v>
          </cell>
          <cell r="M2993">
            <v>1.47</v>
          </cell>
          <cell r="N2993">
            <v>1.47</v>
          </cell>
          <cell r="O2993">
            <v>1.46</v>
          </cell>
          <cell r="P2993">
            <v>1.46</v>
          </cell>
          <cell r="Q2993">
            <v>1.46</v>
          </cell>
          <cell r="R2993">
            <v>1.47</v>
          </cell>
          <cell r="S2993">
            <v>1.47</v>
          </cell>
          <cell r="T2993">
            <v>1.48</v>
          </cell>
          <cell r="U2993">
            <v>1.48</v>
          </cell>
          <cell r="V2993">
            <v>1.48</v>
          </cell>
          <cell r="W2993">
            <v>1.49</v>
          </cell>
          <cell r="X2993">
            <v>1.49</v>
          </cell>
          <cell r="Y2993">
            <v>1.49</v>
          </cell>
          <cell r="Z2993">
            <v>1.49</v>
          </cell>
          <cell r="AA2993">
            <v>1.49</v>
          </cell>
          <cell r="AB2993">
            <v>1.48</v>
          </cell>
          <cell r="AC2993">
            <v>1.48</v>
          </cell>
          <cell r="AD2993">
            <v>1.48</v>
          </cell>
          <cell r="AE2993">
            <v>1.48</v>
          </cell>
          <cell r="AF2993">
            <v>1.48</v>
          </cell>
          <cell r="AG2993">
            <v>1.48</v>
          </cell>
          <cell r="AH2993">
            <v>1.48</v>
          </cell>
          <cell r="AI2993">
            <v>1.47</v>
          </cell>
          <cell r="AJ2993">
            <v>1.47</v>
          </cell>
          <cell r="AK2993">
            <v>1.47</v>
          </cell>
        </row>
        <row r="2994">
          <cell r="A2994" t="str">
            <v>SDGbaseTRAv2_UrbAS_IRTv3PQXcbevt</v>
          </cell>
          <cell r="B2994" t="str">
            <v>SIclos6_GOVclos11</v>
          </cell>
          <cell r="C2994" t="str">
            <v>SDGbaseTRAv2_UrbAS_IRTv3</v>
          </cell>
          <cell r="D2994" t="str">
            <v>PQX</v>
          </cell>
          <cell r="E2994" t="str">
            <v>cbevt</v>
          </cell>
          <cell r="F2994">
            <v>2.2000000000000002</v>
          </cell>
          <cell r="G2994">
            <v>2.14</v>
          </cell>
          <cell r="H2994">
            <v>2.1</v>
          </cell>
          <cell r="I2994">
            <v>2.09</v>
          </cell>
          <cell r="J2994">
            <v>2.09</v>
          </cell>
          <cell r="K2994">
            <v>2.09</v>
          </cell>
          <cell r="L2994">
            <v>2.08</v>
          </cell>
          <cell r="M2994">
            <v>2.09</v>
          </cell>
          <cell r="N2994">
            <v>2.09</v>
          </cell>
          <cell r="O2994">
            <v>2.0699999999999998</v>
          </cell>
          <cell r="P2994">
            <v>2.0699999999999998</v>
          </cell>
          <cell r="Q2994">
            <v>2.0699999999999998</v>
          </cell>
          <cell r="R2994">
            <v>2.08</v>
          </cell>
          <cell r="S2994">
            <v>2.09</v>
          </cell>
          <cell r="T2994">
            <v>2.1</v>
          </cell>
          <cell r="U2994">
            <v>2.11</v>
          </cell>
          <cell r="V2994">
            <v>2.12</v>
          </cell>
          <cell r="W2994">
            <v>2.13</v>
          </cell>
          <cell r="X2994">
            <v>2.13</v>
          </cell>
          <cell r="Y2994">
            <v>2.14</v>
          </cell>
          <cell r="Z2994">
            <v>2.14</v>
          </cell>
          <cell r="AA2994">
            <v>2.14</v>
          </cell>
          <cell r="AB2994">
            <v>2.14</v>
          </cell>
          <cell r="AC2994">
            <v>2.14</v>
          </cell>
          <cell r="AD2994">
            <v>2.15</v>
          </cell>
          <cell r="AE2994">
            <v>2.16</v>
          </cell>
          <cell r="AF2994">
            <v>2.16</v>
          </cell>
          <cell r="AG2994">
            <v>2.1800000000000002</v>
          </cell>
          <cell r="AH2994">
            <v>2.17</v>
          </cell>
          <cell r="AI2994">
            <v>2.16</v>
          </cell>
          <cell r="AJ2994">
            <v>2.16</v>
          </cell>
          <cell r="AK2994">
            <v>2.17</v>
          </cell>
        </row>
        <row r="2995">
          <cell r="A2995" t="str">
            <v>SDGbaseTRAv2_UrbAS_IRTv3PQXctext</v>
          </cell>
          <cell r="B2995" t="str">
            <v>SIclos6_GOVclos11</v>
          </cell>
          <cell r="C2995" t="str">
            <v>SDGbaseTRAv2_UrbAS_IRTv3</v>
          </cell>
          <cell r="D2995" t="str">
            <v>PQX</v>
          </cell>
          <cell r="E2995" t="str">
            <v>ctext</v>
          </cell>
          <cell r="F2995">
            <v>1.37</v>
          </cell>
          <cell r="G2995">
            <v>1.4</v>
          </cell>
          <cell r="H2995">
            <v>1.41</v>
          </cell>
          <cell r="I2995">
            <v>1.42</v>
          </cell>
          <cell r="J2995">
            <v>1.42</v>
          </cell>
          <cell r="K2995">
            <v>1.42</v>
          </cell>
          <cell r="L2995">
            <v>1.42</v>
          </cell>
          <cell r="M2995">
            <v>1.42</v>
          </cell>
          <cell r="N2995">
            <v>1.43</v>
          </cell>
          <cell r="O2995">
            <v>1.43</v>
          </cell>
          <cell r="P2995">
            <v>1.43</v>
          </cell>
          <cell r="Q2995">
            <v>1.44</v>
          </cell>
          <cell r="R2995">
            <v>1.44</v>
          </cell>
          <cell r="S2995">
            <v>1.44</v>
          </cell>
          <cell r="T2995">
            <v>1.45</v>
          </cell>
          <cell r="U2995">
            <v>1.45</v>
          </cell>
          <cell r="V2995">
            <v>1.45</v>
          </cell>
          <cell r="W2995">
            <v>1.46</v>
          </cell>
          <cell r="X2995">
            <v>1.46</v>
          </cell>
          <cell r="Y2995">
            <v>1.46</v>
          </cell>
          <cell r="Z2995">
            <v>1.47</v>
          </cell>
          <cell r="AA2995">
            <v>1.48</v>
          </cell>
          <cell r="AB2995">
            <v>1.47</v>
          </cell>
          <cell r="AC2995">
            <v>1.47</v>
          </cell>
          <cell r="AD2995">
            <v>1.47</v>
          </cell>
          <cell r="AE2995">
            <v>1.48</v>
          </cell>
          <cell r="AF2995">
            <v>1.48</v>
          </cell>
          <cell r="AG2995">
            <v>1.47</v>
          </cell>
          <cell r="AH2995">
            <v>1.46</v>
          </cell>
          <cell r="AI2995">
            <v>1.45</v>
          </cell>
          <cell r="AJ2995">
            <v>1.45</v>
          </cell>
          <cell r="AK2995">
            <v>1.44</v>
          </cell>
        </row>
        <row r="2996">
          <cell r="A2996" t="str">
            <v>SDGbaseTRAv2_UrbAS_IRTv3PQXcclth</v>
          </cell>
          <cell r="B2996" t="str">
            <v>SIclos6_GOVclos11</v>
          </cell>
          <cell r="C2996" t="str">
            <v>SDGbaseTRAv2_UrbAS_IRTv3</v>
          </cell>
          <cell r="D2996" t="str">
            <v>PQX</v>
          </cell>
          <cell r="E2996" t="str">
            <v>cclth</v>
          </cell>
          <cell r="F2996">
            <v>1.33</v>
          </cell>
          <cell r="G2996">
            <v>1.37</v>
          </cell>
          <cell r="H2996">
            <v>1.37</v>
          </cell>
          <cell r="I2996">
            <v>1.37</v>
          </cell>
          <cell r="J2996">
            <v>1.37</v>
          </cell>
          <cell r="K2996">
            <v>1.37</v>
          </cell>
          <cell r="L2996">
            <v>1.37</v>
          </cell>
          <cell r="M2996">
            <v>1.38</v>
          </cell>
          <cell r="N2996">
            <v>1.38</v>
          </cell>
          <cell r="O2996">
            <v>1.39</v>
          </cell>
          <cell r="P2996">
            <v>1.39</v>
          </cell>
          <cell r="Q2996">
            <v>1.4</v>
          </cell>
          <cell r="R2996">
            <v>1.4</v>
          </cell>
          <cell r="S2996">
            <v>1.4</v>
          </cell>
          <cell r="T2996">
            <v>1.4</v>
          </cell>
          <cell r="U2996">
            <v>1.41</v>
          </cell>
          <cell r="V2996">
            <v>1.41</v>
          </cell>
          <cell r="W2996">
            <v>1.41</v>
          </cell>
          <cell r="X2996">
            <v>1.42</v>
          </cell>
          <cell r="Y2996">
            <v>1.42</v>
          </cell>
          <cell r="Z2996">
            <v>1.42</v>
          </cell>
          <cell r="AA2996">
            <v>1.42</v>
          </cell>
          <cell r="AB2996">
            <v>1.42</v>
          </cell>
          <cell r="AC2996">
            <v>1.42</v>
          </cell>
          <cell r="AD2996">
            <v>1.42</v>
          </cell>
          <cell r="AE2996">
            <v>1.43</v>
          </cell>
          <cell r="AF2996">
            <v>1.43</v>
          </cell>
          <cell r="AG2996">
            <v>1.43</v>
          </cell>
          <cell r="AH2996">
            <v>1.42</v>
          </cell>
          <cell r="AI2996">
            <v>1.41</v>
          </cell>
          <cell r="AJ2996">
            <v>1.41</v>
          </cell>
          <cell r="AK2996">
            <v>1.4</v>
          </cell>
        </row>
        <row r="2997">
          <cell r="A2997" t="str">
            <v>SDGbaseTRAv2_UrbAS_IRTv3PQXcleat</v>
          </cell>
          <cell r="B2997" t="str">
            <v>SIclos6_GOVclos11</v>
          </cell>
          <cell r="C2997" t="str">
            <v>SDGbaseTRAv2_UrbAS_IRTv3</v>
          </cell>
          <cell r="D2997" t="str">
            <v>PQX</v>
          </cell>
          <cell r="E2997" t="str">
            <v>cleat</v>
          </cell>
          <cell r="F2997">
            <v>1.1599999999999999</v>
          </cell>
          <cell r="G2997">
            <v>1.1599999999999999</v>
          </cell>
          <cell r="H2997">
            <v>1.17</v>
          </cell>
          <cell r="I2997">
            <v>1.1599999999999999</v>
          </cell>
          <cell r="J2997">
            <v>1.1599999999999999</v>
          </cell>
          <cell r="K2997">
            <v>1.1599999999999999</v>
          </cell>
          <cell r="L2997">
            <v>1.1599999999999999</v>
          </cell>
          <cell r="M2997">
            <v>1.1599999999999999</v>
          </cell>
          <cell r="N2997">
            <v>1.1599999999999999</v>
          </cell>
          <cell r="O2997">
            <v>1.18</v>
          </cell>
          <cell r="P2997">
            <v>1.18</v>
          </cell>
          <cell r="Q2997">
            <v>1.17</v>
          </cell>
          <cell r="R2997">
            <v>1.17</v>
          </cell>
          <cell r="S2997">
            <v>1.17</v>
          </cell>
          <cell r="T2997">
            <v>1.17</v>
          </cell>
          <cell r="U2997">
            <v>1.17</v>
          </cell>
          <cell r="V2997">
            <v>1.17</v>
          </cell>
          <cell r="W2997">
            <v>1.17</v>
          </cell>
          <cell r="X2997">
            <v>1.18</v>
          </cell>
          <cell r="Y2997">
            <v>1.18</v>
          </cell>
          <cell r="Z2997">
            <v>1.17</v>
          </cell>
          <cell r="AA2997">
            <v>1.17</v>
          </cell>
          <cell r="AB2997">
            <v>1.17</v>
          </cell>
          <cell r="AC2997">
            <v>1.17</v>
          </cell>
          <cell r="AD2997">
            <v>1.17</v>
          </cell>
          <cell r="AE2997">
            <v>1.17</v>
          </cell>
          <cell r="AF2997">
            <v>1.17</v>
          </cell>
          <cell r="AG2997">
            <v>1.17</v>
          </cell>
          <cell r="AH2997">
            <v>1.17</v>
          </cell>
          <cell r="AI2997">
            <v>1.17</v>
          </cell>
          <cell r="AJ2997">
            <v>1.17</v>
          </cell>
          <cell r="AK2997">
            <v>1.17</v>
          </cell>
        </row>
        <row r="2998">
          <cell r="A2998" t="str">
            <v>SDGbaseTRAv2_UrbAS_IRTv3PQXcfoot</v>
          </cell>
          <cell r="B2998" t="str">
            <v>SIclos6_GOVclos11</v>
          </cell>
          <cell r="C2998" t="str">
            <v>SDGbaseTRAv2_UrbAS_IRTv3</v>
          </cell>
          <cell r="D2998" t="str">
            <v>PQX</v>
          </cell>
          <cell r="E2998" t="str">
            <v>cfoot</v>
          </cell>
          <cell r="F2998">
            <v>1.21</v>
          </cell>
          <cell r="G2998">
            <v>1.22</v>
          </cell>
          <cell r="H2998">
            <v>1.23</v>
          </cell>
          <cell r="I2998">
            <v>1.23</v>
          </cell>
          <cell r="J2998">
            <v>1.23</v>
          </cell>
          <cell r="K2998">
            <v>1.23</v>
          </cell>
          <cell r="L2998">
            <v>1.23</v>
          </cell>
          <cell r="M2998">
            <v>1.24</v>
          </cell>
          <cell r="N2998">
            <v>1.24</v>
          </cell>
          <cell r="O2998">
            <v>1.27</v>
          </cell>
          <cell r="P2998">
            <v>1.27</v>
          </cell>
          <cell r="Q2998">
            <v>1.28</v>
          </cell>
          <cell r="R2998">
            <v>1.28</v>
          </cell>
          <cell r="S2998">
            <v>1.28</v>
          </cell>
          <cell r="T2998">
            <v>1.28</v>
          </cell>
          <cell r="U2998">
            <v>1.28</v>
          </cell>
          <cell r="V2998">
            <v>1.28</v>
          </cell>
          <cell r="W2998">
            <v>1.29</v>
          </cell>
          <cell r="X2998">
            <v>1.29</v>
          </cell>
          <cell r="Y2998">
            <v>1.29</v>
          </cell>
          <cell r="Z2998">
            <v>1.3</v>
          </cell>
          <cell r="AA2998">
            <v>1.3</v>
          </cell>
          <cell r="AB2998">
            <v>1.3</v>
          </cell>
          <cell r="AC2998">
            <v>1.3</v>
          </cell>
          <cell r="AD2998">
            <v>1.3</v>
          </cell>
          <cell r="AE2998">
            <v>1.3</v>
          </cell>
          <cell r="AF2998">
            <v>1.3</v>
          </cell>
          <cell r="AG2998">
            <v>1.3</v>
          </cell>
          <cell r="AH2998">
            <v>1.29</v>
          </cell>
          <cell r="AI2998">
            <v>1.28</v>
          </cell>
          <cell r="AJ2998">
            <v>1.28</v>
          </cell>
          <cell r="AK2998">
            <v>1.27</v>
          </cell>
        </row>
        <row r="2999">
          <cell r="A2999" t="str">
            <v>SDGbaseTRAv2_UrbAS_IRTv3PQXcwood</v>
          </cell>
          <cell r="B2999" t="str">
            <v>SIclos6_GOVclos11</v>
          </cell>
          <cell r="C2999" t="str">
            <v>SDGbaseTRAv2_UrbAS_IRTv3</v>
          </cell>
          <cell r="D2999" t="str">
            <v>PQX</v>
          </cell>
          <cell r="E2999" t="str">
            <v>cwood</v>
          </cell>
          <cell r="F2999">
            <v>1.21</v>
          </cell>
          <cell r="G2999">
            <v>1.23</v>
          </cell>
          <cell r="H2999">
            <v>1.23</v>
          </cell>
          <cell r="I2999">
            <v>1.24</v>
          </cell>
          <cell r="J2999">
            <v>1.24</v>
          </cell>
          <cell r="K2999">
            <v>1.24</v>
          </cell>
          <cell r="L2999">
            <v>1.24</v>
          </cell>
          <cell r="M2999">
            <v>1.24</v>
          </cell>
          <cell r="N2999">
            <v>1.23</v>
          </cell>
          <cell r="O2999">
            <v>1.22</v>
          </cell>
          <cell r="P2999">
            <v>1.22</v>
          </cell>
          <cell r="Q2999">
            <v>1.22</v>
          </cell>
          <cell r="R2999">
            <v>1.22</v>
          </cell>
          <cell r="S2999">
            <v>1.23</v>
          </cell>
          <cell r="T2999">
            <v>1.23</v>
          </cell>
          <cell r="U2999">
            <v>1.23</v>
          </cell>
          <cell r="V2999">
            <v>1.23</v>
          </cell>
          <cell r="W2999">
            <v>1.24</v>
          </cell>
          <cell r="X2999">
            <v>1.24</v>
          </cell>
          <cell r="Y2999">
            <v>1.24</v>
          </cell>
          <cell r="Z2999">
            <v>1.23</v>
          </cell>
          <cell r="AA2999">
            <v>1.23</v>
          </cell>
          <cell r="AB2999">
            <v>1.23</v>
          </cell>
          <cell r="AC2999">
            <v>1.23</v>
          </cell>
          <cell r="AD2999">
            <v>1.23</v>
          </cell>
          <cell r="AE2999">
            <v>1.23</v>
          </cell>
          <cell r="AF2999">
            <v>1.23</v>
          </cell>
          <cell r="AG2999">
            <v>1.23</v>
          </cell>
          <cell r="AH2999">
            <v>1.23</v>
          </cell>
          <cell r="AI2999">
            <v>1.23</v>
          </cell>
          <cell r="AJ2999">
            <v>1.23</v>
          </cell>
          <cell r="AK2999">
            <v>1.23</v>
          </cell>
        </row>
        <row r="3000">
          <cell r="A3000" t="str">
            <v>SDGbaseTRAv2_UrbAS_IRTv3PQXcpapr</v>
          </cell>
          <cell r="B3000" t="str">
            <v>SIclos6_GOVclos11</v>
          </cell>
          <cell r="C3000" t="str">
            <v>SDGbaseTRAv2_UrbAS_IRTv3</v>
          </cell>
          <cell r="D3000" t="str">
            <v>PQX</v>
          </cell>
          <cell r="E3000" t="str">
            <v>cpapr</v>
          </cell>
          <cell r="F3000">
            <v>1.32</v>
          </cell>
          <cell r="G3000">
            <v>1.32</v>
          </cell>
          <cell r="H3000">
            <v>1.31</v>
          </cell>
          <cell r="I3000">
            <v>1.3</v>
          </cell>
          <cell r="J3000">
            <v>1.31</v>
          </cell>
          <cell r="K3000">
            <v>1.3</v>
          </cell>
          <cell r="L3000">
            <v>1.29</v>
          </cell>
          <cell r="M3000">
            <v>1.31</v>
          </cell>
          <cell r="N3000">
            <v>1.31</v>
          </cell>
          <cell r="O3000">
            <v>1.3</v>
          </cell>
          <cell r="P3000">
            <v>1.3</v>
          </cell>
          <cell r="Q3000">
            <v>1.3</v>
          </cell>
          <cell r="R3000">
            <v>1.28</v>
          </cell>
          <cell r="S3000">
            <v>1.28</v>
          </cell>
          <cell r="T3000">
            <v>1.28</v>
          </cell>
          <cell r="U3000">
            <v>1.29</v>
          </cell>
          <cell r="V3000">
            <v>1.29</v>
          </cell>
          <cell r="W3000">
            <v>1.29</v>
          </cell>
          <cell r="X3000">
            <v>1.29</v>
          </cell>
          <cell r="Y3000">
            <v>1.29</v>
          </cell>
          <cell r="Z3000">
            <v>1.29</v>
          </cell>
          <cell r="AA3000">
            <v>1.3</v>
          </cell>
          <cell r="AB3000">
            <v>1.29</v>
          </cell>
          <cell r="AC3000">
            <v>1.29</v>
          </cell>
          <cell r="AD3000">
            <v>1.29</v>
          </cell>
          <cell r="AE3000">
            <v>1.29</v>
          </cell>
          <cell r="AF3000">
            <v>1.29</v>
          </cell>
          <cell r="AG3000">
            <v>1.29</v>
          </cell>
          <cell r="AH3000">
            <v>1.28</v>
          </cell>
          <cell r="AI3000">
            <v>1.27</v>
          </cell>
          <cell r="AJ3000">
            <v>1.27</v>
          </cell>
          <cell r="AK3000">
            <v>1.26</v>
          </cell>
        </row>
        <row r="3001">
          <cell r="A3001" t="str">
            <v>SDGbaseTRAv2_UrbAS_IRTv3PQXcprnt</v>
          </cell>
          <cell r="B3001" t="str">
            <v>SIclos6_GOVclos11</v>
          </cell>
          <cell r="C3001" t="str">
            <v>SDGbaseTRAv2_UrbAS_IRTv3</v>
          </cell>
          <cell r="D3001" t="str">
            <v>PQX</v>
          </cell>
          <cell r="E3001" t="str">
            <v>cprnt</v>
          </cell>
          <cell r="F3001">
            <v>1.42</v>
          </cell>
          <cell r="G3001">
            <v>1.45</v>
          </cell>
          <cell r="H3001">
            <v>1.45</v>
          </cell>
          <cell r="I3001">
            <v>1.46</v>
          </cell>
          <cell r="J3001">
            <v>1.45</v>
          </cell>
          <cell r="K3001">
            <v>1.45</v>
          </cell>
          <cell r="L3001">
            <v>1.45</v>
          </cell>
          <cell r="M3001">
            <v>1.46</v>
          </cell>
          <cell r="N3001">
            <v>1.46</v>
          </cell>
          <cell r="O3001">
            <v>1.45</v>
          </cell>
          <cell r="P3001">
            <v>1.45</v>
          </cell>
          <cell r="Q3001">
            <v>1.46</v>
          </cell>
          <cell r="R3001">
            <v>1.45</v>
          </cell>
          <cell r="S3001">
            <v>1.46</v>
          </cell>
          <cell r="T3001">
            <v>1.46</v>
          </cell>
          <cell r="U3001">
            <v>1.46</v>
          </cell>
          <cell r="V3001">
            <v>1.47</v>
          </cell>
          <cell r="W3001">
            <v>1.47</v>
          </cell>
          <cell r="X3001">
            <v>1.47</v>
          </cell>
          <cell r="Y3001">
            <v>1.47</v>
          </cell>
          <cell r="Z3001">
            <v>1.46</v>
          </cell>
          <cell r="AA3001">
            <v>1.46</v>
          </cell>
          <cell r="AB3001">
            <v>1.46</v>
          </cell>
          <cell r="AC3001">
            <v>1.46</v>
          </cell>
          <cell r="AD3001">
            <v>1.46</v>
          </cell>
          <cell r="AE3001">
            <v>1.47</v>
          </cell>
          <cell r="AF3001">
            <v>1.47</v>
          </cell>
          <cell r="AG3001">
            <v>1.47</v>
          </cell>
          <cell r="AH3001">
            <v>1.46</v>
          </cell>
          <cell r="AI3001">
            <v>1.44</v>
          </cell>
          <cell r="AJ3001">
            <v>1.44</v>
          </cell>
          <cell r="AK3001">
            <v>1.43</v>
          </cell>
        </row>
        <row r="3002">
          <cell r="A3002" t="str">
            <v>SDGbaseTRAv2_UrbAS_IRTv3PQXcpetr-p</v>
          </cell>
          <cell r="B3002" t="str">
            <v>SIclos6_GOVclos11</v>
          </cell>
          <cell r="C3002" t="str">
            <v>SDGbaseTRAv2_UrbAS_IRTv3</v>
          </cell>
          <cell r="D3002" t="str">
            <v>PQX</v>
          </cell>
          <cell r="E3002" t="str">
            <v>cpetr-p</v>
          </cell>
          <cell r="F3002">
            <v>0.5</v>
          </cell>
          <cell r="G3002">
            <v>0.51</v>
          </cell>
          <cell r="H3002">
            <v>0.51</v>
          </cell>
          <cell r="I3002">
            <v>0.51</v>
          </cell>
          <cell r="J3002">
            <v>0.51</v>
          </cell>
          <cell r="K3002">
            <v>0.51</v>
          </cell>
          <cell r="L3002">
            <v>0.51</v>
          </cell>
          <cell r="M3002">
            <v>0.52</v>
          </cell>
          <cell r="N3002">
            <v>0.52</v>
          </cell>
          <cell r="O3002">
            <v>0.54</v>
          </cell>
          <cell r="P3002">
            <v>0.55000000000000004</v>
          </cell>
          <cell r="Q3002">
            <v>0.55000000000000004</v>
          </cell>
          <cell r="R3002">
            <v>0.55000000000000004</v>
          </cell>
          <cell r="S3002">
            <v>0.55000000000000004</v>
          </cell>
          <cell r="T3002">
            <v>0.55000000000000004</v>
          </cell>
          <cell r="U3002">
            <v>0.55000000000000004</v>
          </cell>
          <cell r="V3002">
            <v>0.55000000000000004</v>
          </cell>
          <cell r="W3002">
            <v>0.55000000000000004</v>
          </cell>
          <cell r="X3002">
            <v>0.55000000000000004</v>
          </cell>
          <cell r="Y3002">
            <v>0.55000000000000004</v>
          </cell>
          <cell r="Z3002">
            <v>0.56000000000000005</v>
          </cell>
          <cell r="AA3002">
            <v>0.56000000000000005</v>
          </cell>
          <cell r="AB3002">
            <v>0.56000000000000005</v>
          </cell>
          <cell r="AC3002">
            <v>0.56000000000000005</v>
          </cell>
          <cell r="AD3002">
            <v>0.56000000000000005</v>
          </cell>
          <cell r="AE3002">
            <v>0.56000000000000005</v>
          </cell>
          <cell r="AF3002">
            <v>0.56000000000000005</v>
          </cell>
          <cell r="AG3002">
            <v>0.56000000000000005</v>
          </cell>
          <cell r="AH3002">
            <v>0.56000000000000005</v>
          </cell>
          <cell r="AI3002">
            <v>0.55000000000000004</v>
          </cell>
          <cell r="AJ3002">
            <v>0.55000000000000004</v>
          </cell>
          <cell r="AK3002">
            <v>0.54</v>
          </cell>
        </row>
        <row r="3003">
          <cell r="A3003" t="str">
            <v>SDGbaseTRAv2_UrbAS_IRTv3PQXcpetr-d</v>
          </cell>
          <cell r="B3003" t="str">
            <v>SIclos6_GOVclos11</v>
          </cell>
          <cell r="C3003" t="str">
            <v>SDGbaseTRAv2_UrbAS_IRTv3</v>
          </cell>
          <cell r="D3003" t="str">
            <v>PQX</v>
          </cell>
          <cell r="E3003" t="str">
            <v>cpetr-d</v>
          </cell>
          <cell r="F3003">
            <v>0.42</v>
          </cell>
          <cell r="G3003">
            <v>0.42</v>
          </cell>
          <cell r="H3003">
            <v>0.43</v>
          </cell>
          <cell r="I3003">
            <v>0.42</v>
          </cell>
          <cell r="J3003">
            <v>0.42</v>
          </cell>
          <cell r="K3003">
            <v>0.43</v>
          </cell>
          <cell r="L3003">
            <v>0.43</v>
          </cell>
          <cell r="M3003">
            <v>0.43</v>
          </cell>
          <cell r="N3003">
            <v>0.43</v>
          </cell>
          <cell r="O3003">
            <v>0.44</v>
          </cell>
          <cell r="P3003">
            <v>0.45</v>
          </cell>
          <cell r="Q3003">
            <v>0.45</v>
          </cell>
          <cell r="R3003">
            <v>0.45</v>
          </cell>
          <cell r="S3003">
            <v>0.45</v>
          </cell>
          <cell r="T3003">
            <v>0.45</v>
          </cell>
          <cell r="U3003">
            <v>0.45</v>
          </cell>
          <cell r="V3003">
            <v>0.45</v>
          </cell>
          <cell r="W3003">
            <v>0.45</v>
          </cell>
          <cell r="X3003">
            <v>0.45</v>
          </cell>
          <cell r="Y3003">
            <v>0.45</v>
          </cell>
          <cell r="Z3003">
            <v>0.46</v>
          </cell>
          <cell r="AA3003">
            <v>0.46</v>
          </cell>
          <cell r="AB3003">
            <v>0.46</v>
          </cell>
          <cell r="AC3003">
            <v>0.46</v>
          </cell>
          <cell r="AD3003">
            <v>0.46</v>
          </cell>
          <cell r="AE3003">
            <v>0.46</v>
          </cell>
          <cell r="AF3003">
            <v>0.46</v>
          </cell>
          <cell r="AG3003">
            <v>0.46</v>
          </cell>
          <cell r="AH3003">
            <v>0.46</v>
          </cell>
          <cell r="AI3003">
            <v>0.45</v>
          </cell>
          <cell r="AJ3003">
            <v>0.45</v>
          </cell>
          <cell r="AK3003">
            <v>0.45</v>
          </cell>
        </row>
        <row r="3004">
          <cell r="A3004" t="str">
            <v>SDGbaseTRAv2_UrbAS_IRTv3PQXcpetr-h</v>
          </cell>
          <cell r="B3004" t="str">
            <v>SIclos6_GOVclos11</v>
          </cell>
          <cell r="C3004" t="str">
            <v>SDGbaseTRAv2_UrbAS_IRTv3</v>
          </cell>
          <cell r="D3004" t="str">
            <v>PQX</v>
          </cell>
          <cell r="E3004" t="str">
            <v>cpetr-h</v>
          </cell>
          <cell r="F3004">
            <v>0.08</v>
          </cell>
          <cell r="G3004">
            <v>0.09</v>
          </cell>
          <cell r="H3004">
            <v>0.09</v>
          </cell>
          <cell r="I3004">
            <v>0.09</v>
          </cell>
          <cell r="J3004">
            <v>0.09</v>
          </cell>
          <cell r="K3004">
            <v>0.09</v>
          </cell>
          <cell r="L3004">
            <v>0.09</v>
          </cell>
          <cell r="M3004">
            <v>0.09</v>
          </cell>
          <cell r="N3004">
            <v>0.09</v>
          </cell>
          <cell r="O3004">
            <v>0.09</v>
          </cell>
          <cell r="P3004">
            <v>0.09</v>
          </cell>
          <cell r="Q3004">
            <v>0.09</v>
          </cell>
          <cell r="R3004">
            <v>0.09</v>
          </cell>
          <cell r="S3004">
            <v>0.09</v>
          </cell>
          <cell r="T3004">
            <v>0.09</v>
          </cell>
          <cell r="U3004">
            <v>0.09</v>
          </cell>
          <cell r="V3004">
            <v>0.09</v>
          </cell>
          <cell r="W3004">
            <v>0.09</v>
          </cell>
          <cell r="X3004">
            <v>0.09</v>
          </cell>
          <cell r="Y3004">
            <v>0.09</v>
          </cell>
          <cell r="Z3004">
            <v>0.09</v>
          </cell>
          <cell r="AA3004">
            <v>0.09</v>
          </cell>
          <cell r="AB3004">
            <v>0.09</v>
          </cell>
          <cell r="AC3004">
            <v>0.09</v>
          </cell>
          <cell r="AD3004">
            <v>0.09</v>
          </cell>
          <cell r="AE3004">
            <v>0.09</v>
          </cell>
          <cell r="AF3004">
            <v>0.09</v>
          </cell>
          <cell r="AG3004">
            <v>0.09</v>
          </cell>
          <cell r="AH3004">
            <v>0.09</v>
          </cell>
          <cell r="AI3004">
            <v>0.09</v>
          </cell>
          <cell r="AJ3004">
            <v>0.09</v>
          </cell>
          <cell r="AK3004">
            <v>0.09</v>
          </cell>
        </row>
        <row r="3005">
          <cell r="A3005" t="str">
            <v>SDGbaseTRAv2_UrbAS_IRTv3PQXcpetr-k</v>
          </cell>
          <cell r="B3005" t="str">
            <v>SIclos6_GOVclos11</v>
          </cell>
          <cell r="C3005" t="str">
            <v>SDGbaseTRAv2_UrbAS_IRTv3</v>
          </cell>
          <cell r="D3005" t="str">
            <v>PQX</v>
          </cell>
          <cell r="E3005" t="str">
            <v>cpetr-k</v>
          </cell>
          <cell r="F3005">
            <v>0.26</v>
          </cell>
          <cell r="G3005">
            <v>0.26</v>
          </cell>
          <cell r="H3005">
            <v>0.27</v>
          </cell>
          <cell r="I3005">
            <v>0.26</v>
          </cell>
          <cell r="J3005">
            <v>0.26</v>
          </cell>
          <cell r="K3005">
            <v>0.27</v>
          </cell>
          <cell r="L3005">
            <v>0.27</v>
          </cell>
          <cell r="M3005">
            <v>0.27</v>
          </cell>
          <cell r="N3005">
            <v>0.27</v>
          </cell>
          <cell r="O3005">
            <v>0.3</v>
          </cell>
          <cell r="P3005">
            <v>0.3</v>
          </cell>
          <cell r="Q3005">
            <v>0.3</v>
          </cell>
          <cell r="R3005">
            <v>0.3</v>
          </cell>
          <cell r="S3005">
            <v>0.3</v>
          </cell>
          <cell r="T3005">
            <v>0.3</v>
          </cell>
          <cell r="U3005">
            <v>0.3</v>
          </cell>
          <cell r="V3005">
            <v>0.3</v>
          </cell>
          <cell r="W3005">
            <v>0.3</v>
          </cell>
          <cell r="X3005">
            <v>0.3</v>
          </cell>
          <cell r="Y3005">
            <v>0.3</v>
          </cell>
          <cell r="Z3005">
            <v>0.31</v>
          </cell>
          <cell r="AA3005">
            <v>0.31</v>
          </cell>
          <cell r="AB3005">
            <v>0.32</v>
          </cell>
          <cell r="AC3005">
            <v>0.32</v>
          </cell>
          <cell r="AD3005">
            <v>0.32</v>
          </cell>
          <cell r="AE3005">
            <v>0.32</v>
          </cell>
          <cell r="AF3005">
            <v>0.32</v>
          </cell>
          <cell r="AG3005">
            <v>0.31</v>
          </cell>
          <cell r="AH3005">
            <v>0.31</v>
          </cell>
          <cell r="AI3005">
            <v>0.31</v>
          </cell>
          <cell r="AJ3005">
            <v>0.31</v>
          </cell>
          <cell r="AK3005">
            <v>0.3</v>
          </cell>
        </row>
        <row r="3006">
          <cell r="A3006" t="str">
            <v>SDGbaseTRAv2_UrbAS_IRTv3PQXcpetr-l</v>
          </cell>
          <cell r="B3006" t="str">
            <v>SIclos6_GOVclos11</v>
          </cell>
          <cell r="C3006" t="str">
            <v>SDGbaseTRAv2_UrbAS_IRTv3</v>
          </cell>
          <cell r="D3006" t="str">
            <v>PQX</v>
          </cell>
          <cell r="E3006" t="str">
            <v>cpetr-l</v>
          </cell>
          <cell r="F3006">
            <v>0.97</v>
          </cell>
          <cell r="G3006">
            <v>0.99</v>
          </cell>
          <cell r="H3006">
            <v>1</v>
          </cell>
          <cell r="I3006">
            <v>0.99</v>
          </cell>
          <cell r="J3006">
            <v>0.99</v>
          </cell>
          <cell r="K3006">
            <v>1</v>
          </cell>
          <cell r="L3006">
            <v>1</v>
          </cell>
          <cell r="M3006">
            <v>1</v>
          </cell>
          <cell r="N3006">
            <v>1.01</v>
          </cell>
          <cell r="O3006">
            <v>1.05</v>
          </cell>
          <cell r="P3006">
            <v>1.06</v>
          </cell>
          <cell r="Q3006">
            <v>1.06</v>
          </cell>
          <cell r="R3006">
            <v>1.06</v>
          </cell>
          <cell r="S3006">
            <v>1.06</v>
          </cell>
          <cell r="T3006">
            <v>1.06</v>
          </cell>
          <cell r="U3006">
            <v>1.06</v>
          </cell>
          <cell r="V3006">
            <v>1.06</v>
          </cell>
          <cell r="W3006">
            <v>1.07</v>
          </cell>
          <cell r="X3006">
            <v>1.07</v>
          </cell>
          <cell r="Y3006">
            <v>1.07</v>
          </cell>
          <cell r="Z3006">
            <v>1.08</v>
          </cell>
          <cell r="AA3006">
            <v>1.0900000000000001</v>
          </cell>
          <cell r="AB3006">
            <v>1.0900000000000001</v>
          </cell>
          <cell r="AC3006">
            <v>1.0900000000000001</v>
          </cell>
          <cell r="AD3006">
            <v>1.0900000000000001</v>
          </cell>
          <cell r="AE3006">
            <v>1.0900000000000001</v>
          </cell>
          <cell r="AF3006">
            <v>1.0900000000000001</v>
          </cell>
          <cell r="AG3006">
            <v>1.08</v>
          </cell>
          <cell r="AH3006">
            <v>1.08</v>
          </cell>
          <cell r="AI3006">
            <v>1.07</v>
          </cell>
          <cell r="AJ3006">
            <v>1.06</v>
          </cell>
          <cell r="AK3006">
            <v>1.05</v>
          </cell>
        </row>
        <row r="3007">
          <cell r="A3007" t="str">
            <v>SDGbaseTRAv2_UrbAS_IRTv3PQXchydr</v>
          </cell>
          <cell r="B3007" t="str">
            <v>SIclos6_GOVclos11</v>
          </cell>
          <cell r="C3007" t="str">
            <v>SDGbaseTRAv2_UrbAS_IRTv3</v>
          </cell>
          <cell r="D3007" t="str">
            <v>PQX</v>
          </cell>
          <cell r="E3007" t="str">
            <v>chydr</v>
          </cell>
          <cell r="F3007">
            <v>0.91</v>
          </cell>
          <cell r="G3007">
            <v>0.93</v>
          </cell>
          <cell r="H3007">
            <v>0.94</v>
          </cell>
          <cell r="I3007">
            <v>0.94</v>
          </cell>
          <cell r="J3007">
            <v>0.94</v>
          </cell>
          <cell r="K3007">
            <v>0.94</v>
          </cell>
          <cell r="L3007">
            <v>0.94</v>
          </cell>
          <cell r="M3007">
            <v>0.95</v>
          </cell>
          <cell r="N3007">
            <v>0.95</v>
          </cell>
          <cell r="O3007">
            <v>0.99</v>
          </cell>
          <cell r="P3007">
            <v>0.99</v>
          </cell>
          <cell r="Q3007">
            <v>0.99</v>
          </cell>
          <cell r="R3007">
            <v>0.99</v>
          </cell>
          <cell r="S3007">
            <v>0.99</v>
          </cell>
          <cell r="T3007">
            <v>0.99</v>
          </cell>
          <cell r="U3007">
            <v>1</v>
          </cell>
          <cell r="V3007">
            <v>1</v>
          </cell>
          <cell r="W3007">
            <v>1</v>
          </cell>
          <cell r="X3007">
            <v>1</v>
          </cell>
          <cell r="Y3007">
            <v>1.1399999999999999</v>
          </cell>
          <cell r="Z3007">
            <v>5.03</v>
          </cell>
          <cell r="AA3007">
            <v>6.43</v>
          </cell>
          <cell r="AB3007">
            <v>4.18</v>
          </cell>
          <cell r="AC3007">
            <v>3.28</v>
          </cell>
          <cell r="AD3007">
            <v>3.31</v>
          </cell>
          <cell r="AE3007">
            <v>3.5</v>
          </cell>
          <cell r="AF3007">
            <v>3.7</v>
          </cell>
          <cell r="AG3007">
            <v>1</v>
          </cell>
          <cell r="AH3007">
            <v>1</v>
          </cell>
          <cell r="AI3007">
            <v>0.99</v>
          </cell>
          <cell r="AJ3007">
            <v>0.98</v>
          </cell>
          <cell r="AK3007">
            <v>0.97</v>
          </cell>
        </row>
        <row r="3008">
          <cell r="A3008" t="str">
            <v>SDGbaseTRAv2_UrbAS_IRTv3PQXcammo</v>
          </cell>
          <cell r="B3008" t="str">
            <v>SIclos6_GOVclos11</v>
          </cell>
          <cell r="C3008" t="str">
            <v>SDGbaseTRAv2_UrbAS_IRTv3</v>
          </cell>
          <cell r="D3008" t="str">
            <v>PQX</v>
          </cell>
          <cell r="E3008" t="str">
            <v>cammo</v>
          </cell>
          <cell r="F3008">
            <v>1.19</v>
          </cell>
          <cell r="G3008">
            <v>0.78</v>
          </cell>
          <cell r="H3008">
            <v>0.78</v>
          </cell>
          <cell r="I3008">
            <v>0.79</v>
          </cell>
          <cell r="J3008">
            <v>0.79</v>
          </cell>
          <cell r="K3008">
            <v>0.79</v>
          </cell>
          <cell r="L3008">
            <v>0.79</v>
          </cell>
          <cell r="M3008">
            <v>0.79</v>
          </cell>
          <cell r="N3008">
            <v>0.79</v>
          </cell>
          <cell r="O3008">
            <v>0.77</v>
          </cell>
          <cell r="P3008">
            <v>0.77</v>
          </cell>
          <cell r="Q3008">
            <v>0.78</v>
          </cell>
          <cell r="R3008">
            <v>0.77</v>
          </cell>
          <cell r="S3008">
            <v>0.77</v>
          </cell>
          <cell r="T3008">
            <v>0.77</v>
          </cell>
          <cell r="U3008">
            <v>0.76</v>
          </cell>
          <cell r="V3008">
            <v>0.76</v>
          </cell>
          <cell r="W3008">
            <v>0.76</v>
          </cell>
          <cell r="X3008">
            <v>0.76</v>
          </cell>
          <cell r="Y3008">
            <v>0.9</v>
          </cell>
          <cell r="Z3008">
            <v>2.11</v>
          </cell>
          <cell r="AA3008">
            <v>3.38</v>
          </cell>
          <cell r="AB3008">
            <v>2.58</v>
          </cell>
          <cell r="AC3008">
            <v>2.2799999999999998</v>
          </cell>
          <cell r="AD3008">
            <v>2.39</v>
          </cell>
          <cell r="AE3008">
            <v>2.6</v>
          </cell>
          <cell r="AF3008">
            <v>2.82</v>
          </cell>
          <cell r="AG3008">
            <v>1.33</v>
          </cell>
          <cell r="AH3008">
            <v>1.35</v>
          </cell>
          <cell r="AI3008">
            <v>1.37</v>
          </cell>
          <cell r="AJ3008">
            <v>1.39</v>
          </cell>
          <cell r="AK3008">
            <v>1.42</v>
          </cell>
        </row>
        <row r="3009">
          <cell r="A3009" t="str">
            <v>SDGbaseTRAv2_UrbAS_IRTv3PQXcbchm</v>
          </cell>
          <cell r="B3009" t="str">
            <v>SIclos6_GOVclos11</v>
          </cell>
          <cell r="C3009" t="str">
            <v>SDGbaseTRAv2_UrbAS_IRTv3</v>
          </cell>
          <cell r="D3009" t="str">
            <v>PQX</v>
          </cell>
          <cell r="E3009" t="str">
            <v>cbchm</v>
          </cell>
          <cell r="F3009">
            <v>1.19</v>
          </cell>
          <cell r="G3009">
            <v>1.22</v>
          </cell>
          <cell r="H3009">
            <v>1.23</v>
          </cell>
          <cell r="I3009">
            <v>1.23</v>
          </cell>
          <cell r="J3009">
            <v>1.23</v>
          </cell>
          <cell r="K3009">
            <v>1.23</v>
          </cell>
          <cell r="L3009">
            <v>1.24</v>
          </cell>
          <cell r="M3009">
            <v>1.25</v>
          </cell>
          <cell r="N3009">
            <v>1.25</v>
          </cell>
          <cell r="O3009">
            <v>1.29</v>
          </cell>
          <cell r="P3009">
            <v>1.3</v>
          </cell>
          <cell r="Q3009">
            <v>1.31</v>
          </cell>
          <cell r="R3009">
            <v>1.3</v>
          </cell>
          <cell r="S3009">
            <v>1.3</v>
          </cell>
          <cell r="T3009">
            <v>1.31</v>
          </cell>
          <cell r="U3009">
            <v>1.31</v>
          </cell>
          <cell r="V3009">
            <v>1.31</v>
          </cell>
          <cell r="W3009">
            <v>1.31</v>
          </cell>
          <cell r="X3009">
            <v>1.31</v>
          </cell>
          <cell r="Y3009">
            <v>1.31</v>
          </cell>
          <cell r="Z3009">
            <v>1.32</v>
          </cell>
          <cell r="AA3009">
            <v>1.32</v>
          </cell>
          <cell r="AB3009">
            <v>1.32</v>
          </cell>
          <cell r="AC3009">
            <v>1.32</v>
          </cell>
          <cell r="AD3009">
            <v>1.33</v>
          </cell>
          <cell r="AE3009">
            <v>1.32</v>
          </cell>
          <cell r="AF3009">
            <v>1.32</v>
          </cell>
          <cell r="AG3009">
            <v>1.32</v>
          </cell>
          <cell r="AH3009">
            <v>1.31</v>
          </cell>
          <cell r="AI3009">
            <v>1.3</v>
          </cell>
          <cell r="AJ3009">
            <v>1.29</v>
          </cell>
          <cell r="AK3009">
            <v>1.28</v>
          </cell>
        </row>
        <row r="3010">
          <cell r="A3010" t="str">
            <v>SDGbaseTRAv2_UrbAS_IRTv3PQXcochm</v>
          </cell>
          <cell r="B3010" t="str">
            <v>SIclos6_GOVclos11</v>
          </cell>
          <cell r="C3010" t="str">
            <v>SDGbaseTRAv2_UrbAS_IRTv3</v>
          </cell>
          <cell r="D3010" t="str">
            <v>PQX</v>
          </cell>
          <cell r="E3010" t="str">
            <v>cochm</v>
          </cell>
          <cell r="F3010">
            <v>1.3</v>
          </cell>
          <cell r="G3010">
            <v>1.33</v>
          </cell>
          <cell r="H3010">
            <v>1.34</v>
          </cell>
          <cell r="I3010">
            <v>1.34</v>
          </cell>
          <cell r="J3010">
            <v>1.34</v>
          </cell>
          <cell r="K3010">
            <v>1.34</v>
          </cell>
          <cell r="L3010">
            <v>1.35</v>
          </cell>
          <cell r="M3010">
            <v>1.36</v>
          </cell>
          <cell r="N3010">
            <v>1.36</v>
          </cell>
          <cell r="O3010">
            <v>1.41</v>
          </cell>
          <cell r="P3010">
            <v>1.42</v>
          </cell>
          <cell r="Q3010">
            <v>1.42</v>
          </cell>
          <cell r="R3010">
            <v>1.42</v>
          </cell>
          <cell r="S3010">
            <v>1.42</v>
          </cell>
          <cell r="T3010">
            <v>1.42</v>
          </cell>
          <cell r="U3010">
            <v>1.42</v>
          </cell>
          <cell r="V3010">
            <v>1.42</v>
          </cell>
          <cell r="W3010">
            <v>1.43</v>
          </cell>
          <cell r="X3010">
            <v>1.43</v>
          </cell>
          <cell r="Y3010">
            <v>1.43</v>
          </cell>
          <cell r="Z3010">
            <v>1.44</v>
          </cell>
          <cell r="AA3010">
            <v>1.44</v>
          </cell>
          <cell r="AB3010">
            <v>1.45</v>
          </cell>
          <cell r="AC3010">
            <v>1.45</v>
          </cell>
          <cell r="AD3010">
            <v>1.45</v>
          </cell>
          <cell r="AE3010">
            <v>1.45</v>
          </cell>
          <cell r="AF3010">
            <v>1.45</v>
          </cell>
          <cell r="AG3010">
            <v>1.44</v>
          </cell>
          <cell r="AH3010">
            <v>1.43</v>
          </cell>
          <cell r="AI3010">
            <v>1.42</v>
          </cell>
          <cell r="AJ3010">
            <v>1.41</v>
          </cell>
          <cell r="AK3010">
            <v>1.4</v>
          </cell>
        </row>
        <row r="3011">
          <cell r="A3011" t="str">
            <v>SDGbaseTRAv2_UrbAS_IRTv3PQXcrubb</v>
          </cell>
          <cell r="B3011" t="str">
            <v>SIclos6_GOVclos11</v>
          </cell>
          <cell r="C3011" t="str">
            <v>SDGbaseTRAv2_UrbAS_IRTv3</v>
          </cell>
          <cell r="D3011" t="str">
            <v>PQX</v>
          </cell>
          <cell r="E3011" t="str">
            <v>crubb</v>
          </cell>
          <cell r="F3011">
            <v>1.27</v>
          </cell>
          <cell r="G3011">
            <v>1.28</v>
          </cell>
          <cell r="H3011">
            <v>1.29</v>
          </cell>
          <cell r="I3011">
            <v>1.28</v>
          </cell>
          <cell r="J3011">
            <v>1.28</v>
          </cell>
          <cell r="K3011">
            <v>1.29</v>
          </cell>
          <cell r="L3011">
            <v>1.29</v>
          </cell>
          <cell r="M3011">
            <v>1.29</v>
          </cell>
          <cell r="N3011">
            <v>1.3</v>
          </cell>
          <cell r="O3011">
            <v>1.31</v>
          </cell>
          <cell r="P3011">
            <v>1.32</v>
          </cell>
          <cell r="Q3011">
            <v>1.32</v>
          </cell>
          <cell r="R3011">
            <v>1.32</v>
          </cell>
          <cell r="S3011">
            <v>1.32</v>
          </cell>
          <cell r="T3011">
            <v>1.33</v>
          </cell>
          <cell r="U3011">
            <v>1.33</v>
          </cell>
          <cell r="V3011">
            <v>1.33</v>
          </cell>
          <cell r="W3011">
            <v>1.33</v>
          </cell>
          <cell r="X3011">
            <v>1.34</v>
          </cell>
          <cell r="Y3011">
            <v>1.34</v>
          </cell>
          <cell r="Z3011">
            <v>1.36</v>
          </cell>
          <cell r="AA3011">
            <v>1.38</v>
          </cell>
          <cell r="AB3011">
            <v>1.37</v>
          </cell>
          <cell r="AC3011">
            <v>1.37</v>
          </cell>
          <cell r="AD3011">
            <v>1.37</v>
          </cell>
          <cell r="AE3011">
            <v>1.37</v>
          </cell>
          <cell r="AF3011">
            <v>1.38</v>
          </cell>
          <cell r="AG3011">
            <v>1.35</v>
          </cell>
          <cell r="AH3011">
            <v>1.35</v>
          </cell>
          <cell r="AI3011">
            <v>1.33</v>
          </cell>
          <cell r="AJ3011">
            <v>1.33</v>
          </cell>
          <cell r="AK3011">
            <v>1.32</v>
          </cell>
        </row>
        <row r="3012">
          <cell r="A3012" t="str">
            <v>SDGbaseTRAv2_UrbAS_IRTv3PQXcplas</v>
          </cell>
          <cell r="B3012" t="str">
            <v>SIclos6_GOVclos11</v>
          </cell>
          <cell r="C3012" t="str">
            <v>SDGbaseTRAv2_UrbAS_IRTv3</v>
          </cell>
          <cell r="D3012" t="str">
            <v>PQX</v>
          </cell>
          <cell r="E3012" t="str">
            <v>cplas</v>
          </cell>
          <cell r="F3012">
            <v>1.5</v>
          </cell>
          <cell r="G3012">
            <v>1.52</v>
          </cell>
          <cell r="H3012">
            <v>1.52</v>
          </cell>
          <cell r="I3012">
            <v>1.52</v>
          </cell>
          <cell r="J3012">
            <v>1.52</v>
          </cell>
          <cell r="K3012">
            <v>1.52</v>
          </cell>
          <cell r="L3012">
            <v>1.52</v>
          </cell>
          <cell r="M3012">
            <v>1.53</v>
          </cell>
          <cell r="N3012">
            <v>1.53</v>
          </cell>
          <cell r="O3012">
            <v>1.53</v>
          </cell>
          <cell r="P3012">
            <v>1.53</v>
          </cell>
          <cell r="Q3012">
            <v>1.54</v>
          </cell>
          <cell r="R3012">
            <v>1.54</v>
          </cell>
          <cell r="S3012">
            <v>1.54</v>
          </cell>
          <cell r="T3012">
            <v>1.54</v>
          </cell>
          <cell r="U3012">
            <v>1.55</v>
          </cell>
          <cell r="V3012">
            <v>1.55</v>
          </cell>
          <cell r="W3012">
            <v>1.55</v>
          </cell>
          <cell r="X3012">
            <v>1.56</v>
          </cell>
          <cell r="Y3012">
            <v>1.56</v>
          </cell>
          <cell r="Z3012">
            <v>1.58</v>
          </cell>
          <cell r="AA3012">
            <v>1.6</v>
          </cell>
          <cell r="AB3012">
            <v>1.59</v>
          </cell>
          <cell r="AC3012">
            <v>1.58</v>
          </cell>
          <cell r="AD3012">
            <v>1.58</v>
          </cell>
          <cell r="AE3012">
            <v>1.59</v>
          </cell>
          <cell r="AF3012">
            <v>1.59</v>
          </cell>
          <cell r="AG3012">
            <v>1.56</v>
          </cell>
          <cell r="AH3012">
            <v>1.55</v>
          </cell>
          <cell r="AI3012">
            <v>1.54</v>
          </cell>
          <cell r="AJ3012">
            <v>1.53</v>
          </cell>
          <cell r="AK3012">
            <v>1.52</v>
          </cell>
        </row>
        <row r="3013">
          <cell r="A3013" t="str">
            <v>SDGbaseTRAv2_UrbAS_IRTv3PQXcnmet</v>
          </cell>
          <cell r="B3013" t="str">
            <v>SIclos6_GOVclos11</v>
          </cell>
          <cell r="C3013" t="str">
            <v>SDGbaseTRAv2_UrbAS_IRTv3</v>
          </cell>
          <cell r="D3013" t="str">
            <v>PQX</v>
          </cell>
          <cell r="E3013" t="str">
            <v>cnmet</v>
          </cell>
          <cell r="F3013">
            <v>1.4</v>
          </cell>
          <cell r="G3013">
            <v>1.43</v>
          </cell>
          <cell r="H3013">
            <v>1.43</v>
          </cell>
          <cell r="I3013">
            <v>1.43</v>
          </cell>
          <cell r="J3013">
            <v>1.43</v>
          </cell>
          <cell r="K3013">
            <v>1.43</v>
          </cell>
          <cell r="L3013">
            <v>1.43</v>
          </cell>
          <cell r="M3013">
            <v>1.43</v>
          </cell>
          <cell r="N3013">
            <v>1.42</v>
          </cell>
          <cell r="O3013">
            <v>1.41</v>
          </cell>
          <cell r="P3013">
            <v>1.41</v>
          </cell>
          <cell r="Q3013">
            <v>1.41</v>
          </cell>
          <cell r="R3013">
            <v>1.41</v>
          </cell>
          <cell r="S3013">
            <v>1.41</v>
          </cell>
          <cell r="T3013">
            <v>1.41</v>
          </cell>
          <cell r="U3013">
            <v>1.42</v>
          </cell>
          <cell r="V3013">
            <v>1.42</v>
          </cell>
          <cell r="W3013">
            <v>1.42</v>
          </cell>
          <cell r="X3013">
            <v>1.43</v>
          </cell>
          <cell r="Y3013">
            <v>1.43</v>
          </cell>
          <cell r="Z3013">
            <v>1.42</v>
          </cell>
          <cell r="AA3013">
            <v>1.42</v>
          </cell>
          <cell r="AB3013">
            <v>1.42</v>
          </cell>
          <cell r="AC3013">
            <v>1.42</v>
          </cell>
          <cell r="AD3013">
            <v>1.42</v>
          </cell>
          <cell r="AE3013">
            <v>1.42</v>
          </cell>
          <cell r="AF3013">
            <v>1.42</v>
          </cell>
          <cell r="AG3013">
            <v>1.43</v>
          </cell>
          <cell r="AH3013">
            <v>1.43</v>
          </cell>
          <cell r="AI3013">
            <v>1.44</v>
          </cell>
          <cell r="AJ3013">
            <v>1.44</v>
          </cell>
          <cell r="AK3013">
            <v>1.45</v>
          </cell>
        </row>
        <row r="3014">
          <cell r="A3014" t="str">
            <v>SDGbaseTRAv2_UrbAS_IRTv3PQXciron</v>
          </cell>
          <cell r="B3014" t="str">
            <v>SIclos6_GOVclos11</v>
          </cell>
          <cell r="C3014" t="str">
            <v>SDGbaseTRAv2_UrbAS_IRTv3</v>
          </cell>
          <cell r="D3014" t="str">
            <v>PQX</v>
          </cell>
          <cell r="E3014" t="str">
            <v>ciron</v>
          </cell>
          <cell r="F3014">
            <v>1.22</v>
          </cell>
          <cell r="G3014">
            <v>1.34</v>
          </cell>
          <cell r="H3014">
            <v>1.37</v>
          </cell>
          <cell r="I3014">
            <v>1.4</v>
          </cell>
          <cell r="J3014">
            <v>1.42</v>
          </cell>
          <cell r="K3014">
            <v>1.42</v>
          </cell>
          <cell r="L3014">
            <v>1.41</v>
          </cell>
          <cell r="M3014">
            <v>1.4</v>
          </cell>
          <cell r="N3014">
            <v>1.39</v>
          </cell>
          <cell r="O3014">
            <v>1.35</v>
          </cell>
          <cell r="P3014">
            <v>1.34</v>
          </cell>
          <cell r="Q3014">
            <v>1.35</v>
          </cell>
          <cell r="R3014">
            <v>1.35</v>
          </cell>
          <cell r="S3014">
            <v>1.34</v>
          </cell>
          <cell r="T3014">
            <v>1.35</v>
          </cell>
          <cell r="U3014">
            <v>1.34</v>
          </cell>
          <cell r="V3014">
            <v>1.29</v>
          </cell>
          <cell r="W3014">
            <v>1.28</v>
          </cell>
          <cell r="X3014">
            <v>1.38</v>
          </cell>
          <cell r="Y3014">
            <v>1.39</v>
          </cell>
          <cell r="Z3014">
            <v>1.85</v>
          </cell>
          <cell r="AA3014">
            <v>2.02</v>
          </cell>
          <cell r="AB3014">
            <v>1.76</v>
          </cell>
          <cell r="AC3014">
            <v>1.66</v>
          </cell>
          <cell r="AD3014">
            <v>1.67</v>
          </cell>
          <cell r="AE3014">
            <v>1.69</v>
          </cell>
          <cell r="AF3014">
            <v>1.71</v>
          </cell>
          <cell r="AG3014">
            <v>1.4</v>
          </cell>
          <cell r="AH3014">
            <v>1.42</v>
          </cell>
          <cell r="AI3014">
            <v>1.44</v>
          </cell>
          <cell r="AJ3014">
            <v>1.45</v>
          </cell>
          <cell r="AK3014">
            <v>1.47</v>
          </cell>
        </row>
        <row r="3015">
          <cell r="A3015" t="str">
            <v>SDGbaseTRAv2_UrbAS_IRTv3PQXcnfrm</v>
          </cell>
          <cell r="B3015" t="str">
            <v>SIclos6_GOVclos11</v>
          </cell>
          <cell r="C3015" t="str">
            <v>SDGbaseTRAv2_UrbAS_IRTv3</v>
          </cell>
          <cell r="D3015" t="str">
            <v>PQX</v>
          </cell>
          <cell r="E3015" t="str">
            <v>cnfrm</v>
          </cell>
          <cell r="F3015">
            <v>1.25</v>
          </cell>
          <cell r="G3015">
            <v>1.29</v>
          </cell>
          <cell r="H3015">
            <v>1.35</v>
          </cell>
          <cell r="I3015">
            <v>1.41</v>
          </cell>
          <cell r="J3015">
            <v>1.45</v>
          </cell>
          <cell r="K3015">
            <v>1.47</v>
          </cell>
          <cell r="L3015">
            <v>1.47</v>
          </cell>
          <cell r="M3015">
            <v>1.43</v>
          </cell>
          <cell r="N3015">
            <v>1.4</v>
          </cell>
          <cell r="O3015">
            <v>1.34</v>
          </cell>
          <cell r="P3015">
            <v>1.32</v>
          </cell>
          <cell r="Q3015">
            <v>1.31</v>
          </cell>
          <cell r="R3015">
            <v>1.32</v>
          </cell>
          <cell r="S3015">
            <v>1.32</v>
          </cell>
          <cell r="T3015">
            <v>1.32</v>
          </cell>
          <cell r="U3015">
            <v>1.31</v>
          </cell>
          <cell r="V3015">
            <v>1.28</v>
          </cell>
          <cell r="W3015">
            <v>1.27</v>
          </cell>
          <cell r="X3015">
            <v>1.28</v>
          </cell>
          <cell r="Y3015">
            <v>1.28</v>
          </cell>
          <cell r="Z3015">
            <v>1.38</v>
          </cell>
          <cell r="AA3015">
            <v>1.42</v>
          </cell>
          <cell r="AB3015">
            <v>1.49</v>
          </cell>
          <cell r="AC3015">
            <v>1.54</v>
          </cell>
          <cell r="AD3015">
            <v>1.55</v>
          </cell>
          <cell r="AE3015">
            <v>1.55</v>
          </cell>
          <cell r="AF3015">
            <v>1.54</v>
          </cell>
          <cell r="AG3015">
            <v>1.48</v>
          </cell>
          <cell r="AH3015">
            <v>1.61</v>
          </cell>
          <cell r="AI3015">
            <v>1.73</v>
          </cell>
          <cell r="AJ3015">
            <v>1.78</v>
          </cell>
          <cell r="AK3015">
            <v>1.83</v>
          </cell>
        </row>
        <row r="3016">
          <cell r="A3016" t="str">
            <v>SDGbaseTRAv2_UrbAS_IRTv3PQXcmetp</v>
          </cell>
          <cell r="B3016" t="str">
            <v>SIclos6_GOVclos11</v>
          </cell>
          <cell r="C3016" t="str">
            <v>SDGbaseTRAv2_UrbAS_IRTv3</v>
          </cell>
          <cell r="D3016" t="str">
            <v>PQX</v>
          </cell>
          <cell r="E3016" t="str">
            <v>cmetp</v>
          </cell>
          <cell r="F3016">
            <v>1.27</v>
          </cell>
          <cell r="G3016">
            <v>1.36</v>
          </cell>
          <cell r="H3016">
            <v>1.37</v>
          </cell>
          <cell r="I3016">
            <v>1.38</v>
          </cell>
          <cell r="J3016">
            <v>1.39</v>
          </cell>
          <cell r="K3016">
            <v>1.39</v>
          </cell>
          <cell r="L3016">
            <v>1.39</v>
          </cell>
          <cell r="M3016">
            <v>1.38</v>
          </cell>
          <cell r="N3016">
            <v>1.38</v>
          </cell>
          <cell r="O3016">
            <v>1.36</v>
          </cell>
          <cell r="P3016">
            <v>1.36</v>
          </cell>
          <cell r="Q3016">
            <v>1.37</v>
          </cell>
          <cell r="R3016">
            <v>1.37</v>
          </cell>
          <cell r="S3016">
            <v>1.37</v>
          </cell>
          <cell r="T3016">
            <v>1.37</v>
          </cell>
          <cell r="U3016">
            <v>1.37</v>
          </cell>
          <cell r="V3016">
            <v>1.36</v>
          </cell>
          <cell r="W3016">
            <v>1.36</v>
          </cell>
          <cell r="X3016">
            <v>1.38</v>
          </cell>
          <cell r="Y3016">
            <v>1.39</v>
          </cell>
          <cell r="Z3016">
            <v>1.49</v>
          </cell>
          <cell r="AA3016">
            <v>1.53</v>
          </cell>
          <cell r="AB3016">
            <v>1.48</v>
          </cell>
          <cell r="AC3016">
            <v>1.47</v>
          </cell>
          <cell r="AD3016">
            <v>1.47</v>
          </cell>
          <cell r="AE3016">
            <v>1.47</v>
          </cell>
          <cell r="AF3016">
            <v>1.48</v>
          </cell>
          <cell r="AG3016">
            <v>1.41</v>
          </cell>
          <cell r="AH3016">
            <v>1.42</v>
          </cell>
          <cell r="AI3016">
            <v>1.43</v>
          </cell>
          <cell r="AJ3016">
            <v>1.43</v>
          </cell>
          <cell r="AK3016">
            <v>1.44</v>
          </cell>
        </row>
        <row r="3017">
          <cell r="A3017" t="str">
            <v>SDGbaseTRAv2_UrbAS_IRTv3PQXcmach</v>
          </cell>
          <cell r="B3017" t="str">
            <v>SIclos6_GOVclos11</v>
          </cell>
          <cell r="C3017" t="str">
            <v>SDGbaseTRAv2_UrbAS_IRTv3</v>
          </cell>
          <cell r="D3017" t="str">
            <v>PQX</v>
          </cell>
          <cell r="E3017" t="str">
            <v>cmach</v>
          </cell>
          <cell r="F3017">
            <v>1.1299999999999999</v>
          </cell>
          <cell r="G3017">
            <v>1.17</v>
          </cell>
          <cell r="H3017">
            <v>1.19</v>
          </cell>
          <cell r="I3017">
            <v>1.19</v>
          </cell>
          <cell r="J3017">
            <v>1.2</v>
          </cell>
          <cell r="K3017">
            <v>1.2</v>
          </cell>
          <cell r="L3017">
            <v>1.2</v>
          </cell>
          <cell r="M3017">
            <v>1.2</v>
          </cell>
          <cell r="N3017">
            <v>1.2</v>
          </cell>
          <cell r="O3017">
            <v>1.2</v>
          </cell>
          <cell r="P3017">
            <v>1.21</v>
          </cell>
          <cell r="Q3017">
            <v>1.21</v>
          </cell>
          <cell r="R3017">
            <v>1.21</v>
          </cell>
          <cell r="S3017">
            <v>1.21</v>
          </cell>
          <cell r="T3017">
            <v>1.22</v>
          </cell>
          <cell r="U3017">
            <v>1.22</v>
          </cell>
          <cell r="V3017">
            <v>1.22</v>
          </cell>
          <cell r="W3017">
            <v>1.22</v>
          </cell>
          <cell r="X3017">
            <v>1.23</v>
          </cell>
          <cell r="Y3017">
            <v>1.23</v>
          </cell>
          <cell r="Z3017">
            <v>1.27</v>
          </cell>
          <cell r="AA3017">
            <v>1.29</v>
          </cell>
          <cell r="AB3017">
            <v>1.29</v>
          </cell>
          <cell r="AC3017">
            <v>1.29</v>
          </cell>
          <cell r="AD3017">
            <v>1.29</v>
          </cell>
          <cell r="AE3017">
            <v>1.29</v>
          </cell>
          <cell r="AF3017">
            <v>1.29</v>
          </cell>
          <cell r="AG3017">
            <v>1.26</v>
          </cell>
          <cell r="AH3017">
            <v>1.28</v>
          </cell>
          <cell r="AI3017">
            <v>1.3</v>
          </cell>
          <cell r="AJ3017">
            <v>1.31</v>
          </cell>
          <cell r="AK3017">
            <v>1.31</v>
          </cell>
        </row>
        <row r="3018">
          <cell r="A3018" t="str">
            <v>SDGbaseTRAv2_UrbAS_IRTv3PQXcfcel</v>
          </cell>
          <cell r="B3018" t="str">
            <v>SIclos6_GOVclos11</v>
          </cell>
          <cell r="C3018" t="str">
            <v>SDGbaseTRAv2_UrbAS_IRTv3</v>
          </cell>
          <cell r="D3018" t="str">
            <v>PQX</v>
          </cell>
          <cell r="E3018" t="str">
            <v>cfcel</v>
          </cell>
          <cell r="F3018">
            <v>1</v>
          </cell>
          <cell r="G3018">
            <v>1.02</v>
          </cell>
          <cell r="H3018">
            <v>1.04</v>
          </cell>
          <cell r="I3018">
            <v>1.03</v>
          </cell>
          <cell r="J3018">
            <v>1.03</v>
          </cell>
          <cell r="K3018">
            <v>1.04</v>
          </cell>
          <cell r="L3018">
            <v>1.04</v>
          </cell>
          <cell r="M3018">
            <v>1.05</v>
          </cell>
          <cell r="N3018">
            <v>1.05</v>
          </cell>
          <cell r="O3018">
            <v>1.0900000000000001</v>
          </cell>
          <cell r="P3018">
            <v>1.1000000000000001</v>
          </cell>
          <cell r="Q3018">
            <v>1.1000000000000001</v>
          </cell>
          <cell r="R3018">
            <v>1.1000000000000001</v>
          </cell>
          <cell r="S3018">
            <v>1.1000000000000001</v>
          </cell>
          <cell r="T3018">
            <v>1.1000000000000001</v>
          </cell>
          <cell r="U3018">
            <v>1.1000000000000001</v>
          </cell>
          <cell r="V3018">
            <v>1.1000000000000001</v>
          </cell>
          <cell r="W3018">
            <v>1.1000000000000001</v>
          </cell>
          <cell r="X3018">
            <v>1.1000000000000001</v>
          </cell>
          <cell r="Y3018">
            <v>1.1000000000000001</v>
          </cell>
          <cell r="Z3018">
            <v>1.1100000000000001</v>
          </cell>
          <cell r="AA3018">
            <v>1.1100000000000001</v>
          </cell>
          <cell r="AB3018">
            <v>1.1100000000000001</v>
          </cell>
          <cell r="AC3018">
            <v>1.1100000000000001</v>
          </cell>
          <cell r="AD3018">
            <v>1.1100000000000001</v>
          </cell>
          <cell r="AE3018">
            <v>1.1100000000000001</v>
          </cell>
          <cell r="AF3018">
            <v>1.1100000000000001</v>
          </cell>
          <cell r="AG3018">
            <v>1.1100000000000001</v>
          </cell>
          <cell r="AH3018">
            <v>1.1000000000000001</v>
          </cell>
          <cell r="AI3018">
            <v>1.0900000000000001</v>
          </cell>
          <cell r="AJ3018">
            <v>1.08</v>
          </cell>
          <cell r="AK3018">
            <v>1.08</v>
          </cell>
        </row>
        <row r="3019">
          <cell r="A3019" t="str">
            <v>SDGbaseTRAv2_UrbAS_IRTv3PQXcelct</v>
          </cell>
          <cell r="B3019" t="str">
            <v>SIclos6_GOVclos11</v>
          </cell>
          <cell r="C3019" t="str">
            <v>SDGbaseTRAv2_UrbAS_IRTv3</v>
          </cell>
          <cell r="D3019" t="str">
            <v>PQX</v>
          </cell>
          <cell r="E3019" t="str">
            <v>celct</v>
          </cell>
          <cell r="F3019">
            <v>1</v>
          </cell>
          <cell r="G3019">
            <v>1.02</v>
          </cell>
          <cell r="H3019">
            <v>1.04</v>
          </cell>
          <cell r="I3019">
            <v>1.03</v>
          </cell>
          <cell r="J3019">
            <v>1.03</v>
          </cell>
          <cell r="K3019">
            <v>1.04</v>
          </cell>
          <cell r="L3019">
            <v>1.04</v>
          </cell>
          <cell r="M3019">
            <v>1.05</v>
          </cell>
          <cell r="N3019">
            <v>1.05</v>
          </cell>
          <cell r="O3019">
            <v>1.0900000000000001</v>
          </cell>
          <cell r="P3019">
            <v>1.1000000000000001</v>
          </cell>
          <cell r="Q3019">
            <v>1.1000000000000001</v>
          </cell>
          <cell r="R3019">
            <v>1.1000000000000001</v>
          </cell>
          <cell r="S3019">
            <v>1.1000000000000001</v>
          </cell>
          <cell r="T3019">
            <v>1.1000000000000001</v>
          </cell>
          <cell r="U3019">
            <v>1.1000000000000001</v>
          </cell>
          <cell r="V3019">
            <v>1.1000000000000001</v>
          </cell>
          <cell r="W3019">
            <v>1.1000000000000001</v>
          </cell>
          <cell r="X3019">
            <v>1.1000000000000001</v>
          </cell>
          <cell r="Y3019">
            <v>1.1000000000000001</v>
          </cell>
          <cell r="Z3019">
            <v>1.1100000000000001</v>
          </cell>
          <cell r="AA3019">
            <v>1.1100000000000001</v>
          </cell>
          <cell r="AB3019">
            <v>1.1100000000000001</v>
          </cell>
          <cell r="AC3019">
            <v>1.1100000000000001</v>
          </cell>
          <cell r="AD3019">
            <v>1.1100000000000001</v>
          </cell>
          <cell r="AE3019">
            <v>1.1100000000000001</v>
          </cell>
          <cell r="AF3019">
            <v>1.1100000000000001</v>
          </cell>
          <cell r="AG3019">
            <v>1.1100000000000001</v>
          </cell>
          <cell r="AH3019">
            <v>1.1000000000000001</v>
          </cell>
          <cell r="AI3019">
            <v>1.0900000000000001</v>
          </cell>
          <cell r="AJ3019">
            <v>1.08</v>
          </cell>
          <cell r="AK3019">
            <v>1.08</v>
          </cell>
        </row>
        <row r="3020">
          <cell r="A3020" t="str">
            <v>SDGbaseTRAv2_UrbAS_IRTv3PQXcemch</v>
          </cell>
          <cell r="B3020" t="str">
            <v>SIclos6_GOVclos11</v>
          </cell>
          <cell r="C3020" t="str">
            <v>SDGbaseTRAv2_UrbAS_IRTv3</v>
          </cell>
          <cell r="D3020" t="str">
            <v>PQX</v>
          </cell>
          <cell r="E3020" t="str">
            <v>cemch</v>
          </cell>
          <cell r="F3020">
            <v>1.25</v>
          </cell>
          <cell r="G3020">
            <v>1.28</v>
          </cell>
          <cell r="H3020">
            <v>1.29</v>
          </cell>
          <cell r="I3020">
            <v>1.31</v>
          </cell>
          <cell r="J3020">
            <v>1.31</v>
          </cell>
          <cell r="K3020">
            <v>1.32</v>
          </cell>
          <cell r="L3020">
            <v>1.32</v>
          </cell>
          <cell r="M3020">
            <v>1.31</v>
          </cell>
          <cell r="N3020">
            <v>1.31</v>
          </cell>
          <cell r="O3020">
            <v>1.32</v>
          </cell>
          <cell r="P3020">
            <v>1.32</v>
          </cell>
          <cell r="Q3020">
            <v>1.32</v>
          </cell>
          <cell r="R3020">
            <v>1.32</v>
          </cell>
          <cell r="S3020">
            <v>1.33</v>
          </cell>
          <cell r="T3020">
            <v>1.33</v>
          </cell>
          <cell r="U3020">
            <v>1.33</v>
          </cell>
          <cell r="V3020">
            <v>1.33</v>
          </cell>
          <cell r="W3020">
            <v>1.33</v>
          </cell>
          <cell r="X3020">
            <v>1.33</v>
          </cell>
          <cell r="Y3020">
            <v>1.33</v>
          </cell>
          <cell r="Z3020">
            <v>1.37</v>
          </cell>
          <cell r="AA3020">
            <v>1.38</v>
          </cell>
          <cell r="AB3020">
            <v>1.39</v>
          </cell>
          <cell r="AC3020">
            <v>1.4</v>
          </cell>
          <cell r="AD3020">
            <v>1.4</v>
          </cell>
          <cell r="AE3020">
            <v>1.4</v>
          </cell>
          <cell r="AF3020">
            <v>1.4</v>
          </cell>
          <cell r="AG3020">
            <v>1.37</v>
          </cell>
          <cell r="AH3020">
            <v>1.4</v>
          </cell>
          <cell r="AI3020">
            <v>1.41</v>
          </cell>
          <cell r="AJ3020">
            <v>1.42</v>
          </cell>
          <cell r="AK3020">
            <v>1.42</v>
          </cell>
        </row>
        <row r="3021">
          <cell r="A3021" t="str">
            <v>SDGbaseTRAv2_UrbAS_IRTv3PQXcsequ</v>
          </cell>
          <cell r="B3021" t="str">
            <v>SIclos6_GOVclos11</v>
          </cell>
          <cell r="C3021" t="str">
            <v>SDGbaseTRAv2_UrbAS_IRTv3</v>
          </cell>
          <cell r="D3021" t="str">
            <v>PQX</v>
          </cell>
          <cell r="E3021" t="str">
            <v>csequ</v>
          </cell>
          <cell r="F3021">
            <v>1.1499999999999999</v>
          </cell>
          <cell r="G3021">
            <v>1.17</v>
          </cell>
          <cell r="H3021">
            <v>1.18</v>
          </cell>
          <cell r="I3021">
            <v>1.18</v>
          </cell>
          <cell r="J3021">
            <v>1.19</v>
          </cell>
          <cell r="K3021">
            <v>1.19</v>
          </cell>
          <cell r="L3021">
            <v>1.19</v>
          </cell>
          <cell r="M3021">
            <v>1.19</v>
          </cell>
          <cell r="N3021">
            <v>1.2</v>
          </cell>
          <cell r="O3021">
            <v>1.21</v>
          </cell>
          <cell r="P3021">
            <v>1.22</v>
          </cell>
          <cell r="Q3021">
            <v>1.22</v>
          </cell>
          <cell r="R3021">
            <v>1.23</v>
          </cell>
          <cell r="S3021">
            <v>1.23</v>
          </cell>
          <cell r="T3021">
            <v>1.23</v>
          </cell>
          <cell r="U3021">
            <v>1.23</v>
          </cell>
          <cell r="V3021">
            <v>1.23</v>
          </cell>
          <cell r="W3021">
            <v>1.24</v>
          </cell>
          <cell r="X3021">
            <v>1.24</v>
          </cell>
          <cell r="Y3021">
            <v>1.24</v>
          </cell>
          <cell r="Z3021">
            <v>1.24</v>
          </cell>
          <cell r="AA3021">
            <v>1.25</v>
          </cell>
          <cell r="AB3021">
            <v>1.26</v>
          </cell>
          <cell r="AC3021">
            <v>1.27</v>
          </cell>
          <cell r="AD3021">
            <v>1.28</v>
          </cell>
          <cell r="AE3021">
            <v>1.28</v>
          </cell>
          <cell r="AF3021">
            <v>1.27</v>
          </cell>
          <cell r="AG3021">
            <v>1.27</v>
          </cell>
          <cell r="AH3021">
            <v>1.28</v>
          </cell>
          <cell r="AI3021">
            <v>1.29</v>
          </cell>
          <cell r="AJ3021">
            <v>1.3</v>
          </cell>
          <cell r="AK3021">
            <v>1.3</v>
          </cell>
        </row>
        <row r="3022">
          <cell r="A3022" t="str">
            <v>SDGbaseTRAv2_UrbAS_IRTv3PQXcvehi</v>
          </cell>
          <cell r="B3022" t="str">
            <v>SIclos6_GOVclos11</v>
          </cell>
          <cell r="C3022" t="str">
            <v>SDGbaseTRAv2_UrbAS_IRTv3</v>
          </cell>
          <cell r="D3022" t="str">
            <v>PQX</v>
          </cell>
          <cell r="E3022" t="str">
            <v>cvehi</v>
          </cell>
          <cell r="F3022">
            <v>1.27</v>
          </cell>
          <cell r="G3022">
            <v>1.29</v>
          </cell>
          <cell r="H3022">
            <v>1.31</v>
          </cell>
          <cell r="I3022">
            <v>1.32</v>
          </cell>
          <cell r="J3022">
            <v>1.33</v>
          </cell>
          <cell r="K3022">
            <v>1.33</v>
          </cell>
          <cell r="L3022">
            <v>1.34</v>
          </cell>
          <cell r="M3022">
            <v>1.33</v>
          </cell>
          <cell r="N3022">
            <v>1.33</v>
          </cell>
          <cell r="O3022">
            <v>1.32</v>
          </cell>
          <cell r="P3022">
            <v>1.33</v>
          </cell>
          <cell r="Q3022">
            <v>1.33</v>
          </cell>
          <cell r="R3022">
            <v>1.33</v>
          </cell>
          <cell r="S3022">
            <v>1.34</v>
          </cell>
          <cell r="T3022">
            <v>1.34</v>
          </cell>
          <cell r="U3022">
            <v>1.34</v>
          </cell>
          <cell r="V3022">
            <v>1.34</v>
          </cell>
          <cell r="W3022">
            <v>1.34</v>
          </cell>
          <cell r="X3022">
            <v>1.35</v>
          </cell>
          <cell r="Y3022">
            <v>1.38</v>
          </cell>
          <cell r="Z3022">
            <v>1.43</v>
          </cell>
          <cell r="AA3022">
            <v>1.48</v>
          </cell>
          <cell r="AB3022">
            <v>1.5</v>
          </cell>
          <cell r="AC3022">
            <v>1.52</v>
          </cell>
          <cell r="AD3022">
            <v>1.53</v>
          </cell>
          <cell r="AE3022">
            <v>1.53</v>
          </cell>
          <cell r="AF3022">
            <v>1.53</v>
          </cell>
          <cell r="AG3022">
            <v>1.51</v>
          </cell>
          <cell r="AH3022">
            <v>1.54</v>
          </cell>
          <cell r="AI3022">
            <v>1.57</v>
          </cell>
          <cell r="AJ3022">
            <v>1.58</v>
          </cell>
          <cell r="AK3022">
            <v>1.59</v>
          </cell>
        </row>
        <row r="3023">
          <cell r="A3023" t="str">
            <v>SDGbaseTRAv2_UrbAS_IRTv3PQXctequ</v>
          </cell>
          <cell r="B3023" t="str">
            <v>SIclos6_GOVclos11</v>
          </cell>
          <cell r="C3023" t="str">
            <v>SDGbaseTRAv2_UrbAS_IRTv3</v>
          </cell>
          <cell r="D3023" t="str">
            <v>PQX</v>
          </cell>
          <cell r="E3023" t="str">
            <v>ctequ</v>
          </cell>
          <cell r="F3023">
            <v>1.08</v>
          </cell>
          <cell r="G3023">
            <v>1.1399999999999999</v>
          </cell>
          <cell r="H3023">
            <v>1.1499999999999999</v>
          </cell>
          <cell r="I3023">
            <v>1.1599999999999999</v>
          </cell>
          <cell r="J3023">
            <v>1.17</v>
          </cell>
          <cell r="K3023">
            <v>1.18</v>
          </cell>
          <cell r="L3023">
            <v>1.18</v>
          </cell>
          <cell r="M3023">
            <v>1.17</v>
          </cell>
          <cell r="N3023">
            <v>1.1599999999999999</v>
          </cell>
          <cell r="O3023">
            <v>1.1499999999999999</v>
          </cell>
          <cell r="P3023">
            <v>1.1399999999999999</v>
          </cell>
          <cell r="Q3023">
            <v>1.1399999999999999</v>
          </cell>
          <cell r="R3023">
            <v>1.1499999999999999</v>
          </cell>
          <cell r="S3023">
            <v>1.1599999999999999</v>
          </cell>
          <cell r="T3023">
            <v>1.1599999999999999</v>
          </cell>
          <cell r="U3023">
            <v>1.1599999999999999</v>
          </cell>
          <cell r="V3023">
            <v>1.1599999999999999</v>
          </cell>
          <cell r="W3023">
            <v>1.1599999999999999</v>
          </cell>
          <cell r="X3023">
            <v>1.17</v>
          </cell>
          <cell r="Y3023">
            <v>1.18</v>
          </cell>
          <cell r="Z3023">
            <v>1.21</v>
          </cell>
          <cell r="AA3023">
            <v>1.23</v>
          </cell>
          <cell r="AB3023">
            <v>1.25</v>
          </cell>
          <cell r="AC3023">
            <v>1.27</v>
          </cell>
          <cell r="AD3023">
            <v>1.27</v>
          </cell>
          <cell r="AE3023">
            <v>1.27</v>
          </cell>
          <cell r="AF3023">
            <v>1.27</v>
          </cell>
          <cell r="AG3023">
            <v>1.25</v>
          </cell>
          <cell r="AH3023">
            <v>1.29</v>
          </cell>
          <cell r="AI3023">
            <v>1.33</v>
          </cell>
          <cell r="AJ3023">
            <v>1.34</v>
          </cell>
          <cell r="AK3023">
            <v>1.36</v>
          </cell>
        </row>
        <row r="3024">
          <cell r="A3024" t="str">
            <v>SDGbaseTRAv2_UrbAS_IRTv3PQXcfurn</v>
          </cell>
          <cell r="B3024" t="str">
            <v>SIclos6_GOVclos11</v>
          </cell>
          <cell r="C3024" t="str">
            <v>SDGbaseTRAv2_UrbAS_IRTv3</v>
          </cell>
          <cell r="D3024" t="str">
            <v>PQX</v>
          </cell>
          <cell r="E3024" t="str">
            <v>cfurn</v>
          </cell>
          <cell r="F3024">
            <v>1.32</v>
          </cell>
          <cell r="G3024">
            <v>1.37</v>
          </cell>
          <cell r="H3024">
            <v>1.37</v>
          </cell>
          <cell r="I3024">
            <v>1.37</v>
          </cell>
          <cell r="J3024">
            <v>1.37</v>
          </cell>
          <cell r="K3024">
            <v>1.37</v>
          </cell>
          <cell r="L3024">
            <v>1.37</v>
          </cell>
          <cell r="M3024">
            <v>1.37</v>
          </cell>
          <cell r="N3024">
            <v>1.37</v>
          </cell>
          <cell r="O3024">
            <v>1.37</v>
          </cell>
          <cell r="P3024">
            <v>1.37</v>
          </cell>
          <cell r="Q3024">
            <v>1.37</v>
          </cell>
          <cell r="R3024">
            <v>1.37</v>
          </cell>
          <cell r="S3024">
            <v>1.37</v>
          </cell>
          <cell r="T3024">
            <v>1.38</v>
          </cell>
          <cell r="U3024">
            <v>1.38</v>
          </cell>
          <cell r="V3024">
            <v>1.38</v>
          </cell>
          <cell r="W3024">
            <v>1.38</v>
          </cell>
          <cell r="X3024">
            <v>1.39</v>
          </cell>
          <cell r="Y3024">
            <v>1.39</v>
          </cell>
          <cell r="Z3024">
            <v>1.4</v>
          </cell>
          <cell r="AA3024">
            <v>1.41</v>
          </cell>
          <cell r="AB3024">
            <v>1.4</v>
          </cell>
          <cell r="AC3024">
            <v>1.4</v>
          </cell>
          <cell r="AD3024">
            <v>1.4</v>
          </cell>
          <cell r="AE3024">
            <v>1.4</v>
          </cell>
          <cell r="AF3024">
            <v>1.41</v>
          </cell>
          <cell r="AG3024">
            <v>1.4</v>
          </cell>
          <cell r="AH3024">
            <v>1.39</v>
          </cell>
          <cell r="AI3024">
            <v>1.38</v>
          </cell>
          <cell r="AJ3024">
            <v>1.38</v>
          </cell>
          <cell r="AK3024">
            <v>1.38</v>
          </cell>
        </row>
        <row r="3025">
          <cell r="A3025" t="str">
            <v>SDGbaseTRAv2_UrbAS_IRTv3PQXcoman</v>
          </cell>
          <cell r="B3025" t="str">
            <v>SIclos6_GOVclos11</v>
          </cell>
          <cell r="C3025" t="str">
            <v>SDGbaseTRAv2_UrbAS_IRTv3</v>
          </cell>
          <cell r="D3025" t="str">
            <v>PQX</v>
          </cell>
          <cell r="E3025" t="str">
            <v>coman</v>
          </cell>
          <cell r="F3025">
            <v>1.2</v>
          </cell>
          <cell r="G3025">
            <v>1.25</v>
          </cell>
          <cell r="H3025">
            <v>1.25</v>
          </cell>
          <cell r="I3025">
            <v>1.24</v>
          </cell>
          <cell r="J3025">
            <v>1.23</v>
          </cell>
          <cell r="K3025">
            <v>1.23</v>
          </cell>
          <cell r="L3025">
            <v>1.23</v>
          </cell>
          <cell r="M3025">
            <v>1.23</v>
          </cell>
          <cell r="N3025">
            <v>1.23</v>
          </cell>
          <cell r="O3025">
            <v>1.25</v>
          </cell>
          <cell r="P3025">
            <v>1.24</v>
          </cell>
          <cell r="Q3025">
            <v>1.23</v>
          </cell>
          <cell r="R3025">
            <v>1.23</v>
          </cell>
          <cell r="S3025">
            <v>1.23</v>
          </cell>
          <cell r="T3025">
            <v>1.23</v>
          </cell>
          <cell r="U3025">
            <v>1.23</v>
          </cell>
          <cell r="V3025">
            <v>1.23</v>
          </cell>
          <cell r="W3025">
            <v>1.23</v>
          </cell>
          <cell r="X3025">
            <v>1.23</v>
          </cell>
          <cell r="Y3025">
            <v>1.23</v>
          </cell>
          <cell r="Z3025">
            <v>1.23</v>
          </cell>
          <cell r="AA3025">
            <v>1.23</v>
          </cell>
          <cell r="AB3025">
            <v>1.23</v>
          </cell>
          <cell r="AC3025">
            <v>1.23</v>
          </cell>
          <cell r="AD3025">
            <v>1.24</v>
          </cell>
          <cell r="AE3025">
            <v>1.24</v>
          </cell>
          <cell r="AF3025">
            <v>1.24</v>
          </cell>
          <cell r="AG3025">
            <v>1.25</v>
          </cell>
          <cell r="AH3025">
            <v>1.25</v>
          </cell>
          <cell r="AI3025">
            <v>1.26</v>
          </cell>
          <cell r="AJ3025">
            <v>1.27</v>
          </cell>
          <cell r="AK3025">
            <v>1.28</v>
          </cell>
        </row>
        <row r="3026">
          <cell r="A3026" t="str">
            <v>SDGbaseTRAv2_UrbAS_IRTv3PQXcelec</v>
          </cell>
          <cell r="B3026" t="str">
            <v>SIclos6_GOVclos11</v>
          </cell>
          <cell r="C3026" t="str">
            <v>SDGbaseTRAv2_UrbAS_IRTv3</v>
          </cell>
          <cell r="D3026" t="str">
            <v>PQX</v>
          </cell>
          <cell r="E3026" t="str">
            <v>celec</v>
          </cell>
          <cell r="F3026">
            <v>0.36</v>
          </cell>
          <cell r="G3026">
            <v>0.36</v>
          </cell>
          <cell r="H3026">
            <v>0.33</v>
          </cell>
          <cell r="I3026">
            <v>0.33</v>
          </cell>
          <cell r="J3026">
            <v>0.34</v>
          </cell>
          <cell r="K3026">
            <v>0.34</v>
          </cell>
          <cell r="L3026">
            <v>0.34</v>
          </cell>
          <cell r="M3026">
            <v>0.34</v>
          </cell>
          <cell r="N3026">
            <v>0.33</v>
          </cell>
          <cell r="O3026">
            <v>0.33</v>
          </cell>
          <cell r="P3026">
            <v>0.33</v>
          </cell>
          <cell r="Q3026">
            <v>0.34</v>
          </cell>
          <cell r="R3026">
            <v>0.34</v>
          </cell>
          <cell r="S3026">
            <v>0.34</v>
          </cell>
          <cell r="T3026">
            <v>0.35</v>
          </cell>
          <cell r="U3026">
            <v>0.35</v>
          </cell>
          <cell r="V3026">
            <v>0.35</v>
          </cell>
          <cell r="W3026">
            <v>0.35</v>
          </cell>
          <cell r="X3026">
            <v>0.34</v>
          </cell>
          <cell r="Y3026">
            <v>0.35</v>
          </cell>
          <cell r="Z3026">
            <v>0.35</v>
          </cell>
          <cell r="AA3026">
            <v>0.34</v>
          </cell>
          <cell r="AB3026">
            <v>0.34</v>
          </cell>
          <cell r="AC3026">
            <v>0.35</v>
          </cell>
          <cell r="AD3026">
            <v>0.35</v>
          </cell>
          <cell r="AE3026">
            <v>0.36</v>
          </cell>
          <cell r="AF3026">
            <v>0.36</v>
          </cell>
          <cell r="AG3026">
            <v>0.38</v>
          </cell>
          <cell r="AH3026">
            <v>0.4</v>
          </cell>
          <cell r="AI3026">
            <v>0.42</v>
          </cell>
          <cell r="AJ3026">
            <v>0.44</v>
          </cell>
          <cell r="AK3026">
            <v>0.46</v>
          </cell>
        </row>
        <row r="3027">
          <cell r="A3027" t="str">
            <v>SDGbaseTRAv2_UrbAS_IRTv3PQXcwatr</v>
          </cell>
          <cell r="B3027" t="str">
            <v>SIclos6_GOVclos11</v>
          </cell>
          <cell r="C3027" t="str">
            <v>SDGbaseTRAv2_UrbAS_IRTv3</v>
          </cell>
          <cell r="D3027" t="str">
            <v>PQX</v>
          </cell>
          <cell r="E3027" t="str">
            <v>cwatr</v>
          </cell>
          <cell r="F3027">
            <v>1.05</v>
          </cell>
          <cell r="G3027">
            <v>0.94</v>
          </cell>
          <cell r="H3027">
            <v>0.95</v>
          </cell>
          <cell r="I3027">
            <v>0.96</v>
          </cell>
          <cell r="J3027">
            <v>0.96</v>
          </cell>
          <cell r="K3027">
            <v>0.97</v>
          </cell>
          <cell r="L3027">
            <v>0.97</v>
          </cell>
          <cell r="M3027">
            <v>0.97</v>
          </cell>
          <cell r="N3027">
            <v>0.97</v>
          </cell>
          <cell r="O3027">
            <v>0.97</v>
          </cell>
          <cell r="P3027">
            <v>0.97</v>
          </cell>
          <cell r="Q3027">
            <v>0.97</v>
          </cell>
          <cell r="R3027">
            <v>0.98</v>
          </cell>
          <cell r="S3027">
            <v>0.99</v>
          </cell>
          <cell r="T3027">
            <v>1</v>
          </cell>
          <cell r="U3027">
            <v>1</v>
          </cell>
          <cell r="V3027">
            <v>1</v>
          </cell>
          <cell r="W3027">
            <v>1</v>
          </cell>
          <cell r="X3027">
            <v>1.01</v>
          </cell>
          <cell r="Y3027">
            <v>1.01</v>
          </cell>
          <cell r="Z3027">
            <v>1</v>
          </cell>
          <cell r="AA3027">
            <v>0.99</v>
          </cell>
          <cell r="AB3027">
            <v>1</v>
          </cell>
          <cell r="AC3027">
            <v>1</v>
          </cell>
          <cell r="AD3027">
            <v>1.01</v>
          </cell>
          <cell r="AE3027">
            <v>1.01</v>
          </cell>
          <cell r="AF3027">
            <v>1.01</v>
          </cell>
          <cell r="AG3027">
            <v>1.02</v>
          </cell>
          <cell r="AH3027">
            <v>1.04</v>
          </cell>
          <cell r="AI3027">
            <v>1.05</v>
          </cell>
          <cell r="AJ3027">
            <v>1.06</v>
          </cell>
          <cell r="AK3027">
            <v>1.06</v>
          </cell>
        </row>
        <row r="3028">
          <cell r="A3028" t="str">
            <v>SDGbaseTRAv2_UrbAS_IRTv3PQXccons</v>
          </cell>
          <cell r="B3028" t="str">
            <v>SIclos6_GOVclos11</v>
          </cell>
          <cell r="C3028" t="str">
            <v>SDGbaseTRAv2_UrbAS_IRTv3</v>
          </cell>
          <cell r="D3028" t="str">
            <v>PQX</v>
          </cell>
          <cell r="E3028" t="str">
            <v>ccons</v>
          </cell>
          <cell r="F3028">
            <v>1.01</v>
          </cell>
          <cell r="G3028">
            <v>1.07</v>
          </cell>
          <cell r="H3028">
            <v>1.06</v>
          </cell>
          <cell r="I3028">
            <v>1.07</v>
          </cell>
          <cell r="J3028">
            <v>1.07</v>
          </cell>
          <cell r="K3028">
            <v>1.06</v>
          </cell>
          <cell r="L3028">
            <v>1.06</v>
          </cell>
          <cell r="M3028">
            <v>1.06</v>
          </cell>
          <cell r="N3028">
            <v>1.06</v>
          </cell>
          <cell r="O3028">
            <v>1.05</v>
          </cell>
          <cell r="P3028">
            <v>1.05</v>
          </cell>
          <cell r="Q3028">
            <v>1.05</v>
          </cell>
          <cell r="R3028">
            <v>1.05</v>
          </cell>
          <cell r="S3028">
            <v>1.05</v>
          </cell>
          <cell r="T3028">
            <v>1.05</v>
          </cell>
          <cell r="U3028">
            <v>1.06</v>
          </cell>
          <cell r="V3028">
            <v>1.06</v>
          </cell>
          <cell r="W3028">
            <v>1.06</v>
          </cell>
          <cell r="X3028">
            <v>1.06</v>
          </cell>
          <cell r="Y3028">
            <v>1.06</v>
          </cell>
          <cell r="Z3028">
            <v>1.08</v>
          </cell>
          <cell r="AA3028">
            <v>1.0900000000000001</v>
          </cell>
          <cell r="AB3028">
            <v>1.08</v>
          </cell>
          <cell r="AC3028">
            <v>1.07</v>
          </cell>
          <cell r="AD3028">
            <v>1.07</v>
          </cell>
          <cell r="AE3028">
            <v>1.08</v>
          </cell>
          <cell r="AF3028">
            <v>1.08</v>
          </cell>
          <cell r="AG3028">
            <v>1.07</v>
          </cell>
          <cell r="AH3028">
            <v>1.07</v>
          </cell>
          <cell r="AI3028">
            <v>1.07</v>
          </cell>
          <cell r="AJ3028">
            <v>1.07</v>
          </cell>
          <cell r="AK3028">
            <v>1.07</v>
          </cell>
        </row>
        <row r="3029">
          <cell r="A3029" t="str">
            <v>SDGbaseTRAv2_UrbAS_IRTv3PQXctrad</v>
          </cell>
          <cell r="B3029" t="str">
            <v>SIclos6_GOVclos11</v>
          </cell>
          <cell r="C3029" t="str">
            <v>SDGbaseTRAv2_UrbAS_IRTv3</v>
          </cell>
          <cell r="D3029" t="str">
            <v>PQX</v>
          </cell>
          <cell r="E3029" t="str">
            <v>ctrad</v>
          </cell>
          <cell r="F3029">
            <v>1</v>
          </cell>
          <cell r="G3029">
            <v>1.01</v>
          </cell>
          <cell r="H3029">
            <v>1.01</v>
          </cell>
          <cell r="I3029">
            <v>1.02</v>
          </cell>
          <cell r="J3029">
            <v>1.01</v>
          </cell>
          <cell r="K3029">
            <v>1.01</v>
          </cell>
          <cell r="L3029">
            <v>1.01</v>
          </cell>
          <cell r="M3029">
            <v>1.01</v>
          </cell>
          <cell r="N3029">
            <v>1.01</v>
          </cell>
          <cell r="O3029">
            <v>0.99</v>
          </cell>
          <cell r="P3029">
            <v>0.99</v>
          </cell>
          <cell r="Q3029">
            <v>1</v>
          </cell>
          <cell r="R3029">
            <v>1</v>
          </cell>
          <cell r="S3029">
            <v>1.01</v>
          </cell>
          <cell r="T3029">
            <v>1.02</v>
          </cell>
          <cell r="U3029">
            <v>1.02</v>
          </cell>
          <cell r="V3029">
            <v>1.03</v>
          </cell>
          <cell r="W3029">
            <v>1.03</v>
          </cell>
          <cell r="X3029">
            <v>1.03</v>
          </cell>
          <cell r="Y3029">
            <v>1.03</v>
          </cell>
          <cell r="Z3029">
            <v>1.02</v>
          </cell>
          <cell r="AA3029">
            <v>1.01</v>
          </cell>
          <cell r="AB3029">
            <v>1.01</v>
          </cell>
          <cell r="AC3029">
            <v>1.01</v>
          </cell>
          <cell r="AD3029">
            <v>1.01</v>
          </cell>
          <cell r="AE3029">
            <v>1.01</v>
          </cell>
          <cell r="AF3029">
            <v>1.01</v>
          </cell>
          <cell r="AG3029">
            <v>1.02</v>
          </cell>
          <cell r="AH3029">
            <v>1.01</v>
          </cell>
          <cell r="AI3029">
            <v>1</v>
          </cell>
          <cell r="AJ3029">
            <v>1</v>
          </cell>
          <cell r="AK3029">
            <v>1</v>
          </cell>
        </row>
        <row r="3030">
          <cell r="A3030" t="str">
            <v>SDGbaseTRAv2_UrbAS_IRTv3PQXchotl</v>
          </cell>
          <cell r="B3030" t="str">
            <v>SIclos6_GOVclos11</v>
          </cell>
          <cell r="C3030" t="str">
            <v>SDGbaseTRAv2_UrbAS_IRTv3</v>
          </cell>
          <cell r="D3030" t="str">
            <v>PQX</v>
          </cell>
          <cell r="E3030" t="str">
            <v>chotl</v>
          </cell>
          <cell r="F3030">
            <v>1.08</v>
          </cell>
          <cell r="G3030">
            <v>1.08</v>
          </cell>
          <cell r="H3030">
            <v>1.08</v>
          </cell>
          <cell r="I3030">
            <v>1.07</v>
          </cell>
          <cell r="J3030">
            <v>1.07</v>
          </cell>
          <cell r="K3030">
            <v>1.07</v>
          </cell>
          <cell r="L3030">
            <v>1.07</v>
          </cell>
          <cell r="M3030">
            <v>1.07</v>
          </cell>
          <cell r="N3030">
            <v>1.07</v>
          </cell>
          <cell r="O3030">
            <v>1.08</v>
          </cell>
          <cell r="P3030">
            <v>1.08</v>
          </cell>
          <cell r="Q3030">
            <v>1.08</v>
          </cell>
          <cell r="R3030">
            <v>1.08</v>
          </cell>
          <cell r="S3030">
            <v>1.0900000000000001</v>
          </cell>
          <cell r="T3030">
            <v>1.0900000000000001</v>
          </cell>
          <cell r="U3030">
            <v>1.0900000000000001</v>
          </cell>
          <cell r="V3030">
            <v>1.1000000000000001</v>
          </cell>
          <cell r="W3030">
            <v>1.1000000000000001</v>
          </cell>
          <cell r="X3030">
            <v>1.1000000000000001</v>
          </cell>
          <cell r="Y3030">
            <v>1.1100000000000001</v>
          </cell>
          <cell r="Z3030">
            <v>1.1000000000000001</v>
          </cell>
          <cell r="AA3030">
            <v>1.1000000000000001</v>
          </cell>
          <cell r="AB3030">
            <v>1.1000000000000001</v>
          </cell>
          <cell r="AC3030">
            <v>1.1000000000000001</v>
          </cell>
          <cell r="AD3030">
            <v>1.1000000000000001</v>
          </cell>
          <cell r="AE3030">
            <v>1.1000000000000001</v>
          </cell>
          <cell r="AF3030">
            <v>1.1000000000000001</v>
          </cell>
          <cell r="AG3030">
            <v>1.1100000000000001</v>
          </cell>
          <cell r="AH3030">
            <v>1.1100000000000001</v>
          </cell>
          <cell r="AI3030">
            <v>1.1100000000000001</v>
          </cell>
          <cell r="AJ3030">
            <v>1.1000000000000001</v>
          </cell>
          <cell r="AK3030">
            <v>1.1000000000000001</v>
          </cell>
        </row>
        <row r="3031">
          <cell r="A3031" t="str">
            <v>SDGbaseTRAv2_UrbAS_IRTv3PQXcptrp-l</v>
          </cell>
          <cell r="B3031" t="str">
            <v>SIclos6_GOVclos11</v>
          </cell>
          <cell r="C3031" t="str">
            <v>SDGbaseTRAv2_UrbAS_IRTv3</v>
          </cell>
          <cell r="D3031" t="str">
            <v>PQX</v>
          </cell>
          <cell r="E3031" t="str">
            <v>cptrp-l</v>
          </cell>
          <cell r="F3031">
            <v>0.95</v>
          </cell>
          <cell r="G3031">
            <v>0.95</v>
          </cell>
          <cell r="H3031">
            <v>0.95</v>
          </cell>
          <cell r="I3031">
            <v>0.95</v>
          </cell>
          <cell r="J3031">
            <v>0.95</v>
          </cell>
          <cell r="K3031">
            <v>0.95</v>
          </cell>
          <cell r="L3031">
            <v>0.95</v>
          </cell>
          <cell r="M3031">
            <v>0.95</v>
          </cell>
          <cell r="N3031">
            <v>0.95</v>
          </cell>
          <cell r="O3031">
            <v>0.95</v>
          </cell>
          <cell r="P3031">
            <v>0.94</v>
          </cell>
          <cell r="Q3031">
            <v>0.94</v>
          </cell>
          <cell r="R3031">
            <v>0.93</v>
          </cell>
          <cell r="S3031">
            <v>0.93</v>
          </cell>
          <cell r="T3031">
            <v>0.92</v>
          </cell>
          <cell r="U3031">
            <v>0.91</v>
          </cell>
          <cell r="V3031">
            <v>0.9</v>
          </cell>
          <cell r="W3031">
            <v>0.9</v>
          </cell>
          <cell r="X3031">
            <v>0.89</v>
          </cell>
          <cell r="Y3031">
            <v>0.88</v>
          </cell>
          <cell r="Z3031">
            <v>0.87</v>
          </cell>
          <cell r="AA3031">
            <v>0.86</v>
          </cell>
          <cell r="AB3031">
            <v>0.85</v>
          </cell>
          <cell r="AC3031">
            <v>0.84</v>
          </cell>
          <cell r="AD3031">
            <v>0.84</v>
          </cell>
          <cell r="AE3031">
            <v>0.83</v>
          </cell>
          <cell r="AF3031">
            <v>0.83</v>
          </cell>
          <cell r="AG3031">
            <v>0.83</v>
          </cell>
          <cell r="AH3031">
            <v>0.83</v>
          </cell>
          <cell r="AI3031">
            <v>0.83</v>
          </cell>
          <cell r="AJ3031">
            <v>0.83</v>
          </cell>
          <cell r="AK3031">
            <v>0.84</v>
          </cell>
        </row>
        <row r="3032">
          <cell r="A3032" t="str">
            <v>SDGbaseTRAv2_UrbAS_IRTv3PQXcftrp-l</v>
          </cell>
          <cell r="B3032" t="str">
            <v>SIclos6_GOVclos11</v>
          </cell>
          <cell r="C3032" t="str">
            <v>SDGbaseTRAv2_UrbAS_IRTv3</v>
          </cell>
          <cell r="D3032" t="str">
            <v>PQX</v>
          </cell>
          <cell r="E3032" t="str">
            <v>cftrp-l</v>
          </cell>
          <cell r="F3032">
            <v>1</v>
          </cell>
          <cell r="G3032">
            <v>0.98</v>
          </cell>
          <cell r="H3032">
            <v>0.98</v>
          </cell>
          <cell r="I3032">
            <v>1</v>
          </cell>
          <cell r="J3032">
            <v>1.02</v>
          </cell>
          <cell r="K3032">
            <v>1</v>
          </cell>
          <cell r="L3032">
            <v>0.99</v>
          </cell>
          <cell r="M3032">
            <v>0.99</v>
          </cell>
          <cell r="N3032">
            <v>0.99</v>
          </cell>
          <cell r="O3032">
            <v>0.98</v>
          </cell>
          <cell r="P3032">
            <v>0.97</v>
          </cell>
          <cell r="Q3032">
            <v>0.97</v>
          </cell>
          <cell r="R3032">
            <v>0.93</v>
          </cell>
          <cell r="S3032">
            <v>0.9</v>
          </cell>
          <cell r="T3032">
            <v>0.88</v>
          </cell>
          <cell r="U3032">
            <v>0.86</v>
          </cell>
          <cell r="V3032">
            <v>0.85</v>
          </cell>
          <cell r="W3032">
            <v>0.84</v>
          </cell>
          <cell r="X3032">
            <v>0.82</v>
          </cell>
          <cell r="Y3032">
            <v>0.81</v>
          </cell>
          <cell r="Z3032">
            <v>0.83</v>
          </cell>
          <cell r="AA3032">
            <v>0.87</v>
          </cell>
          <cell r="AB3032">
            <v>0.84</v>
          </cell>
          <cell r="AC3032">
            <v>0.82</v>
          </cell>
          <cell r="AD3032">
            <v>0.82</v>
          </cell>
          <cell r="AE3032">
            <v>0.81</v>
          </cell>
          <cell r="AF3032">
            <v>0.81</v>
          </cell>
          <cell r="AG3032">
            <v>0.75</v>
          </cell>
          <cell r="AH3032">
            <v>0.75</v>
          </cell>
          <cell r="AI3032">
            <v>0.75</v>
          </cell>
          <cell r="AJ3032">
            <v>0.75</v>
          </cell>
          <cell r="AK3032">
            <v>0.75</v>
          </cell>
        </row>
        <row r="3033">
          <cell r="A3033" t="str">
            <v>SDGbaseTRAv2_UrbAS_IRTv3PQXcptrp-o</v>
          </cell>
          <cell r="B3033" t="str">
            <v>SIclos6_GOVclos11</v>
          </cell>
          <cell r="C3033" t="str">
            <v>SDGbaseTRAv2_UrbAS_IRTv3</v>
          </cell>
          <cell r="D3033" t="str">
            <v>PQX</v>
          </cell>
          <cell r="E3033" t="str">
            <v>cptrp-o</v>
          </cell>
          <cell r="F3033">
            <v>0.95</v>
          </cell>
          <cell r="G3033">
            <v>0.94</v>
          </cell>
          <cell r="H3033">
            <v>0.91</v>
          </cell>
          <cell r="I3033">
            <v>0.89</v>
          </cell>
          <cell r="J3033">
            <v>0.88</v>
          </cell>
          <cell r="K3033">
            <v>0.87</v>
          </cell>
          <cell r="L3033">
            <v>0.86</v>
          </cell>
          <cell r="M3033">
            <v>0.86</v>
          </cell>
          <cell r="N3033">
            <v>0.85</v>
          </cell>
          <cell r="O3033">
            <v>0.87</v>
          </cell>
          <cell r="P3033">
            <v>0.87</v>
          </cell>
          <cell r="Q3033">
            <v>0.87</v>
          </cell>
          <cell r="R3033">
            <v>0.87</v>
          </cell>
          <cell r="S3033">
            <v>0.88</v>
          </cell>
          <cell r="T3033">
            <v>0.88</v>
          </cell>
          <cell r="U3033">
            <v>0.88</v>
          </cell>
          <cell r="V3033">
            <v>0.88</v>
          </cell>
          <cell r="W3033">
            <v>0.88</v>
          </cell>
          <cell r="X3033">
            <v>0.88</v>
          </cell>
          <cell r="Y3033">
            <v>0.88</v>
          </cell>
          <cell r="Z3033">
            <v>0.88</v>
          </cell>
          <cell r="AA3033">
            <v>0.89</v>
          </cell>
          <cell r="AB3033">
            <v>0.89</v>
          </cell>
          <cell r="AC3033">
            <v>0.89</v>
          </cell>
          <cell r="AD3033">
            <v>0.89</v>
          </cell>
          <cell r="AE3033">
            <v>0.89</v>
          </cell>
          <cell r="AF3033">
            <v>0.89</v>
          </cell>
          <cell r="AG3033">
            <v>0.89</v>
          </cell>
          <cell r="AH3033">
            <v>0.89</v>
          </cell>
          <cell r="AI3033">
            <v>0.89</v>
          </cell>
          <cell r="AJ3033">
            <v>0.89</v>
          </cell>
          <cell r="AK3033">
            <v>0.89</v>
          </cell>
        </row>
        <row r="3034">
          <cell r="A3034" t="str">
            <v>SDGbaseTRAv2_UrbAS_IRTv3PQXcftrp-o</v>
          </cell>
          <cell r="B3034" t="str">
            <v>SIclos6_GOVclos11</v>
          </cell>
          <cell r="C3034" t="str">
            <v>SDGbaseTRAv2_UrbAS_IRTv3</v>
          </cell>
          <cell r="D3034" t="str">
            <v>PQX</v>
          </cell>
          <cell r="E3034" t="str">
            <v>cftrp-o</v>
          </cell>
          <cell r="F3034">
            <v>0.97</v>
          </cell>
          <cell r="G3034">
            <v>0.94</v>
          </cell>
          <cell r="H3034">
            <v>0.92</v>
          </cell>
          <cell r="I3034">
            <v>0.9</v>
          </cell>
          <cell r="J3034">
            <v>0.88</v>
          </cell>
          <cell r="K3034">
            <v>0.87</v>
          </cell>
          <cell r="L3034">
            <v>0.87</v>
          </cell>
          <cell r="M3034">
            <v>0.87</v>
          </cell>
          <cell r="N3034">
            <v>0.87</v>
          </cell>
          <cell r="O3034">
            <v>0.89</v>
          </cell>
          <cell r="P3034">
            <v>0.89</v>
          </cell>
          <cell r="Q3034">
            <v>0.9</v>
          </cell>
          <cell r="R3034">
            <v>0.9</v>
          </cell>
          <cell r="S3034">
            <v>0.89</v>
          </cell>
          <cell r="T3034">
            <v>0.89</v>
          </cell>
          <cell r="U3034">
            <v>0.9</v>
          </cell>
          <cell r="V3034">
            <v>0.9</v>
          </cell>
          <cell r="W3034">
            <v>0.9</v>
          </cell>
          <cell r="X3034">
            <v>0.9</v>
          </cell>
          <cell r="Y3034">
            <v>0.9</v>
          </cell>
          <cell r="Z3034">
            <v>0.91</v>
          </cell>
          <cell r="AA3034">
            <v>0.91</v>
          </cell>
          <cell r="AB3034">
            <v>0.91</v>
          </cell>
          <cell r="AC3034">
            <v>0.91</v>
          </cell>
          <cell r="AD3034">
            <v>0.92</v>
          </cell>
          <cell r="AE3034">
            <v>0.92</v>
          </cell>
          <cell r="AF3034">
            <v>0.92</v>
          </cell>
          <cell r="AG3034">
            <v>0.91</v>
          </cell>
          <cell r="AH3034">
            <v>0.91</v>
          </cell>
          <cell r="AI3034">
            <v>0.91</v>
          </cell>
          <cell r="AJ3034">
            <v>0.91</v>
          </cell>
          <cell r="AK3034">
            <v>0.91</v>
          </cell>
        </row>
        <row r="3035">
          <cell r="A3035" t="str">
            <v>SDGbaseTRAv2_UrbAS_IRTv3PQXcprtr</v>
          </cell>
          <cell r="B3035" t="str">
            <v>SIclos6_GOVclos11</v>
          </cell>
          <cell r="C3035" t="str">
            <v>SDGbaseTRAv2_UrbAS_IRTv3</v>
          </cell>
          <cell r="D3035" t="str">
            <v>PQX</v>
          </cell>
          <cell r="E3035" t="str">
            <v>cprtr</v>
          </cell>
          <cell r="F3035">
            <v>1</v>
          </cell>
          <cell r="G3035">
            <v>1.02</v>
          </cell>
          <cell r="H3035">
            <v>1.02</v>
          </cell>
          <cell r="I3035">
            <v>1.01</v>
          </cell>
          <cell r="J3035">
            <v>1</v>
          </cell>
          <cell r="K3035">
            <v>0.99</v>
          </cell>
          <cell r="L3035">
            <v>0.98</v>
          </cell>
          <cell r="M3035">
            <v>0.97</v>
          </cell>
          <cell r="N3035">
            <v>0.96</v>
          </cell>
          <cell r="O3035">
            <v>0.98</v>
          </cell>
          <cell r="P3035">
            <v>0.94</v>
          </cell>
          <cell r="Q3035">
            <v>0.89</v>
          </cell>
          <cell r="R3035">
            <v>0.83</v>
          </cell>
          <cell r="S3035">
            <v>0.78</v>
          </cell>
          <cell r="T3035">
            <v>0.73</v>
          </cell>
          <cell r="U3035">
            <v>0.68</v>
          </cell>
          <cell r="V3035">
            <v>0.64</v>
          </cell>
          <cell r="W3035">
            <v>0.6</v>
          </cell>
          <cell r="X3035">
            <v>0.55000000000000004</v>
          </cell>
          <cell r="Y3035">
            <v>0.51</v>
          </cell>
          <cell r="Z3035">
            <v>0.46</v>
          </cell>
          <cell r="AA3035">
            <v>0.42</v>
          </cell>
          <cell r="AB3035">
            <v>0.39</v>
          </cell>
          <cell r="AC3035">
            <v>0.37</v>
          </cell>
          <cell r="AD3035">
            <v>0.34</v>
          </cell>
          <cell r="AE3035">
            <v>0.32</v>
          </cell>
          <cell r="AF3035">
            <v>0.28999999999999998</v>
          </cell>
          <cell r="AG3035">
            <v>0.27</v>
          </cell>
          <cell r="AH3035">
            <v>0.26</v>
          </cell>
          <cell r="AI3035">
            <v>0.24</v>
          </cell>
          <cell r="AJ3035">
            <v>0.23</v>
          </cell>
          <cell r="AK3035">
            <v>0.21</v>
          </cell>
        </row>
        <row r="3036">
          <cell r="A3036" t="str">
            <v>SDGbaseTRAv2_UrbAS_IRTv3PQXctrps</v>
          </cell>
          <cell r="B3036" t="str">
            <v>SIclos6_GOVclos11</v>
          </cell>
          <cell r="C3036" t="str">
            <v>SDGbaseTRAv2_UrbAS_IRTv3</v>
          </cell>
          <cell r="D3036" t="str">
            <v>PQX</v>
          </cell>
          <cell r="E3036" t="str">
            <v>ctrps</v>
          </cell>
          <cell r="F3036">
            <v>1</v>
          </cell>
          <cell r="G3036">
            <v>1</v>
          </cell>
          <cell r="H3036">
            <v>1</v>
          </cell>
          <cell r="I3036">
            <v>1</v>
          </cell>
          <cell r="J3036">
            <v>1</v>
          </cell>
          <cell r="K3036">
            <v>1</v>
          </cell>
          <cell r="L3036">
            <v>1</v>
          </cell>
          <cell r="M3036">
            <v>1</v>
          </cell>
          <cell r="N3036">
            <v>1</v>
          </cell>
          <cell r="O3036">
            <v>0.99</v>
          </cell>
          <cell r="P3036">
            <v>0.99</v>
          </cell>
          <cell r="Q3036">
            <v>0.99</v>
          </cell>
          <cell r="R3036">
            <v>0.99</v>
          </cell>
          <cell r="S3036">
            <v>0.99</v>
          </cell>
          <cell r="T3036">
            <v>0.99</v>
          </cell>
          <cell r="U3036">
            <v>0.99</v>
          </cell>
          <cell r="V3036">
            <v>0.99</v>
          </cell>
          <cell r="W3036">
            <v>0.99</v>
          </cell>
          <cell r="X3036">
            <v>0.99</v>
          </cell>
          <cell r="Y3036">
            <v>0.99</v>
          </cell>
          <cell r="Z3036">
            <v>0.99</v>
          </cell>
          <cell r="AA3036">
            <v>0.99</v>
          </cell>
          <cell r="AB3036">
            <v>1</v>
          </cell>
          <cell r="AC3036">
            <v>1</v>
          </cell>
          <cell r="AD3036">
            <v>1.01</v>
          </cell>
          <cell r="AE3036">
            <v>1.01</v>
          </cell>
          <cell r="AF3036">
            <v>1.01</v>
          </cell>
          <cell r="AG3036">
            <v>1.01</v>
          </cell>
          <cell r="AH3036">
            <v>1.01</v>
          </cell>
          <cell r="AI3036">
            <v>1.01</v>
          </cell>
          <cell r="AJ3036">
            <v>1.01</v>
          </cell>
          <cell r="AK3036">
            <v>1.01</v>
          </cell>
        </row>
        <row r="3037">
          <cell r="A3037" t="str">
            <v>SDGbaseTRAv2_UrbAS_IRTv3PQXccomm</v>
          </cell>
          <cell r="B3037" t="str">
            <v>SIclos6_GOVclos11</v>
          </cell>
          <cell r="C3037" t="str">
            <v>SDGbaseTRAv2_UrbAS_IRTv3</v>
          </cell>
          <cell r="D3037" t="str">
            <v>PQX</v>
          </cell>
          <cell r="E3037" t="str">
            <v>ccomm</v>
          </cell>
          <cell r="F3037">
            <v>1</v>
          </cell>
          <cell r="G3037">
            <v>0.96</v>
          </cell>
          <cell r="H3037">
            <v>0.97</v>
          </cell>
          <cell r="I3037">
            <v>0.98</v>
          </cell>
          <cell r="J3037">
            <v>0.98</v>
          </cell>
          <cell r="K3037">
            <v>0.99</v>
          </cell>
          <cell r="L3037">
            <v>0.99</v>
          </cell>
          <cell r="M3037">
            <v>0.99</v>
          </cell>
          <cell r="N3037">
            <v>0.99</v>
          </cell>
          <cell r="O3037">
            <v>1</v>
          </cell>
          <cell r="P3037">
            <v>1</v>
          </cell>
          <cell r="Q3037">
            <v>1</v>
          </cell>
          <cell r="R3037">
            <v>1.01</v>
          </cell>
          <cell r="S3037">
            <v>1.01</v>
          </cell>
          <cell r="T3037">
            <v>1.01</v>
          </cell>
          <cell r="U3037">
            <v>1.01</v>
          </cell>
          <cell r="V3037">
            <v>1.02</v>
          </cell>
          <cell r="W3037">
            <v>1.02</v>
          </cell>
          <cell r="X3037">
            <v>1.02</v>
          </cell>
          <cell r="Y3037">
            <v>1.02</v>
          </cell>
          <cell r="Z3037">
            <v>1.02</v>
          </cell>
          <cell r="AA3037">
            <v>1.01</v>
          </cell>
          <cell r="AB3037">
            <v>1.01</v>
          </cell>
          <cell r="AC3037">
            <v>1.02</v>
          </cell>
          <cell r="AD3037">
            <v>1.02</v>
          </cell>
          <cell r="AE3037">
            <v>1.02</v>
          </cell>
          <cell r="AF3037">
            <v>1.02</v>
          </cell>
          <cell r="AG3037">
            <v>1.03</v>
          </cell>
          <cell r="AH3037">
            <v>1.03</v>
          </cell>
          <cell r="AI3037">
            <v>1.03</v>
          </cell>
          <cell r="AJ3037">
            <v>1.03</v>
          </cell>
          <cell r="AK3037">
            <v>1.03</v>
          </cell>
        </row>
        <row r="3038">
          <cell r="A3038" t="str">
            <v>SDGbaseTRAv2_UrbAS_IRTv3PQXcfsrv</v>
          </cell>
          <cell r="B3038" t="str">
            <v>SIclos6_GOVclos11</v>
          </cell>
          <cell r="C3038" t="str">
            <v>SDGbaseTRAv2_UrbAS_IRTv3</v>
          </cell>
          <cell r="D3038" t="str">
            <v>PQX</v>
          </cell>
          <cell r="E3038" t="str">
            <v>cfsrv</v>
          </cell>
          <cell r="F3038">
            <v>1.04</v>
          </cell>
          <cell r="G3038">
            <v>1.01</v>
          </cell>
          <cell r="H3038">
            <v>1.02</v>
          </cell>
          <cell r="I3038">
            <v>1.01</v>
          </cell>
          <cell r="J3038">
            <v>1.01</v>
          </cell>
          <cell r="K3038">
            <v>1.01</v>
          </cell>
          <cell r="L3038">
            <v>1.02</v>
          </cell>
          <cell r="M3038">
            <v>1.02</v>
          </cell>
          <cell r="N3038">
            <v>1.02</v>
          </cell>
          <cell r="O3038">
            <v>1.02</v>
          </cell>
          <cell r="P3038">
            <v>1.02</v>
          </cell>
          <cell r="Q3038">
            <v>1.02</v>
          </cell>
          <cell r="R3038">
            <v>1.03</v>
          </cell>
          <cell r="S3038">
            <v>1.04</v>
          </cell>
          <cell r="T3038">
            <v>1.04</v>
          </cell>
          <cell r="U3038">
            <v>1.05</v>
          </cell>
          <cell r="V3038">
            <v>1.05</v>
          </cell>
          <cell r="W3038">
            <v>1.06</v>
          </cell>
          <cell r="X3038">
            <v>1.06</v>
          </cell>
          <cell r="Y3038">
            <v>1.06</v>
          </cell>
          <cell r="Z3038">
            <v>1.05</v>
          </cell>
          <cell r="AA3038">
            <v>1.04</v>
          </cell>
          <cell r="AB3038">
            <v>1.05</v>
          </cell>
          <cell r="AC3038">
            <v>1.05</v>
          </cell>
          <cell r="AD3038">
            <v>1.05</v>
          </cell>
          <cell r="AE3038">
            <v>1.05</v>
          </cell>
          <cell r="AF3038">
            <v>1.05</v>
          </cell>
          <cell r="AG3038">
            <v>1.06</v>
          </cell>
          <cell r="AH3038">
            <v>1.05</v>
          </cell>
          <cell r="AI3038">
            <v>1.05</v>
          </cell>
          <cell r="AJ3038">
            <v>1.04</v>
          </cell>
          <cell r="AK3038">
            <v>1.03</v>
          </cell>
        </row>
        <row r="3039">
          <cell r="A3039" t="str">
            <v>SDGbaseTRAv2_UrbAS_IRTv3PQXcbsrv</v>
          </cell>
          <cell r="B3039" t="str">
            <v>SIclos6_GOVclos11</v>
          </cell>
          <cell r="C3039" t="str">
            <v>SDGbaseTRAv2_UrbAS_IRTv3</v>
          </cell>
          <cell r="D3039" t="str">
            <v>PQX</v>
          </cell>
          <cell r="E3039" t="str">
            <v>cbsrv</v>
          </cell>
          <cell r="F3039">
            <v>1.04</v>
          </cell>
          <cell r="G3039">
            <v>1.01</v>
          </cell>
          <cell r="H3039">
            <v>1.02</v>
          </cell>
          <cell r="I3039">
            <v>1.02</v>
          </cell>
          <cell r="J3039">
            <v>1.02</v>
          </cell>
          <cell r="K3039">
            <v>1.02</v>
          </cell>
          <cell r="L3039">
            <v>1.02</v>
          </cell>
          <cell r="M3039">
            <v>1.02</v>
          </cell>
          <cell r="N3039">
            <v>1.03</v>
          </cell>
          <cell r="O3039">
            <v>1.02</v>
          </cell>
          <cell r="P3039">
            <v>1.02</v>
          </cell>
          <cell r="Q3039">
            <v>1.03</v>
          </cell>
          <cell r="R3039">
            <v>1.03</v>
          </cell>
          <cell r="S3039">
            <v>1.03</v>
          </cell>
          <cell r="T3039">
            <v>1.04</v>
          </cell>
          <cell r="U3039">
            <v>1.04</v>
          </cell>
          <cell r="V3039">
            <v>1.04</v>
          </cell>
          <cell r="W3039">
            <v>1.04</v>
          </cell>
          <cell r="X3039">
            <v>1.05</v>
          </cell>
          <cell r="Y3039">
            <v>1.05</v>
          </cell>
          <cell r="Z3039">
            <v>1.04</v>
          </cell>
          <cell r="AA3039">
            <v>1.04</v>
          </cell>
          <cell r="AB3039">
            <v>1.04</v>
          </cell>
          <cell r="AC3039">
            <v>1.04</v>
          </cell>
          <cell r="AD3039">
            <v>1.04</v>
          </cell>
          <cell r="AE3039">
            <v>1.04</v>
          </cell>
          <cell r="AF3039">
            <v>1.04</v>
          </cell>
          <cell r="AG3039">
            <v>1.05</v>
          </cell>
          <cell r="AH3039">
            <v>1.05</v>
          </cell>
          <cell r="AI3039">
            <v>1.04</v>
          </cell>
          <cell r="AJ3039">
            <v>1.04</v>
          </cell>
          <cell r="AK3039">
            <v>1.04</v>
          </cell>
        </row>
        <row r="3040">
          <cell r="A3040" t="str">
            <v>SDGbaseTRAv2_UrbAS_IRTv3PQXcgsrv</v>
          </cell>
          <cell r="B3040" t="str">
            <v>SIclos6_GOVclos11</v>
          </cell>
          <cell r="C3040" t="str">
            <v>SDGbaseTRAv2_UrbAS_IRTv3</v>
          </cell>
          <cell r="D3040" t="str">
            <v>PQX</v>
          </cell>
          <cell r="E3040" t="str">
            <v>cgsrv</v>
          </cell>
          <cell r="F3040">
            <v>1.02</v>
          </cell>
          <cell r="G3040">
            <v>1.03</v>
          </cell>
          <cell r="H3040">
            <v>1.04</v>
          </cell>
          <cell r="I3040">
            <v>1.06</v>
          </cell>
          <cell r="J3040">
            <v>1.0900000000000001</v>
          </cell>
          <cell r="K3040">
            <v>1.1000000000000001</v>
          </cell>
          <cell r="L3040">
            <v>1.1200000000000001</v>
          </cell>
          <cell r="M3040">
            <v>1.1299999999999999</v>
          </cell>
          <cell r="N3040">
            <v>1.1499999999999999</v>
          </cell>
          <cell r="O3040">
            <v>1.1599999999999999</v>
          </cell>
          <cell r="P3040">
            <v>1.18</v>
          </cell>
          <cell r="Q3040">
            <v>1.2</v>
          </cell>
          <cell r="R3040">
            <v>1.2</v>
          </cell>
          <cell r="S3040">
            <v>1.19</v>
          </cell>
          <cell r="T3040">
            <v>1.19</v>
          </cell>
          <cell r="U3040">
            <v>1.2</v>
          </cell>
          <cell r="V3040">
            <v>1.2</v>
          </cell>
          <cell r="W3040">
            <v>1.2</v>
          </cell>
          <cell r="X3040">
            <v>1.2</v>
          </cell>
          <cell r="Y3040">
            <v>1.2</v>
          </cell>
          <cell r="Z3040">
            <v>1.19</v>
          </cell>
          <cell r="AA3040">
            <v>1.19</v>
          </cell>
          <cell r="AB3040">
            <v>1.19</v>
          </cell>
          <cell r="AC3040">
            <v>1.19</v>
          </cell>
          <cell r="AD3040">
            <v>1.19</v>
          </cell>
          <cell r="AE3040">
            <v>1.19</v>
          </cell>
          <cell r="AF3040">
            <v>1.19</v>
          </cell>
          <cell r="AG3040">
            <v>1.19</v>
          </cell>
          <cell r="AH3040">
            <v>1.18</v>
          </cell>
          <cell r="AI3040">
            <v>1.1599999999999999</v>
          </cell>
          <cell r="AJ3040">
            <v>1.1499999999999999</v>
          </cell>
          <cell r="AK3040">
            <v>1.1399999999999999</v>
          </cell>
        </row>
        <row r="3041">
          <cell r="A3041" t="str">
            <v>SDGbaseTRAv2_UrbAS_IRTv3PQXcosrv</v>
          </cell>
          <cell r="B3041" t="str">
            <v>SIclos6_GOVclos11</v>
          </cell>
          <cell r="C3041" t="str">
            <v>SDGbaseTRAv2_UrbAS_IRTv3</v>
          </cell>
          <cell r="D3041" t="str">
            <v>PQX</v>
          </cell>
          <cell r="E3041" t="str">
            <v>cosrv</v>
          </cell>
          <cell r="F3041">
            <v>1.07</v>
          </cell>
          <cell r="G3041">
            <v>1.1499999999999999</v>
          </cell>
          <cell r="H3041">
            <v>1.1299999999999999</v>
          </cell>
          <cell r="I3041">
            <v>1.1200000000000001</v>
          </cell>
          <cell r="J3041">
            <v>1.1200000000000001</v>
          </cell>
          <cell r="K3041">
            <v>1.1200000000000001</v>
          </cell>
          <cell r="L3041">
            <v>1.1200000000000001</v>
          </cell>
          <cell r="M3041">
            <v>1.1200000000000001</v>
          </cell>
          <cell r="N3041">
            <v>1.1200000000000001</v>
          </cell>
          <cell r="O3041">
            <v>1.1100000000000001</v>
          </cell>
          <cell r="P3041">
            <v>1.1200000000000001</v>
          </cell>
          <cell r="Q3041">
            <v>1.1200000000000001</v>
          </cell>
          <cell r="R3041">
            <v>1.1299999999999999</v>
          </cell>
          <cell r="S3041">
            <v>1.1299999999999999</v>
          </cell>
          <cell r="T3041">
            <v>1.1399999999999999</v>
          </cell>
          <cell r="U3041">
            <v>1.1399999999999999</v>
          </cell>
          <cell r="V3041">
            <v>1.1399999999999999</v>
          </cell>
          <cell r="W3041">
            <v>1.1499999999999999</v>
          </cell>
          <cell r="X3041">
            <v>1.1499999999999999</v>
          </cell>
          <cell r="Y3041">
            <v>1.1499999999999999</v>
          </cell>
          <cell r="Z3041">
            <v>1.1499999999999999</v>
          </cell>
          <cell r="AA3041">
            <v>1.1399999999999999</v>
          </cell>
          <cell r="AB3041">
            <v>1.1399999999999999</v>
          </cell>
          <cell r="AC3041">
            <v>1.1399999999999999</v>
          </cell>
          <cell r="AD3041">
            <v>1.1399999999999999</v>
          </cell>
          <cell r="AE3041">
            <v>1.1399999999999999</v>
          </cell>
          <cell r="AF3041">
            <v>1.1399999999999999</v>
          </cell>
          <cell r="AG3041">
            <v>1.1499999999999999</v>
          </cell>
          <cell r="AH3041">
            <v>1.1599999999999999</v>
          </cell>
          <cell r="AI3041">
            <v>1.1599999999999999</v>
          </cell>
          <cell r="AJ3041">
            <v>1.1499999999999999</v>
          </cell>
          <cell r="AK3041">
            <v>1.1499999999999999</v>
          </cell>
        </row>
        <row r="3042">
          <cell r="A3042" t="str">
            <v>SDGbaseTRAv2_UrbAS_IRTv3PQXcimpt</v>
          </cell>
          <cell r="B3042" t="str">
            <v>SIclos6_GOVclos11</v>
          </cell>
          <cell r="C3042" t="str">
            <v>SDGbaseTRAv2_UrbAS_IRTv3</v>
          </cell>
          <cell r="D3042" t="str">
            <v>PQX</v>
          </cell>
          <cell r="E3042" t="str">
            <v>cimpt</v>
          </cell>
          <cell r="F3042">
            <v>1.01</v>
          </cell>
          <cell r="G3042">
            <v>1.04</v>
          </cell>
          <cell r="H3042">
            <v>1.05</v>
          </cell>
          <cell r="I3042">
            <v>1.05</v>
          </cell>
          <cell r="J3042">
            <v>1.05</v>
          </cell>
          <cell r="K3042">
            <v>1.05</v>
          </cell>
          <cell r="L3042">
            <v>1.05</v>
          </cell>
          <cell r="M3042">
            <v>1.06</v>
          </cell>
          <cell r="N3042">
            <v>1.06</v>
          </cell>
          <cell r="O3042">
            <v>1.0900000000000001</v>
          </cell>
          <cell r="P3042">
            <v>1.1000000000000001</v>
          </cell>
          <cell r="Q3042">
            <v>1.1000000000000001</v>
          </cell>
          <cell r="R3042">
            <v>1.1000000000000001</v>
          </cell>
          <cell r="S3042">
            <v>1.1000000000000001</v>
          </cell>
          <cell r="T3042">
            <v>1.1000000000000001</v>
          </cell>
          <cell r="U3042">
            <v>1.1000000000000001</v>
          </cell>
          <cell r="V3042">
            <v>1.1000000000000001</v>
          </cell>
          <cell r="W3042">
            <v>1.1100000000000001</v>
          </cell>
          <cell r="X3042">
            <v>1.1100000000000001</v>
          </cell>
          <cell r="Y3042">
            <v>1.1100000000000001</v>
          </cell>
          <cell r="Z3042">
            <v>1.1100000000000001</v>
          </cell>
          <cell r="AA3042">
            <v>1.1200000000000001</v>
          </cell>
          <cell r="AB3042">
            <v>1.1200000000000001</v>
          </cell>
          <cell r="AC3042">
            <v>1.1200000000000001</v>
          </cell>
          <cell r="AD3042">
            <v>1.1200000000000001</v>
          </cell>
          <cell r="AE3042">
            <v>1.1200000000000001</v>
          </cell>
          <cell r="AF3042">
            <v>1.1200000000000001</v>
          </cell>
          <cell r="AG3042">
            <v>1.1100000000000001</v>
          </cell>
          <cell r="AH3042">
            <v>1.1100000000000001</v>
          </cell>
          <cell r="AI3042">
            <v>1.1000000000000001</v>
          </cell>
          <cell r="AJ3042">
            <v>1.0900000000000001</v>
          </cell>
          <cell r="AK3042">
            <v>1.08</v>
          </cell>
        </row>
        <row r="3043">
          <cell r="A3043" t="str">
            <v>SDGbaseTRAv2_UrbAS_IRTv3C_InvValctext</v>
          </cell>
          <cell r="B3043" t="str">
            <v>SIclos6_GOVclos11</v>
          </cell>
          <cell r="C3043" t="str">
            <v>SDGbaseTRAv2_UrbAS_IRTv3</v>
          </cell>
          <cell r="D3043" t="str">
            <v>C_InvVal</v>
          </cell>
          <cell r="E3043" t="str">
            <v>ctext</v>
          </cell>
          <cell r="F3043">
            <v>0.03</v>
          </cell>
          <cell r="G3043">
            <v>0.03</v>
          </cell>
          <cell r="H3043">
            <v>0.03</v>
          </cell>
          <cell r="I3043">
            <v>0.03</v>
          </cell>
          <cell r="J3043">
            <v>0.03</v>
          </cell>
          <cell r="K3043">
            <v>0.03</v>
          </cell>
          <cell r="L3043">
            <v>0.03</v>
          </cell>
          <cell r="M3043">
            <v>0.04</v>
          </cell>
          <cell r="N3043">
            <v>0.04</v>
          </cell>
          <cell r="O3043">
            <v>0.04</v>
          </cell>
          <cell r="P3043">
            <v>0.04</v>
          </cell>
          <cell r="Q3043">
            <v>0.04</v>
          </cell>
          <cell r="R3043">
            <v>0.04</v>
          </cell>
          <cell r="S3043">
            <v>0.04</v>
          </cell>
          <cell r="T3043">
            <v>0.04</v>
          </cell>
          <cell r="U3043">
            <v>0.05</v>
          </cell>
          <cell r="V3043">
            <v>0.05</v>
          </cell>
          <cell r="W3043">
            <v>0.05</v>
          </cell>
          <cell r="X3043">
            <v>0.05</v>
          </cell>
          <cell r="Y3043">
            <v>0.05</v>
          </cell>
          <cell r="Z3043">
            <v>0.05</v>
          </cell>
          <cell r="AA3043">
            <v>0.06</v>
          </cell>
          <cell r="AB3043">
            <v>0.06</v>
          </cell>
          <cell r="AC3043">
            <v>0.06</v>
          </cell>
          <cell r="AD3043">
            <v>0.06</v>
          </cell>
          <cell r="AE3043">
            <v>0.06</v>
          </cell>
          <cell r="AF3043">
            <v>0.06</v>
          </cell>
          <cell r="AG3043">
            <v>7.0000000000000007E-2</v>
          </cell>
          <cell r="AH3043">
            <v>7.0000000000000007E-2</v>
          </cell>
          <cell r="AI3043">
            <v>0.06</v>
          </cell>
          <cell r="AJ3043">
            <v>0.06</v>
          </cell>
          <cell r="AK3043">
            <v>0.06</v>
          </cell>
        </row>
        <row r="3044">
          <cell r="A3044" t="str">
            <v>SDGbaseTRAv2_UrbAS_IRTv3C_InvValcleat</v>
          </cell>
          <cell r="B3044" t="str">
            <v>SIclos6_GOVclos11</v>
          </cell>
          <cell r="C3044" t="str">
            <v>SDGbaseTRAv2_UrbAS_IRTv3</v>
          </cell>
          <cell r="D3044" t="str">
            <v>C_InvVal</v>
          </cell>
          <cell r="E3044" t="str">
            <v>cleat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  <cell r="L3044">
            <v>0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</row>
        <row r="3045">
          <cell r="A3045" t="str">
            <v>SDGbaseTRAv2_UrbAS_IRTv3C_InvValcprnt</v>
          </cell>
          <cell r="B3045" t="str">
            <v>SIclos6_GOVclos11</v>
          </cell>
          <cell r="C3045" t="str">
            <v>SDGbaseTRAv2_UrbAS_IRTv3</v>
          </cell>
          <cell r="D3045" t="str">
            <v>C_InvVal</v>
          </cell>
          <cell r="E3045" t="str">
            <v>cprnt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0</v>
          </cell>
          <cell r="R3045">
            <v>0</v>
          </cell>
          <cell r="S3045">
            <v>0</v>
          </cell>
          <cell r="T3045">
            <v>0</v>
          </cell>
          <cell r="U3045">
            <v>0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Z3045">
            <v>0</v>
          </cell>
          <cell r="AA3045">
            <v>0</v>
          </cell>
          <cell r="AB3045">
            <v>0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  <cell r="AH3045">
            <v>0</v>
          </cell>
          <cell r="AI3045">
            <v>0</v>
          </cell>
          <cell r="AJ3045">
            <v>0</v>
          </cell>
          <cell r="AK3045">
            <v>0</v>
          </cell>
        </row>
        <row r="3046">
          <cell r="A3046" t="str">
            <v>SDGbaseTRAv2_UrbAS_IRTv3C_InvValcrubb</v>
          </cell>
          <cell r="B3046" t="str">
            <v>SIclos6_GOVclos11</v>
          </cell>
          <cell r="C3046" t="str">
            <v>SDGbaseTRAv2_UrbAS_IRTv3</v>
          </cell>
          <cell r="D3046" t="str">
            <v>C_InvVal</v>
          </cell>
          <cell r="E3046" t="str">
            <v>crubb</v>
          </cell>
          <cell r="F3046">
            <v>0.01</v>
          </cell>
          <cell r="G3046">
            <v>0.01</v>
          </cell>
          <cell r="H3046">
            <v>0.01</v>
          </cell>
          <cell r="I3046">
            <v>0.01</v>
          </cell>
          <cell r="J3046">
            <v>0.01</v>
          </cell>
          <cell r="K3046">
            <v>0.01</v>
          </cell>
          <cell r="L3046">
            <v>0.01</v>
          </cell>
          <cell r="M3046">
            <v>0.01</v>
          </cell>
          <cell r="N3046">
            <v>0.01</v>
          </cell>
          <cell r="O3046">
            <v>0.01</v>
          </cell>
          <cell r="P3046">
            <v>0.01</v>
          </cell>
          <cell r="Q3046">
            <v>0.01</v>
          </cell>
          <cell r="R3046">
            <v>0.01</v>
          </cell>
          <cell r="S3046">
            <v>0.01</v>
          </cell>
          <cell r="T3046">
            <v>0.01</v>
          </cell>
          <cell r="U3046">
            <v>0.01</v>
          </cell>
          <cell r="V3046">
            <v>0.01</v>
          </cell>
          <cell r="W3046">
            <v>0.01</v>
          </cell>
          <cell r="X3046">
            <v>0.01</v>
          </cell>
          <cell r="Y3046">
            <v>0.01</v>
          </cell>
          <cell r="Z3046">
            <v>0.01</v>
          </cell>
          <cell r="AA3046">
            <v>0.01</v>
          </cell>
          <cell r="AB3046">
            <v>0.01</v>
          </cell>
          <cell r="AC3046">
            <v>0.01</v>
          </cell>
          <cell r="AD3046">
            <v>0.01</v>
          </cell>
          <cell r="AE3046">
            <v>0.01</v>
          </cell>
          <cell r="AF3046">
            <v>0.01</v>
          </cell>
          <cell r="AG3046">
            <v>0.01</v>
          </cell>
          <cell r="AH3046">
            <v>0.01</v>
          </cell>
          <cell r="AI3046">
            <v>0.01</v>
          </cell>
          <cell r="AJ3046">
            <v>0.01</v>
          </cell>
          <cell r="AK3046">
            <v>0.01</v>
          </cell>
        </row>
        <row r="3047">
          <cell r="A3047" t="str">
            <v>SDGbaseTRAv2_UrbAS_IRTv3C_InvValcplas</v>
          </cell>
          <cell r="B3047" t="str">
            <v>SIclos6_GOVclos11</v>
          </cell>
          <cell r="C3047" t="str">
            <v>SDGbaseTRAv2_UrbAS_IRTv3</v>
          </cell>
          <cell r="D3047" t="str">
            <v>C_InvVal</v>
          </cell>
          <cell r="E3047" t="str">
            <v>cplas</v>
          </cell>
          <cell r="F3047">
            <v>0.01</v>
          </cell>
          <cell r="G3047">
            <v>0.01</v>
          </cell>
          <cell r="H3047">
            <v>0.01</v>
          </cell>
          <cell r="I3047">
            <v>0.01</v>
          </cell>
          <cell r="J3047">
            <v>0.01</v>
          </cell>
          <cell r="K3047">
            <v>0.01</v>
          </cell>
          <cell r="L3047">
            <v>0.01</v>
          </cell>
          <cell r="M3047">
            <v>0.02</v>
          </cell>
          <cell r="N3047">
            <v>0.02</v>
          </cell>
          <cell r="O3047">
            <v>0.02</v>
          </cell>
          <cell r="P3047">
            <v>0.02</v>
          </cell>
          <cell r="Q3047">
            <v>0.02</v>
          </cell>
          <cell r="R3047">
            <v>0.02</v>
          </cell>
          <cell r="S3047">
            <v>0.02</v>
          </cell>
          <cell r="T3047">
            <v>0.02</v>
          </cell>
          <cell r="U3047">
            <v>0.02</v>
          </cell>
          <cell r="V3047">
            <v>0.02</v>
          </cell>
          <cell r="W3047">
            <v>0.02</v>
          </cell>
          <cell r="X3047">
            <v>0.02</v>
          </cell>
          <cell r="Y3047">
            <v>0.02</v>
          </cell>
          <cell r="Z3047">
            <v>0.02</v>
          </cell>
          <cell r="AA3047">
            <v>0.02</v>
          </cell>
          <cell r="AB3047">
            <v>0.02</v>
          </cell>
          <cell r="AC3047">
            <v>0.03</v>
          </cell>
          <cell r="AD3047">
            <v>0.03</v>
          </cell>
          <cell r="AE3047">
            <v>0.03</v>
          </cell>
          <cell r="AF3047">
            <v>0.03</v>
          </cell>
          <cell r="AG3047">
            <v>0.03</v>
          </cell>
          <cell r="AH3047">
            <v>0.03</v>
          </cell>
          <cell r="AI3047">
            <v>0.03</v>
          </cell>
          <cell r="AJ3047">
            <v>0.03</v>
          </cell>
          <cell r="AK3047">
            <v>0.03</v>
          </cell>
        </row>
        <row r="3048">
          <cell r="A3048" t="str">
            <v>SDGbaseTRAv2_UrbAS_IRTv3C_InvValcnmet</v>
          </cell>
          <cell r="B3048" t="str">
            <v>SIclos6_GOVclos11</v>
          </cell>
          <cell r="C3048" t="str">
            <v>SDGbaseTRAv2_UrbAS_IRTv3</v>
          </cell>
          <cell r="D3048" t="str">
            <v>C_InvVal</v>
          </cell>
          <cell r="E3048" t="str">
            <v>cnmet</v>
          </cell>
          <cell r="F3048">
            <v>0.03</v>
          </cell>
          <cell r="G3048">
            <v>0.03</v>
          </cell>
          <cell r="H3048">
            <v>0.03</v>
          </cell>
          <cell r="I3048">
            <v>0.03</v>
          </cell>
          <cell r="J3048">
            <v>0.03</v>
          </cell>
          <cell r="K3048">
            <v>0.03</v>
          </cell>
          <cell r="L3048">
            <v>0.03</v>
          </cell>
          <cell r="M3048">
            <v>0.03</v>
          </cell>
          <cell r="N3048">
            <v>0.03</v>
          </cell>
          <cell r="O3048">
            <v>0.03</v>
          </cell>
          <cell r="P3048">
            <v>0.03</v>
          </cell>
          <cell r="Q3048">
            <v>0.04</v>
          </cell>
          <cell r="R3048">
            <v>0.04</v>
          </cell>
          <cell r="S3048">
            <v>0.04</v>
          </cell>
          <cell r="T3048">
            <v>0.04</v>
          </cell>
          <cell r="U3048">
            <v>0.04</v>
          </cell>
          <cell r="V3048">
            <v>0.04</v>
          </cell>
          <cell r="W3048">
            <v>0.04</v>
          </cell>
          <cell r="X3048">
            <v>0.04</v>
          </cell>
          <cell r="Y3048">
            <v>0.05</v>
          </cell>
          <cell r="Z3048">
            <v>0.05</v>
          </cell>
          <cell r="AA3048">
            <v>0.05</v>
          </cell>
          <cell r="AB3048">
            <v>0.05</v>
          </cell>
          <cell r="AC3048">
            <v>0.05</v>
          </cell>
          <cell r="AD3048">
            <v>0.05</v>
          </cell>
          <cell r="AE3048">
            <v>0.05</v>
          </cell>
          <cell r="AF3048">
            <v>0.05</v>
          </cell>
          <cell r="AG3048">
            <v>0.06</v>
          </cell>
          <cell r="AH3048">
            <v>0.06</v>
          </cell>
          <cell r="AI3048">
            <v>0.06</v>
          </cell>
          <cell r="AJ3048">
            <v>0.06</v>
          </cell>
          <cell r="AK3048">
            <v>0.06</v>
          </cell>
        </row>
        <row r="3049">
          <cell r="A3049" t="str">
            <v>SDGbaseTRAv2_UrbAS_IRTv3C_InvValcnfrm</v>
          </cell>
          <cell r="B3049" t="str">
            <v>SIclos6_GOVclos11</v>
          </cell>
          <cell r="C3049" t="str">
            <v>SDGbaseTRAv2_UrbAS_IRTv3</v>
          </cell>
          <cell r="D3049" t="str">
            <v>C_InvVal</v>
          </cell>
          <cell r="E3049" t="str">
            <v>cnfrm</v>
          </cell>
          <cell r="F3049">
            <v>1.58</v>
          </cell>
          <cell r="G3049">
            <v>1.49</v>
          </cell>
          <cell r="H3049">
            <v>1.61</v>
          </cell>
          <cell r="I3049">
            <v>1.74</v>
          </cell>
          <cell r="J3049">
            <v>1.82</v>
          </cell>
          <cell r="K3049">
            <v>1.88</v>
          </cell>
          <cell r="L3049">
            <v>1.92</v>
          </cell>
          <cell r="M3049">
            <v>1.92</v>
          </cell>
          <cell r="N3049">
            <v>1.93</v>
          </cell>
          <cell r="O3049">
            <v>1.91</v>
          </cell>
          <cell r="P3049">
            <v>1.93</v>
          </cell>
          <cell r="Q3049">
            <v>1.98</v>
          </cell>
          <cell r="R3049">
            <v>2.0099999999999998</v>
          </cell>
          <cell r="S3049">
            <v>2.0699999999999998</v>
          </cell>
          <cell r="T3049">
            <v>2.14</v>
          </cell>
          <cell r="U3049">
            <v>2.21</v>
          </cell>
          <cell r="V3049">
            <v>2.2400000000000002</v>
          </cell>
          <cell r="W3049">
            <v>2.29</v>
          </cell>
          <cell r="X3049">
            <v>2.38</v>
          </cell>
          <cell r="Y3049">
            <v>2.4500000000000002</v>
          </cell>
          <cell r="Z3049">
            <v>2.72</v>
          </cell>
          <cell r="AA3049">
            <v>2.89</v>
          </cell>
          <cell r="AB3049">
            <v>3.1</v>
          </cell>
          <cell r="AC3049">
            <v>3.28</v>
          </cell>
          <cell r="AD3049">
            <v>3.39</v>
          </cell>
          <cell r="AE3049">
            <v>3.49</v>
          </cell>
          <cell r="AF3049">
            <v>3.58</v>
          </cell>
          <cell r="AG3049">
            <v>3.54</v>
          </cell>
          <cell r="AH3049">
            <v>3.84</v>
          </cell>
          <cell r="AI3049">
            <v>4.09</v>
          </cell>
          <cell r="AJ3049">
            <v>4.2</v>
          </cell>
          <cell r="AK3049">
            <v>4.28</v>
          </cell>
        </row>
        <row r="3050">
          <cell r="A3050" t="str">
            <v>SDGbaseTRAv2_UrbAS_IRTv3C_InvValcmetp</v>
          </cell>
          <cell r="B3050" t="str">
            <v>SIclos6_GOVclos11</v>
          </cell>
          <cell r="C3050" t="str">
            <v>SDGbaseTRAv2_UrbAS_IRTv3</v>
          </cell>
          <cell r="D3050" t="str">
            <v>C_InvVal</v>
          </cell>
          <cell r="E3050" t="str">
            <v>cmetp</v>
          </cell>
          <cell r="F3050">
            <v>2.84</v>
          </cell>
          <cell r="G3050">
            <v>2.77</v>
          </cell>
          <cell r="H3050">
            <v>2.88</v>
          </cell>
          <cell r="I3050">
            <v>3</v>
          </cell>
          <cell r="J3050">
            <v>3.07</v>
          </cell>
          <cell r="K3050">
            <v>3.14</v>
          </cell>
          <cell r="L3050">
            <v>3.21</v>
          </cell>
          <cell r="M3050">
            <v>3.28</v>
          </cell>
          <cell r="N3050">
            <v>3.37</v>
          </cell>
          <cell r="O3050">
            <v>3.43</v>
          </cell>
          <cell r="P3050">
            <v>3.53</v>
          </cell>
          <cell r="Q3050">
            <v>3.63</v>
          </cell>
          <cell r="R3050">
            <v>3.7</v>
          </cell>
          <cell r="S3050">
            <v>3.82</v>
          </cell>
          <cell r="T3050">
            <v>3.95</v>
          </cell>
          <cell r="U3050">
            <v>4.0999999999999996</v>
          </cell>
          <cell r="V3050">
            <v>4.2</v>
          </cell>
          <cell r="W3050">
            <v>4.3499999999999996</v>
          </cell>
          <cell r="X3050">
            <v>4.55</v>
          </cell>
          <cell r="Y3050">
            <v>4.7</v>
          </cell>
          <cell r="Z3050">
            <v>5.2</v>
          </cell>
          <cell r="AA3050">
            <v>5.5</v>
          </cell>
          <cell r="AB3050">
            <v>5.46</v>
          </cell>
          <cell r="AC3050">
            <v>5.54</v>
          </cell>
          <cell r="AD3050">
            <v>5.7</v>
          </cell>
          <cell r="AE3050">
            <v>5.89</v>
          </cell>
          <cell r="AF3050">
            <v>6.09</v>
          </cell>
          <cell r="AG3050">
            <v>5.98</v>
          </cell>
          <cell r="AH3050">
            <v>5.99</v>
          </cell>
          <cell r="AI3050">
            <v>5.98</v>
          </cell>
          <cell r="AJ3050">
            <v>5.98</v>
          </cell>
          <cell r="AK3050">
            <v>5.97</v>
          </cell>
        </row>
        <row r="3051">
          <cell r="A3051" t="str">
            <v>SDGbaseTRAv2_UrbAS_IRTv3C_InvValcmach</v>
          </cell>
          <cell r="B3051" t="str">
            <v>SIclos6_GOVclos11</v>
          </cell>
          <cell r="C3051" t="str">
            <v>SDGbaseTRAv2_UrbAS_IRTv3</v>
          </cell>
          <cell r="D3051" t="str">
            <v>C_InvVal</v>
          </cell>
          <cell r="E3051" t="str">
            <v>cmach</v>
          </cell>
          <cell r="F3051">
            <v>159.36000000000001</v>
          </cell>
          <cell r="G3051">
            <v>150.74</v>
          </cell>
          <cell r="H3051">
            <v>156.97</v>
          </cell>
          <cell r="I3051">
            <v>163.41999999999999</v>
          </cell>
          <cell r="J3051">
            <v>166.97</v>
          </cell>
          <cell r="K3051">
            <v>170.85</v>
          </cell>
          <cell r="L3051">
            <v>175.18</v>
          </cell>
          <cell r="M3051">
            <v>179.41</v>
          </cell>
          <cell r="N3051">
            <v>184.18</v>
          </cell>
          <cell r="O3051">
            <v>191.01</v>
          </cell>
          <cell r="P3051">
            <v>197.18</v>
          </cell>
          <cell r="Q3051">
            <v>202.94</v>
          </cell>
          <cell r="R3051">
            <v>206.75</v>
          </cell>
          <cell r="S3051">
            <v>213.69</v>
          </cell>
          <cell r="T3051">
            <v>221.02</v>
          </cell>
          <cell r="U3051">
            <v>229.41</v>
          </cell>
          <cell r="V3051">
            <v>237.06</v>
          </cell>
          <cell r="W3051">
            <v>245.5</v>
          </cell>
          <cell r="X3051">
            <v>255.09</v>
          </cell>
          <cell r="Y3051">
            <v>263.05</v>
          </cell>
          <cell r="Z3051">
            <v>280.25</v>
          </cell>
          <cell r="AA3051">
            <v>292.39</v>
          </cell>
          <cell r="AB3051">
            <v>299.45999999999998</v>
          </cell>
          <cell r="AC3051">
            <v>307.45999999999998</v>
          </cell>
          <cell r="AD3051">
            <v>316.58999999999997</v>
          </cell>
          <cell r="AE3051">
            <v>326.26</v>
          </cell>
          <cell r="AF3051">
            <v>336.3</v>
          </cell>
          <cell r="AG3051">
            <v>338.59</v>
          </cell>
          <cell r="AH3051">
            <v>342.22</v>
          </cell>
          <cell r="AI3051">
            <v>344.1</v>
          </cell>
          <cell r="AJ3051">
            <v>344.65</v>
          </cell>
          <cell r="AK3051">
            <v>344.19</v>
          </cell>
        </row>
        <row r="3052">
          <cell r="A3052" t="str">
            <v>SDGbaseTRAv2_UrbAS_IRTv3C_InvValcemch</v>
          </cell>
          <cell r="B3052" t="str">
            <v>SIclos6_GOVclos11</v>
          </cell>
          <cell r="C3052" t="str">
            <v>SDGbaseTRAv2_UrbAS_IRTv3</v>
          </cell>
          <cell r="D3052" t="str">
            <v>C_InvVal</v>
          </cell>
          <cell r="E3052" t="str">
            <v>cemch</v>
          </cell>
          <cell r="F3052">
            <v>74.739999999999995</v>
          </cell>
          <cell r="G3052">
            <v>69.61</v>
          </cell>
          <cell r="H3052">
            <v>72.650000000000006</v>
          </cell>
          <cell r="I3052">
            <v>75.739999999999995</v>
          </cell>
          <cell r="J3052">
            <v>77.489999999999995</v>
          </cell>
          <cell r="K3052">
            <v>79.33</v>
          </cell>
          <cell r="L3052">
            <v>81.349999999999994</v>
          </cell>
          <cell r="M3052">
            <v>83.26</v>
          </cell>
          <cell r="N3052">
            <v>85.46</v>
          </cell>
          <cell r="O3052">
            <v>88.49</v>
          </cell>
          <cell r="P3052">
            <v>91.34</v>
          </cell>
          <cell r="Q3052">
            <v>94.06</v>
          </cell>
          <cell r="R3052">
            <v>95.83</v>
          </cell>
          <cell r="S3052">
            <v>99</v>
          </cell>
          <cell r="T3052">
            <v>102.37</v>
          </cell>
          <cell r="U3052">
            <v>106.21</v>
          </cell>
          <cell r="V3052">
            <v>109.78</v>
          </cell>
          <cell r="W3052">
            <v>113.58</v>
          </cell>
          <cell r="X3052">
            <v>117.66</v>
          </cell>
          <cell r="Y3052">
            <v>121.29</v>
          </cell>
          <cell r="Z3052">
            <v>127.87</v>
          </cell>
          <cell r="AA3052">
            <v>133.02000000000001</v>
          </cell>
          <cell r="AB3052">
            <v>137.33000000000001</v>
          </cell>
          <cell r="AC3052">
            <v>141.49</v>
          </cell>
          <cell r="AD3052">
            <v>145.69999999999999</v>
          </cell>
          <cell r="AE3052">
            <v>150.05000000000001</v>
          </cell>
          <cell r="AF3052">
            <v>154.56</v>
          </cell>
          <cell r="AG3052">
            <v>156.27000000000001</v>
          </cell>
          <cell r="AH3052">
            <v>158.03</v>
          </cell>
          <cell r="AI3052">
            <v>158.78</v>
          </cell>
          <cell r="AJ3052">
            <v>158.75</v>
          </cell>
          <cell r="AK3052">
            <v>158.41999999999999</v>
          </cell>
        </row>
        <row r="3053">
          <cell r="A3053" t="str">
            <v>SDGbaseTRAv2_UrbAS_IRTv3C_InvValcsequ</v>
          </cell>
          <cell r="B3053" t="str">
            <v>SIclos6_GOVclos11</v>
          </cell>
          <cell r="C3053" t="str">
            <v>SDGbaseTRAv2_UrbAS_IRTv3</v>
          </cell>
          <cell r="D3053" t="str">
            <v>C_InvVal</v>
          </cell>
          <cell r="E3053" t="str">
            <v>csequ</v>
          </cell>
          <cell r="F3053">
            <v>34.74</v>
          </cell>
          <cell r="G3053">
            <v>32.020000000000003</v>
          </cell>
          <cell r="H3053">
            <v>33.340000000000003</v>
          </cell>
          <cell r="I3053">
            <v>34.56</v>
          </cell>
          <cell r="J3053">
            <v>35.270000000000003</v>
          </cell>
          <cell r="K3053">
            <v>36.11</v>
          </cell>
          <cell r="L3053">
            <v>37.06</v>
          </cell>
          <cell r="M3053">
            <v>38.049999999999997</v>
          </cell>
          <cell r="N3053">
            <v>39.14</v>
          </cell>
          <cell r="O3053">
            <v>41.06</v>
          </cell>
          <cell r="P3053">
            <v>42.48</v>
          </cell>
          <cell r="Q3053">
            <v>43.72</v>
          </cell>
          <cell r="R3053">
            <v>44.53</v>
          </cell>
          <cell r="S3053">
            <v>46.01</v>
          </cell>
          <cell r="T3053">
            <v>47.57</v>
          </cell>
          <cell r="U3053">
            <v>49.36</v>
          </cell>
          <cell r="V3053">
            <v>51.18</v>
          </cell>
          <cell r="W3053">
            <v>53.01</v>
          </cell>
          <cell r="X3053">
            <v>54.75</v>
          </cell>
          <cell r="Y3053">
            <v>56.4</v>
          </cell>
          <cell r="Z3053">
            <v>58.36</v>
          </cell>
          <cell r="AA3053">
            <v>60.22</v>
          </cell>
          <cell r="AB3053">
            <v>62.56</v>
          </cell>
          <cell r="AC3053">
            <v>64.59</v>
          </cell>
          <cell r="AD3053">
            <v>66.489999999999995</v>
          </cell>
          <cell r="AE3053">
            <v>68.430000000000007</v>
          </cell>
          <cell r="AF3053">
            <v>70.44</v>
          </cell>
          <cell r="AG3053">
            <v>72.180000000000007</v>
          </cell>
          <cell r="AH3053">
            <v>72.73</v>
          </cell>
          <cell r="AI3053">
            <v>72.75</v>
          </cell>
          <cell r="AJ3053">
            <v>72.61</v>
          </cell>
          <cell r="AK3053">
            <v>72.239999999999995</v>
          </cell>
        </row>
        <row r="3054">
          <cell r="A3054" t="str">
            <v>SDGbaseTRAv2_UrbAS_IRTv3C_InvValcvehi</v>
          </cell>
          <cell r="B3054" t="str">
            <v>SIclos6_GOVclos11</v>
          </cell>
          <cell r="C3054" t="str">
            <v>SDGbaseTRAv2_UrbAS_IRTv3</v>
          </cell>
          <cell r="D3054" t="str">
            <v>C_InvVal</v>
          </cell>
          <cell r="E3054" t="str">
            <v>cvehi</v>
          </cell>
          <cell r="F3054">
            <v>115.65</v>
          </cell>
          <cell r="G3054">
            <v>107.23</v>
          </cell>
          <cell r="H3054">
            <v>111.8</v>
          </cell>
          <cell r="I3054">
            <v>116.7</v>
          </cell>
          <cell r="J3054">
            <v>119.44</v>
          </cell>
          <cell r="K3054">
            <v>122.3</v>
          </cell>
          <cell r="L3054">
            <v>125.36</v>
          </cell>
          <cell r="M3054">
            <v>128</v>
          </cell>
          <cell r="N3054">
            <v>131.21</v>
          </cell>
          <cell r="O3054">
            <v>135.27000000000001</v>
          </cell>
          <cell r="P3054">
            <v>139.56</v>
          </cell>
          <cell r="Q3054">
            <v>143.76</v>
          </cell>
          <cell r="R3054">
            <v>146.66999999999999</v>
          </cell>
          <cell r="S3054">
            <v>151.65</v>
          </cell>
          <cell r="T3054">
            <v>156.86000000000001</v>
          </cell>
          <cell r="U3054">
            <v>162.78</v>
          </cell>
          <cell r="V3054">
            <v>168.43</v>
          </cell>
          <cell r="W3054">
            <v>174.36</v>
          </cell>
          <cell r="X3054">
            <v>180.63</v>
          </cell>
          <cell r="Y3054">
            <v>189.8</v>
          </cell>
          <cell r="Z3054">
            <v>203.49</v>
          </cell>
          <cell r="AA3054">
            <v>215.46</v>
          </cell>
          <cell r="AB3054">
            <v>224.78</v>
          </cell>
          <cell r="AC3054">
            <v>233.07</v>
          </cell>
          <cell r="AD3054">
            <v>240.62</v>
          </cell>
          <cell r="AE3054">
            <v>248.17</v>
          </cell>
          <cell r="AF3054">
            <v>255.88</v>
          </cell>
          <cell r="AG3054">
            <v>259.33999999999997</v>
          </cell>
          <cell r="AH3054">
            <v>263.25</v>
          </cell>
          <cell r="AI3054">
            <v>266.58</v>
          </cell>
          <cell r="AJ3054">
            <v>268.08999999999997</v>
          </cell>
          <cell r="AK3054">
            <v>268.41000000000003</v>
          </cell>
        </row>
        <row r="3055">
          <cell r="A3055" t="str">
            <v>SDGbaseTRAv2_UrbAS_IRTv3C_InvValctequ</v>
          </cell>
          <cell r="B3055" t="str">
            <v>SIclos6_GOVclos11</v>
          </cell>
          <cell r="C3055" t="str">
            <v>SDGbaseTRAv2_UrbAS_IRTv3</v>
          </cell>
          <cell r="D3055" t="str">
            <v>C_InvVal</v>
          </cell>
          <cell r="E3055" t="str">
            <v>ctequ</v>
          </cell>
          <cell r="F3055">
            <v>11.68</v>
          </cell>
          <cell r="G3055">
            <v>11.17</v>
          </cell>
          <cell r="H3055">
            <v>11.61</v>
          </cell>
          <cell r="I3055">
            <v>12.16</v>
          </cell>
          <cell r="J3055">
            <v>12.46</v>
          </cell>
          <cell r="K3055">
            <v>12.76</v>
          </cell>
          <cell r="L3055">
            <v>13.08</v>
          </cell>
          <cell r="M3055">
            <v>13.31</v>
          </cell>
          <cell r="N3055">
            <v>13.62</v>
          </cell>
          <cell r="O3055">
            <v>13.85</v>
          </cell>
          <cell r="P3055">
            <v>14.23</v>
          </cell>
          <cell r="Q3055">
            <v>14.64</v>
          </cell>
          <cell r="R3055">
            <v>14.96</v>
          </cell>
          <cell r="S3055">
            <v>15.48</v>
          </cell>
          <cell r="T3055">
            <v>16.02</v>
          </cell>
          <cell r="U3055">
            <v>16.64</v>
          </cell>
          <cell r="V3055">
            <v>17.22</v>
          </cell>
          <cell r="W3055">
            <v>17.84</v>
          </cell>
          <cell r="X3055">
            <v>18.54</v>
          </cell>
          <cell r="Y3055">
            <v>19.16</v>
          </cell>
          <cell r="Z3055">
            <v>20.350000000000001</v>
          </cell>
          <cell r="AA3055">
            <v>21.21</v>
          </cell>
          <cell r="AB3055">
            <v>22.17</v>
          </cell>
          <cell r="AC3055">
            <v>23</v>
          </cell>
          <cell r="AD3055">
            <v>23.7</v>
          </cell>
          <cell r="AE3055">
            <v>24.4</v>
          </cell>
          <cell r="AF3055">
            <v>25.11</v>
          </cell>
          <cell r="AG3055">
            <v>25.48</v>
          </cell>
          <cell r="AH3055">
            <v>26.14</v>
          </cell>
          <cell r="AI3055">
            <v>26.7</v>
          </cell>
          <cell r="AJ3055">
            <v>26.95</v>
          </cell>
          <cell r="AK3055">
            <v>27.08</v>
          </cell>
        </row>
        <row r="3056">
          <cell r="A3056" t="str">
            <v>SDGbaseTRAv2_UrbAS_IRTv3C_InvValcfurn</v>
          </cell>
          <cell r="B3056" t="str">
            <v>SIclos6_GOVclos11</v>
          </cell>
          <cell r="C3056" t="str">
            <v>SDGbaseTRAv2_UrbAS_IRTv3</v>
          </cell>
          <cell r="D3056" t="str">
            <v>C_InvVal</v>
          </cell>
          <cell r="E3056" t="str">
            <v>cfurn</v>
          </cell>
          <cell r="F3056">
            <v>28.64</v>
          </cell>
          <cell r="G3056">
            <v>27.16</v>
          </cell>
          <cell r="H3056">
            <v>27.97</v>
          </cell>
          <cell r="I3056">
            <v>28.97</v>
          </cell>
          <cell r="J3056">
            <v>29.48</v>
          </cell>
          <cell r="K3056">
            <v>30.05</v>
          </cell>
          <cell r="L3056">
            <v>30.78</v>
          </cell>
          <cell r="M3056">
            <v>31.61</v>
          </cell>
          <cell r="N3056">
            <v>32.49</v>
          </cell>
          <cell r="O3056">
            <v>33.39</v>
          </cell>
          <cell r="P3056">
            <v>34.409999999999997</v>
          </cell>
          <cell r="Q3056">
            <v>35.42</v>
          </cell>
          <cell r="R3056">
            <v>36.06</v>
          </cell>
          <cell r="S3056">
            <v>37.25</v>
          </cell>
          <cell r="T3056">
            <v>38.51</v>
          </cell>
          <cell r="U3056">
            <v>39.979999999999997</v>
          </cell>
          <cell r="V3056">
            <v>41.44</v>
          </cell>
          <cell r="W3056">
            <v>42.91</v>
          </cell>
          <cell r="X3056">
            <v>44.36</v>
          </cell>
          <cell r="Y3056">
            <v>45.72</v>
          </cell>
          <cell r="Z3056">
            <v>47.62</v>
          </cell>
          <cell r="AA3056">
            <v>49.31</v>
          </cell>
          <cell r="AB3056">
            <v>50.2</v>
          </cell>
          <cell r="AC3056">
            <v>51.28</v>
          </cell>
          <cell r="AD3056">
            <v>52.77</v>
          </cell>
          <cell r="AE3056">
            <v>54.42</v>
          </cell>
          <cell r="AF3056">
            <v>56.17</v>
          </cell>
          <cell r="AG3056">
            <v>57.38</v>
          </cell>
          <cell r="AH3056">
            <v>56.91</v>
          </cell>
          <cell r="AI3056">
            <v>56.29</v>
          </cell>
          <cell r="AJ3056">
            <v>56</v>
          </cell>
          <cell r="AK3056">
            <v>55.67</v>
          </cell>
        </row>
        <row r="3057">
          <cell r="A3057" t="str">
            <v>SDGbaseTRAv2_UrbAS_IRTv3C_InvValcoman</v>
          </cell>
          <cell r="B3057" t="str">
            <v>SIclos6_GOVclos11</v>
          </cell>
          <cell r="C3057" t="str">
            <v>SDGbaseTRAv2_UrbAS_IRTv3</v>
          </cell>
          <cell r="D3057" t="str">
            <v>C_InvVal</v>
          </cell>
          <cell r="E3057" t="str">
            <v>coman</v>
          </cell>
          <cell r="F3057">
            <v>1.75</v>
          </cell>
          <cell r="G3057">
            <v>1.66</v>
          </cell>
          <cell r="H3057">
            <v>1.7</v>
          </cell>
          <cell r="I3057">
            <v>1.74</v>
          </cell>
          <cell r="J3057">
            <v>1.77</v>
          </cell>
          <cell r="K3057">
            <v>1.81</v>
          </cell>
          <cell r="L3057">
            <v>1.85</v>
          </cell>
          <cell r="M3057">
            <v>1.9</v>
          </cell>
          <cell r="N3057">
            <v>1.95</v>
          </cell>
          <cell r="O3057">
            <v>2.0299999999999998</v>
          </cell>
          <cell r="P3057">
            <v>2.08</v>
          </cell>
          <cell r="Q3057">
            <v>2.13</v>
          </cell>
          <cell r="R3057">
            <v>2.15</v>
          </cell>
          <cell r="S3057">
            <v>2.2200000000000002</v>
          </cell>
          <cell r="T3057">
            <v>2.29</v>
          </cell>
          <cell r="U3057">
            <v>2.37</v>
          </cell>
          <cell r="V3057">
            <v>2.46</v>
          </cell>
          <cell r="W3057">
            <v>2.5499999999999998</v>
          </cell>
          <cell r="X3057">
            <v>2.63</v>
          </cell>
          <cell r="Y3057">
            <v>2.71</v>
          </cell>
          <cell r="Z3057">
            <v>2.79</v>
          </cell>
          <cell r="AA3057">
            <v>2.87</v>
          </cell>
          <cell r="AB3057">
            <v>2.94</v>
          </cell>
          <cell r="AC3057">
            <v>3.02</v>
          </cell>
          <cell r="AD3057">
            <v>3.11</v>
          </cell>
          <cell r="AE3057">
            <v>3.21</v>
          </cell>
          <cell r="AF3057">
            <v>3.32</v>
          </cell>
          <cell r="AG3057">
            <v>3.42</v>
          </cell>
          <cell r="AH3057">
            <v>3.43</v>
          </cell>
          <cell r="AI3057">
            <v>3.42</v>
          </cell>
          <cell r="AJ3057">
            <v>3.43</v>
          </cell>
          <cell r="AK3057">
            <v>3.43</v>
          </cell>
        </row>
        <row r="3058">
          <cell r="A3058" t="str">
            <v>SDGbaseTRAv2_UrbAS_IRTv3C_InvValccons</v>
          </cell>
          <cell r="B3058" t="str">
            <v>SIclos6_GOVclos11</v>
          </cell>
          <cell r="C3058" t="str">
            <v>SDGbaseTRAv2_UrbAS_IRTv3</v>
          </cell>
          <cell r="D3058" t="str">
            <v>C_InvVal</v>
          </cell>
          <cell r="E3058" t="str">
            <v>ccons</v>
          </cell>
          <cell r="F3058">
            <v>407.96</v>
          </cell>
          <cell r="G3058">
            <v>394.25</v>
          </cell>
          <cell r="H3058">
            <v>403.31</v>
          </cell>
          <cell r="I3058">
            <v>419.3</v>
          </cell>
          <cell r="J3058">
            <v>429.38</v>
          </cell>
          <cell r="K3058">
            <v>434.38</v>
          </cell>
          <cell r="L3058">
            <v>442.6</v>
          </cell>
          <cell r="M3058">
            <v>453.3</v>
          </cell>
          <cell r="N3058">
            <v>464.8</v>
          </cell>
          <cell r="O3058">
            <v>476.72</v>
          </cell>
          <cell r="P3058">
            <v>490.67</v>
          </cell>
          <cell r="Q3058">
            <v>504.82</v>
          </cell>
          <cell r="R3058">
            <v>512.42999999999995</v>
          </cell>
          <cell r="S3058">
            <v>530.02</v>
          </cell>
          <cell r="T3058">
            <v>548.30999999999995</v>
          </cell>
          <cell r="U3058">
            <v>569.08000000000004</v>
          </cell>
          <cell r="V3058">
            <v>589.6</v>
          </cell>
          <cell r="W3058">
            <v>610.59</v>
          </cell>
          <cell r="X3058">
            <v>632.22</v>
          </cell>
          <cell r="Y3058">
            <v>651.62</v>
          </cell>
          <cell r="Z3058">
            <v>684.01</v>
          </cell>
          <cell r="AA3058">
            <v>708.27</v>
          </cell>
          <cell r="AB3058">
            <v>716.68</v>
          </cell>
          <cell r="AC3058">
            <v>730.85</v>
          </cell>
          <cell r="AD3058">
            <v>752.51</v>
          </cell>
          <cell r="AE3058">
            <v>776.78</v>
          </cell>
          <cell r="AF3058">
            <v>802.13</v>
          </cell>
          <cell r="AG3058">
            <v>817.07</v>
          </cell>
          <cell r="AH3058">
            <v>813.52</v>
          </cell>
          <cell r="AI3058">
            <v>807.4</v>
          </cell>
          <cell r="AJ3058">
            <v>805.19</v>
          </cell>
          <cell r="AK3058">
            <v>802.14</v>
          </cell>
        </row>
        <row r="3059">
          <cell r="A3059" t="str">
            <v>SDGbaseTRAv2_UrbAS_IRTv3C_InvValcbsrv</v>
          </cell>
          <cell r="B3059" t="str">
            <v>SIclos6_GOVclos11</v>
          </cell>
          <cell r="C3059" t="str">
            <v>SDGbaseTRAv2_UrbAS_IRTv3</v>
          </cell>
          <cell r="D3059" t="str">
            <v>C_InvVal</v>
          </cell>
          <cell r="E3059" t="str">
            <v>cbsrv</v>
          </cell>
          <cell r="F3059">
            <v>64.14</v>
          </cell>
          <cell r="G3059">
            <v>56.74</v>
          </cell>
          <cell r="H3059">
            <v>58.82</v>
          </cell>
          <cell r="I3059">
            <v>61.01</v>
          </cell>
          <cell r="J3059">
            <v>62.16</v>
          </cell>
          <cell r="K3059">
            <v>63.57</v>
          </cell>
          <cell r="L3059">
            <v>65.180000000000007</v>
          </cell>
          <cell r="M3059">
            <v>66.98</v>
          </cell>
          <cell r="N3059">
            <v>68.84</v>
          </cell>
          <cell r="O3059">
            <v>70.92</v>
          </cell>
          <cell r="P3059">
            <v>73.13</v>
          </cell>
          <cell r="Q3059">
            <v>75.28</v>
          </cell>
          <cell r="R3059">
            <v>76.849999999999994</v>
          </cell>
          <cell r="S3059">
            <v>79.5</v>
          </cell>
          <cell r="T3059">
            <v>82.24</v>
          </cell>
          <cell r="U3059">
            <v>85.34</v>
          </cell>
          <cell r="V3059">
            <v>88.64</v>
          </cell>
          <cell r="W3059">
            <v>91.86</v>
          </cell>
          <cell r="X3059">
            <v>94.82</v>
          </cell>
          <cell r="Y3059">
            <v>97.69</v>
          </cell>
          <cell r="Z3059">
            <v>100.31</v>
          </cell>
          <cell r="AA3059">
            <v>102.83</v>
          </cell>
          <cell r="AB3059">
            <v>105.34</v>
          </cell>
          <cell r="AC3059">
            <v>108.01</v>
          </cell>
          <cell r="AD3059">
            <v>111.15</v>
          </cell>
          <cell r="AE3059">
            <v>114.57</v>
          </cell>
          <cell r="AF3059">
            <v>118.12</v>
          </cell>
          <cell r="AG3059">
            <v>122.06</v>
          </cell>
          <cell r="AH3059">
            <v>121.64</v>
          </cell>
          <cell r="AI3059">
            <v>120.59</v>
          </cell>
          <cell r="AJ3059">
            <v>119.94</v>
          </cell>
          <cell r="AK3059">
            <v>119.1</v>
          </cell>
        </row>
        <row r="3060">
          <cell r="A3060" t="str">
            <v>SDGbaseTRAv2_UrbAS_IRTv3C_InvValcimpt</v>
          </cell>
          <cell r="B3060" t="str">
            <v>SIclos6_GOVclos11</v>
          </cell>
          <cell r="C3060" t="str">
            <v>SDGbaseTRAv2_UrbAS_IRTv3</v>
          </cell>
          <cell r="D3060" t="str">
            <v>C_InvVal</v>
          </cell>
          <cell r="E3060" t="str">
            <v>cimpt</v>
          </cell>
          <cell r="F3060">
            <v>2.86</v>
          </cell>
          <cell r="G3060">
            <v>2.92</v>
          </cell>
          <cell r="H3060">
            <v>2.95</v>
          </cell>
          <cell r="I3060">
            <v>2.95</v>
          </cell>
          <cell r="J3060">
            <v>2.95</v>
          </cell>
          <cell r="K3060">
            <v>2.95</v>
          </cell>
          <cell r="L3060">
            <v>2.96</v>
          </cell>
          <cell r="M3060">
            <v>2.98</v>
          </cell>
          <cell r="N3060">
            <v>2.99</v>
          </cell>
          <cell r="O3060">
            <v>3.07</v>
          </cell>
          <cell r="P3060">
            <v>3.1</v>
          </cell>
          <cell r="Q3060">
            <v>3.1</v>
          </cell>
          <cell r="R3060">
            <v>3.1</v>
          </cell>
          <cell r="S3060">
            <v>3.1</v>
          </cell>
          <cell r="T3060">
            <v>3.11</v>
          </cell>
          <cell r="U3060">
            <v>3.11</v>
          </cell>
          <cell r="V3060">
            <v>3.11</v>
          </cell>
          <cell r="W3060">
            <v>3.12</v>
          </cell>
          <cell r="X3060">
            <v>3.12</v>
          </cell>
          <cell r="Y3060">
            <v>3.12</v>
          </cell>
          <cell r="Z3060">
            <v>3.13</v>
          </cell>
          <cell r="AA3060">
            <v>3.14</v>
          </cell>
          <cell r="AB3060">
            <v>3.15</v>
          </cell>
          <cell r="AC3060">
            <v>3.15</v>
          </cell>
          <cell r="AD3060">
            <v>3.15</v>
          </cell>
          <cell r="AE3060">
            <v>3.15</v>
          </cell>
          <cell r="AF3060">
            <v>3.15</v>
          </cell>
          <cell r="AG3060">
            <v>3.13</v>
          </cell>
          <cell r="AH3060">
            <v>3.11</v>
          </cell>
          <cell r="AI3060">
            <v>3.09</v>
          </cell>
          <cell r="AJ3060">
            <v>3.06</v>
          </cell>
          <cell r="AK3060">
            <v>3.04</v>
          </cell>
        </row>
        <row r="3061">
          <cell r="A3061" t="str">
            <v>SDGbaseTRAv2_UrbAS_IRTv3C_InvValtotal</v>
          </cell>
          <cell r="B3061" t="str">
            <v>SIclos6_GOVclos11</v>
          </cell>
          <cell r="C3061" t="str">
            <v>SDGbaseTRAv2_UrbAS_IRTv3</v>
          </cell>
          <cell r="D3061" t="str">
            <v>C_InvVal</v>
          </cell>
          <cell r="E3061" t="str">
            <v>total</v>
          </cell>
          <cell r="F3061">
            <v>906.02</v>
          </cell>
          <cell r="G3061">
            <v>857.83</v>
          </cell>
          <cell r="H3061">
            <v>885.7</v>
          </cell>
          <cell r="I3061">
            <v>921.37</v>
          </cell>
          <cell r="J3061">
            <v>942.35</v>
          </cell>
          <cell r="K3061">
            <v>959.21</v>
          </cell>
          <cell r="L3061">
            <v>980.61</v>
          </cell>
          <cell r="M3061">
            <v>1004.08</v>
          </cell>
          <cell r="N3061">
            <v>1030.07</v>
          </cell>
          <cell r="O3061">
            <v>1061.25</v>
          </cell>
          <cell r="P3061">
            <v>1093.73</v>
          </cell>
          <cell r="Q3061">
            <v>1125.56</v>
          </cell>
          <cell r="R3061">
            <v>1145.1300000000001</v>
          </cell>
          <cell r="S3061">
            <v>1183.92</v>
          </cell>
          <cell r="T3061">
            <v>1224.5</v>
          </cell>
          <cell r="U3061">
            <v>1270.71</v>
          </cell>
          <cell r="V3061">
            <v>1315.48</v>
          </cell>
          <cell r="W3061">
            <v>1362.08</v>
          </cell>
          <cell r="X3061">
            <v>1410.89</v>
          </cell>
          <cell r="Y3061">
            <v>1457.83</v>
          </cell>
          <cell r="Z3061">
            <v>1536.23</v>
          </cell>
          <cell r="AA3061">
            <v>1597.26</v>
          </cell>
          <cell r="AB3061">
            <v>1633.33</v>
          </cell>
          <cell r="AC3061">
            <v>1674.89</v>
          </cell>
          <cell r="AD3061">
            <v>1725.03</v>
          </cell>
          <cell r="AE3061">
            <v>1778.96</v>
          </cell>
          <cell r="AF3061">
            <v>1835</v>
          </cell>
          <cell r="AG3061">
            <v>1864.6</v>
          </cell>
          <cell r="AH3061">
            <v>1870.97</v>
          </cell>
          <cell r="AI3061">
            <v>1869.94</v>
          </cell>
          <cell r="AJ3061">
            <v>1869.02</v>
          </cell>
          <cell r="AK3061">
            <v>1864.13</v>
          </cell>
        </row>
        <row r="3062">
          <cell r="A3062" t="str">
            <v>SDGbaseTRAv2_UrbAS_IRTv3IADJXtotal</v>
          </cell>
          <cell r="B3062" t="str">
            <v>SIclos6_GOVclos11</v>
          </cell>
          <cell r="C3062" t="str">
            <v>SDGbaseTRAv2_UrbAS_IRTv3</v>
          </cell>
          <cell r="D3062" t="str">
            <v>IADJX</v>
          </cell>
          <cell r="E3062" t="str">
            <v>total</v>
          </cell>
          <cell r="F3062">
            <v>1</v>
          </cell>
          <cell r="G3062">
            <v>0.91</v>
          </cell>
          <cell r="H3062">
            <v>0.94</v>
          </cell>
          <cell r="I3062">
            <v>0.97</v>
          </cell>
          <cell r="J3062">
            <v>0.99</v>
          </cell>
          <cell r="K3062">
            <v>1.01</v>
          </cell>
          <cell r="L3062">
            <v>1.03</v>
          </cell>
          <cell r="M3062">
            <v>1.06</v>
          </cell>
          <cell r="N3062">
            <v>1.0900000000000001</v>
          </cell>
          <cell r="O3062">
            <v>1.1299999999999999</v>
          </cell>
          <cell r="P3062">
            <v>1.1599999999999999</v>
          </cell>
          <cell r="Q3062">
            <v>1.19</v>
          </cell>
          <cell r="R3062">
            <v>1.21</v>
          </cell>
          <cell r="S3062">
            <v>1.25</v>
          </cell>
          <cell r="T3062">
            <v>1.29</v>
          </cell>
          <cell r="U3062">
            <v>1.34</v>
          </cell>
          <cell r="V3062">
            <v>1.39</v>
          </cell>
          <cell r="W3062">
            <v>1.44</v>
          </cell>
          <cell r="X3062">
            <v>1.48</v>
          </cell>
          <cell r="Y3062">
            <v>1.53</v>
          </cell>
          <cell r="Z3062">
            <v>1.58</v>
          </cell>
          <cell r="AA3062">
            <v>1.62</v>
          </cell>
          <cell r="AB3062">
            <v>1.67</v>
          </cell>
          <cell r="AC3062">
            <v>1.71</v>
          </cell>
          <cell r="AD3062">
            <v>1.76</v>
          </cell>
          <cell r="AE3062">
            <v>1.81</v>
          </cell>
          <cell r="AF3062">
            <v>1.87</v>
          </cell>
          <cell r="AG3062">
            <v>1.92</v>
          </cell>
          <cell r="AH3062">
            <v>1.91</v>
          </cell>
          <cell r="AI3062">
            <v>1.9</v>
          </cell>
          <cell r="AJ3062">
            <v>1.89</v>
          </cell>
          <cell r="AK3062">
            <v>1.88</v>
          </cell>
        </row>
        <row r="3063">
          <cell r="A3063" t="str">
            <v>SDGbaseTRAv2_UrbAS_IRTv3C_QINV_IADJtotal</v>
          </cell>
          <cell r="B3063" t="str">
            <v>SIclos6_GOVclos11</v>
          </cell>
          <cell r="C3063" t="str">
            <v>SDGbaseTRAv2_UrbAS_IRTv3</v>
          </cell>
          <cell r="D3063" t="str">
            <v>C_QINV_IADJ</v>
          </cell>
          <cell r="E3063" t="str">
            <v>total</v>
          </cell>
          <cell r="F3063">
            <v>906.02</v>
          </cell>
          <cell r="G3063">
            <v>944.54</v>
          </cell>
          <cell r="H3063">
            <v>946.37</v>
          </cell>
          <cell r="I3063">
            <v>951.24</v>
          </cell>
          <cell r="J3063">
            <v>955.11</v>
          </cell>
          <cell r="K3063">
            <v>952.34</v>
          </cell>
          <cell r="L3063">
            <v>950.17</v>
          </cell>
          <cell r="M3063">
            <v>947.07</v>
          </cell>
          <cell r="N3063">
            <v>945.16</v>
          </cell>
          <cell r="O3063">
            <v>941.66</v>
          </cell>
          <cell r="P3063">
            <v>941.91</v>
          </cell>
          <cell r="Q3063">
            <v>942.94</v>
          </cell>
          <cell r="R3063">
            <v>942.85</v>
          </cell>
          <cell r="S3063">
            <v>944.65</v>
          </cell>
          <cell r="T3063">
            <v>946.04</v>
          </cell>
          <cell r="U3063">
            <v>946.98</v>
          </cell>
          <cell r="V3063">
            <v>945.61</v>
          </cell>
          <cell r="W3063">
            <v>946.07</v>
          </cell>
          <cell r="X3063">
            <v>950.5</v>
          </cell>
          <cell r="Y3063">
            <v>952.89</v>
          </cell>
          <cell r="Z3063">
            <v>973.47</v>
          </cell>
          <cell r="AA3063">
            <v>983</v>
          </cell>
          <cell r="AB3063">
            <v>980.51</v>
          </cell>
          <cell r="AC3063">
            <v>980.99</v>
          </cell>
          <cell r="AD3063">
            <v>982.21</v>
          </cell>
          <cell r="AE3063">
            <v>983.2</v>
          </cell>
          <cell r="AF3063">
            <v>983.78</v>
          </cell>
          <cell r="AG3063">
            <v>971.09</v>
          </cell>
          <cell r="AH3063">
            <v>977.96</v>
          </cell>
          <cell r="AI3063">
            <v>984.7</v>
          </cell>
          <cell r="AJ3063">
            <v>988.2</v>
          </cell>
          <cell r="AK3063">
            <v>991.44</v>
          </cell>
        </row>
        <row r="3064">
          <cell r="A3064" t="str">
            <v>SDGbaseTRAv2_UrbAS_IRTv3trnsfrx_govent-n</v>
          </cell>
          <cell r="B3064" t="str">
            <v>SIclos6_GOVclos11</v>
          </cell>
          <cell r="C3064" t="str">
            <v>SDGbaseTRAv2_UrbAS_IRTv3</v>
          </cell>
          <cell r="D3064" t="str">
            <v>trnsfrx_gov</v>
          </cell>
          <cell r="E3064" t="str">
            <v>ent-n</v>
          </cell>
          <cell r="F3064">
            <v>182.31</v>
          </cell>
          <cell r="G3064">
            <v>182.31</v>
          </cell>
          <cell r="H3064">
            <v>182.31</v>
          </cell>
          <cell r="I3064">
            <v>182.31</v>
          </cell>
          <cell r="J3064">
            <v>182.31</v>
          </cell>
          <cell r="K3064">
            <v>182.31</v>
          </cell>
          <cell r="L3064">
            <v>182.31</v>
          </cell>
          <cell r="M3064">
            <v>182.31</v>
          </cell>
          <cell r="N3064">
            <v>182.31</v>
          </cell>
          <cell r="O3064">
            <v>182.31</v>
          </cell>
          <cell r="P3064">
            <v>182.31</v>
          </cell>
          <cell r="Q3064">
            <v>182.31</v>
          </cell>
          <cell r="R3064">
            <v>182.31</v>
          </cell>
          <cell r="S3064">
            <v>182.31</v>
          </cell>
          <cell r="T3064">
            <v>182.31</v>
          </cell>
          <cell r="U3064">
            <v>182.31</v>
          </cell>
          <cell r="V3064">
            <v>182.31</v>
          </cell>
          <cell r="W3064">
            <v>182.31</v>
          </cell>
          <cell r="X3064">
            <v>182.31</v>
          </cell>
          <cell r="Y3064">
            <v>182.31</v>
          </cell>
          <cell r="Z3064">
            <v>182.31</v>
          </cell>
          <cell r="AA3064">
            <v>182.31</v>
          </cell>
          <cell r="AB3064">
            <v>182.31</v>
          </cell>
          <cell r="AC3064">
            <v>182.31</v>
          </cell>
          <cell r="AD3064">
            <v>182.31</v>
          </cell>
          <cell r="AE3064">
            <v>182.31</v>
          </cell>
          <cell r="AF3064">
            <v>182.31</v>
          </cell>
          <cell r="AG3064">
            <v>182.31</v>
          </cell>
          <cell r="AH3064">
            <v>182.31</v>
          </cell>
          <cell r="AI3064">
            <v>182.31</v>
          </cell>
          <cell r="AJ3064">
            <v>182.31</v>
          </cell>
          <cell r="AK3064">
            <v>182.31</v>
          </cell>
        </row>
        <row r="3065">
          <cell r="A3065" t="str">
            <v>SDGbaseTRAv2_UrbAS_IRTv3trnsfrx_govhhd-0</v>
          </cell>
          <cell r="B3065" t="str">
            <v>SIclos6_GOVclos11</v>
          </cell>
          <cell r="C3065" t="str">
            <v>SDGbaseTRAv2_UrbAS_IRTv3</v>
          </cell>
          <cell r="D3065" t="str">
            <v>trnsfrx_gov</v>
          </cell>
          <cell r="E3065" t="str">
            <v>hhd-0</v>
          </cell>
          <cell r="F3065">
            <v>42.27</v>
          </cell>
          <cell r="G3065">
            <v>42.27</v>
          </cell>
          <cell r="H3065">
            <v>40.130000000000003</v>
          </cell>
          <cell r="I3065">
            <v>41.62</v>
          </cell>
          <cell r="J3065">
            <v>42.78</v>
          </cell>
          <cell r="K3065">
            <v>43.8</v>
          </cell>
          <cell r="L3065">
            <v>44.98</v>
          </cell>
          <cell r="M3065">
            <v>46.31</v>
          </cell>
          <cell r="N3065">
            <v>47.67</v>
          </cell>
          <cell r="O3065">
            <v>49.16</v>
          </cell>
          <cell r="P3065">
            <v>50.86</v>
          </cell>
          <cell r="Q3065">
            <v>52.67</v>
          </cell>
          <cell r="R3065">
            <v>54.47</v>
          </cell>
          <cell r="S3065">
            <v>56.58</v>
          </cell>
          <cell r="T3065">
            <v>58.75</v>
          </cell>
          <cell r="U3065">
            <v>61.03</v>
          </cell>
          <cell r="V3065">
            <v>63.62</v>
          </cell>
          <cell r="W3065">
            <v>66.16</v>
          </cell>
          <cell r="X3065">
            <v>68.819999999999993</v>
          </cell>
          <cell r="Y3065">
            <v>71.61</v>
          </cell>
          <cell r="Z3065">
            <v>74.28</v>
          </cell>
          <cell r="AA3065">
            <v>77.11</v>
          </cell>
          <cell r="AB3065">
            <v>79.900000000000006</v>
          </cell>
          <cell r="AC3065">
            <v>83</v>
          </cell>
          <cell r="AD3065">
            <v>85.95</v>
          </cell>
          <cell r="AE3065">
            <v>88.95</v>
          </cell>
          <cell r="AF3065">
            <v>92.08</v>
          </cell>
          <cell r="AG3065">
            <v>95.33</v>
          </cell>
          <cell r="AH3065">
            <v>98.59</v>
          </cell>
          <cell r="AI3065">
            <v>99.57</v>
          </cell>
          <cell r="AJ3065">
            <v>100.16</v>
          </cell>
          <cell r="AK3065">
            <v>100.69</v>
          </cell>
        </row>
        <row r="3066">
          <cell r="A3066" t="str">
            <v>SDGbaseTRAv2_UrbAS_IRTv3trnsfrx_govhhd-1</v>
          </cell>
          <cell r="B3066" t="str">
            <v>SIclos6_GOVclos11</v>
          </cell>
          <cell r="C3066" t="str">
            <v>SDGbaseTRAv2_UrbAS_IRTv3</v>
          </cell>
          <cell r="D3066" t="str">
            <v>trnsfrx_gov</v>
          </cell>
          <cell r="E3066" t="str">
            <v>hhd-1</v>
          </cell>
          <cell r="F3066">
            <v>53.47</v>
          </cell>
          <cell r="G3066">
            <v>53.47</v>
          </cell>
          <cell r="H3066">
            <v>50.76</v>
          </cell>
          <cell r="I3066">
            <v>52.65</v>
          </cell>
          <cell r="J3066">
            <v>54.12</v>
          </cell>
          <cell r="K3066">
            <v>55.41</v>
          </cell>
          <cell r="L3066">
            <v>56.9</v>
          </cell>
          <cell r="M3066">
            <v>58.58</v>
          </cell>
          <cell r="N3066">
            <v>60.3</v>
          </cell>
          <cell r="O3066">
            <v>62.18</v>
          </cell>
          <cell r="P3066">
            <v>64.34</v>
          </cell>
          <cell r="Q3066">
            <v>66.63</v>
          </cell>
          <cell r="R3066">
            <v>68.91</v>
          </cell>
          <cell r="S3066">
            <v>71.58</v>
          </cell>
          <cell r="T3066">
            <v>74.31</v>
          </cell>
          <cell r="U3066">
            <v>77.2</v>
          </cell>
          <cell r="V3066">
            <v>80.47</v>
          </cell>
          <cell r="W3066">
            <v>83.69</v>
          </cell>
          <cell r="X3066">
            <v>87.05</v>
          </cell>
          <cell r="Y3066">
            <v>90.58</v>
          </cell>
          <cell r="Z3066">
            <v>93.96</v>
          </cell>
          <cell r="AA3066">
            <v>97.54</v>
          </cell>
          <cell r="AB3066">
            <v>101.07</v>
          </cell>
          <cell r="AC3066">
            <v>104.99</v>
          </cell>
          <cell r="AD3066">
            <v>108.72</v>
          </cell>
          <cell r="AE3066">
            <v>112.52</v>
          </cell>
          <cell r="AF3066">
            <v>116.47</v>
          </cell>
          <cell r="AG3066">
            <v>120.59</v>
          </cell>
          <cell r="AH3066">
            <v>124.71</v>
          </cell>
          <cell r="AI3066">
            <v>125.95</v>
          </cell>
          <cell r="AJ3066">
            <v>126.7</v>
          </cell>
          <cell r="AK3066">
            <v>127.37</v>
          </cell>
        </row>
        <row r="3067">
          <cell r="A3067" t="str">
            <v>SDGbaseTRAv2_UrbAS_IRTv3trnsfrx_govhhd-2</v>
          </cell>
          <cell r="B3067" t="str">
            <v>SIclos6_GOVclos11</v>
          </cell>
          <cell r="C3067" t="str">
            <v>SDGbaseTRAv2_UrbAS_IRTv3</v>
          </cell>
          <cell r="D3067" t="str">
            <v>trnsfrx_gov</v>
          </cell>
          <cell r="E3067" t="str">
            <v>hhd-2</v>
          </cell>
          <cell r="F3067">
            <v>58.1</v>
          </cell>
          <cell r="G3067">
            <v>58.1</v>
          </cell>
          <cell r="H3067">
            <v>55.15</v>
          </cell>
          <cell r="I3067">
            <v>57.2</v>
          </cell>
          <cell r="J3067">
            <v>58.8</v>
          </cell>
          <cell r="K3067">
            <v>60.2</v>
          </cell>
          <cell r="L3067">
            <v>61.82</v>
          </cell>
          <cell r="M3067">
            <v>63.64</v>
          </cell>
          <cell r="N3067">
            <v>65.52</v>
          </cell>
          <cell r="O3067">
            <v>67.56</v>
          </cell>
          <cell r="P3067">
            <v>69.900000000000006</v>
          </cell>
          <cell r="Q3067">
            <v>72.39</v>
          </cell>
          <cell r="R3067">
            <v>74.86</v>
          </cell>
          <cell r="S3067">
            <v>77.77</v>
          </cell>
          <cell r="T3067">
            <v>80.739999999999995</v>
          </cell>
          <cell r="U3067">
            <v>83.88</v>
          </cell>
          <cell r="V3067">
            <v>87.43</v>
          </cell>
          <cell r="W3067">
            <v>90.93</v>
          </cell>
          <cell r="X3067">
            <v>94.58</v>
          </cell>
          <cell r="Y3067">
            <v>98.41</v>
          </cell>
          <cell r="Z3067">
            <v>102.08</v>
          </cell>
          <cell r="AA3067">
            <v>105.97</v>
          </cell>
          <cell r="AB3067">
            <v>109.81</v>
          </cell>
          <cell r="AC3067">
            <v>114.07</v>
          </cell>
          <cell r="AD3067">
            <v>118.12</v>
          </cell>
          <cell r="AE3067">
            <v>122.25</v>
          </cell>
          <cell r="AF3067">
            <v>126.55</v>
          </cell>
          <cell r="AG3067">
            <v>131.01</v>
          </cell>
          <cell r="AH3067">
            <v>135.49</v>
          </cell>
          <cell r="AI3067">
            <v>136.85</v>
          </cell>
          <cell r="AJ3067">
            <v>137.66</v>
          </cell>
          <cell r="AK3067">
            <v>138.38999999999999</v>
          </cell>
        </row>
        <row r="3068">
          <cell r="A3068" t="str">
            <v>SDGbaseTRAv2_UrbAS_IRTv3trnsfrx_govhhd-3</v>
          </cell>
          <cell r="B3068" t="str">
            <v>SIclos6_GOVclos11</v>
          </cell>
          <cell r="C3068" t="str">
            <v>SDGbaseTRAv2_UrbAS_IRTv3</v>
          </cell>
          <cell r="D3068" t="str">
            <v>trnsfrx_gov</v>
          </cell>
          <cell r="E3068" t="str">
            <v>hhd-3</v>
          </cell>
          <cell r="F3068">
            <v>61.81</v>
          </cell>
          <cell r="G3068">
            <v>61.81</v>
          </cell>
          <cell r="H3068">
            <v>58.67</v>
          </cell>
          <cell r="I3068">
            <v>60.85</v>
          </cell>
          <cell r="J3068">
            <v>62.55</v>
          </cell>
          <cell r="K3068">
            <v>64.040000000000006</v>
          </cell>
          <cell r="L3068">
            <v>65.77</v>
          </cell>
          <cell r="M3068">
            <v>67.709999999999994</v>
          </cell>
          <cell r="N3068">
            <v>69.7</v>
          </cell>
          <cell r="O3068">
            <v>71.87</v>
          </cell>
          <cell r="P3068">
            <v>74.37</v>
          </cell>
          <cell r="Q3068">
            <v>77.010000000000005</v>
          </cell>
          <cell r="R3068">
            <v>79.650000000000006</v>
          </cell>
          <cell r="S3068">
            <v>82.73</v>
          </cell>
          <cell r="T3068">
            <v>85.9</v>
          </cell>
          <cell r="U3068">
            <v>89.23</v>
          </cell>
          <cell r="V3068">
            <v>93.01</v>
          </cell>
          <cell r="W3068">
            <v>96.74</v>
          </cell>
          <cell r="X3068">
            <v>100.62</v>
          </cell>
          <cell r="Y3068">
            <v>104.7</v>
          </cell>
          <cell r="Z3068">
            <v>108.6</v>
          </cell>
          <cell r="AA3068">
            <v>112.74</v>
          </cell>
          <cell r="AB3068">
            <v>116.82</v>
          </cell>
          <cell r="AC3068">
            <v>121.36</v>
          </cell>
          <cell r="AD3068">
            <v>125.67</v>
          </cell>
          <cell r="AE3068">
            <v>130.06</v>
          </cell>
          <cell r="AF3068">
            <v>134.63</v>
          </cell>
          <cell r="AG3068">
            <v>139.38</v>
          </cell>
          <cell r="AH3068">
            <v>144.13999999999999</v>
          </cell>
          <cell r="AI3068">
            <v>145.59</v>
          </cell>
          <cell r="AJ3068">
            <v>146.44999999999999</v>
          </cell>
          <cell r="AK3068">
            <v>147.22999999999999</v>
          </cell>
        </row>
        <row r="3069">
          <cell r="A3069" t="str">
            <v>SDGbaseTRAv2_UrbAS_IRTv3trnsfrx_govhhd-4</v>
          </cell>
          <cell r="B3069" t="str">
            <v>SIclos6_GOVclos11</v>
          </cell>
          <cell r="C3069" t="str">
            <v>SDGbaseTRAv2_UrbAS_IRTv3</v>
          </cell>
          <cell r="D3069" t="str">
            <v>trnsfrx_gov</v>
          </cell>
          <cell r="E3069" t="str">
            <v>hhd-4</v>
          </cell>
          <cell r="F3069">
            <v>54.28</v>
          </cell>
          <cell r="G3069">
            <v>54.28</v>
          </cell>
          <cell r="H3069">
            <v>51.52</v>
          </cell>
          <cell r="I3069">
            <v>53.44</v>
          </cell>
          <cell r="J3069">
            <v>54.93</v>
          </cell>
          <cell r="K3069">
            <v>56.24</v>
          </cell>
          <cell r="L3069">
            <v>57.76</v>
          </cell>
          <cell r="M3069">
            <v>59.46</v>
          </cell>
          <cell r="N3069">
            <v>61.21</v>
          </cell>
          <cell r="O3069">
            <v>63.11</v>
          </cell>
          <cell r="P3069">
            <v>65.3</v>
          </cell>
          <cell r="Q3069">
            <v>67.63</v>
          </cell>
          <cell r="R3069">
            <v>69.94</v>
          </cell>
          <cell r="S3069">
            <v>72.650000000000006</v>
          </cell>
          <cell r="T3069">
            <v>75.430000000000007</v>
          </cell>
          <cell r="U3069">
            <v>78.36</v>
          </cell>
          <cell r="V3069">
            <v>81.680000000000007</v>
          </cell>
          <cell r="W3069">
            <v>84.95</v>
          </cell>
          <cell r="X3069">
            <v>88.36</v>
          </cell>
          <cell r="Y3069">
            <v>91.94</v>
          </cell>
          <cell r="Z3069">
            <v>95.37</v>
          </cell>
          <cell r="AA3069">
            <v>99</v>
          </cell>
          <cell r="AB3069">
            <v>102.59</v>
          </cell>
          <cell r="AC3069">
            <v>106.57</v>
          </cell>
          <cell r="AD3069">
            <v>110.36</v>
          </cell>
          <cell r="AE3069">
            <v>114.21</v>
          </cell>
          <cell r="AF3069">
            <v>118.22</v>
          </cell>
          <cell r="AG3069">
            <v>122.4</v>
          </cell>
          <cell r="AH3069">
            <v>126.58</v>
          </cell>
          <cell r="AI3069">
            <v>127.85</v>
          </cell>
          <cell r="AJ3069">
            <v>128.61000000000001</v>
          </cell>
          <cell r="AK3069">
            <v>129.29</v>
          </cell>
        </row>
        <row r="3070">
          <cell r="A3070" t="str">
            <v>SDGbaseTRAv2_UrbAS_IRTv3trnsfrx_govhhd-5</v>
          </cell>
          <cell r="B3070" t="str">
            <v>SIclos6_GOVclos11</v>
          </cell>
          <cell r="C3070" t="str">
            <v>SDGbaseTRAv2_UrbAS_IRTv3</v>
          </cell>
          <cell r="D3070" t="str">
            <v>trnsfrx_gov</v>
          </cell>
          <cell r="E3070" t="str">
            <v>hhd-5</v>
          </cell>
          <cell r="F3070">
            <v>51.45</v>
          </cell>
          <cell r="G3070">
            <v>51.45</v>
          </cell>
          <cell r="H3070">
            <v>48.84</v>
          </cell>
          <cell r="I3070">
            <v>50.65</v>
          </cell>
          <cell r="J3070">
            <v>52.07</v>
          </cell>
          <cell r="K3070">
            <v>53.31</v>
          </cell>
          <cell r="L3070">
            <v>54.75</v>
          </cell>
          <cell r="M3070">
            <v>56.36</v>
          </cell>
          <cell r="N3070">
            <v>58.02</v>
          </cell>
          <cell r="O3070">
            <v>59.82</v>
          </cell>
          <cell r="P3070">
            <v>61.9</v>
          </cell>
          <cell r="Q3070">
            <v>64.099999999999994</v>
          </cell>
          <cell r="R3070">
            <v>66.3</v>
          </cell>
          <cell r="S3070">
            <v>68.87</v>
          </cell>
          <cell r="T3070">
            <v>71.5</v>
          </cell>
          <cell r="U3070">
            <v>74.28</v>
          </cell>
          <cell r="V3070">
            <v>77.42</v>
          </cell>
          <cell r="W3070">
            <v>80.52</v>
          </cell>
          <cell r="X3070">
            <v>83.76</v>
          </cell>
          <cell r="Y3070">
            <v>87.15</v>
          </cell>
          <cell r="Z3070">
            <v>90.4</v>
          </cell>
          <cell r="AA3070">
            <v>93.84</v>
          </cell>
          <cell r="AB3070">
            <v>97.24</v>
          </cell>
          <cell r="AC3070">
            <v>101.02</v>
          </cell>
          <cell r="AD3070">
            <v>104.6</v>
          </cell>
          <cell r="AE3070">
            <v>108.26</v>
          </cell>
          <cell r="AF3070">
            <v>112.06</v>
          </cell>
          <cell r="AG3070">
            <v>116.02</v>
          </cell>
          <cell r="AH3070">
            <v>119.98</v>
          </cell>
          <cell r="AI3070">
            <v>121.18</v>
          </cell>
          <cell r="AJ3070">
            <v>121.9</v>
          </cell>
          <cell r="AK3070">
            <v>122.55</v>
          </cell>
        </row>
        <row r="3071">
          <cell r="A3071" t="str">
            <v>SDGbaseTRAv2_UrbAS_IRTv3trnsfrx_govhhd-6</v>
          </cell>
          <cell r="B3071" t="str">
            <v>SIclos6_GOVclos11</v>
          </cell>
          <cell r="C3071" t="str">
            <v>SDGbaseTRAv2_UrbAS_IRTv3</v>
          </cell>
          <cell r="D3071" t="str">
            <v>trnsfrx_gov</v>
          </cell>
          <cell r="E3071" t="str">
            <v>hhd-6</v>
          </cell>
          <cell r="F3071">
            <v>33.299999999999997</v>
          </cell>
          <cell r="G3071">
            <v>33.299999999999997</v>
          </cell>
          <cell r="H3071">
            <v>31.61</v>
          </cell>
          <cell r="I3071">
            <v>32.79</v>
          </cell>
          <cell r="J3071">
            <v>33.71</v>
          </cell>
          <cell r="K3071">
            <v>34.51</v>
          </cell>
          <cell r="L3071">
            <v>35.44</v>
          </cell>
          <cell r="M3071">
            <v>36.479999999999997</v>
          </cell>
          <cell r="N3071">
            <v>37.56</v>
          </cell>
          <cell r="O3071">
            <v>38.729999999999997</v>
          </cell>
          <cell r="P3071">
            <v>40.07</v>
          </cell>
          <cell r="Q3071">
            <v>41.5</v>
          </cell>
          <cell r="R3071">
            <v>42.92</v>
          </cell>
          <cell r="S3071">
            <v>44.58</v>
          </cell>
          <cell r="T3071">
            <v>46.28</v>
          </cell>
          <cell r="U3071">
            <v>48.08</v>
          </cell>
          <cell r="V3071">
            <v>50.12</v>
          </cell>
          <cell r="W3071">
            <v>52.13</v>
          </cell>
          <cell r="X3071">
            <v>54.22</v>
          </cell>
          <cell r="Y3071">
            <v>56.41</v>
          </cell>
          <cell r="Z3071">
            <v>58.52</v>
          </cell>
          <cell r="AA3071">
            <v>60.75</v>
          </cell>
          <cell r="AB3071">
            <v>62.95</v>
          </cell>
          <cell r="AC3071">
            <v>65.39</v>
          </cell>
          <cell r="AD3071">
            <v>67.709999999999994</v>
          </cell>
          <cell r="AE3071">
            <v>70.08</v>
          </cell>
          <cell r="AF3071">
            <v>72.540000000000006</v>
          </cell>
          <cell r="AG3071">
            <v>75.099999999999994</v>
          </cell>
          <cell r="AH3071">
            <v>77.67</v>
          </cell>
          <cell r="AI3071">
            <v>78.45</v>
          </cell>
          <cell r="AJ3071">
            <v>78.91</v>
          </cell>
          <cell r="AK3071">
            <v>79.33</v>
          </cell>
        </row>
        <row r="3072">
          <cell r="A3072" t="str">
            <v>SDGbaseTRAv2_UrbAS_IRTv3trnsfrx_govhhd-7</v>
          </cell>
          <cell r="B3072" t="str">
            <v>SIclos6_GOVclos11</v>
          </cell>
          <cell r="C3072" t="str">
            <v>SDGbaseTRAv2_UrbAS_IRTv3</v>
          </cell>
          <cell r="D3072" t="str">
            <v>trnsfrx_gov</v>
          </cell>
          <cell r="E3072" t="str">
            <v>hhd-7</v>
          </cell>
          <cell r="F3072">
            <v>17.170000000000002</v>
          </cell>
          <cell r="G3072">
            <v>17.170000000000002</v>
          </cell>
          <cell r="H3072">
            <v>16.29</v>
          </cell>
          <cell r="I3072">
            <v>16.899999999999999</v>
          </cell>
          <cell r="J3072">
            <v>17.37</v>
          </cell>
          <cell r="K3072">
            <v>17.79</v>
          </cell>
          <cell r="L3072">
            <v>18.27</v>
          </cell>
          <cell r="M3072">
            <v>18.8</v>
          </cell>
          <cell r="N3072">
            <v>19.36</v>
          </cell>
          <cell r="O3072">
            <v>19.96</v>
          </cell>
          <cell r="P3072">
            <v>20.65</v>
          </cell>
          <cell r="Q3072">
            <v>21.39</v>
          </cell>
          <cell r="R3072">
            <v>22.12</v>
          </cell>
          <cell r="S3072">
            <v>22.98</v>
          </cell>
          <cell r="T3072">
            <v>23.86</v>
          </cell>
          <cell r="U3072">
            <v>24.78</v>
          </cell>
          <cell r="V3072">
            <v>25.83</v>
          </cell>
          <cell r="W3072">
            <v>26.87</v>
          </cell>
          <cell r="X3072">
            <v>27.95</v>
          </cell>
          <cell r="Y3072">
            <v>29.08</v>
          </cell>
          <cell r="Z3072">
            <v>30.16</v>
          </cell>
          <cell r="AA3072">
            <v>31.31</v>
          </cell>
          <cell r="AB3072">
            <v>32.450000000000003</v>
          </cell>
          <cell r="AC3072">
            <v>33.700000000000003</v>
          </cell>
          <cell r="AD3072">
            <v>34.9</v>
          </cell>
          <cell r="AE3072">
            <v>36.119999999999997</v>
          </cell>
          <cell r="AF3072">
            <v>37.39</v>
          </cell>
          <cell r="AG3072">
            <v>38.71</v>
          </cell>
          <cell r="AH3072">
            <v>40.03</v>
          </cell>
          <cell r="AI3072">
            <v>40.43</v>
          </cell>
          <cell r="AJ3072">
            <v>40.67</v>
          </cell>
          <cell r="AK3072">
            <v>40.89</v>
          </cell>
        </row>
        <row r="3073">
          <cell r="A3073" t="str">
            <v>SDGbaseTRAv2_UrbAS_IRTv3trnsfrx_govhhd-8</v>
          </cell>
          <cell r="B3073" t="str">
            <v>SIclos6_GOVclos11</v>
          </cell>
          <cell r="C3073" t="str">
            <v>SDGbaseTRAv2_UrbAS_IRTv3</v>
          </cell>
          <cell r="D3073" t="str">
            <v>trnsfrx_gov</v>
          </cell>
          <cell r="E3073" t="str">
            <v>hhd-8</v>
          </cell>
          <cell r="F3073">
            <v>-31.54</v>
          </cell>
          <cell r="G3073">
            <v>-31.54</v>
          </cell>
          <cell r="H3073">
            <v>-29.94</v>
          </cell>
          <cell r="I3073">
            <v>-31.05</v>
          </cell>
          <cell r="J3073">
            <v>-31.92</v>
          </cell>
          <cell r="K3073">
            <v>-32.68</v>
          </cell>
          <cell r="L3073">
            <v>-33.56</v>
          </cell>
          <cell r="M3073">
            <v>-34.549999999999997</v>
          </cell>
          <cell r="N3073">
            <v>-35.57</v>
          </cell>
          <cell r="O3073">
            <v>-36.67</v>
          </cell>
          <cell r="P3073">
            <v>-37.950000000000003</v>
          </cell>
          <cell r="Q3073">
            <v>-39.299999999999997</v>
          </cell>
          <cell r="R3073">
            <v>-40.64</v>
          </cell>
          <cell r="S3073">
            <v>-42.22</v>
          </cell>
          <cell r="T3073">
            <v>-43.83</v>
          </cell>
          <cell r="U3073">
            <v>-45.53</v>
          </cell>
          <cell r="V3073">
            <v>-47.46</v>
          </cell>
          <cell r="W3073">
            <v>-49.36</v>
          </cell>
          <cell r="X3073">
            <v>-51.35</v>
          </cell>
          <cell r="Y3073">
            <v>-53.42</v>
          </cell>
          <cell r="Z3073">
            <v>-55.42</v>
          </cell>
          <cell r="AA3073">
            <v>-57.53</v>
          </cell>
          <cell r="AB3073">
            <v>-59.61</v>
          </cell>
          <cell r="AC3073">
            <v>-61.93</v>
          </cell>
          <cell r="AD3073">
            <v>-64.13</v>
          </cell>
          <cell r="AE3073">
            <v>-66.37</v>
          </cell>
          <cell r="AF3073">
            <v>-68.7</v>
          </cell>
          <cell r="AG3073">
            <v>-71.12</v>
          </cell>
          <cell r="AH3073">
            <v>-73.55</v>
          </cell>
          <cell r="AI3073">
            <v>-74.290000000000006</v>
          </cell>
          <cell r="AJ3073">
            <v>-74.73</v>
          </cell>
          <cell r="AK3073">
            <v>-75.13</v>
          </cell>
        </row>
        <row r="3074">
          <cell r="A3074" t="str">
            <v>SDGbaseTRAv2_UrbAS_IRTv3trnsfrx_govhhd-9</v>
          </cell>
          <cell r="B3074" t="str">
            <v>SIclos6_GOVclos11</v>
          </cell>
          <cell r="C3074" t="str">
            <v>SDGbaseTRAv2_UrbAS_IRTv3</v>
          </cell>
          <cell r="D3074" t="str">
            <v>trnsfrx_gov</v>
          </cell>
          <cell r="E3074" t="str">
            <v>hhd-9</v>
          </cell>
          <cell r="F3074">
            <v>-164.45</v>
          </cell>
          <cell r="G3074">
            <v>-164.45</v>
          </cell>
          <cell r="H3074">
            <v>-156.11000000000001</v>
          </cell>
          <cell r="I3074">
            <v>-161.91999999999999</v>
          </cell>
          <cell r="J3074">
            <v>-166.43</v>
          </cell>
          <cell r="K3074">
            <v>-170.4</v>
          </cell>
          <cell r="L3074">
            <v>-175</v>
          </cell>
          <cell r="M3074">
            <v>-180.15</v>
          </cell>
          <cell r="N3074">
            <v>-185.45</v>
          </cell>
          <cell r="O3074">
            <v>-191.23</v>
          </cell>
          <cell r="P3074">
            <v>-197.86</v>
          </cell>
          <cell r="Q3074">
            <v>-204.9</v>
          </cell>
          <cell r="R3074">
            <v>-211.91</v>
          </cell>
          <cell r="S3074">
            <v>-220.12</v>
          </cell>
          <cell r="T3074">
            <v>-228.54</v>
          </cell>
          <cell r="U3074">
            <v>-237.42</v>
          </cell>
          <cell r="V3074">
            <v>-247.48</v>
          </cell>
          <cell r="W3074">
            <v>-257.39</v>
          </cell>
          <cell r="X3074">
            <v>-267.72000000000003</v>
          </cell>
          <cell r="Y3074">
            <v>-278.57</v>
          </cell>
          <cell r="Z3074">
            <v>-288.95</v>
          </cell>
          <cell r="AA3074">
            <v>-299.97000000000003</v>
          </cell>
          <cell r="AB3074">
            <v>-310.83</v>
          </cell>
          <cell r="AC3074">
            <v>-322.89</v>
          </cell>
          <cell r="AD3074">
            <v>-334.36</v>
          </cell>
          <cell r="AE3074">
            <v>-346.05</v>
          </cell>
          <cell r="AF3074">
            <v>-358.2</v>
          </cell>
          <cell r="AG3074">
            <v>-370.85</v>
          </cell>
          <cell r="AH3074">
            <v>-383.52</v>
          </cell>
          <cell r="AI3074">
            <v>-387.36</v>
          </cell>
          <cell r="AJ3074">
            <v>-389.66</v>
          </cell>
          <cell r="AK3074">
            <v>-391.72</v>
          </cell>
        </row>
        <row r="3075">
          <cell r="A3075" t="str">
            <v>SDGbaseTRAv2_UrbAS_IRTv3trnsfrx_rowent-e</v>
          </cell>
          <cell r="B3075" t="str">
            <v>SIclos6_GOVclos11</v>
          </cell>
          <cell r="C3075" t="str">
            <v>SDGbaseTRAv2_UrbAS_IRTv3</v>
          </cell>
          <cell r="D3075" t="str">
            <v>trnsfrx_row</v>
          </cell>
          <cell r="E3075" t="str">
            <v>ent-e</v>
          </cell>
          <cell r="F3075">
            <v>-32.42</v>
          </cell>
          <cell r="G3075">
            <v>-32.42</v>
          </cell>
          <cell r="H3075">
            <v>-32.42</v>
          </cell>
          <cell r="I3075">
            <v>-32.42</v>
          </cell>
          <cell r="J3075">
            <v>-32.42</v>
          </cell>
          <cell r="K3075">
            <v>-32.42</v>
          </cell>
          <cell r="L3075">
            <v>-32.42</v>
          </cell>
          <cell r="M3075">
            <v>-32.42</v>
          </cell>
          <cell r="N3075">
            <v>-32.42</v>
          </cell>
          <cell r="O3075">
            <v>-32.42</v>
          </cell>
          <cell r="P3075">
            <v>-32.42</v>
          </cell>
          <cell r="Q3075">
            <v>-32.42</v>
          </cell>
          <cell r="R3075">
            <v>-32.42</v>
          </cell>
          <cell r="S3075">
            <v>-32.42</v>
          </cell>
          <cell r="T3075">
            <v>-32.42</v>
          </cell>
          <cell r="U3075">
            <v>-32.42</v>
          </cell>
          <cell r="V3075">
            <v>-32.42</v>
          </cell>
          <cell r="W3075">
            <v>-32.42</v>
          </cell>
          <cell r="X3075">
            <v>-32.42</v>
          </cell>
          <cell r="Y3075">
            <v>-32.42</v>
          </cell>
          <cell r="Z3075">
            <v>-32.42</v>
          </cell>
          <cell r="AA3075">
            <v>-32.42</v>
          </cell>
          <cell r="AB3075">
            <v>-32.42</v>
          </cell>
          <cell r="AC3075">
            <v>-32.42</v>
          </cell>
          <cell r="AD3075">
            <v>-32.42</v>
          </cell>
          <cell r="AE3075">
            <v>-32.42</v>
          </cell>
          <cell r="AF3075">
            <v>-32.42</v>
          </cell>
          <cell r="AG3075">
            <v>-32.42</v>
          </cell>
          <cell r="AH3075">
            <v>-32.42</v>
          </cell>
          <cell r="AI3075">
            <v>-32.42</v>
          </cell>
          <cell r="AJ3075">
            <v>-32.42</v>
          </cell>
          <cell r="AK3075">
            <v>-32.42</v>
          </cell>
        </row>
        <row r="3076">
          <cell r="A3076" t="str">
            <v>SDGbaseTRAv2_UrbAS_IRTv3trnsfrx_rowhhd-0</v>
          </cell>
          <cell r="B3076" t="str">
            <v>SIclos6_GOVclos11</v>
          </cell>
          <cell r="C3076" t="str">
            <v>SDGbaseTRAv2_UrbAS_IRTv3</v>
          </cell>
          <cell r="D3076" t="str">
            <v>trnsfrx_row</v>
          </cell>
          <cell r="E3076" t="str">
            <v>hhd-0</v>
          </cell>
          <cell r="F3076">
            <v>0.03</v>
          </cell>
          <cell r="G3076">
            <v>0.03</v>
          </cell>
          <cell r="H3076">
            <v>0.03</v>
          </cell>
          <cell r="I3076">
            <v>0.03</v>
          </cell>
          <cell r="J3076">
            <v>0.03</v>
          </cell>
          <cell r="K3076">
            <v>0.03</v>
          </cell>
          <cell r="L3076">
            <v>0.03</v>
          </cell>
          <cell r="M3076">
            <v>0.03</v>
          </cell>
          <cell r="N3076">
            <v>0.03</v>
          </cell>
          <cell r="O3076">
            <v>0.03</v>
          </cell>
          <cell r="P3076">
            <v>0.03</v>
          </cell>
          <cell r="Q3076">
            <v>0.03</v>
          </cell>
          <cell r="R3076">
            <v>0.03</v>
          </cell>
          <cell r="S3076">
            <v>0.03</v>
          </cell>
          <cell r="T3076">
            <v>0.03</v>
          </cell>
          <cell r="U3076">
            <v>0.03</v>
          </cell>
          <cell r="V3076">
            <v>0.03</v>
          </cell>
          <cell r="W3076">
            <v>0.03</v>
          </cell>
          <cell r="X3076">
            <v>0.03</v>
          </cell>
          <cell r="Y3076">
            <v>0.03</v>
          </cell>
          <cell r="Z3076">
            <v>0.03</v>
          </cell>
          <cell r="AA3076">
            <v>0.03</v>
          </cell>
          <cell r="AB3076">
            <v>0.03</v>
          </cell>
          <cell r="AC3076">
            <v>0.03</v>
          </cell>
          <cell r="AD3076">
            <v>0.03</v>
          </cell>
          <cell r="AE3076">
            <v>0.03</v>
          </cell>
          <cell r="AF3076">
            <v>0.03</v>
          </cell>
          <cell r="AG3076">
            <v>0.03</v>
          </cell>
          <cell r="AH3076">
            <v>0.03</v>
          </cell>
          <cell r="AI3076">
            <v>0.03</v>
          </cell>
          <cell r="AJ3076">
            <v>0.03</v>
          </cell>
          <cell r="AK3076">
            <v>0.03</v>
          </cell>
        </row>
        <row r="3077">
          <cell r="A3077" t="str">
            <v>SDGbaseTRAv2_UrbAS_IRTv3trnsfrx_rowhhd-1</v>
          </cell>
          <cell r="B3077" t="str">
            <v>SIclos6_GOVclos11</v>
          </cell>
          <cell r="C3077" t="str">
            <v>SDGbaseTRAv2_UrbAS_IRTv3</v>
          </cell>
          <cell r="D3077" t="str">
            <v>trnsfrx_row</v>
          </cell>
          <cell r="E3077" t="str">
            <v>hhd-1</v>
          </cell>
          <cell r="F3077">
            <v>0.06</v>
          </cell>
          <cell r="G3077">
            <v>0.06</v>
          </cell>
          <cell r="H3077">
            <v>0.06</v>
          </cell>
          <cell r="I3077">
            <v>0.06</v>
          </cell>
          <cell r="J3077">
            <v>0.06</v>
          </cell>
          <cell r="K3077">
            <v>0.06</v>
          </cell>
          <cell r="L3077">
            <v>0.06</v>
          </cell>
          <cell r="M3077">
            <v>0.06</v>
          </cell>
          <cell r="N3077">
            <v>0.06</v>
          </cell>
          <cell r="O3077">
            <v>0.06</v>
          </cell>
          <cell r="P3077">
            <v>0.06</v>
          </cell>
          <cell r="Q3077">
            <v>0.06</v>
          </cell>
          <cell r="R3077">
            <v>0.06</v>
          </cell>
          <cell r="S3077">
            <v>0.06</v>
          </cell>
          <cell r="T3077">
            <v>0.06</v>
          </cell>
          <cell r="U3077">
            <v>0.06</v>
          </cell>
          <cell r="V3077">
            <v>0.06</v>
          </cell>
          <cell r="W3077">
            <v>0.06</v>
          </cell>
          <cell r="X3077">
            <v>0.06</v>
          </cell>
          <cell r="Y3077">
            <v>0.06</v>
          </cell>
          <cell r="Z3077">
            <v>0.06</v>
          </cell>
          <cell r="AA3077">
            <v>0.06</v>
          </cell>
          <cell r="AB3077">
            <v>0.06</v>
          </cell>
          <cell r="AC3077">
            <v>0.06</v>
          </cell>
          <cell r="AD3077">
            <v>0.06</v>
          </cell>
          <cell r="AE3077">
            <v>0.06</v>
          </cell>
          <cell r="AF3077">
            <v>0.06</v>
          </cell>
          <cell r="AG3077">
            <v>0.06</v>
          </cell>
          <cell r="AH3077">
            <v>0.06</v>
          </cell>
          <cell r="AI3077">
            <v>0.06</v>
          </cell>
          <cell r="AJ3077">
            <v>0.06</v>
          </cell>
          <cell r="AK3077">
            <v>0.06</v>
          </cell>
        </row>
        <row r="3078">
          <cell r="A3078" t="str">
            <v>SDGbaseTRAv2_UrbAS_IRTv3trnsfrx_rowhhd-2</v>
          </cell>
          <cell r="B3078" t="str">
            <v>SIclos6_GOVclos11</v>
          </cell>
          <cell r="C3078" t="str">
            <v>SDGbaseTRAv2_UrbAS_IRTv3</v>
          </cell>
          <cell r="D3078" t="str">
            <v>trnsfrx_row</v>
          </cell>
          <cell r="E3078" t="str">
            <v>hhd-2</v>
          </cell>
          <cell r="F3078">
            <v>0.13</v>
          </cell>
          <cell r="G3078">
            <v>0.13</v>
          </cell>
          <cell r="H3078">
            <v>0.13</v>
          </cell>
          <cell r="I3078">
            <v>0.13</v>
          </cell>
          <cell r="J3078">
            <v>0.13</v>
          </cell>
          <cell r="K3078">
            <v>0.13</v>
          </cell>
          <cell r="L3078">
            <v>0.13</v>
          </cell>
          <cell r="M3078">
            <v>0.13</v>
          </cell>
          <cell r="N3078">
            <v>0.13</v>
          </cell>
          <cell r="O3078">
            <v>0.13</v>
          </cell>
          <cell r="P3078">
            <v>0.13</v>
          </cell>
          <cell r="Q3078">
            <v>0.13</v>
          </cell>
          <cell r="R3078">
            <v>0.13</v>
          </cell>
          <cell r="S3078">
            <v>0.13</v>
          </cell>
          <cell r="T3078">
            <v>0.13</v>
          </cell>
          <cell r="U3078">
            <v>0.13</v>
          </cell>
          <cell r="V3078">
            <v>0.13</v>
          </cell>
          <cell r="W3078">
            <v>0.13</v>
          </cell>
          <cell r="X3078">
            <v>0.13</v>
          </cell>
          <cell r="Y3078">
            <v>0.13</v>
          </cell>
          <cell r="Z3078">
            <v>0.13</v>
          </cell>
          <cell r="AA3078">
            <v>0.13</v>
          </cell>
          <cell r="AB3078">
            <v>0.13</v>
          </cell>
          <cell r="AC3078">
            <v>0.13</v>
          </cell>
          <cell r="AD3078">
            <v>0.13</v>
          </cell>
          <cell r="AE3078">
            <v>0.13</v>
          </cell>
          <cell r="AF3078">
            <v>0.13</v>
          </cell>
          <cell r="AG3078">
            <v>0.13</v>
          </cell>
          <cell r="AH3078">
            <v>0.13</v>
          </cell>
          <cell r="AI3078">
            <v>0.13</v>
          </cell>
          <cell r="AJ3078">
            <v>0.13</v>
          </cell>
          <cell r="AK3078">
            <v>0.13</v>
          </cell>
        </row>
        <row r="3079">
          <cell r="A3079" t="str">
            <v>SDGbaseTRAv2_UrbAS_IRTv3trnsfrx_rowhhd-3</v>
          </cell>
          <cell r="B3079" t="str">
            <v>SIclos6_GOVclos11</v>
          </cell>
          <cell r="C3079" t="str">
            <v>SDGbaseTRAv2_UrbAS_IRTv3</v>
          </cell>
          <cell r="D3079" t="str">
            <v>trnsfrx_row</v>
          </cell>
          <cell r="E3079" t="str">
            <v>hhd-3</v>
          </cell>
          <cell r="F3079">
            <v>0.21</v>
          </cell>
          <cell r="G3079">
            <v>0.21</v>
          </cell>
          <cell r="H3079">
            <v>0.21</v>
          </cell>
          <cell r="I3079">
            <v>0.21</v>
          </cell>
          <cell r="J3079">
            <v>0.21</v>
          </cell>
          <cell r="K3079">
            <v>0.21</v>
          </cell>
          <cell r="L3079">
            <v>0.21</v>
          </cell>
          <cell r="M3079">
            <v>0.21</v>
          </cell>
          <cell r="N3079">
            <v>0.21</v>
          </cell>
          <cell r="O3079">
            <v>0.21</v>
          </cell>
          <cell r="P3079">
            <v>0.21</v>
          </cell>
          <cell r="Q3079">
            <v>0.21</v>
          </cell>
          <cell r="R3079">
            <v>0.21</v>
          </cell>
          <cell r="S3079">
            <v>0.21</v>
          </cell>
          <cell r="T3079">
            <v>0.21</v>
          </cell>
          <cell r="U3079">
            <v>0.21</v>
          </cell>
          <cell r="V3079">
            <v>0.21</v>
          </cell>
          <cell r="W3079">
            <v>0.21</v>
          </cell>
          <cell r="X3079">
            <v>0.21</v>
          </cell>
          <cell r="Y3079">
            <v>0.21</v>
          </cell>
          <cell r="Z3079">
            <v>0.21</v>
          </cell>
          <cell r="AA3079">
            <v>0.21</v>
          </cell>
          <cell r="AB3079">
            <v>0.21</v>
          </cell>
          <cell r="AC3079">
            <v>0.21</v>
          </cell>
          <cell r="AD3079">
            <v>0.21</v>
          </cell>
          <cell r="AE3079">
            <v>0.21</v>
          </cell>
          <cell r="AF3079">
            <v>0.21</v>
          </cell>
          <cell r="AG3079">
            <v>0.21</v>
          </cell>
          <cell r="AH3079">
            <v>0.21</v>
          </cell>
          <cell r="AI3079">
            <v>0.21</v>
          </cell>
          <cell r="AJ3079">
            <v>0.21</v>
          </cell>
          <cell r="AK3079">
            <v>0.21</v>
          </cell>
        </row>
        <row r="3080">
          <cell r="A3080" t="str">
            <v>SDGbaseTRAv2_UrbAS_IRTv3trnsfrx_rowhhd-4</v>
          </cell>
          <cell r="B3080" t="str">
            <v>SIclos6_GOVclos11</v>
          </cell>
          <cell r="C3080" t="str">
            <v>SDGbaseTRAv2_UrbAS_IRTv3</v>
          </cell>
          <cell r="D3080" t="str">
            <v>trnsfrx_row</v>
          </cell>
          <cell r="E3080" t="str">
            <v>hhd-4</v>
          </cell>
          <cell r="F3080">
            <v>0.21</v>
          </cell>
          <cell r="G3080">
            <v>0.21</v>
          </cell>
          <cell r="H3080">
            <v>0.21</v>
          </cell>
          <cell r="I3080">
            <v>0.21</v>
          </cell>
          <cell r="J3080">
            <v>0.21</v>
          </cell>
          <cell r="K3080">
            <v>0.21</v>
          </cell>
          <cell r="L3080">
            <v>0.21</v>
          </cell>
          <cell r="M3080">
            <v>0.21</v>
          </cell>
          <cell r="N3080">
            <v>0.21</v>
          </cell>
          <cell r="O3080">
            <v>0.21</v>
          </cell>
          <cell r="P3080">
            <v>0.21</v>
          </cell>
          <cell r="Q3080">
            <v>0.21</v>
          </cell>
          <cell r="R3080">
            <v>0.21</v>
          </cell>
          <cell r="S3080">
            <v>0.21</v>
          </cell>
          <cell r="T3080">
            <v>0.21</v>
          </cell>
          <cell r="U3080">
            <v>0.21</v>
          </cell>
          <cell r="V3080">
            <v>0.21</v>
          </cell>
          <cell r="W3080">
            <v>0.21</v>
          </cell>
          <cell r="X3080">
            <v>0.21</v>
          </cell>
          <cell r="Y3080">
            <v>0.21</v>
          </cell>
          <cell r="Z3080">
            <v>0.21</v>
          </cell>
          <cell r="AA3080">
            <v>0.21</v>
          </cell>
          <cell r="AB3080">
            <v>0.21</v>
          </cell>
          <cell r="AC3080">
            <v>0.21</v>
          </cell>
          <cell r="AD3080">
            <v>0.21</v>
          </cell>
          <cell r="AE3080">
            <v>0.21</v>
          </cell>
          <cell r="AF3080">
            <v>0.21</v>
          </cell>
          <cell r="AG3080">
            <v>0.21</v>
          </cell>
          <cell r="AH3080">
            <v>0.21</v>
          </cell>
          <cell r="AI3080">
            <v>0.21</v>
          </cell>
          <cell r="AJ3080">
            <v>0.21</v>
          </cell>
          <cell r="AK3080">
            <v>0.21</v>
          </cell>
        </row>
        <row r="3081">
          <cell r="A3081" t="str">
            <v>SDGbaseTRAv2_UrbAS_IRTv3trnsfrx_rowhhd-5</v>
          </cell>
          <cell r="B3081" t="str">
            <v>SIclos6_GOVclos11</v>
          </cell>
          <cell r="C3081" t="str">
            <v>SDGbaseTRAv2_UrbAS_IRTv3</v>
          </cell>
          <cell r="D3081" t="str">
            <v>trnsfrx_row</v>
          </cell>
          <cell r="E3081" t="str">
            <v>hhd-5</v>
          </cell>
          <cell r="F3081">
            <v>0.3</v>
          </cell>
          <cell r="G3081">
            <v>0.3</v>
          </cell>
          <cell r="H3081">
            <v>0.3</v>
          </cell>
          <cell r="I3081">
            <v>0.3</v>
          </cell>
          <cell r="J3081">
            <v>0.3</v>
          </cell>
          <cell r="K3081">
            <v>0.3</v>
          </cell>
          <cell r="L3081">
            <v>0.3</v>
          </cell>
          <cell r="M3081">
            <v>0.3</v>
          </cell>
          <cell r="N3081">
            <v>0.3</v>
          </cell>
          <cell r="O3081">
            <v>0.3</v>
          </cell>
          <cell r="P3081">
            <v>0.3</v>
          </cell>
          <cell r="Q3081">
            <v>0.3</v>
          </cell>
          <cell r="R3081">
            <v>0.3</v>
          </cell>
          <cell r="S3081">
            <v>0.3</v>
          </cell>
          <cell r="T3081">
            <v>0.3</v>
          </cell>
          <cell r="U3081">
            <v>0.3</v>
          </cell>
          <cell r="V3081">
            <v>0.3</v>
          </cell>
          <cell r="W3081">
            <v>0.3</v>
          </cell>
          <cell r="X3081">
            <v>0.3</v>
          </cell>
          <cell r="Y3081">
            <v>0.3</v>
          </cell>
          <cell r="Z3081">
            <v>0.3</v>
          </cell>
          <cell r="AA3081">
            <v>0.3</v>
          </cell>
          <cell r="AB3081">
            <v>0.3</v>
          </cell>
          <cell r="AC3081">
            <v>0.3</v>
          </cell>
          <cell r="AD3081">
            <v>0.3</v>
          </cell>
          <cell r="AE3081">
            <v>0.3</v>
          </cell>
          <cell r="AF3081">
            <v>0.3</v>
          </cell>
          <cell r="AG3081">
            <v>0.3</v>
          </cell>
          <cell r="AH3081">
            <v>0.3</v>
          </cell>
          <cell r="AI3081">
            <v>0.3</v>
          </cell>
          <cell r="AJ3081">
            <v>0.3</v>
          </cell>
          <cell r="AK3081">
            <v>0.3</v>
          </cell>
        </row>
        <row r="3082">
          <cell r="A3082" t="str">
            <v>SDGbaseTRAv2_UrbAS_IRTv3trnsfrx_rowhhd-6</v>
          </cell>
          <cell r="B3082" t="str">
            <v>SIclos6_GOVclos11</v>
          </cell>
          <cell r="C3082" t="str">
            <v>SDGbaseTRAv2_UrbAS_IRTv3</v>
          </cell>
          <cell r="D3082" t="str">
            <v>trnsfrx_row</v>
          </cell>
          <cell r="E3082" t="str">
            <v>hhd-6</v>
          </cell>
          <cell r="F3082">
            <v>0.56000000000000005</v>
          </cell>
          <cell r="G3082">
            <v>0.56000000000000005</v>
          </cell>
          <cell r="H3082">
            <v>0.56000000000000005</v>
          </cell>
          <cell r="I3082">
            <v>0.56000000000000005</v>
          </cell>
          <cell r="J3082">
            <v>0.56000000000000005</v>
          </cell>
          <cell r="K3082">
            <v>0.56000000000000005</v>
          </cell>
          <cell r="L3082">
            <v>0.56000000000000005</v>
          </cell>
          <cell r="M3082">
            <v>0.56000000000000005</v>
          </cell>
          <cell r="N3082">
            <v>0.56000000000000005</v>
          </cell>
          <cell r="O3082">
            <v>0.56000000000000005</v>
          </cell>
          <cell r="P3082">
            <v>0.56000000000000005</v>
          </cell>
          <cell r="Q3082">
            <v>0.56000000000000005</v>
          </cell>
          <cell r="R3082">
            <v>0.56000000000000005</v>
          </cell>
          <cell r="S3082">
            <v>0.56000000000000005</v>
          </cell>
          <cell r="T3082">
            <v>0.56000000000000005</v>
          </cell>
          <cell r="U3082">
            <v>0.56000000000000005</v>
          </cell>
          <cell r="V3082">
            <v>0.56000000000000005</v>
          </cell>
          <cell r="W3082">
            <v>0.56000000000000005</v>
          </cell>
          <cell r="X3082">
            <v>0.56000000000000005</v>
          </cell>
          <cell r="Y3082">
            <v>0.56000000000000005</v>
          </cell>
          <cell r="Z3082">
            <v>0.56000000000000005</v>
          </cell>
          <cell r="AA3082">
            <v>0.56000000000000005</v>
          </cell>
          <cell r="AB3082">
            <v>0.56000000000000005</v>
          </cell>
          <cell r="AC3082">
            <v>0.56000000000000005</v>
          </cell>
          <cell r="AD3082">
            <v>0.56000000000000005</v>
          </cell>
          <cell r="AE3082">
            <v>0.56000000000000005</v>
          </cell>
          <cell r="AF3082">
            <v>0.56000000000000005</v>
          </cell>
          <cell r="AG3082">
            <v>0.56000000000000005</v>
          </cell>
          <cell r="AH3082">
            <v>0.56000000000000005</v>
          </cell>
          <cell r="AI3082">
            <v>0.56000000000000005</v>
          </cell>
          <cell r="AJ3082">
            <v>0.56000000000000005</v>
          </cell>
          <cell r="AK3082">
            <v>0.56000000000000005</v>
          </cell>
        </row>
        <row r="3083">
          <cell r="A3083" t="str">
            <v>SDGbaseTRAv2_UrbAS_IRTv3trnsfrx_rowhhd-7</v>
          </cell>
          <cell r="B3083" t="str">
            <v>SIclos6_GOVclos11</v>
          </cell>
          <cell r="C3083" t="str">
            <v>SDGbaseTRAv2_UrbAS_IRTv3</v>
          </cell>
          <cell r="D3083" t="str">
            <v>trnsfrx_row</v>
          </cell>
          <cell r="E3083" t="str">
            <v>hhd-7</v>
          </cell>
          <cell r="F3083">
            <v>0.68</v>
          </cell>
          <cell r="G3083">
            <v>0.68</v>
          </cell>
          <cell r="H3083">
            <v>0.68</v>
          </cell>
          <cell r="I3083">
            <v>0.68</v>
          </cell>
          <cell r="J3083">
            <v>0.68</v>
          </cell>
          <cell r="K3083">
            <v>0.68</v>
          </cell>
          <cell r="L3083">
            <v>0.68</v>
          </cell>
          <cell r="M3083">
            <v>0.68</v>
          </cell>
          <cell r="N3083">
            <v>0.68</v>
          </cell>
          <cell r="O3083">
            <v>0.68</v>
          </cell>
          <cell r="P3083">
            <v>0.68</v>
          </cell>
          <cell r="Q3083">
            <v>0.68</v>
          </cell>
          <cell r="R3083">
            <v>0.68</v>
          </cell>
          <cell r="S3083">
            <v>0.68</v>
          </cell>
          <cell r="T3083">
            <v>0.68</v>
          </cell>
          <cell r="U3083">
            <v>0.68</v>
          </cell>
          <cell r="V3083">
            <v>0.68</v>
          </cell>
          <cell r="W3083">
            <v>0.68</v>
          </cell>
          <cell r="X3083">
            <v>0.68</v>
          </cell>
          <cell r="Y3083">
            <v>0.68</v>
          </cell>
          <cell r="Z3083">
            <v>0.68</v>
          </cell>
          <cell r="AA3083">
            <v>0.68</v>
          </cell>
          <cell r="AB3083">
            <v>0.68</v>
          </cell>
          <cell r="AC3083">
            <v>0.68</v>
          </cell>
          <cell r="AD3083">
            <v>0.68</v>
          </cell>
          <cell r="AE3083">
            <v>0.68</v>
          </cell>
          <cell r="AF3083">
            <v>0.68</v>
          </cell>
          <cell r="AG3083">
            <v>0.68</v>
          </cell>
          <cell r="AH3083">
            <v>0.68</v>
          </cell>
          <cell r="AI3083">
            <v>0.68</v>
          </cell>
          <cell r="AJ3083">
            <v>0.68</v>
          </cell>
          <cell r="AK3083">
            <v>0.68</v>
          </cell>
        </row>
        <row r="3084">
          <cell r="A3084" t="str">
            <v>SDGbaseTRAv2_UrbAS_IRTv3trnsfrx_rowhhd-8</v>
          </cell>
          <cell r="B3084" t="str">
            <v>SIclos6_GOVclos11</v>
          </cell>
          <cell r="C3084" t="str">
            <v>SDGbaseTRAv2_UrbAS_IRTv3</v>
          </cell>
          <cell r="D3084" t="str">
            <v>trnsfrx_row</v>
          </cell>
          <cell r="E3084" t="str">
            <v>hhd-8</v>
          </cell>
          <cell r="F3084">
            <v>2.34</v>
          </cell>
          <cell r="G3084">
            <v>2.34</v>
          </cell>
          <cell r="H3084">
            <v>2.34</v>
          </cell>
          <cell r="I3084">
            <v>2.34</v>
          </cell>
          <cell r="J3084">
            <v>2.34</v>
          </cell>
          <cell r="K3084">
            <v>2.34</v>
          </cell>
          <cell r="L3084">
            <v>2.34</v>
          </cell>
          <cell r="M3084">
            <v>2.34</v>
          </cell>
          <cell r="N3084">
            <v>2.34</v>
          </cell>
          <cell r="O3084">
            <v>2.34</v>
          </cell>
          <cell r="P3084">
            <v>2.34</v>
          </cell>
          <cell r="Q3084">
            <v>2.34</v>
          </cell>
          <cell r="R3084">
            <v>2.34</v>
          </cell>
          <cell r="S3084">
            <v>2.34</v>
          </cell>
          <cell r="T3084">
            <v>2.34</v>
          </cell>
          <cell r="U3084">
            <v>2.34</v>
          </cell>
          <cell r="V3084">
            <v>2.34</v>
          </cell>
          <cell r="W3084">
            <v>2.34</v>
          </cell>
          <cell r="X3084">
            <v>2.34</v>
          </cell>
          <cell r="Y3084">
            <v>2.34</v>
          </cell>
          <cell r="Z3084">
            <v>2.34</v>
          </cell>
          <cell r="AA3084">
            <v>2.34</v>
          </cell>
          <cell r="AB3084">
            <v>2.34</v>
          </cell>
          <cell r="AC3084">
            <v>2.34</v>
          </cell>
          <cell r="AD3084">
            <v>2.34</v>
          </cell>
          <cell r="AE3084">
            <v>2.34</v>
          </cell>
          <cell r="AF3084">
            <v>2.34</v>
          </cell>
          <cell r="AG3084">
            <v>2.34</v>
          </cell>
          <cell r="AH3084">
            <v>2.34</v>
          </cell>
          <cell r="AI3084">
            <v>2.34</v>
          </cell>
          <cell r="AJ3084">
            <v>2.34</v>
          </cell>
          <cell r="AK3084">
            <v>2.34</v>
          </cell>
        </row>
        <row r="3085">
          <cell r="A3085" t="str">
            <v>SDGbaseTRAv2_UrbAS_IRTv3trnsfrx_rowhhd-9</v>
          </cell>
          <cell r="B3085" t="str">
            <v>SIclos6_GOVclos11</v>
          </cell>
          <cell r="C3085" t="str">
            <v>SDGbaseTRAv2_UrbAS_IRTv3</v>
          </cell>
          <cell r="D3085" t="str">
            <v>trnsfrx_row</v>
          </cell>
          <cell r="E3085" t="str">
            <v>hhd-9</v>
          </cell>
          <cell r="F3085">
            <v>8.82</v>
          </cell>
          <cell r="G3085">
            <v>8.82</v>
          </cell>
          <cell r="H3085">
            <v>8.82</v>
          </cell>
          <cell r="I3085">
            <v>8.82</v>
          </cell>
          <cell r="J3085">
            <v>8.82</v>
          </cell>
          <cell r="K3085">
            <v>8.82</v>
          </cell>
          <cell r="L3085">
            <v>8.82</v>
          </cell>
          <cell r="M3085">
            <v>8.82</v>
          </cell>
          <cell r="N3085">
            <v>8.82</v>
          </cell>
          <cell r="O3085">
            <v>8.82</v>
          </cell>
          <cell r="P3085">
            <v>8.82</v>
          </cell>
          <cell r="Q3085">
            <v>8.82</v>
          </cell>
          <cell r="R3085">
            <v>8.82</v>
          </cell>
          <cell r="S3085">
            <v>8.82</v>
          </cell>
          <cell r="T3085">
            <v>8.82</v>
          </cell>
          <cell r="U3085">
            <v>8.82</v>
          </cell>
          <cell r="V3085">
            <v>8.82</v>
          </cell>
          <cell r="W3085">
            <v>8.82</v>
          </cell>
          <cell r="X3085">
            <v>8.82</v>
          </cell>
          <cell r="Y3085">
            <v>8.82</v>
          </cell>
          <cell r="Z3085">
            <v>8.82</v>
          </cell>
          <cell r="AA3085">
            <v>8.82</v>
          </cell>
          <cell r="AB3085">
            <v>8.82</v>
          </cell>
          <cell r="AC3085">
            <v>8.82</v>
          </cell>
          <cell r="AD3085">
            <v>8.82</v>
          </cell>
          <cell r="AE3085">
            <v>8.82</v>
          </cell>
          <cell r="AF3085">
            <v>8.82</v>
          </cell>
          <cell r="AG3085">
            <v>8.82</v>
          </cell>
          <cell r="AH3085">
            <v>8.82</v>
          </cell>
          <cell r="AI3085">
            <v>8.82</v>
          </cell>
          <cell r="AJ3085">
            <v>8.82</v>
          </cell>
          <cell r="AK3085">
            <v>8.82</v>
          </cell>
        </row>
        <row r="3086">
          <cell r="A3086" t="str">
            <v>SDGbaseTRAv2_UrbAS_IRTv3trnsfrx_rowgov</v>
          </cell>
          <cell r="B3086" t="str">
            <v>SIclos6_GOVclos11</v>
          </cell>
          <cell r="C3086" t="str">
            <v>SDGbaseTRAv2_UrbAS_IRTv3</v>
          </cell>
          <cell r="D3086" t="str">
            <v>trnsfrx_row</v>
          </cell>
          <cell r="E3086" t="str">
            <v>gov</v>
          </cell>
          <cell r="F3086">
            <v>-48.31</v>
          </cell>
          <cell r="G3086">
            <v>-48.31</v>
          </cell>
          <cell r="H3086">
            <v>-48.31</v>
          </cell>
          <cell r="I3086">
            <v>-48.31</v>
          </cell>
          <cell r="J3086">
            <v>-48.31</v>
          </cell>
          <cell r="K3086">
            <v>-48.31</v>
          </cell>
          <cell r="L3086">
            <v>-48.31</v>
          </cell>
          <cell r="M3086">
            <v>-48.31</v>
          </cell>
          <cell r="N3086">
            <v>-48.31</v>
          </cell>
          <cell r="O3086">
            <v>-48.31</v>
          </cell>
          <cell r="P3086">
            <v>-48.31</v>
          </cell>
          <cell r="Q3086">
            <v>-48.31</v>
          </cell>
          <cell r="R3086">
            <v>-48.31</v>
          </cell>
          <cell r="S3086">
            <v>-48.31</v>
          </cell>
          <cell r="T3086">
            <v>-48.31</v>
          </cell>
          <cell r="U3086">
            <v>-48.31</v>
          </cell>
          <cell r="V3086">
            <v>-48.31</v>
          </cell>
          <cell r="W3086">
            <v>-48.31</v>
          </cell>
          <cell r="X3086">
            <v>-48.31</v>
          </cell>
          <cell r="Y3086">
            <v>-48.31</v>
          </cell>
          <cell r="Z3086">
            <v>-48.31</v>
          </cell>
          <cell r="AA3086">
            <v>-48.31</v>
          </cell>
          <cell r="AB3086">
            <v>-48.31</v>
          </cell>
          <cell r="AC3086">
            <v>-48.31</v>
          </cell>
          <cell r="AD3086">
            <v>-48.31</v>
          </cell>
          <cell r="AE3086">
            <v>-48.31</v>
          </cell>
          <cell r="AF3086">
            <v>-48.31</v>
          </cell>
          <cell r="AG3086">
            <v>-48.31</v>
          </cell>
          <cell r="AH3086">
            <v>-48.31</v>
          </cell>
          <cell r="AI3086">
            <v>-48.31</v>
          </cell>
          <cell r="AJ3086">
            <v>-48.31</v>
          </cell>
          <cell r="AK3086">
            <v>-48.31</v>
          </cell>
        </row>
        <row r="3087">
          <cell r="A3087" t="str">
            <v>SDGbaseTRAv2_UrbAS_IRTv3C_NetTrnsGov2Instotal</v>
          </cell>
          <cell r="B3087" t="str">
            <v>SIclos6_GOVclos11</v>
          </cell>
          <cell r="C3087" t="str">
            <v>SDGbaseTRAv2_UrbAS_IRTv3</v>
          </cell>
          <cell r="D3087" t="str">
            <v>C_NetTrnsGov2Ins</v>
          </cell>
          <cell r="E3087" t="str">
            <v>total</v>
          </cell>
          <cell r="F3087">
            <v>406.48</v>
          </cell>
          <cell r="G3087">
            <v>406.48</v>
          </cell>
          <cell r="H3087">
            <v>397.55</v>
          </cell>
          <cell r="I3087">
            <v>403.76</v>
          </cell>
          <cell r="J3087">
            <v>408.59</v>
          </cell>
          <cell r="K3087">
            <v>412.84</v>
          </cell>
          <cell r="L3087">
            <v>417.75</v>
          </cell>
          <cell r="M3087">
            <v>423.27</v>
          </cell>
          <cell r="N3087">
            <v>428.93</v>
          </cell>
          <cell r="O3087">
            <v>435.11</v>
          </cell>
          <cell r="P3087">
            <v>442.2</v>
          </cell>
          <cell r="Q3087">
            <v>449.73</v>
          </cell>
          <cell r="R3087">
            <v>457.22</v>
          </cell>
          <cell r="S3087">
            <v>466.01</v>
          </cell>
          <cell r="T3087">
            <v>475.01</v>
          </cell>
          <cell r="U3087">
            <v>484.5</v>
          </cell>
          <cell r="V3087">
            <v>495.26</v>
          </cell>
          <cell r="W3087">
            <v>505.86</v>
          </cell>
          <cell r="X3087">
            <v>516.91</v>
          </cell>
          <cell r="Y3087">
            <v>528.5</v>
          </cell>
          <cell r="Z3087">
            <v>539.61</v>
          </cell>
          <cell r="AA3087">
            <v>551.39</v>
          </cell>
          <cell r="AB3087">
            <v>563.01</v>
          </cell>
          <cell r="AC3087">
            <v>575.9</v>
          </cell>
          <cell r="AD3087">
            <v>588.16999999999996</v>
          </cell>
          <cell r="AE3087">
            <v>600.66</v>
          </cell>
          <cell r="AF3087">
            <v>613.66</v>
          </cell>
          <cell r="AG3087">
            <v>627.19000000000005</v>
          </cell>
          <cell r="AH3087">
            <v>640.73</v>
          </cell>
          <cell r="AI3087">
            <v>644.84</v>
          </cell>
          <cell r="AJ3087">
            <v>647.29999999999995</v>
          </cell>
          <cell r="AK3087">
            <v>649.5</v>
          </cell>
        </row>
        <row r="3088">
          <cell r="A3088" t="str">
            <v>SDGbaseTRAv2_UrbAS_IRTv3QFSXflab-p</v>
          </cell>
          <cell r="B3088" t="str">
            <v>SIclos6_GOVclos11</v>
          </cell>
          <cell r="C3088" t="str">
            <v>SDGbaseTRAv2_UrbAS_IRTv3</v>
          </cell>
          <cell r="D3088" t="str">
            <v>QFSX</v>
          </cell>
          <cell r="E3088" t="str">
            <v>flab-p</v>
          </cell>
          <cell r="F3088">
            <v>3154.55</v>
          </cell>
          <cell r="G3088">
            <v>2922.76</v>
          </cell>
          <cell r="H3088">
            <v>3033.22</v>
          </cell>
          <cell r="I3088">
            <v>3130.38</v>
          </cell>
          <cell r="J3088">
            <v>3217.41</v>
          </cell>
          <cell r="K3088">
            <v>3297.89</v>
          </cell>
          <cell r="L3088">
            <v>3378.97</v>
          </cell>
          <cell r="M3088">
            <v>3461.58</v>
          </cell>
          <cell r="N3088">
            <v>3548.37</v>
          </cell>
          <cell r="O3088">
            <v>3645.32</v>
          </cell>
          <cell r="P3088">
            <v>3750.16</v>
          </cell>
          <cell r="Q3088">
            <v>3858.14</v>
          </cell>
          <cell r="R3088">
            <v>3972.43</v>
          </cell>
          <cell r="S3088">
            <v>4091.08</v>
          </cell>
          <cell r="T3088">
            <v>4214.29</v>
          </cell>
          <cell r="U3088">
            <v>4346.74</v>
          </cell>
          <cell r="V3088">
            <v>4484.22</v>
          </cell>
          <cell r="W3088">
            <v>4626.08</v>
          </cell>
          <cell r="X3088">
            <v>4774.46</v>
          </cell>
          <cell r="Y3088">
            <v>4921.93</v>
          </cell>
          <cell r="Z3088">
            <v>5034.32</v>
          </cell>
          <cell r="AA3088">
            <v>5134.2299999999996</v>
          </cell>
          <cell r="AB3088">
            <v>5280.01</v>
          </cell>
          <cell r="AC3088">
            <v>5437.06</v>
          </cell>
          <cell r="AD3088">
            <v>5593.21</v>
          </cell>
          <cell r="AE3088">
            <v>5748.8</v>
          </cell>
          <cell r="AF3088">
            <v>5905.22</v>
          </cell>
          <cell r="AG3088">
            <v>6110.2</v>
          </cell>
          <cell r="AH3088">
            <v>6247.98</v>
          </cell>
          <cell r="AI3088">
            <v>6336.47</v>
          </cell>
          <cell r="AJ3088">
            <v>6395.95</v>
          </cell>
          <cell r="AK3088">
            <v>6434.71</v>
          </cell>
        </row>
        <row r="3089">
          <cell r="A3089" t="str">
            <v>SDGbaseTRAv2_UrbAS_IRTv3QFSXflab-m</v>
          </cell>
          <cell r="B3089" t="str">
            <v>SIclos6_GOVclos11</v>
          </cell>
          <cell r="C3089" t="str">
            <v>SDGbaseTRAv2_UrbAS_IRTv3</v>
          </cell>
          <cell r="D3089" t="str">
            <v>QFSX</v>
          </cell>
          <cell r="E3089" t="str">
            <v>flab-m</v>
          </cell>
          <cell r="F3089">
            <v>5235.99</v>
          </cell>
          <cell r="G3089">
            <v>4887.7</v>
          </cell>
          <cell r="H3089">
            <v>5092.05</v>
          </cell>
          <cell r="I3089">
            <v>5265.8</v>
          </cell>
          <cell r="J3089">
            <v>5414.95</v>
          </cell>
          <cell r="K3089">
            <v>5551.46</v>
          </cell>
          <cell r="L3089">
            <v>5688.58</v>
          </cell>
          <cell r="M3089">
            <v>5829.73</v>
          </cell>
          <cell r="N3089">
            <v>5977.2</v>
          </cell>
          <cell r="O3089">
            <v>6129.57</v>
          </cell>
          <cell r="P3089">
            <v>6294.74</v>
          </cell>
          <cell r="Q3089">
            <v>6464.39</v>
          </cell>
          <cell r="R3089">
            <v>6647.24</v>
          </cell>
          <cell r="S3089">
            <v>6841.88</v>
          </cell>
          <cell r="T3089">
            <v>7047.15</v>
          </cell>
          <cell r="U3089">
            <v>7270.41</v>
          </cell>
          <cell r="V3089">
            <v>7506.81</v>
          </cell>
          <cell r="W3089">
            <v>7752.12</v>
          </cell>
          <cell r="X3089">
            <v>8005.29</v>
          </cell>
          <cell r="Y3089">
            <v>8252.18</v>
          </cell>
          <cell r="Z3089">
            <v>8426.1200000000008</v>
          </cell>
          <cell r="AA3089">
            <v>8577</v>
          </cell>
          <cell r="AB3089">
            <v>8806.59</v>
          </cell>
          <cell r="AC3089">
            <v>9057.25</v>
          </cell>
          <cell r="AD3089">
            <v>9308.74</v>
          </cell>
          <cell r="AE3089">
            <v>9561.42</v>
          </cell>
          <cell r="AF3089">
            <v>9817.56</v>
          </cell>
          <cell r="AG3089">
            <v>10155.82</v>
          </cell>
          <cell r="AH3089">
            <v>10360.39</v>
          </cell>
          <cell r="AI3089">
            <v>10467.99</v>
          </cell>
          <cell r="AJ3089">
            <v>10519.98</v>
          </cell>
          <cell r="AK3089">
            <v>10533.16</v>
          </cell>
        </row>
        <row r="3090">
          <cell r="A3090" t="str">
            <v>SDGbaseTRAv2_UrbAS_IRTv3QFSXflab-s</v>
          </cell>
          <cell r="B3090" t="str">
            <v>SIclos6_GOVclos11</v>
          </cell>
          <cell r="C3090" t="str">
            <v>SDGbaseTRAv2_UrbAS_IRTv3</v>
          </cell>
          <cell r="D3090" t="str">
            <v>QFSX</v>
          </cell>
          <cell r="E3090" t="str">
            <v>flab-s</v>
          </cell>
          <cell r="F3090">
            <v>4708.9399999999996</v>
          </cell>
          <cell r="G3090">
            <v>4347.68</v>
          </cell>
          <cell r="H3090">
            <v>4510.08</v>
          </cell>
          <cell r="I3090">
            <v>4660.12</v>
          </cell>
          <cell r="J3090">
            <v>4793.58</v>
          </cell>
          <cell r="K3090">
            <v>4920.5600000000004</v>
          </cell>
          <cell r="L3090">
            <v>5047.7700000000004</v>
          </cell>
          <cell r="M3090">
            <v>5177.78</v>
          </cell>
          <cell r="N3090">
            <v>5311.79</v>
          </cell>
          <cell r="O3090">
            <v>5440.56</v>
          </cell>
          <cell r="P3090">
            <v>5582.88</v>
          </cell>
          <cell r="Q3090">
            <v>5732.26</v>
          </cell>
          <cell r="R3090">
            <v>5891.98</v>
          </cell>
          <cell r="S3090">
            <v>6060.48</v>
          </cell>
          <cell r="T3090">
            <v>6237.42</v>
          </cell>
          <cell r="U3090">
            <v>6427.34</v>
          </cell>
          <cell r="V3090">
            <v>6628.4</v>
          </cell>
          <cell r="W3090">
            <v>6838.05</v>
          </cell>
          <cell r="X3090">
            <v>7055.45</v>
          </cell>
          <cell r="Y3090">
            <v>7270.7</v>
          </cell>
          <cell r="Z3090">
            <v>7439.22</v>
          </cell>
          <cell r="AA3090">
            <v>7589.97</v>
          </cell>
          <cell r="AB3090">
            <v>7780.52</v>
          </cell>
          <cell r="AC3090">
            <v>7985.57</v>
          </cell>
          <cell r="AD3090">
            <v>8195.74</v>
          </cell>
          <cell r="AE3090">
            <v>8410.68</v>
          </cell>
          <cell r="AF3090">
            <v>8630.9500000000007</v>
          </cell>
          <cell r="AG3090">
            <v>8904.92</v>
          </cell>
          <cell r="AH3090">
            <v>9099.1299999999992</v>
          </cell>
          <cell r="AI3090">
            <v>9229.25</v>
          </cell>
          <cell r="AJ3090">
            <v>9317.2800000000007</v>
          </cell>
          <cell r="AK3090">
            <v>9373.09</v>
          </cell>
        </row>
        <row r="3091">
          <cell r="A3091" t="str">
            <v>SDGbaseTRAv2_UrbAS_IRTv3QFSXflab-t</v>
          </cell>
          <cell r="B3091" t="str">
            <v>SIclos6_GOVclos11</v>
          </cell>
          <cell r="C3091" t="str">
            <v>SDGbaseTRAv2_UrbAS_IRTv3</v>
          </cell>
          <cell r="D3091" t="str">
            <v>QFSX</v>
          </cell>
          <cell r="E3091" t="str">
            <v>flab-t</v>
          </cell>
          <cell r="F3091">
            <v>3319.1</v>
          </cell>
          <cell r="G3091">
            <v>3025.15</v>
          </cell>
          <cell r="H3091">
            <v>3112.04</v>
          </cell>
          <cell r="I3091">
            <v>3196.15</v>
          </cell>
          <cell r="J3091">
            <v>3272.1</v>
          </cell>
          <cell r="K3091">
            <v>3348.12</v>
          </cell>
          <cell r="L3091">
            <v>3426.99</v>
          </cell>
          <cell r="M3091">
            <v>3509.23</v>
          </cell>
          <cell r="N3091">
            <v>3594.99</v>
          </cell>
          <cell r="O3091">
            <v>3675.67</v>
          </cell>
          <cell r="P3091">
            <v>3766.43</v>
          </cell>
          <cell r="Q3091">
            <v>3863.27</v>
          </cell>
          <cell r="R3091">
            <v>3970.71</v>
          </cell>
          <cell r="S3091">
            <v>4085.19</v>
          </cell>
          <cell r="T3091">
            <v>4206.03</v>
          </cell>
          <cell r="U3091">
            <v>4335.3599999999997</v>
          </cell>
          <cell r="V3091">
            <v>4470.9799999999996</v>
          </cell>
          <cell r="W3091">
            <v>4612.68</v>
          </cell>
          <cell r="X3091">
            <v>4762.53</v>
          </cell>
          <cell r="Y3091">
            <v>4911.2700000000004</v>
          </cell>
          <cell r="Z3091">
            <v>5035.1400000000003</v>
          </cell>
          <cell r="AA3091">
            <v>5147.97</v>
          </cell>
          <cell r="AB3091">
            <v>5281.31</v>
          </cell>
          <cell r="AC3091">
            <v>5421.81</v>
          </cell>
          <cell r="AD3091">
            <v>5564.82</v>
          </cell>
          <cell r="AE3091">
            <v>5710.55</v>
          </cell>
          <cell r="AF3091">
            <v>5859.61</v>
          </cell>
          <cell r="AG3091">
            <v>6040.68</v>
          </cell>
          <cell r="AH3091">
            <v>6173.44</v>
          </cell>
          <cell r="AI3091">
            <v>6265.69</v>
          </cell>
          <cell r="AJ3091">
            <v>6330.82</v>
          </cell>
          <cell r="AK3091">
            <v>6375.18</v>
          </cell>
        </row>
        <row r="3092">
          <cell r="A3092" t="str">
            <v>SDGbaseTRAv2_UrbAS_IRTv3QFSXfcap</v>
          </cell>
          <cell r="B3092" t="str">
            <v>SIclos6_GOVclos11</v>
          </cell>
          <cell r="C3092" t="str">
            <v>SDGbaseTRAv2_UrbAS_IRTv3</v>
          </cell>
          <cell r="D3092" t="str">
            <v>QFSX</v>
          </cell>
          <cell r="E3092" t="str">
            <v>fcap</v>
          </cell>
          <cell r="F3092">
            <v>3799.09</v>
          </cell>
          <cell r="G3092">
            <v>3955.03</v>
          </cell>
          <cell r="H3092">
            <v>4074.85</v>
          </cell>
          <cell r="I3092">
            <v>4169.7700000000004</v>
          </cell>
          <cell r="J3092">
            <v>4266.49</v>
          </cell>
          <cell r="K3092">
            <v>4383.13</v>
          </cell>
          <cell r="L3092">
            <v>4521.04</v>
          </cell>
          <cell r="M3092">
            <v>4658.79</v>
          </cell>
          <cell r="N3092">
            <v>4793.5200000000004</v>
          </cell>
          <cell r="O3092">
            <v>4906.5</v>
          </cell>
          <cell r="P3092">
            <v>5017.82</v>
          </cell>
          <cell r="Q3092">
            <v>5126.8100000000004</v>
          </cell>
          <cell r="R3092">
            <v>5263.91</v>
          </cell>
          <cell r="S3092">
            <v>5398.46</v>
          </cell>
          <cell r="T3092">
            <v>5543.3</v>
          </cell>
          <cell r="U3092">
            <v>5720.1</v>
          </cell>
          <cell r="V3092">
            <v>5882.99</v>
          </cell>
          <cell r="W3092">
            <v>6058.59</v>
          </cell>
          <cell r="X3092">
            <v>6247.24</v>
          </cell>
          <cell r="Y3092">
            <v>6422.12</v>
          </cell>
          <cell r="Z3092">
            <v>6599.02</v>
          </cell>
          <cell r="AA3092">
            <v>6782.97</v>
          </cell>
          <cell r="AB3092">
            <v>6972.89</v>
          </cell>
          <cell r="AC3092">
            <v>7150.74</v>
          </cell>
          <cell r="AD3092">
            <v>7335.26</v>
          </cell>
          <cell r="AE3092">
            <v>7528.62</v>
          </cell>
          <cell r="AF3092">
            <v>7731.79</v>
          </cell>
          <cell r="AG3092">
            <v>7922.32</v>
          </cell>
          <cell r="AH3092">
            <v>7776.7</v>
          </cell>
          <cell r="AI3092">
            <v>7643.21</v>
          </cell>
          <cell r="AJ3092">
            <v>7543.18</v>
          </cell>
          <cell r="AK3092">
            <v>7446.85</v>
          </cell>
        </row>
        <row r="3093">
          <cell r="A3093" t="str">
            <v>SDGbaseTRAv2_UrbAS_IRTv3QFSXfegy</v>
          </cell>
          <cell r="B3093" t="str">
            <v>SIclos6_GOVclos11</v>
          </cell>
          <cell r="C3093" t="str">
            <v>SDGbaseTRAv2_UrbAS_IRTv3</v>
          </cell>
          <cell r="D3093" t="str">
            <v>QFSX</v>
          </cell>
          <cell r="E3093" t="str">
            <v>fegy</v>
          </cell>
          <cell r="F3093">
            <v>200.18</v>
          </cell>
          <cell r="G3093">
            <v>215.85</v>
          </cell>
          <cell r="H3093">
            <v>219.02</v>
          </cell>
          <cell r="I3093">
            <v>223.41</v>
          </cell>
          <cell r="J3093">
            <v>227.99</v>
          </cell>
          <cell r="K3093">
            <v>237.61</v>
          </cell>
          <cell r="L3093">
            <v>248.42</v>
          </cell>
          <cell r="M3093">
            <v>250.27</v>
          </cell>
          <cell r="N3093">
            <v>248.22</v>
          </cell>
          <cell r="O3093">
            <v>248.92</v>
          </cell>
          <cell r="P3093">
            <v>255.69</v>
          </cell>
          <cell r="Q3093">
            <v>263.68</v>
          </cell>
          <cell r="R3093">
            <v>278.51</v>
          </cell>
          <cell r="S3093">
            <v>289.42</v>
          </cell>
          <cell r="T3093">
            <v>300.24</v>
          </cell>
          <cell r="U3093">
            <v>310.58</v>
          </cell>
          <cell r="V3093">
            <v>310.8</v>
          </cell>
          <cell r="W3093">
            <v>319.22000000000003</v>
          </cell>
          <cell r="X3093">
            <v>341.93</v>
          </cell>
          <cell r="Y3093">
            <v>363.12</v>
          </cell>
          <cell r="Z3093">
            <v>380.88</v>
          </cell>
          <cell r="AA3093">
            <v>401.87</v>
          </cell>
          <cell r="AB3093">
            <v>419.57</v>
          </cell>
          <cell r="AC3093">
            <v>434.93</v>
          </cell>
          <cell r="AD3093">
            <v>453.95</v>
          </cell>
          <cell r="AE3093">
            <v>473.19</v>
          </cell>
          <cell r="AF3093">
            <v>492.2</v>
          </cell>
          <cell r="AG3093">
            <v>579.63</v>
          </cell>
          <cell r="AH3093">
            <v>653.51</v>
          </cell>
          <cell r="AI3093">
            <v>725.46</v>
          </cell>
          <cell r="AJ3093">
            <v>795.47</v>
          </cell>
          <cell r="AK3093">
            <v>862.57</v>
          </cell>
        </row>
        <row r="3094">
          <cell r="A3094" t="str">
            <v>SDGbaseTRAv2_UrbAS_IRTv3QFSXfland</v>
          </cell>
          <cell r="B3094" t="str">
            <v>SIclos6_GOVclos11</v>
          </cell>
          <cell r="C3094" t="str">
            <v>SDGbaseTRAv2_UrbAS_IRTv3</v>
          </cell>
          <cell r="D3094" t="str">
            <v>QFSX</v>
          </cell>
          <cell r="E3094" t="str">
            <v>fland</v>
          </cell>
          <cell r="F3094">
            <v>17.03</v>
          </cell>
          <cell r="G3094">
            <v>17.2</v>
          </cell>
          <cell r="H3094">
            <v>17.37</v>
          </cell>
          <cell r="I3094">
            <v>17.54</v>
          </cell>
          <cell r="J3094">
            <v>17.72</v>
          </cell>
          <cell r="K3094">
            <v>17.899999999999999</v>
          </cell>
          <cell r="L3094">
            <v>18.07</v>
          </cell>
          <cell r="M3094">
            <v>18.260000000000002</v>
          </cell>
          <cell r="N3094">
            <v>18.440000000000001</v>
          </cell>
          <cell r="O3094">
            <v>18.62</v>
          </cell>
          <cell r="P3094">
            <v>18.809999999999999</v>
          </cell>
          <cell r="Q3094">
            <v>19</v>
          </cell>
          <cell r="R3094">
            <v>19.190000000000001</v>
          </cell>
          <cell r="S3094">
            <v>19.38</v>
          </cell>
          <cell r="T3094">
            <v>19.57</v>
          </cell>
          <cell r="U3094">
            <v>19.77</v>
          </cell>
          <cell r="V3094">
            <v>19.97</v>
          </cell>
          <cell r="W3094">
            <v>20.170000000000002</v>
          </cell>
          <cell r="X3094">
            <v>20.37</v>
          </cell>
          <cell r="Y3094">
            <v>20.57</v>
          </cell>
          <cell r="Z3094">
            <v>20.78</v>
          </cell>
          <cell r="AA3094">
            <v>20.98</v>
          </cell>
          <cell r="AB3094">
            <v>21.19</v>
          </cell>
          <cell r="AC3094">
            <v>21.41</v>
          </cell>
          <cell r="AD3094">
            <v>21.62</v>
          </cell>
          <cell r="AE3094">
            <v>21.84</v>
          </cell>
          <cell r="AF3094">
            <v>22.05</v>
          </cell>
          <cell r="AG3094">
            <v>22.28</v>
          </cell>
          <cell r="AH3094">
            <v>22.5</v>
          </cell>
          <cell r="AI3094">
            <v>22.72</v>
          </cell>
          <cell r="AJ3094">
            <v>22.95</v>
          </cell>
          <cell r="AK3094">
            <v>23.18</v>
          </cell>
        </row>
        <row r="3095">
          <cell r="A3095" t="str">
            <v>SDGbaseTRAv2_UrbAS_IRTv3P_ActivePoptotal</v>
          </cell>
          <cell r="B3095" t="str">
            <v>SIclos6_GOVclos11</v>
          </cell>
          <cell r="C3095" t="str">
            <v>SDGbaseTRAv2_UrbAS_IRTv3</v>
          </cell>
          <cell r="D3095" t="str">
            <v>P_ActivePop</v>
          </cell>
          <cell r="E3095" t="str">
            <v>total</v>
          </cell>
          <cell r="G3095">
            <v>24292.9</v>
          </cell>
          <cell r="H3095">
            <v>24642.6</v>
          </cell>
          <cell r="I3095">
            <v>24992.2</v>
          </cell>
          <cell r="J3095">
            <v>25341.9</v>
          </cell>
          <cell r="K3095">
            <v>25691.599999999999</v>
          </cell>
          <cell r="L3095">
            <v>26041.200000000001</v>
          </cell>
          <cell r="M3095">
            <v>26390.6</v>
          </cell>
          <cell r="N3095">
            <v>26740</v>
          </cell>
          <cell r="O3095">
            <v>27089.3</v>
          </cell>
          <cell r="P3095">
            <v>27438.7</v>
          </cell>
          <cell r="Q3095">
            <v>27788.1</v>
          </cell>
          <cell r="R3095">
            <v>28086.2</v>
          </cell>
          <cell r="S3095">
            <v>28384.400000000001</v>
          </cell>
          <cell r="T3095">
            <v>28682.5</v>
          </cell>
          <cell r="U3095">
            <v>28980.7</v>
          </cell>
          <cell r="V3095">
            <v>29278.799999999999</v>
          </cell>
          <cell r="W3095">
            <v>29514.3</v>
          </cell>
          <cell r="X3095">
            <v>29749.7</v>
          </cell>
          <cell r="Y3095">
            <v>29985.200000000001</v>
          </cell>
          <cell r="Z3095">
            <v>30220.7</v>
          </cell>
          <cell r="AA3095">
            <v>30456.1</v>
          </cell>
          <cell r="AB3095">
            <v>30638.2</v>
          </cell>
          <cell r="AC3095">
            <v>30820.3</v>
          </cell>
          <cell r="AD3095">
            <v>31002.3</v>
          </cell>
          <cell r="AE3095">
            <v>31184.400000000001</v>
          </cell>
          <cell r="AF3095">
            <v>31366.5</v>
          </cell>
          <cell r="AG3095">
            <v>31469.200000000001</v>
          </cell>
          <cell r="AH3095">
            <v>31571.9</v>
          </cell>
          <cell r="AI3095">
            <v>31674.6</v>
          </cell>
          <cell r="AJ3095">
            <v>31777.4</v>
          </cell>
          <cell r="AK3095">
            <v>31880.1</v>
          </cell>
        </row>
        <row r="3096">
          <cell r="A3096" t="str">
            <v>SDGbaseTRAv2_UrbAS_IRTv3P_WAgePoptotal</v>
          </cell>
          <cell r="B3096" t="str">
            <v>SIclos6_GOVclos11</v>
          </cell>
          <cell r="C3096" t="str">
            <v>SDGbaseTRAv2_UrbAS_IRTv3</v>
          </cell>
          <cell r="D3096" t="str">
            <v>P_WAgePop</v>
          </cell>
          <cell r="E3096" t="str">
            <v>total</v>
          </cell>
          <cell r="G3096">
            <v>38959.5</v>
          </cell>
          <cell r="H3096">
            <v>39520.300000000003</v>
          </cell>
          <cell r="I3096">
            <v>40081.1</v>
          </cell>
          <cell r="J3096">
            <v>40641.9</v>
          </cell>
          <cell r="K3096">
            <v>41202.699999999997</v>
          </cell>
          <cell r="L3096">
            <v>41763.4</v>
          </cell>
          <cell r="M3096">
            <v>42323.7</v>
          </cell>
          <cell r="N3096">
            <v>42884</v>
          </cell>
          <cell r="O3096">
            <v>43444.3</v>
          </cell>
          <cell r="P3096">
            <v>44004.6</v>
          </cell>
          <cell r="Q3096">
            <v>44564.9</v>
          </cell>
          <cell r="R3096">
            <v>45043.1</v>
          </cell>
          <cell r="S3096">
            <v>45521.2</v>
          </cell>
          <cell r="T3096">
            <v>45999.4</v>
          </cell>
          <cell r="U3096">
            <v>46477.5</v>
          </cell>
          <cell r="V3096">
            <v>46955.7</v>
          </cell>
          <cell r="W3096">
            <v>47333.3</v>
          </cell>
          <cell r="X3096">
            <v>47710.9</v>
          </cell>
          <cell r="Y3096">
            <v>48088.6</v>
          </cell>
          <cell r="Z3096">
            <v>48466.2</v>
          </cell>
          <cell r="AA3096">
            <v>48843.8</v>
          </cell>
          <cell r="AB3096">
            <v>49135.8</v>
          </cell>
          <cell r="AC3096">
            <v>49427.8</v>
          </cell>
          <cell r="AD3096">
            <v>49719.8</v>
          </cell>
          <cell r="AE3096">
            <v>50011.8</v>
          </cell>
          <cell r="AF3096">
            <v>50303.8</v>
          </cell>
          <cell r="AG3096">
            <v>50468.5</v>
          </cell>
          <cell r="AH3096">
            <v>50633.3</v>
          </cell>
          <cell r="AI3096">
            <v>50798</v>
          </cell>
          <cell r="AJ3096">
            <v>50962.7</v>
          </cell>
          <cell r="AK3096">
            <v>51127.5</v>
          </cell>
        </row>
        <row r="3097">
          <cell r="A3097" t="str">
            <v>SDGbaseTRAv2_UrbAS_IRTv3C_BroadUnEmpRatetotal</v>
          </cell>
          <cell r="B3097" t="str">
            <v>SIclos6_GOVclos11</v>
          </cell>
          <cell r="C3097" t="str">
            <v>SDGbaseTRAv2_UrbAS_IRTv3</v>
          </cell>
          <cell r="D3097" t="str">
            <v>C_BroadUnEmpRate</v>
          </cell>
          <cell r="E3097" t="str">
            <v>total</v>
          </cell>
          <cell r="G3097">
            <v>0.37</v>
          </cell>
          <cell r="H3097">
            <v>0.36</v>
          </cell>
          <cell r="I3097">
            <v>0.35</v>
          </cell>
          <cell r="J3097">
            <v>0.34</v>
          </cell>
          <cell r="K3097">
            <v>0.33</v>
          </cell>
          <cell r="L3097">
            <v>0.33</v>
          </cell>
          <cell r="M3097">
            <v>0.32</v>
          </cell>
          <cell r="N3097">
            <v>0.31</v>
          </cell>
          <cell r="O3097">
            <v>0.3</v>
          </cell>
          <cell r="P3097">
            <v>0.28999999999999998</v>
          </cell>
          <cell r="Q3097">
            <v>0.28000000000000003</v>
          </cell>
          <cell r="R3097">
            <v>0.27</v>
          </cell>
          <cell r="S3097">
            <v>0.26</v>
          </cell>
          <cell r="T3097">
            <v>0.24</v>
          </cell>
          <cell r="U3097">
            <v>0.23</v>
          </cell>
          <cell r="V3097">
            <v>0.21</v>
          </cell>
          <cell r="W3097">
            <v>0.19</v>
          </cell>
          <cell r="X3097">
            <v>0.17</v>
          </cell>
          <cell r="Y3097">
            <v>0.15</v>
          </cell>
          <cell r="Z3097">
            <v>0.14000000000000001</v>
          </cell>
          <cell r="AA3097">
            <v>0.13</v>
          </cell>
          <cell r="AB3097">
            <v>0.11</v>
          </cell>
          <cell r="AC3097">
            <v>0.09</v>
          </cell>
          <cell r="AD3097">
            <v>0.08</v>
          </cell>
          <cell r="AE3097">
            <v>0.06</v>
          </cell>
          <cell r="AF3097">
            <v>0.04</v>
          </cell>
          <cell r="AG3097">
            <v>0.01</v>
          </cell>
          <cell r="AH3097">
            <v>-0.01</v>
          </cell>
          <cell r="AI3097">
            <v>-0.02</v>
          </cell>
          <cell r="AJ3097">
            <v>-0.02</v>
          </cell>
          <cell r="AK3097">
            <v>-0.03</v>
          </cell>
        </row>
        <row r="3098">
          <cell r="A3098" t="str">
            <v>SDGbaseTRAv2_UrbAS_IRTv3C_LabForceParttotal</v>
          </cell>
          <cell r="B3098" t="str">
            <v>SIclos6_GOVclos11</v>
          </cell>
          <cell r="C3098" t="str">
            <v>SDGbaseTRAv2_UrbAS_IRTv3</v>
          </cell>
          <cell r="D3098" t="str">
            <v>C_LabForcePart</v>
          </cell>
          <cell r="E3098" t="str">
            <v>total</v>
          </cell>
          <cell r="G3098">
            <v>0.39</v>
          </cell>
          <cell r="H3098">
            <v>0.4</v>
          </cell>
          <cell r="I3098">
            <v>0.41</v>
          </cell>
          <cell r="J3098">
            <v>0.41</v>
          </cell>
          <cell r="K3098">
            <v>0.42</v>
          </cell>
          <cell r="L3098">
            <v>0.42</v>
          </cell>
          <cell r="M3098">
            <v>0.42</v>
          </cell>
          <cell r="N3098">
            <v>0.43</v>
          </cell>
          <cell r="O3098">
            <v>0.43</v>
          </cell>
          <cell r="P3098">
            <v>0.44</v>
          </cell>
          <cell r="Q3098">
            <v>0.45</v>
          </cell>
          <cell r="R3098">
            <v>0.45</v>
          </cell>
          <cell r="S3098">
            <v>0.46</v>
          </cell>
          <cell r="T3098">
            <v>0.47</v>
          </cell>
          <cell r="U3098">
            <v>0.48</v>
          </cell>
          <cell r="V3098">
            <v>0.49</v>
          </cell>
          <cell r="W3098">
            <v>0.5</v>
          </cell>
          <cell r="X3098">
            <v>0.52</v>
          </cell>
          <cell r="Y3098">
            <v>0.53</v>
          </cell>
          <cell r="Z3098">
            <v>0.54</v>
          </cell>
          <cell r="AA3098">
            <v>0.54</v>
          </cell>
          <cell r="AB3098">
            <v>0.55000000000000004</v>
          </cell>
          <cell r="AC3098">
            <v>0.56000000000000005</v>
          </cell>
          <cell r="AD3098">
            <v>0.57999999999999996</v>
          </cell>
          <cell r="AE3098">
            <v>0.59</v>
          </cell>
          <cell r="AF3098">
            <v>0.6</v>
          </cell>
          <cell r="AG3098">
            <v>0.62</v>
          </cell>
          <cell r="AH3098">
            <v>0.63</v>
          </cell>
          <cell r="AI3098">
            <v>0.64</v>
          </cell>
          <cell r="AJ3098">
            <v>0.64</v>
          </cell>
          <cell r="AK3098">
            <v>0.64</v>
          </cell>
        </row>
        <row r="3099">
          <cell r="A3099" t="str">
            <v>SDGbaseTRAv2_UrbAS_IRTv3QVAXaawhe</v>
          </cell>
          <cell r="B3099" t="str">
            <v>SIclos6_GOVclos11</v>
          </cell>
          <cell r="C3099" t="str">
            <v>SDGbaseTRAv2_UrbAS_IRTv3</v>
          </cell>
          <cell r="D3099" t="str">
            <v>QVAX</v>
          </cell>
          <cell r="E3099" t="str">
            <v>aawhe</v>
          </cell>
          <cell r="F3099">
            <v>2.66</v>
          </cell>
          <cell r="G3099">
            <v>2.64</v>
          </cell>
          <cell r="H3099">
            <v>2.7</v>
          </cell>
          <cell r="I3099">
            <v>2.73</v>
          </cell>
          <cell r="J3099">
            <v>2.77</v>
          </cell>
          <cell r="K3099">
            <v>2.81</v>
          </cell>
          <cell r="L3099">
            <v>2.85</v>
          </cell>
          <cell r="M3099">
            <v>2.89</v>
          </cell>
          <cell r="N3099">
            <v>2.93</v>
          </cell>
          <cell r="O3099">
            <v>3</v>
          </cell>
          <cell r="P3099">
            <v>3.04</v>
          </cell>
          <cell r="Q3099">
            <v>3.08</v>
          </cell>
          <cell r="R3099">
            <v>3.13</v>
          </cell>
          <cell r="S3099">
            <v>3.18</v>
          </cell>
          <cell r="T3099">
            <v>3.22</v>
          </cell>
          <cell r="U3099">
            <v>3.28</v>
          </cell>
          <cell r="V3099">
            <v>3.32</v>
          </cell>
          <cell r="W3099">
            <v>3.36</v>
          </cell>
          <cell r="X3099">
            <v>3.41</v>
          </cell>
          <cell r="Y3099">
            <v>3.45</v>
          </cell>
          <cell r="Z3099">
            <v>3.49</v>
          </cell>
          <cell r="AA3099">
            <v>3.54</v>
          </cell>
          <cell r="AB3099">
            <v>3.59</v>
          </cell>
          <cell r="AC3099">
            <v>3.64</v>
          </cell>
          <cell r="AD3099">
            <v>3.68</v>
          </cell>
          <cell r="AE3099">
            <v>3.72</v>
          </cell>
          <cell r="AF3099">
            <v>3.77</v>
          </cell>
          <cell r="AG3099">
            <v>3.82</v>
          </cell>
          <cell r="AH3099">
            <v>3.81</v>
          </cell>
          <cell r="AI3099">
            <v>3.8</v>
          </cell>
          <cell r="AJ3099">
            <v>3.79</v>
          </cell>
          <cell r="AK3099">
            <v>3.78</v>
          </cell>
        </row>
        <row r="3100">
          <cell r="A3100" t="str">
            <v>SDGbaseTRAv2_UrbAS_IRTv3QVAXaamai</v>
          </cell>
          <cell r="B3100" t="str">
            <v>SIclos6_GOVclos11</v>
          </cell>
          <cell r="C3100" t="str">
            <v>SDGbaseTRAv2_UrbAS_IRTv3</v>
          </cell>
          <cell r="D3100" t="str">
            <v>QVAX</v>
          </cell>
          <cell r="E3100" t="str">
            <v>aamai</v>
          </cell>
          <cell r="F3100">
            <v>11.93</v>
          </cell>
          <cell r="G3100">
            <v>11.8</v>
          </cell>
          <cell r="H3100">
            <v>12.08</v>
          </cell>
          <cell r="I3100">
            <v>12.27</v>
          </cell>
          <cell r="J3100">
            <v>12.51</v>
          </cell>
          <cell r="K3100">
            <v>12.69</v>
          </cell>
          <cell r="L3100">
            <v>12.9</v>
          </cell>
          <cell r="M3100">
            <v>13.08</v>
          </cell>
          <cell r="N3100">
            <v>13.26</v>
          </cell>
          <cell r="O3100">
            <v>13.67</v>
          </cell>
          <cell r="P3100">
            <v>13.92</v>
          </cell>
          <cell r="Q3100">
            <v>14.1</v>
          </cell>
          <cell r="R3100">
            <v>14.33</v>
          </cell>
          <cell r="S3100">
            <v>14.54</v>
          </cell>
          <cell r="T3100">
            <v>14.73</v>
          </cell>
          <cell r="U3100">
            <v>14.96</v>
          </cell>
          <cell r="V3100">
            <v>15.14</v>
          </cell>
          <cell r="W3100">
            <v>15.31</v>
          </cell>
          <cell r="X3100">
            <v>15.48</v>
          </cell>
          <cell r="Y3100">
            <v>15.65</v>
          </cell>
          <cell r="Z3100">
            <v>15.85</v>
          </cell>
          <cell r="AA3100">
            <v>16.059999999999999</v>
          </cell>
          <cell r="AB3100">
            <v>16.329999999999998</v>
          </cell>
          <cell r="AC3100">
            <v>16.52</v>
          </cell>
          <cell r="AD3100">
            <v>16.7</v>
          </cell>
          <cell r="AE3100">
            <v>16.89</v>
          </cell>
          <cell r="AF3100">
            <v>17.09</v>
          </cell>
          <cell r="AG3100">
            <v>17.21</v>
          </cell>
          <cell r="AH3100">
            <v>17.100000000000001</v>
          </cell>
          <cell r="AI3100">
            <v>16.989999999999998</v>
          </cell>
          <cell r="AJ3100">
            <v>16.89</v>
          </cell>
          <cell r="AK3100">
            <v>16.77</v>
          </cell>
        </row>
        <row r="3101">
          <cell r="A3101" t="str">
            <v>SDGbaseTRAv2_UrbAS_IRTv3QVAXaaoce</v>
          </cell>
          <cell r="B3101" t="str">
            <v>SIclos6_GOVclos11</v>
          </cell>
          <cell r="C3101" t="str">
            <v>SDGbaseTRAv2_UrbAS_IRTv3</v>
          </cell>
          <cell r="D3101" t="str">
            <v>QVAX</v>
          </cell>
          <cell r="E3101" t="str">
            <v>aaoce</v>
          </cell>
          <cell r="F3101">
            <v>0.82</v>
          </cell>
          <cell r="G3101">
            <v>0.81</v>
          </cell>
          <cell r="H3101">
            <v>0.83</v>
          </cell>
          <cell r="I3101">
            <v>0.84</v>
          </cell>
          <cell r="J3101">
            <v>0.85</v>
          </cell>
          <cell r="K3101">
            <v>0.86</v>
          </cell>
          <cell r="L3101">
            <v>0.88</v>
          </cell>
          <cell r="M3101">
            <v>0.89</v>
          </cell>
          <cell r="N3101">
            <v>0.9</v>
          </cell>
          <cell r="O3101">
            <v>0.92</v>
          </cell>
          <cell r="P3101">
            <v>0.94</v>
          </cell>
          <cell r="Q3101">
            <v>0.96</v>
          </cell>
          <cell r="R3101">
            <v>0.97</v>
          </cell>
          <cell r="S3101">
            <v>0.99</v>
          </cell>
          <cell r="T3101">
            <v>1.01</v>
          </cell>
          <cell r="U3101">
            <v>1.02</v>
          </cell>
          <cell r="V3101">
            <v>1.04</v>
          </cell>
          <cell r="W3101">
            <v>1.05</v>
          </cell>
          <cell r="X3101">
            <v>1.07</v>
          </cell>
          <cell r="Y3101">
            <v>1.08</v>
          </cell>
          <cell r="Z3101">
            <v>1.1000000000000001</v>
          </cell>
          <cell r="AA3101">
            <v>1.1100000000000001</v>
          </cell>
          <cell r="AB3101">
            <v>1.1299999999999999</v>
          </cell>
          <cell r="AC3101">
            <v>1.1499999999999999</v>
          </cell>
          <cell r="AD3101">
            <v>1.17</v>
          </cell>
          <cell r="AE3101">
            <v>1.18</v>
          </cell>
          <cell r="AF3101">
            <v>1.2</v>
          </cell>
          <cell r="AG3101">
            <v>1.21</v>
          </cell>
          <cell r="AH3101">
            <v>1.21</v>
          </cell>
          <cell r="AI3101">
            <v>1.21</v>
          </cell>
          <cell r="AJ3101">
            <v>1.21</v>
          </cell>
          <cell r="AK3101">
            <v>1.21</v>
          </cell>
        </row>
        <row r="3102">
          <cell r="A3102" t="str">
            <v>SDGbaseTRAv2_UrbAS_IRTv3QVAXaaveg</v>
          </cell>
          <cell r="B3102" t="str">
            <v>SIclos6_GOVclos11</v>
          </cell>
          <cell r="C3102" t="str">
            <v>SDGbaseTRAv2_UrbAS_IRTv3</v>
          </cell>
          <cell r="D3102" t="str">
            <v>QVAX</v>
          </cell>
          <cell r="E3102" t="str">
            <v>aaveg</v>
          </cell>
          <cell r="F3102">
            <v>6.73</v>
          </cell>
          <cell r="G3102">
            <v>6.43</v>
          </cell>
          <cell r="H3102">
            <v>6.53</v>
          </cell>
          <cell r="I3102">
            <v>6.64</v>
          </cell>
          <cell r="J3102">
            <v>6.76</v>
          </cell>
          <cell r="K3102">
            <v>6.83</v>
          </cell>
          <cell r="L3102">
            <v>6.91</v>
          </cell>
          <cell r="M3102">
            <v>6.97</v>
          </cell>
          <cell r="N3102">
            <v>7.03</v>
          </cell>
          <cell r="O3102">
            <v>7.18</v>
          </cell>
          <cell r="P3102">
            <v>7.25</v>
          </cell>
          <cell r="Q3102">
            <v>7.31</v>
          </cell>
          <cell r="R3102">
            <v>7.43</v>
          </cell>
          <cell r="S3102">
            <v>7.54</v>
          </cell>
          <cell r="T3102">
            <v>7.65</v>
          </cell>
          <cell r="U3102">
            <v>7.76</v>
          </cell>
          <cell r="V3102">
            <v>7.86</v>
          </cell>
          <cell r="W3102">
            <v>7.95</v>
          </cell>
          <cell r="X3102">
            <v>8.0500000000000007</v>
          </cell>
          <cell r="Y3102">
            <v>8.15</v>
          </cell>
          <cell r="Z3102">
            <v>8.2200000000000006</v>
          </cell>
          <cell r="AA3102">
            <v>8.31</v>
          </cell>
          <cell r="AB3102">
            <v>8.48</v>
          </cell>
          <cell r="AC3102">
            <v>8.58</v>
          </cell>
          <cell r="AD3102">
            <v>8.68</v>
          </cell>
          <cell r="AE3102">
            <v>8.7799999999999994</v>
          </cell>
          <cell r="AF3102">
            <v>8.91</v>
          </cell>
          <cell r="AG3102">
            <v>9.06</v>
          </cell>
          <cell r="AH3102">
            <v>9.02</v>
          </cell>
          <cell r="AI3102">
            <v>9</v>
          </cell>
          <cell r="AJ3102">
            <v>8.99</v>
          </cell>
          <cell r="AK3102">
            <v>8.9600000000000009</v>
          </cell>
        </row>
        <row r="3103">
          <cell r="A3103" t="str">
            <v>SDGbaseTRAv2_UrbAS_IRTv3QVAXaaofr</v>
          </cell>
          <cell r="B3103" t="str">
            <v>SIclos6_GOVclos11</v>
          </cell>
          <cell r="C3103" t="str">
            <v>SDGbaseTRAv2_UrbAS_IRTv3</v>
          </cell>
          <cell r="D3103" t="str">
            <v>QVAX</v>
          </cell>
          <cell r="E3103" t="str">
            <v>aaofr</v>
          </cell>
          <cell r="F3103">
            <v>13</v>
          </cell>
          <cell r="G3103">
            <v>12.57</v>
          </cell>
          <cell r="H3103">
            <v>12.95</v>
          </cell>
          <cell r="I3103">
            <v>13.15</v>
          </cell>
          <cell r="J3103">
            <v>13.41</v>
          </cell>
          <cell r="K3103">
            <v>13.64</v>
          </cell>
          <cell r="L3103">
            <v>13.9</v>
          </cell>
          <cell r="M3103">
            <v>14.11</v>
          </cell>
          <cell r="N3103">
            <v>14.33</v>
          </cell>
          <cell r="O3103">
            <v>15.08</v>
          </cell>
          <cell r="P3103">
            <v>15.4</v>
          </cell>
          <cell r="Q3103">
            <v>15.6</v>
          </cell>
          <cell r="R3103">
            <v>15.91</v>
          </cell>
          <cell r="S3103">
            <v>16.21</v>
          </cell>
          <cell r="T3103">
            <v>16.510000000000002</v>
          </cell>
          <cell r="U3103">
            <v>16.850000000000001</v>
          </cell>
          <cell r="V3103">
            <v>17.14</v>
          </cell>
          <cell r="W3103">
            <v>17.440000000000001</v>
          </cell>
          <cell r="X3103">
            <v>17.72</v>
          </cell>
          <cell r="Y3103">
            <v>17.989999999999998</v>
          </cell>
          <cell r="Z3103">
            <v>18.190000000000001</v>
          </cell>
          <cell r="AA3103">
            <v>18.440000000000001</v>
          </cell>
          <cell r="AB3103">
            <v>18.91</v>
          </cell>
          <cell r="AC3103">
            <v>19.239999999999998</v>
          </cell>
          <cell r="AD3103">
            <v>19.55</v>
          </cell>
          <cell r="AE3103">
            <v>19.850000000000001</v>
          </cell>
          <cell r="AF3103">
            <v>20.18</v>
          </cell>
          <cell r="AG3103">
            <v>20.54</v>
          </cell>
          <cell r="AH3103">
            <v>20.46</v>
          </cell>
          <cell r="AI3103">
            <v>20.3</v>
          </cell>
          <cell r="AJ3103">
            <v>20.149999999999999</v>
          </cell>
          <cell r="AK3103">
            <v>19.97</v>
          </cell>
        </row>
        <row r="3104">
          <cell r="A3104" t="str">
            <v>SDGbaseTRAv2_UrbAS_IRTv3QVAXaagra</v>
          </cell>
          <cell r="B3104" t="str">
            <v>SIclos6_GOVclos11</v>
          </cell>
          <cell r="C3104" t="str">
            <v>SDGbaseTRAv2_UrbAS_IRTv3</v>
          </cell>
          <cell r="D3104" t="str">
            <v>QVAX</v>
          </cell>
          <cell r="E3104" t="str">
            <v>aagra</v>
          </cell>
          <cell r="F3104">
            <v>6.2</v>
          </cell>
          <cell r="G3104">
            <v>6.02</v>
          </cell>
          <cell r="H3104">
            <v>6.27</v>
          </cell>
          <cell r="I3104">
            <v>6.35</v>
          </cell>
          <cell r="J3104">
            <v>6.47</v>
          </cell>
          <cell r="K3104">
            <v>6.61</v>
          </cell>
          <cell r="L3104">
            <v>6.76</v>
          </cell>
          <cell r="M3104">
            <v>6.91</v>
          </cell>
          <cell r="N3104">
            <v>7.08</v>
          </cell>
          <cell r="O3104">
            <v>7.58</v>
          </cell>
          <cell r="P3104">
            <v>7.83</v>
          </cell>
          <cell r="Q3104">
            <v>7.99</v>
          </cell>
          <cell r="R3104">
            <v>8.19</v>
          </cell>
          <cell r="S3104">
            <v>8.39</v>
          </cell>
          <cell r="T3104">
            <v>8.61</v>
          </cell>
          <cell r="U3104">
            <v>8.85</v>
          </cell>
          <cell r="V3104">
            <v>9.06</v>
          </cell>
          <cell r="W3104">
            <v>9.2899999999999991</v>
          </cell>
          <cell r="X3104">
            <v>9.5399999999999991</v>
          </cell>
          <cell r="Y3104">
            <v>9.77</v>
          </cell>
          <cell r="Z3104">
            <v>10.06</v>
          </cell>
          <cell r="AA3104">
            <v>10.32</v>
          </cell>
          <cell r="AB3104">
            <v>10.62</v>
          </cell>
          <cell r="AC3104">
            <v>10.88</v>
          </cell>
          <cell r="AD3104">
            <v>11.11</v>
          </cell>
          <cell r="AE3104">
            <v>11.34</v>
          </cell>
          <cell r="AF3104">
            <v>11.57</v>
          </cell>
          <cell r="AG3104">
            <v>11.7</v>
          </cell>
          <cell r="AH3104">
            <v>11.73</v>
          </cell>
          <cell r="AI3104">
            <v>11.65</v>
          </cell>
          <cell r="AJ3104">
            <v>11.55</v>
          </cell>
          <cell r="AK3104">
            <v>11.43</v>
          </cell>
        </row>
        <row r="3105">
          <cell r="A3105" t="str">
            <v>SDGbaseTRAv2_UrbAS_IRTv3QVAXaaoil</v>
          </cell>
          <cell r="B3105" t="str">
            <v>SIclos6_GOVclos11</v>
          </cell>
          <cell r="C3105" t="str">
            <v>SDGbaseTRAv2_UrbAS_IRTv3</v>
          </cell>
          <cell r="D3105" t="str">
            <v>QVAX</v>
          </cell>
          <cell r="E3105" t="str">
            <v>aaoil</v>
          </cell>
          <cell r="F3105">
            <v>5.45</v>
          </cell>
          <cell r="G3105">
            <v>5.35</v>
          </cell>
          <cell r="H3105">
            <v>5.45</v>
          </cell>
          <cell r="I3105">
            <v>5.53</v>
          </cell>
          <cell r="J3105">
            <v>5.62</v>
          </cell>
          <cell r="K3105">
            <v>5.69</v>
          </cell>
          <cell r="L3105">
            <v>5.78</v>
          </cell>
          <cell r="M3105">
            <v>5.85</v>
          </cell>
          <cell r="N3105">
            <v>5.93</v>
          </cell>
          <cell r="O3105">
            <v>6.06</v>
          </cell>
          <cell r="P3105">
            <v>6.16</v>
          </cell>
          <cell r="Q3105">
            <v>6.24</v>
          </cell>
          <cell r="R3105">
            <v>6.36</v>
          </cell>
          <cell r="S3105">
            <v>6.47</v>
          </cell>
          <cell r="T3105">
            <v>6.58</v>
          </cell>
          <cell r="U3105">
            <v>6.7</v>
          </cell>
          <cell r="V3105">
            <v>6.81</v>
          </cell>
          <cell r="W3105">
            <v>6.91</v>
          </cell>
          <cell r="X3105">
            <v>7.02</v>
          </cell>
          <cell r="Y3105">
            <v>7.13</v>
          </cell>
          <cell r="Z3105">
            <v>7.24</v>
          </cell>
          <cell r="AA3105">
            <v>7.35</v>
          </cell>
          <cell r="AB3105">
            <v>7.49</v>
          </cell>
          <cell r="AC3105">
            <v>7.6</v>
          </cell>
          <cell r="AD3105">
            <v>7.71</v>
          </cell>
          <cell r="AE3105">
            <v>7.82</v>
          </cell>
          <cell r="AF3105">
            <v>7.95</v>
          </cell>
          <cell r="AG3105">
            <v>8.07</v>
          </cell>
          <cell r="AH3105">
            <v>8.07</v>
          </cell>
          <cell r="AI3105">
            <v>8.08</v>
          </cell>
          <cell r="AJ3105">
            <v>8.1</v>
          </cell>
          <cell r="AK3105">
            <v>8.1</v>
          </cell>
        </row>
        <row r="3106">
          <cell r="A3106" t="str">
            <v>SDGbaseTRAv2_UrbAS_IRTv3QVAXaatub</v>
          </cell>
          <cell r="B3106" t="str">
            <v>SIclos6_GOVclos11</v>
          </cell>
          <cell r="C3106" t="str">
            <v>SDGbaseTRAv2_UrbAS_IRTv3</v>
          </cell>
          <cell r="D3106" t="str">
            <v>QVAX</v>
          </cell>
          <cell r="E3106" t="str">
            <v>aatub</v>
          </cell>
          <cell r="F3106">
            <v>2.95</v>
          </cell>
          <cell r="G3106">
            <v>2.82</v>
          </cell>
          <cell r="H3106">
            <v>2.87</v>
          </cell>
          <cell r="I3106">
            <v>2.92</v>
          </cell>
          <cell r="J3106">
            <v>2.97</v>
          </cell>
          <cell r="K3106">
            <v>3.01</v>
          </cell>
          <cell r="L3106">
            <v>3.04</v>
          </cell>
          <cell r="M3106">
            <v>3.08</v>
          </cell>
          <cell r="N3106">
            <v>3.11</v>
          </cell>
          <cell r="O3106">
            <v>3.18</v>
          </cell>
          <cell r="P3106">
            <v>3.22</v>
          </cell>
          <cell r="Q3106">
            <v>3.25</v>
          </cell>
          <cell r="R3106">
            <v>3.31</v>
          </cell>
          <cell r="S3106">
            <v>3.37</v>
          </cell>
          <cell r="T3106">
            <v>3.42</v>
          </cell>
          <cell r="U3106">
            <v>3.47</v>
          </cell>
          <cell r="V3106">
            <v>3.52</v>
          </cell>
          <cell r="W3106">
            <v>3.57</v>
          </cell>
          <cell r="X3106">
            <v>3.61</v>
          </cell>
          <cell r="Y3106">
            <v>3.66</v>
          </cell>
          <cell r="Z3106">
            <v>3.69</v>
          </cell>
          <cell r="AA3106">
            <v>3.73</v>
          </cell>
          <cell r="AB3106">
            <v>3.81</v>
          </cell>
          <cell r="AC3106">
            <v>3.86</v>
          </cell>
          <cell r="AD3106">
            <v>3.9</v>
          </cell>
          <cell r="AE3106">
            <v>3.95</v>
          </cell>
          <cell r="AF3106">
            <v>4.01</v>
          </cell>
          <cell r="AG3106">
            <v>4.07</v>
          </cell>
          <cell r="AH3106">
            <v>4.03</v>
          </cell>
          <cell r="AI3106">
            <v>4</v>
          </cell>
          <cell r="AJ3106">
            <v>3.98</v>
          </cell>
          <cell r="AK3106">
            <v>3.94</v>
          </cell>
        </row>
        <row r="3107">
          <cell r="A3107" t="str">
            <v>SDGbaseTRAv2_UrbAS_IRTv3QVAXaapul</v>
          </cell>
          <cell r="B3107" t="str">
            <v>SIclos6_GOVclos11</v>
          </cell>
          <cell r="C3107" t="str">
            <v>SDGbaseTRAv2_UrbAS_IRTv3</v>
          </cell>
          <cell r="D3107" t="str">
            <v>QVAX</v>
          </cell>
          <cell r="E3107" t="str">
            <v>aapul</v>
          </cell>
          <cell r="F3107">
            <v>0.52</v>
          </cell>
          <cell r="G3107">
            <v>0.52</v>
          </cell>
          <cell r="H3107">
            <v>0.52</v>
          </cell>
          <cell r="I3107">
            <v>0.53</v>
          </cell>
          <cell r="J3107">
            <v>0.54</v>
          </cell>
          <cell r="K3107">
            <v>0.55000000000000004</v>
          </cell>
          <cell r="L3107">
            <v>0.56000000000000005</v>
          </cell>
          <cell r="M3107">
            <v>0.56000000000000005</v>
          </cell>
          <cell r="N3107">
            <v>0.56999999999999995</v>
          </cell>
          <cell r="O3107">
            <v>0.57999999999999996</v>
          </cell>
          <cell r="P3107">
            <v>0.57999999999999996</v>
          </cell>
          <cell r="Q3107">
            <v>0.59</v>
          </cell>
          <cell r="R3107">
            <v>0.6</v>
          </cell>
          <cell r="S3107">
            <v>0.6</v>
          </cell>
          <cell r="T3107">
            <v>0.61</v>
          </cell>
          <cell r="U3107">
            <v>0.62</v>
          </cell>
          <cell r="V3107">
            <v>0.63</v>
          </cell>
          <cell r="W3107">
            <v>0.64</v>
          </cell>
          <cell r="X3107">
            <v>0.64</v>
          </cell>
          <cell r="Y3107">
            <v>0.65</v>
          </cell>
          <cell r="Z3107">
            <v>0.66</v>
          </cell>
          <cell r="AA3107">
            <v>0.66</v>
          </cell>
          <cell r="AB3107">
            <v>0.67</v>
          </cell>
          <cell r="AC3107">
            <v>0.68</v>
          </cell>
          <cell r="AD3107">
            <v>0.69</v>
          </cell>
          <cell r="AE3107">
            <v>0.7</v>
          </cell>
          <cell r="AF3107">
            <v>0.71</v>
          </cell>
          <cell r="AG3107">
            <v>0.72</v>
          </cell>
          <cell r="AH3107">
            <v>0.72</v>
          </cell>
          <cell r="AI3107">
            <v>0.72</v>
          </cell>
          <cell r="AJ3107">
            <v>0.72</v>
          </cell>
          <cell r="AK3107">
            <v>0.72</v>
          </cell>
        </row>
        <row r="3108">
          <cell r="A3108" t="str">
            <v>SDGbaseTRAv2_UrbAS_IRTv3QVAXaasug</v>
          </cell>
          <cell r="B3108" t="str">
            <v>SIclos6_GOVclos11</v>
          </cell>
          <cell r="C3108" t="str">
            <v>SDGbaseTRAv2_UrbAS_IRTv3</v>
          </cell>
          <cell r="D3108" t="str">
            <v>QVAX</v>
          </cell>
          <cell r="E3108" t="str">
            <v>aasug</v>
          </cell>
          <cell r="F3108">
            <v>3.82</v>
          </cell>
          <cell r="G3108">
            <v>3.74</v>
          </cell>
          <cell r="H3108">
            <v>3.8</v>
          </cell>
          <cell r="I3108">
            <v>3.86</v>
          </cell>
          <cell r="J3108">
            <v>3.92</v>
          </cell>
          <cell r="K3108">
            <v>3.97</v>
          </cell>
          <cell r="L3108">
            <v>4.0199999999999996</v>
          </cell>
          <cell r="M3108">
            <v>4.0599999999999996</v>
          </cell>
          <cell r="N3108">
            <v>4.0999999999999996</v>
          </cell>
          <cell r="O3108">
            <v>4.21</v>
          </cell>
          <cell r="P3108">
            <v>4.26</v>
          </cell>
          <cell r="Q3108">
            <v>4.28</v>
          </cell>
          <cell r="R3108">
            <v>4.34</v>
          </cell>
          <cell r="S3108">
            <v>4.3899999999999997</v>
          </cell>
          <cell r="T3108">
            <v>4.4400000000000004</v>
          </cell>
          <cell r="U3108">
            <v>4.5</v>
          </cell>
          <cell r="V3108">
            <v>4.53</v>
          </cell>
          <cell r="W3108">
            <v>4.58</v>
          </cell>
          <cell r="X3108">
            <v>4.63</v>
          </cell>
          <cell r="Y3108">
            <v>4.68</v>
          </cell>
          <cell r="Z3108">
            <v>4.74</v>
          </cell>
          <cell r="AA3108">
            <v>4.79</v>
          </cell>
          <cell r="AB3108">
            <v>4.8600000000000003</v>
          </cell>
          <cell r="AC3108">
            <v>4.8899999999999997</v>
          </cell>
          <cell r="AD3108">
            <v>4.93</v>
          </cell>
          <cell r="AE3108">
            <v>4.96</v>
          </cell>
          <cell r="AF3108">
            <v>5.01</v>
          </cell>
          <cell r="AG3108">
            <v>5.0599999999999996</v>
          </cell>
          <cell r="AH3108">
            <v>5.05</v>
          </cell>
          <cell r="AI3108">
            <v>5.04</v>
          </cell>
          <cell r="AJ3108">
            <v>5.04</v>
          </cell>
          <cell r="AK3108">
            <v>5.03</v>
          </cell>
        </row>
        <row r="3109">
          <cell r="A3109" t="str">
            <v>SDGbaseTRAv2_UrbAS_IRTv3QVAXaaoth</v>
          </cell>
          <cell r="B3109" t="str">
            <v>SIclos6_GOVclos11</v>
          </cell>
          <cell r="C3109" t="str">
            <v>SDGbaseTRAv2_UrbAS_IRTv3</v>
          </cell>
          <cell r="D3109" t="str">
            <v>QVAX</v>
          </cell>
          <cell r="E3109" t="str">
            <v>aaoth</v>
          </cell>
          <cell r="F3109">
            <v>7.29</v>
          </cell>
          <cell r="G3109">
            <v>7.3</v>
          </cell>
          <cell r="H3109">
            <v>7.41</v>
          </cell>
          <cell r="I3109">
            <v>7.46</v>
          </cell>
          <cell r="J3109">
            <v>7.51</v>
          </cell>
          <cell r="K3109">
            <v>7.58</v>
          </cell>
          <cell r="L3109">
            <v>7.65</v>
          </cell>
          <cell r="M3109">
            <v>7.74</v>
          </cell>
          <cell r="N3109">
            <v>7.85</v>
          </cell>
          <cell r="O3109">
            <v>8</v>
          </cell>
          <cell r="P3109">
            <v>8.15</v>
          </cell>
          <cell r="Q3109">
            <v>8.2799999999999994</v>
          </cell>
          <cell r="R3109">
            <v>8.42</v>
          </cell>
          <cell r="S3109">
            <v>8.56</v>
          </cell>
          <cell r="T3109">
            <v>8.6999999999999993</v>
          </cell>
          <cell r="U3109">
            <v>8.85</v>
          </cell>
          <cell r="V3109">
            <v>8.99</v>
          </cell>
          <cell r="W3109">
            <v>9.1300000000000008</v>
          </cell>
          <cell r="X3109">
            <v>9.2799999999999994</v>
          </cell>
          <cell r="Y3109">
            <v>9.43</v>
          </cell>
          <cell r="Z3109">
            <v>9.58</v>
          </cell>
          <cell r="AA3109">
            <v>9.73</v>
          </cell>
          <cell r="AB3109">
            <v>9.89</v>
          </cell>
          <cell r="AC3109">
            <v>10.039999999999999</v>
          </cell>
          <cell r="AD3109">
            <v>10.18</v>
          </cell>
          <cell r="AE3109">
            <v>10.33</v>
          </cell>
          <cell r="AF3109">
            <v>10.48</v>
          </cell>
          <cell r="AG3109">
            <v>10.63</v>
          </cell>
          <cell r="AH3109">
            <v>10.69</v>
          </cell>
          <cell r="AI3109">
            <v>10.75</v>
          </cell>
          <cell r="AJ3109">
            <v>10.8</v>
          </cell>
          <cell r="AK3109">
            <v>10.85</v>
          </cell>
        </row>
        <row r="3110">
          <cell r="A3110" t="str">
            <v>SDGbaseTRAv2_UrbAS_IRTv3QVAXalani</v>
          </cell>
          <cell r="B3110" t="str">
            <v>SIclos6_GOVclos11</v>
          </cell>
          <cell r="C3110" t="str">
            <v>SDGbaseTRAv2_UrbAS_IRTv3</v>
          </cell>
          <cell r="D3110" t="str">
            <v>QVAX</v>
          </cell>
          <cell r="E3110" t="str">
            <v>alani</v>
          </cell>
          <cell r="F3110">
            <v>27.55</v>
          </cell>
          <cell r="G3110">
            <v>27.71</v>
          </cell>
          <cell r="H3110">
            <v>28.22</v>
          </cell>
          <cell r="I3110">
            <v>28.51</v>
          </cell>
          <cell r="J3110">
            <v>28.87</v>
          </cell>
          <cell r="K3110">
            <v>29.36</v>
          </cell>
          <cell r="L3110">
            <v>30.01</v>
          </cell>
          <cell r="M3110">
            <v>30.7</v>
          </cell>
          <cell r="N3110">
            <v>31.45</v>
          </cell>
          <cell r="O3110">
            <v>32.61</v>
          </cell>
          <cell r="P3110">
            <v>33.69</v>
          </cell>
          <cell r="Q3110">
            <v>34.57</v>
          </cell>
          <cell r="R3110">
            <v>35.57</v>
          </cell>
          <cell r="S3110">
            <v>36.549999999999997</v>
          </cell>
          <cell r="T3110">
            <v>37.61</v>
          </cell>
          <cell r="U3110">
            <v>38.86</v>
          </cell>
          <cell r="V3110">
            <v>39.979999999999997</v>
          </cell>
          <cell r="W3110">
            <v>41.16</v>
          </cell>
          <cell r="X3110">
            <v>42.43</v>
          </cell>
          <cell r="Y3110">
            <v>43.62</v>
          </cell>
          <cell r="Z3110">
            <v>44.89</v>
          </cell>
          <cell r="AA3110">
            <v>46.24</v>
          </cell>
          <cell r="AB3110">
            <v>47.74</v>
          </cell>
          <cell r="AC3110">
            <v>49.01</v>
          </cell>
          <cell r="AD3110">
            <v>50.22</v>
          </cell>
          <cell r="AE3110">
            <v>51.46</v>
          </cell>
          <cell r="AF3110">
            <v>52.76</v>
          </cell>
          <cell r="AG3110">
            <v>53.95</v>
          </cell>
          <cell r="AH3110">
            <v>53.37</v>
          </cell>
          <cell r="AI3110">
            <v>52.69</v>
          </cell>
          <cell r="AJ3110">
            <v>52.14</v>
          </cell>
          <cell r="AK3110">
            <v>51.55</v>
          </cell>
        </row>
        <row r="3111">
          <cell r="A3111" t="str">
            <v>SDGbaseTRAv2_UrbAS_IRTv3QVAXafore</v>
          </cell>
          <cell r="B3111" t="str">
            <v>SIclos6_GOVclos11</v>
          </cell>
          <cell r="C3111" t="str">
            <v>SDGbaseTRAv2_UrbAS_IRTv3</v>
          </cell>
          <cell r="D3111" t="str">
            <v>QVAX</v>
          </cell>
          <cell r="E3111" t="str">
            <v>afore</v>
          </cell>
          <cell r="F3111">
            <v>6.49</v>
          </cell>
          <cell r="G3111">
            <v>6.15</v>
          </cell>
          <cell r="H3111">
            <v>6.32</v>
          </cell>
          <cell r="I3111">
            <v>6.44</v>
          </cell>
          <cell r="J3111">
            <v>6.56</v>
          </cell>
          <cell r="K3111">
            <v>6.65</v>
          </cell>
          <cell r="L3111">
            <v>6.75</v>
          </cell>
          <cell r="M3111">
            <v>6.83</v>
          </cell>
          <cell r="N3111">
            <v>6.95</v>
          </cell>
          <cell r="O3111">
            <v>7.18</v>
          </cell>
          <cell r="P3111">
            <v>7.32</v>
          </cell>
          <cell r="Q3111">
            <v>7.39</v>
          </cell>
          <cell r="R3111">
            <v>7.52</v>
          </cell>
          <cell r="S3111">
            <v>7.64</v>
          </cell>
          <cell r="T3111">
            <v>7.75</v>
          </cell>
          <cell r="U3111">
            <v>7.93</v>
          </cell>
          <cell r="V3111">
            <v>8.08</v>
          </cell>
          <cell r="W3111">
            <v>8.26</v>
          </cell>
          <cell r="X3111">
            <v>8.4600000000000009</v>
          </cell>
          <cell r="Y3111">
            <v>8.68</v>
          </cell>
          <cell r="Z3111">
            <v>8.83</v>
          </cell>
          <cell r="AA3111">
            <v>8.98</v>
          </cell>
          <cell r="AB3111">
            <v>9.18</v>
          </cell>
          <cell r="AC3111">
            <v>9.33</v>
          </cell>
          <cell r="AD3111">
            <v>9.4700000000000006</v>
          </cell>
          <cell r="AE3111">
            <v>9.6199999999999992</v>
          </cell>
          <cell r="AF3111">
            <v>9.7799999999999994</v>
          </cell>
          <cell r="AG3111">
            <v>9.9600000000000009</v>
          </cell>
          <cell r="AH3111">
            <v>9.89</v>
          </cell>
          <cell r="AI3111">
            <v>9.81</v>
          </cell>
          <cell r="AJ3111">
            <v>9.74</v>
          </cell>
          <cell r="AK3111">
            <v>9.65</v>
          </cell>
        </row>
        <row r="3112">
          <cell r="A3112" t="str">
            <v>SDGbaseTRAv2_UrbAS_IRTv3QVAXafish</v>
          </cell>
          <cell r="B3112" t="str">
            <v>SIclos6_GOVclos11</v>
          </cell>
          <cell r="C3112" t="str">
            <v>SDGbaseTRAv2_UrbAS_IRTv3</v>
          </cell>
          <cell r="D3112" t="str">
            <v>QVAX</v>
          </cell>
          <cell r="E3112" t="str">
            <v>afish</v>
          </cell>
          <cell r="F3112">
            <v>7.37</v>
          </cell>
          <cell r="G3112">
            <v>7.41</v>
          </cell>
          <cell r="H3112">
            <v>7.69</v>
          </cell>
          <cell r="I3112">
            <v>7.84</v>
          </cell>
          <cell r="J3112">
            <v>7.98</v>
          </cell>
          <cell r="K3112">
            <v>8.15</v>
          </cell>
          <cell r="L3112">
            <v>8.35</v>
          </cell>
          <cell r="M3112">
            <v>8.56</v>
          </cell>
          <cell r="N3112">
            <v>8.7899999999999991</v>
          </cell>
          <cell r="O3112">
            <v>9.16</v>
          </cell>
          <cell r="P3112">
            <v>9.48</v>
          </cell>
          <cell r="Q3112">
            <v>9.74</v>
          </cell>
          <cell r="R3112">
            <v>10.029999999999999</v>
          </cell>
          <cell r="S3112">
            <v>10.32</v>
          </cell>
          <cell r="T3112">
            <v>10.62</v>
          </cell>
          <cell r="U3112">
            <v>10.97</v>
          </cell>
          <cell r="V3112">
            <v>11.28</v>
          </cell>
          <cell r="W3112">
            <v>11.61</v>
          </cell>
          <cell r="X3112">
            <v>11.97</v>
          </cell>
          <cell r="Y3112">
            <v>12.3</v>
          </cell>
          <cell r="Z3112">
            <v>12.7</v>
          </cell>
          <cell r="AA3112">
            <v>13.13</v>
          </cell>
          <cell r="AB3112">
            <v>13.58</v>
          </cell>
          <cell r="AC3112">
            <v>13.98</v>
          </cell>
          <cell r="AD3112">
            <v>14.37</v>
          </cell>
          <cell r="AE3112">
            <v>14.77</v>
          </cell>
          <cell r="AF3112">
            <v>15.18</v>
          </cell>
          <cell r="AG3112">
            <v>15.52</v>
          </cell>
          <cell r="AH3112">
            <v>15.4</v>
          </cell>
          <cell r="AI3112">
            <v>15.22</v>
          </cell>
          <cell r="AJ3112">
            <v>15.05</v>
          </cell>
          <cell r="AK3112">
            <v>14.87</v>
          </cell>
        </row>
        <row r="3113">
          <cell r="A3113" t="str">
            <v>SDGbaseTRAv2_UrbAS_IRTv3QVAXacoal</v>
          </cell>
          <cell r="B3113" t="str">
            <v>SIclos6_GOVclos11</v>
          </cell>
          <cell r="C3113" t="str">
            <v>SDGbaseTRAv2_UrbAS_IRTv3</v>
          </cell>
          <cell r="D3113" t="str">
            <v>QVAX</v>
          </cell>
          <cell r="E3113" t="str">
            <v>acoal</v>
          </cell>
          <cell r="F3113">
            <v>112.99</v>
          </cell>
          <cell r="G3113">
            <v>109.36</v>
          </cell>
          <cell r="H3113">
            <v>107.45</v>
          </cell>
          <cell r="I3113">
            <v>105.71</v>
          </cell>
          <cell r="J3113">
            <v>102.52</v>
          </cell>
          <cell r="K3113">
            <v>101.16</v>
          </cell>
          <cell r="L3113">
            <v>99.17</v>
          </cell>
          <cell r="M3113">
            <v>97.19</v>
          </cell>
          <cell r="N3113">
            <v>96.06</v>
          </cell>
          <cell r="O3113">
            <v>94.64</v>
          </cell>
          <cell r="P3113">
            <v>91.74</v>
          </cell>
          <cell r="Q3113">
            <v>86.89</v>
          </cell>
          <cell r="R3113">
            <v>83.69</v>
          </cell>
          <cell r="S3113">
            <v>83.66</v>
          </cell>
          <cell r="T3113">
            <v>82.77</v>
          </cell>
          <cell r="U3113">
            <v>82.34</v>
          </cell>
          <cell r="V3113">
            <v>81.459999999999994</v>
          </cell>
          <cell r="W3113">
            <v>81.2</v>
          </cell>
          <cell r="X3113">
            <v>79.099999999999994</v>
          </cell>
          <cell r="Y3113">
            <v>77.180000000000007</v>
          </cell>
          <cell r="Z3113">
            <v>75.260000000000005</v>
          </cell>
          <cell r="AA3113">
            <v>73.33</v>
          </cell>
          <cell r="AB3113">
            <v>69.11</v>
          </cell>
          <cell r="AC3113">
            <v>64.88</v>
          </cell>
          <cell r="AD3113">
            <v>60.66</v>
          </cell>
          <cell r="AE3113">
            <v>56.43</v>
          </cell>
          <cell r="AF3113">
            <v>52.21</v>
          </cell>
          <cell r="AG3113">
            <v>44.49</v>
          </cell>
          <cell r="AH3113">
            <v>36.770000000000003</v>
          </cell>
          <cell r="AI3113">
            <v>29.05</v>
          </cell>
          <cell r="AJ3113">
            <v>21.33</v>
          </cell>
          <cell r="AK3113">
            <v>13.61</v>
          </cell>
        </row>
        <row r="3114">
          <cell r="A3114" t="str">
            <v>SDGbaseTRAv2_UrbAS_IRTv3QVAXagold</v>
          </cell>
          <cell r="B3114" t="str">
            <v>SIclos6_GOVclos11</v>
          </cell>
          <cell r="C3114" t="str">
            <v>SDGbaseTRAv2_UrbAS_IRTv3</v>
          </cell>
          <cell r="D3114" t="str">
            <v>QVAX</v>
          </cell>
          <cell r="E3114" t="str">
            <v>agold</v>
          </cell>
          <cell r="F3114">
            <v>61.14</v>
          </cell>
          <cell r="G3114">
            <v>61.08</v>
          </cell>
          <cell r="H3114">
            <v>60.95</v>
          </cell>
          <cell r="I3114">
            <v>60.89</v>
          </cell>
          <cell r="J3114">
            <v>60.83</v>
          </cell>
          <cell r="K3114">
            <v>60.77</v>
          </cell>
          <cell r="L3114">
            <v>60.71</v>
          </cell>
          <cell r="M3114">
            <v>60.65</v>
          </cell>
          <cell r="N3114">
            <v>60.59</v>
          </cell>
          <cell r="O3114">
            <v>60.53</v>
          </cell>
          <cell r="P3114">
            <v>60.47</v>
          </cell>
          <cell r="Q3114">
            <v>60.41</v>
          </cell>
          <cell r="R3114">
            <v>60.35</v>
          </cell>
          <cell r="S3114">
            <v>60.29</v>
          </cell>
          <cell r="T3114">
            <v>60.23</v>
          </cell>
          <cell r="U3114">
            <v>60.17</v>
          </cell>
          <cell r="V3114">
            <v>60.1</v>
          </cell>
          <cell r="W3114">
            <v>60.04</v>
          </cell>
          <cell r="X3114">
            <v>59.98</v>
          </cell>
          <cell r="Y3114">
            <v>59.92</v>
          </cell>
          <cell r="Z3114">
            <v>59.86</v>
          </cell>
          <cell r="AA3114">
            <v>59.81</v>
          </cell>
          <cell r="AB3114">
            <v>59.75</v>
          </cell>
          <cell r="AC3114">
            <v>59.69</v>
          </cell>
          <cell r="AD3114">
            <v>59.63</v>
          </cell>
          <cell r="AE3114">
            <v>59.57</v>
          </cell>
          <cell r="AF3114">
            <v>59.51</v>
          </cell>
          <cell r="AG3114">
            <v>59.45</v>
          </cell>
          <cell r="AH3114">
            <v>59.39</v>
          </cell>
          <cell r="AI3114">
            <v>59.33</v>
          </cell>
          <cell r="AJ3114">
            <v>59.27</v>
          </cell>
          <cell r="AK3114">
            <v>59.21</v>
          </cell>
        </row>
        <row r="3115">
          <cell r="A3115" t="str">
            <v>SDGbaseTRAv2_UrbAS_IRTv3QVAXangas</v>
          </cell>
          <cell r="B3115" t="str">
            <v>SIclos6_GOVclos11</v>
          </cell>
          <cell r="C3115" t="str">
            <v>SDGbaseTRAv2_UrbAS_IRTv3</v>
          </cell>
          <cell r="D3115" t="str">
            <v>QVAX</v>
          </cell>
          <cell r="E3115" t="str">
            <v>angas</v>
          </cell>
          <cell r="F3115">
            <v>0.94</v>
          </cell>
          <cell r="G3115">
            <v>0.8</v>
          </cell>
          <cell r="H3115">
            <v>0.76</v>
          </cell>
          <cell r="I3115">
            <v>0.71</v>
          </cell>
          <cell r="J3115">
            <v>0.67</v>
          </cell>
          <cell r="K3115">
            <v>0.64</v>
          </cell>
          <cell r="L3115">
            <v>0.6</v>
          </cell>
          <cell r="M3115">
            <v>0.56999999999999995</v>
          </cell>
          <cell r="N3115">
            <v>0.55000000000000004</v>
          </cell>
          <cell r="O3115">
            <v>0.54</v>
          </cell>
          <cell r="P3115">
            <v>0.52</v>
          </cell>
          <cell r="Q3115">
            <v>0.49</v>
          </cell>
          <cell r="R3115">
            <v>0.47</v>
          </cell>
          <cell r="S3115">
            <v>0.45</v>
          </cell>
          <cell r="T3115">
            <v>0.42</v>
          </cell>
          <cell r="U3115">
            <v>0.4</v>
          </cell>
          <cell r="V3115">
            <v>0.38</v>
          </cell>
          <cell r="W3115">
            <v>0.36</v>
          </cell>
          <cell r="X3115">
            <v>0.35</v>
          </cell>
          <cell r="Y3115">
            <v>0.33</v>
          </cell>
          <cell r="Z3115">
            <v>0.32</v>
          </cell>
          <cell r="AA3115">
            <v>0.3</v>
          </cell>
          <cell r="AB3115">
            <v>0.28999999999999998</v>
          </cell>
          <cell r="AC3115">
            <v>0.27</v>
          </cell>
          <cell r="AD3115">
            <v>0.26</v>
          </cell>
          <cell r="AE3115">
            <v>0.25</v>
          </cell>
          <cell r="AF3115">
            <v>0.24</v>
          </cell>
          <cell r="AG3115">
            <v>0.22</v>
          </cell>
          <cell r="AH3115">
            <v>0.21</v>
          </cell>
          <cell r="AI3115">
            <v>0.2</v>
          </cell>
          <cell r="AJ3115">
            <v>0.2</v>
          </cell>
          <cell r="AK3115">
            <v>0.19</v>
          </cell>
        </row>
        <row r="3116">
          <cell r="A3116" t="str">
            <v>SDGbaseTRAv2_UrbAS_IRTv3QVAXapgm</v>
          </cell>
          <cell r="B3116" t="str">
            <v>SIclos6_GOVclos11</v>
          </cell>
          <cell r="C3116" t="str">
            <v>SDGbaseTRAv2_UrbAS_IRTv3</v>
          </cell>
          <cell r="D3116" t="str">
            <v>QVAX</v>
          </cell>
          <cell r="E3116" t="str">
            <v>apgm</v>
          </cell>
          <cell r="F3116">
            <v>97.82</v>
          </cell>
          <cell r="G3116">
            <v>74.040000000000006</v>
          </cell>
          <cell r="H3116">
            <v>78.069999999999993</v>
          </cell>
          <cell r="I3116">
            <v>82</v>
          </cell>
          <cell r="J3116">
            <v>85.98</v>
          </cell>
          <cell r="K3116">
            <v>90.03</v>
          </cell>
          <cell r="L3116">
            <v>94.12</v>
          </cell>
          <cell r="M3116">
            <v>94.7</v>
          </cell>
          <cell r="N3116">
            <v>95.25</v>
          </cell>
          <cell r="O3116">
            <v>96.08</v>
          </cell>
          <cell r="P3116">
            <v>96.7</v>
          </cell>
          <cell r="Q3116">
            <v>97.22</v>
          </cell>
          <cell r="R3116">
            <v>99.24</v>
          </cell>
          <cell r="S3116">
            <v>101.29</v>
          </cell>
          <cell r="T3116">
            <v>103.37</v>
          </cell>
          <cell r="U3116">
            <v>105.49</v>
          </cell>
          <cell r="V3116">
            <v>107.71</v>
          </cell>
          <cell r="W3116">
            <v>109.91</v>
          </cell>
          <cell r="X3116">
            <v>112</v>
          </cell>
          <cell r="Y3116">
            <v>114.08</v>
          </cell>
          <cell r="Z3116">
            <v>115.67</v>
          </cell>
          <cell r="AA3116">
            <v>117.56</v>
          </cell>
          <cell r="AB3116">
            <v>140.6</v>
          </cell>
          <cell r="AC3116">
            <v>163.72999999999999</v>
          </cell>
          <cell r="AD3116">
            <v>187</v>
          </cell>
          <cell r="AE3116">
            <v>210.32</v>
          </cell>
          <cell r="AF3116">
            <v>233.65</v>
          </cell>
          <cell r="AG3116">
            <v>257.23</v>
          </cell>
          <cell r="AH3116">
            <v>279.85000000000002</v>
          </cell>
          <cell r="AI3116">
            <v>302.56</v>
          </cell>
          <cell r="AJ3116">
            <v>325.45</v>
          </cell>
          <cell r="AK3116">
            <v>348.37</v>
          </cell>
        </row>
        <row r="3117">
          <cell r="A3117" t="str">
            <v>SDGbaseTRAv2_UrbAS_IRTv3QVAXamore</v>
          </cell>
          <cell r="B3117" t="str">
            <v>SIclos6_GOVclos11</v>
          </cell>
          <cell r="C3117" t="str">
            <v>SDGbaseTRAv2_UrbAS_IRTv3</v>
          </cell>
          <cell r="D3117" t="str">
            <v>QVAX</v>
          </cell>
          <cell r="E3117" t="str">
            <v>amore</v>
          </cell>
          <cell r="F3117">
            <v>78.23</v>
          </cell>
          <cell r="G3117">
            <v>72.510000000000005</v>
          </cell>
          <cell r="H3117">
            <v>75.84</v>
          </cell>
          <cell r="I3117">
            <v>77.69</v>
          </cell>
          <cell r="J3117">
            <v>79.75</v>
          </cell>
          <cell r="K3117">
            <v>81.81</v>
          </cell>
          <cell r="L3117">
            <v>84.17</v>
          </cell>
          <cell r="M3117">
            <v>86.88</v>
          </cell>
          <cell r="N3117">
            <v>89.74</v>
          </cell>
          <cell r="O3117">
            <v>95.77</v>
          </cell>
          <cell r="P3117">
            <v>99.97</v>
          </cell>
          <cell r="Q3117">
            <v>103.31</v>
          </cell>
          <cell r="R3117">
            <v>106.33</v>
          </cell>
          <cell r="S3117">
            <v>109.3</v>
          </cell>
          <cell r="T3117">
            <v>112.34</v>
          </cell>
          <cell r="U3117">
            <v>115.61</v>
          </cell>
          <cell r="V3117">
            <v>118.34</v>
          </cell>
          <cell r="W3117">
            <v>121.29</v>
          </cell>
          <cell r="X3117">
            <v>124.6</v>
          </cell>
          <cell r="Y3117">
            <v>127.34</v>
          </cell>
          <cell r="Z3117">
            <v>130.59</v>
          </cell>
          <cell r="AA3117">
            <v>133.86000000000001</v>
          </cell>
          <cell r="AB3117">
            <v>136.72</v>
          </cell>
          <cell r="AC3117">
            <v>139.02000000000001</v>
          </cell>
          <cell r="AD3117">
            <v>141.21</v>
          </cell>
          <cell r="AE3117">
            <v>143.27000000000001</v>
          </cell>
          <cell r="AF3117">
            <v>145.4</v>
          </cell>
          <cell r="AG3117">
            <v>146.06</v>
          </cell>
          <cell r="AH3117">
            <v>144.53</v>
          </cell>
          <cell r="AI3117">
            <v>141.29</v>
          </cell>
          <cell r="AJ3117">
            <v>138.01</v>
          </cell>
          <cell r="AK3117">
            <v>134.01</v>
          </cell>
        </row>
        <row r="3118">
          <cell r="A3118" t="str">
            <v>SDGbaseTRAv2_UrbAS_IRTv3QVAXamine</v>
          </cell>
          <cell r="B3118" t="str">
            <v>SIclos6_GOVclos11</v>
          </cell>
          <cell r="C3118" t="str">
            <v>SDGbaseTRAv2_UrbAS_IRTv3</v>
          </cell>
          <cell r="D3118" t="str">
            <v>QVAX</v>
          </cell>
          <cell r="E3118" t="str">
            <v>amine</v>
          </cell>
          <cell r="F3118">
            <v>57.01</v>
          </cell>
          <cell r="G3118">
            <v>52.95</v>
          </cell>
          <cell r="H3118">
            <v>54.9</v>
          </cell>
          <cell r="I3118">
            <v>56.32</v>
          </cell>
          <cell r="J3118">
            <v>57.94</v>
          </cell>
          <cell r="K3118">
            <v>59.38</v>
          </cell>
          <cell r="L3118">
            <v>61.06</v>
          </cell>
          <cell r="M3118">
            <v>62.92</v>
          </cell>
          <cell r="N3118">
            <v>64.8</v>
          </cell>
          <cell r="O3118">
            <v>67.67</v>
          </cell>
          <cell r="P3118">
            <v>69.8</v>
          </cell>
          <cell r="Q3118">
            <v>71.680000000000007</v>
          </cell>
          <cell r="R3118">
            <v>73.459999999999994</v>
          </cell>
          <cell r="S3118">
            <v>75.37</v>
          </cell>
          <cell r="T3118">
            <v>77.48</v>
          </cell>
          <cell r="U3118">
            <v>79.760000000000005</v>
          </cell>
          <cell r="V3118">
            <v>81.8</v>
          </cell>
          <cell r="W3118">
            <v>84.1</v>
          </cell>
          <cell r="X3118">
            <v>86.92</v>
          </cell>
          <cell r="Y3118">
            <v>89.48</v>
          </cell>
          <cell r="Z3118">
            <v>92.3</v>
          </cell>
          <cell r="AA3118">
            <v>95.16</v>
          </cell>
          <cell r="AB3118">
            <v>97.74</v>
          </cell>
          <cell r="AC3118">
            <v>99.86</v>
          </cell>
          <cell r="AD3118">
            <v>101.95</v>
          </cell>
          <cell r="AE3118">
            <v>104.09</v>
          </cell>
          <cell r="AF3118">
            <v>106.43</v>
          </cell>
          <cell r="AG3118">
            <v>108.7</v>
          </cell>
          <cell r="AH3118">
            <v>108.36</v>
          </cell>
          <cell r="AI3118">
            <v>107.27</v>
          </cell>
          <cell r="AJ3118">
            <v>106.43</v>
          </cell>
          <cell r="AK3118">
            <v>105.44</v>
          </cell>
        </row>
        <row r="3119">
          <cell r="A3119" t="str">
            <v>SDGbaseTRAv2_UrbAS_IRTv3QVAXameat</v>
          </cell>
          <cell r="B3119" t="str">
            <v>SIclos6_GOVclos11</v>
          </cell>
          <cell r="C3119" t="str">
            <v>SDGbaseTRAv2_UrbAS_IRTv3</v>
          </cell>
          <cell r="D3119" t="str">
            <v>QVAX</v>
          </cell>
          <cell r="E3119" t="str">
            <v>ameat</v>
          </cell>
          <cell r="F3119">
            <v>14.3</v>
          </cell>
          <cell r="G3119">
            <v>14.32</v>
          </cell>
          <cell r="H3119">
            <v>14.64</v>
          </cell>
          <cell r="I3119">
            <v>14.86</v>
          </cell>
          <cell r="J3119">
            <v>15.1</v>
          </cell>
          <cell r="K3119">
            <v>15.34</v>
          </cell>
          <cell r="L3119">
            <v>15.66</v>
          </cell>
          <cell r="M3119">
            <v>16</v>
          </cell>
          <cell r="N3119">
            <v>16.350000000000001</v>
          </cell>
          <cell r="O3119">
            <v>16.829999999999998</v>
          </cell>
          <cell r="P3119">
            <v>17.27</v>
          </cell>
          <cell r="Q3119">
            <v>17.63</v>
          </cell>
          <cell r="R3119">
            <v>18.079999999999998</v>
          </cell>
          <cell r="S3119">
            <v>18.53</v>
          </cell>
          <cell r="T3119">
            <v>19.02</v>
          </cell>
          <cell r="U3119">
            <v>19.579999999999998</v>
          </cell>
          <cell r="V3119">
            <v>20.07</v>
          </cell>
          <cell r="W3119">
            <v>20.59</v>
          </cell>
          <cell r="X3119">
            <v>21.13</v>
          </cell>
          <cell r="Y3119">
            <v>21.62</v>
          </cell>
          <cell r="Z3119">
            <v>22.13</v>
          </cell>
          <cell r="AA3119">
            <v>22.69</v>
          </cell>
          <cell r="AB3119">
            <v>23.31</v>
          </cell>
          <cell r="AC3119">
            <v>23.8</v>
          </cell>
          <cell r="AD3119">
            <v>24.26</v>
          </cell>
          <cell r="AE3119">
            <v>24.72</v>
          </cell>
          <cell r="AF3119">
            <v>25.22</v>
          </cell>
          <cell r="AG3119">
            <v>25.68</v>
          </cell>
          <cell r="AH3119">
            <v>25.43</v>
          </cell>
          <cell r="AI3119">
            <v>25.2</v>
          </cell>
          <cell r="AJ3119">
            <v>25.02</v>
          </cell>
          <cell r="AK3119">
            <v>24.82</v>
          </cell>
        </row>
        <row r="3120">
          <cell r="A3120" t="str">
            <v>SDGbaseTRAv2_UrbAS_IRTv3QVAXapfis</v>
          </cell>
          <cell r="B3120" t="str">
            <v>SIclos6_GOVclos11</v>
          </cell>
          <cell r="C3120" t="str">
            <v>SDGbaseTRAv2_UrbAS_IRTv3</v>
          </cell>
          <cell r="D3120" t="str">
            <v>QVAX</v>
          </cell>
          <cell r="E3120" t="str">
            <v>apfis</v>
          </cell>
          <cell r="F3120">
            <v>6.32</v>
          </cell>
          <cell r="G3120">
            <v>6.24</v>
          </cell>
          <cell r="H3120">
            <v>6.44</v>
          </cell>
          <cell r="I3120">
            <v>6.55</v>
          </cell>
          <cell r="J3120">
            <v>6.68</v>
          </cell>
          <cell r="K3120">
            <v>6.8</v>
          </cell>
          <cell r="L3120">
            <v>6.95</v>
          </cell>
          <cell r="M3120">
            <v>7.1</v>
          </cell>
          <cell r="N3120">
            <v>7.25</v>
          </cell>
          <cell r="O3120">
            <v>7.59</v>
          </cell>
          <cell r="P3120">
            <v>7.81</v>
          </cell>
          <cell r="Q3120">
            <v>7.97</v>
          </cell>
          <cell r="R3120">
            <v>8.17</v>
          </cell>
          <cell r="S3120">
            <v>8.3699999999999992</v>
          </cell>
          <cell r="T3120">
            <v>8.58</v>
          </cell>
          <cell r="U3120">
            <v>8.83</v>
          </cell>
          <cell r="V3120">
            <v>9.0399999999999991</v>
          </cell>
          <cell r="W3120">
            <v>9.27</v>
          </cell>
          <cell r="X3120">
            <v>9.5299999999999994</v>
          </cell>
          <cell r="Y3120">
            <v>9.76</v>
          </cell>
          <cell r="Z3120">
            <v>10.050000000000001</v>
          </cell>
          <cell r="AA3120">
            <v>10.32</v>
          </cell>
          <cell r="AB3120">
            <v>10.62</v>
          </cell>
          <cell r="AC3120">
            <v>10.88</v>
          </cell>
          <cell r="AD3120">
            <v>11.12</v>
          </cell>
          <cell r="AE3120">
            <v>11.37</v>
          </cell>
          <cell r="AF3120">
            <v>11.62</v>
          </cell>
          <cell r="AG3120">
            <v>11.82</v>
          </cell>
          <cell r="AH3120">
            <v>11.78</v>
          </cell>
          <cell r="AI3120">
            <v>11.68</v>
          </cell>
          <cell r="AJ3120">
            <v>11.6</v>
          </cell>
          <cell r="AK3120">
            <v>11.49</v>
          </cell>
        </row>
        <row r="3121">
          <cell r="A3121" t="str">
            <v>SDGbaseTRAv2_UrbAS_IRTv3QVAXavege</v>
          </cell>
          <cell r="B3121" t="str">
            <v>SIclos6_GOVclos11</v>
          </cell>
          <cell r="C3121" t="str">
            <v>SDGbaseTRAv2_UrbAS_IRTv3</v>
          </cell>
          <cell r="D3121" t="str">
            <v>QVAX</v>
          </cell>
          <cell r="E3121" t="str">
            <v>avege</v>
          </cell>
          <cell r="F3121">
            <v>10.97</v>
          </cell>
          <cell r="G3121">
            <v>10.63</v>
          </cell>
          <cell r="H3121">
            <v>11</v>
          </cell>
          <cell r="I3121">
            <v>11.17</v>
          </cell>
          <cell r="J3121">
            <v>11.37</v>
          </cell>
          <cell r="K3121">
            <v>11.59</v>
          </cell>
          <cell r="L3121">
            <v>11.85</v>
          </cell>
          <cell r="M3121">
            <v>12.11</v>
          </cell>
          <cell r="N3121">
            <v>12.39</v>
          </cell>
          <cell r="O3121">
            <v>13.05</v>
          </cell>
          <cell r="P3121">
            <v>13.43</v>
          </cell>
          <cell r="Q3121">
            <v>13.71</v>
          </cell>
          <cell r="R3121">
            <v>14.1</v>
          </cell>
          <cell r="S3121">
            <v>14.47</v>
          </cell>
          <cell r="T3121">
            <v>14.87</v>
          </cell>
          <cell r="U3121">
            <v>15.32</v>
          </cell>
          <cell r="V3121">
            <v>15.71</v>
          </cell>
          <cell r="W3121">
            <v>16.14</v>
          </cell>
          <cell r="X3121">
            <v>16.62</v>
          </cell>
          <cell r="Y3121">
            <v>17.04</v>
          </cell>
          <cell r="Z3121">
            <v>17.52</v>
          </cell>
          <cell r="AA3121">
            <v>17.920000000000002</v>
          </cell>
          <cell r="AB3121">
            <v>18.489999999999998</v>
          </cell>
          <cell r="AC3121">
            <v>18.96</v>
          </cell>
          <cell r="AD3121">
            <v>19.39</v>
          </cell>
          <cell r="AE3121">
            <v>19.8</v>
          </cell>
          <cell r="AF3121">
            <v>20.239999999999998</v>
          </cell>
          <cell r="AG3121">
            <v>20.65</v>
          </cell>
          <cell r="AH3121">
            <v>20.69</v>
          </cell>
          <cell r="AI3121">
            <v>20.6</v>
          </cell>
          <cell r="AJ3121">
            <v>20.46</v>
          </cell>
          <cell r="AK3121">
            <v>20.27</v>
          </cell>
        </row>
        <row r="3122">
          <cell r="A3122" t="str">
            <v>SDGbaseTRAv2_UrbAS_IRTv3QVAXafats</v>
          </cell>
          <cell r="B3122" t="str">
            <v>SIclos6_GOVclos11</v>
          </cell>
          <cell r="C3122" t="str">
            <v>SDGbaseTRAv2_UrbAS_IRTv3</v>
          </cell>
          <cell r="D3122" t="str">
            <v>QVAX</v>
          </cell>
          <cell r="E3122" t="str">
            <v>afats</v>
          </cell>
          <cell r="F3122">
            <v>3.48</v>
          </cell>
          <cell r="G3122">
            <v>3.56</v>
          </cell>
          <cell r="H3122">
            <v>3.7</v>
          </cell>
          <cell r="I3122">
            <v>3.77</v>
          </cell>
          <cell r="J3122">
            <v>3.85</v>
          </cell>
          <cell r="K3122">
            <v>3.94</v>
          </cell>
          <cell r="L3122">
            <v>4.03</v>
          </cell>
          <cell r="M3122">
            <v>4.13</v>
          </cell>
          <cell r="N3122">
            <v>4.24</v>
          </cell>
          <cell r="O3122">
            <v>4.46</v>
          </cell>
          <cell r="P3122">
            <v>4.6399999999999997</v>
          </cell>
          <cell r="Q3122">
            <v>4.79</v>
          </cell>
          <cell r="R3122">
            <v>4.93</v>
          </cell>
          <cell r="S3122">
            <v>5.05</v>
          </cell>
          <cell r="T3122">
            <v>5.16</v>
          </cell>
          <cell r="U3122">
            <v>5.3</v>
          </cell>
          <cell r="V3122">
            <v>5.4</v>
          </cell>
          <cell r="W3122">
            <v>5.5</v>
          </cell>
          <cell r="X3122">
            <v>5.62</v>
          </cell>
          <cell r="Y3122">
            <v>5.72</v>
          </cell>
          <cell r="Z3122">
            <v>5.86</v>
          </cell>
          <cell r="AA3122">
            <v>6.02</v>
          </cell>
          <cell r="AB3122">
            <v>6.19</v>
          </cell>
          <cell r="AC3122">
            <v>6.31</v>
          </cell>
          <cell r="AD3122">
            <v>6.42</v>
          </cell>
          <cell r="AE3122">
            <v>6.52</v>
          </cell>
          <cell r="AF3122">
            <v>6.62</v>
          </cell>
          <cell r="AG3122">
            <v>6.67</v>
          </cell>
          <cell r="AH3122">
            <v>6.57</v>
          </cell>
          <cell r="AI3122">
            <v>6.45</v>
          </cell>
          <cell r="AJ3122">
            <v>6.33</v>
          </cell>
          <cell r="AK3122">
            <v>6.21</v>
          </cell>
        </row>
        <row r="3123">
          <cell r="A3123" t="str">
            <v>SDGbaseTRAv2_UrbAS_IRTv3QVAXadair</v>
          </cell>
          <cell r="B3123" t="str">
            <v>SIclos6_GOVclos11</v>
          </cell>
          <cell r="C3123" t="str">
            <v>SDGbaseTRAv2_UrbAS_IRTv3</v>
          </cell>
          <cell r="D3123" t="str">
            <v>QVAX</v>
          </cell>
          <cell r="E3123" t="str">
            <v>adair</v>
          </cell>
          <cell r="F3123">
            <v>10.56</v>
          </cell>
          <cell r="G3123">
            <v>10.33</v>
          </cell>
          <cell r="H3123">
            <v>10.57</v>
          </cell>
          <cell r="I3123">
            <v>10.7</v>
          </cell>
          <cell r="J3123">
            <v>10.88</v>
          </cell>
          <cell r="K3123">
            <v>11.07</v>
          </cell>
          <cell r="L3123">
            <v>11.29</v>
          </cell>
          <cell r="M3123">
            <v>11.52</v>
          </cell>
          <cell r="N3123">
            <v>11.77</v>
          </cell>
          <cell r="O3123">
            <v>12.28</v>
          </cell>
          <cell r="P3123">
            <v>12.59</v>
          </cell>
          <cell r="Q3123">
            <v>12.82</v>
          </cell>
          <cell r="R3123">
            <v>13.16</v>
          </cell>
          <cell r="S3123">
            <v>13.48</v>
          </cell>
          <cell r="T3123">
            <v>13.83</v>
          </cell>
          <cell r="U3123">
            <v>14.22</v>
          </cell>
          <cell r="V3123">
            <v>14.58</v>
          </cell>
          <cell r="W3123">
            <v>14.97</v>
          </cell>
          <cell r="X3123">
            <v>15.4</v>
          </cell>
          <cell r="Y3123">
            <v>15.79</v>
          </cell>
          <cell r="Z3123">
            <v>16.2</v>
          </cell>
          <cell r="AA3123">
            <v>16.559999999999999</v>
          </cell>
          <cell r="AB3123">
            <v>17.07</v>
          </cell>
          <cell r="AC3123">
            <v>17.47</v>
          </cell>
          <cell r="AD3123">
            <v>17.84</v>
          </cell>
          <cell r="AE3123">
            <v>18.190000000000001</v>
          </cell>
          <cell r="AF3123">
            <v>18.57</v>
          </cell>
          <cell r="AG3123">
            <v>18.96</v>
          </cell>
          <cell r="AH3123">
            <v>18.95</v>
          </cell>
          <cell r="AI3123">
            <v>18.88</v>
          </cell>
          <cell r="AJ3123">
            <v>18.79</v>
          </cell>
          <cell r="AK3123">
            <v>18.66</v>
          </cell>
        </row>
        <row r="3124">
          <cell r="A3124" t="str">
            <v>SDGbaseTRAv2_UrbAS_IRTv3QVAXagrai</v>
          </cell>
          <cell r="B3124" t="str">
            <v>SIclos6_GOVclos11</v>
          </cell>
          <cell r="C3124" t="str">
            <v>SDGbaseTRAv2_UrbAS_IRTv3</v>
          </cell>
          <cell r="D3124" t="str">
            <v>QVAX</v>
          </cell>
          <cell r="E3124" t="str">
            <v>agrai</v>
          </cell>
          <cell r="F3124">
            <v>8.56</v>
          </cell>
          <cell r="G3124">
            <v>8.4</v>
          </cell>
          <cell r="H3124">
            <v>8.5299999999999994</v>
          </cell>
          <cell r="I3124">
            <v>8.67</v>
          </cell>
          <cell r="J3124">
            <v>8.83</v>
          </cell>
          <cell r="K3124">
            <v>8.91</v>
          </cell>
          <cell r="L3124">
            <v>8.99</v>
          </cell>
          <cell r="M3124">
            <v>9.0500000000000007</v>
          </cell>
          <cell r="N3124">
            <v>9.1199999999999992</v>
          </cell>
          <cell r="O3124">
            <v>9.32</v>
          </cell>
          <cell r="P3124">
            <v>9.41</v>
          </cell>
          <cell r="Q3124">
            <v>9.4499999999999993</v>
          </cell>
          <cell r="R3124">
            <v>9.5399999999999991</v>
          </cell>
          <cell r="S3124">
            <v>9.61</v>
          </cell>
          <cell r="T3124">
            <v>9.66</v>
          </cell>
          <cell r="U3124">
            <v>9.75</v>
          </cell>
          <cell r="V3124">
            <v>9.7899999999999991</v>
          </cell>
          <cell r="W3124">
            <v>9.82</v>
          </cell>
          <cell r="X3124">
            <v>9.86</v>
          </cell>
          <cell r="Y3124">
            <v>9.91</v>
          </cell>
          <cell r="Z3124">
            <v>9.9700000000000006</v>
          </cell>
          <cell r="AA3124">
            <v>10.050000000000001</v>
          </cell>
          <cell r="AB3124">
            <v>10.18</v>
          </cell>
          <cell r="AC3124">
            <v>10.220000000000001</v>
          </cell>
          <cell r="AD3124">
            <v>10.27</v>
          </cell>
          <cell r="AE3124">
            <v>10.33</v>
          </cell>
          <cell r="AF3124">
            <v>10.4</v>
          </cell>
          <cell r="AG3124">
            <v>10.43</v>
          </cell>
          <cell r="AH3124">
            <v>10.29</v>
          </cell>
          <cell r="AI3124">
            <v>10.220000000000001</v>
          </cell>
          <cell r="AJ3124">
            <v>10.16</v>
          </cell>
          <cell r="AK3124">
            <v>10.09</v>
          </cell>
        </row>
        <row r="3125">
          <cell r="A3125" t="str">
            <v>SDGbaseTRAv2_UrbAS_IRTv3QVAXastar</v>
          </cell>
          <cell r="B3125" t="str">
            <v>SIclos6_GOVclos11</v>
          </cell>
          <cell r="C3125" t="str">
            <v>SDGbaseTRAv2_UrbAS_IRTv3</v>
          </cell>
          <cell r="D3125" t="str">
            <v>QVAX</v>
          </cell>
          <cell r="E3125" t="str">
            <v>astar</v>
          </cell>
          <cell r="F3125">
            <v>7.25</v>
          </cell>
          <cell r="G3125">
            <v>7.16</v>
          </cell>
          <cell r="H3125">
            <v>7.32</v>
          </cell>
          <cell r="I3125">
            <v>7.45</v>
          </cell>
          <cell r="J3125">
            <v>7.6</v>
          </cell>
          <cell r="K3125">
            <v>7.68</v>
          </cell>
          <cell r="L3125">
            <v>7.77</v>
          </cell>
          <cell r="M3125">
            <v>7.85</v>
          </cell>
          <cell r="N3125">
            <v>7.94</v>
          </cell>
          <cell r="O3125">
            <v>8.1199999999999992</v>
          </cell>
          <cell r="P3125">
            <v>8.2100000000000009</v>
          </cell>
          <cell r="Q3125">
            <v>8.27</v>
          </cell>
          <cell r="R3125">
            <v>8.35</v>
          </cell>
          <cell r="S3125">
            <v>8.4</v>
          </cell>
          <cell r="T3125">
            <v>8.4499999999999993</v>
          </cell>
          <cell r="U3125">
            <v>8.51</v>
          </cell>
          <cell r="V3125">
            <v>8.5399999999999991</v>
          </cell>
          <cell r="W3125">
            <v>8.56</v>
          </cell>
          <cell r="X3125">
            <v>8.58</v>
          </cell>
          <cell r="Y3125">
            <v>8.6</v>
          </cell>
          <cell r="Z3125">
            <v>8.64</v>
          </cell>
          <cell r="AA3125">
            <v>8.69</v>
          </cell>
          <cell r="AB3125">
            <v>8.76</v>
          </cell>
          <cell r="AC3125">
            <v>8.77</v>
          </cell>
          <cell r="AD3125">
            <v>8.7799999999999994</v>
          </cell>
          <cell r="AE3125">
            <v>8.8000000000000007</v>
          </cell>
          <cell r="AF3125">
            <v>8.83</v>
          </cell>
          <cell r="AG3125">
            <v>8.67</v>
          </cell>
          <cell r="AH3125">
            <v>8.39</v>
          </cell>
          <cell r="AI3125">
            <v>8.1300000000000008</v>
          </cell>
          <cell r="AJ3125">
            <v>7.88</v>
          </cell>
          <cell r="AK3125">
            <v>7.62</v>
          </cell>
        </row>
        <row r="3126">
          <cell r="A3126" t="str">
            <v>SDGbaseTRAv2_UrbAS_IRTv3QVAXafeed</v>
          </cell>
          <cell r="B3126" t="str">
            <v>SIclos6_GOVclos11</v>
          </cell>
          <cell r="C3126" t="str">
            <v>SDGbaseTRAv2_UrbAS_IRTv3</v>
          </cell>
          <cell r="D3126" t="str">
            <v>QVAX</v>
          </cell>
          <cell r="E3126" t="str">
            <v>afeed</v>
          </cell>
          <cell r="F3126">
            <v>6.55</v>
          </cell>
          <cell r="G3126">
            <v>6.51</v>
          </cell>
          <cell r="H3126">
            <v>6.64</v>
          </cell>
          <cell r="I3126">
            <v>6.69</v>
          </cell>
          <cell r="J3126">
            <v>6.76</v>
          </cell>
          <cell r="K3126">
            <v>6.87</v>
          </cell>
          <cell r="L3126">
            <v>7.03</v>
          </cell>
          <cell r="M3126">
            <v>7.19</v>
          </cell>
          <cell r="N3126">
            <v>7.37</v>
          </cell>
          <cell r="O3126">
            <v>7.63</v>
          </cell>
          <cell r="P3126">
            <v>7.87</v>
          </cell>
          <cell r="Q3126">
            <v>8.08</v>
          </cell>
          <cell r="R3126">
            <v>8.34</v>
          </cell>
          <cell r="S3126">
            <v>8.61</v>
          </cell>
          <cell r="T3126">
            <v>8.9</v>
          </cell>
          <cell r="U3126">
            <v>9.24</v>
          </cell>
          <cell r="V3126">
            <v>9.56</v>
          </cell>
          <cell r="W3126">
            <v>9.9</v>
          </cell>
          <cell r="X3126">
            <v>10.26</v>
          </cell>
          <cell r="Y3126">
            <v>10.61</v>
          </cell>
          <cell r="Z3126">
            <v>10.99</v>
          </cell>
          <cell r="AA3126">
            <v>11.35</v>
          </cell>
          <cell r="AB3126">
            <v>11.76</v>
          </cell>
          <cell r="AC3126">
            <v>12.14</v>
          </cell>
          <cell r="AD3126">
            <v>12.52</v>
          </cell>
          <cell r="AE3126">
            <v>12.9</v>
          </cell>
          <cell r="AF3126">
            <v>13.29</v>
          </cell>
          <cell r="AG3126">
            <v>13.66</v>
          </cell>
          <cell r="AH3126">
            <v>13.62</v>
          </cell>
          <cell r="AI3126">
            <v>13.53</v>
          </cell>
          <cell r="AJ3126">
            <v>13.47</v>
          </cell>
          <cell r="AK3126">
            <v>13.38</v>
          </cell>
        </row>
        <row r="3127">
          <cell r="A3127" t="str">
            <v>SDGbaseTRAv2_UrbAS_IRTv3QVAXabake</v>
          </cell>
          <cell r="B3127" t="str">
            <v>SIclos6_GOVclos11</v>
          </cell>
          <cell r="C3127" t="str">
            <v>SDGbaseTRAv2_UrbAS_IRTv3</v>
          </cell>
          <cell r="D3127" t="str">
            <v>QVAX</v>
          </cell>
          <cell r="E3127" t="str">
            <v>abake</v>
          </cell>
          <cell r="F3127">
            <v>22.28</v>
          </cell>
          <cell r="G3127">
            <v>21.34</v>
          </cell>
          <cell r="H3127">
            <v>21.77</v>
          </cell>
          <cell r="I3127">
            <v>22.15</v>
          </cell>
          <cell r="J3127">
            <v>22.57</v>
          </cell>
          <cell r="K3127">
            <v>22.9</v>
          </cell>
          <cell r="L3127">
            <v>23.29</v>
          </cell>
          <cell r="M3127">
            <v>23.66</v>
          </cell>
          <cell r="N3127">
            <v>24.05</v>
          </cell>
          <cell r="O3127">
            <v>24.69</v>
          </cell>
          <cell r="P3127">
            <v>25.15</v>
          </cell>
          <cell r="Q3127">
            <v>25.51</v>
          </cell>
          <cell r="R3127">
            <v>26.07</v>
          </cell>
          <cell r="S3127">
            <v>26.58</v>
          </cell>
          <cell r="T3127">
            <v>27.11</v>
          </cell>
          <cell r="U3127">
            <v>27.69</v>
          </cell>
          <cell r="V3127">
            <v>28.18</v>
          </cell>
          <cell r="W3127">
            <v>28.71</v>
          </cell>
          <cell r="X3127">
            <v>29.32</v>
          </cell>
          <cell r="Y3127">
            <v>29.87</v>
          </cell>
          <cell r="Z3127">
            <v>30.38</v>
          </cell>
          <cell r="AA3127">
            <v>30.87</v>
          </cell>
          <cell r="AB3127">
            <v>31.58</v>
          </cell>
          <cell r="AC3127">
            <v>32.07</v>
          </cell>
          <cell r="AD3127">
            <v>32.56</v>
          </cell>
          <cell r="AE3127">
            <v>33.049999999999997</v>
          </cell>
          <cell r="AF3127">
            <v>33.6</v>
          </cell>
          <cell r="AG3127">
            <v>34.11</v>
          </cell>
          <cell r="AH3127">
            <v>33.97</v>
          </cell>
          <cell r="AI3127">
            <v>33.89</v>
          </cell>
          <cell r="AJ3127">
            <v>33.799999999999997</v>
          </cell>
          <cell r="AK3127">
            <v>33.64</v>
          </cell>
        </row>
        <row r="3128">
          <cell r="A3128" t="str">
            <v>SDGbaseTRAv2_UrbAS_IRTv3QVAXasuga</v>
          </cell>
          <cell r="B3128" t="str">
            <v>SIclos6_GOVclos11</v>
          </cell>
          <cell r="C3128" t="str">
            <v>SDGbaseTRAv2_UrbAS_IRTv3</v>
          </cell>
          <cell r="D3128" t="str">
            <v>QVAX</v>
          </cell>
          <cell r="E3128" t="str">
            <v>asuga</v>
          </cell>
          <cell r="F3128">
            <v>8.52</v>
          </cell>
          <cell r="G3128">
            <v>8.2899999999999991</v>
          </cell>
          <cell r="H3128">
            <v>8.4700000000000006</v>
          </cell>
          <cell r="I3128">
            <v>8.6199999999999992</v>
          </cell>
          <cell r="J3128">
            <v>8.8000000000000007</v>
          </cell>
          <cell r="K3128">
            <v>8.92</v>
          </cell>
          <cell r="L3128">
            <v>9.06</v>
          </cell>
          <cell r="M3128">
            <v>9.16</v>
          </cell>
          <cell r="N3128">
            <v>9.27</v>
          </cell>
          <cell r="O3128">
            <v>9.58</v>
          </cell>
          <cell r="P3128">
            <v>9.7100000000000009</v>
          </cell>
          <cell r="Q3128">
            <v>9.77</v>
          </cell>
          <cell r="R3128">
            <v>9.92</v>
          </cell>
          <cell r="S3128">
            <v>10.06</v>
          </cell>
          <cell r="T3128">
            <v>10.19</v>
          </cell>
          <cell r="U3128">
            <v>10.34</v>
          </cell>
          <cell r="V3128">
            <v>10.43</v>
          </cell>
          <cell r="W3128">
            <v>10.54</v>
          </cell>
          <cell r="X3128">
            <v>10.69</v>
          </cell>
          <cell r="Y3128">
            <v>10.81</v>
          </cell>
          <cell r="Z3128">
            <v>10.96</v>
          </cell>
          <cell r="AA3128">
            <v>11.09</v>
          </cell>
          <cell r="AB3128">
            <v>11.27</v>
          </cell>
          <cell r="AC3128">
            <v>11.35</v>
          </cell>
          <cell r="AD3128">
            <v>11.44</v>
          </cell>
          <cell r="AE3128">
            <v>11.53</v>
          </cell>
          <cell r="AF3128">
            <v>11.64</v>
          </cell>
          <cell r="AG3128">
            <v>11.78</v>
          </cell>
          <cell r="AH3128">
            <v>11.75</v>
          </cell>
          <cell r="AI3128">
            <v>11.73</v>
          </cell>
          <cell r="AJ3128">
            <v>11.72</v>
          </cell>
          <cell r="AK3128">
            <v>11.69</v>
          </cell>
        </row>
        <row r="3129">
          <cell r="A3129" t="str">
            <v>SDGbaseTRAv2_UrbAS_IRTv3QVAXaconf</v>
          </cell>
          <cell r="B3129" t="str">
            <v>SIclos6_GOVclos11</v>
          </cell>
          <cell r="C3129" t="str">
            <v>SDGbaseTRAv2_UrbAS_IRTv3</v>
          </cell>
          <cell r="D3129" t="str">
            <v>QVAX</v>
          </cell>
          <cell r="E3129" t="str">
            <v>aconf</v>
          </cell>
          <cell r="F3129">
            <v>2.4900000000000002</v>
          </cell>
          <cell r="G3129">
            <v>2.4</v>
          </cell>
          <cell r="H3129">
            <v>2.48</v>
          </cell>
          <cell r="I3129">
            <v>2.5099999999999998</v>
          </cell>
          <cell r="J3129">
            <v>2.54</v>
          </cell>
          <cell r="K3129">
            <v>2.59</v>
          </cell>
          <cell r="L3129">
            <v>2.66</v>
          </cell>
          <cell r="M3129">
            <v>2.72</v>
          </cell>
          <cell r="N3129">
            <v>2.79</v>
          </cell>
          <cell r="O3129">
            <v>2.92</v>
          </cell>
          <cell r="P3129">
            <v>3.01</v>
          </cell>
          <cell r="Q3129">
            <v>3.09</v>
          </cell>
          <cell r="R3129">
            <v>3.22</v>
          </cell>
          <cell r="S3129">
            <v>3.33</v>
          </cell>
          <cell r="T3129">
            <v>3.46</v>
          </cell>
          <cell r="U3129">
            <v>3.61</v>
          </cell>
          <cell r="V3129">
            <v>3.74</v>
          </cell>
          <cell r="W3129">
            <v>3.88</v>
          </cell>
          <cell r="X3129">
            <v>4.03</v>
          </cell>
          <cell r="Y3129">
            <v>4.16</v>
          </cell>
          <cell r="Z3129">
            <v>4.33</v>
          </cell>
          <cell r="AA3129">
            <v>4.46</v>
          </cell>
          <cell r="AB3129">
            <v>4.63</v>
          </cell>
          <cell r="AC3129">
            <v>4.8</v>
          </cell>
          <cell r="AD3129">
            <v>4.95</v>
          </cell>
          <cell r="AE3129">
            <v>5.1100000000000003</v>
          </cell>
          <cell r="AF3129">
            <v>5.27</v>
          </cell>
          <cell r="AG3129">
            <v>5.41</v>
          </cell>
          <cell r="AH3129">
            <v>5.46</v>
          </cell>
          <cell r="AI3129">
            <v>5.46</v>
          </cell>
          <cell r="AJ3129">
            <v>5.44</v>
          </cell>
          <cell r="AK3129">
            <v>5.41</v>
          </cell>
        </row>
        <row r="3130">
          <cell r="A3130" t="str">
            <v>SDGbaseTRAv2_UrbAS_IRTv3QVAXapast</v>
          </cell>
          <cell r="B3130" t="str">
            <v>SIclos6_GOVclos11</v>
          </cell>
          <cell r="C3130" t="str">
            <v>SDGbaseTRAv2_UrbAS_IRTv3</v>
          </cell>
          <cell r="D3130" t="str">
            <v>QVAX</v>
          </cell>
          <cell r="E3130" t="str">
            <v>apast</v>
          </cell>
          <cell r="F3130">
            <v>0.65</v>
          </cell>
          <cell r="G3130">
            <v>0.66</v>
          </cell>
          <cell r="H3130">
            <v>0.68</v>
          </cell>
          <cell r="I3130">
            <v>0.7</v>
          </cell>
          <cell r="J3130">
            <v>0.71</v>
          </cell>
          <cell r="K3130">
            <v>0.73</v>
          </cell>
          <cell r="L3130">
            <v>0.75</v>
          </cell>
          <cell r="M3130">
            <v>0.77</v>
          </cell>
          <cell r="N3130">
            <v>0.79</v>
          </cell>
          <cell r="O3130">
            <v>0.83</v>
          </cell>
          <cell r="P3130">
            <v>0.86</v>
          </cell>
          <cell r="Q3130">
            <v>0.89</v>
          </cell>
          <cell r="R3130">
            <v>0.91</v>
          </cell>
          <cell r="S3130">
            <v>0.94</v>
          </cell>
          <cell r="T3130">
            <v>0.98</v>
          </cell>
          <cell r="U3130">
            <v>1.01</v>
          </cell>
          <cell r="V3130">
            <v>1.05</v>
          </cell>
          <cell r="W3130">
            <v>1.08</v>
          </cell>
          <cell r="X3130">
            <v>1.1200000000000001</v>
          </cell>
          <cell r="Y3130">
            <v>1.1599999999999999</v>
          </cell>
          <cell r="Z3130">
            <v>1.2</v>
          </cell>
          <cell r="AA3130">
            <v>1.24</v>
          </cell>
          <cell r="AB3130">
            <v>1.28</v>
          </cell>
          <cell r="AC3130">
            <v>1.31</v>
          </cell>
          <cell r="AD3130">
            <v>1.35</v>
          </cell>
          <cell r="AE3130">
            <v>1.38</v>
          </cell>
          <cell r="AF3130">
            <v>1.42</v>
          </cell>
          <cell r="AG3130">
            <v>1.45</v>
          </cell>
          <cell r="AH3130">
            <v>1.43</v>
          </cell>
          <cell r="AI3130">
            <v>1.41</v>
          </cell>
          <cell r="AJ3130">
            <v>1.39</v>
          </cell>
          <cell r="AK3130">
            <v>1.37</v>
          </cell>
        </row>
        <row r="3131">
          <cell r="A3131" t="str">
            <v>SDGbaseTRAv2_UrbAS_IRTv3QVAXaofoo</v>
          </cell>
          <cell r="B3131" t="str">
            <v>SIclos6_GOVclos11</v>
          </cell>
          <cell r="C3131" t="str">
            <v>SDGbaseTRAv2_UrbAS_IRTv3</v>
          </cell>
          <cell r="D3131" t="str">
            <v>QVAX</v>
          </cell>
          <cell r="E3131" t="str">
            <v>aofoo</v>
          </cell>
          <cell r="F3131">
            <v>12.41</v>
          </cell>
          <cell r="G3131">
            <v>12.12</v>
          </cell>
          <cell r="H3131">
            <v>12.48</v>
          </cell>
          <cell r="I3131">
            <v>12.66</v>
          </cell>
          <cell r="J3131">
            <v>12.89</v>
          </cell>
          <cell r="K3131">
            <v>13.14</v>
          </cell>
          <cell r="L3131">
            <v>13.43</v>
          </cell>
          <cell r="M3131">
            <v>13.72</v>
          </cell>
          <cell r="N3131">
            <v>14.04</v>
          </cell>
          <cell r="O3131">
            <v>14.74</v>
          </cell>
          <cell r="P3131">
            <v>15.17</v>
          </cell>
          <cell r="Q3131">
            <v>15.46</v>
          </cell>
          <cell r="R3131">
            <v>15.87</v>
          </cell>
          <cell r="S3131">
            <v>16.260000000000002</v>
          </cell>
          <cell r="T3131">
            <v>16.690000000000001</v>
          </cell>
          <cell r="U3131">
            <v>17.18</v>
          </cell>
          <cell r="V3131">
            <v>17.600000000000001</v>
          </cell>
          <cell r="W3131">
            <v>18.059999999999999</v>
          </cell>
          <cell r="X3131">
            <v>18.579999999999998</v>
          </cell>
          <cell r="Y3131">
            <v>19.05</v>
          </cell>
          <cell r="Z3131">
            <v>19.489999999999998</v>
          </cell>
          <cell r="AA3131">
            <v>19.899999999999999</v>
          </cell>
          <cell r="AB3131">
            <v>20.52</v>
          </cell>
          <cell r="AC3131">
            <v>21</v>
          </cell>
          <cell r="AD3131">
            <v>21.42</v>
          </cell>
          <cell r="AE3131">
            <v>21.83</v>
          </cell>
          <cell r="AF3131">
            <v>22.27</v>
          </cell>
          <cell r="AG3131">
            <v>22.75</v>
          </cell>
          <cell r="AH3131">
            <v>22.76</v>
          </cell>
          <cell r="AI3131">
            <v>22.65</v>
          </cell>
          <cell r="AJ3131">
            <v>22.52</v>
          </cell>
          <cell r="AK3131">
            <v>22.34</v>
          </cell>
        </row>
        <row r="3132">
          <cell r="A3132" t="str">
            <v>SDGbaseTRAv2_UrbAS_IRTv3QVAXabevt</v>
          </cell>
          <cell r="B3132" t="str">
            <v>SIclos6_GOVclos11</v>
          </cell>
          <cell r="C3132" t="str">
            <v>SDGbaseTRAv2_UrbAS_IRTv3</v>
          </cell>
          <cell r="D3132" t="str">
            <v>QVAX</v>
          </cell>
          <cell r="E3132" t="str">
            <v>abevt</v>
          </cell>
          <cell r="F3132">
            <v>40.840000000000003</v>
          </cell>
          <cell r="G3132">
            <v>40.22</v>
          </cell>
          <cell r="H3132">
            <v>42.21</v>
          </cell>
          <cell r="I3132">
            <v>42.95</v>
          </cell>
          <cell r="J3132">
            <v>43.84</v>
          </cell>
          <cell r="K3132">
            <v>45.01</v>
          </cell>
          <cell r="L3132">
            <v>46.31</v>
          </cell>
          <cell r="M3132">
            <v>47.66</v>
          </cell>
          <cell r="N3132">
            <v>49.06</v>
          </cell>
          <cell r="O3132">
            <v>52.82</v>
          </cell>
          <cell r="P3132">
            <v>54.82</v>
          </cell>
          <cell r="Q3132">
            <v>56.17</v>
          </cell>
          <cell r="R3132">
            <v>57.97</v>
          </cell>
          <cell r="S3132">
            <v>59.72</v>
          </cell>
          <cell r="T3132">
            <v>61.65</v>
          </cell>
          <cell r="U3132">
            <v>63.73</v>
          </cell>
          <cell r="V3132">
            <v>65.48</v>
          </cell>
          <cell r="W3132">
            <v>67.52</v>
          </cell>
          <cell r="X3132">
            <v>69.790000000000006</v>
          </cell>
          <cell r="Y3132">
            <v>71.69</v>
          </cell>
          <cell r="Z3132">
            <v>74.22</v>
          </cell>
          <cell r="AA3132">
            <v>76.28</v>
          </cell>
          <cell r="AB3132">
            <v>78.8</v>
          </cell>
          <cell r="AC3132">
            <v>80.95</v>
          </cell>
          <cell r="AD3132">
            <v>82.91</v>
          </cell>
          <cell r="AE3132">
            <v>84.71</v>
          </cell>
          <cell r="AF3132">
            <v>86.61</v>
          </cell>
          <cell r="AG3132">
            <v>88.04</v>
          </cell>
          <cell r="AH3132">
            <v>88.61</v>
          </cell>
          <cell r="AI3132">
            <v>88.34</v>
          </cell>
          <cell r="AJ3132">
            <v>87.92</v>
          </cell>
          <cell r="AK3132">
            <v>87.25</v>
          </cell>
        </row>
        <row r="3133">
          <cell r="A3133" t="str">
            <v>SDGbaseTRAv2_UrbAS_IRTv3QVAXatext</v>
          </cell>
          <cell r="B3133" t="str">
            <v>SIclos6_GOVclos11</v>
          </cell>
          <cell r="C3133" t="str">
            <v>SDGbaseTRAv2_UrbAS_IRTv3</v>
          </cell>
          <cell r="D3133" t="str">
            <v>QVAX</v>
          </cell>
          <cell r="E3133" t="str">
            <v>atext</v>
          </cell>
          <cell r="F3133">
            <v>6.57</v>
          </cell>
          <cell r="G3133">
            <v>6.07</v>
          </cell>
          <cell r="H3133">
            <v>6.24</v>
          </cell>
          <cell r="I3133">
            <v>6.31</v>
          </cell>
          <cell r="J3133">
            <v>6.41</v>
          </cell>
          <cell r="K3133">
            <v>6.55</v>
          </cell>
          <cell r="L3133">
            <v>6.71</v>
          </cell>
          <cell r="M3133">
            <v>6.88</v>
          </cell>
          <cell r="N3133">
            <v>7.07</v>
          </cell>
          <cell r="O3133">
            <v>7.44</v>
          </cell>
          <cell r="P3133">
            <v>7.68</v>
          </cell>
          <cell r="Q3133">
            <v>7.85</v>
          </cell>
          <cell r="R3133">
            <v>8.07</v>
          </cell>
          <cell r="S3133">
            <v>8.3000000000000007</v>
          </cell>
          <cell r="T3133">
            <v>8.5399999999999991</v>
          </cell>
          <cell r="U3133">
            <v>8.8000000000000007</v>
          </cell>
          <cell r="V3133">
            <v>9.06</v>
          </cell>
          <cell r="W3133">
            <v>9.35</v>
          </cell>
          <cell r="X3133">
            <v>9.67</v>
          </cell>
          <cell r="Y3133">
            <v>9.9499999999999993</v>
          </cell>
          <cell r="Z3133">
            <v>10.17</v>
          </cell>
          <cell r="AA3133">
            <v>10.34</v>
          </cell>
          <cell r="AB3133">
            <v>10.7</v>
          </cell>
          <cell r="AC3133">
            <v>10.99</v>
          </cell>
          <cell r="AD3133">
            <v>11.25</v>
          </cell>
          <cell r="AE3133">
            <v>11.5</v>
          </cell>
          <cell r="AF3133">
            <v>11.78</v>
          </cell>
          <cell r="AG3133">
            <v>12.22</v>
          </cell>
          <cell r="AH3133">
            <v>12.31</v>
          </cell>
          <cell r="AI3133">
            <v>12.3</v>
          </cell>
          <cell r="AJ3133">
            <v>12.27</v>
          </cell>
          <cell r="AK3133">
            <v>12.2</v>
          </cell>
        </row>
        <row r="3134">
          <cell r="A3134" t="str">
            <v>SDGbaseTRAv2_UrbAS_IRTv3QVAXaclth</v>
          </cell>
          <cell r="B3134" t="str">
            <v>SIclos6_GOVclos11</v>
          </cell>
          <cell r="C3134" t="str">
            <v>SDGbaseTRAv2_UrbAS_IRTv3</v>
          </cell>
          <cell r="D3134" t="str">
            <v>QVAX</v>
          </cell>
          <cell r="E3134" t="str">
            <v>aclth</v>
          </cell>
          <cell r="F3134">
            <v>6.76</v>
          </cell>
          <cell r="G3134">
            <v>6.2</v>
          </cell>
          <cell r="H3134">
            <v>6.37</v>
          </cell>
          <cell r="I3134">
            <v>6.47</v>
          </cell>
          <cell r="J3134">
            <v>6.59</v>
          </cell>
          <cell r="K3134">
            <v>6.71</v>
          </cell>
          <cell r="L3134">
            <v>6.84</v>
          </cell>
          <cell r="M3134">
            <v>6.98</v>
          </cell>
          <cell r="N3134">
            <v>7.13</v>
          </cell>
          <cell r="O3134">
            <v>7.42</v>
          </cell>
          <cell r="P3134">
            <v>7.61</v>
          </cell>
          <cell r="Q3134">
            <v>7.75</v>
          </cell>
          <cell r="R3134">
            <v>7.96</v>
          </cell>
          <cell r="S3134">
            <v>8.16</v>
          </cell>
          <cell r="T3134">
            <v>8.3800000000000008</v>
          </cell>
          <cell r="U3134">
            <v>8.6199999999999992</v>
          </cell>
          <cell r="V3134">
            <v>8.84</v>
          </cell>
          <cell r="W3134">
            <v>9.09</v>
          </cell>
          <cell r="X3134">
            <v>9.35</v>
          </cell>
          <cell r="Y3134">
            <v>9.59</v>
          </cell>
          <cell r="Z3134">
            <v>9.81</v>
          </cell>
          <cell r="AA3134">
            <v>10</v>
          </cell>
          <cell r="AB3134">
            <v>10.31</v>
          </cell>
          <cell r="AC3134">
            <v>10.56</v>
          </cell>
          <cell r="AD3134">
            <v>10.78</v>
          </cell>
          <cell r="AE3134">
            <v>10.99</v>
          </cell>
          <cell r="AF3134">
            <v>11.23</v>
          </cell>
          <cell r="AG3134">
            <v>11.53</v>
          </cell>
          <cell r="AH3134">
            <v>11.61</v>
          </cell>
          <cell r="AI3134">
            <v>11.65</v>
          </cell>
          <cell r="AJ3134">
            <v>11.67</v>
          </cell>
          <cell r="AK3134">
            <v>11.64</v>
          </cell>
        </row>
        <row r="3135">
          <cell r="A3135" t="str">
            <v>SDGbaseTRAv2_UrbAS_IRTv3QVAXaleat</v>
          </cell>
          <cell r="B3135" t="str">
            <v>SIclos6_GOVclos11</v>
          </cell>
          <cell r="C3135" t="str">
            <v>SDGbaseTRAv2_UrbAS_IRTv3</v>
          </cell>
          <cell r="D3135" t="str">
            <v>QVAX</v>
          </cell>
          <cell r="E3135" t="str">
            <v>aleat</v>
          </cell>
          <cell r="F3135">
            <v>2.4500000000000002</v>
          </cell>
          <cell r="G3135">
            <v>2.44</v>
          </cell>
          <cell r="H3135">
            <v>2.56</v>
          </cell>
          <cell r="I3135">
            <v>2.61</v>
          </cell>
          <cell r="J3135">
            <v>2.66</v>
          </cell>
          <cell r="K3135">
            <v>2.73</v>
          </cell>
          <cell r="L3135">
            <v>2.81</v>
          </cell>
          <cell r="M3135">
            <v>2.91</v>
          </cell>
          <cell r="N3135">
            <v>3.02</v>
          </cell>
          <cell r="O3135">
            <v>3.27</v>
          </cell>
          <cell r="P3135">
            <v>3.47</v>
          </cell>
          <cell r="Q3135">
            <v>3.63</v>
          </cell>
          <cell r="R3135">
            <v>3.77</v>
          </cell>
          <cell r="S3135">
            <v>3.89</v>
          </cell>
          <cell r="T3135">
            <v>4.03</v>
          </cell>
          <cell r="U3135">
            <v>4.18</v>
          </cell>
          <cell r="V3135">
            <v>4.3</v>
          </cell>
          <cell r="W3135">
            <v>4.4400000000000004</v>
          </cell>
          <cell r="X3135">
            <v>4.5999999999999996</v>
          </cell>
          <cell r="Y3135">
            <v>4.72</v>
          </cell>
          <cell r="Z3135">
            <v>4.8899999999999997</v>
          </cell>
          <cell r="AA3135">
            <v>5.07</v>
          </cell>
          <cell r="AB3135">
            <v>5.26</v>
          </cell>
          <cell r="AC3135">
            <v>5.42</v>
          </cell>
          <cell r="AD3135">
            <v>5.58</v>
          </cell>
          <cell r="AE3135">
            <v>5.73</v>
          </cell>
          <cell r="AF3135">
            <v>5.89</v>
          </cell>
          <cell r="AG3135">
            <v>5.99</v>
          </cell>
          <cell r="AH3135">
            <v>5.87</v>
          </cell>
          <cell r="AI3135">
            <v>5.7</v>
          </cell>
          <cell r="AJ3135">
            <v>5.55</v>
          </cell>
          <cell r="AK3135">
            <v>5.4</v>
          </cell>
        </row>
        <row r="3136">
          <cell r="A3136" t="str">
            <v>SDGbaseTRAv2_UrbAS_IRTv3QVAXafoot</v>
          </cell>
          <cell r="B3136" t="str">
            <v>SIclos6_GOVclos11</v>
          </cell>
          <cell r="C3136" t="str">
            <v>SDGbaseTRAv2_UrbAS_IRTv3</v>
          </cell>
          <cell r="D3136" t="str">
            <v>QVAX</v>
          </cell>
          <cell r="E3136" t="str">
            <v>afoot</v>
          </cell>
          <cell r="F3136">
            <v>1.91</v>
          </cell>
          <cell r="G3136">
            <v>1.82</v>
          </cell>
          <cell r="H3136">
            <v>1.87</v>
          </cell>
          <cell r="I3136">
            <v>1.9</v>
          </cell>
          <cell r="J3136">
            <v>1.94</v>
          </cell>
          <cell r="K3136">
            <v>1.98</v>
          </cell>
          <cell r="L3136">
            <v>2.02</v>
          </cell>
          <cell r="M3136">
            <v>2.06</v>
          </cell>
          <cell r="N3136">
            <v>2.11</v>
          </cell>
          <cell r="O3136">
            <v>2.21</v>
          </cell>
          <cell r="P3136">
            <v>2.27</v>
          </cell>
          <cell r="Q3136">
            <v>2.3199999999999998</v>
          </cell>
          <cell r="R3136">
            <v>2.38</v>
          </cell>
          <cell r="S3136">
            <v>2.44</v>
          </cell>
          <cell r="T3136">
            <v>2.5</v>
          </cell>
          <cell r="U3136">
            <v>2.57</v>
          </cell>
          <cell r="V3136">
            <v>2.63</v>
          </cell>
          <cell r="W3136">
            <v>2.7</v>
          </cell>
          <cell r="X3136">
            <v>2.78</v>
          </cell>
          <cell r="Y3136">
            <v>2.85</v>
          </cell>
          <cell r="Z3136">
            <v>2.89</v>
          </cell>
          <cell r="AA3136">
            <v>2.93</v>
          </cell>
          <cell r="AB3136">
            <v>3.05</v>
          </cell>
          <cell r="AC3136">
            <v>3.14</v>
          </cell>
          <cell r="AD3136">
            <v>3.21</v>
          </cell>
          <cell r="AE3136">
            <v>3.28</v>
          </cell>
          <cell r="AF3136">
            <v>3.35</v>
          </cell>
          <cell r="AG3136">
            <v>3.46</v>
          </cell>
          <cell r="AH3136">
            <v>3.48</v>
          </cell>
          <cell r="AI3136">
            <v>3.49</v>
          </cell>
          <cell r="AJ3136">
            <v>3.49</v>
          </cell>
          <cell r="AK3136">
            <v>3.48</v>
          </cell>
        </row>
        <row r="3137">
          <cell r="A3137" t="str">
            <v>SDGbaseTRAv2_UrbAS_IRTv3QVAXawood</v>
          </cell>
          <cell r="B3137" t="str">
            <v>SIclos6_GOVclos11</v>
          </cell>
          <cell r="C3137" t="str">
            <v>SDGbaseTRAv2_UrbAS_IRTv3</v>
          </cell>
          <cell r="D3137" t="str">
            <v>QVAX</v>
          </cell>
          <cell r="E3137" t="str">
            <v>awood</v>
          </cell>
          <cell r="F3137">
            <v>23.69</v>
          </cell>
          <cell r="G3137">
            <v>22.02</v>
          </cell>
          <cell r="H3137">
            <v>22.75</v>
          </cell>
          <cell r="I3137">
            <v>23.23</v>
          </cell>
          <cell r="J3137">
            <v>23.71</v>
          </cell>
          <cell r="K3137">
            <v>24.2</v>
          </cell>
          <cell r="L3137">
            <v>24.76</v>
          </cell>
          <cell r="M3137">
            <v>25.37</v>
          </cell>
          <cell r="N3137">
            <v>26.01</v>
          </cell>
          <cell r="O3137">
            <v>27.01</v>
          </cell>
          <cell r="P3137">
            <v>27.74</v>
          </cell>
          <cell r="Q3137">
            <v>28.38</v>
          </cell>
          <cell r="R3137">
            <v>29.1</v>
          </cell>
          <cell r="S3137">
            <v>29.87</v>
          </cell>
          <cell r="T3137">
            <v>30.7</v>
          </cell>
          <cell r="U3137">
            <v>31.64</v>
          </cell>
          <cell r="V3137">
            <v>32.53</v>
          </cell>
          <cell r="W3137">
            <v>33.5</v>
          </cell>
          <cell r="X3137">
            <v>34.549999999999997</v>
          </cell>
          <cell r="Y3137">
            <v>35.53</v>
          </cell>
          <cell r="Z3137">
            <v>36.44</v>
          </cell>
          <cell r="AA3137">
            <v>37.31</v>
          </cell>
          <cell r="AB3137">
            <v>38.28</v>
          </cell>
          <cell r="AC3137">
            <v>39.15</v>
          </cell>
          <cell r="AD3137">
            <v>40.01</v>
          </cell>
          <cell r="AE3137">
            <v>40.9</v>
          </cell>
          <cell r="AF3137">
            <v>41.85</v>
          </cell>
          <cell r="AG3137">
            <v>42.86</v>
          </cell>
          <cell r="AH3137">
            <v>42.86</v>
          </cell>
          <cell r="AI3137">
            <v>42.58</v>
          </cell>
          <cell r="AJ3137">
            <v>42.31</v>
          </cell>
          <cell r="AK3137">
            <v>41.98</v>
          </cell>
        </row>
        <row r="3138">
          <cell r="A3138" t="str">
            <v>SDGbaseTRAv2_UrbAS_IRTv3QVAXapapr</v>
          </cell>
          <cell r="B3138" t="str">
            <v>SIclos6_GOVclos11</v>
          </cell>
          <cell r="C3138" t="str">
            <v>SDGbaseTRAv2_UrbAS_IRTv3</v>
          </cell>
          <cell r="D3138" t="str">
            <v>QVAX</v>
          </cell>
          <cell r="E3138" t="str">
            <v>apapr</v>
          </cell>
          <cell r="F3138">
            <v>24.02</v>
          </cell>
          <cell r="G3138">
            <v>22.72</v>
          </cell>
          <cell r="H3138">
            <v>23.56</v>
          </cell>
          <cell r="I3138">
            <v>24.03</v>
          </cell>
          <cell r="J3138">
            <v>24.42</v>
          </cell>
          <cell r="K3138">
            <v>24.99</v>
          </cell>
          <cell r="L3138">
            <v>25.57</v>
          </cell>
          <cell r="M3138">
            <v>26</v>
          </cell>
          <cell r="N3138">
            <v>26.65</v>
          </cell>
          <cell r="O3138">
            <v>27.72</v>
          </cell>
          <cell r="P3138">
            <v>28.47</v>
          </cell>
          <cell r="Q3138">
            <v>29.12</v>
          </cell>
          <cell r="R3138">
            <v>30.3</v>
          </cell>
          <cell r="S3138">
            <v>31.1</v>
          </cell>
          <cell r="T3138">
            <v>31.98</v>
          </cell>
          <cell r="U3138">
            <v>32.979999999999997</v>
          </cell>
          <cell r="V3138">
            <v>33.89</v>
          </cell>
          <cell r="W3138">
            <v>34.9</v>
          </cell>
          <cell r="X3138">
            <v>35.99</v>
          </cell>
          <cell r="Y3138">
            <v>36.979999999999997</v>
          </cell>
          <cell r="Z3138">
            <v>37.89</v>
          </cell>
          <cell r="AA3138">
            <v>38.68</v>
          </cell>
          <cell r="AB3138">
            <v>39.729999999999997</v>
          </cell>
          <cell r="AC3138">
            <v>40.630000000000003</v>
          </cell>
          <cell r="AD3138">
            <v>41.48</v>
          </cell>
          <cell r="AE3138">
            <v>42.33</v>
          </cell>
          <cell r="AF3138">
            <v>43.23</v>
          </cell>
          <cell r="AG3138">
            <v>44.32</v>
          </cell>
          <cell r="AH3138">
            <v>44.32</v>
          </cell>
          <cell r="AI3138">
            <v>44.05</v>
          </cell>
          <cell r="AJ3138">
            <v>43.78</v>
          </cell>
          <cell r="AK3138">
            <v>43.42</v>
          </cell>
        </row>
        <row r="3139">
          <cell r="A3139" t="str">
            <v>SDGbaseTRAv2_UrbAS_IRTv3QVAXaprnt</v>
          </cell>
          <cell r="B3139" t="str">
            <v>SIclos6_GOVclos11</v>
          </cell>
          <cell r="C3139" t="str">
            <v>SDGbaseTRAv2_UrbAS_IRTv3</v>
          </cell>
          <cell r="D3139" t="str">
            <v>QVAX</v>
          </cell>
          <cell r="E3139" t="str">
            <v>aprnt</v>
          </cell>
          <cell r="F3139">
            <v>16.78</v>
          </cell>
          <cell r="G3139">
            <v>15.58</v>
          </cell>
          <cell r="H3139">
            <v>16.100000000000001</v>
          </cell>
          <cell r="I3139">
            <v>16.38</v>
          </cell>
          <cell r="J3139">
            <v>16.62</v>
          </cell>
          <cell r="K3139">
            <v>16.96</v>
          </cell>
          <cell r="L3139">
            <v>17.34</v>
          </cell>
          <cell r="M3139">
            <v>17.760000000000002</v>
          </cell>
          <cell r="N3139">
            <v>18.22</v>
          </cell>
          <cell r="O3139">
            <v>18.63</v>
          </cell>
          <cell r="P3139">
            <v>19.100000000000001</v>
          </cell>
          <cell r="Q3139">
            <v>19.59</v>
          </cell>
          <cell r="R3139">
            <v>20.22</v>
          </cell>
          <cell r="S3139">
            <v>20.83</v>
          </cell>
          <cell r="T3139">
            <v>21.48</v>
          </cell>
          <cell r="U3139">
            <v>22.23</v>
          </cell>
          <cell r="V3139">
            <v>22.96</v>
          </cell>
          <cell r="W3139">
            <v>23.74</v>
          </cell>
          <cell r="X3139">
            <v>24.57</v>
          </cell>
          <cell r="Y3139">
            <v>25.36</v>
          </cell>
          <cell r="Z3139">
            <v>26.06</v>
          </cell>
          <cell r="AA3139">
            <v>26.73</v>
          </cell>
          <cell r="AB3139">
            <v>27.45</v>
          </cell>
          <cell r="AC3139">
            <v>28.16</v>
          </cell>
          <cell r="AD3139">
            <v>28.88</v>
          </cell>
          <cell r="AE3139">
            <v>29.63</v>
          </cell>
          <cell r="AF3139">
            <v>30.41</v>
          </cell>
          <cell r="AG3139">
            <v>31.3</v>
          </cell>
          <cell r="AH3139">
            <v>31.37</v>
          </cell>
          <cell r="AI3139">
            <v>31.28</v>
          </cell>
          <cell r="AJ3139">
            <v>31.19</v>
          </cell>
          <cell r="AK3139">
            <v>31.04</v>
          </cell>
        </row>
        <row r="3140">
          <cell r="A3140" t="str">
            <v>SDGbaseTRAv2_UrbAS_IRTv3QVAXapetr</v>
          </cell>
          <cell r="B3140" t="str">
            <v>SIclos6_GOVclos11</v>
          </cell>
          <cell r="C3140" t="str">
            <v>SDGbaseTRAv2_UrbAS_IRTv3</v>
          </cell>
          <cell r="D3140" t="str">
            <v>QVAX</v>
          </cell>
          <cell r="E3140" t="str">
            <v>apetr</v>
          </cell>
          <cell r="F3140">
            <v>46.32</v>
          </cell>
          <cell r="G3140">
            <v>28.85</v>
          </cell>
          <cell r="H3140">
            <v>33.28</v>
          </cell>
          <cell r="I3140">
            <v>38.35</v>
          </cell>
          <cell r="J3140">
            <v>38.35</v>
          </cell>
          <cell r="K3140">
            <v>38.35</v>
          </cell>
          <cell r="L3140">
            <v>38.35</v>
          </cell>
          <cell r="M3140">
            <v>38.35</v>
          </cell>
          <cell r="N3140">
            <v>38.299999999999997</v>
          </cell>
          <cell r="O3140">
            <v>16.66</v>
          </cell>
          <cell r="P3140">
            <v>10.65</v>
          </cell>
          <cell r="Q3140">
            <v>10.57</v>
          </cell>
          <cell r="R3140">
            <v>10.57</v>
          </cell>
          <cell r="S3140">
            <v>10.57</v>
          </cell>
          <cell r="T3140">
            <v>10.57</v>
          </cell>
          <cell r="U3140">
            <v>10.57</v>
          </cell>
          <cell r="V3140">
            <v>10.52</v>
          </cell>
          <cell r="W3140">
            <v>10.52</v>
          </cell>
          <cell r="X3140">
            <v>10.57</v>
          </cell>
          <cell r="Y3140">
            <v>10.5</v>
          </cell>
          <cell r="Z3140">
            <v>10.43</v>
          </cell>
          <cell r="AA3140">
            <v>10.37</v>
          </cell>
          <cell r="AB3140">
            <v>9.4499999999999993</v>
          </cell>
          <cell r="AC3140">
            <v>8.5299999999999994</v>
          </cell>
          <cell r="AD3140">
            <v>7.61</v>
          </cell>
          <cell r="AE3140">
            <v>6.69</v>
          </cell>
          <cell r="AF3140">
            <v>5.78</v>
          </cell>
          <cell r="AG3140">
            <v>4.82</v>
          </cell>
          <cell r="AH3140">
            <v>3.86</v>
          </cell>
          <cell r="AI3140">
            <v>2.9</v>
          </cell>
          <cell r="AJ3140">
            <v>1.94</v>
          </cell>
          <cell r="AK3140">
            <v>0.99</v>
          </cell>
        </row>
        <row r="3141">
          <cell r="A3141" t="str">
            <v>SDGbaseTRAv2_UrbAS_IRTv3QVAXahydr</v>
          </cell>
          <cell r="B3141" t="str">
            <v>SIclos6_GOVclos11</v>
          </cell>
          <cell r="C3141" t="str">
            <v>SDGbaseTRAv2_UrbAS_IRTv3</v>
          </cell>
          <cell r="D3141" t="str">
            <v>QVAX</v>
          </cell>
          <cell r="E3141" t="str">
            <v>ahydr</v>
          </cell>
          <cell r="F3141">
            <v>0.12</v>
          </cell>
          <cell r="G3141">
            <v>0.13</v>
          </cell>
          <cell r="H3141">
            <v>0.31</v>
          </cell>
          <cell r="I3141">
            <v>0.74</v>
          </cell>
          <cell r="J3141">
            <v>0.74</v>
          </cell>
          <cell r="K3141">
            <v>0.74</v>
          </cell>
          <cell r="L3141">
            <v>0.74</v>
          </cell>
          <cell r="M3141">
            <v>0.74</v>
          </cell>
          <cell r="N3141">
            <v>0.74</v>
          </cell>
          <cell r="O3141">
            <v>0.74</v>
          </cell>
          <cell r="P3141">
            <v>0.74</v>
          </cell>
          <cell r="Q3141">
            <v>0.74</v>
          </cell>
          <cell r="R3141">
            <v>0.74</v>
          </cell>
          <cell r="S3141">
            <v>0.74</v>
          </cell>
          <cell r="T3141">
            <v>0.74</v>
          </cell>
          <cell r="U3141">
            <v>0.74</v>
          </cell>
          <cell r="V3141">
            <v>0.74</v>
          </cell>
          <cell r="W3141">
            <v>0.74</v>
          </cell>
          <cell r="X3141">
            <v>2.37</v>
          </cell>
          <cell r="Y3141">
            <v>3.57</v>
          </cell>
          <cell r="Z3141">
            <v>4.7699999999999996</v>
          </cell>
          <cell r="AA3141">
            <v>5.98</v>
          </cell>
          <cell r="AB3141">
            <v>6.46</v>
          </cell>
          <cell r="AC3141">
            <v>6.95</v>
          </cell>
          <cell r="AD3141">
            <v>7.44</v>
          </cell>
          <cell r="AE3141">
            <v>7.93</v>
          </cell>
          <cell r="AF3141">
            <v>8.42</v>
          </cell>
          <cell r="AG3141">
            <v>9.49</v>
          </cell>
          <cell r="AH3141">
            <v>10.55</v>
          </cell>
          <cell r="AI3141">
            <v>11.62</v>
          </cell>
          <cell r="AJ3141">
            <v>12.69</v>
          </cell>
          <cell r="AK3141">
            <v>13.76</v>
          </cell>
        </row>
        <row r="3142">
          <cell r="A3142" t="str">
            <v>SDGbaseTRAv2_UrbAS_IRTv3QVAXaammo</v>
          </cell>
          <cell r="B3142" t="str">
            <v>SIclos6_GOVclos11</v>
          </cell>
          <cell r="C3142" t="str">
            <v>SDGbaseTRAv2_UrbAS_IRTv3</v>
          </cell>
          <cell r="D3142" t="str">
            <v>QVAX</v>
          </cell>
          <cell r="E3142" t="str">
            <v>aammo</v>
          </cell>
          <cell r="F3142">
            <v>2.4900000000000002</v>
          </cell>
          <cell r="G3142">
            <v>2.34</v>
          </cell>
          <cell r="H3142">
            <v>2.35</v>
          </cell>
          <cell r="I3142">
            <v>2.38</v>
          </cell>
          <cell r="J3142">
            <v>2.4</v>
          </cell>
          <cell r="K3142">
            <v>2.42</v>
          </cell>
          <cell r="L3142">
            <v>2.4500000000000002</v>
          </cell>
          <cell r="M3142">
            <v>2.4900000000000002</v>
          </cell>
          <cell r="N3142">
            <v>2.52</v>
          </cell>
          <cell r="O3142">
            <v>2.5099999999999998</v>
          </cell>
          <cell r="P3142">
            <v>2.52</v>
          </cell>
          <cell r="Q3142">
            <v>2.5499999999999998</v>
          </cell>
          <cell r="R3142">
            <v>2.59</v>
          </cell>
          <cell r="S3142">
            <v>2.63</v>
          </cell>
          <cell r="T3142">
            <v>2.68</v>
          </cell>
          <cell r="U3142">
            <v>2.73</v>
          </cell>
          <cell r="V3142">
            <v>2.78</v>
          </cell>
          <cell r="W3142">
            <v>2.84</v>
          </cell>
          <cell r="X3142">
            <v>2.91</v>
          </cell>
          <cell r="Y3142">
            <v>2.96</v>
          </cell>
          <cell r="Z3142">
            <v>2.95</v>
          </cell>
          <cell r="AA3142">
            <v>2.94</v>
          </cell>
          <cell r="AB3142">
            <v>2.87</v>
          </cell>
          <cell r="AC3142">
            <v>2.8</v>
          </cell>
          <cell r="AD3142">
            <v>2.74</v>
          </cell>
          <cell r="AE3142">
            <v>2.69</v>
          </cell>
          <cell r="AF3142">
            <v>2.65</v>
          </cell>
          <cell r="AG3142">
            <v>2.66</v>
          </cell>
          <cell r="AH3142">
            <v>2.56</v>
          </cell>
          <cell r="AI3142">
            <v>2.4500000000000002</v>
          </cell>
          <cell r="AJ3142">
            <v>2.35</v>
          </cell>
          <cell r="AK3142">
            <v>2.2599999999999998</v>
          </cell>
        </row>
        <row r="3143">
          <cell r="A3143" t="str">
            <v>SDGbaseTRAv2_UrbAS_IRTv3QVAXabchm</v>
          </cell>
          <cell r="B3143" t="str">
            <v>SIclos6_GOVclos11</v>
          </cell>
          <cell r="C3143" t="str">
            <v>SDGbaseTRAv2_UrbAS_IRTv3</v>
          </cell>
          <cell r="D3143" t="str">
            <v>QVAX</v>
          </cell>
          <cell r="E3143" t="str">
            <v>abchm</v>
          </cell>
          <cell r="F3143">
            <v>22.37</v>
          </cell>
          <cell r="G3143">
            <v>22.37</v>
          </cell>
          <cell r="H3143">
            <v>21.77</v>
          </cell>
          <cell r="I3143">
            <v>21.8</v>
          </cell>
          <cell r="J3143">
            <v>21.92</v>
          </cell>
          <cell r="K3143">
            <v>21.97</v>
          </cell>
          <cell r="L3143">
            <v>22.03</v>
          </cell>
          <cell r="M3143">
            <v>22.1</v>
          </cell>
          <cell r="N3143">
            <v>22.12</v>
          </cell>
          <cell r="O3143">
            <v>22.28</v>
          </cell>
          <cell r="P3143">
            <v>22.25</v>
          </cell>
          <cell r="Q3143">
            <v>22.2</v>
          </cell>
          <cell r="R3143">
            <v>22.28</v>
          </cell>
          <cell r="S3143">
            <v>22.37</v>
          </cell>
          <cell r="T3143">
            <v>22.47</v>
          </cell>
          <cell r="U3143">
            <v>22.58</v>
          </cell>
          <cell r="V3143">
            <v>22.63</v>
          </cell>
          <cell r="W3143">
            <v>22.77</v>
          </cell>
          <cell r="X3143">
            <v>22.99</v>
          </cell>
          <cell r="Y3143">
            <v>23.15</v>
          </cell>
          <cell r="Z3143">
            <v>23.26</v>
          </cell>
          <cell r="AA3143">
            <v>22.89</v>
          </cell>
          <cell r="AB3143">
            <v>21.36</v>
          </cell>
          <cell r="AC3143">
            <v>19.77</v>
          </cell>
          <cell r="AD3143">
            <v>18.260000000000002</v>
          </cell>
          <cell r="AE3143">
            <v>16.87</v>
          </cell>
          <cell r="AF3143">
            <v>15.59</v>
          </cell>
          <cell r="AG3143">
            <v>14.37</v>
          </cell>
          <cell r="AH3143">
            <v>13.36</v>
          </cell>
          <cell r="AI3143">
            <v>12.07</v>
          </cell>
          <cell r="AJ3143">
            <v>10.82</v>
          </cell>
          <cell r="AK3143">
            <v>9.69</v>
          </cell>
        </row>
        <row r="3144">
          <cell r="A3144" t="str">
            <v>SDGbaseTRAv2_UrbAS_IRTv3QVAXaochm</v>
          </cell>
          <cell r="B3144" t="str">
            <v>SIclos6_GOVclos11</v>
          </cell>
          <cell r="C3144" t="str">
            <v>SDGbaseTRAv2_UrbAS_IRTv3</v>
          </cell>
          <cell r="D3144" t="str">
            <v>QVAX</v>
          </cell>
          <cell r="E3144" t="str">
            <v>aochm</v>
          </cell>
          <cell r="F3144">
            <v>34.24</v>
          </cell>
          <cell r="G3144">
            <v>34.24</v>
          </cell>
          <cell r="H3144">
            <v>33.31</v>
          </cell>
          <cell r="I3144">
            <v>33.36</v>
          </cell>
          <cell r="J3144">
            <v>33.54</v>
          </cell>
          <cell r="K3144">
            <v>33.630000000000003</v>
          </cell>
          <cell r="L3144">
            <v>33.72</v>
          </cell>
          <cell r="M3144">
            <v>33.83</v>
          </cell>
          <cell r="N3144">
            <v>33.85</v>
          </cell>
          <cell r="O3144">
            <v>34.1</v>
          </cell>
          <cell r="P3144">
            <v>34.04</v>
          </cell>
          <cell r="Q3144">
            <v>33.979999999999997</v>
          </cell>
          <cell r="R3144">
            <v>34.090000000000003</v>
          </cell>
          <cell r="S3144">
            <v>34.24</v>
          </cell>
          <cell r="T3144">
            <v>34.39</v>
          </cell>
          <cell r="U3144">
            <v>34.56</v>
          </cell>
          <cell r="V3144">
            <v>34.64</v>
          </cell>
          <cell r="W3144">
            <v>34.840000000000003</v>
          </cell>
          <cell r="X3144">
            <v>35.18</v>
          </cell>
          <cell r="Y3144">
            <v>35.42</v>
          </cell>
          <cell r="Z3144">
            <v>35.590000000000003</v>
          </cell>
          <cell r="AA3144">
            <v>35.03</v>
          </cell>
          <cell r="AB3144">
            <v>32.69</v>
          </cell>
          <cell r="AC3144">
            <v>30.26</v>
          </cell>
          <cell r="AD3144">
            <v>27.94</v>
          </cell>
          <cell r="AE3144">
            <v>25.81</v>
          </cell>
          <cell r="AF3144">
            <v>23.86</v>
          </cell>
          <cell r="AG3144">
            <v>21.99</v>
          </cell>
          <cell r="AH3144">
            <v>20.45</v>
          </cell>
          <cell r="AI3144">
            <v>18.47</v>
          </cell>
          <cell r="AJ3144">
            <v>16.559999999999999</v>
          </cell>
          <cell r="AK3144">
            <v>14.83</v>
          </cell>
        </row>
        <row r="3145">
          <cell r="A3145" t="str">
            <v>SDGbaseTRAv2_UrbAS_IRTv3QVAXarubb</v>
          </cell>
          <cell r="B3145" t="str">
            <v>SIclos6_GOVclos11</v>
          </cell>
          <cell r="C3145" t="str">
            <v>SDGbaseTRAv2_UrbAS_IRTv3</v>
          </cell>
          <cell r="D3145" t="str">
            <v>QVAX</v>
          </cell>
          <cell r="E3145" t="str">
            <v>arubb</v>
          </cell>
          <cell r="F3145">
            <v>6.77</v>
          </cell>
          <cell r="G3145">
            <v>6.4</v>
          </cell>
          <cell r="H3145">
            <v>6.66</v>
          </cell>
          <cell r="I3145">
            <v>6.76</v>
          </cell>
          <cell r="J3145">
            <v>6.88</v>
          </cell>
          <cell r="K3145">
            <v>7.06</v>
          </cell>
          <cell r="L3145">
            <v>7.25</v>
          </cell>
          <cell r="M3145">
            <v>7.45</v>
          </cell>
          <cell r="N3145">
            <v>7.68</v>
          </cell>
          <cell r="O3145">
            <v>8.1199999999999992</v>
          </cell>
          <cell r="P3145">
            <v>8.42</v>
          </cell>
          <cell r="Q3145">
            <v>8.67</v>
          </cell>
          <cell r="R3145">
            <v>8.9600000000000009</v>
          </cell>
          <cell r="S3145">
            <v>9.24</v>
          </cell>
          <cell r="T3145">
            <v>9.5299999999999994</v>
          </cell>
          <cell r="U3145">
            <v>9.8699999999999992</v>
          </cell>
          <cell r="V3145">
            <v>10.199999999999999</v>
          </cell>
          <cell r="W3145">
            <v>10.54</v>
          </cell>
          <cell r="X3145">
            <v>10.89</v>
          </cell>
          <cell r="Y3145">
            <v>11.2</v>
          </cell>
          <cell r="Z3145">
            <v>11.19</v>
          </cell>
          <cell r="AA3145">
            <v>11.14</v>
          </cell>
          <cell r="AB3145">
            <v>11.77</v>
          </cell>
          <cell r="AC3145">
            <v>12.28</v>
          </cell>
          <cell r="AD3145">
            <v>12.67</v>
          </cell>
          <cell r="AE3145">
            <v>13.03</v>
          </cell>
          <cell r="AF3145">
            <v>13.38</v>
          </cell>
          <cell r="AG3145">
            <v>14.29</v>
          </cell>
          <cell r="AH3145">
            <v>14.48</v>
          </cell>
          <cell r="AI3145">
            <v>14.55</v>
          </cell>
          <cell r="AJ3145">
            <v>14.6</v>
          </cell>
          <cell r="AK3145">
            <v>14.6</v>
          </cell>
        </row>
        <row r="3146">
          <cell r="A3146" t="str">
            <v>SDGbaseTRAv2_UrbAS_IRTv3QVAXaplas</v>
          </cell>
          <cell r="B3146" t="str">
            <v>SIclos6_GOVclos11</v>
          </cell>
          <cell r="C3146" t="str">
            <v>SDGbaseTRAv2_UrbAS_IRTv3</v>
          </cell>
          <cell r="D3146" t="str">
            <v>QVAX</v>
          </cell>
          <cell r="E3146" t="str">
            <v>aplas</v>
          </cell>
          <cell r="F3146">
            <v>15.43</v>
          </cell>
          <cell r="G3146">
            <v>14.48</v>
          </cell>
          <cell r="H3146">
            <v>14.91</v>
          </cell>
          <cell r="I3146">
            <v>15.2</v>
          </cell>
          <cell r="J3146">
            <v>15.53</v>
          </cell>
          <cell r="K3146">
            <v>15.84</v>
          </cell>
          <cell r="L3146">
            <v>16.18</v>
          </cell>
          <cell r="M3146">
            <v>16.559999999999999</v>
          </cell>
          <cell r="N3146">
            <v>16.96</v>
          </cell>
          <cell r="O3146">
            <v>17.62</v>
          </cell>
          <cell r="P3146">
            <v>18.079999999999998</v>
          </cell>
          <cell r="Q3146">
            <v>18.47</v>
          </cell>
          <cell r="R3146">
            <v>18.940000000000001</v>
          </cell>
          <cell r="S3146">
            <v>19.440000000000001</v>
          </cell>
          <cell r="T3146">
            <v>19.98</v>
          </cell>
          <cell r="U3146">
            <v>20.6</v>
          </cell>
          <cell r="V3146">
            <v>21.18</v>
          </cell>
          <cell r="W3146">
            <v>21.81</v>
          </cell>
          <cell r="X3146">
            <v>22.51</v>
          </cell>
          <cell r="Y3146">
            <v>23.15</v>
          </cell>
          <cell r="Z3146">
            <v>23.55</v>
          </cell>
          <cell r="AA3146">
            <v>23.92</v>
          </cell>
          <cell r="AB3146">
            <v>24.58</v>
          </cell>
          <cell r="AC3146">
            <v>25.13</v>
          </cell>
          <cell r="AD3146">
            <v>25.63</v>
          </cell>
          <cell r="AE3146">
            <v>26.15</v>
          </cell>
          <cell r="AF3146">
            <v>26.7</v>
          </cell>
          <cell r="AG3146">
            <v>27.58</v>
          </cell>
          <cell r="AH3146">
            <v>27.53</v>
          </cell>
          <cell r="AI3146">
            <v>27.39</v>
          </cell>
          <cell r="AJ3146">
            <v>27.19</v>
          </cell>
          <cell r="AK3146">
            <v>26.94</v>
          </cell>
        </row>
        <row r="3147">
          <cell r="A3147" t="str">
            <v>SDGbaseTRAv2_UrbAS_IRTv3QVAXanmet</v>
          </cell>
          <cell r="B3147" t="str">
            <v>SIclos6_GOVclos11</v>
          </cell>
          <cell r="C3147" t="str">
            <v>SDGbaseTRAv2_UrbAS_IRTv3</v>
          </cell>
          <cell r="D3147" t="str">
            <v>QVAX</v>
          </cell>
          <cell r="E3147" t="str">
            <v>anmet</v>
          </cell>
          <cell r="F3147">
            <v>17.63</v>
          </cell>
          <cell r="G3147">
            <v>16.309999999999999</v>
          </cell>
          <cell r="H3147">
            <v>16.899999999999999</v>
          </cell>
          <cell r="I3147">
            <v>17.41</v>
          </cell>
          <cell r="J3147">
            <v>18.07</v>
          </cell>
          <cell r="K3147">
            <v>18.489999999999998</v>
          </cell>
          <cell r="L3147">
            <v>18.97</v>
          </cell>
          <cell r="M3147">
            <v>19.5</v>
          </cell>
          <cell r="N3147">
            <v>20.059999999999999</v>
          </cell>
          <cell r="O3147">
            <v>20.95</v>
          </cell>
          <cell r="P3147">
            <v>21.64</v>
          </cell>
          <cell r="Q3147">
            <v>22.24</v>
          </cell>
          <cell r="R3147">
            <v>22.8</v>
          </cell>
          <cell r="S3147">
            <v>23.48</v>
          </cell>
          <cell r="T3147">
            <v>24.22</v>
          </cell>
          <cell r="U3147">
            <v>25.06</v>
          </cell>
          <cell r="V3147">
            <v>25.89</v>
          </cell>
          <cell r="W3147">
            <v>26.75</v>
          </cell>
          <cell r="X3147">
            <v>27.63</v>
          </cell>
          <cell r="Y3147">
            <v>28.48</v>
          </cell>
          <cell r="Z3147">
            <v>29.34</v>
          </cell>
          <cell r="AA3147">
            <v>30.15</v>
          </cell>
          <cell r="AB3147">
            <v>31.01</v>
          </cell>
          <cell r="AC3147">
            <v>31.85</v>
          </cell>
          <cell r="AD3147">
            <v>32.71</v>
          </cell>
          <cell r="AE3147">
            <v>33.619999999999997</v>
          </cell>
          <cell r="AF3147">
            <v>34.56</v>
          </cell>
          <cell r="AG3147">
            <v>35.47</v>
          </cell>
          <cell r="AH3147">
            <v>35.46</v>
          </cell>
          <cell r="AI3147">
            <v>35.270000000000003</v>
          </cell>
          <cell r="AJ3147">
            <v>35.1</v>
          </cell>
          <cell r="AK3147">
            <v>34.86</v>
          </cell>
        </row>
        <row r="3148">
          <cell r="A3148" t="str">
            <v>SDGbaseTRAv2_UrbAS_IRTv3QVAXairon</v>
          </cell>
          <cell r="B3148" t="str">
            <v>SIclos6_GOVclos11</v>
          </cell>
          <cell r="C3148" t="str">
            <v>SDGbaseTRAv2_UrbAS_IRTv3</v>
          </cell>
          <cell r="D3148" t="str">
            <v>QVAX</v>
          </cell>
          <cell r="E3148" t="str">
            <v>airon</v>
          </cell>
          <cell r="F3148">
            <v>20.84</v>
          </cell>
          <cell r="G3148">
            <v>19.59</v>
          </cell>
          <cell r="H3148">
            <v>19.87</v>
          </cell>
          <cell r="I3148">
            <v>19.989999999999998</v>
          </cell>
          <cell r="J3148">
            <v>20.21</v>
          </cell>
          <cell r="K3148">
            <v>20.440000000000001</v>
          </cell>
          <cell r="L3148">
            <v>20.78</v>
          </cell>
          <cell r="M3148">
            <v>21.27</v>
          </cell>
          <cell r="N3148">
            <v>21.74</v>
          </cell>
          <cell r="O3148">
            <v>22.71</v>
          </cell>
          <cell r="P3148">
            <v>23.31</v>
          </cell>
          <cell r="Q3148">
            <v>23.75</v>
          </cell>
          <cell r="R3148">
            <v>24.14</v>
          </cell>
          <cell r="S3148">
            <v>24.63</v>
          </cell>
          <cell r="T3148">
            <v>25.18</v>
          </cell>
          <cell r="U3148">
            <v>25.82</v>
          </cell>
          <cell r="V3148">
            <v>26.62</v>
          </cell>
          <cell r="W3148">
            <v>27.37</v>
          </cell>
          <cell r="X3148">
            <v>28.02</v>
          </cell>
          <cell r="Y3148">
            <v>28.72</v>
          </cell>
          <cell r="Z3148">
            <v>28.51</v>
          </cell>
          <cell r="AA3148">
            <v>28.87</v>
          </cell>
          <cell r="AB3148">
            <v>29.3</v>
          </cell>
          <cell r="AC3148">
            <v>29.79</v>
          </cell>
          <cell r="AD3148">
            <v>30.43</v>
          </cell>
          <cell r="AE3148">
            <v>31.16</v>
          </cell>
          <cell r="AF3148">
            <v>31.93</v>
          </cell>
          <cell r="AG3148">
            <v>33.200000000000003</v>
          </cell>
          <cell r="AH3148">
            <v>32.619999999999997</v>
          </cell>
          <cell r="AI3148">
            <v>32.25</v>
          </cell>
          <cell r="AJ3148">
            <v>32</v>
          </cell>
          <cell r="AK3148">
            <v>31.78</v>
          </cell>
        </row>
        <row r="3149">
          <cell r="A3149" t="str">
            <v>SDGbaseTRAv2_UrbAS_IRTv3QVAXanfrm</v>
          </cell>
          <cell r="B3149" t="str">
            <v>SIclos6_GOVclos11</v>
          </cell>
          <cell r="C3149" t="str">
            <v>SDGbaseTRAv2_UrbAS_IRTv3</v>
          </cell>
          <cell r="D3149" t="str">
            <v>QVAX</v>
          </cell>
          <cell r="E3149" t="str">
            <v>anfrm</v>
          </cell>
          <cell r="F3149">
            <v>13.07</v>
          </cell>
          <cell r="G3149">
            <v>11.73</v>
          </cell>
          <cell r="H3149">
            <v>11.34</v>
          </cell>
          <cell r="I3149">
            <v>10.61</v>
          </cell>
          <cell r="J3149">
            <v>10.32</v>
          </cell>
          <cell r="K3149">
            <v>10.32</v>
          </cell>
          <cell r="L3149">
            <v>10.6</v>
          </cell>
          <cell r="M3149">
            <v>11.52</v>
          </cell>
          <cell r="N3149">
            <v>12.29</v>
          </cell>
          <cell r="O3149">
            <v>14.7</v>
          </cell>
          <cell r="P3149">
            <v>15.88</v>
          </cell>
          <cell r="Q3149">
            <v>16.420000000000002</v>
          </cell>
          <cell r="R3149">
            <v>16.77</v>
          </cell>
          <cell r="S3149">
            <v>17.239999999999998</v>
          </cell>
          <cell r="T3149">
            <v>17.760000000000002</v>
          </cell>
          <cell r="U3149">
            <v>18.5</v>
          </cell>
          <cell r="V3149">
            <v>20.059999999999999</v>
          </cell>
          <cell r="W3149">
            <v>21.39</v>
          </cell>
          <cell r="X3149">
            <v>21.89</v>
          </cell>
          <cell r="Y3149">
            <v>22.68</v>
          </cell>
          <cell r="Z3149">
            <v>20.010000000000002</v>
          </cell>
          <cell r="AA3149">
            <v>19.55</v>
          </cell>
          <cell r="AB3149">
            <v>18.440000000000001</v>
          </cell>
          <cell r="AC3149">
            <v>17.96</v>
          </cell>
          <cell r="AD3149">
            <v>18.29</v>
          </cell>
          <cell r="AE3149">
            <v>18.87</v>
          </cell>
          <cell r="AF3149">
            <v>19.559999999999999</v>
          </cell>
          <cell r="AG3149">
            <v>21.62</v>
          </cell>
          <cell r="AH3149">
            <v>18.559999999999999</v>
          </cell>
          <cell r="AI3149">
            <v>16.61</v>
          </cell>
          <cell r="AJ3149">
            <v>15.66</v>
          </cell>
          <cell r="AK3149">
            <v>14.94</v>
          </cell>
        </row>
        <row r="3150">
          <cell r="A3150" t="str">
            <v>SDGbaseTRAv2_UrbAS_IRTv3QVAXametp</v>
          </cell>
          <cell r="B3150" t="str">
            <v>SIclos6_GOVclos11</v>
          </cell>
          <cell r="C3150" t="str">
            <v>SDGbaseTRAv2_UrbAS_IRTv3</v>
          </cell>
          <cell r="D3150" t="str">
            <v>QVAX</v>
          </cell>
          <cell r="E3150" t="str">
            <v>ametp</v>
          </cell>
          <cell r="F3150">
            <v>33.25</v>
          </cell>
          <cell r="G3150">
            <v>29.97</v>
          </cell>
          <cell r="H3150">
            <v>30.95</v>
          </cell>
          <cell r="I3150">
            <v>31.6</v>
          </cell>
          <cell r="J3150">
            <v>32.43</v>
          </cell>
          <cell r="K3150">
            <v>33.11</v>
          </cell>
          <cell r="L3150">
            <v>33.950000000000003</v>
          </cell>
          <cell r="M3150">
            <v>34.92</v>
          </cell>
          <cell r="N3150">
            <v>35.92</v>
          </cell>
          <cell r="O3150">
            <v>37.799999999999997</v>
          </cell>
          <cell r="P3150">
            <v>39</v>
          </cell>
          <cell r="Q3150">
            <v>39.96</v>
          </cell>
          <cell r="R3150">
            <v>40.9</v>
          </cell>
          <cell r="S3150">
            <v>42.08</v>
          </cell>
          <cell r="T3150">
            <v>43.34</v>
          </cell>
          <cell r="U3150">
            <v>44.78</v>
          </cell>
          <cell r="V3150">
            <v>46.41</v>
          </cell>
          <cell r="W3150">
            <v>47.93</v>
          </cell>
          <cell r="X3150">
            <v>49.17</v>
          </cell>
          <cell r="Y3150">
            <v>50.63</v>
          </cell>
          <cell r="Z3150">
            <v>50.38</v>
          </cell>
          <cell r="AA3150">
            <v>51.2</v>
          </cell>
          <cell r="AB3150">
            <v>53.41</v>
          </cell>
          <cell r="AC3150">
            <v>55.2</v>
          </cell>
          <cell r="AD3150">
            <v>56.82</v>
          </cell>
          <cell r="AE3150">
            <v>58.49</v>
          </cell>
          <cell r="AF3150">
            <v>60.24</v>
          </cell>
          <cell r="AG3150">
            <v>63.38</v>
          </cell>
          <cell r="AH3150">
            <v>63.23</v>
          </cell>
          <cell r="AI3150">
            <v>62.86</v>
          </cell>
          <cell r="AJ3150">
            <v>62.63</v>
          </cell>
          <cell r="AK3150">
            <v>62.33</v>
          </cell>
        </row>
        <row r="3151">
          <cell r="A3151" t="str">
            <v>SDGbaseTRAv2_UrbAS_IRTv3QVAXamach</v>
          </cell>
          <cell r="B3151" t="str">
            <v>SIclos6_GOVclos11</v>
          </cell>
          <cell r="C3151" t="str">
            <v>SDGbaseTRAv2_UrbAS_IRTv3</v>
          </cell>
          <cell r="D3151" t="str">
            <v>QVAX</v>
          </cell>
          <cell r="E3151" t="str">
            <v>amach</v>
          </cell>
          <cell r="F3151">
            <v>38.67</v>
          </cell>
          <cell r="G3151">
            <v>34.78</v>
          </cell>
          <cell r="H3151">
            <v>35.86</v>
          </cell>
          <cell r="I3151">
            <v>36.590000000000003</v>
          </cell>
          <cell r="J3151">
            <v>37.159999999999997</v>
          </cell>
          <cell r="K3151">
            <v>37.92</v>
          </cell>
          <cell r="L3151">
            <v>38.89</v>
          </cell>
          <cell r="M3151">
            <v>40.14</v>
          </cell>
          <cell r="N3151">
            <v>41.38</v>
          </cell>
          <cell r="O3151">
            <v>43.71</v>
          </cell>
          <cell r="P3151">
            <v>45.17</v>
          </cell>
          <cell r="Q3151">
            <v>46.33</v>
          </cell>
          <cell r="R3151">
            <v>47.2</v>
          </cell>
          <cell r="S3151">
            <v>48.55</v>
          </cell>
          <cell r="T3151">
            <v>50.02</v>
          </cell>
          <cell r="U3151">
            <v>51.73</v>
          </cell>
          <cell r="V3151">
            <v>53.61</v>
          </cell>
          <cell r="W3151">
            <v>55.38</v>
          </cell>
          <cell r="X3151">
            <v>56.9</v>
          </cell>
          <cell r="Y3151">
            <v>58.68</v>
          </cell>
          <cell r="Z3151">
            <v>58.95</v>
          </cell>
          <cell r="AA3151">
            <v>60.21</v>
          </cell>
          <cell r="AB3151">
            <v>62.04</v>
          </cell>
          <cell r="AC3151">
            <v>63.74</v>
          </cell>
          <cell r="AD3151">
            <v>65.67</v>
          </cell>
          <cell r="AE3151">
            <v>67.760000000000005</v>
          </cell>
          <cell r="AF3151">
            <v>69.97</v>
          </cell>
          <cell r="AG3151">
            <v>73.17</v>
          </cell>
          <cell r="AH3151">
            <v>72.12</v>
          </cell>
          <cell r="AI3151">
            <v>71</v>
          </cell>
          <cell r="AJ3151">
            <v>70.349999999999994</v>
          </cell>
          <cell r="AK3151">
            <v>69.7</v>
          </cell>
        </row>
        <row r="3152">
          <cell r="A3152" t="str">
            <v>SDGbaseTRAv2_UrbAS_IRTv3QVAXafcel</v>
          </cell>
          <cell r="B3152" t="str">
            <v>SIclos6_GOVclos11</v>
          </cell>
          <cell r="C3152" t="str">
            <v>SDGbaseTRAv2_UrbAS_IRTv3</v>
          </cell>
          <cell r="D3152" t="str">
            <v>QVAX</v>
          </cell>
          <cell r="E3152" t="str">
            <v>afcel</v>
          </cell>
          <cell r="F3152">
            <v>0.28999999999999998</v>
          </cell>
          <cell r="G3152">
            <v>0.28999999999999998</v>
          </cell>
          <cell r="H3152">
            <v>0.28999999999999998</v>
          </cell>
          <cell r="I3152">
            <v>0.28999999999999998</v>
          </cell>
          <cell r="J3152">
            <v>0.28999999999999998</v>
          </cell>
          <cell r="K3152">
            <v>0.28999999999999998</v>
          </cell>
          <cell r="L3152">
            <v>0.28999999999999998</v>
          </cell>
          <cell r="M3152">
            <v>0.28999999999999998</v>
          </cell>
          <cell r="N3152">
            <v>0.28999999999999998</v>
          </cell>
          <cell r="O3152">
            <v>0.28999999999999998</v>
          </cell>
          <cell r="P3152">
            <v>0.28999999999999998</v>
          </cell>
          <cell r="Q3152">
            <v>0.28999999999999998</v>
          </cell>
          <cell r="R3152">
            <v>0.28999999999999998</v>
          </cell>
          <cell r="S3152">
            <v>0.28999999999999998</v>
          </cell>
          <cell r="T3152">
            <v>0.28999999999999998</v>
          </cell>
          <cell r="U3152">
            <v>0.28999999999999998</v>
          </cell>
          <cell r="V3152">
            <v>0.28999999999999998</v>
          </cell>
          <cell r="W3152">
            <v>0.28999999999999998</v>
          </cell>
          <cell r="X3152">
            <v>0.28999999999999998</v>
          </cell>
          <cell r="Y3152">
            <v>4.22</v>
          </cell>
          <cell r="Z3152">
            <v>8.44</v>
          </cell>
          <cell r="AA3152">
            <v>12.66</v>
          </cell>
          <cell r="AB3152">
            <v>13.65</v>
          </cell>
          <cell r="AC3152">
            <v>14.64</v>
          </cell>
          <cell r="AD3152">
            <v>15.63</v>
          </cell>
          <cell r="AE3152">
            <v>16.62</v>
          </cell>
          <cell r="AF3152">
            <v>17.61</v>
          </cell>
          <cell r="AG3152">
            <v>17.559999999999999</v>
          </cell>
          <cell r="AH3152">
            <v>17.52</v>
          </cell>
          <cell r="AI3152">
            <v>17.47</v>
          </cell>
          <cell r="AJ3152">
            <v>17.43</v>
          </cell>
          <cell r="AK3152">
            <v>17.38</v>
          </cell>
        </row>
        <row r="3153">
          <cell r="A3153" t="str">
            <v>SDGbaseTRAv2_UrbAS_IRTv3QVAXaelct</v>
          </cell>
          <cell r="B3153" t="str">
            <v>SIclos6_GOVclos11</v>
          </cell>
          <cell r="C3153" t="str">
            <v>SDGbaseTRAv2_UrbAS_IRTv3</v>
          </cell>
          <cell r="D3153" t="str">
            <v>QVAX</v>
          </cell>
          <cell r="E3153" t="str">
            <v>aelct</v>
          </cell>
          <cell r="F3153">
            <v>0.08</v>
          </cell>
          <cell r="G3153">
            <v>0.08</v>
          </cell>
          <cell r="H3153">
            <v>0.08</v>
          </cell>
          <cell r="I3153">
            <v>0.08</v>
          </cell>
          <cell r="J3153">
            <v>0.08</v>
          </cell>
          <cell r="K3153">
            <v>0.08</v>
          </cell>
          <cell r="L3153">
            <v>0.08</v>
          </cell>
          <cell r="M3153">
            <v>0.08</v>
          </cell>
          <cell r="N3153">
            <v>0.08</v>
          </cell>
          <cell r="O3153">
            <v>0.08</v>
          </cell>
          <cell r="P3153">
            <v>0.08</v>
          </cell>
          <cell r="Q3153">
            <v>0.08</v>
          </cell>
          <cell r="R3153">
            <v>0.08</v>
          </cell>
          <cell r="S3153">
            <v>0.08</v>
          </cell>
          <cell r="T3153">
            <v>0.08</v>
          </cell>
          <cell r="U3153">
            <v>0.08</v>
          </cell>
          <cell r="V3153">
            <v>0.08</v>
          </cell>
          <cell r="W3153">
            <v>0.08</v>
          </cell>
          <cell r="X3153">
            <v>3.19</v>
          </cell>
          <cell r="Y3153">
            <v>3.19</v>
          </cell>
          <cell r="Z3153">
            <v>1.76</v>
          </cell>
          <cell r="AA3153">
            <v>1.76</v>
          </cell>
          <cell r="AB3153">
            <v>1.76</v>
          </cell>
          <cell r="AC3153">
            <v>1.76</v>
          </cell>
          <cell r="AD3153">
            <v>0.99</v>
          </cell>
          <cell r="AE3153">
            <v>0.99</v>
          </cell>
          <cell r="AF3153">
            <v>0.99</v>
          </cell>
          <cell r="AG3153">
            <v>0.99</v>
          </cell>
          <cell r="AH3153">
            <v>0.99</v>
          </cell>
          <cell r="AI3153">
            <v>7.46</v>
          </cell>
          <cell r="AJ3153">
            <v>7.46</v>
          </cell>
          <cell r="AK3153">
            <v>7.46</v>
          </cell>
        </row>
        <row r="3154">
          <cell r="A3154" t="str">
            <v>SDGbaseTRAv2_UrbAS_IRTv3QVAXaemch</v>
          </cell>
          <cell r="B3154" t="str">
            <v>SIclos6_GOVclos11</v>
          </cell>
          <cell r="C3154" t="str">
            <v>SDGbaseTRAv2_UrbAS_IRTv3</v>
          </cell>
          <cell r="D3154" t="str">
            <v>QVAX</v>
          </cell>
          <cell r="E3154" t="str">
            <v>aemch</v>
          </cell>
          <cell r="F3154">
            <v>8.99</v>
          </cell>
          <cell r="G3154">
            <v>8.2200000000000006</v>
          </cell>
          <cell r="H3154">
            <v>8.44</v>
          </cell>
          <cell r="I3154">
            <v>8.5399999999999991</v>
          </cell>
          <cell r="J3154">
            <v>8.65</v>
          </cell>
          <cell r="K3154">
            <v>8.8000000000000007</v>
          </cell>
          <cell r="L3154">
            <v>9.0299999999999994</v>
          </cell>
          <cell r="M3154">
            <v>9.3699999999999992</v>
          </cell>
          <cell r="N3154">
            <v>9.68</v>
          </cell>
          <cell r="O3154">
            <v>10.33</v>
          </cell>
          <cell r="P3154">
            <v>10.7</v>
          </cell>
          <cell r="Q3154">
            <v>10.97</v>
          </cell>
          <cell r="R3154">
            <v>11.19</v>
          </cell>
          <cell r="S3154">
            <v>11.52</v>
          </cell>
          <cell r="T3154">
            <v>11.87</v>
          </cell>
          <cell r="U3154">
            <v>12.29</v>
          </cell>
          <cell r="V3154">
            <v>12.75</v>
          </cell>
          <cell r="W3154">
            <v>13.2</v>
          </cell>
          <cell r="X3154">
            <v>13.6</v>
          </cell>
          <cell r="Y3154">
            <v>14.04</v>
          </cell>
          <cell r="Z3154">
            <v>14.06</v>
          </cell>
          <cell r="AA3154">
            <v>14.33</v>
          </cell>
          <cell r="AB3154">
            <v>14.56</v>
          </cell>
          <cell r="AC3154">
            <v>14.82</v>
          </cell>
          <cell r="AD3154">
            <v>15.23</v>
          </cell>
          <cell r="AE3154">
            <v>15.69</v>
          </cell>
          <cell r="AF3154">
            <v>16.190000000000001</v>
          </cell>
          <cell r="AG3154">
            <v>17.03</v>
          </cell>
          <cell r="AH3154">
            <v>16.559999999999999</v>
          </cell>
          <cell r="AI3154">
            <v>16.09</v>
          </cell>
          <cell r="AJ3154">
            <v>15.86</v>
          </cell>
          <cell r="AK3154">
            <v>15.62</v>
          </cell>
        </row>
        <row r="3155">
          <cell r="A3155" t="str">
            <v>SDGbaseTRAv2_UrbAS_IRTv3QVAXasequ</v>
          </cell>
          <cell r="B3155" t="str">
            <v>SIclos6_GOVclos11</v>
          </cell>
          <cell r="C3155" t="str">
            <v>SDGbaseTRAv2_UrbAS_IRTv3</v>
          </cell>
          <cell r="D3155" t="str">
            <v>QVAX</v>
          </cell>
          <cell r="E3155" t="str">
            <v>asequ</v>
          </cell>
          <cell r="F3155">
            <v>8.7799999999999994</v>
          </cell>
          <cell r="G3155">
            <v>8.33</v>
          </cell>
          <cell r="H3155">
            <v>8.57</v>
          </cell>
          <cell r="I3155">
            <v>8.6300000000000008</v>
          </cell>
          <cell r="J3155">
            <v>8.7100000000000009</v>
          </cell>
          <cell r="K3155">
            <v>8.8699999999999992</v>
          </cell>
          <cell r="L3155">
            <v>9.09</v>
          </cell>
          <cell r="M3155">
            <v>9.44</v>
          </cell>
          <cell r="N3155">
            <v>9.77</v>
          </cell>
          <cell r="O3155">
            <v>10.41</v>
          </cell>
          <cell r="P3155">
            <v>10.78</v>
          </cell>
          <cell r="Q3155">
            <v>11.07</v>
          </cell>
          <cell r="R3155">
            <v>11.34</v>
          </cell>
          <cell r="S3155">
            <v>11.66</v>
          </cell>
          <cell r="T3155">
            <v>12.03</v>
          </cell>
          <cell r="U3155">
            <v>12.45</v>
          </cell>
          <cell r="V3155">
            <v>12.86</v>
          </cell>
          <cell r="W3155">
            <v>13.3</v>
          </cell>
          <cell r="X3155">
            <v>13.78</v>
          </cell>
          <cell r="Y3155">
            <v>14.26</v>
          </cell>
          <cell r="Z3155">
            <v>14.7</v>
          </cell>
          <cell r="AA3155">
            <v>15.17</v>
          </cell>
          <cell r="AB3155">
            <v>15.14</v>
          </cell>
          <cell r="AC3155">
            <v>15.3</v>
          </cell>
          <cell r="AD3155">
            <v>15.71</v>
          </cell>
          <cell r="AE3155">
            <v>16.2</v>
          </cell>
          <cell r="AF3155">
            <v>16.73</v>
          </cell>
          <cell r="AG3155">
            <v>17.22</v>
          </cell>
          <cell r="AH3155">
            <v>16.649999999999999</v>
          </cell>
          <cell r="AI3155">
            <v>16.079999999999998</v>
          </cell>
          <cell r="AJ3155">
            <v>15.76</v>
          </cell>
          <cell r="AK3155">
            <v>15.48</v>
          </cell>
        </row>
        <row r="3156">
          <cell r="A3156" t="str">
            <v>SDGbaseTRAv2_UrbAS_IRTv3QVAXavehi</v>
          </cell>
          <cell r="B3156" t="str">
            <v>SIclos6_GOVclos11</v>
          </cell>
          <cell r="C3156" t="str">
            <v>SDGbaseTRAv2_UrbAS_IRTv3</v>
          </cell>
          <cell r="D3156" t="str">
            <v>QVAX</v>
          </cell>
          <cell r="E3156" t="str">
            <v>avehi</v>
          </cell>
          <cell r="F3156">
            <v>39.57</v>
          </cell>
          <cell r="G3156">
            <v>36.270000000000003</v>
          </cell>
          <cell r="H3156">
            <v>37.409999999999997</v>
          </cell>
          <cell r="I3156">
            <v>37.67</v>
          </cell>
          <cell r="J3156">
            <v>37.89</v>
          </cell>
          <cell r="K3156">
            <v>38.729999999999997</v>
          </cell>
          <cell r="L3156">
            <v>39.74</v>
          </cell>
          <cell r="M3156">
            <v>41.12</v>
          </cell>
          <cell r="N3156">
            <v>42.49</v>
          </cell>
          <cell r="O3156">
            <v>44.58</v>
          </cell>
          <cell r="P3156">
            <v>46.13</v>
          </cell>
          <cell r="Q3156">
            <v>47.49</v>
          </cell>
          <cell r="R3156">
            <v>49.14</v>
          </cell>
          <cell r="S3156">
            <v>50.87</v>
          </cell>
          <cell r="T3156">
            <v>52.75</v>
          </cell>
          <cell r="U3156">
            <v>54.96</v>
          </cell>
          <cell r="V3156">
            <v>57.32</v>
          </cell>
          <cell r="W3156">
            <v>59.68</v>
          </cell>
          <cell r="X3156">
            <v>61.88</v>
          </cell>
          <cell r="Y3156">
            <v>63.02</v>
          </cell>
          <cell r="Z3156">
            <v>62.88</v>
          </cell>
          <cell r="AA3156">
            <v>63.18</v>
          </cell>
          <cell r="AB3156">
            <v>64.349999999999994</v>
          </cell>
          <cell r="AC3156">
            <v>65.92</v>
          </cell>
          <cell r="AD3156">
            <v>67.959999999999994</v>
          </cell>
          <cell r="AE3156">
            <v>70.209999999999994</v>
          </cell>
          <cell r="AF3156">
            <v>72.55</v>
          </cell>
          <cell r="AG3156">
            <v>76.150000000000006</v>
          </cell>
          <cell r="AH3156">
            <v>75.31</v>
          </cell>
          <cell r="AI3156">
            <v>73.75</v>
          </cell>
          <cell r="AJ3156">
            <v>72.83</v>
          </cell>
          <cell r="AK3156">
            <v>71.94</v>
          </cell>
        </row>
        <row r="3157">
          <cell r="A3157" t="str">
            <v>SDGbaseTRAv2_UrbAS_IRTv3QVAXatequ</v>
          </cell>
          <cell r="B3157" t="str">
            <v>SIclos6_GOVclos11</v>
          </cell>
          <cell r="C3157" t="str">
            <v>SDGbaseTRAv2_UrbAS_IRTv3</v>
          </cell>
          <cell r="D3157" t="str">
            <v>QVAX</v>
          </cell>
          <cell r="E3157" t="str">
            <v>atequ</v>
          </cell>
          <cell r="F3157">
            <v>7.09</v>
          </cell>
          <cell r="G3157">
            <v>6.13</v>
          </cell>
          <cell r="H3157">
            <v>6.34</v>
          </cell>
          <cell r="I3157">
            <v>6.3</v>
          </cell>
          <cell r="J3157">
            <v>6.32</v>
          </cell>
          <cell r="K3157">
            <v>6.44</v>
          </cell>
          <cell r="L3157">
            <v>6.62</v>
          </cell>
          <cell r="M3157">
            <v>6.99</v>
          </cell>
          <cell r="N3157">
            <v>7.31</v>
          </cell>
          <cell r="O3157">
            <v>8.3699999999999992</v>
          </cell>
          <cell r="P3157">
            <v>8.83</v>
          </cell>
          <cell r="Q3157">
            <v>9.09</v>
          </cell>
          <cell r="R3157">
            <v>9.1999999999999993</v>
          </cell>
          <cell r="S3157">
            <v>9.41</v>
          </cell>
          <cell r="T3157">
            <v>9.68</v>
          </cell>
          <cell r="U3157">
            <v>10</v>
          </cell>
          <cell r="V3157">
            <v>10.39</v>
          </cell>
          <cell r="W3157">
            <v>10.74</v>
          </cell>
          <cell r="X3157">
            <v>10.97</v>
          </cell>
          <cell r="Y3157">
            <v>11.28</v>
          </cell>
          <cell r="Z3157">
            <v>10.99</v>
          </cell>
          <cell r="AA3157">
            <v>11.13</v>
          </cell>
          <cell r="AB3157">
            <v>11.01</v>
          </cell>
          <cell r="AC3157">
            <v>11.07</v>
          </cell>
          <cell r="AD3157">
            <v>11.37</v>
          </cell>
          <cell r="AE3157">
            <v>11.75</v>
          </cell>
          <cell r="AF3157">
            <v>12.16</v>
          </cell>
          <cell r="AG3157">
            <v>12.77</v>
          </cell>
          <cell r="AH3157">
            <v>12.01</v>
          </cell>
          <cell r="AI3157">
            <v>11.32</v>
          </cell>
          <cell r="AJ3157">
            <v>10.95</v>
          </cell>
          <cell r="AK3157">
            <v>10.65</v>
          </cell>
        </row>
        <row r="3158">
          <cell r="A3158" t="str">
            <v>SDGbaseTRAv2_UrbAS_IRTv3QVAXafurn</v>
          </cell>
          <cell r="B3158" t="str">
            <v>SIclos6_GOVclos11</v>
          </cell>
          <cell r="C3158" t="str">
            <v>SDGbaseTRAv2_UrbAS_IRTv3</v>
          </cell>
          <cell r="D3158" t="str">
            <v>QVAX</v>
          </cell>
          <cell r="E3158" t="str">
            <v>afurn</v>
          </cell>
          <cell r="F3158">
            <v>6.09</v>
          </cell>
          <cell r="G3158">
            <v>5.45</v>
          </cell>
          <cell r="H3158">
            <v>5.66</v>
          </cell>
          <cell r="I3158">
            <v>5.81</v>
          </cell>
          <cell r="J3158">
            <v>5.92</v>
          </cell>
          <cell r="K3158">
            <v>6.07</v>
          </cell>
          <cell r="L3158">
            <v>6.24</v>
          </cell>
          <cell r="M3158">
            <v>6.44</v>
          </cell>
          <cell r="N3158">
            <v>6.64</v>
          </cell>
          <cell r="O3158">
            <v>7.02</v>
          </cell>
          <cell r="P3158">
            <v>7.26</v>
          </cell>
          <cell r="Q3158">
            <v>7.46</v>
          </cell>
          <cell r="R3158">
            <v>7.64</v>
          </cell>
          <cell r="S3158">
            <v>7.89</v>
          </cell>
          <cell r="T3158">
            <v>8.15</v>
          </cell>
          <cell r="U3158">
            <v>8.44</v>
          </cell>
          <cell r="V3158">
            <v>8.75</v>
          </cell>
          <cell r="W3158">
            <v>9.07</v>
          </cell>
          <cell r="X3158">
            <v>9.3699999999999992</v>
          </cell>
          <cell r="Y3158">
            <v>9.68</v>
          </cell>
          <cell r="Z3158">
            <v>9.91</v>
          </cell>
          <cell r="AA3158">
            <v>10.17</v>
          </cell>
          <cell r="AB3158">
            <v>10.52</v>
          </cell>
          <cell r="AC3158">
            <v>10.82</v>
          </cell>
          <cell r="AD3158">
            <v>11.13</v>
          </cell>
          <cell r="AE3158">
            <v>11.44</v>
          </cell>
          <cell r="AF3158">
            <v>11.77</v>
          </cell>
          <cell r="AG3158">
            <v>12.18</v>
          </cell>
          <cell r="AH3158">
            <v>12.18</v>
          </cell>
          <cell r="AI3158">
            <v>12.08</v>
          </cell>
          <cell r="AJ3158">
            <v>12.01</v>
          </cell>
          <cell r="AK3158">
            <v>11.9</v>
          </cell>
        </row>
        <row r="3159">
          <cell r="A3159" t="str">
            <v>SDGbaseTRAv2_UrbAS_IRTv3QVAXaoman</v>
          </cell>
          <cell r="B3159" t="str">
            <v>SIclos6_GOVclos11</v>
          </cell>
          <cell r="C3159" t="str">
            <v>SDGbaseTRAv2_UrbAS_IRTv3</v>
          </cell>
          <cell r="D3159" t="str">
            <v>QVAX</v>
          </cell>
          <cell r="E3159" t="str">
            <v>aoman</v>
          </cell>
          <cell r="F3159">
            <v>25.46</v>
          </cell>
          <cell r="G3159">
            <v>23.29</v>
          </cell>
          <cell r="H3159">
            <v>24.37</v>
          </cell>
          <cell r="I3159">
            <v>24.91</v>
          </cell>
          <cell r="J3159">
            <v>25.42</v>
          </cell>
          <cell r="K3159">
            <v>26</v>
          </cell>
          <cell r="L3159">
            <v>26.7</v>
          </cell>
          <cell r="M3159">
            <v>27.52</v>
          </cell>
          <cell r="N3159">
            <v>28.39</v>
          </cell>
          <cell r="O3159">
            <v>29.99</v>
          </cell>
          <cell r="P3159">
            <v>31.35</v>
          </cell>
          <cell r="Q3159">
            <v>32.479999999999997</v>
          </cell>
          <cell r="R3159">
            <v>33.619999999999997</v>
          </cell>
          <cell r="S3159">
            <v>34.67</v>
          </cell>
          <cell r="T3159">
            <v>35.78</v>
          </cell>
          <cell r="U3159">
            <v>37.020000000000003</v>
          </cell>
          <cell r="V3159">
            <v>38.119999999999997</v>
          </cell>
          <cell r="W3159">
            <v>39.26</v>
          </cell>
          <cell r="X3159">
            <v>40.46</v>
          </cell>
          <cell r="Y3159">
            <v>41.53</v>
          </cell>
          <cell r="Z3159">
            <v>42.61</v>
          </cell>
          <cell r="AA3159">
            <v>43.74</v>
          </cell>
          <cell r="AB3159">
            <v>44.86</v>
          </cell>
          <cell r="AC3159">
            <v>45.79</v>
          </cell>
          <cell r="AD3159">
            <v>46.75</v>
          </cell>
          <cell r="AE3159">
            <v>47.76</v>
          </cell>
          <cell r="AF3159">
            <v>48.84</v>
          </cell>
          <cell r="AG3159">
            <v>49.82</v>
          </cell>
          <cell r="AH3159">
            <v>48.97</v>
          </cell>
          <cell r="AI3159">
            <v>47.85</v>
          </cell>
          <cell r="AJ3159">
            <v>46.87</v>
          </cell>
          <cell r="AK3159">
            <v>45.85</v>
          </cell>
        </row>
        <row r="3160">
          <cell r="A3160" t="str">
            <v>SDGbaseTRAv2_UrbAS_IRTv3QVAXaelec</v>
          </cell>
          <cell r="B3160" t="str">
            <v>SIclos6_GOVclos11</v>
          </cell>
          <cell r="C3160" t="str">
            <v>SDGbaseTRAv2_UrbAS_IRTv3</v>
          </cell>
          <cell r="D3160" t="str">
            <v>QVAX</v>
          </cell>
          <cell r="E3160" t="str">
            <v>aelec</v>
          </cell>
          <cell r="F3160">
            <v>142.19999999999999</v>
          </cell>
          <cell r="G3160">
            <v>136.74</v>
          </cell>
          <cell r="H3160">
            <v>141.63</v>
          </cell>
          <cell r="I3160">
            <v>141.24</v>
          </cell>
          <cell r="J3160">
            <v>137.76</v>
          </cell>
          <cell r="K3160">
            <v>137.55000000000001</v>
          </cell>
          <cell r="L3160">
            <v>138.44</v>
          </cell>
          <cell r="M3160">
            <v>139.44</v>
          </cell>
          <cell r="N3160">
            <v>140.93</v>
          </cell>
          <cell r="O3160">
            <v>141.69</v>
          </cell>
          <cell r="P3160">
            <v>143.51</v>
          </cell>
          <cell r="Q3160">
            <v>144.78</v>
          </cell>
          <cell r="R3160">
            <v>148.12</v>
          </cell>
          <cell r="S3160">
            <v>152.59</v>
          </cell>
          <cell r="T3160">
            <v>156.16999999999999</v>
          </cell>
          <cell r="U3160">
            <v>160.51</v>
          </cell>
          <cell r="V3160">
            <v>161.30000000000001</v>
          </cell>
          <cell r="W3160">
            <v>164.96</v>
          </cell>
          <cell r="X3160">
            <v>176.27</v>
          </cell>
          <cell r="Y3160">
            <v>182.96</v>
          </cell>
          <cell r="Z3160">
            <v>187.95</v>
          </cell>
          <cell r="AA3160">
            <v>194.57</v>
          </cell>
          <cell r="AB3160">
            <v>199.19</v>
          </cell>
          <cell r="AC3160">
            <v>202.76</v>
          </cell>
          <cell r="AD3160">
            <v>208.07</v>
          </cell>
          <cell r="AE3160">
            <v>213.49</v>
          </cell>
          <cell r="AF3160">
            <v>218.8</v>
          </cell>
          <cell r="AG3160">
            <v>233.06</v>
          </cell>
          <cell r="AH3160">
            <v>242.62</v>
          </cell>
          <cell r="AI3160">
            <v>252.35</v>
          </cell>
          <cell r="AJ3160">
            <v>262.08999999999997</v>
          </cell>
          <cell r="AK3160">
            <v>271.42</v>
          </cell>
        </row>
        <row r="3161">
          <cell r="A3161" t="str">
            <v>SDGbaseTRAv2_UrbAS_IRTv3QVAXawatr</v>
          </cell>
          <cell r="B3161" t="str">
            <v>SIclos6_GOVclos11</v>
          </cell>
          <cell r="C3161" t="str">
            <v>SDGbaseTRAv2_UrbAS_IRTv3</v>
          </cell>
          <cell r="D3161" t="str">
            <v>QVAX</v>
          </cell>
          <cell r="E3161" t="str">
            <v>awatr</v>
          </cell>
          <cell r="F3161">
            <v>38.119999999999997</v>
          </cell>
          <cell r="G3161">
            <v>37.61</v>
          </cell>
          <cell r="H3161">
            <v>38.58</v>
          </cell>
          <cell r="I3161">
            <v>39.11</v>
          </cell>
          <cell r="J3161">
            <v>39.68</v>
          </cell>
          <cell r="K3161">
            <v>40.47</v>
          </cell>
          <cell r="L3161">
            <v>41.49</v>
          </cell>
          <cell r="M3161">
            <v>42.58</v>
          </cell>
          <cell r="N3161">
            <v>43.72</v>
          </cell>
          <cell r="O3161">
            <v>45.16</v>
          </cell>
          <cell r="P3161">
            <v>46.43</v>
          </cell>
          <cell r="Q3161">
            <v>47.61</v>
          </cell>
          <cell r="R3161">
            <v>49.12</v>
          </cell>
          <cell r="S3161">
            <v>50.68</v>
          </cell>
          <cell r="T3161">
            <v>52.43</v>
          </cell>
          <cell r="U3161">
            <v>54.42</v>
          </cell>
          <cell r="V3161">
            <v>56.28</v>
          </cell>
          <cell r="W3161">
            <v>58.28</v>
          </cell>
          <cell r="X3161">
            <v>60.4</v>
          </cell>
          <cell r="Y3161">
            <v>62.36</v>
          </cell>
          <cell r="Z3161">
            <v>64.260000000000005</v>
          </cell>
          <cell r="AA3161">
            <v>66.16</v>
          </cell>
          <cell r="AB3161">
            <v>68.59</v>
          </cell>
          <cell r="AC3161">
            <v>70.91</v>
          </cell>
          <cell r="AD3161">
            <v>73.27</v>
          </cell>
          <cell r="AE3161">
            <v>75.739999999999995</v>
          </cell>
          <cell r="AF3161">
            <v>78.36</v>
          </cell>
          <cell r="AG3161">
            <v>81.099999999999994</v>
          </cell>
          <cell r="AH3161">
            <v>81.319999999999993</v>
          </cell>
          <cell r="AI3161">
            <v>81.319999999999993</v>
          </cell>
          <cell r="AJ3161">
            <v>81.459999999999994</v>
          </cell>
          <cell r="AK3161">
            <v>81.510000000000005</v>
          </cell>
        </row>
        <row r="3162">
          <cell r="A3162" t="str">
            <v>SDGbaseTRAv2_UrbAS_IRTv3QVAXacons</v>
          </cell>
          <cell r="B3162" t="str">
            <v>SIclos6_GOVclos11</v>
          </cell>
          <cell r="C3162" t="str">
            <v>SDGbaseTRAv2_UrbAS_IRTv3</v>
          </cell>
          <cell r="D3162" t="str">
            <v>QVAX</v>
          </cell>
          <cell r="E3162" t="str">
            <v>acons</v>
          </cell>
          <cell r="F3162">
            <v>140.65</v>
          </cell>
          <cell r="G3162">
            <v>129.52000000000001</v>
          </cell>
          <cell r="H3162">
            <v>133.94999999999999</v>
          </cell>
          <cell r="I3162">
            <v>139.35</v>
          </cell>
          <cell r="J3162">
            <v>146.4</v>
          </cell>
          <cell r="K3162">
            <v>149.59</v>
          </cell>
          <cell r="L3162">
            <v>153.34</v>
          </cell>
          <cell r="M3162">
            <v>157.52000000000001</v>
          </cell>
          <cell r="N3162">
            <v>161.96</v>
          </cell>
          <cell r="O3162">
            <v>167.57</v>
          </cell>
          <cell r="P3162">
            <v>172.71</v>
          </cell>
          <cell r="Q3162">
            <v>177.63</v>
          </cell>
          <cell r="R3162">
            <v>181.47</v>
          </cell>
          <cell r="S3162">
            <v>187.09</v>
          </cell>
          <cell r="T3162">
            <v>193.08</v>
          </cell>
          <cell r="U3162">
            <v>199.92</v>
          </cell>
          <cell r="V3162">
            <v>206.91</v>
          </cell>
          <cell r="W3162">
            <v>213.97</v>
          </cell>
          <cell r="X3162">
            <v>220.75</v>
          </cell>
          <cell r="Y3162">
            <v>227.56</v>
          </cell>
          <cell r="Z3162">
            <v>234.44</v>
          </cell>
          <cell r="AA3162">
            <v>241.14</v>
          </cell>
          <cell r="AB3162">
            <v>247.66</v>
          </cell>
          <cell r="AC3162">
            <v>254.14</v>
          </cell>
          <cell r="AD3162">
            <v>261.3</v>
          </cell>
          <cell r="AE3162">
            <v>268.94</v>
          </cell>
          <cell r="AF3162">
            <v>276.95</v>
          </cell>
          <cell r="AG3162">
            <v>285.18</v>
          </cell>
          <cell r="AH3162">
            <v>285.20999999999998</v>
          </cell>
          <cell r="AI3162">
            <v>284.10000000000002</v>
          </cell>
          <cell r="AJ3162">
            <v>283.57</v>
          </cell>
          <cell r="AK3162">
            <v>282.56</v>
          </cell>
        </row>
        <row r="3163">
          <cell r="A3163" t="str">
            <v>SDGbaseTRAv2_UrbAS_IRTv3QVAXatrad</v>
          </cell>
          <cell r="B3163" t="str">
            <v>SIclos6_GOVclos11</v>
          </cell>
          <cell r="C3163" t="str">
            <v>SDGbaseTRAv2_UrbAS_IRTv3</v>
          </cell>
          <cell r="D3163" t="str">
            <v>QVAX</v>
          </cell>
          <cell r="E3163" t="str">
            <v>atrad</v>
          </cell>
          <cell r="F3163">
            <v>482.47</v>
          </cell>
          <cell r="G3163">
            <v>441.08</v>
          </cell>
          <cell r="H3163">
            <v>454.7</v>
          </cell>
          <cell r="I3163">
            <v>465.38</v>
          </cell>
          <cell r="J3163">
            <v>471.73</v>
          </cell>
          <cell r="K3163">
            <v>479.28</v>
          </cell>
          <cell r="L3163">
            <v>488.29</v>
          </cell>
          <cell r="M3163">
            <v>498.72</v>
          </cell>
          <cell r="N3163">
            <v>509.71</v>
          </cell>
          <cell r="O3163">
            <v>504.35</v>
          </cell>
          <cell r="P3163">
            <v>511.57</v>
          </cell>
          <cell r="Q3163">
            <v>522.46</v>
          </cell>
          <cell r="R3163">
            <v>535.41999999999996</v>
          </cell>
          <cell r="S3163">
            <v>549.09</v>
          </cell>
          <cell r="T3163">
            <v>563.86</v>
          </cell>
          <cell r="U3163">
            <v>580.70000000000005</v>
          </cell>
          <cell r="V3163">
            <v>597.61</v>
          </cell>
          <cell r="W3163">
            <v>615.24</v>
          </cell>
          <cell r="X3163">
            <v>633.15</v>
          </cell>
          <cell r="Y3163">
            <v>649.25</v>
          </cell>
          <cell r="Z3163">
            <v>659.09</v>
          </cell>
          <cell r="AA3163">
            <v>670.73</v>
          </cell>
          <cell r="AB3163">
            <v>681.73</v>
          </cell>
          <cell r="AC3163">
            <v>692.12</v>
          </cell>
          <cell r="AD3163">
            <v>703.81</v>
          </cell>
          <cell r="AE3163">
            <v>716.48</v>
          </cell>
          <cell r="AF3163">
            <v>730.26</v>
          </cell>
          <cell r="AG3163">
            <v>747.96</v>
          </cell>
          <cell r="AH3163">
            <v>740.88</v>
          </cell>
          <cell r="AI3163">
            <v>731.45</v>
          </cell>
          <cell r="AJ3163">
            <v>723.36</v>
          </cell>
          <cell r="AK3163">
            <v>714.62</v>
          </cell>
        </row>
        <row r="3164">
          <cell r="A3164" t="str">
            <v>SDGbaseTRAv2_UrbAS_IRTv3QVAXahotl</v>
          </cell>
          <cell r="B3164" t="str">
            <v>SIclos6_GOVclos11</v>
          </cell>
          <cell r="C3164" t="str">
            <v>SDGbaseTRAv2_UrbAS_IRTv3</v>
          </cell>
          <cell r="D3164" t="str">
            <v>QVAX</v>
          </cell>
          <cell r="E3164" t="str">
            <v>ahotl</v>
          </cell>
          <cell r="F3164">
            <v>37.69</v>
          </cell>
          <cell r="G3164">
            <v>35.22</v>
          </cell>
          <cell r="H3164">
            <v>36.79</v>
          </cell>
          <cell r="I3164">
            <v>37.5</v>
          </cell>
          <cell r="J3164">
            <v>38.130000000000003</v>
          </cell>
          <cell r="K3164">
            <v>39.1</v>
          </cell>
          <cell r="L3164">
            <v>40.18</v>
          </cell>
          <cell r="M3164">
            <v>41.34</v>
          </cell>
          <cell r="N3164">
            <v>42.57</v>
          </cell>
          <cell r="O3164">
            <v>44.48</v>
          </cell>
          <cell r="P3164">
            <v>46.01</v>
          </cell>
          <cell r="Q3164">
            <v>47.36</v>
          </cell>
          <cell r="R3164">
            <v>49.1</v>
          </cell>
          <cell r="S3164">
            <v>50.8</v>
          </cell>
          <cell r="T3164">
            <v>52.66</v>
          </cell>
          <cell r="U3164">
            <v>54.76</v>
          </cell>
          <cell r="V3164">
            <v>56.74</v>
          </cell>
          <cell r="W3164">
            <v>58.91</v>
          </cell>
          <cell r="X3164">
            <v>61.28</v>
          </cell>
          <cell r="Y3164">
            <v>63.52</v>
          </cell>
          <cell r="Z3164">
            <v>65.989999999999995</v>
          </cell>
          <cell r="AA3164">
            <v>68.260000000000005</v>
          </cell>
          <cell r="AB3164">
            <v>70.7</v>
          </cell>
          <cell r="AC3164">
            <v>73.040000000000006</v>
          </cell>
          <cell r="AD3164">
            <v>75.34</v>
          </cell>
          <cell r="AE3164">
            <v>77.680000000000007</v>
          </cell>
          <cell r="AF3164">
            <v>80.150000000000006</v>
          </cell>
          <cell r="AG3164">
            <v>82.46</v>
          </cell>
          <cell r="AH3164">
            <v>83</v>
          </cell>
          <cell r="AI3164">
            <v>82.91</v>
          </cell>
          <cell r="AJ3164">
            <v>82.7</v>
          </cell>
          <cell r="AK3164">
            <v>82.3</v>
          </cell>
        </row>
        <row r="3165">
          <cell r="A3165" t="str">
            <v>SDGbaseTRAv2_UrbAS_IRTv3QVAXaltrp-p</v>
          </cell>
          <cell r="B3165" t="str">
            <v>SIclos6_GOVclos11</v>
          </cell>
          <cell r="C3165" t="str">
            <v>SDGbaseTRAv2_UrbAS_IRTv3</v>
          </cell>
          <cell r="D3165" t="str">
            <v>QVAX</v>
          </cell>
          <cell r="E3165" t="str">
            <v>altrp-p</v>
          </cell>
          <cell r="F3165">
            <v>60.68</v>
          </cell>
          <cell r="G3165">
            <v>58.24</v>
          </cell>
          <cell r="H3165">
            <v>59.7</v>
          </cell>
          <cell r="I3165">
            <v>60.64</v>
          </cell>
          <cell r="J3165">
            <v>61.55</v>
          </cell>
          <cell r="K3165">
            <v>62.55</v>
          </cell>
          <cell r="L3165">
            <v>63.8</v>
          </cell>
          <cell r="M3165">
            <v>65.209999999999994</v>
          </cell>
          <cell r="N3165">
            <v>66.88</v>
          </cell>
          <cell r="O3165">
            <v>69.25</v>
          </cell>
          <cell r="P3165">
            <v>71.459999999999994</v>
          </cell>
          <cell r="Q3165">
            <v>73.47</v>
          </cell>
          <cell r="R3165">
            <v>75.91</v>
          </cell>
          <cell r="S3165">
            <v>78.38</v>
          </cell>
          <cell r="T3165">
            <v>81.06</v>
          </cell>
          <cell r="U3165">
            <v>84.21</v>
          </cell>
          <cell r="V3165">
            <v>87.1</v>
          </cell>
          <cell r="W3165">
            <v>90.12</v>
          </cell>
          <cell r="X3165">
            <v>93.35</v>
          </cell>
          <cell r="Y3165">
            <v>96.3</v>
          </cell>
          <cell r="Z3165">
            <v>99.43</v>
          </cell>
          <cell r="AA3165">
            <v>102.77</v>
          </cell>
          <cell r="AB3165">
            <v>106.24</v>
          </cell>
          <cell r="AC3165">
            <v>109.04</v>
          </cell>
          <cell r="AD3165">
            <v>111.68</v>
          </cell>
          <cell r="AE3165">
            <v>114.24</v>
          </cell>
          <cell r="AF3165">
            <v>116.89</v>
          </cell>
          <cell r="AG3165">
            <v>119.13</v>
          </cell>
          <cell r="AH3165">
            <v>118</v>
          </cell>
          <cell r="AI3165">
            <v>116.71</v>
          </cell>
          <cell r="AJ3165">
            <v>115.71</v>
          </cell>
          <cell r="AK3165">
            <v>114.48</v>
          </cell>
        </row>
        <row r="3166">
          <cell r="A3166" t="str">
            <v>SDGbaseTRAv2_UrbAS_IRTv3QVAXaltrp-f</v>
          </cell>
          <cell r="B3166" t="str">
            <v>SIclos6_GOVclos11</v>
          </cell>
          <cell r="C3166" t="str">
            <v>SDGbaseTRAv2_UrbAS_IRTv3</v>
          </cell>
          <cell r="D3166" t="str">
            <v>QVAX</v>
          </cell>
          <cell r="E3166" t="str">
            <v>altrp-f</v>
          </cell>
          <cell r="F3166">
            <v>247.43</v>
          </cell>
          <cell r="G3166">
            <v>233.99</v>
          </cell>
          <cell r="H3166">
            <v>239.62</v>
          </cell>
          <cell r="I3166">
            <v>247.93</v>
          </cell>
          <cell r="J3166">
            <v>258.57</v>
          </cell>
          <cell r="K3166">
            <v>267.44</v>
          </cell>
          <cell r="L3166">
            <v>277.39</v>
          </cell>
          <cell r="M3166">
            <v>288.16000000000003</v>
          </cell>
          <cell r="N3166">
            <v>301.45</v>
          </cell>
          <cell r="O3166">
            <v>317.95</v>
          </cell>
          <cell r="P3166">
            <v>336.26</v>
          </cell>
          <cell r="Q3166">
            <v>357.17</v>
          </cell>
          <cell r="R3166">
            <v>372.26</v>
          </cell>
          <cell r="S3166">
            <v>384.29</v>
          </cell>
          <cell r="T3166">
            <v>395.93</v>
          </cell>
          <cell r="U3166">
            <v>411.01</v>
          </cell>
          <cell r="V3166">
            <v>424.92</v>
          </cell>
          <cell r="W3166">
            <v>437.51</v>
          </cell>
          <cell r="X3166">
            <v>451.28</v>
          </cell>
          <cell r="Y3166">
            <v>465.31</v>
          </cell>
          <cell r="Z3166">
            <v>472.45</v>
          </cell>
          <cell r="AA3166">
            <v>478.23</v>
          </cell>
          <cell r="AB3166">
            <v>496.12</v>
          </cell>
          <cell r="AC3166">
            <v>512.47</v>
          </cell>
          <cell r="AD3166">
            <v>526.47</v>
          </cell>
          <cell r="AE3166">
            <v>539.26</v>
          </cell>
          <cell r="AF3166">
            <v>550.6</v>
          </cell>
          <cell r="AG3166">
            <v>577.49</v>
          </cell>
          <cell r="AH3166">
            <v>576.74</v>
          </cell>
          <cell r="AI3166">
            <v>575.86</v>
          </cell>
          <cell r="AJ3166">
            <v>576.41999999999996</v>
          </cell>
          <cell r="AK3166">
            <v>576.5</v>
          </cell>
        </row>
        <row r="3167">
          <cell r="A3167" t="str">
            <v>SDGbaseTRAv2_UrbAS_IRTv3QVAXaotrp-p</v>
          </cell>
          <cell r="B3167" t="str">
            <v>SIclos6_GOVclos11</v>
          </cell>
          <cell r="C3167" t="str">
            <v>SDGbaseTRAv2_UrbAS_IRTv3</v>
          </cell>
          <cell r="D3167" t="str">
            <v>QVAX</v>
          </cell>
          <cell r="E3167" t="str">
            <v>aotrp-p</v>
          </cell>
          <cell r="F3167">
            <v>8.1</v>
          </cell>
          <cell r="G3167">
            <v>7.97</v>
          </cell>
          <cell r="H3167">
            <v>8.41</v>
          </cell>
          <cell r="I3167">
            <v>8.82</v>
          </cell>
          <cell r="J3167">
            <v>9.18</v>
          </cell>
          <cell r="K3167">
            <v>9.51</v>
          </cell>
          <cell r="L3167">
            <v>9.84</v>
          </cell>
          <cell r="M3167">
            <v>10.14</v>
          </cell>
          <cell r="N3167">
            <v>10.42</v>
          </cell>
          <cell r="O3167">
            <v>10.54</v>
          </cell>
          <cell r="P3167">
            <v>10.75</v>
          </cell>
          <cell r="Q3167">
            <v>10.95</v>
          </cell>
          <cell r="R3167">
            <v>11.23</v>
          </cell>
          <cell r="S3167">
            <v>11.51</v>
          </cell>
          <cell r="T3167">
            <v>11.8</v>
          </cell>
          <cell r="U3167">
            <v>12.12</v>
          </cell>
          <cell r="V3167">
            <v>12.42</v>
          </cell>
          <cell r="W3167">
            <v>12.72</v>
          </cell>
          <cell r="X3167">
            <v>13</v>
          </cell>
          <cell r="Y3167">
            <v>13.25</v>
          </cell>
          <cell r="Z3167">
            <v>13.35</v>
          </cell>
          <cell r="AA3167">
            <v>13.49</v>
          </cell>
          <cell r="AB3167">
            <v>13.73</v>
          </cell>
          <cell r="AC3167">
            <v>13.9</v>
          </cell>
          <cell r="AD3167">
            <v>14.06</v>
          </cell>
          <cell r="AE3167">
            <v>14.23</v>
          </cell>
          <cell r="AF3167">
            <v>14.43</v>
          </cell>
          <cell r="AG3167">
            <v>14.76</v>
          </cell>
          <cell r="AH3167">
            <v>14.64</v>
          </cell>
          <cell r="AI3167">
            <v>14.57</v>
          </cell>
          <cell r="AJ3167">
            <v>14.53</v>
          </cell>
          <cell r="AK3167">
            <v>14.49</v>
          </cell>
        </row>
        <row r="3168">
          <cell r="A3168" t="str">
            <v>SDGbaseTRAv2_UrbAS_IRTv3QVAXaotrp-f</v>
          </cell>
          <cell r="B3168" t="str">
            <v>SIclos6_GOVclos11</v>
          </cell>
          <cell r="C3168" t="str">
            <v>SDGbaseTRAv2_UrbAS_IRTv3</v>
          </cell>
          <cell r="D3168" t="str">
            <v>QVAX</v>
          </cell>
          <cell r="E3168" t="str">
            <v>aotrp-f</v>
          </cell>
          <cell r="F3168">
            <v>7.29</v>
          </cell>
          <cell r="G3168">
            <v>6.95</v>
          </cell>
          <cell r="H3168">
            <v>7.23</v>
          </cell>
          <cell r="I3168">
            <v>7.43</v>
          </cell>
          <cell r="J3168">
            <v>7.61</v>
          </cell>
          <cell r="K3168">
            <v>7.77</v>
          </cell>
          <cell r="L3168">
            <v>7.94</v>
          </cell>
          <cell r="M3168">
            <v>8.1199999999999992</v>
          </cell>
          <cell r="N3168">
            <v>8.33</v>
          </cell>
          <cell r="O3168">
            <v>8.5399999999999991</v>
          </cell>
          <cell r="P3168">
            <v>8.7899999999999991</v>
          </cell>
          <cell r="Q3168">
            <v>9.06</v>
          </cell>
          <cell r="R3168">
            <v>9.34</v>
          </cell>
          <cell r="S3168">
            <v>9.57</v>
          </cell>
          <cell r="T3168">
            <v>9.81</v>
          </cell>
          <cell r="U3168">
            <v>10.130000000000001</v>
          </cell>
          <cell r="V3168">
            <v>10.44</v>
          </cell>
          <cell r="W3168">
            <v>10.7</v>
          </cell>
          <cell r="X3168">
            <v>10.97</v>
          </cell>
          <cell r="Y3168">
            <v>11.26</v>
          </cell>
          <cell r="Z3168">
            <v>11.5</v>
          </cell>
          <cell r="AA3168">
            <v>11.76</v>
          </cell>
          <cell r="AB3168">
            <v>12.07</v>
          </cell>
          <cell r="AC3168">
            <v>12.36</v>
          </cell>
          <cell r="AD3168">
            <v>12.64</v>
          </cell>
          <cell r="AE3168">
            <v>12.92</v>
          </cell>
          <cell r="AF3168">
            <v>13.19</v>
          </cell>
          <cell r="AG3168">
            <v>13.5</v>
          </cell>
          <cell r="AH3168">
            <v>13.41</v>
          </cell>
          <cell r="AI3168">
            <v>13.35</v>
          </cell>
          <cell r="AJ3168">
            <v>13.3</v>
          </cell>
          <cell r="AK3168">
            <v>13.25</v>
          </cell>
        </row>
        <row r="3169">
          <cell r="A3169" t="str">
            <v>SDGbaseTRAv2_UrbAS_IRTv3QVAXaprtr</v>
          </cell>
          <cell r="B3169" t="str">
            <v>SIclos6_GOVclos11</v>
          </cell>
          <cell r="C3169" t="str">
            <v>SDGbaseTRAv2_UrbAS_IRTv3</v>
          </cell>
          <cell r="D3169" t="str">
            <v>QVAX</v>
          </cell>
          <cell r="E3169" t="str">
            <v>aprtr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B3169">
            <v>0</v>
          </cell>
          <cell r="AC3169">
            <v>0</v>
          </cell>
          <cell r="AD3169">
            <v>0</v>
          </cell>
          <cell r="AE3169">
            <v>0</v>
          </cell>
          <cell r="AF3169">
            <v>0</v>
          </cell>
          <cell r="AG3169">
            <v>0</v>
          </cell>
          <cell r="AH3169">
            <v>0</v>
          </cell>
          <cell r="AI3169">
            <v>0</v>
          </cell>
          <cell r="AJ3169">
            <v>0</v>
          </cell>
          <cell r="AK3169">
            <v>0</v>
          </cell>
        </row>
        <row r="3170">
          <cell r="A3170" t="str">
            <v>SDGbaseTRAv2_UrbAS_IRTv3QVAXatrps</v>
          </cell>
          <cell r="B3170" t="str">
            <v>SIclos6_GOVclos11</v>
          </cell>
          <cell r="C3170" t="str">
            <v>SDGbaseTRAv2_UrbAS_IRTv3</v>
          </cell>
          <cell r="D3170" t="str">
            <v>QVAX</v>
          </cell>
          <cell r="E3170" t="str">
            <v>atrps</v>
          </cell>
          <cell r="F3170">
            <v>54.94</v>
          </cell>
          <cell r="G3170">
            <v>50.45</v>
          </cell>
          <cell r="H3170">
            <v>51.67</v>
          </cell>
          <cell r="I3170">
            <v>52.33</v>
          </cell>
          <cell r="J3170">
            <v>52.94</v>
          </cell>
          <cell r="K3170">
            <v>53.84</v>
          </cell>
          <cell r="L3170">
            <v>54.83</v>
          </cell>
          <cell r="M3170">
            <v>55.68</v>
          </cell>
          <cell r="N3170">
            <v>56.6</v>
          </cell>
          <cell r="O3170">
            <v>57.91</v>
          </cell>
          <cell r="P3170">
            <v>58.91</v>
          </cell>
          <cell r="Q3170">
            <v>59.68</v>
          </cell>
          <cell r="R3170">
            <v>60.97</v>
          </cell>
          <cell r="S3170">
            <v>62.48</v>
          </cell>
          <cell r="T3170">
            <v>64.05</v>
          </cell>
          <cell r="U3170">
            <v>65.849999999999994</v>
          </cell>
          <cell r="V3170">
            <v>67.510000000000005</v>
          </cell>
          <cell r="W3170">
            <v>69.400000000000006</v>
          </cell>
          <cell r="X3170">
            <v>71.239999999999995</v>
          </cell>
          <cell r="Y3170">
            <v>73.06</v>
          </cell>
          <cell r="Z3170">
            <v>74.680000000000007</v>
          </cell>
          <cell r="AA3170">
            <v>76.2</v>
          </cell>
          <cell r="AB3170">
            <v>79.37</v>
          </cell>
          <cell r="AC3170">
            <v>82.51</v>
          </cell>
          <cell r="AD3170">
            <v>85.67</v>
          </cell>
          <cell r="AE3170">
            <v>88.92</v>
          </cell>
          <cell r="AF3170">
            <v>92.28</v>
          </cell>
          <cell r="AG3170">
            <v>95.65</v>
          </cell>
          <cell r="AH3170">
            <v>96.96</v>
          </cell>
          <cell r="AI3170">
            <v>97.89</v>
          </cell>
          <cell r="AJ3170">
            <v>98.76</v>
          </cell>
          <cell r="AK3170">
            <v>99.48</v>
          </cell>
        </row>
        <row r="3171">
          <cell r="A3171" t="str">
            <v>SDGbaseTRAv2_UrbAS_IRTv3QVAXacomm</v>
          </cell>
          <cell r="B3171" t="str">
            <v>SIclos6_GOVclos11</v>
          </cell>
          <cell r="C3171" t="str">
            <v>SDGbaseTRAv2_UrbAS_IRTv3</v>
          </cell>
          <cell r="D3171" t="str">
            <v>QVAX</v>
          </cell>
          <cell r="E3171" t="str">
            <v>acomm</v>
          </cell>
          <cell r="F3171">
            <v>84.05</v>
          </cell>
          <cell r="G3171">
            <v>79.650000000000006</v>
          </cell>
          <cell r="H3171">
            <v>82.09</v>
          </cell>
          <cell r="I3171">
            <v>83.33</v>
          </cell>
          <cell r="J3171">
            <v>84.53</v>
          </cell>
          <cell r="K3171">
            <v>86.29</v>
          </cell>
          <cell r="L3171">
            <v>88.36</v>
          </cell>
          <cell r="M3171">
            <v>90.67</v>
          </cell>
          <cell r="N3171">
            <v>93.14</v>
          </cell>
          <cell r="O3171">
            <v>96.36</v>
          </cell>
          <cell r="P3171">
            <v>99.19</v>
          </cell>
          <cell r="Q3171">
            <v>101.86</v>
          </cell>
          <cell r="R3171">
            <v>105.16</v>
          </cell>
          <cell r="S3171">
            <v>108.49</v>
          </cell>
          <cell r="T3171">
            <v>112.12</v>
          </cell>
          <cell r="U3171">
            <v>116.22</v>
          </cell>
          <cell r="V3171">
            <v>120.2</v>
          </cell>
          <cell r="W3171">
            <v>124.48</v>
          </cell>
          <cell r="X3171">
            <v>129.05000000000001</v>
          </cell>
          <cell r="Y3171">
            <v>133.44999999999999</v>
          </cell>
          <cell r="Z3171">
            <v>137.59</v>
          </cell>
          <cell r="AA3171">
            <v>141.54</v>
          </cell>
          <cell r="AB3171">
            <v>145.72999999999999</v>
          </cell>
          <cell r="AC3171">
            <v>149.85</v>
          </cell>
          <cell r="AD3171">
            <v>154.09</v>
          </cell>
          <cell r="AE3171">
            <v>158.51</v>
          </cell>
          <cell r="AF3171">
            <v>163.15</v>
          </cell>
          <cell r="AG3171">
            <v>168.22</v>
          </cell>
          <cell r="AH3171">
            <v>168.67</v>
          </cell>
          <cell r="AI3171">
            <v>168.29</v>
          </cell>
          <cell r="AJ3171">
            <v>167.92</v>
          </cell>
          <cell r="AK3171">
            <v>167.27</v>
          </cell>
        </row>
        <row r="3172">
          <cell r="A3172" t="str">
            <v>SDGbaseTRAv2_UrbAS_IRTv3QVAXafsrv</v>
          </cell>
          <cell r="B3172" t="str">
            <v>SIclos6_GOVclos11</v>
          </cell>
          <cell r="C3172" t="str">
            <v>SDGbaseTRAv2_UrbAS_IRTv3</v>
          </cell>
          <cell r="D3172" t="str">
            <v>QVAX</v>
          </cell>
          <cell r="E3172" t="str">
            <v>afsrv</v>
          </cell>
          <cell r="F3172">
            <v>413.44</v>
          </cell>
          <cell r="G3172">
            <v>391.16</v>
          </cell>
          <cell r="H3172">
            <v>404.61</v>
          </cell>
          <cell r="I3172">
            <v>410.75</v>
          </cell>
          <cell r="J3172">
            <v>416.75</v>
          </cell>
          <cell r="K3172">
            <v>425.71</v>
          </cell>
          <cell r="L3172">
            <v>435.84</v>
          </cell>
          <cell r="M3172">
            <v>446.76</v>
          </cell>
          <cell r="N3172">
            <v>458.73</v>
          </cell>
          <cell r="O3172">
            <v>475.2</v>
          </cell>
          <cell r="P3172">
            <v>489.36</v>
          </cell>
          <cell r="Q3172">
            <v>502.64</v>
          </cell>
          <cell r="R3172">
            <v>519.6</v>
          </cell>
          <cell r="S3172">
            <v>536.62</v>
          </cell>
          <cell r="T3172">
            <v>555.29</v>
          </cell>
          <cell r="U3172">
            <v>576.34</v>
          </cell>
          <cell r="V3172">
            <v>596.78</v>
          </cell>
          <cell r="W3172">
            <v>619.13</v>
          </cell>
          <cell r="X3172">
            <v>643.57000000000005</v>
          </cell>
          <cell r="Y3172">
            <v>667.44</v>
          </cell>
          <cell r="Z3172">
            <v>693.74</v>
          </cell>
          <cell r="AA3172">
            <v>717.62</v>
          </cell>
          <cell r="AB3172">
            <v>742.13</v>
          </cell>
          <cell r="AC3172">
            <v>767.31</v>
          </cell>
          <cell r="AD3172">
            <v>792.79</v>
          </cell>
          <cell r="AE3172">
            <v>818.95</v>
          </cell>
          <cell r="AF3172">
            <v>845.89</v>
          </cell>
          <cell r="AG3172">
            <v>870.95</v>
          </cell>
          <cell r="AH3172">
            <v>882.2</v>
          </cell>
          <cell r="AI3172">
            <v>887.19</v>
          </cell>
          <cell r="AJ3172">
            <v>889.69</v>
          </cell>
          <cell r="AK3172">
            <v>889.8</v>
          </cell>
        </row>
        <row r="3173">
          <cell r="A3173" t="str">
            <v>SDGbaseTRAv2_UrbAS_IRTv3QVAXabsrv</v>
          </cell>
          <cell r="B3173" t="str">
            <v>SIclos6_GOVclos11</v>
          </cell>
          <cell r="C3173" t="str">
            <v>SDGbaseTRAv2_UrbAS_IRTv3</v>
          </cell>
          <cell r="D3173" t="str">
            <v>QVAX</v>
          </cell>
          <cell r="E3173" t="str">
            <v>absrv</v>
          </cell>
          <cell r="F3173">
            <v>367.48</v>
          </cell>
          <cell r="G3173">
            <v>348.3</v>
          </cell>
          <cell r="H3173">
            <v>359.12</v>
          </cell>
          <cell r="I3173">
            <v>364.68</v>
          </cell>
          <cell r="J3173">
            <v>370.07</v>
          </cell>
          <cell r="K3173">
            <v>377.93</v>
          </cell>
          <cell r="L3173">
            <v>386.99</v>
          </cell>
          <cell r="M3173">
            <v>396.86</v>
          </cell>
          <cell r="N3173">
            <v>407.54</v>
          </cell>
          <cell r="O3173">
            <v>421.07</v>
          </cell>
          <cell r="P3173">
            <v>433.37</v>
          </cell>
          <cell r="Q3173">
            <v>445.09</v>
          </cell>
          <cell r="R3173">
            <v>459.94</v>
          </cell>
          <cell r="S3173">
            <v>474.7</v>
          </cell>
          <cell r="T3173">
            <v>490.75</v>
          </cell>
          <cell r="U3173">
            <v>508.83</v>
          </cell>
          <cell r="V3173">
            <v>526.45000000000005</v>
          </cell>
          <cell r="W3173">
            <v>545.34</v>
          </cell>
          <cell r="X3173">
            <v>565.48</v>
          </cell>
          <cell r="Y3173">
            <v>584.84</v>
          </cell>
          <cell r="Z3173">
            <v>603.16999999999996</v>
          </cell>
          <cell r="AA3173">
            <v>620.42999999999995</v>
          </cell>
          <cell r="AB3173">
            <v>640.4</v>
          </cell>
          <cell r="AC3173">
            <v>659.54</v>
          </cell>
          <cell r="AD3173">
            <v>678.54</v>
          </cell>
          <cell r="AE3173">
            <v>698.09</v>
          </cell>
          <cell r="AF3173">
            <v>718.55</v>
          </cell>
          <cell r="AG3173">
            <v>741.16</v>
          </cell>
          <cell r="AH3173">
            <v>745.14</v>
          </cell>
          <cell r="AI3173">
            <v>745.21</v>
          </cell>
          <cell r="AJ3173">
            <v>744.56</v>
          </cell>
          <cell r="AK3173">
            <v>742.46</v>
          </cell>
        </row>
        <row r="3174">
          <cell r="A3174" t="str">
            <v>SDGbaseTRAv2_UrbAS_IRTv3QVAXagsrv</v>
          </cell>
          <cell r="B3174" t="str">
            <v>SIclos6_GOVclos11</v>
          </cell>
          <cell r="C3174" t="str">
            <v>SDGbaseTRAv2_UrbAS_IRTv3</v>
          </cell>
          <cell r="D3174" t="str">
            <v>QVAX</v>
          </cell>
          <cell r="E3174" t="str">
            <v>agsrv</v>
          </cell>
          <cell r="F3174">
            <v>789.44</v>
          </cell>
          <cell r="G3174">
            <v>739.16</v>
          </cell>
          <cell r="H3174">
            <v>760.52</v>
          </cell>
          <cell r="I3174">
            <v>775.54</v>
          </cell>
          <cell r="J3174">
            <v>789.54</v>
          </cell>
          <cell r="K3174">
            <v>804.52</v>
          </cell>
          <cell r="L3174">
            <v>820.61</v>
          </cell>
          <cell r="M3174">
            <v>837.16</v>
          </cell>
          <cell r="N3174">
            <v>856.08</v>
          </cell>
          <cell r="O3174">
            <v>883.59</v>
          </cell>
          <cell r="P3174">
            <v>908.19</v>
          </cell>
          <cell r="Q3174">
            <v>932.34</v>
          </cell>
          <cell r="R3174">
            <v>955.35</v>
          </cell>
          <cell r="S3174">
            <v>978.75</v>
          </cell>
          <cell r="T3174">
            <v>1002.79</v>
          </cell>
          <cell r="U3174">
            <v>1027.4100000000001</v>
          </cell>
          <cell r="V3174">
            <v>1052.56</v>
          </cell>
          <cell r="W3174">
            <v>1078.54</v>
          </cell>
          <cell r="X3174">
            <v>1105.3</v>
          </cell>
          <cell r="Y3174">
            <v>1132.52</v>
          </cell>
          <cell r="Z3174">
            <v>1160.26</v>
          </cell>
          <cell r="AA3174">
            <v>1188.1199999999999</v>
          </cell>
          <cell r="AB3174">
            <v>1217.07</v>
          </cell>
          <cell r="AC3174">
            <v>1246.81</v>
          </cell>
          <cell r="AD3174">
            <v>1277.1099999999999</v>
          </cell>
          <cell r="AE3174">
            <v>1308.1099999999999</v>
          </cell>
          <cell r="AF3174">
            <v>1339.88</v>
          </cell>
          <cell r="AG3174">
            <v>1372.74</v>
          </cell>
          <cell r="AH3174">
            <v>1405.12</v>
          </cell>
          <cell r="AI3174">
            <v>1437.33</v>
          </cell>
          <cell r="AJ3174">
            <v>1469.78</v>
          </cell>
          <cell r="AK3174">
            <v>1502.66</v>
          </cell>
        </row>
        <row r="3175">
          <cell r="A3175" t="str">
            <v>SDGbaseTRAv2_UrbAS_IRTv3QVAXaosrv</v>
          </cell>
          <cell r="B3175" t="str">
            <v>SIclos6_GOVclos11</v>
          </cell>
          <cell r="C3175" t="str">
            <v>SDGbaseTRAv2_UrbAS_IRTv3</v>
          </cell>
          <cell r="D3175" t="str">
            <v>QVAX</v>
          </cell>
          <cell r="E3175" t="str">
            <v>aosrv</v>
          </cell>
          <cell r="F3175">
            <v>475.08</v>
          </cell>
          <cell r="G3175">
            <v>430.06</v>
          </cell>
          <cell r="H3175">
            <v>447.36</v>
          </cell>
          <cell r="I3175">
            <v>456.96</v>
          </cell>
          <cell r="J3175">
            <v>465.89</v>
          </cell>
          <cell r="K3175">
            <v>476.63</v>
          </cell>
          <cell r="L3175">
            <v>488.79</v>
          </cell>
          <cell r="M3175">
            <v>501.72</v>
          </cell>
          <cell r="N3175">
            <v>515.66999999999996</v>
          </cell>
          <cell r="O3175">
            <v>532.94000000000005</v>
          </cell>
          <cell r="P3175">
            <v>548.97</v>
          </cell>
          <cell r="Q3175">
            <v>564.26</v>
          </cell>
          <cell r="R3175">
            <v>583.04999999999995</v>
          </cell>
          <cell r="S3175">
            <v>601.66</v>
          </cell>
          <cell r="T3175">
            <v>621.92999999999995</v>
          </cell>
          <cell r="U3175">
            <v>645.15</v>
          </cell>
          <cell r="V3175">
            <v>667.48</v>
          </cell>
          <cell r="W3175">
            <v>691.41</v>
          </cell>
          <cell r="X3175">
            <v>717.22</v>
          </cell>
          <cell r="Y3175">
            <v>742.01</v>
          </cell>
          <cell r="Z3175">
            <v>766.56</v>
          </cell>
          <cell r="AA3175">
            <v>789.82</v>
          </cell>
          <cell r="AB3175">
            <v>815.49</v>
          </cell>
          <cell r="AC3175">
            <v>840.29</v>
          </cell>
          <cell r="AD3175">
            <v>865.11</v>
          </cell>
          <cell r="AE3175">
            <v>890.61</v>
          </cell>
          <cell r="AF3175">
            <v>916.98</v>
          </cell>
          <cell r="AG3175">
            <v>944.48</v>
          </cell>
          <cell r="AH3175">
            <v>947.96</v>
          </cell>
          <cell r="AI3175">
            <v>946.76</v>
          </cell>
          <cell r="AJ3175">
            <v>944.76</v>
          </cell>
          <cell r="AK3175">
            <v>940.93</v>
          </cell>
        </row>
        <row r="3176">
          <cell r="A3176" t="str">
            <v>SDGbaseTRAv2_UrbAS_IRTv3PVAXaawhe</v>
          </cell>
          <cell r="B3176" t="str">
            <v>SIclos6_GOVclos11</v>
          </cell>
          <cell r="C3176" t="str">
            <v>SDGbaseTRAv2_UrbAS_IRTv3</v>
          </cell>
          <cell r="D3176" t="str">
            <v>PVAX</v>
          </cell>
          <cell r="E3176" t="str">
            <v>aawhe</v>
          </cell>
          <cell r="F3176">
            <v>1</v>
          </cell>
          <cell r="G3176">
            <v>0.94</v>
          </cell>
          <cell r="H3176">
            <v>0.95</v>
          </cell>
          <cell r="I3176">
            <v>0.96</v>
          </cell>
          <cell r="J3176">
            <v>0.98</v>
          </cell>
          <cell r="K3176">
            <v>0.98</v>
          </cell>
          <cell r="L3176">
            <v>0.98</v>
          </cell>
          <cell r="M3176">
            <v>0.98</v>
          </cell>
          <cell r="N3176">
            <v>0.97</v>
          </cell>
          <cell r="O3176">
            <v>1</v>
          </cell>
          <cell r="P3176">
            <v>0.99</v>
          </cell>
          <cell r="Q3176">
            <v>0.98</v>
          </cell>
          <cell r="R3176">
            <v>0.99</v>
          </cell>
          <cell r="S3176">
            <v>0.99</v>
          </cell>
          <cell r="T3176">
            <v>0.99</v>
          </cell>
          <cell r="U3176">
            <v>1</v>
          </cell>
          <cell r="V3176">
            <v>1</v>
          </cell>
          <cell r="W3176">
            <v>1</v>
          </cell>
          <cell r="X3176">
            <v>1</v>
          </cell>
          <cell r="Y3176">
            <v>1</v>
          </cell>
          <cell r="Z3176">
            <v>0.99</v>
          </cell>
          <cell r="AA3176">
            <v>0.98</v>
          </cell>
          <cell r="AB3176">
            <v>1</v>
          </cell>
          <cell r="AC3176">
            <v>1</v>
          </cell>
          <cell r="AD3176">
            <v>1</v>
          </cell>
          <cell r="AE3176">
            <v>1</v>
          </cell>
          <cell r="AF3176">
            <v>1.01</v>
          </cell>
          <cell r="AG3176">
            <v>1.02</v>
          </cell>
          <cell r="AH3176">
            <v>1</v>
          </cell>
          <cell r="AI3176">
            <v>0.98</v>
          </cell>
          <cell r="AJ3176">
            <v>0.98</v>
          </cell>
          <cell r="AK3176">
            <v>0.97</v>
          </cell>
        </row>
        <row r="3177">
          <cell r="A3177" t="str">
            <v>SDGbaseTRAv2_UrbAS_IRTv3PVAXaamai</v>
          </cell>
          <cell r="B3177" t="str">
            <v>SIclos6_GOVclos11</v>
          </cell>
          <cell r="C3177" t="str">
            <v>SDGbaseTRAv2_UrbAS_IRTv3</v>
          </cell>
          <cell r="D3177" t="str">
            <v>PVAX</v>
          </cell>
          <cell r="E3177" t="str">
            <v>aamai</v>
          </cell>
          <cell r="F3177">
            <v>1</v>
          </cell>
          <cell r="G3177">
            <v>0.95</v>
          </cell>
          <cell r="H3177">
            <v>0.97</v>
          </cell>
          <cell r="I3177">
            <v>0.99</v>
          </cell>
          <cell r="J3177">
            <v>1.02</v>
          </cell>
          <cell r="K3177">
            <v>1.02</v>
          </cell>
          <cell r="L3177">
            <v>1.02</v>
          </cell>
          <cell r="M3177">
            <v>1.02</v>
          </cell>
          <cell r="N3177">
            <v>1.01</v>
          </cell>
          <cell r="O3177">
            <v>1.06</v>
          </cell>
          <cell r="P3177">
            <v>1.05</v>
          </cell>
          <cell r="Q3177">
            <v>1.03</v>
          </cell>
          <cell r="R3177">
            <v>1.04</v>
          </cell>
          <cell r="S3177">
            <v>1.04</v>
          </cell>
          <cell r="T3177">
            <v>1.03</v>
          </cell>
          <cell r="U3177">
            <v>1.04</v>
          </cell>
          <cell r="V3177">
            <v>1.03</v>
          </cell>
          <cell r="W3177">
            <v>1.03</v>
          </cell>
          <cell r="X3177">
            <v>1.03</v>
          </cell>
          <cell r="Y3177">
            <v>1.03</v>
          </cell>
          <cell r="Z3177">
            <v>1.02</v>
          </cell>
          <cell r="AA3177">
            <v>1.02</v>
          </cell>
          <cell r="AB3177">
            <v>1.04</v>
          </cell>
          <cell r="AC3177">
            <v>1.03</v>
          </cell>
          <cell r="AD3177">
            <v>1.03</v>
          </cell>
          <cell r="AE3177">
            <v>1.03</v>
          </cell>
          <cell r="AF3177">
            <v>1.03</v>
          </cell>
          <cell r="AG3177">
            <v>1.03</v>
          </cell>
          <cell r="AH3177">
            <v>0.99</v>
          </cell>
          <cell r="AI3177">
            <v>0.96</v>
          </cell>
          <cell r="AJ3177">
            <v>0.94</v>
          </cell>
          <cell r="AK3177">
            <v>0.92</v>
          </cell>
        </row>
        <row r="3178">
          <cell r="A3178" t="str">
            <v>SDGbaseTRAv2_UrbAS_IRTv3PVAXaaoce</v>
          </cell>
          <cell r="B3178" t="str">
            <v>SIclos6_GOVclos11</v>
          </cell>
          <cell r="C3178" t="str">
            <v>SDGbaseTRAv2_UrbAS_IRTv3</v>
          </cell>
          <cell r="D3178" t="str">
            <v>PVAX</v>
          </cell>
          <cell r="E3178" t="str">
            <v>aaoce</v>
          </cell>
          <cell r="F3178">
            <v>1</v>
          </cell>
          <cell r="G3178">
            <v>0.93</v>
          </cell>
          <cell r="H3178">
            <v>0.95</v>
          </cell>
          <cell r="I3178">
            <v>0.98</v>
          </cell>
          <cell r="J3178">
            <v>1.01</v>
          </cell>
          <cell r="K3178">
            <v>1.02</v>
          </cell>
          <cell r="L3178">
            <v>1.04</v>
          </cell>
          <cell r="M3178">
            <v>1.04</v>
          </cell>
          <cell r="N3178">
            <v>1.04</v>
          </cell>
          <cell r="O3178">
            <v>1.0900000000000001</v>
          </cell>
          <cell r="P3178">
            <v>1.0900000000000001</v>
          </cell>
          <cell r="Q3178">
            <v>1.08</v>
          </cell>
          <cell r="R3178">
            <v>1.0900000000000001</v>
          </cell>
          <cell r="S3178">
            <v>1.1000000000000001</v>
          </cell>
          <cell r="T3178">
            <v>1.1000000000000001</v>
          </cell>
          <cell r="U3178">
            <v>1.1100000000000001</v>
          </cell>
          <cell r="V3178">
            <v>1.1100000000000001</v>
          </cell>
          <cell r="W3178">
            <v>1.1100000000000001</v>
          </cell>
          <cell r="X3178">
            <v>1.1200000000000001</v>
          </cell>
          <cell r="Y3178">
            <v>1.1200000000000001</v>
          </cell>
          <cell r="Z3178">
            <v>1.1200000000000001</v>
          </cell>
          <cell r="AA3178">
            <v>1.1200000000000001</v>
          </cell>
          <cell r="AB3178">
            <v>1.1499999999999999</v>
          </cell>
          <cell r="AC3178">
            <v>1.1499999999999999</v>
          </cell>
          <cell r="AD3178">
            <v>1.1499999999999999</v>
          </cell>
          <cell r="AE3178">
            <v>1.1499999999999999</v>
          </cell>
          <cell r="AF3178">
            <v>1.1599999999999999</v>
          </cell>
          <cell r="AG3178">
            <v>1.17</v>
          </cell>
          <cell r="AH3178">
            <v>1.1299999999999999</v>
          </cell>
          <cell r="AI3178">
            <v>1.1000000000000001</v>
          </cell>
          <cell r="AJ3178">
            <v>1.08</v>
          </cell>
          <cell r="AK3178">
            <v>1.05</v>
          </cell>
        </row>
        <row r="3179">
          <cell r="A3179" t="str">
            <v>SDGbaseTRAv2_UrbAS_IRTv3PVAXaaveg</v>
          </cell>
          <cell r="B3179" t="str">
            <v>SIclos6_GOVclos11</v>
          </cell>
          <cell r="C3179" t="str">
            <v>SDGbaseTRAv2_UrbAS_IRTv3</v>
          </cell>
          <cell r="D3179" t="str">
            <v>PVAX</v>
          </cell>
          <cell r="E3179" t="str">
            <v>aaveg</v>
          </cell>
          <cell r="F3179">
            <v>1</v>
          </cell>
          <cell r="G3179">
            <v>1</v>
          </cell>
          <cell r="H3179">
            <v>0.99</v>
          </cell>
          <cell r="I3179">
            <v>0.99</v>
          </cell>
          <cell r="J3179">
            <v>0.99</v>
          </cell>
          <cell r="K3179">
            <v>0.99</v>
          </cell>
          <cell r="L3179">
            <v>0.99</v>
          </cell>
          <cell r="M3179">
            <v>0.99</v>
          </cell>
          <cell r="N3179">
            <v>0.99</v>
          </cell>
          <cell r="O3179">
            <v>0.98</v>
          </cell>
          <cell r="P3179">
            <v>0.98</v>
          </cell>
          <cell r="Q3179">
            <v>0.98</v>
          </cell>
          <cell r="R3179">
            <v>0.98</v>
          </cell>
          <cell r="S3179">
            <v>0.99</v>
          </cell>
          <cell r="T3179">
            <v>0.99</v>
          </cell>
          <cell r="U3179">
            <v>0.99</v>
          </cell>
          <cell r="V3179">
            <v>1</v>
          </cell>
          <cell r="W3179">
            <v>1</v>
          </cell>
          <cell r="X3179">
            <v>1</v>
          </cell>
          <cell r="Y3179">
            <v>1</v>
          </cell>
          <cell r="Z3179">
            <v>0.98</v>
          </cell>
          <cell r="AA3179">
            <v>0.97</v>
          </cell>
          <cell r="AB3179">
            <v>0.99</v>
          </cell>
          <cell r="AC3179">
            <v>0.99</v>
          </cell>
          <cell r="AD3179">
            <v>0.99</v>
          </cell>
          <cell r="AE3179">
            <v>0.99</v>
          </cell>
          <cell r="AF3179">
            <v>0.99</v>
          </cell>
          <cell r="AG3179">
            <v>1.01</v>
          </cell>
          <cell r="AH3179">
            <v>0.98</v>
          </cell>
          <cell r="AI3179">
            <v>0.97</v>
          </cell>
          <cell r="AJ3179">
            <v>0.96</v>
          </cell>
          <cell r="AK3179">
            <v>0.96</v>
          </cell>
        </row>
        <row r="3180">
          <cell r="A3180" t="str">
            <v>SDGbaseTRAv2_UrbAS_IRTv3PVAXaaofr</v>
          </cell>
          <cell r="B3180" t="str">
            <v>SIclos6_GOVclos11</v>
          </cell>
          <cell r="C3180" t="str">
            <v>SDGbaseTRAv2_UrbAS_IRTv3</v>
          </cell>
          <cell r="D3180" t="str">
            <v>PVAX</v>
          </cell>
          <cell r="E3180" t="str">
            <v>aaofr</v>
          </cell>
          <cell r="F3180">
            <v>1</v>
          </cell>
          <cell r="G3180">
            <v>1.01</v>
          </cell>
          <cell r="H3180">
            <v>1</v>
          </cell>
          <cell r="I3180">
            <v>1</v>
          </cell>
          <cell r="J3180">
            <v>1</v>
          </cell>
          <cell r="K3180">
            <v>0.99</v>
          </cell>
          <cell r="L3180">
            <v>0.99</v>
          </cell>
          <cell r="M3180">
            <v>0.99</v>
          </cell>
          <cell r="N3180">
            <v>0.99</v>
          </cell>
          <cell r="O3180">
            <v>1.01</v>
          </cell>
          <cell r="P3180">
            <v>1</v>
          </cell>
          <cell r="Q3180">
            <v>1</v>
          </cell>
          <cell r="R3180">
            <v>1</v>
          </cell>
          <cell r="S3180">
            <v>1</v>
          </cell>
          <cell r="T3180">
            <v>1</v>
          </cell>
          <cell r="U3180">
            <v>1</v>
          </cell>
          <cell r="V3180">
            <v>1.01</v>
          </cell>
          <cell r="W3180">
            <v>1.01</v>
          </cell>
          <cell r="X3180">
            <v>1.01</v>
          </cell>
          <cell r="Y3180">
            <v>1</v>
          </cell>
          <cell r="Z3180">
            <v>0.98</v>
          </cell>
          <cell r="AA3180">
            <v>0.98</v>
          </cell>
          <cell r="AB3180">
            <v>0.99</v>
          </cell>
          <cell r="AC3180">
            <v>0.99</v>
          </cell>
          <cell r="AD3180">
            <v>0.99</v>
          </cell>
          <cell r="AE3180">
            <v>0.99</v>
          </cell>
          <cell r="AF3180">
            <v>0.99</v>
          </cell>
          <cell r="AG3180">
            <v>1.01</v>
          </cell>
          <cell r="AH3180">
            <v>0.99</v>
          </cell>
          <cell r="AI3180">
            <v>0.97</v>
          </cell>
          <cell r="AJ3180">
            <v>0.96</v>
          </cell>
          <cell r="AK3180">
            <v>0.95</v>
          </cell>
        </row>
        <row r="3181">
          <cell r="A3181" t="str">
            <v>SDGbaseTRAv2_UrbAS_IRTv3PVAXaagra</v>
          </cell>
          <cell r="B3181" t="str">
            <v>SIclos6_GOVclos11</v>
          </cell>
          <cell r="C3181" t="str">
            <v>SDGbaseTRAv2_UrbAS_IRTv3</v>
          </cell>
          <cell r="D3181" t="str">
            <v>PVAX</v>
          </cell>
          <cell r="E3181" t="str">
            <v>aagra</v>
          </cell>
          <cell r="F3181">
            <v>1</v>
          </cell>
          <cell r="G3181">
            <v>1.03</v>
          </cell>
          <cell r="H3181">
            <v>1.03</v>
          </cell>
          <cell r="I3181">
            <v>1.02</v>
          </cell>
          <cell r="J3181">
            <v>1.02</v>
          </cell>
          <cell r="K3181">
            <v>1.02</v>
          </cell>
          <cell r="L3181">
            <v>1.02</v>
          </cell>
          <cell r="M3181">
            <v>1.03</v>
          </cell>
          <cell r="N3181">
            <v>1.03</v>
          </cell>
          <cell r="O3181">
            <v>1.05</v>
          </cell>
          <cell r="P3181">
            <v>1.05</v>
          </cell>
          <cell r="Q3181">
            <v>1.04</v>
          </cell>
          <cell r="R3181">
            <v>1.04</v>
          </cell>
          <cell r="S3181">
            <v>1.05</v>
          </cell>
          <cell r="T3181">
            <v>1.05</v>
          </cell>
          <cell r="U3181">
            <v>1.05</v>
          </cell>
          <cell r="V3181">
            <v>1.05</v>
          </cell>
          <cell r="W3181">
            <v>1.06</v>
          </cell>
          <cell r="X3181">
            <v>1.06</v>
          </cell>
          <cell r="Y3181">
            <v>1.06</v>
          </cell>
          <cell r="Z3181">
            <v>1.05</v>
          </cell>
          <cell r="AA3181">
            <v>1.04</v>
          </cell>
          <cell r="AB3181">
            <v>1.05</v>
          </cell>
          <cell r="AC3181">
            <v>1.05</v>
          </cell>
          <cell r="AD3181">
            <v>1.05</v>
          </cell>
          <cell r="AE3181">
            <v>1.05</v>
          </cell>
          <cell r="AF3181">
            <v>1.05</v>
          </cell>
          <cell r="AG3181">
            <v>1.06</v>
          </cell>
          <cell r="AH3181">
            <v>1.03</v>
          </cell>
          <cell r="AI3181">
            <v>1.01</v>
          </cell>
          <cell r="AJ3181">
            <v>1</v>
          </cell>
          <cell r="AK3181">
            <v>0.98</v>
          </cell>
        </row>
        <row r="3182">
          <cell r="A3182" t="str">
            <v>SDGbaseTRAv2_UrbAS_IRTv3PVAXaaoil</v>
          </cell>
          <cell r="B3182" t="str">
            <v>SIclos6_GOVclos11</v>
          </cell>
          <cell r="C3182" t="str">
            <v>SDGbaseTRAv2_UrbAS_IRTv3</v>
          </cell>
          <cell r="D3182" t="str">
            <v>PVAX</v>
          </cell>
          <cell r="E3182" t="str">
            <v>aaoil</v>
          </cell>
          <cell r="F3182">
            <v>1</v>
          </cell>
          <cell r="G3182">
            <v>0.92</v>
          </cell>
          <cell r="H3182">
            <v>0.93</v>
          </cell>
          <cell r="I3182">
            <v>0.96</v>
          </cell>
          <cell r="J3182">
            <v>0.99</v>
          </cell>
          <cell r="K3182">
            <v>1</v>
          </cell>
          <cell r="L3182">
            <v>1.01</v>
          </cell>
          <cell r="M3182">
            <v>1</v>
          </cell>
          <cell r="N3182">
            <v>1</v>
          </cell>
          <cell r="O3182">
            <v>1.02</v>
          </cell>
          <cell r="P3182">
            <v>1.01</v>
          </cell>
          <cell r="Q3182">
            <v>1.01</v>
          </cell>
          <cell r="R3182">
            <v>1.03</v>
          </cell>
          <cell r="S3182">
            <v>1.04</v>
          </cell>
          <cell r="T3182">
            <v>1.05</v>
          </cell>
          <cell r="U3182">
            <v>1.06</v>
          </cell>
          <cell r="V3182">
            <v>1.06</v>
          </cell>
          <cell r="W3182">
            <v>1.07</v>
          </cell>
          <cell r="X3182">
            <v>1.08</v>
          </cell>
          <cell r="Y3182">
            <v>1.08</v>
          </cell>
          <cell r="Z3182">
            <v>1.07</v>
          </cell>
          <cell r="AA3182">
            <v>1.07</v>
          </cell>
          <cell r="AB3182">
            <v>1.0900000000000001</v>
          </cell>
          <cell r="AC3182">
            <v>1.1000000000000001</v>
          </cell>
          <cell r="AD3182">
            <v>1.1000000000000001</v>
          </cell>
          <cell r="AE3182">
            <v>1.1000000000000001</v>
          </cell>
          <cell r="AF3182">
            <v>1.1100000000000001</v>
          </cell>
          <cell r="AG3182">
            <v>1.1399999999999999</v>
          </cell>
          <cell r="AH3182">
            <v>1.1100000000000001</v>
          </cell>
          <cell r="AI3182">
            <v>1.0900000000000001</v>
          </cell>
          <cell r="AJ3182">
            <v>1.08</v>
          </cell>
          <cell r="AK3182">
            <v>1.06</v>
          </cell>
        </row>
        <row r="3183">
          <cell r="A3183" t="str">
            <v>SDGbaseTRAv2_UrbAS_IRTv3PVAXaatub</v>
          </cell>
          <cell r="B3183" t="str">
            <v>SIclos6_GOVclos11</v>
          </cell>
          <cell r="C3183" t="str">
            <v>SDGbaseTRAv2_UrbAS_IRTv3</v>
          </cell>
          <cell r="D3183" t="str">
            <v>PVAX</v>
          </cell>
          <cell r="E3183" t="str">
            <v>aatub</v>
          </cell>
          <cell r="F3183">
            <v>1</v>
          </cell>
          <cell r="G3183">
            <v>0.98</v>
          </cell>
          <cell r="H3183">
            <v>0.97</v>
          </cell>
          <cell r="I3183">
            <v>0.97</v>
          </cell>
          <cell r="J3183">
            <v>0.98</v>
          </cell>
          <cell r="K3183">
            <v>0.97</v>
          </cell>
          <cell r="L3183">
            <v>0.97</v>
          </cell>
          <cell r="M3183">
            <v>0.97</v>
          </cell>
          <cell r="N3183">
            <v>0.97</v>
          </cell>
          <cell r="O3183">
            <v>0.97</v>
          </cell>
          <cell r="P3183">
            <v>0.96</v>
          </cell>
          <cell r="Q3183">
            <v>0.96</v>
          </cell>
          <cell r="R3183">
            <v>0.97</v>
          </cell>
          <cell r="S3183">
            <v>0.97</v>
          </cell>
          <cell r="T3183">
            <v>0.98</v>
          </cell>
          <cell r="U3183">
            <v>0.98</v>
          </cell>
          <cell r="V3183">
            <v>0.98</v>
          </cell>
          <cell r="W3183">
            <v>0.98</v>
          </cell>
          <cell r="X3183">
            <v>0.98</v>
          </cell>
          <cell r="Y3183">
            <v>0.98</v>
          </cell>
          <cell r="Z3183">
            <v>0.96</v>
          </cell>
          <cell r="AA3183">
            <v>0.95</v>
          </cell>
          <cell r="AB3183">
            <v>0.97</v>
          </cell>
          <cell r="AC3183">
            <v>0.97</v>
          </cell>
          <cell r="AD3183">
            <v>0.97</v>
          </cell>
          <cell r="AE3183">
            <v>0.97</v>
          </cell>
          <cell r="AF3183">
            <v>0.97</v>
          </cell>
          <cell r="AG3183">
            <v>0.99</v>
          </cell>
          <cell r="AH3183">
            <v>0.97</v>
          </cell>
          <cell r="AI3183">
            <v>0.95</v>
          </cell>
          <cell r="AJ3183">
            <v>0.94</v>
          </cell>
          <cell r="AK3183">
            <v>0.94</v>
          </cell>
        </row>
        <row r="3184">
          <cell r="A3184" t="str">
            <v>SDGbaseTRAv2_UrbAS_IRTv3PVAXaapul</v>
          </cell>
          <cell r="B3184" t="str">
            <v>SIclos6_GOVclos11</v>
          </cell>
          <cell r="C3184" t="str">
            <v>SDGbaseTRAv2_UrbAS_IRTv3</v>
          </cell>
          <cell r="D3184" t="str">
            <v>PVAX</v>
          </cell>
          <cell r="E3184" t="str">
            <v>aapul</v>
          </cell>
          <cell r="F3184">
            <v>1</v>
          </cell>
          <cell r="G3184">
            <v>0.95</v>
          </cell>
          <cell r="H3184">
            <v>0.94</v>
          </cell>
          <cell r="I3184">
            <v>0.95</v>
          </cell>
          <cell r="J3184">
            <v>0.97</v>
          </cell>
          <cell r="K3184">
            <v>0.97</v>
          </cell>
          <cell r="L3184">
            <v>0.97</v>
          </cell>
          <cell r="M3184">
            <v>0.96</v>
          </cell>
          <cell r="N3184">
            <v>0.95</v>
          </cell>
          <cell r="O3184">
            <v>0.94</v>
          </cell>
          <cell r="P3184">
            <v>0.93</v>
          </cell>
          <cell r="Q3184">
            <v>0.93</v>
          </cell>
          <cell r="R3184">
            <v>0.94</v>
          </cell>
          <cell r="S3184">
            <v>0.95</v>
          </cell>
          <cell r="T3184">
            <v>0.95</v>
          </cell>
          <cell r="U3184">
            <v>0.95</v>
          </cell>
          <cell r="V3184">
            <v>0.95</v>
          </cell>
          <cell r="W3184">
            <v>0.95</v>
          </cell>
          <cell r="X3184">
            <v>0.95</v>
          </cell>
          <cell r="Y3184">
            <v>0.96</v>
          </cell>
          <cell r="Z3184">
            <v>0.94</v>
          </cell>
          <cell r="AA3184">
            <v>0.93</v>
          </cell>
          <cell r="AB3184">
            <v>0.95</v>
          </cell>
          <cell r="AC3184">
            <v>0.95</v>
          </cell>
          <cell r="AD3184">
            <v>0.95</v>
          </cell>
          <cell r="AE3184">
            <v>0.95</v>
          </cell>
          <cell r="AF3184">
            <v>0.96</v>
          </cell>
          <cell r="AG3184">
            <v>0.98</v>
          </cell>
          <cell r="AH3184">
            <v>0.96</v>
          </cell>
          <cell r="AI3184">
            <v>0.96</v>
          </cell>
          <cell r="AJ3184">
            <v>0.96</v>
          </cell>
          <cell r="AK3184">
            <v>0.96</v>
          </cell>
        </row>
        <row r="3185">
          <cell r="A3185" t="str">
            <v>SDGbaseTRAv2_UrbAS_IRTv3PVAXaasug</v>
          </cell>
          <cell r="B3185" t="str">
            <v>SIclos6_GOVclos11</v>
          </cell>
          <cell r="C3185" t="str">
            <v>SDGbaseTRAv2_UrbAS_IRTv3</v>
          </cell>
          <cell r="D3185" t="str">
            <v>PVAX</v>
          </cell>
          <cell r="E3185" t="str">
            <v>aasug</v>
          </cell>
          <cell r="F3185">
            <v>1</v>
          </cell>
          <cell r="G3185">
            <v>0.98</v>
          </cell>
          <cell r="H3185">
            <v>0.97</v>
          </cell>
          <cell r="I3185">
            <v>0.97</v>
          </cell>
          <cell r="J3185">
            <v>0.98</v>
          </cell>
          <cell r="K3185">
            <v>0.98</v>
          </cell>
          <cell r="L3185">
            <v>0.98</v>
          </cell>
          <cell r="M3185">
            <v>0.97</v>
          </cell>
          <cell r="N3185">
            <v>0.97</v>
          </cell>
          <cell r="O3185">
            <v>0.98</v>
          </cell>
          <cell r="P3185">
            <v>0.97</v>
          </cell>
          <cell r="Q3185">
            <v>0.96</v>
          </cell>
          <cell r="R3185">
            <v>0.96</v>
          </cell>
          <cell r="S3185">
            <v>0.96</v>
          </cell>
          <cell r="T3185">
            <v>0.97</v>
          </cell>
          <cell r="U3185">
            <v>0.97</v>
          </cell>
          <cell r="V3185">
            <v>0.97</v>
          </cell>
          <cell r="W3185">
            <v>0.97</v>
          </cell>
          <cell r="X3185">
            <v>0.97</v>
          </cell>
          <cell r="Y3185">
            <v>0.97</v>
          </cell>
          <cell r="Z3185">
            <v>0.96</v>
          </cell>
          <cell r="AA3185">
            <v>0.95</v>
          </cell>
          <cell r="AB3185">
            <v>0.96</v>
          </cell>
          <cell r="AC3185">
            <v>0.95</v>
          </cell>
          <cell r="AD3185">
            <v>0.95</v>
          </cell>
          <cell r="AE3185">
            <v>0.95</v>
          </cell>
          <cell r="AF3185">
            <v>0.95</v>
          </cell>
          <cell r="AG3185">
            <v>0.96</v>
          </cell>
          <cell r="AH3185">
            <v>0.95</v>
          </cell>
          <cell r="AI3185">
            <v>0.94</v>
          </cell>
          <cell r="AJ3185">
            <v>0.94</v>
          </cell>
          <cell r="AK3185">
            <v>0.93</v>
          </cell>
        </row>
        <row r="3186">
          <cell r="A3186" t="str">
            <v>SDGbaseTRAv2_UrbAS_IRTv3PVAXaaoth</v>
          </cell>
          <cell r="B3186" t="str">
            <v>SIclos6_GOVclos11</v>
          </cell>
          <cell r="C3186" t="str">
            <v>SDGbaseTRAv2_UrbAS_IRTv3</v>
          </cell>
          <cell r="D3186" t="str">
            <v>PVAX</v>
          </cell>
          <cell r="E3186" t="str">
            <v>aaoth</v>
          </cell>
          <cell r="F3186">
            <v>1</v>
          </cell>
          <cell r="G3186">
            <v>0.93</v>
          </cell>
          <cell r="H3186">
            <v>0.96</v>
          </cell>
          <cell r="I3186">
            <v>0.97</v>
          </cell>
          <cell r="J3186">
            <v>0.99</v>
          </cell>
          <cell r="K3186">
            <v>1.01</v>
          </cell>
          <cell r="L3186">
            <v>1.03</v>
          </cell>
          <cell r="M3186">
            <v>1.05</v>
          </cell>
          <cell r="N3186">
            <v>1.07</v>
          </cell>
          <cell r="O3186">
            <v>1.1499999999999999</v>
          </cell>
          <cell r="P3186">
            <v>1.18</v>
          </cell>
          <cell r="Q3186">
            <v>1.18</v>
          </cell>
          <cell r="R3186">
            <v>1.2</v>
          </cell>
          <cell r="S3186">
            <v>1.22</v>
          </cell>
          <cell r="T3186">
            <v>1.24</v>
          </cell>
          <cell r="U3186">
            <v>1.27</v>
          </cell>
          <cell r="V3186">
            <v>1.29</v>
          </cell>
          <cell r="W3186">
            <v>1.32</v>
          </cell>
          <cell r="X3186">
            <v>1.36</v>
          </cell>
          <cell r="Y3186">
            <v>1.39</v>
          </cell>
          <cell r="Z3186">
            <v>1.4</v>
          </cell>
          <cell r="AA3186">
            <v>1.41</v>
          </cell>
          <cell r="AB3186">
            <v>1.45</v>
          </cell>
          <cell r="AC3186">
            <v>1.47</v>
          </cell>
          <cell r="AD3186">
            <v>1.49</v>
          </cell>
          <cell r="AE3186">
            <v>1.5</v>
          </cell>
          <cell r="AF3186">
            <v>1.52</v>
          </cell>
          <cell r="AG3186">
            <v>1.57</v>
          </cell>
          <cell r="AH3186">
            <v>1.53</v>
          </cell>
          <cell r="AI3186">
            <v>1.48</v>
          </cell>
          <cell r="AJ3186">
            <v>1.43</v>
          </cell>
          <cell r="AK3186">
            <v>1.37</v>
          </cell>
        </row>
        <row r="3187">
          <cell r="A3187" t="str">
            <v>SDGbaseTRAv2_UrbAS_IRTv3PVAXalani</v>
          </cell>
          <cell r="B3187" t="str">
            <v>SIclos6_GOVclos11</v>
          </cell>
          <cell r="C3187" t="str">
            <v>SDGbaseTRAv2_UrbAS_IRTv3</v>
          </cell>
          <cell r="D3187" t="str">
            <v>PVAX</v>
          </cell>
          <cell r="E3187" t="str">
            <v>alani</v>
          </cell>
          <cell r="F3187">
            <v>1</v>
          </cell>
          <cell r="G3187">
            <v>0.8</v>
          </cell>
          <cell r="H3187">
            <v>0.85</v>
          </cell>
          <cell r="I3187">
            <v>0.87</v>
          </cell>
          <cell r="J3187">
            <v>0.88</v>
          </cell>
          <cell r="K3187">
            <v>0.89</v>
          </cell>
          <cell r="L3187">
            <v>0.89</v>
          </cell>
          <cell r="M3187">
            <v>0.89</v>
          </cell>
          <cell r="N3187">
            <v>0.89</v>
          </cell>
          <cell r="O3187">
            <v>0.94</v>
          </cell>
          <cell r="P3187">
            <v>0.93</v>
          </cell>
          <cell r="Q3187">
            <v>0.91</v>
          </cell>
          <cell r="R3187">
            <v>0.92</v>
          </cell>
          <cell r="S3187">
            <v>0.92</v>
          </cell>
          <cell r="T3187">
            <v>0.92</v>
          </cell>
          <cell r="U3187">
            <v>0.92</v>
          </cell>
          <cell r="V3187">
            <v>0.92</v>
          </cell>
          <cell r="W3187">
            <v>0.93</v>
          </cell>
          <cell r="X3187">
            <v>0.93</v>
          </cell>
          <cell r="Y3187">
            <v>0.93</v>
          </cell>
          <cell r="Z3187">
            <v>0.93</v>
          </cell>
          <cell r="AA3187">
            <v>0.91</v>
          </cell>
          <cell r="AB3187">
            <v>0.92</v>
          </cell>
          <cell r="AC3187">
            <v>0.92</v>
          </cell>
          <cell r="AD3187">
            <v>0.91</v>
          </cell>
          <cell r="AE3187">
            <v>0.91</v>
          </cell>
          <cell r="AF3187">
            <v>0.91</v>
          </cell>
          <cell r="AG3187">
            <v>0.92</v>
          </cell>
          <cell r="AH3187">
            <v>0.95</v>
          </cell>
          <cell r="AI3187">
            <v>0.97</v>
          </cell>
          <cell r="AJ3187">
            <v>0.98</v>
          </cell>
          <cell r="AK3187">
            <v>0.98</v>
          </cell>
        </row>
        <row r="3188">
          <cell r="A3188" t="str">
            <v>SDGbaseTRAv2_UrbAS_IRTv3PVAXafore</v>
          </cell>
          <cell r="B3188" t="str">
            <v>SIclos6_GOVclos11</v>
          </cell>
          <cell r="C3188" t="str">
            <v>SDGbaseTRAv2_UrbAS_IRTv3</v>
          </cell>
          <cell r="D3188" t="str">
            <v>PVAX</v>
          </cell>
          <cell r="E3188" t="str">
            <v>afore</v>
          </cell>
          <cell r="F3188">
            <v>1</v>
          </cell>
          <cell r="G3188">
            <v>0.96</v>
          </cell>
          <cell r="H3188">
            <v>0.95</v>
          </cell>
          <cell r="I3188">
            <v>0.96</v>
          </cell>
          <cell r="J3188">
            <v>0.96</v>
          </cell>
          <cell r="K3188">
            <v>0.96</v>
          </cell>
          <cell r="L3188">
            <v>0.95</v>
          </cell>
          <cell r="M3188">
            <v>0.95</v>
          </cell>
          <cell r="N3188">
            <v>0.95</v>
          </cell>
          <cell r="O3188">
            <v>0.96</v>
          </cell>
          <cell r="P3188">
            <v>0.96</v>
          </cell>
          <cell r="Q3188">
            <v>0.95</v>
          </cell>
          <cell r="R3188">
            <v>0.95</v>
          </cell>
          <cell r="S3188">
            <v>0.95</v>
          </cell>
          <cell r="T3188">
            <v>0.95</v>
          </cell>
          <cell r="U3188">
            <v>0.96</v>
          </cell>
          <cell r="V3188">
            <v>0.96</v>
          </cell>
          <cell r="W3188">
            <v>0.97</v>
          </cell>
          <cell r="X3188">
            <v>0.97</v>
          </cell>
          <cell r="Y3188">
            <v>0.98</v>
          </cell>
          <cell r="Z3188">
            <v>0.96</v>
          </cell>
          <cell r="AA3188">
            <v>0.95</v>
          </cell>
          <cell r="AB3188">
            <v>0.96</v>
          </cell>
          <cell r="AC3188">
            <v>0.96</v>
          </cell>
          <cell r="AD3188">
            <v>0.96</v>
          </cell>
          <cell r="AE3188">
            <v>0.95</v>
          </cell>
          <cell r="AF3188">
            <v>0.95</v>
          </cell>
          <cell r="AG3188">
            <v>0.97</v>
          </cell>
          <cell r="AH3188">
            <v>0.96</v>
          </cell>
          <cell r="AI3188">
            <v>0.95</v>
          </cell>
          <cell r="AJ3188">
            <v>0.95</v>
          </cell>
          <cell r="AK3188">
            <v>0.94</v>
          </cell>
        </row>
        <row r="3189">
          <cell r="A3189" t="str">
            <v>SDGbaseTRAv2_UrbAS_IRTv3PVAXafish</v>
          </cell>
          <cell r="B3189" t="str">
            <v>SIclos6_GOVclos11</v>
          </cell>
          <cell r="C3189" t="str">
            <v>SDGbaseTRAv2_UrbAS_IRTv3</v>
          </cell>
          <cell r="D3189" t="str">
            <v>PVAX</v>
          </cell>
          <cell r="E3189" t="str">
            <v>afish</v>
          </cell>
          <cell r="F3189">
            <v>1</v>
          </cell>
          <cell r="G3189">
            <v>0.93</v>
          </cell>
          <cell r="H3189">
            <v>0.94</v>
          </cell>
          <cell r="I3189">
            <v>0.92</v>
          </cell>
          <cell r="J3189">
            <v>0.92</v>
          </cell>
          <cell r="K3189">
            <v>0.92</v>
          </cell>
          <cell r="L3189">
            <v>0.92</v>
          </cell>
          <cell r="M3189">
            <v>0.92</v>
          </cell>
          <cell r="N3189">
            <v>0.92</v>
          </cell>
          <cell r="O3189">
            <v>0.96</v>
          </cell>
          <cell r="P3189">
            <v>0.95</v>
          </cell>
          <cell r="Q3189">
            <v>0.94</v>
          </cell>
          <cell r="R3189">
            <v>0.94</v>
          </cell>
          <cell r="S3189">
            <v>0.94</v>
          </cell>
          <cell r="T3189">
            <v>0.94</v>
          </cell>
          <cell r="U3189">
            <v>0.94</v>
          </cell>
          <cell r="V3189">
            <v>0.94</v>
          </cell>
          <cell r="W3189">
            <v>0.94</v>
          </cell>
          <cell r="X3189">
            <v>0.95</v>
          </cell>
          <cell r="Y3189">
            <v>0.95</v>
          </cell>
          <cell r="Z3189">
            <v>0.95</v>
          </cell>
          <cell r="AA3189">
            <v>0.95</v>
          </cell>
          <cell r="AB3189">
            <v>0.95</v>
          </cell>
          <cell r="AC3189">
            <v>0.95</v>
          </cell>
          <cell r="AD3189">
            <v>0.95</v>
          </cell>
          <cell r="AE3189">
            <v>0.94</v>
          </cell>
          <cell r="AF3189">
            <v>0.94</v>
          </cell>
          <cell r="AG3189">
            <v>0.94</v>
          </cell>
          <cell r="AH3189">
            <v>0.95</v>
          </cell>
          <cell r="AI3189">
            <v>0.95</v>
          </cell>
          <cell r="AJ3189">
            <v>0.96</v>
          </cell>
          <cell r="AK3189">
            <v>0.96</v>
          </cell>
        </row>
        <row r="3190">
          <cell r="A3190" t="str">
            <v>SDGbaseTRAv2_UrbAS_IRTv3PVAXacoal</v>
          </cell>
          <cell r="B3190" t="str">
            <v>SIclos6_GOVclos11</v>
          </cell>
          <cell r="C3190" t="str">
            <v>SDGbaseTRAv2_UrbAS_IRTv3</v>
          </cell>
          <cell r="D3190" t="str">
            <v>PVAX</v>
          </cell>
          <cell r="E3190" t="str">
            <v>acoal</v>
          </cell>
          <cell r="F3190">
            <v>1</v>
          </cell>
          <cell r="G3190">
            <v>1.03</v>
          </cell>
          <cell r="H3190">
            <v>1.05</v>
          </cell>
          <cell r="I3190">
            <v>1.04</v>
          </cell>
          <cell r="J3190">
            <v>1.05</v>
          </cell>
          <cell r="K3190">
            <v>1.04</v>
          </cell>
          <cell r="L3190">
            <v>1.05</v>
          </cell>
          <cell r="M3190">
            <v>1.06</v>
          </cell>
          <cell r="N3190">
            <v>1.07</v>
          </cell>
          <cell r="O3190">
            <v>1.1200000000000001</v>
          </cell>
          <cell r="P3190">
            <v>1.1299999999999999</v>
          </cell>
          <cell r="Q3190">
            <v>1.1399999999999999</v>
          </cell>
          <cell r="R3190">
            <v>1.1399999999999999</v>
          </cell>
          <cell r="S3190">
            <v>1.1499999999999999</v>
          </cell>
          <cell r="T3190">
            <v>1.1599999999999999</v>
          </cell>
          <cell r="U3190">
            <v>1.1599999999999999</v>
          </cell>
          <cell r="V3190">
            <v>1.1599999999999999</v>
          </cell>
          <cell r="W3190">
            <v>1.17</v>
          </cell>
          <cell r="X3190">
            <v>1.18</v>
          </cell>
          <cell r="Y3190">
            <v>1.19</v>
          </cell>
          <cell r="Z3190">
            <v>1.2</v>
          </cell>
          <cell r="AA3190">
            <v>1.22</v>
          </cell>
          <cell r="AB3190">
            <v>1.23</v>
          </cell>
          <cell r="AC3190">
            <v>1.25</v>
          </cell>
          <cell r="AD3190">
            <v>1.26</v>
          </cell>
          <cell r="AE3190">
            <v>1.28</v>
          </cell>
          <cell r="AF3190">
            <v>1.3</v>
          </cell>
          <cell r="AG3190">
            <v>1.33</v>
          </cell>
          <cell r="AH3190">
            <v>1.37</v>
          </cell>
          <cell r="AI3190">
            <v>1.41</v>
          </cell>
          <cell r="AJ3190">
            <v>1.49</v>
          </cell>
          <cell r="AK3190">
            <v>1.66</v>
          </cell>
        </row>
        <row r="3191">
          <cell r="A3191" t="str">
            <v>SDGbaseTRAv2_UrbAS_IRTv3PVAXagold</v>
          </cell>
          <cell r="B3191" t="str">
            <v>SIclos6_GOVclos11</v>
          </cell>
          <cell r="C3191" t="str">
            <v>SDGbaseTRAv2_UrbAS_IRTv3</v>
          </cell>
          <cell r="D3191" t="str">
            <v>PVAX</v>
          </cell>
          <cell r="E3191" t="str">
            <v>agold</v>
          </cell>
          <cell r="F3191">
            <v>1</v>
          </cell>
          <cell r="G3191">
            <v>0.98</v>
          </cell>
          <cell r="H3191">
            <v>1</v>
          </cell>
          <cell r="I3191">
            <v>1</v>
          </cell>
          <cell r="J3191">
            <v>1.01</v>
          </cell>
          <cell r="K3191">
            <v>1.02</v>
          </cell>
          <cell r="L3191">
            <v>1.03</v>
          </cell>
          <cell r="M3191">
            <v>1.06</v>
          </cell>
          <cell r="N3191">
            <v>1.0900000000000001</v>
          </cell>
          <cell r="O3191">
            <v>1.17</v>
          </cell>
          <cell r="P3191">
            <v>1.2</v>
          </cell>
          <cell r="Q3191">
            <v>1.21</v>
          </cell>
          <cell r="R3191">
            <v>1.22</v>
          </cell>
          <cell r="S3191">
            <v>1.23</v>
          </cell>
          <cell r="T3191">
            <v>1.24</v>
          </cell>
          <cell r="U3191">
            <v>1.26</v>
          </cell>
          <cell r="V3191">
            <v>1.27</v>
          </cell>
          <cell r="W3191">
            <v>1.28</v>
          </cell>
          <cell r="X3191">
            <v>1.3</v>
          </cell>
          <cell r="Y3191">
            <v>1.31</v>
          </cell>
          <cell r="Z3191">
            <v>1.33</v>
          </cell>
          <cell r="AA3191">
            <v>1.34</v>
          </cell>
          <cell r="AB3191">
            <v>1.36</v>
          </cell>
          <cell r="AC3191">
            <v>1.37</v>
          </cell>
          <cell r="AD3191">
            <v>1.37</v>
          </cell>
          <cell r="AE3191">
            <v>1.38</v>
          </cell>
          <cell r="AF3191">
            <v>1.39</v>
          </cell>
          <cell r="AG3191">
            <v>1.34</v>
          </cell>
          <cell r="AH3191">
            <v>1.28</v>
          </cell>
          <cell r="AI3191">
            <v>1.2</v>
          </cell>
          <cell r="AJ3191">
            <v>1.1200000000000001</v>
          </cell>
          <cell r="AK3191">
            <v>1.04</v>
          </cell>
        </row>
        <row r="3192">
          <cell r="A3192" t="str">
            <v>SDGbaseTRAv2_UrbAS_IRTv3PVAXangas</v>
          </cell>
          <cell r="B3192" t="str">
            <v>SIclos6_GOVclos11</v>
          </cell>
          <cell r="C3192" t="str">
            <v>SDGbaseTRAv2_UrbAS_IRTv3</v>
          </cell>
          <cell r="D3192" t="str">
            <v>PVAX</v>
          </cell>
          <cell r="E3192" t="str">
            <v>angas</v>
          </cell>
          <cell r="F3192">
            <v>1</v>
          </cell>
          <cell r="G3192">
            <v>1.05</v>
          </cell>
          <cell r="H3192">
            <v>1.06</v>
          </cell>
          <cell r="I3192">
            <v>1.05</v>
          </cell>
          <cell r="J3192">
            <v>1.05</v>
          </cell>
          <cell r="K3192">
            <v>1.06</v>
          </cell>
          <cell r="L3192">
            <v>1.07</v>
          </cell>
          <cell r="M3192">
            <v>1.08</v>
          </cell>
          <cell r="N3192">
            <v>1.0900000000000001</v>
          </cell>
          <cell r="O3192">
            <v>1.1599999999999999</v>
          </cell>
          <cell r="P3192">
            <v>1.18</v>
          </cell>
          <cell r="Q3192">
            <v>1.18</v>
          </cell>
          <cell r="R3192">
            <v>1.19</v>
          </cell>
          <cell r="S3192">
            <v>1.19</v>
          </cell>
          <cell r="T3192">
            <v>1.2</v>
          </cell>
          <cell r="U3192">
            <v>1.2</v>
          </cell>
          <cell r="V3192">
            <v>1.2</v>
          </cell>
          <cell r="W3192">
            <v>1.21</v>
          </cell>
          <cell r="X3192">
            <v>1.22</v>
          </cell>
          <cell r="Y3192">
            <v>1.22</v>
          </cell>
          <cell r="Z3192">
            <v>1.21</v>
          </cell>
          <cell r="AA3192">
            <v>1.21</v>
          </cell>
          <cell r="AB3192">
            <v>1.22</v>
          </cell>
          <cell r="AC3192">
            <v>1.23</v>
          </cell>
          <cell r="AD3192">
            <v>1.23</v>
          </cell>
          <cell r="AE3192">
            <v>1.23</v>
          </cell>
          <cell r="AF3192">
            <v>1.23</v>
          </cell>
          <cell r="AG3192">
            <v>1.23</v>
          </cell>
          <cell r="AH3192">
            <v>1.22</v>
          </cell>
          <cell r="AI3192">
            <v>1.19</v>
          </cell>
          <cell r="AJ3192">
            <v>1.17</v>
          </cell>
          <cell r="AK3192">
            <v>1.1499999999999999</v>
          </cell>
        </row>
        <row r="3193">
          <cell r="A3193" t="str">
            <v>SDGbaseTRAv2_UrbAS_IRTv3PVAXapgm</v>
          </cell>
          <cell r="B3193" t="str">
            <v>SIclos6_GOVclos11</v>
          </cell>
          <cell r="C3193" t="str">
            <v>SDGbaseTRAv2_UrbAS_IRTv3</v>
          </cell>
          <cell r="D3193" t="str">
            <v>PVAX</v>
          </cell>
          <cell r="E3193" t="str">
            <v>apgm</v>
          </cell>
          <cell r="F3193">
            <v>1</v>
          </cell>
          <cell r="G3193">
            <v>0.69</v>
          </cell>
          <cell r="H3193">
            <v>0.83</v>
          </cell>
          <cell r="I3193">
            <v>0.95</v>
          </cell>
          <cell r="J3193">
            <v>1.04</v>
          </cell>
          <cell r="K3193">
            <v>1.08</v>
          </cell>
          <cell r="L3193">
            <v>1.08</v>
          </cell>
          <cell r="M3193">
            <v>1</v>
          </cell>
          <cell r="N3193">
            <v>0.97</v>
          </cell>
          <cell r="O3193">
            <v>0.94</v>
          </cell>
          <cell r="P3193">
            <v>0.93</v>
          </cell>
          <cell r="Q3193">
            <v>0.93</v>
          </cell>
          <cell r="R3193">
            <v>0.96</v>
          </cell>
          <cell r="S3193">
            <v>0.98</v>
          </cell>
          <cell r="T3193">
            <v>0.99</v>
          </cell>
          <cell r="U3193">
            <v>0.99</v>
          </cell>
          <cell r="V3193">
            <v>1</v>
          </cell>
          <cell r="W3193">
            <v>1</v>
          </cell>
          <cell r="X3193">
            <v>1</v>
          </cell>
          <cell r="Y3193">
            <v>1</v>
          </cell>
          <cell r="Z3193">
            <v>0.98</v>
          </cell>
          <cell r="AA3193">
            <v>0.97</v>
          </cell>
          <cell r="AB3193">
            <v>1.37</v>
          </cell>
          <cell r="AC3193">
            <v>1.51</v>
          </cell>
          <cell r="AD3193">
            <v>1.47</v>
          </cell>
          <cell r="AE3193">
            <v>1.41</v>
          </cell>
          <cell r="AF3193">
            <v>1.36</v>
          </cell>
          <cell r="AG3193">
            <v>1.35</v>
          </cell>
          <cell r="AH3193">
            <v>1.53</v>
          </cell>
          <cell r="AI3193">
            <v>1.66</v>
          </cell>
          <cell r="AJ3193">
            <v>1.67</v>
          </cell>
          <cell r="AK3193">
            <v>1.66</v>
          </cell>
        </row>
        <row r="3194">
          <cell r="A3194" t="str">
            <v>SDGbaseTRAv2_UrbAS_IRTv3PVAXamore</v>
          </cell>
          <cell r="B3194" t="str">
            <v>SIclos6_GOVclos11</v>
          </cell>
          <cell r="C3194" t="str">
            <v>SDGbaseTRAv2_UrbAS_IRTv3</v>
          </cell>
          <cell r="D3194" t="str">
            <v>PVAX</v>
          </cell>
          <cell r="E3194" t="str">
            <v>amore</v>
          </cell>
          <cell r="F3194">
            <v>1</v>
          </cell>
          <cell r="G3194">
            <v>1.06</v>
          </cell>
          <cell r="H3194">
            <v>1.07</v>
          </cell>
          <cell r="I3194">
            <v>1.06</v>
          </cell>
          <cell r="J3194">
            <v>1.06</v>
          </cell>
          <cell r="K3194">
            <v>1.05</v>
          </cell>
          <cell r="L3194">
            <v>1.05</v>
          </cell>
          <cell r="M3194">
            <v>1.06</v>
          </cell>
          <cell r="N3194">
            <v>1.06</v>
          </cell>
          <cell r="O3194">
            <v>1.0900000000000001</v>
          </cell>
          <cell r="P3194">
            <v>1.0900000000000001</v>
          </cell>
          <cell r="Q3194">
            <v>1.08</v>
          </cell>
          <cell r="R3194">
            <v>1.07</v>
          </cell>
          <cell r="S3194">
            <v>1.07</v>
          </cell>
          <cell r="T3194">
            <v>1.06</v>
          </cell>
          <cell r="U3194">
            <v>1.06</v>
          </cell>
          <cell r="V3194">
            <v>1.06</v>
          </cell>
          <cell r="W3194">
            <v>1.05</v>
          </cell>
          <cell r="X3194">
            <v>1.06</v>
          </cell>
          <cell r="Y3194">
            <v>1.05</v>
          </cell>
          <cell r="Z3194">
            <v>1.04</v>
          </cell>
          <cell r="AA3194">
            <v>1.03</v>
          </cell>
          <cell r="AB3194">
            <v>1.03</v>
          </cell>
          <cell r="AC3194">
            <v>1.03</v>
          </cell>
          <cell r="AD3194">
            <v>1.02</v>
          </cell>
          <cell r="AE3194">
            <v>1.02</v>
          </cell>
          <cell r="AF3194">
            <v>1.01</v>
          </cell>
          <cell r="AG3194">
            <v>1.02</v>
          </cell>
          <cell r="AH3194">
            <v>1</v>
          </cell>
          <cell r="AI3194">
            <v>0.98</v>
          </cell>
          <cell r="AJ3194">
            <v>0.96</v>
          </cell>
          <cell r="AK3194">
            <v>0.94</v>
          </cell>
        </row>
        <row r="3195">
          <cell r="A3195" t="str">
            <v>SDGbaseTRAv2_UrbAS_IRTv3PVAXamine</v>
          </cell>
          <cell r="B3195" t="str">
            <v>SIclos6_GOVclos11</v>
          </cell>
          <cell r="C3195" t="str">
            <v>SDGbaseTRAv2_UrbAS_IRTv3</v>
          </cell>
          <cell r="D3195" t="str">
            <v>PVAX</v>
          </cell>
          <cell r="E3195" t="str">
            <v>amine</v>
          </cell>
          <cell r="F3195">
            <v>1</v>
          </cell>
          <cell r="G3195">
            <v>1.03</v>
          </cell>
          <cell r="H3195">
            <v>1.03</v>
          </cell>
          <cell r="I3195">
            <v>1.04</v>
          </cell>
          <cell r="J3195">
            <v>1.05</v>
          </cell>
          <cell r="K3195">
            <v>1.04</v>
          </cell>
          <cell r="L3195">
            <v>1.04</v>
          </cell>
          <cell r="M3195">
            <v>1.04</v>
          </cell>
          <cell r="N3195">
            <v>1.04</v>
          </cell>
          <cell r="O3195">
            <v>1.05</v>
          </cell>
          <cell r="P3195">
            <v>1.04</v>
          </cell>
          <cell r="Q3195">
            <v>1.04</v>
          </cell>
          <cell r="R3195">
            <v>1.03</v>
          </cell>
          <cell r="S3195">
            <v>1.03</v>
          </cell>
          <cell r="T3195">
            <v>1.04</v>
          </cell>
          <cell r="U3195">
            <v>1.04</v>
          </cell>
          <cell r="V3195">
            <v>1.04</v>
          </cell>
          <cell r="W3195">
            <v>1.04</v>
          </cell>
          <cell r="X3195">
            <v>1.05</v>
          </cell>
          <cell r="Y3195">
            <v>1.05</v>
          </cell>
          <cell r="Z3195">
            <v>1.04</v>
          </cell>
          <cell r="AA3195">
            <v>1.03</v>
          </cell>
          <cell r="AB3195">
            <v>1.03</v>
          </cell>
          <cell r="AC3195">
            <v>1.02</v>
          </cell>
          <cell r="AD3195">
            <v>1.02</v>
          </cell>
          <cell r="AE3195">
            <v>1.02</v>
          </cell>
          <cell r="AF3195">
            <v>1.02</v>
          </cell>
          <cell r="AG3195">
            <v>1.03</v>
          </cell>
          <cell r="AH3195">
            <v>1.03</v>
          </cell>
          <cell r="AI3195">
            <v>1.02</v>
          </cell>
          <cell r="AJ3195">
            <v>1.02</v>
          </cell>
          <cell r="AK3195">
            <v>1.02</v>
          </cell>
        </row>
        <row r="3196">
          <cell r="A3196" t="str">
            <v>SDGbaseTRAv2_UrbAS_IRTv3PVAXameat</v>
          </cell>
          <cell r="B3196" t="str">
            <v>SIclos6_GOVclos11</v>
          </cell>
          <cell r="C3196" t="str">
            <v>SDGbaseTRAv2_UrbAS_IRTv3</v>
          </cell>
          <cell r="D3196" t="str">
            <v>PVAX</v>
          </cell>
          <cell r="E3196" t="str">
            <v>ameat</v>
          </cell>
          <cell r="F3196">
            <v>1</v>
          </cell>
          <cell r="G3196">
            <v>0.96</v>
          </cell>
          <cell r="H3196">
            <v>0.93</v>
          </cell>
          <cell r="I3196">
            <v>0.93</v>
          </cell>
          <cell r="J3196">
            <v>0.93</v>
          </cell>
          <cell r="K3196">
            <v>0.93</v>
          </cell>
          <cell r="L3196">
            <v>0.93</v>
          </cell>
          <cell r="M3196">
            <v>0.93</v>
          </cell>
          <cell r="N3196">
            <v>0.93</v>
          </cell>
          <cell r="O3196">
            <v>0.93</v>
          </cell>
          <cell r="P3196">
            <v>0.93</v>
          </cell>
          <cell r="Q3196">
            <v>0.93</v>
          </cell>
          <cell r="R3196">
            <v>0.94</v>
          </cell>
          <cell r="S3196">
            <v>0.95</v>
          </cell>
          <cell r="T3196">
            <v>0.95</v>
          </cell>
          <cell r="U3196">
            <v>0.95</v>
          </cell>
          <cell r="V3196">
            <v>0.95</v>
          </cell>
          <cell r="W3196">
            <v>0.95</v>
          </cell>
          <cell r="X3196">
            <v>0.95</v>
          </cell>
          <cell r="Y3196">
            <v>0.95</v>
          </cell>
          <cell r="Z3196">
            <v>0.94</v>
          </cell>
          <cell r="AA3196">
            <v>0.93</v>
          </cell>
          <cell r="AB3196">
            <v>0.94</v>
          </cell>
          <cell r="AC3196">
            <v>0.93</v>
          </cell>
          <cell r="AD3196">
            <v>0.93</v>
          </cell>
          <cell r="AE3196">
            <v>0.93</v>
          </cell>
          <cell r="AF3196">
            <v>0.93</v>
          </cell>
          <cell r="AG3196">
            <v>0.94</v>
          </cell>
          <cell r="AH3196">
            <v>0.94</v>
          </cell>
          <cell r="AI3196">
            <v>0.94</v>
          </cell>
          <cell r="AJ3196">
            <v>0.95</v>
          </cell>
          <cell r="AK3196">
            <v>0.96</v>
          </cell>
        </row>
        <row r="3197">
          <cell r="A3197" t="str">
            <v>SDGbaseTRAv2_UrbAS_IRTv3PVAXapfis</v>
          </cell>
          <cell r="B3197" t="str">
            <v>SIclos6_GOVclos11</v>
          </cell>
          <cell r="C3197" t="str">
            <v>SDGbaseTRAv2_UrbAS_IRTv3</v>
          </cell>
          <cell r="D3197" t="str">
            <v>PVAX</v>
          </cell>
          <cell r="E3197" t="str">
            <v>apfis</v>
          </cell>
          <cell r="F3197">
            <v>1</v>
          </cell>
          <cell r="G3197">
            <v>1</v>
          </cell>
          <cell r="H3197">
            <v>1</v>
          </cell>
          <cell r="I3197">
            <v>0.99</v>
          </cell>
          <cell r="J3197">
            <v>0.98</v>
          </cell>
          <cell r="K3197">
            <v>0.98</v>
          </cell>
          <cell r="L3197">
            <v>0.98</v>
          </cell>
          <cell r="M3197">
            <v>0.98</v>
          </cell>
          <cell r="N3197">
            <v>0.98</v>
          </cell>
          <cell r="O3197">
            <v>0.99</v>
          </cell>
          <cell r="P3197">
            <v>0.99</v>
          </cell>
          <cell r="Q3197">
            <v>0.98</v>
          </cell>
          <cell r="R3197">
            <v>0.99</v>
          </cell>
          <cell r="S3197">
            <v>0.99</v>
          </cell>
          <cell r="T3197">
            <v>0.99</v>
          </cell>
          <cell r="U3197">
            <v>0.99</v>
          </cell>
          <cell r="V3197">
            <v>1</v>
          </cell>
          <cell r="W3197">
            <v>1</v>
          </cell>
          <cell r="X3197">
            <v>1</v>
          </cell>
          <cell r="Y3197">
            <v>1</v>
          </cell>
          <cell r="Z3197">
            <v>0.99</v>
          </cell>
          <cell r="AA3197">
            <v>0.98</v>
          </cell>
          <cell r="AB3197">
            <v>0.99</v>
          </cell>
          <cell r="AC3197">
            <v>0.99</v>
          </cell>
          <cell r="AD3197">
            <v>0.99</v>
          </cell>
          <cell r="AE3197">
            <v>0.98</v>
          </cell>
          <cell r="AF3197">
            <v>0.98</v>
          </cell>
          <cell r="AG3197">
            <v>0.99</v>
          </cell>
          <cell r="AH3197">
            <v>0.98</v>
          </cell>
          <cell r="AI3197">
            <v>0.97</v>
          </cell>
          <cell r="AJ3197">
            <v>0.96</v>
          </cell>
          <cell r="AK3197">
            <v>0.95</v>
          </cell>
        </row>
        <row r="3198">
          <cell r="A3198" t="str">
            <v>SDGbaseTRAv2_UrbAS_IRTv3PVAXavege</v>
          </cell>
          <cell r="B3198" t="str">
            <v>SIclos6_GOVclos11</v>
          </cell>
          <cell r="C3198" t="str">
            <v>SDGbaseTRAv2_UrbAS_IRTv3</v>
          </cell>
          <cell r="D3198" t="str">
            <v>PVAX</v>
          </cell>
          <cell r="E3198" t="str">
            <v>avege</v>
          </cell>
          <cell r="F3198">
            <v>1</v>
          </cell>
          <cell r="G3198">
            <v>0.98</v>
          </cell>
          <cell r="H3198">
            <v>0.99</v>
          </cell>
          <cell r="I3198">
            <v>0.98</v>
          </cell>
          <cell r="J3198">
            <v>0.98</v>
          </cell>
          <cell r="K3198">
            <v>0.98</v>
          </cell>
          <cell r="L3198">
            <v>0.98</v>
          </cell>
          <cell r="M3198">
            <v>0.98</v>
          </cell>
          <cell r="N3198">
            <v>0.98</v>
          </cell>
          <cell r="O3198">
            <v>1</v>
          </cell>
          <cell r="P3198">
            <v>1</v>
          </cell>
          <cell r="Q3198">
            <v>0.99</v>
          </cell>
          <cell r="R3198">
            <v>0.99</v>
          </cell>
          <cell r="S3198">
            <v>1</v>
          </cell>
          <cell r="T3198">
            <v>1</v>
          </cell>
          <cell r="U3198">
            <v>1</v>
          </cell>
          <cell r="V3198">
            <v>1</v>
          </cell>
          <cell r="W3198">
            <v>1.01</v>
          </cell>
          <cell r="X3198">
            <v>1.01</v>
          </cell>
          <cell r="Y3198">
            <v>1.01</v>
          </cell>
          <cell r="Z3198">
            <v>0.99</v>
          </cell>
          <cell r="AA3198">
            <v>0.98</v>
          </cell>
          <cell r="AB3198">
            <v>0.99</v>
          </cell>
          <cell r="AC3198">
            <v>0.99</v>
          </cell>
          <cell r="AD3198">
            <v>0.99</v>
          </cell>
          <cell r="AE3198">
            <v>0.99</v>
          </cell>
          <cell r="AF3198">
            <v>0.99</v>
          </cell>
          <cell r="AG3198">
            <v>1</v>
          </cell>
          <cell r="AH3198">
            <v>0.99</v>
          </cell>
          <cell r="AI3198">
            <v>0.98</v>
          </cell>
          <cell r="AJ3198">
            <v>0.97</v>
          </cell>
          <cell r="AK3198">
            <v>0.96</v>
          </cell>
        </row>
        <row r="3199">
          <cell r="A3199" t="str">
            <v>SDGbaseTRAv2_UrbAS_IRTv3PVAXafats</v>
          </cell>
          <cell r="B3199" t="str">
            <v>SIclos6_GOVclos11</v>
          </cell>
          <cell r="C3199" t="str">
            <v>SDGbaseTRAv2_UrbAS_IRTv3</v>
          </cell>
          <cell r="D3199" t="str">
            <v>PVAX</v>
          </cell>
          <cell r="E3199" t="str">
            <v>afats</v>
          </cell>
          <cell r="F3199">
            <v>1</v>
          </cell>
          <cell r="G3199">
            <v>0.97</v>
          </cell>
          <cell r="H3199">
            <v>0.96</v>
          </cell>
          <cell r="I3199">
            <v>0.93</v>
          </cell>
          <cell r="J3199">
            <v>0.93</v>
          </cell>
          <cell r="K3199">
            <v>0.93</v>
          </cell>
          <cell r="L3199">
            <v>0.92</v>
          </cell>
          <cell r="M3199">
            <v>0.92</v>
          </cell>
          <cell r="N3199">
            <v>0.91</v>
          </cell>
          <cell r="O3199">
            <v>1</v>
          </cell>
          <cell r="P3199">
            <v>0.98</v>
          </cell>
          <cell r="Q3199">
            <v>0.95</v>
          </cell>
          <cell r="R3199">
            <v>0.94</v>
          </cell>
          <cell r="S3199">
            <v>0.93</v>
          </cell>
          <cell r="T3199">
            <v>0.92</v>
          </cell>
          <cell r="U3199">
            <v>0.91</v>
          </cell>
          <cell r="V3199">
            <v>0.9</v>
          </cell>
          <cell r="W3199">
            <v>0.9</v>
          </cell>
          <cell r="X3199">
            <v>0.9</v>
          </cell>
          <cell r="Y3199">
            <v>0.9</v>
          </cell>
          <cell r="Z3199">
            <v>0.92</v>
          </cell>
          <cell r="AA3199">
            <v>0.92</v>
          </cell>
          <cell r="AB3199">
            <v>0.91</v>
          </cell>
          <cell r="AC3199">
            <v>0.91</v>
          </cell>
          <cell r="AD3199">
            <v>0.9</v>
          </cell>
          <cell r="AE3199">
            <v>0.89</v>
          </cell>
          <cell r="AF3199">
            <v>0.88</v>
          </cell>
          <cell r="AG3199">
            <v>0.87</v>
          </cell>
          <cell r="AH3199">
            <v>0.88</v>
          </cell>
          <cell r="AI3199">
            <v>0.88</v>
          </cell>
          <cell r="AJ3199">
            <v>0.88</v>
          </cell>
          <cell r="AK3199">
            <v>0.89</v>
          </cell>
        </row>
        <row r="3200">
          <cell r="A3200" t="str">
            <v>SDGbaseTRAv2_UrbAS_IRTv3PVAXadair</v>
          </cell>
          <cell r="B3200" t="str">
            <v>SIclos6_GOVclos11</v>
          </cell>
          <cell r="C3200" t="str">
            <v>SDGbaseTRAv2_UrbAS_IRTv3</v>
          </cell>
          <cell r="D3200" t="str">
            <v>PVAX</v>
          </cell>
          <cell r="E3200" t="str">
            <v>adair</v>
          </cell>
          <cell r="F3200">
            <v>1</v>
          </cell>
          <cell r="G3200">
            <v>0.99</v>
          </cell>
          <cell r="H3200">
            <v>0.98</v>
          </cell>
          <cell r="I3200">
            <v>0.98</v>
          </cell>
          <cell r="J3200">
            <v>0.97</v>
          </cell>
          <cell r="K3200">
            <v>0.97</v>
          </cell>
          <cell r="L3200">
            <v>0.98</v>
          </cell>
          <cell r="M3200">
            <v>0.98</v>
          </cell>
          <cell r="N3200">
            <v>0.98</v>
          </cell>
          <cell r="O3200">
            <v>0.99</v>
          </cell>
          <cell r="P3200">
            <v>0.98</v>
          </cell>
          <cell r="Q3200">
            <v>0.98</v>
          </cell>
          <cell r="R3200">
            <v>0.98</v>
          </cell>
          <cell r="S3200">
            <v>0.99</v>
          </cell>
          <cell r="T3200">
            <v>0.99</v>
          </cell>
          <cell r="U3200">
            <v>1</v>
          </cell>
          <cell r="V3200">
            <v>1</v>
          </cell>
          <cell r="W3200">
            <v>1</v>
          </cell>
          <cell r="X3200">
            <v>1.01</v>
          </cell>
          <cell r="Y3200">
            <v>1</v>
          </cell>
          <cell r="Z3200">
            <v>0.99</v>
          </cell>
          <cell r="AA3200">
            <v>0.97</v>
          </cell>
          <cell r="AB3200">
            <v>0.99</v>
          </cell>
          <cell r="AC3200">
            <v>0.99</v>
          </cell>
          <cell r="AD3200">
            <v>0.99</v>
          </cell>
          <cell r="AE3200">
            <v>0.98</v>
          </cell>
          <cell r="AF3200">
            <v>0.98</v>
          </cell>
          <cell r="AG3200">
            <v>1</v>
          </cell>
          <cell r="AH3200">
            <v>0.98</v>
          </cell>
          <cell r="AI3200">
            <v>0.97</v>
          </cell>
          <cell r="AJ3200">
            <v>0.97</v>
          </cell>
          <cell r="AK3200">
            <v>0.96</v>
          </cell>
        </row>
        <row r="3201">
          <cell r="A3201" t="str">
            <v>SDGbaseTRAv2_UrbAS_IRTv3PVAXagrai</v>
          </cell>
          <cell r="B3201" t="str">
            <v>SIclos6_GOVclos11</v>
          </cell>
          <cell r="C3201" t="str">
            <v>SDGbaseTRAv2_UrbAS_IRTv3</v>
          </cell>
          <cell r="D3201" t="str">
            <v>PVAX</v>
          </cell>
          <cell r="E3201" t="str">
            <v>agrai</v>
          </cell>
          <cell r="F3201">
            <v>1</v>
          </cell>
          <cell r="G3201">
            <v>1</v>
          </cell>
          <cell r="H3201">
            <v>0.98</v>
          </cell>
          <cell r="I3201">
            <v>0.98</v>
          </cell>
          <cell r="J3201">
            <v>0.98</v>
          </cell>
          <cell r="K3201">
            <v>0.97</v>
          </cell>
          <cell r="L3201">
            <v>0.96</v>
          </cell>
          <cell r="M3201">
            <v>0.95</v>
          </cell>
          <cell r="N3201">
            <v>0.95</v>
          </cell>
          <cell r="O3201">
            <v>0.95</v>
          </cell>
          <cell r="P3201">
            <v>0.94</v>
          </cell>
          <cell r="Q3201">
            <v>0.94</v>
          </cell>
          <cell r="R3201">
            <v>0.94</v>
          </cell>
          <cell r="S3201">
            <v>0.94</v>
          </cell>
          <cell r="T3201">
            <v>0.94</v>
          </cell>
          <cell r="U3201">
            <v>0.94</v>
          </cell>
          <cell r="V3201">
            <v>0.94</v>
          </cell>
          <cell r="W3201">
            <v>0.94</v>
          </cell>
          <cell r="X3201">
            <v>0.94</v>
          </cell>
          <cell r="Y3201">
            <v>0.94</v>
          </cell>
          <cell r="Z3201">
            <v>0.93</v>
          </cell>
          <cell r="AA3201">
            <v>0.92</v>
          </cell>
          <cell r="AB3201">
            <v>0.93</v>
          </cell>
          <cell r="AC3201">
            <v>0.93</v>
          </cell>
          <cell r="AD3201">
            <v>0.93</v>
          </cell>
          <cell r="AE3201">
            <v>0.93</v>
          </cell>
          <cell r="AF3201">
            <v>0.93</v>
          </cell>
          <cell r="AG3201">
            <v>0.95</v>
          </cell>
          <cell r="AH3201">
            <v>0.93</v>
          </cell>
          <cell r="AI3201">
            <v>0.92</v>
          </cell>
          <cell r="AJ3201">
            <v>0.92</v>
          </cell>
          <cell r="AK3201">
            <v>0.92</v>
          </cell>
        </row>
        <row r="3202">
          <cell r="A3202" t="str">
            <v>SDGbaseTRAv2_UrbAS_IRTv3PVAXastar</v>
          </cell>
          <cell r="B3202" t="str">
            <v>SIclos6_GOVclos11</v>
          </cell>
          <cell r="C3202" t="str">
            <v>SDGbaseTRAv2_UrbAS_IRTv3</v>
          </cell>
          <cell r="D3202" t="str">
            <v>PVAX</v>
          </cell>
          <cell r="E3202" t="str">
            <v>astar</v>
          </cell>
          <cell r="F3202">
            <v>1</v>
          </cell>
          <cell r="G3202">
            <v>0.99</v>
          </cell>
          <cell r="H3202">
            <v>0.98</v>
          </cell>
          <cell r="I3202">
            <v>0.97</v>
          </cell>
          <cell r="J3202">
            <v>0.97</v>
          </cell>
          <cell r="K3202">
            <v>0.96</v>
          </cell>
          <cell r="L3202">
            <v>0.95</v>
          </cell>
          <cell r="M3202">
            <v>0.95</v>
          </cell>
          <cell r="N3202">
            <v>0.94</v>
          </cell>
          <cell r="O3202">
            <v>0.94</v>
          </cell>
          <cell r="P3202">
            <v>0.93</v>
          </cell>
          <cell r="Q3202">
            <v>0.93</v>
          </cell>
          <cell r="R3202">
            <v>0.93</v>
          </cell>
          <cell r="S3202">
            <v>0.93</v>
          </cell>
          <cell r="T3202">
            <v>0.93</v>
          </cell>
          <cell r="U3202">
            <v>0.93</v>
          </cell>
          <cell r="V3202">
            <v>0.92</v>
          </cell>
          <cell r="W3202">
            <v>0.92</v>
          </cell>
          <cell r="X3202">
            <v>0.92</v>
          </cell>
          <cell r="Y3202">
            <v>0.92</v>
          </cell>
          <cell r="Z3202">
            <v>0.9</v>
          </cell>
          <cell r="AA3202">
            <v>0.9</v>
          </cell>
          <cell r="AB3202">
            <v>0.91</v>
          </cell>
          <cell r="AC3202">
            <v>0.91</v>
          </cell>
          <cell r="AD3202">
            <v>0.91</v>
          </cell>
          <cell r="AE3202">
            <v>0.91</v>
          </cell>
          <cell r="AF3202">
            <v>0.91</v>
          </cell>
          <cell r="AG3202">
            <v>0.9</v>
          </cell>
          <cell r="AH3202">
            <v>0.87</v>
          </cell>
          <cell r="AI3202">
            <v>0.85</v>
          </cell>
          <cell r="AJ3202">
            <v>0.83</v>
          </cell>
          <cell r="AK3202">
            <v>0.82</v>
          </cell>
        </row>
        <row r="3203">
          <cell r="A3203" t="str">
            <v>SDGbaseTRAv2_UrbAS_IRTv3PVAXafeed</v>
          </cell>
          <cell r="B3203" t="str">
            <v>SIclos6_GOVclos11</v>
          </cell>
          <cell r="C3203" t="str">
            <v>SDGbaseTRAv2_UrbAS_IRTv3</v>
          </cell>
          <cell r="D3203" t="str">
            <v>PVAX</v>
          </cell>
          <cell r="E3203" t="str">
            <v>afeed</v>
          </cell>
          <cell r="F3203">
            <v>1</v>
          </cell>
          <cell r="G3203">
            <v>0.78</v>
          </cell>
          <cell r="H3203">
            <v>0.86</v>
          </cell>
          <cell r="I3203">
            <v>0.86</v>
          </cell>
          <cell r="J3203">
            <v>0.86</v>
          </cell>
          <cell r="K3203">
            <v>0.9</v>
          </cell>
          <cell r="L3203">
            <v>0.9</v>
          </cell>
          <cell r="M3203">
            <v>0.9</v>
          </cell>
          <cell r="N3203">
            <v>0.9</v>
          </cell>
          <cell r="O3203">
            <v>0.93</v>
          </cell>
          <cell r="P3203">
            <v>0.93</v>
          </cell>
          <cell r="Q3203">
            <v>0.92</v>
          </cell>
          <cell r="R3203">
            <v>0.95</v>
          </cell>
          <cell r="S3203">
            <v>0.95</v>
          </cell>
          <cell r="T3203">
            <v>0.95</v>
          </cell>
          <cell r="U3203">
            <v>0.95</v>
          </cell>
          <cell r="V3203">
            <v>0.96</v>
          </cell>
          <cell r="W3203">
            <v>0.96</v>
          </cell>
          <cell r="X3203">
            <v>0.97</v>
          </cell>
          <cell r="Y3203">
            <v>0.97</v>
          </cell>
          <cell r="Z3203">
            <v>0.97</v>
          </cell>
          <cell r="AA3203">
            <v>0.93</v>
          </cell>
          <cell r="AB3203">
            <v>0.94</v>
          </cell>
          <cell r="AC3203">
            <v>0.95</v>
          </cell>
          <cell r="AD3203">
            <v>0.95</v>
          </cell>
          <cell r="AE3203">
            <v>0.95</v>
          </cell>
          <cell r="AF3203">
            <v>0.94</v>
          </cell>
          <cell r="AG3203">
            <v>0.95</v>
          </cell>
          <cell r="AH3203">
            <v>1.01</v>
          </cell>
          <cell r="AI3203">
            <v>1.04</v>
          </cell>
          <cell r="AJ3203">
            <v>1.04</v>
          </cell>
          <cell r="AK3203">
            <v>1.03</v>
          </cell>
        </row>
        <row r="3204">
          <cell r="A3204" t="str">
            <v>SDGbaseTRAv2_UrbAS_IRTv3PVAXabake</v>
          </cell>
          <cell r="B3204" t="str">
            <v>SIclos6_GOVclos11</v>
          </cell>
          <cell r="C3204" t="str">
            <v>SDGbaseTRAv2_UrbAS_IRTv3</v>
          </cell>
          <cell r="D3204" t="str">
            <v>PVAX</v>
          </cell>
          <cell r="E3204" t="str">
            <v>abake</v>
          </cell>
          <cell r="F3204">
            <v>1</v>
          </cell>
          <cell r="G3204">
            <v>1.01</v>
          </cell>
          <cell r="H3204">
            <v>1.01</v>
          </cell>
          <cell r="I3204">
            <v>1</v>
          </cell>
          <cell r="J3204">
            <v>1</v>
          </cell>
          <cell r="K3204">
            <v>1</v>
          </cell>
          <cell r="L3204">
            <v>1</v>
          </cell>
          <cell r="M3204">
            <v>1</v>
          </cell>
          <cell r="N3204">
            <v>1</v>
          </cell>
          <cell r="O3204">
            <v>1</v>
          </cell>
          <cell r="P3204">
            <v>1</v>
          </cell>
          <cell r="Q3204">
            <v>0.99</v>
          </cell>
          <cell r="R3204">
            <v>1</v>
          </cell>
          <cell r="S3204">
            <v>1.01</v>
          </cell>
          <cell r="T3204">
            <v>1.01</v>
          </cell>
          <cell r="U3204">
            <v>1.01</v>
          </cell>
          <cell r="V3204">
            <v>1.01</v>
          </cell>
          <cell r="W3204">
            <v>1.02</v>
          </cell>
          <cell r="X3204">
            <v>1.02</v>
          </cell>
          <cell r="Y3204">
            <v>1.02</v>
          </cell>
          <cell r="Z3204">
            <v>1</v>
          </cell>
          <cell r="AA3204">
            <v>0.99</v>
          </cell>
          <cell r="AB3204">
            <v>1</v>
          </cell>
          <cell r="AC3204">
            <v>1</v>
          </cell>
          <cell r="AD3204">
            <v>1</v>
          </cell>
          <cell r="AE3204">
            <v>1</v>
          </cell>
          <cell r="AF3204">
            <v>1</v>
          </cell>
          <cell r="AG3204">
            <v>1.01</v>
          </cell>
          <cell r="AH3204">
            <v>0.99</v>
          </cell>
          <cell r="AI3204">
            <v>0.98</v>
          </cell>
          <cell r="AJ3204">
            <v>0.97</v>
          </cell>
          <cell r="AK3204">
            <v>0.96</v>
          </cell>
        </row>
        <row r="3205">
          <cell r="A3205" t="str">
            <v>SDGbaseTRAv2_UrbAS_IRTv3PVAXasuga</v>
          </cell>
          <cell r="B3205" t="str">
            <v>SIclos6_GOVclos11</v>
          </cell>
          <cell r="C3205" t="str">
            <v>SDGbaseTRAv2_UrbAS_IRTv3</v>
          </cell>
          <cell r="D3205" t="str">
            <v>PVAX</v>
          </cell>
          <cell r="E3205" t="str">
            <v>asuga</v>
          </cell>
          <cell r="F3205">
            <v>1</v>
          </cell>
          <cell r="G3205">
            <v>1.01</v>
          </cell>
          <cell r="H3205">
            <v>1</v>
          </cell>
          <cell r="I3205">
            <v>1</v>
          </cell>
          <cell r="J3205">
            <v>0.99</v>
          </cell>
          <cell r="K3205">
            <v>0.99</v>
          </cell>
          <cell r="L3205">
            <v>0.99</v>
          </cell>
          <cell r="M3205">
            <v>0.99</v>
          </cell>
          <cell r="N3205">
            <v>0.98</v>
          </cell>
          <cell r="O3205">
            <v>0.98</v>
          </cell>
          <cell r="P3205">
            <v>0.98</v>
          </cell>
          <cell r="Q3205">
            <v>0.97</v>
          </cell>
          <cell r="R3205">
            <v>0.98</v>
          </cell>
          <cell r="S3205">
            <v>0.98</v>
          </cell>
          <cell r="T3205">
            <v>0.98</v>
          </cell>
          <cell r="U3205">
            <v>0.98</v>
          </cell>
          <cell r="V3205">
            <v>0.98</v>
          </cell>
          <cell r="W3205">
            <v>0.98</v>
          </cell>
          <cell r="X3205">
            <v>0.99</v>
          </cell>
          <cell r="Y3205">
            <v>0.98</v>
          </cell>
          <cell r="Z3205">
            <v>0.97</v>
          </cell>
          <cell r="AA3205">
            <v>0.96</v>
          </cell>
          <cell r="AB3205">
            <v>0.97</v>
          </cell>
          <cell r="AC3205">
            <v>0.97</v>
          </cell>
          <cell r="AD3205">
            <v>0.97</v>
          </cell>
          <cell r="AE3205">
            <v>0.97</v>
          </cell>
          <cell r="AF3205">
            <v>0.97</v>
          </cell>
          <cell r="AG3205">
            <v>0.98</v>
          </cell>
          <cell r="AH3205">
            <v>0.97</v>
          </cell>
          <cell r="AI3205">
            <v>0.96</v>
          </cell>
          <cell r="AJ3205">
            <v>0.95</v>
          </cell>
          <cell r="AK3205">
            <v>0.95</v>
          </cell>
        </row>
        <row r="3206">
          <cell r="A3206" t="str">
            <v>SDGbaseTRAv2_UrbAS_IRTv3PVAXaconf</v>
          </cell>
          <cell r="B3206" t="str">
            <v>SIclos6_GOVclos11</v>
          </cell>
          <cell r="C3206" t="str">
            <v>SDGbaseTRAv2_UrbAS_IRTv3</v>
          </cell>
          <cell r="D3206" t="str">
            <v>PVAX</v>
          </cell>
          <cell r="E3206" t="str">
            <v>aconf</v>
          </cell>
          <cell r="F3206">
            <v>1</v>
          </cell>
          <cell r="G3206">
            <v>1</v>
          </cell>
          <cell r="H3206">
            <v>1.01</v>
          </cell>
          <cell r="I3206">
            <v>1</v>
          </cell>
          <cell r="J3206">
            <v>0.99</v>
          </cell>
          <cell r="K3206">
            <v>1</v>
          </cell>
          <cell r="L3206">
            <v>1</v>
          </cell>
          <cell r="M3206">
            <v>1</v>
          </cell>
          <cell r="N3206">
            <v>1.01</v>
          </cell>
          <cell r="O3206">
            <v>1.01</v>
          </cell>
          <cell r="P3206">
            <v>1.01</v>
          </cell>
          <cell r="Q3206">
            <v>1.01</v>
          </cell>
          <cell r="R3206">
            <v>1.02</v>
          </cell>
          <cell r="S3206">
            <v>1.03</v>
          </cell>
          <cell r="T3206">
            <v>1.04</v>
          </cell>
          <cell r="U3206">
            <v>1.04</v>
          </cell>
          <cell r="V3206">
            <v>1.05</v>
          </cell>
          <cell r="W3206">
            <v>1.05</v>
          </cell>
          <cell r="X3206">
            <v>1.05</v>
          </cell>
          <cell r="Y3206">
            <v>1.05</v>
          </cell>
          <cell r="Z3206">
            <v>1.03</v>
          </cell>
          <cell r="AA3206">
            <v>1.02</v>
          </cell>
          <cell r="AB3206">
            <v>1.03</v>
          </cell>
          <cell r="AC3206">
            <v>1.03</v>
          </cell>
          <cell r="AD3206">
            <v>1.03</v>
          </cell>
          <cell r="AE3206">
            <v>1.03</v>
          </cell>
          <cell r="AF3206">
            <v>1.03</v>
          </cell>
          <cell r="AG3206">
            <v>1.04</v>
          </cell>
          <cell r="AH3206">
            <v>1.03</v>
          </cell>
          <cell r="AI3206">
            <v>1.01</v>
          </cell>
          <cell r="AJ3206">
            <v>1</v>
          </cell>
          <cell r="AK3206">
            <v>0.98</v>
          </cell>
        </row>
        <row r="3207">
          <cell r="A3207" t="str">
            <v>SDGbaseTRAv2_UrbAS_IRTv3PVAXapast</v>
          </cell>
          <cell r="B3207" t="str">
            <v>SIclos6_GOVclos11</v>
          </cell>
          <cell r="C3207" t="str">
            <v>SDGbaseTRAv2_UrbAS_IRTv3</v>
          </cell>
          <cell r="D3207" t="str">
            <v>PVAX</v>
          </cell>
          <cell r="E3207" t="str">
            <v>apast</v>
          </cell>
          <cell r="F3207">
            <v>1</v>
          </cell>
          <cell r="G3207">
            <v>0.93</v>
          </cell>
          <cell r="H3207">
            <v>0.94</v>
          </cell>
          <cell r="I3207">
            <v>0.92</v>
          </cell>
          <cell r="J3207">
            <v>0.91</v>
          </cell>
          <cell r="K3207">
            <v>0.92</v>
          </cell>
          <cell r="L3207">
            <v>0.92</v>
          </cell>
          <cell r="M3207">
            <v>0.93</v>
          </cell>
          <cell r="N3207">
            <v>0.92</v>
          </cell>
          <cell r="O3207">
            <v>0.97</v>
          </cell>
          <cell r="P3207">
            <v>0.96</v>
          </cell>
          <cell r="Q3207">
            <v>0.94</v>
          </cell>
          <cell r="R3207">
            <v>0.95</v>
          </cell>
          <cell r="S3207">
            <v>0.95</v>
          </cell>
          <cell r="T3207">
            <v>0.96</v>
          </cell>
          <cell r="U3207">
            <v>0.96</v>
          </cell>
          <cell r="V3207">
            <v>0.95</v>
          </cell>
          <cell r="W3207">
            <v>0.96</v>
          </cell>
          <cell r="X3207">
            <v>0.96</v>
          </cell>
          <cell r="Y3207">
            <v>0.96</v>
          </cell>
          <cell r="Z3207">
            <v>0.95</v>
          </cell>
          <cell r="AA3207">
            <v>0.94</v>
          </cell>
          <cell r="AB3207">
            <v>0.94</v>
          </cell>
          <cell r="AC3207">
            <v>0.93</v>
          </cell>
          <cell r="AD3207">
            <v>0.93</v>
          </cell>
          <cell r="AE3207">
            <v>0.92</v>
          </cell>
          <cell r="AF3207">
            <v>0.92</v>
          </cell>
          <cell r="AG3207">
            <v>0.92</v>
          </cell>
          <cell r="AH3207">
            <v>0.94</v>
          </cell>
          <cell r="AI3207">
            <v>0.94</v>
          </cell>
          <cell r="AJ3207">
            <v>0.94</v>
          </cell>
          <cell r="AK3207">
            <v>0.94</v>
          </cell>
        </row>
        <row r="3208">
          <cell r="A3208" t="str">
            <v>SDGbaseTRAv2_UrbAS_IRTv3PVAXaofoo</v>
          </cell>
          <cell r="B3208" t="str">
            <v>SIclos6_GOVclos11</v>
          </cell>
          <cell r="C3208" t="str">
            <v>SDGbaseTRAv2_UrbAS_IRTv3</v>
          </cell>
          <cell r="D3208" t="str">
            <v>PVAX</v>
          </cell>
          <cell r="E3208" t="str">
            <v>aofoo</v>
          </cell>
          <cell r="F3208">
            <v>1</v>
          </cell>
          <cell r="G3208">
            <v>0.96</v>
          </cell>
          <cell r="H3208">
            <v>0.96</v>
          </cell>
          <cell r="I3208">
            <v>0.96</v>
          </cell>
          <cell r="J3208">
            <v>0.96</v>
          </cell>
          <cell r="K3208">
            <v>0.96</v>
          </cell>
          <cell r="L3208">
            <v>0.96</v>
          </cell>
          <cell r="M3208">
            <v>0.96</v>
          </cell>
          <cell r="N3208">
            <v>0.96</v>
          </cell>
          <cell r="O3208">
            <v>0.98</v>
          </cell>
          <cell r="P3208">
            <v>0.98</v>
          </cell>
          <cell r="Q3208">
            <v>0.97</v>
          </cell>
          <cell r="R3208">
            <v>0.97</v>
          </cell>
          <cell r="S3208">
            <v>0.97</v>
          </cell>
          <cell r="T3208">
            <v>0.98</v>
          </cell>
          <cell r="U3208">
            <v>0.98</v>
          </cell>
          <cell r="V3208">
            <v>0.98</v>
          </cell>
          <cell r="W3208">
            <v>0.98</v>
          </cell>
          <cell r="X3208">
            <v>0.99</v>
          </cell>
          <cell r="Y3208">
            <v>0.99</v>
          </cell>
          <cell r="Z3208">
            <v>0.97</v>
          </cell>
          <cell r="AA3208">
            <v>0.95</v>
          </cell>
          <cell r="AB3208">
            <v>0.97</v>
          </cell>
          <cell r="AC3208">
            <v>0.97</v>
          </cell>
          <cell r="AD3208">
            <v>0.96</v>
          </cell>
          <cell r="AE3208">
            <v>0.96</v>
          </cell>
          <cell r="AF3208">
            <v>0.96</v>
          </cell>
          <cell r="AG3208">
            <v>0.98</v>
          </cell>
          <cell r="AH3208">
            <v>0.98</v>
          </cell>
          <cell r="AI3208">
            <v>0.97</v>
          </cell>
          <cell r="AJ3208">
            <v>0.97</v>
          </cell>
          <cell r="AK3208">
            <v>0.96</v>
          </cell>
        </row>
        <row r="3209">
          <cell r="A3209" t="str">
            <v>SDGbaseTRAv2_UrbAS_IRTv3PVAXabevt</v>
          </cell>
          <cell r="B3209" t="str">
            <v>SIclos6_GOVclos11</v>
          </cell>
          <cell r="C3209" t="str">
            <v>SDGbaseTRAv2_UrbAS_IRTv3</v>
          </cell>
          <cell r="D3209" t="str">
            <v>PVAX</v>
          </cell>
          <cell r="E3209" t="str">
            <v>abevt</v>
          </cell>
          <cell r="F3209">
            <v>1</v>
          </cell>
          <cell r="G3209">
            <v>1</v>
          </cell>
          <cell r="H3209">
            <v>1.01</v>
          </cell>
          <cell r="I3209">
            <v>1</v>
          </cell>
          <cell r="J3209">
            <v>0.99</v>
          </cell>
          <cell r="K3209">
            <v>1</v>
          </cell>
          <cell r="L3209">
            <v>1</v>
          </cell>
          <cell r="M3209">
            <v>1</v>
          </cell>
          <cell r="N3209">
            <v>1</v>
          </cell>
          <cell r="O3209">
            <v>1.04</v>
          </cell>
          <cell r="P3209">
            <v>1.03</v>
          </cell>
          <cell r="Q3209">
            <v>1.01</v>
          </cell>
          <cell r="R3209">
            <v>1.01</v>
          </cell>
          <cell r="S3209">
            <v>1.01</v>
          </cell>
          <cell r="T3209">
            <v>1.02</v>
          </cell>
          <cell r="U3209">
            <v>1.02</v>
          </cell>
          <cell r="V3209">
            <v>1.01</v>
          </cell>
          <cell r="W3209">
            <v>1.02</v>
          </cell>
          <cell r="X3209">
            <v>1.02</v>
          </cell>
          <cell r="Y3209">
            <v>1.02</v>
          </cell>
          <cell r="Z3209">
            <v>1.01</v>
          </cell>
          <cell r="AA3209">
            <v>0.99</v>
          </cell>
          <cell r="AB3209">
            <v>1</v>
          </cell>
          <cell r="AC3209">
            <v>1</v>
          </cell>
          <cell r="AD3209">
            <v>1</v>
          </cell>
          <cell r="AE3209">
            <v>0.99</v>
          </cell>
          <cell r="AF3209">
            <v>0.99</v>
          </cell>
          <cell r="AG3209">
            <v>1</v>
          </cell>
          <cell r="AH3209">
            <v>0.99</v>
          </cell>
          <cell r="AI3209">
            <v>0.98</v>
          </cell>
          <cell r="AJ3209">
            <v>0.98</v>
          </cell>
          <cell r="AK3209">
            <v>0.97</v>
          </cell>
        </row>
        <row r="3210">
          <cell r="A3210" t="str">
            <v>SDGbaseTRAv2_UrbAS_IRTv3PVAXatext</v>
          </cell>
          <cell r="B3210" t="str">
            <v>SIclos6_GOVclos11</v>
          </cell>
          <cell r="C3210" t="str">
            <v>SDGbaseTRAv2_UrbAS_IRTv3</v>
          </cell>
          <cell r="D3210" t="str">
            <v>PVAX</v>
          </cell>
          <cell r="E3210" t="str">
            <v>atext</v>
          </cell>
          <cell r="F3210">
            <v>1</v>
          </cell>
          <cell r="G3210">
            <v>1.1000000000000001</v>
          </cell>
          <cell r="H3210">
            <v>1.0900000000000001</v>
          </cell>
          <cell r="I3210">
            <v>1.08</v>
          </cell>
          <cell r="J3210">
            <v>1.08</v>
          </cell>
          <cell r="K3210">
            <v>1.08</v>
          </cell>
          <cell r="L3210">
            <v>1.08</v>
          </cell>
          <cell r="M3210">
            <v>1.0900000000000001</v>
          </cell>
          <cell r="N3210">
            <v>1.0900000000000001</v>
          </cell>
          <cell r="O3210">
            <v>1.0900000000000001</v>
          </cell>
          <cell r="P3210">
            <v>1.0900000000000001</v>
          </cell>
          <cell r="Q3210">
            <v>1.0900000000000001</v>
          </cell>
          <cell r="R3210">
            <v>1.1000000000000001</v>
          </cell>
          <cell r="S3210">
            <v>1.1000000000000001</v>
          </cell>
          <cell r="T3210">
            <v>1.1000000000000001</v>
          </cell>
          <cell r="U3210">
            <v>1.1100000000000001</v>
          </cell>
          <cell r="V3210">
            <v>1.1100000000000001</v>
          </cell>
          <cell r="W3210">
            <v>1.1200000000000001</v>
          </cell>
          <cell r="X3210">
            <v>1.1200000000000001</v>
          </cell>
          <cell r="Y3210">
            <v>1.1200000000000001</v>
          </cell>
          <cell r="Z3210">
            <v>1.0900000000000001</v>
          </cell>
          <cell r="AA3210">
            <v>1.08</v>
          </cell>
          <cell r="AB3210">
            <v>1.1000000000000001</v>
          </cell>
          <cell r="AC3210">
            <v>1.1000000000000001</v>
          </cell>
          <cell r="AD3210">
            <v>1.1000000000000001</v>
          </cell>
          <cell r="AE3210">
            <v>1.0900000000000001</v>
          </cell>
          <cell r="AF3210">
            <v>1.0900000000000001</v>
          </cell>
          <cell r="AG3210">
            <v>1.1100000000000001</v>
          </cell>
          <cell r="AH3210">
            <v>1.08</v>
          </cell>
          <cell r="AI3210">
            <v>1.05</v>
          </cell>
          <cell r="AJ3210">
            <v>1.03</v>
          </cell>
          <cell r="AK3210">
            <v>1.02</v>
          </cell>
        </row>
        <row r="3211">
          <cell r="A3211" t="str">
            <v>SDGbaseTRAv2_UrbAS_IRTv3PVAXaclth</v>
          </cell>
          <cell r="B3211" t="str">
            <v>SIclos6_GOVclos11</v>
          </cell>
          <cell r="C3211" t="str">
            <v>SDGbaseTRAv2_UrbAS_IRTv3</v>
          </cell>
          <cell r="D3211" t="str">
            <v>PVAX</v>
          </cell>
          <cell r="E3211" t="str">
            <v>aclth</v>
          </cell>
          <cell r="F3211">
            <v>1</v>
          </cell>
          <cell r="G3211">
            <v>1.1000000000000001</v>
          </cell>
          <cell r="H3211">
            <v>1.1000000000000001</v>
          </cell>
          <cell r="I3211">
            <v>1.1000000000000001</v>
          </cell>
          <cell r="J3211">
            <v>1.1000000000000001</v>
          </cell>
          <cell r="K3211">
            <v>1.1000000000000001</v>
          </cell>
          <cell r="L3211">
            <v>1.1100000000000001</v>
          </cell>
          <cell r="M3211">
            <v>1.1100000000000001</v>
          </cell>
          <cell r="N3211">
            <v>1.1200000000000001</v>
          </cell>
          <cell r="O3211">
            <v>1.1100000000000001</v>
          </cell>
          <cell r="P3211">
            <v>1.1100000000000001</v>
          </cell>
          <cell r="Q3211">
            <v>1.1100000000000001</v>
          </cell>
          <cell r="R3211">
            <v>1.1200000000000001</v>
          </cell>
          <cell r="S3211">
            <v>1.1200000000000001</v>
          </cell>
          <cell r="T3211">
            <v>1.1299999999999999</v>
          </cell>
          <cell r="U3211">
            <v>1.1299999999999999</v>
          </cell>
          <cell r="V3211">
            <v>1.1399999999999999</v>
          </cell>
          <cell r="W3211">
            <v>1.1399999999999999</v>
          </cell>
          <cell r="X3211">
            <v>1.1399999999999999</v>
          </cell>
          <cell r="Y3211">
            <v>1.1399999999999999</v>
          </cell>
          <cell r="Z3211">
            <v>1.1200000000000001</v>
          </cell>
          <cell r="AA3211">
            <v>1.1100000000000001</v>
          </cell>
          <cell r="AB3211">
            <v>1.1200000000000001</v>
          </cell>
          <cell r="AC3211">
            <v>1.1200000000000001</v>
          </cell>
          <cell r="AD3211">
            <v>1.1200000000000001</v>
          </cell>
          <cell r="AE3211">
            <v>1.1200000000000001</v>
          </cell>
          <cell r="AF3211">
            <v>1.1200000000000001</v>
          </cell>
          <cell r="AG3211">
            <v>1.1399999999999999</v>
          </cell>
          <cell r="AH3211">
            <v>1.1000000000000001</v>
          </cell>
          <cell r="AI3211">
            <v>1.07</v>
          </cell>
          <cell r="AJ3211">
            <v>1.05</v>
          </cell>
          <cell r="AK3211">
            <v>1.03</v>
          </cell>
        </row>
        <row r="3212">
          <cell r="A3212" t="str">
            <v>SDGbaseTRAv2_UrbAS_IRTv3PVAXaleat</v>
          </cell>
          <cell r="B3212" t="str">
            <v>SIclos6_GOVclos11</v>
          </cell>
          <cell r="C3212" t="str">
            <v>SDGbaseTRAv2_UrbAS_IRTv3</v>
          </cell>
          <cell r="D3212" t="str">
            <v>PVAX</v>
          </cell>
          <cell r="E3212" t="str">
            <v>aleat</v>
          </cell>
          <cell r="F3212">
            <v>1</v>
          </cell>
          <cell r="G3212">
            <v>1.0900000000000001</v>
          </cell>
          <cell r="H3212">
            <v>1.05</v>
          </cell>
          <cell r="I3212">
            <v>1.01</v>
          </cell>
          <cell r="J3212">
            <v>0.99</v>
          </cell>
          <cell r="K3212">
            <v>0.99</v>
          </cell>
          <cell r="L3212">
            <v>1</v>
          </cell>
          <cell r="M3212">
            <v>1.01</v>
          </cell>
          <cell r="N3212">
            <v>1.01</v>
          </cell>
          <cell r="O3212">
            <v>1.1100000000000001</v>
          </cell>
          <cell r="P3212">
            <v>1.1100000000000001</v>
          </cell>
          <cell r="Q3212">
            <v>1.08</v>
          </cell>
          <cell r="R3212">
            <v>1.05</v>
          </cell>
          <cell r="S3212">
            <v>1.03</v>
          </cell>
          <cell r="T3212">
            <v>1.02</v>
          </cell>
          <cell r="U3212">
            <v>1.02</v>
          </cell>
          <cell r="V3212">
            <v>1.01</v>
          </cell>
          <cell r="W3212">
            <v>1.01</v>
          </cell>
          <cell r="X3212">
            <v>1.02</v>
          </cell>
          <cell r="Y3212">
            <v>1.01</v>
          </cell>
          <cell r="Z3212">
            <v>1.01</v>
          </cell>
          <cell r="AA3212">
            <v>1.01</v>
          </cell>
          <cell r="AB3212">
            <v>1.01</v>
          </cell>
          <cell r="AC3212">
            <v>1.01</v>
          </cell>
          <cell r="AD3212">
            <v>1.01</v>
          </cell>
          <cell r="AE3212">
            <v>1</v>
          </cell>
          <cell r="AF3212">
            <v>1</v>
          </cell>
          <cell r="AG3212">
            <v>0.99</v>
          </cell>
          <cell r="AH3212">
            <v>0.96</v>
          </cell>
          <cell r="AI3212">
            <v>0.92</v>
          </cell>
          <cell r="AJ3212">
            <v>0.9</v>
          </cell>
          <cell r="AK3212">
            <v>0.88</v>
          </cell>
        </row>
        <row r="3213">
          <cell r="A3213" t="str">
            <v>SDGbaseTRAv2_UrbAS_IRTv3PVAXafoot</v>
          </cell>
          <cell r="B3213" t="str">
            <v>SIclos6_GOVclos11</v>
          </cell>
          <cell r="C3213" t="str">
            <v>SDGbaseTRAv2_UrbAS_IRTv3</v>
          </cell>
          <cell r="D3213" t="str">
            <v>PVAX</v>
          </cell>
          <cell r="E3213" t="str">
            <v>afoot</v>
          </cell>
          <cell r="F3213">
            <v>1</v>
          </cell>
          <cell r="G3213">
            <v>1.0900000000000001</v>
          </cell>
          <cell r="H3213">
            <v>1.0900000000000001</v>
          </cell>
          <cell r="I3213">
            <v>1.0900000000000001</v>
          </cell>
          <cell r="J3213">
            <v>1.08</v>
          </cell>
          <cell r="K3213">
            <v>1.08</v>
          </cell>
          <cell r="L3213">
            <v>1.0900000000000001</v>
          </cell>
          <cell r="M3213">
            <v>1.0900000000000001</v>
          </cell>
          <cell r="N3213">
            <v>1.1000000000000001</v>
          </cell>
          <cell r="O3213">
            <v>1.0900000000000001</v>
          </cell>
          <cell r="P3213">
            <v>1.0900000000000001</v>
          </cell>
          <cell r="Q3213">
            <v>1.0900000000000001</v>
          </cell>
          <cell r="R3213">
            <v>1.1000000000000001</v>
          </cell>
          <cell r="S3213">
            <v>1.1000000000000001</v>
          </cell>
          <cell r="T3213">
            <v>1.1100000000000001</v>
          </cell>
          <cell r="U3213">
            <v>1.1100000000000001</v>
          </cell>
          <cell r="V3213">
            <v>1.1100000000000001</v>
          </cell>
          <cell r="W3213">
            <v>1.1200000000000001</v>
          </cell>
          <cell r="X3213">
            <v>1.1200000000000001</v>
          </cell>
          <cell r="Y3213">
            <v>1.1200000000000001</v>
          </cell>
          <cell r="Z3213">
            <v>1.1000000000000001</v>
          </cell>
          <cell r="AA3213">
            <v>1.08</v>
          </cell>
          <cell r="AB3213">
            <v>1.1000000000000001</v>
          </cell>
          <cell r="AC3213">
            <v>1.1000000000000001</v>
          </cell>
          <cell r="AD3213">
            <v>1.1000000000000001</v>
          </cell>
          <cell r="AE3213">
            <v>1.1000000000000001</v>
          </cell>
          <cell r="AF3213">
            <v>1.1000000000000001</v>
          </cell>
          <cell r="AG3213">
            <v>1.1200000000000001</v>
          </cell>
          <cell r="AH3213">
            <v>1.0900000000000001</v>
          </cell>
          <cell r="AI3213">
            <v>1.06</v>
          </cell>
          <cell r="AJ3213">
            <v>1.04</v>
          </cell>
          <cell r="AK3213">
            <v>1.03</v>
          </cell>
        </row>
        <row r="3214">
          <cell r="A3214" t="str">
            <v>SDGbaseTRAv2_UrbAS_IRTv3PVAXawood</v>
          </cell>
          <cell r="B3214" t="str">
            <v>SIclos6_GOVclos11</v>
          </cell>
          <cell r="C3214" t="str">
            <v>SDGbaseTRAv2_UrbAS_IRTv3</v>
          </cell>
          <cell r="D3214" t="str">
            <v>PVAX</v>
          </cell>
          <cell r="E3214" t="str">
            <v>awood</v>
          </cell>
          <cell r="F3214">
            <v>1</v>
          </cell>
          <cell r="G3214">
            <v>1.02</v>
          </cell>
          <cell r="H3214">
            <v>1.01</v>
          </cell>
          <cell r="I3214">
            <v>1.01</v>
          </cell>
          <cell r="J3214">
            <v>1.01</v>
          </cell>
          <cell r="K3214">
            <v>1.01</v>
          </cell>
          <cell r="L3214">
            <v>1.01</v>
          </cell>
          <cell r="M3214">
            <v>1.01</v>
          </cell>
          <cell r="N3214">
            <v>1.01</v>
          </cell>
          <cell r="O3214">
            <v>1.02</v>
          </cell>
          <cell r="P3214">
            <v>1.02</v>
          </cell>
          <cell r="Q3214">
            <v>1.01</v>
          </cell>
          <cell r="R3214">
            <v>1.02</v>
          </cell>
          <cell r="S3214">
            <v>1.02</v>
          </cell>
          <cell r="T3214">
            <v>1.03</v>
          </cell>
          <cell r="U3214">
            <v>1.03</v>
          </cell>
          <cell r="V3214">
            <v>1.03</v>
          </cell>
          <cell r="W3214">
            <v>1.04</v>
          </cell>
          <cell r="X3214">
            <v>1.04</v>
          </cell>
          <cell r="Y3214">
            <v>1.04</v>
          </cell>
          <cell r="Z3214">
            <v>1.02</v>
          </cell>
          <cell r="AA3214">
            <v>1.01</v>
          </cell>
          <cell r="AB3214">
            <v>1.02</v>
          </cell>
          <cell r="AC3214">
            <v>1.01</v>
          </cell>
          <cell r="AD3214">
            <v>1.01</v>
          </cell>
          <cell r="AE3214">
            <v>1.01</v>
          </cell>
          <cell r="AF3214">
            <v>1.01</v>
          </cell>
          <cell r="AG3214">
            <v>1.03</v>
          </cell>
          <cell r="AH3214">
            <v>1.02</v>
          </cell>
          <cell r="AI3214">
            <v>1.01</v>
          </cell>
          <cell r="AJ3214">
            <v>1</v>
          </cell>
          <cell r="AK3214">
            <v>1</v>
          </cell>
        </row>
        <row r="3215">
          <cell r="A3215" t="str">
            <v>SDGbaseTRAv2_UrbAS_IRTv3PVAXapapr</v>
          </cell>
          <cell r="B3215" t="str">
            <v>SIclos6_GOVclos11</v>
          </cell>
          <cell r="C3215" t="str">
            <v>SDGbaseTRAv2_UrbAS_IRTv3</v>
          </cell>
          <cell r="D3215" t="str">
            <v>PVAX</v>
          </cell>
          <cell r="E3215" t="str">
            <v>apapr</v>
          </cell>
          <cell r="F3215">
            <v>1</v>
          </cell>
          <cell r="G3215">
            <v>1.04</v>
          </cell>
          <cell r="H3215">
            <v>1.04</v>
          </cell>
          <cell r="I3215">
            <v>1.04</v>
          </cell>
          <cell r="J3215">
            <v>1.03</v>
          </cell>
          <cell r="K3215">
            <v>1.03</v>
          </cell>
          <cell r="L3215">
            <v>1.03</v>
          </cell>
          <cell r="M3215">
            <v>1.02</v>
          </cell>
          <cell r="N3215">
            <v>1.03</v>
          </cell>
          <cell r="O3215">
            <v>1.03</v>
          </cell>
          <cell r="P3215">
            <v>1.03</v>
          </cell>
          <cell r="Q3215">
            <v>1.03</v>
          </cell>
          <cell r="R3215">
            <v>1.04</v>
          </cell>
          <cell r="S3215">
            <v>1.04</v>
          </cell>
          <cell r="T3215">
            <v>1.05</v>
          </cell>
          <cell r="U3215">
            <v>1.05</v>
          </cell>
          <cell r="V3215">
            <v>1.05</v>
          </cell>
          <cell r="W3215">
            <v>1.05</v>
          </cell>
          <cell r="X3215">
            <v>1.06</v>
          </cell>
          <cell r="Y3215">
            <v>1.06</v>
          </cell>
          <cell r="Z3215">
            <v>1.03</v>
          </cell>
          <cell r="AA3215">
            <v>1.02</v>
          </cell>
          <cell r="AB3215">
            <v>1.03</v>
          </cell>
          <cell r="AC3215">
            <v>1.03</v>
          </cell>
          <cell r="AD3215">
            <v>1.03</v>
          </cell>
          <cell r="AE3215">
            <v>1.03</v>
          </cell>
          <cell r="AF3215">
            <v>1.02</v>
          </cell>
          <cell r="AG3215">
            <v>1.05</v>
          </cell>
          <cell r="AH3215">
            <v>1.03</v>
          </cell>
          <cell r="AI3215">
            <v>1.01</v>
          </cell>
          <cell r="AJ3215">
            <v>1</v>
          </cell>
          <cell r="AK3215">
            <v>0.99</v>
          </cell>
        </row>
        <row r="3216">
          <cell r="A3216" t="str">
            <v>SDGbaseTRAv2_UrbAS_IRTv3PVAXaprnt</v>
          </cell>
          <cell r="B3216" t="str">
            <v>SIclos6_GOVclos11</v>
          </cell>
          <cell r="C3216" t="str">
            <v>SDGbaseTRAv2_UrbAS_IRTv3</v>
          </cell>
          <cell r="D3216" t="str">
            <v>PVAX</v>
          </cell>
          <cell r="E3216" t="str">
            <v>aprnt</v>
          </cell>
          <cell r="F3216">
            <v>1</v>
          </cell>
          <cell r="G3216">
            <v>1.1000000000000001</v>
          </cell>
          <cell r="H3216">
            <v>1.1000000000000001</v>
          </cell>
          <cell r="I3216">
            <v>1.1000000000000001</v>
          </cell>
          <cell r="J3216">
            <v>1.1000000000000001</v>
          </cell>
          <cell r="K3216">
            <v>1.1000000000000001</v>
          </cell>
          <cell r="L3216">
            <v>1.1000000000000001</v>
          </cell>
          <cell r="M3216">
            <v>1.1100000000000001</v>
          </cell>
          <cell r="N3216">
            <v>1.1100000000000001</v>
          </cell>
          <cell r="O3216">
            <v>1.1100000000000001</v>
          </cell>
          <cell r="P3216">
            <v>1.1100000000000001</v>
          </cell>
          <cell r="Q3216">
            <v>1.1100000000000001</v>
          </cell>
          <cell r="R3216">
            <v>1.1100000000000001</v>
          </cell>
          <cell r="S3216">
            <v>1.1200000000000001</v>
          </cell>
          <cell r="T3216">
            <v>1.1200000000000001</v>
          </cell>
          <cell r="U3216">
            <v>1.1299999999999999</v>
          </cell>
          <cell r="V3216">
            <v>1.1299999999999999</v>
          </cell>
          <cell r="W3216">
            <v>1.1399999999999999</v>
          </cell>
          <cell r="X3216">
            <v>1.1399999999999999</v>
          </cell>
          <cell r="Y3216">
            <v>1.1399999999999999</v>
          </cell>
          <cell r="Z3216">
            <v>1.1200000000000001</v>
          </cell>
          <cell r="AA3216">
            <v>1.1100000000000001</v>
          </cell>
          <cell r="AB3216">
            <v>1.1200000000000001</v>
          </cell>
          <cell r="AC3216">
            <v>1.1200000000000001</v>
          </cell>
          <cell r="AD3216">
            <v>1.1200000000000001</v>
          </cell>
          <cell r="AE3216">
            <v>1.1200000000000001</v>
          </cell>
          <cell r="AF3216">
            <v>1.1200000000000001</v>
          </cell>
          <cell r="AG3216">
            <v>1.1299999999999999</v>
          </cell>
          <cell r="AH3216">
            <v>1.1000000000000001</v>
          </cell>
          <cell r="AI3216">
            <v>1.06</v>
          </cell>
          <cell r="AJ3216">
            <v>1.04</v>
          </cell>
          <cell r="AK3216">
            <v>1.03</v>
          </cell>
        </row>
        <row r="3217">
          <cell r="A3217" t="str">
            <v>SDGbaseTRAv2_UrbAS_IRTv3PVAXapetr</v>
          </cell>
          <cell r="B3217" t="str">
            <v>SIclos6_GOVclos11</v>
          </cell>
          <cell r="C3217" t="str">
            <v>SDGbaseTRAv2_UrbAS_IRTv3</v>
          </cell>
          <cell r="D3217" t="str">
            <v>PVAX</v>
          </cell>
          <cell r="E3217" t="str">
            <v>apetr</v>
          </cell>
          <cell r="F3217">
            <v>1</v>
          </cell>
          <cell r="G3217">
            <v>1.1599999999999999</v>
          </cell>
          <cell r="H3217">
            <v>0.84</v>
          </cell>
          <cell r="I3217">
            <v>0.65</v>
          </cell>
          <cell r="J3217">
            <v>0.61</v>
          </cell>
          <cell r="K3217">
            <v>0.59</v>
          </cell>
          <cell r="L3217">
            <v>0.57999999999999996</v>
          </cell>
          <cell r="M3217">
            <v>0.6</v>
          </cell>
          <cell r="N3217">
            <v>0.61</v>
          </cell>
          <cell r="O3217">
            <v>1.1599999999999999</v>
          </cell>
          <cell r="P3217">
            <v>1.53</v>
          </cell>
          <cell r="Q3217">
            <v>1.47</v>
          </cell>
          <cell r="R3217">
            <v>1.43</v>
          </cell>
          <cell r="S3217">
            <v>1.41</v>
          </cell>
          <cell r="T3217">
            <v>1.4</v>
          </cell>
          <cell r="U3217">
            <v>1.4</v>
          </cell>
          <cell r="V3217">
            <v>1.38</v>
          </cell>
          <cell r="W3217">
            <v>1.38</v>
          </cell>
          <cell r="X3217">
            <v>1.41</v>
          </cell>
          <cell r="Y3217">
            <v>1.4</v>
          </cell>
          <cell r="Z3217">
            <v>1.42</v>
          </cell>
          <cell r="AA3217">
            <v>1.43</v>
          </cell>
          <cell r="AB3217">
            <v>1.48</v>
          </cell>
          <cell r="AC3217">
            <v>1.46</v>
          </cell>
          <cell r="AD3217">
            <v>1.43</v>
          </cell>
          <cell r="AE3217">
            <v>1.39</v>
          </cell>
          <cell r="AF3217">
            <v>1.36</v>
          </cell>
          <cell r="AG3217">
            <v>1.24</v>
          </cell>
          <cell r="AH3217">
            <v>1.1000000000000001</v>
          </cell>
          <cell r="AI3217">
            <v>0.92</v>
          </cell>
          <cell r="AJ3217">
            <v>0.73</v>
          </cell>
          <cell r="AK3217">
            <v>0.46</v>
          </cell>
        </row>
        <row r="3218">
          <cell r="A3218" t="str">
            <v>SDGbaseTRAv2_UrbAS_IRTv3PVAXahydr</v>
          </cell>
          <cell r="B3218" t="str">
            <v>SIclos6_GOVclos11</v>
          </cell>
          <cell r="C3218" t="str">
            <v>SDGbaseTRAv2_UrbAS_IRTv3</v>
          </cell>
          <cell r="D3218" t="str">
            <v>PVAX</v>
          </cell>
          <cell r="E3218" t="str">
            <v>ahydr</v>
          </cell>
          <cell r="F3218">
            <v>1</v>
          </cell>
          <cell r="G3218">
            <v>2.6</v>
          </cell>
          <cell r="H3218">
            <v>2.71</v>
          </cell>
          <cell r="I3218">
            <v>2.67</v>
          </cell>
          <cell r="J3218">
            <v>2.66</v>
          </cell>
          <cell r="K3218">
            <v>2.68</v>
          </cell>
          <cell r="L3218">
            <v>2.71</v>
          </cell>
          <cell r="M3218">
            <v>2.76</v>
          </cell>
          <cell r="N3218">
            <v>2.79</v>
          </cell>
          <cell r="O3218">
            <v>3</v>
          </cell>
          <cell r="P3218">
            <v>3.06</v>
          </cell>
          <cell r="Q3218">
            <v>3.41</v>
          </cell>
          <cell r="R3218">
            <v>3.44</v>
          </cell>
          <cell r="S3218">
            <v>3.47</v>
          </cell>
          <cell r="T3218">
            <v>3.5</v>
          </cell>
          <cell r="U3218">
            <v>3.52</v>
          </cell>
          <cell r="V3218">
            <v>3.53</v>
          </cell>
          <cell r="W3218">
            <v>3.55</v>
          </cell>
          <cell r="X3218">
            <v>-0.93</v>
          </cell>
          <cell r="Y3218">
            <v>0.54</v>
          </cell>
          <cell r="Z3218">
            <v>38.909999999999997</v>
          </cell>
          <cell r="AA3218">
            <v>51.86</v>
          </cell>
          <cell r="AB3218">
            <v>31.21</v>
          </cell>
          <cell r="AC3218">
            <v>22.85</v>
          </cell>
          <cell r="AD3218">
            <v>23.09</v>
          </cell>
          <cell r="AE3218">
            <v>24.81</v>
          </cell>
          <cell r="AF3218">
            <v>26.66</v>
          </cell>
          <cell r="AG3218">
            <v>1.75</v>
          </cell>
          <cell r="AH3218">
            <v>1.46</v>
          </cell>
          <cell r="AI3218">
            <v>1.1299999999999999</v>
          </cell>
          <cell r="AJ3218">
            <v>0.84</v>
          </cell>
          <cell r="AK3218">
            <v>0.59</v>
          </cell>
        </row>
        <row r="3219">
          <cell r="A3219" t="str">
            <v>SDGbaseTRAv2_UrbAS_IRTv3PVAXaammo</v>
          </cell>
          <cell r="B3219" t="str">
            <v>SIclos6_GOVclos11</v>
          </cell>
          <cell r="C3219" t="str">
            <v>SDGbaseTRAv2_UrbAS_IRTv3</v>
          </cell>
          <cell r="D3219" t="str">
            <v>PVAX</v>
          </cell>
          <cell r="E3219" t="str">
            <v>aammo</v>
          </cell>
          <cell r="F3219">
            <v>1</v>
          </cell>
          <cell r="G3219">
            <v>1.03</v>
          </cell>
          <cell r="H3219">
            <v>1.02</v>
          </cell>
          <cell r="I3219">
            <v>1.02</v>
          </cell>
          <cell r="J3219">
            <v>1.02</v>
          </cell>
          <cell r="K3219">
            <v>1.02</v>
          </cell>
          <cell r="L3219">
            <v>1.02</v>
          </cell>
          <cell r="M3219">
            <v>1.03</v>
          </cell>
          <cell r="N3219">
            <v>1.03</v>
          </cell>
          <cell r="O3219">
            <v>1.02</v>
          </cell>
          <cell r="P3219">
            <v>1.01</v>
          </cell>
          <cell r="Q3219">
            <v>1.02</v>
          </cell>
          <cell r="R3219">
            <v>1.02</v>
          </cell>
          <cell r="S3219">
            <v>1.03</v>
          </cell>
          <cell r="T3219">
            <v>1.03</v>
          </cell>
          <cell r="U3219">
            <v>1.04</v>
          </cell>
          <cell r="V3219">
            <v>1.05</v>
          </cell>
          <cell r="W3219">
            <v>1.05</v>
          </cell>
          <cell r="X3219">
            <v>1.05</v>
          </cell>
          <cell r="Y3219">
            <v>1.05</v>
          </cell>
          <cell r="Z3219">
            <v>1.03</v>
          </cell>
          <cell r="AA3219">
            <v>1.01</v>
          </cell>
          <cell r="AB3219">
            <v>1.01</v>
          </cell>
          <cell r="AC3219">
            <v>1</v>
          </cell>
          <cell r="AD3219">
            <v>1</v>
          </cell>
          <cell r="AE3219">
            <v>0.99</v>
          </cell>
          <cell r="AF3219">
            <v>0.99</v>
          </cell>
          <cell r="AG3219">
            <v>1.01</v>
          </cell>
          <cell r="AH3219">
            <v>0.98</v>
          </cell>
          <cell r="AI3219">
            <v>0.95</v>
          </cell>
          <cell r="AJ3219">
            <v>0.93</v>
          </cell>
          <cell r="AK3219">
            <v>0.91</v>
          </cell>
        </row>
        <row r="3220">
          <cell r="A3220" t="str">
            <v>SDGbaseTRAv2_UrbAS_IRTv3PVAXabchm</v>
          </cell>
          <cell r="B3220" t="str">
            <v>SIclos6_GOVclos11</v>
          </cell>
          <cell r="C3220" t="str">
            <v>SDGbaseTRAv2_UrbAS_IRTv3</v>
          </cell>
          <cell r="D3220" t="str">
            <v>PVAX</v>
          </cell>
          <cell r="E3220" t="str">
            <v>abchm</v>
          </cell>
          <cell r="F3220">
            <v>1</v>
          </cell>
          <cell r="G3220">
            <v>1.26</v>
          </cell>
          <cell r="H3220">
            <v>1.37</v>
          </cell>
          <cell r="I3220">
            <v>1.34</v>
          </cell>
          <cell r="J3220">
            <v>1.34</v>
          </cell>
          <cell r="K3220">
            <v>1.4</v>
          </cell>
          <cell r="L3220">
            <v>1.44</v>
          </cell>
          <cell r="M3220">
            <v>1.5</v>
          </cell>
          <cell r="N3220">
            <v>1.55</v>
          </cell>
          <cell r="O3220">
            <v>1.83</v>
          </cell>
          <cell r="P3220">
            <v>1.9</v>
          </cell>
          <cell r="Q3220">
            <v>1.9</v>
          </cell>
          <cell r="R3220">
            <v>1.94</v>
          </cell>
          <cell r="S3220">
            <v>1.96</v>
          </cell>
          <cell r="T3220">
            <v>1.98</v>
          </cell>
          <cell r="U3220">
            <v>1.99</v>
          </cell>
          <cell r="V3220">
            <v>1.99</v>
          </cell>
          <cell r="W3220">
            <v>2.0099999999999998</v>
          </cell>
          <cell r="X3220">
            <v>2.04</v>
          </cell>
          <cell r="Y3220">
            <v>2.02</v>
          </cell>
          <cell r="Z3220">
            <v>1.75</v>
          </cell>
          <cell r="AA3220">
            <v>1.45</v>
          </cell>
          <cell r="AB3220">
            <v>1.69</v>
          </cell>
          <cell r="AC3220">
            <v>1.79</v>
          </cell>
          <cell r="AD3220">
            <v>1.77</v>
          </cell>
          <cell r="AE3220">
            <v>1.72</v>
          </cell>
          <cell r="AF3220">
            <v>1.67</v>
          </cell>
          <cell r="AG3220">
            <v>1.99</v>
          </cell>
          <cell r="AH3220">
            <v>1.92</v>
          </cell>
          <cell r="AI3220">
            <v>1.81</v>
          </cell>
          <cell r="AJ3220">
            <v>1.7</v>
          </cell>
          <cell r="AK3220">
            <v>1.59</v>
          </cell>
        </row>
        <row r="3221">
          <cell r="A3221" t="str">
            <v>SDGbaseTRAv2_UrbAS_IRTv3PVAXaochm</v>
          </cell>
          <cell r="B3221" t="str">
            <v>SIclos6_GOVclos11</v>
          </cell>
          <cell r="C3221" t="str">
            <v>SDGbaseTRAv2_UrbAS_IRTv3</v>
          </cell>
          <cell r="D3221" t="str">
            <v>PVAX</v>
          </cell>
          <cell r="E3221" t="str">
            <v>aochm</v>
          </cell>
          <cell r="F3221">
            <v>1</v>
          </cell>
          <cell r="G3221">
            <v>1.19</v>
          </cell>
          <cell r="H3221">
            <v>1.27</v>
          </cell>
          <cell r="I3221">
            <v>1.24</v>
          </cell>
          <cell r="J3221">
            <v>1.24</v>
          </cell>
          <cell r="K3221">
            <v>1.27</v>
          </cell>
          <cell r="L3221">
            <v>1.3</v>
          </cell>
          <cell r="M3221">
            <v>1.34</v>
          </cell>
          <cell r="N3221">
            <v>1.37</v>
          </cell>
          <cell r="O3221">
            <v>1.62</v>
          </cell>
          <cell r="P3221">
            <v>1.67</v>
          </cell>
          <cell r="Q3221">
            <v>1.66</v>
          </cell>
          <cell r="R3221">
            <v>1.66</v>
          </cell>
          <cell r="S3221">
            <v>1.66</v>
          </cell>
          <cell r="T3221">
            <v>1.67</v>
          </cell>
          <cell r="U3221">
            <v>1.67</v>
          </cell>
          <cell r="V3221">
            <v>1.66</v>
          </cell>
          <cell r="W3221">
            <v>1.67</v>
          </cell>
          <cell r="X3221">
            <v>1.68</v>
          </cell>
          <cell r="Y3221">
            <v>1.67</v>
          </cell>
          <cell r="Z3221">
            <v>1.56</v>
          </cell>
          <cell r="AA3221">
            <v>1.42</v>
          </cell>
          <cell r="AB3221">
            <v>1.54</v>
          </cell>
          <cell r="AC3221">
            <v>1.59</v>
          </cell>
          <cell r="AD3221">
            <v>1.58</v>
          </cell>
          <cell r="AE3221">
            <v>1.55</v>
          </cell>
          <cell r="AF3221">
            <v>1.52</v>
          </cell>
          <cell r="AG3221">
            <v>1.66</v>
          </cell>
          <cell r="AH3221">
            <v>1.62</v>
          </cell>
          <cell r="AI3221">
            <v>1.56</v>
          </cell>
          <cell r="AJ3221">
            <v>1.49</v>
          </cell>
          <cell r="AK3221">
            <v>1.43</v>
          </cell>
        </row>
        <row r="3222">
          <cell r="A3222" t="str">
            <v>SDGbaseTRAv2_UrbAS_IRTv3PVAXarubb</v>
          </cell>
          <cell r="B3222" t="str">
            <v>SIclos6_GOVclos11</v>
          </cell>
          <cell r="C3222" t="str">
            <v>SDGbaseTRAv2_UrbAS_IRTv3</v>
          </cell>
          <cell r="D3222" t="str">
            <v>PVAX</v>
          </cell>
          <cell r="E3222" t="str">
            <v>arubb</v>
          </cell>
          <cell r="F3222">
            <v>1</v>
          </cell>
          <cell r="G3222">
            <v>1.01</v>
          </cell>
          <cell r="H3222">
            <v>1.01</v>
          </cell>
          <cell r="I3222">
            <v>1.01</v>
          </cell>
          <cell r="J3222">
            <v>1</v>
          </cell>
          <cell r="K3222">
            <v>1</v>
          </cell>
          <cell r="L3222">
            <v>1.01</v>
          </cell>
          <cell r="M3222">
            <v>1.01</v>
          </cell>
          <cell r="N3222">
            <v>1.02</v>
          </cell>
          <cell r="O3222">
            <v>1.03</v>
          </cell>
          <cell r="P3222">
            <v>1.03</v>
          </cell>
          <cell r="Q3222">
            <v>1.02</v>
          </cell>
          <cell r="R3222">
            <v>1.03</v>
          </cell>
          <cell r="S3222">
            <v>1.03</v>
          </cell>
          <cell r="T3222">
            <v>1.03</v>
          </cell>
          <cell r="U3222">
            <v>1.04</v>
          </cell>
          <cell r="V3222">
            <v>1.04</v>
          </cell>
          <cell r="W3222">
            <v>1.04</v>
          </cell>
          <cell r="X3222">
            <v>1.04</v>
          </cell>
          <cell r="Y3222">
            <v>1.04</v>
          </cell>
          <cell r="Z3222">
            <v>1</v>
          </cell>
          <cell r="AA3222">
            <v>0.98</v>
          </cell>
          <cell r="AB3222">
            <v>1.01</v>
          </cell>
          <cell r="AC3222">
            <v>1.02</v>
          </cell>
          <cell r="AD3222">
            <v>1.02</v>
          </cell>
          <cell r="AE3222">
            <v>1.02</v>
          </cell>
          <cell r="AF3222">
            <v>1.02</v>
          </cell>
          <cell r="AG3222">
            <v>1.06</v>
          </cell>
          <cell r="AH3222">
            <v>1.04</v>
          </cell>
          <cell r="AI3222">
            <v>1.03</v>
          </cell>
          <cell r="AJ3222">
            <v>1.02</v>
          </cell>
          <cell r="AK3222">
            <v>1.01</v>
          </cell>
        </row>
        <row r="3223">
          <cell r="A3223" t="str">
            <v>SDGbaseTRAv2_UrbAS_IRTv3PVAXaplas</v>
          </cell>
          <cell r="B3223" t="str">
            <v>SIclos6_GOVclos11</v>
          </cell>
          <cell r="C3223" t="str">
            <v>SDGbaseTRAv2_UrbAS_IRTv3</v>
          </cell>
          <cell r="D3223" t="str">
            <v>PVAX</v>
          </cell>
          <cell r="E3223" t="str">
            <v>aplas</v>
          </cell>
          <cell r="F3223">
            <v>1</v>
          </cell>
          <cell r="G3223">
            <v>1.06</v>
          </cell>
          <cell r="H3223">
            <v>1.06</v>
          </cell>
          <cell r="I3223">
            <v>1.05</v>
          </cell>
          <cell r="J3223">
            <v>1.05</v>
          </cell>
          <cell r="K3223">
            <v>1.05</v>
          </cell>
          <cell r="L3223">
            <v>1.06</v>
          </cell>
          <cell r="M3223">
            <v>1.06</v>
          </cell>
          <cell r="N3223">
            <v>1.06</v>
          </cell>
          <cell r="O3223">
            <v>1.06</v>
          </cell>
          <cell r="P3223">
            <v>1.06</v>
          </cell>
          <cell r="Q3223">
            <v>1.06</v>
          </cell>
          <cell r="R3223">
            <v>1.07</v>
          </cell>
          <cell r="S3223">
            <v>1.07</v>
          </cell>
          <cell r="T3223">
            <v>1.07</v>
          </cell>
          <cell r="U3223">
            <v>1.08</v>
          </cell>
          <cell r="V3223">
            <v>1.08</v>
          </cell>
          <cell r="W3223">
            <v>1.0900000000000001</v>
          </cell>
          <cell r="X3223">
            <v>1.0900000000000001</v>
          </cell>
          <cell r="Y3223">
            <v>1.0900000000000001</v>
          </cell>
          <cell r="Z3223">
            <v>1.07</v>
          </cell>
          <cell r="AA3223">
            <v>1.06</v>
          </cell>
          <cell r="AB3223">
            <v>1.07</v>
          </cell>
          <cell r="AC3223">
            <v>1.07</v>
          </cell>
          <cell r="AD3223">
            <v>1.07</v>
          </cell>
          <cell r="AE3223">
            <v>1.07</v>
          </cell>
          <cell r="AF3223">
            <v>1.06</v>
          </cell>
          <cell r="AG3223">
            <v>1.08</v>
          </cell>
          <cell r="AH3223">
            <v>1.05</v>
          </cell>
          <cell r="AI3223">
            <v>1.02</v>
          </cell>
          <cell r="AJ3223">
            <v>1</v>
          </cell>
          <cell r="AK3223">
            <v>0.99</v>
          </cell>
        </row>
        <row r="3224">
          <cell r="A3224" t="str">
            <v>SDGbaseTRAv2_UrbAS_IRTv3PVAXanmet</v>
          </cell>
          <cell r="B3224" t="str">
            <v>SIclos6_GOVclos11</v>
          </cell>
          <cell r="C3224" t="str">
            <v>SDGbaseTRAv2_UrbAS_IRTv3</v>
          </cell>
          <cell r="D3224" t="str">
            <v>PVAX</v>
          </cell>
          <cell r="E3224" t="str">
            <v>anmet</v>
          </cell>
          <cell r="F3224">
            <v>1</v>
          </cell>
          <cell r="G3224">
            <v>1.08</v>
          </cell>
          <cell r="H3224">
            <v>1.07</v>
          </cell>
          <cell r="I3224">
            <v>1.07</v>
          </cell>
          <cell r="J3224">
            <v>1.08</v>
          </cell>
          <cell r="K3224">
            <v>1.07</v>
          </cell>
          <cell r="L3224">
            <v>1.07</v>
          </cell>
          <cell r="M3224">
            <v>1.07</v>
          </cell>
          <cell r="N3224">
            <v>1.07</v>
          </cell>
          <cell r="O3224">
            <v>1.07</v>
          </cell>
          <cell r="P3224">
            <v>1.07</v>
          </cell>
          <cell r="Q3224">
            <v>1.07</v>
          </cell>
          <cell r="R3224">
            <v>1.07</v>
          </cell>
          <cell r="S3224">
            <v>1.07</v>
          </cell>
          <cell r="T3224">
            <v>1.08</v>
          </cell>
          <cell r="U3224">
            <v>1.08</v>
          </cell>
          <cell r="V3224">
            <v>1.0900000000000001</v>
          </cell>
          <cell r="W3224">
            <v>1.0900000000000001</v>
          </cell>
          <cell r="X3224">
            <v>1.0900000000000001</v>
          </cell>
          <cell r="Y3224">
            <v>1.0900000000000001</v>
          </cell>
          <cell r="Z3224">
            <v>1.07</v>
          </cell>
          <cell r="AA3224">
            <v>1.06</v>
          </cell>
          <cell r="AB3224">
            <v>1.07</v>
          </cell>
          <cell r="AC3224">
            <v>1.07</v>
          </cell>
          <cell r="AD3224">
            <v>1.07</v>
          </cell>
          <cell r="AE3224">
            <v>1.07</v>
          </cell>
          <cell r="AF3224">
            <v>1.07</v>
          </cell>
          <cell r="AG3224">
            <v>1.08</v>
          </cell>
          <cell r="AH3224">
            <v>1.06</v>
          </cell>
          <cell r="AI3224">
            <v>1.04</v>
          </cell>
          <cell r="AJ3224">
            <v>1.03</v>
          </cell>
          <cell r="AK3224">
            <v>1.02</v>
          </cell>
        </row>
        <row r="3225">
          <cell r="A3225" t="str">
            <v>SDGbaseTRAv2_UrbAS_IRTv3PVAXairon</v>
          </cell>
          <cell r="B3225" t="str">
            <v>SIclos6_GOVclos11</v>
          </cell>
          <cell r="C3225" t="str">
            <v>SDGbaseTRAv2_UrbAS_IRTv3</v>
          </cell>
          <cell r="D3225" t="str">
            <v>PVAX</v>
          </cell>
          <cell r="E3225" t="str">
            <v>airon</v>
          </cell>
          <cell r="F3225">
            <v>1</v>
          </cell>
          <cell r="G3225">
            <v>1.2</v>
          </cell>
          <cell r="H3225">
            <v>1.18</v>
          </cell>
          <cell r="I3225">
            <v>1.1599999999999999</v>
          </cell>
          <cell r="J3225">
            <v>1.1499999999999999</v>
          </cell>
          <cell r="K3225">
            <v>1.1399999999999999</v>
          </cell>
          <cell r="L3225">
            <v>1.1399999999999999</v>
          </cell>
          <cell r="M3225">
            <v>1.1499999999999999</v>
          </cell>
          <cell r="N3225">
            <v>1.1499999999999999</v>
          </cell>
          <cell r="O3225">
            <v>1.1499999999999999</v>
          </cell>
          <cell r="P3225">
            <v>1.1499999999999999</v>
          </cell>
          <cell r="Q3225">
            <v>1.1499999999999999</v>
          </cell>
          <cell r="R3225">
            <v>1.1499999999999999</v>
          </cell>
          <cell r="S3225">
            <v>1.1499999999999999</v>
          </cell>
          <cell r="T3225">
            <v>1.1599999999999999</v>
          </cell>
          <cell r="U3225">
            <v>1.1599999999999999</v>
          </cell>
          <cell r="V3225">
            <v>1.17</v>
          </cell>
          <cell r="W3225">
            <v>1.17</v>
          </cell>
          <cell r="X3225">
            <v>1.17</v>
          </cell>
          <cell r="Y3225">
            <v>1.17</v>
          </cell>
          <cell r="Z3225">
            <v>1.1399999999999999</v>
          </cell>
          <cell r="AA3225">
            <v>1.1299999999999999</v>
          </cell>
          <cell r="AB3225">
            <v>1.1399999999999999</v>
          </cell>
          <cell r="AC3225">
            <v>1.1399999999999999</v>
          </cell>
          <cell r="AD3225">
            <v>1.1399999999999999</v>
          </cell>
          <cell r="AE3225">
            <v>1.1399999999999999</v>
          </cell>
          <cell r="AF3225">
            <v>1.1499999999999999</v>
          </cell>
          <cell r="AG3225">
            <v>1.17</v>
          </cell>
          <cell r="AH3225">
            <v>1.1299999999999999</v>
          </cell>
          <cell r="AI3225">
            <v>1.1100000000000001</v>
          </cell>
          <cell r="AJ3225">
            <v>1.0900000000000001</v>
          </cell>
          <cell r="AK3225">
            <v>1.08</v>
          </cell>
        </row>
        <row r="3226">
          <cell r="A3226" t="str">
            <v>SDGbaseTRAv2_UrbAS_IRTv3PVAXanfrm</v>
          </cell>
          <cell r="B3226" t="str">
            <v>SIclos6_GOVclos11</v>
          </cell>
          <cell r="C3226" t="str">
            <v>SDGbaseTRAv2_UrbAS_IRTv3</v>
          </cell>
          <cell r="D3226" t="str">
            <v>PVAX</v>
          </cell>
          <cell r="E3226" t="str">
            <v>anfrm</v>
          </cell>
          <cell r="F3226">
            <v>1</v>
          </cell>
          <cell r="G3226">
            <v>1.17</v>
          </cell>
          <cell r="H3226">
            <v>1.1100000000000001</v>
          </cell>
          <cell r="I3226">
            <v>1.06</v>
          </cell>
          <cell r="J3226">
            <v>1.04</v>
          </cell>
          <cell r="K3226">
            <v>1.05</v>
          </cell>
          <cell r="L3226">
            <v>1.07</v>
          </cell>
          <cell r="M3226">
            <v>1.1299999999999999</v>
          </cell>
          <cell r="N3226">
            <v>1.1499999999999999</v>
          </cell>
          <cell r="O3226">
            <v>1.24</v>
          </cell>
          <cell r="P3226">
            <v>1.24</v>
          </cell>
          <cell r="Q3226">
            <v>1.21</v>
          </cell>
          <cell r="R3226">
            <v>1.18</v>
          </cell>
          <cell r="S3226">
            <v>1.17</v>
          </cell>
          <cell r="T3226">
            <v>1.17</v>
          </cell>
          <cell r="U3226">
            <v>1.17</v>
          </cell>
          <cell r="V3226">
            <v>1.2</v>
          </cell>
          <cell r="W3226">
            <v>1.21</v>
          </cell>
          <cell r="X3226">
            <v>1.19</v>
          </cell>
          <cell r="Y3226">
            <v>1.18</v>
          </cell>
          <cell r="Z3226">
            <v>1.06</v>
          </cell>
          <cell r="AA3226">
            <v>1.04</v>
          </cell>
          <cell r="AB3226">
            <v>1.02</v>
          </cell>
          <cell r="AC3226">
            <v>1.02</v>
          </cell>
          <cell r="AD3226">
            <v>1.04</v>
          </cell>
          <cell r="AE3226">
            <v>1.06</v>
          </cell>
          <cell r="AF3226">
            <v>1.08</v>
          </cell>
          <cell r="AG3226">
            <v>1.1599999999999999</v>
          </cell>
          <cell r="AH3226">
            <v>1.04</v>
          </cell>
          <cell r="AI3226">
            <v>0.97</v>
          </cell>
          <cell r="AJ3226">
            <v>0.94</v>
          </cell>
          <cell r="AK3226">
            <v>0.92</v>
          </cell>
        </row>
        <row r="3227">
          <cell r="A3227" t="str">
            <v>SDGbaseTRAv2_UrbAS_IRTv3PVAXametp</v>
          </cell>
          <cell r="B3227" t="str">
            <v>SIclos6_GOVclos11</v>
          </cell>
          <cell r="C3227" t="str">
            <v>SDGbaseTRAv2_UrbAS_IRTv3</v>
          </cell>
          <cell r="D3227" t="str">
            <v>PVAX</v>
          </cell>
          <cell r="E3227" t="str">
            <v>ametp</v>
          </cell>
          <cell r="F3227">
            <v>1</v>
          </cell>
          <cell r="G3227">
            <v>1.19</v>
          </cell>
          <cell r="H3227">
            <v>1.19</v>
          </cell>
          <cell r="I3227">
            <v>1.18</v>
          </cell>
          <cell r="J3227">
            <v>1.18</v>
          </cell>
          <cell r="K3227">
            <v>1.18</v>
          </cell>
          <cell r="L3227">
            <v>1.18</v>
          </cell>
          <cell r="M3227">
            <v>1.19</v>
          </cell>
          <cell r="N3227">
            <v>1.19</v>
          </cell>
          <cell r="O3227">
            <v>1.19</v>
          </cell>
          <cell r="P3227">
            <v>1.19</v>
          </cell>
          <cell r="Q3227">
            <v>1.19</v>
          </cell>
          <cell r="R3227">
            <v>1.19</v>
          </cell>
          <cell r="S3227">
            <v>1.2</v>
          </cell>
          <cell r="T3227">
            <v>1.2</v>
          </cell>
          <cell r="U3227">
            <v>1.21</v>
          </cell>
          <cell r="V3227">
            <v>1.21</v>
          </cell>
          <cell r="W3227">
            <v>1.22</v>
          </cell>
          <cell r="X3227">
            <v>1.22</v>
          </cell>
          <cell r="Y3227">
            <v>1.22</v>
          </cell>
          <cell r="Z3227">
            <v>1.19</v>
          </cell>
          <cell r="AA3227">
            <v>1.18</v>
          </cell>
          <cell r="AB3227">
            <v>1.2</v>
          </cell>
          <cell r="AC3227">
            <v>1.2</v>
          </cell>
          <cell r="AD3227">
            <v>1.2</v>
          </cell>
          <cell r="AE3227">
            <v>1.2</v>
          </cell>
          <cell r="AF3227">
            <v>1.2</v>
          </cell>
          <cell r="AG3227">
            <v>1.22</v>
          </cell>
          <cell r="AH3227">
            <v>1.18</v>
          </cell>
          <cell r="AI3227">
            <v>1.1499999999999999</v>
          </cell>
          <cell r="AJ3227">
            <v>1.1200000000000001</v>
          </cell>
          <cell r="AK3227">
            <v>1.1100000000000001</v>
          </cell>
        </row>
        <row r="3228">
          <cell r="A3228" t="str">
            <v>SDGbaseTRAv2_UrbAS_IRTv3PVAXamach</v>
          </cell>
          <cell r="B3228" t="str">
            <v>SIclos6_GOVclos11</v>
          </cell>
          <cell r="C3228" t="str">
            <v>SDGbaseTRAv2_UrbAS_IRTv3</v>
          </cell>
          <cell r="D3228" t="str">
            <v>PVAX</v>
          </cell>
          <cell r="E3228" t="str">
            <v>amach</v>
          </cell>
          <cell r="F3228">
            <v>1</v>
          </cell>
          <cell r="G3228">
            <v>1.18</v>
          </cell>
          <cell r="H3228">
            <v>1.17</v>
          </cell>
          <cell r="I3228">
            <v>1.1599999999999999</v>
          </cell>
          <cell r="J3228">
            <v>1.1499999999999999</v>
          </cell>
          <cell r="K3228">
            <v>1.1499999999999999</v>
          </cell>
          <cell r="L3228">
            <v>1.1499999999999999</v>
          </cell>
          <cell r="M3228">
            <v>1.1499999999999999</v>
          </cell>
          <cell r="N3228">
            <v>1.1599999999999999</v>
          </cell>
          <cell r="O3228">
            <v>1.1599999999999999</v>
          </cell>
          <cell r="P3228">
            <v>1.1599999999999999</v>
          </cell>
          <cell r="Q3228">
            <v>1.1599999999999999</v>
          </cell>
          <cell r="R3228">
            <v>1.1599999999999999</v>
          </cell>
          <cell r="S3228">
            <v>1.1599999999999999</v>
          </cell>
          <cell r="T3228">
            <v>1.1599999999999999</v>
          </cell>
          <cell r="U3228">
            <v>1.17</v>
          </cell>
          <cell r="V3228">
            <v>1.18</v>
          </cell>
          <cell r="W3228">
            <v>1.18</v>
          </cell>
          <cell r="X3228">
            <v>1.18</v>
          </cell>
          <cell r="Y3228">
            <v>1.18</v>
          </cell>
          <cell r="Z3228">
            <v>1.1499999999999999</v>
          </cell>
          <cell r="AA3228">
            <v>1.1399999999999999</v>
          </cell>
          <cell r="AB3228">
            <v>1.1499999999999999</v>
          </cell>
          <cell r="AC3228">
            <v>1.1499999999999999</v>
          </cell>
          <cell r="AD3228">
            <v>1.1499999999999999</v>
          </cell>
          <cell r="AE3228">
            <v>1.1599999999999999</v>
          </cell>
          <cell r="AF3228">
            <v>1.1599999999999999</v>
          </cell>
          <cell r="AG3228">
            <v>1.18</v>
          </cell>
          <cell r="AH3228">
            <v>1.1399999999999999</v>
          </cell>
          <cell r="AI3228">
            <v>1.1100000000000001</v>
          </cell>
          <cell r="AJ3228">
            <v>1.1000000000000001</v>
          </cell>
          <cell r="AK3228">
            <v>1.08</v>
          </cell>
        </row>
        <row r="3229">
          <cell r="A3229" t="str">
            <v>SDGbaseTRAv2_UrbAS_IRTv3PVAXafcel</v>
          </cell>
          <cell r="B3229" t="str">
            <v>SIclos6_GOVclos11</v>
          </cell>
          <cell r="C3229" t="str">
            <v>SDGbaseTRAv2_UrbAS_IRTv3</v>
          </cell>
          <cell r="D3229" t="str">
            <v>PVAX</v>
          </cell>
          <cell r="E3229" t="str">
            <v>afcel</v>
          </cell>
          <cell r="F3229">
            <v>1</v>
          </cell>
          <cell r="G3229">
            <v>1</v>
          </cell>
          <cell r="H3229">
            <v>1.01</v>
          </cell>
          <cell r="I3229">
            <v>0.96</v>
          </cell>
          <cell r="J3229">
            <v>0.94</v>
          </cell>
          <cell r="K3229">
            <v>0.94</v>
          </cell>
          <cell r="L3229">
            <v>0.95</v>
          </cell>
          <cell r="M3229">
            <v>0.99</v>
          </cell>
          <cell r="N3229">
            <v>1.02</v>
          </cell>
          <cell r="O3229">
            <v>1.1599999999999999</v>
          </cell>
          <cell r="P3229">
            <v>1.2</v>
          </cell>
          <cell r="Q3229">
            <v>1.2</v>
          </cell>
          <cell r="R3229">
            <v>1.2</v>
          </cell>
          <cell r="S3229">
            <v>1.2</v>
          </cell>
          <cell r="T3229">
            <v>1.2</v>
          </cell>
          <cell r="U3229">
            <v>1.2</v>
          </cell>
          <cell r="V3229">
            <v>1.22</v>
          </cell>
          <cell r="W3229">
            <v>1.23</v>
          </cell>
          <cell r="X3229">
            <v>1.21</v>
          </cell>
          <cell r="Y3229">
            <v>1.2</v>
          </cell>
          <cell r="Z3229">
            <v>1.06</v>
          </cell>
          <cell r="AA3229">
            <v>0.99</v>
          </cell>
          <cell r="AB3229">
            <v>1.03</v>
          </cell>
          <cell r="AC3229">
            <v>1.03</v>
          </cell>
          <cell r="AD3229">
            <v>1.02</v>
          </cell>
          <cell r="AE3229">
            <v>1.01</v>
          </cell>
          <cell r="AF3229">
            <v>1.01</v>
          </cell>
          <cell r="AG3229">
            <v>1.1100000000000001</v>
          </cell>
          <cell r="AH3229">
            <v>1.02</v>
          </cell>
          <cell r="AI3229">
            <v>0.93</v>
          </cell>
          <cell r="AJ3229">
            <v>0.87</v>
          </cell>
          <cell r="AK3229">
            <v>0.83</v>
          </cell>
        </row>
        <row r="3230">
          <cell r="A3230" t="str">
            <v>SDGbaseTRAv2_UrbAS_IRTv3PVAXaelct</v>
          </cell>
          <cell r="B3230" t="str">
            <v>SIclos6_GOVclos11</v>
          </cell>
          <cell r="C3230" t="str">
            <v>SDGbaseTRAv2_UrbAS_IRTv3</v>
          </cell>
          <cell r="D3230" t="str">
            <v>PVAX</v>
          </cell>
          <cell r="E3230" t="str">
            <v>aelct</v>
          </cell>
          <cell r="F3230">
            <v>1</v>
          </cell>
          <cell r="G3230">
            <v>1</v>
          </cell>
          <cell r="H3230">
            <v>1.01</v>
          </cell>
          <cell r="I3230">
            <v>0.97</v>
          </cell>
          <cell r="J3230">
            <v>0.95</v>
          </cell>
          <cell r="K3230">
            <v>0.95</v>
          </cell>
          <cell r="L3230">
            <v>0.96</v>
          </cell>
          <cell r="M3230">
            <v>1</v>
          </cell>
          <cell r="N3230">
            <v>1.02</v>
          </cell>
          <cell r="O3230">
            <v>1.1599999999999999</v>
          </cell>
          <cell r="P3230">
            <v>1.19</v>
          </cell>
          <cell r="Q3230">
            <v>1.19</v>
          </cell>
          <cell r="R3230">
            <v>1.19</v>
          </cell>
          <cell r="S3230">
            <v>1.19</v>
          </cell>
          <cell r="T3230">
            <v>1.19</v>
          </cell>
          <cell r="U3230">
            <v>1.19</v>
          </cell>
          <cell r="V3230">
            <v>1.21</v>
          </cell>
          <cell r="W3230">
            <v>1.22</v>
          </cell>
          <cell r="X3230">
            <v>1.2</v>
          </cell>
          <cell r="Y3230">
            <v>1.19</v>
          </cell>
          <cell r="Z3230">
            <v>1.06</v>
          </cell>
          <cell r="AA3230">
            <v>1</v>
          </cell>
          <cell r="AB3230">
            <v>1.03</v>
          </cell>
          <cell r="AC3230">
            <v>1.04</v>
          </cell>
          <cell r="AD3230">
            <v>1.03</v>
          </cell>
          <cell r="AE3230">
            <v>1.02</v>
          </cell>
          <cell r="AF3230">
            <v>1.02</v>
          </cell>
          <cell r="AG3230">
            <v>1.1100000000000001</v>
          </cell>
          <cell r="AH3230">
            <v>1.03</v>
          </cell>
          <cell r="AI3230">
            <v>0.94</v>
          </cell>
          <cell r="AJ3230">
            <v>0.89</v>
          </cell>
          <cell r="AK3230">
            <v>0.85</v>
          </cell>
        </row>
        <row r="3231">
          <cell r="A3231" t="str">
            <v>SDGbaseTRAv2_UrbAS_IRTv3PVAXaemch</v>
          </cell>
          <cell r="B3231" t="str">
            <v>SIclos6_GOVclos11</v>
          </cell>
          <cell r="C3231" t="str">
            <v>SDGbaseTRAv2_UrbAS_IRTv3</v>
          </cell>
          <cell r="D3231" t="str">
            <v>PVAX</v>
          </cell>
          <cell r="E3231" t="str">
            <v>aemch</v>
          </cell>
          <cell r="F3231">
            <v>1</v>
          </cell>
          <cell r="G3231">
            <v>1.19</v>
          </cell>
          <cell r="H3231">
            <v>1.19</v>
          </cell>
          <cell r="I3231">
            <v>1.19</v>
          </cell>
          <cell r="J3231">
            <v>1.18</v>
          </cell>
          <cell r="K3231">
            <v>1.19</v>
          </cell>
          <cell r="L3231">
            <v>1.19</v>
          </cell>
          <cell r="M3231">
            <v>1.2</v>
          </cell>
          <cell r="N3231">
            <v>1.2</v>
          </cell>
          <cell r="O3231">
            <v>1.2</v>
          </cell>
          <cell r="P3231">
            <v>1.2</v>
          </cell>
          <cell r="Q3231">
            <v>1.2</v>
          </cell>
          <cell r="R3231">
            <v>1.21</v>
          </cell>
          <cell r="S3231">
            <v>1.21</v>
          </cell>
          <cell r="T3231">
            <v>1.22</v>
          </cell>
          <cell r="U3231">
            <v>1.22</v>
          </cell>
          <cell r="V3231">
            <v>1.23</v>
          </cell>
          <cell r="W3231">
            <v>1.23</v>
          </cell>
          <cell r="X3231">
            <v>1.23</v>
          </cell>
          <cell r="Y3231">
            <v>1.23</v>
          </cell>
          <cell r="Z3231">
            <v>1.21</v>
          </cell>
          <cell r="AA3231">
            <v>1.2</v>
          </cell>
          <cell r="AB3231">
            <v>1.21</v>
          </cell>
          <cell r="AC3231">
            <v>1.21</v>
          </cell>
          <cell r="AD3231">
            <v>1.21</v>
          </cell>
          <cell r="AE3231">
            <v>1.21</v>
          </cell>
          <cell r="AF3231">
            <v>1.21</v>
          </cell>
          <cell r="AG3231">
            <v>1.23</v>
          </cell>
          <cell r="AH3231">
            <v>1.19</v>
          </cell>
          <cell r="AI3231">
            <v>1.1499999999999999</v>
          </cell>
          <cell r="AJ3231">
            <v>1.1299999999999999</v>
          </cell>
          <cell r="AK3231">
            <v>1.1100000000000001</v>
          </cell>
        </row>
        <row r="3232">
          <cell r="A3232" t="str">
            <v>SDGbaseTRAv2_UrbAS_IRTv3PVAXasequ</v>
          </cell>
          <cell r="B3232" t="str">
            <v>SIclos6_GOVclos11</v>
          </cell>
          <cell r="C3232" t="str">
            <v>SDGbaseTRAv2_UrbAS_IRTv3</v>
          </cell>
          <cell r="D3232" t="str">
            <v>PVAX</v>
          </cell>
          <cell r="E3232" t="str">
            <v>asequ</v>
          </cell>
          <cell r="F3232">
            <v>1</v>
          </cell>
          <cell r="G3232">
            <v>1.2</v>
          </cell>
          <cell r="H3232">
            <v>1.17</v>
          </cell>
          <cell r="I3232">
            <v>1.1399999999999999</v>
          </cell>
          <cell r="J3232">
            <v>1.1299999999999999</v>
          </cell>
          <cell r="K3232">
            <v>1.1200000000000001</v>
          </cell>
          <cell r="L3232">
            <v>1.1200000000000001</v>
          </cell>
          <cell r="M3232">
            <v>1.1399999999999999</v>
          </cell>
          <cell r="N3232">
            <v>1.1399999999999999</v>
          </cell>
          <cell r="O3232">
            <v>1.1499999999999999</v>
          </cell>
          <cell r="P3232">
            <v>1.1499999999999999</v>
          </cell>
          <cell r="Q3232">
            <v>1.1399999999999999</v>
          </cell>
          <cell r="R3232">
            <v>1.1399999999999999</v>
          </cell>
          <cell r="S3232">
            <v>1.1399999999999999</v>
          </cell>
          <cell r="T3232">
            <v>1.1399999999999999</v>
          </cell>
          <cell r="U3232">
            <v>1.1499999999999999</v>
          </cell>
          <cell r="V3232">
            <v>1.1499999999999999</v>
          </cell>
          <cell r="W3232">
            <v>1.1599999999999999</v>
          </cell>
          <cell r="X3232">
            <v>1.1599999999999999</v>
          </cell>
          <cell r="Y3232">
            <v>1.1599999999999999</v>
          </cell>
          <cell r="Z3232">
            <v>1.1399999999999999</v>
          </cell>
          <cell r="AA3232">
            <v>1.1299999999999999</v>
          </cell>
          <cell r="AB3232">
            <v>1.1100000000000001</v>
          </cell>
          <cell r="AC3232">
            <v>1.1100000000000001</v>
          </cell>
          <cell r="AD3232">
            <v>1.1200000000000001</v>
          </cell>
          <cell r="AE3232">
            <v>1.1200000000000001</v>
          </cell>
          <cell r="AF3232">
            <v>1.1299999999999999</v>
          </cell>
          <cell r="AG3232">
            <v>1.1499999999999999</v>
          </cell>
          <cell r="AH3232">
            <v>1.1000000000000001</v>
          </cell>
          <cell r="AI3232">
            <v>1.06</v>
          </cell>
          <cell r="AJ3232">
            <v>1.04</v>
          </cell>
          <cell r="AK3232">
            <v>1.03</v>
          </cell>
        </row>
        <row r="3233">
          <cell r="A3233" t="str">
            <v>SDGbaseTRAv2_UrbAS_IRTv3PVAXavehi</v>
          </cell>
          <cell r="B3233" t="str">
            <v>SIclos6_GOVclos11</v>
          </cell>
          <cell r="C3233" t="str">
            <v>SDGbaseTRAv2_UrbAS_IRTv3</v>
          </cell>
          <cell r="D3233" t="str">
            <v>PVAX</v>
          </cell>
          <cell r="E3233" t="str">
            <v>avehi</v>
          </cell>
          <cell r="F3233">
            <v>1</v>
          </cell>
          <cell r="G3233">
            <v>1.18</v>
          </cell>
          <cell r="H3233">
            <v>1.18</v>
          </cell>
          <cell r="I3233">
            <v>1.17</v>
          </cell>
          <cell r="J3233">
            <v>1.1599999999999999</v>
          </cell>
          <cell r="K3233">
            <v>1.1599999999999999</v>
          </cell>
          <cell r="L3233">
            <v>1.1599999999999999</v>
          </cell>
          <cell r="M3233">
            <v>1.17</v>
          </cell>
          <cell r="N3233">
            <v>1.17</v>
          </cell>
          <cell r="O3233">
            <v>1.17</v>
          </cell>
          <cell r="P3233">
            <v>1.17</v>
          </cell>
          <cell r="Q3233">
            <v>1.17</v>
          </cell>
          <cell r="R3233">
            <v>1.18</v>
          </cell>
          <cell r="S3233">
            <v>1.18</v>
          </cell>
          <cell r="T3233">
            <v>1.19</v>
          </cell>
          <cell r="U3233">
            <v>1.19</v>
          </cell>
          <cell r="V3233">
            <v>1.2</v>
          </cell>
          <cell r="W3233">
            <v>1.2</v>
          </cell>
          <cell r="X3233">
            <v>1.2</v>
          </cell>
          <cell r="Y3233">
            <v>1.2</v>
          </cell>
          <cell r="Z3233">
            <v>1.17</v>
          </cell>
          <cell r="AA3233">
            <v>1.1499999999999999</v>
          </cell>
          <cell r="AB3233">
            <v>1.1599999999999999</v>
          </cell>
          <cell r="AC3233">
            <v>1.1599999999999999</v>
          </cell>
          <cell r="AD3233">
            <v>1.17</v>
          </cell>
          <cell r="AE3233">
            <v>1.17</v>
          </cell>
          <cell r="AF3233">
            <v>1.17</v>
          </cell>
          <cell r="AG3233">
            <v>1.2</v>
          </cell>
          <cell r="AH3233">
            <v>1.1599999999999999</v>
          </cell>
          <cell r="AI3233">
            <v>1.1200000000000001</v>
          </cell>
          <cell r="AJ3233">
            <v>1.1000000000000001</v>
          </cell>
          <cell r="AK3233">
            <v>1.0900000000000001</v>
          </cell>
        </row>
        <row r="3234">
          <cell r="A3234" t="str">
            <v>SDGbaseTRAv2_UrbAS_IRTv3PVAXatequ</v>
          </cell>
          <cell r="B3234" t="str">
            <v>SIclos6_GOVclos11</v>
          </cell>
          <cell r="C3234" t="str">
            <v>SDGbaseTRAv2_UrbAS_IRTv3</v>
          </cell>
          <cell r="D3234" t="str">
            <v>PVAX</v>
          </cell>
          <cell r="E3234" t="str">
            <v>atequ</v>
          </cell>
          <cell r="F3234">
            <v>1</v>
          </cell>
          <cell r="G3234">
            <v>1.18</v>
          </cell>
          <cell r="H3234">
            <v>1.17</v>
          </cell>
          <cell r="I3234">
            <v>1.17</v>
          </cell>
          <cell r="J3234">
            <v>1.1599999999999999</v>
          </cell>
          <cell r="K3234">
            <v>1.1599999999999999</v>
          </cell>
          <cell r="L3234">
            <v>1.1599999999999999</v>
          </cell>
          <cell r="M3234">
            <v>1.17</v>
          </cell>
          <cell r="N3234">
            <v>1.18</v>
          </cell>
          <cell r="O3234">
            <v>1.19</v>
          </cell>
          <cell r="P3234">
            <v>1.19</v>
          </cell>
          <cell r="Q3234">
            <v>1.18</v>
          </cell>
          <cell r="R3234">
            <v>1.18</v>
          </cell>
          <cell r="S3234">
            <v>1.19</v>
          </cell>
          <cell r="T3234">
            <v>1.19</v>
          </cell>
          <cell r="U3234">
            <v>1.19</v>
          </cell>
          <cell r="V3234">
            <v>1.2</v>
          </cell>
          <cell r="W3234">
            <v>1.2</v>
          </cell>
          <cell r="X3234">
            <v>1.2</v>
          </cell>
          <cell r="Y3234">
            <v>1.2</v>
          </cell>
          <cell r="Z3234">
            <v>1.17</v>
          </cell>
          <cell r="AA3234">
            <v>1.1599999999999999</v>
          </cell>
          <cell r="AB3234">
            <v>1.1599999999999999</v>
          </cell>
          <cell r="AC3234">
            <v>1.1599999999999999</v>
          </cell>
          <cell r="AD3234">
            <v>1.17</v>
          </cell>
          <cell r="AE3234">
            <v>1.17</v>
          </cell>
          <cell r="AF3234">
            <v>1.17</v>
          </cell>
          <cell r="AG3234">
            <v>1.19</v>
          </cell>
          <cell r="AH3234">
            <v>1.1499999999999999</v>
          </cell>
          <cell r="AI3234">
            <v>1.1100000000000001</v>
          </cell>
          <cell r="AJ3234">
            <v>1.08</v>
          </cell>
          <cell r="AK3234">
            <v>1.07</v>
          </cell>
        </row>
        <row r="3235">
          <cell r="A3235" t="str">
            <v>SDGbaseTRAv2_UrbAS_IRTv3PVAXafurn</v>
          </cell>
          <cell r="B3235" t="str">
            <v>SIclos6_GOVclos11</v>
          </cell>
          <cell r="C3235" t="str">
            <v>SDGbaseTRAv2_UrbAS_IRTv3</v>
          </cell>
          <cell r="D3235" t="str">
            <v>PVAX</v>
          </cell>
          <cell r="E3235" t="str">
            <v>afurn</v>
          </cell>
          <cell r="F3235">
            <v>1</v>
          </cell>
          <cell r="G3235">
            <v>1.19</v>
          </cell>
          <cell r="H3235">
            <v>1.17</v>
          </cell>
          <cell r="I3235">
            <v>1.17</v>
          </cell>
          <cell r="J3235">
            <v>1.1599999999999999</v>
          </cell>
          <cell r="K3235">
            <v>1.1599999999999999</v>
          </cell>
          <cell r="L3235">
            <v>1.1599999999999999</v>
          </cell>
          <cell r="M3235">
            <v>1.1599999999999999</v>
          </cell>
          <cell r="N3235">
            <v>1.17</v>
          </cell>
          <cell r="O3235">
            <v>1.17</v>
          </cell>
          <cell r="P3235">
            <v>1.17</v>
          </cell>
          <cell r="Q3235">
            <v>1.17</v>
          </cell>
          <cell r="R3235">
            <v>1.17</v>
          </cell>
          <cell r="S3235">
            <v>1.17</v>
          </cell>
          <cell r="T3235">
            <v>1.18</v>
          </cell>
          <cell r="U3235">
            <v>1.18</v>
          </cell>
          <cell r="V3235">
            <v>1.19</v>
          </cell>
          <cell r="W3235">
            <v>1.19</v>
          </cell>
          <cell r="X3235">
            <v>1.19</v>
          </cell>
          <cell r="Y3235">
            <v>1.19</v>
          </cell>
          <cell r="Z3235">
            <v>1.17</v>
          </cell>
          <cell r="AA3235">
            <v>1.1599999999999999</v>
          </cell>
          <cell r="AB3235">
            <v>1.17</v>
          </cell>
          <cell r="AC3235">
            <v>1.17</v>
          </cell>
          <cell r="AD3235">
            <v>1.17</v>
          </cell>
          <cell r="AE3235">
            <v>1.17</v>
          </cell>
          <cell r="AF3235">
            <v>1.17</v>
          </cell>
          <cell r="AG3235">
            <v>1.19</v>
          </cell>
          <cell r="AH3235">
            <v>1.1499999999999999</v>
          </cell>
          <cell r="AI3235">
            <v>1.1299999999999999</v>
          </cell>
          <cell r="AJ3235">
            <v>1.1100000000000001</v>
          </cell>
          <cell r="AK3235">
            <v>1.1000000000000001</v>
          </cell>
        </row>
        <row r="3236">
          <cell r="A3236" t="str">
            <v>SDGbaseTRAv2_UrbAS_IRTv3PVAXaoman</v>
          </cell>
          <cell r="B3236" t="str">
            <v>SIclos6_GOVclos11</v>
          </cell>
          <cell r="C3236" t="str">
            <v>SDGbaseTRAv2_UrbAS_IRTv3</v>
          </cell>
          <cell r="D3236" t="str">
            <v>PVAX</v>
          </cell>
          <cell r="E3236" t="str">
            <v>aoman</v>
          </cell>
          <cell r="F3236">
            <v>1</v>
          </cell>
          <cell r="G3236">
            <v>1.1200000000000001</v>
          </cell>
          <cell r="H3236">
            <v>1.1000000000000001</v>
          </cell>
          <cell r="I3236">
            <v>1.06</v>
          </cell>
          <cell r="J3236">
            <v>1.05</v>
          </cell>
          <cell r="K3236">
            <v>1.05</v>
          </cell>
          <cell r="L3236">
            <v>1.05</v>
          </cell>
          <cell r="M3236">
            <v>1.06</v>
          </cell>
          <cell r="N3236">
            <v>1.06</v>
          </cell>
          <cell r="O3236">
            <v>1.1299999999999999</v>
          </cell>
          <cell r="P3236">
            <v>1.1200000000000001</v>
          </cell>
          <cell r="Q3236">
            <v>1.1000000000000001</v>
          </cell>
          <cell r="R3236">
            <v>1.0900000000000001</v>
          </cell>
          <cell r="S3236">
            <v>1.08</v>
          </cell>
          <cell r="T3236">
            <v>1.07</v>
          </cell>
          <cell r="U3236">
            <v>1.07</v>
          </cell>
          <cell r="V3236">
            <v>1.07</v>
          </cell>
          <cell r="W3236">
            <v>1.07</v>
          </cell>
          <cell r="X3236">
            <v>1.07</v>
          </cell>
          <cell r="Y3236">
            <v>1.06</v>
          </cell>
          <cell r="Z3236">
            <v>1.04</v>
          </cell>
          <cell r="AA3236">
            <v>1.03</v>
          </cell>
          <cell r="AB3236">
            <v>1.03</v>
          </cell>
          <cell r="AC3236">
            <v>1.02</v>
          </cell>
          <cell r="AD3236">
            <v>1.03</v>
          </cell>
          <cell r="AE3236">
            <v>1.03</v>
          </cell>
          <cell r="AF3236">
            <v>1.03</v>
          </cell>
          <cell r="AG3236">
            <v>1.04</v>
          </cell>
          <cell r="AH3236">
            <v>1.02</v>
          </cell>
          <cell r="AI3236">
            <v>0.99</v>
          </cell>
          <cell r="AJ3236">
            <v>0.98</v>
          </cell>
          <cell r="AK3236">
            <v>0.98</v>
          </cell>
        </row>
        <row r="3237">
          <cell r="A3237" t="str">
            <v>SDGbaseTRAv2_UrbAS_IRTv3PVAXaelec</v>
          </cell>
          <cell r="B3237" t="str">
            <v>SIclos6_GOVclos11</v>
          </cell>
          <cell r="C3237" t="str">
            <v>SDGbaseTRAv2_UrbAS_IRTv3</v>
          </cell>
          <cell r="D3237" t="str">
            <v>PVAX</v>
          </cell>
          <cell r="E3237" t="str">
            <v>aelec</v>
          </cell>
          <cell r="F3237">
            <v>1</v>
          </cell>
          <cell r="G3237">
            <v>1.1200000000000001</v>
          </cell>
          <cell r="H3237">
            <v>1</v>
          </cell>
          <cell r="I3237">
            <v>1.01</v>
          </cell>
          <cell r="J3237">
            <v>1.05</v>
          </cell>
          <cell r="K3237">
            <v>1.07</v>
          </cell>
          <cell r="L3237">
            <v>1.0900000000000001</v>
          </cell>
          <cell r="M3237">
            <v>1.08</v>
          </cell>
          <cell r="N3237">
            <v>1.05</v>
          </cell>
          <cell r="O3237">
            <v>1.04</v>
          </cell>
          <cell r="P3237">
            <v>1.06</v>
          </cell>
          <cell r="Q3237">
            <v>1.0900000000000001</v>
          </cell>
          <cell r="R3237">
            <v>1.1399999999999999</v>
          </cell>
          <cell r="S3237">
            <v>1.1499999999999999</v>
          </cell>
          <cell r="T3237">
            <v>1.17</v>
          </cell>
          <cell r="U3237">
            <v>1.18</v>
          </cell>
          <cell r="V3237">
            <v>1.18</v>
          </cell>
          <cell r="W3237">
            <v>1.19</v>
          </cell>
          <cell r="X3237">
            <v>1.19</v>
          </cell>
          <cell r="Y3237">
            <v>1.22</v>
          </cell>
          <cell r="Z3237">
            <v>1.24</v>
          </cell>
          <cell r="AA3237">
            <v>1.23</v>
          </cell>
          <cell r="AB3237">
            <v>1.24</v>
          </cell>
          <cell r="AC3237">
            <v>1.28</v>
          </cell>
          <cell r="AD3237">
            <v>1.32</v>
          </cell>
          <cell r="AE3237">
            <v>1.34</v>
          </cell>
          <cell r="AF3237">
            <v>1.36</v>
          </cell>
          <cell r="AG3237">
            <v>1.47</v>
          </cell>
          <cell r="AH3237">
            <v>1.6</v>
          </cell>
          <cell r="AI3237">
            <v>1.72</v>
          </cell>
          <cell r="AJ3237">
            <v>1.83</v>
          </cell>
          <cell r="AK3237">
            <v>1.93</v>
          </cell>
        </row>
        <row r="3238">
          <cell r="A3238" t="str">
            <v>SDGbaseTRAv2_UrbAS_IRTv3PVAXawatr</v>
          </cell>
          <cell r="B3238" t="str">
            <v>SIclos6_GOVclos11</v>
          </cell>
          <cell r="C3238" t="str">
            <v>SDGbaseTRAv2_UrbAS_IRTv3</v>
          </cell>
          <cell r="D3238" t="str">
            <v>PVAX</v>
          </cell>
          <cell r="E3238" t="str">
            <v>awatr</v>
          </cell>
          <cell r="F3238">
            <v>1</v>
          </cell>
          <cell r="G3238">
            <v>0.85</v>
          </cell>
          <cell r="H3238">
            <v>0.89</v>
          </cell>
          <cell r="I3238">
            <v>0.9</v>
          </cell>
          <cell r="J3238">
            <v>0.9</v>
          </cell>
          <cell r="K3238">
            <v>0.92</v>
          </cell>
          <cell r="L3238">
            <v>0.92</v>
          </cell>
          <cell r="M3238">
            <v>0.93</v>
          </cell>
          <cell r="N3238">
            <v>0.93</v>
          </cell>
          <cell r="O3238">
            <v>0.92</v>
          </cell>
          <cell r="P3238">
            <v>0.93</v>
          </cell>
          <cell r="Q3238">
            <v>0.93</v>
          </cell>
          <cell r="R3238">
            <v>0.94</v>
          </cell>
          <cell r="S3238">
            <v>0.96</v>
          </cell>
          <cell r="T3238">
            <v>0.97</v>
          </cell>
          <cell r="U3238">
            <v>0.97</v>
          </cell>
          <cell r="V3238">
            <v>0.97</v>
          </cell>
          <cell r="W3238">
            <v>0.97</v>
          </cell>
          <cell r="X3238">
            <v>0.98</v>
          </cell>
          <cell r="Y3238">
            <v>0.97</v>
          </cell>
          <cell r="Z3238">
            <v>0.95</v>
          </cell>
          <cell r="AA3238">
            <v>0.94</v>
          </cell>
          <cell r="AB3238">
            <v>0.95</v>
          </cell>
          <cell r="AC3238">
            <v>0.96</v>
          </cell>
          <cell r="AD3238">
            <v>0.97</v>
          </cell>
          <cell r="AE3238">
            <v>0.97</v>
          </cell>
          <cell r="AF3238">
            <v>0.97</v>
          </cell>
          <cell r="AG3238">
            <v>0.99</v>
          </cell>
          <cell r="AH3238">
            <v>1.02</v>
          </cell>
          <cell r="AI3238">
            <v>1.03</v>
          </cell>
          <cell r="AJ3238">
            <v>1.04</v>
          </cell>
          <cell r="AK3238">
            <v>1.05</v>
          </cell>
        </row>
        <row r="3239">
          <cell r="A3239" t="str">
            <v>SDGbaseTRAv2_UrbAS_IRTv3PVAXacons</v>
          </cell>
          <cell r="B3239" t="str">
            <v>SIclos6_GOVclos11</v>
          </cell>
          <cell r="C3239" t="str">
            <v>SDGbaseTRAv2_UrbAS_IRTv3</v>
          </cell>
          <cell r="D3239" t="str">
            <v>PVAX</v>
          </cell>
          <cell r="E3239" t="str">
            <v>acons</v>
          </cell>
          <cell r="F3239">
            <v>1</v>
          </cell>
          <cell r="G3239">
            <v>1.1599999999999999</v>
          </cell>
          <cell r="H3239">
            <v>1.1299999999999999</v>
          </cell>
          <cell r="I3239">
            <v>1.1399999999999999</v>
          </cell>
          <cell r="J3239">
            <v>1.1599999999999999</v>
          </cell>
          <cell r="K3239">
            <v>1.1200000000000001</v>
          </cell>
          <cell r="L3239">
            <v>1.1100000000000001</v>
          </cell>
          <cell r="M3239">
            <v>1.1000000000000001</v>
          </cell>
          <cell r="N3239">
            <v>1.1000000000000001</v>
          </cell>
          <cell r="O3239">
            <v>1.0900000000000001</v>
          </cell>
          <cell r="P3239">
            <v>1.1000000000000001</v>
          </cell>
          <cell r="Q3239">
            <v>1.1000000000000001</v>
          </cell>
          <cell r="R3239">
            <v>1.0900000000000001</v>
          </cell>
          <cell r="S3239">
            <v>1.1000000000000001</v>
          </cell>
          <cell r="T3239">
            <v>1.1100000000000001</v>
          </cell>
          <cell r="U3239">
            <v>1.1200000000000001</v>
          </cell>
          <cell r="V3239">
            <v>1.1200000000000001</v>
          </cell>
          <cell r="W3239">
            <v>1.1299999999999999</v>
          </cell>
          <cell r="X3239">
            <v>1.1299999999999999</v>
          </cell>
          <cell r="Y3239">
            <v>1.1299999999999999</v>
          </cell>
          <cell r="Z3239">
            <v>1.1100000000000001</v>
          </cell>
          <cell r="AA3239">
            <v>1.0900000000000001</v>
          </cell>
          <cell r="AB3239">
            <v>1.1000000000000001</v>
          </cell>
          <cell r="AC3239">
            <v>1.1000000000000001</v>
          </cell>
          <cell r="AD3239">
            <v>1.1000000000000001</v>
          </cell>
          <cell r="AE3239">
            <v>1.1000000000000001</v>
          </cell>
          <cell r="AF3239">
            <v>1.1100000000000001</v>
          </cell>
          <cell r="AG3239">
            <v>1.1299999999999999</v>
          </cell>
          <cell r="AH3239">
            <v>1.1100000000000001</v>
          </cell>
          <cell r="AI3239">
            <v>1.1000000000000001</v>
          </cell>
          <cell r="AJ3239">
            <v>1.1000000000000001</v>
          </cell>
          <cell r="AK3239">
            <v>1.1000000000000001</v>
          </cell>
        </row>
        <row r="3240">
          <cell r="A3240" t="str">
            <v>SDGbaseTRAv2_UrbAS_IRTv3PVAXatrad</v>
          </cell>
          <cell r="B3240" t="str">
            <v>SIclos6_GOVclos11</v>
          </cell>
          <cell r="C3240" t="str">
            <v>SDGbaseTRAv2_UrbAS_IRTv3</v>
          </cell>
          <cell r="D3240" t="str">
            <v>PVAX</v>
          </cell>
          <cell r="E3240" t="str">
            <v>atrad</v>
          </cell>
          <cell r="F3240">
            <v>1</v>
          </cell>
          <cell r="G3240">
            <v>1.01</v>
          </cell>
          <cell r="H3240">
            <v>1.02</v>
          </cell>
          <cell r="I3240">
            <v>1.03</v>
          </cell>
          <cell r="J3240">
            <v>1.02</v>
          </cell>
          <cell r="K3240">
            <v>1.02</v>
          </cell>
          <cell r="L3240">
            <v>1.02</v>
          </cell>
          <cell r="M3240">
            <v>1.02</v>
          </cell>
          <cell r="N3240">
            <v>1.02</v>
          </cell>
          <cell r="O3240">
            <v>0.97</v>
          </cell>
          <cell r="P3240">
            <v>0.98</v>
          </cell>
          <cell r="Q3240">
            <v>0.99</v>
          </cell>
          <cell r="R3240">
            <v>1.01</v>
          </cell>
          <cell r="S3240">
            <v>1.02</v>
          </cell>
          <cell r="T3240">
            <v>1.03</v>
          </cell>
          <cell r="U3240">
            <v>1.04</v>
          </cell>
          <cell r="V3240">
            <v>1.05</v>
          </cell>
          <cell r="W3240">
            <v>1.05</v>
          </cell>
          <cell r="X3240">
            <v>1.05</v>
          </cell>
          <cell r="Y3240">
            <v>1.05</v>
          </cell>
          <cell r="Z3240">
            <v>1.02</v>
          </cell>
          <cell r="AA3240">
            <v>1.01</v>
          </cell>
          <cell r="AB3240">
            <v>1.01</v>
          </cell>
          <cell r="AC3240">
            <v>1.01</v>
          </cell>
          <cell r="AD3240">
            <v>1.01</v>
          </cell>
          <cell r="AE3240">
            <v>1.01</v>
          </cell>
          <cell r="AF3240">
            <v>1.01</v>
          </cell>
          <cell r="AG3240">
            <v>1.04</v>
          </cell>
          <cell r="AH3240">
            <v>1.02</v>
          </cell>
          <cell r="AI3240">
            <v>1</v>
          </cell>
          <cell r="AJ3240">
            <v>0.99</v>
          </cell>
          <cell r="AK3240">
            <v>0.99</v>
          </cell>
        </row>
        <row r="3241">
          <cell r="A3241" t="str">
            <v>SDGbaseTRAv2_UrbAS_IRTv3PVAXahotl</v>
          </cell>
          <cell r="B3241" t="str">
            <v>SIclos6_GOVclos11</v>
          </cell>
          <cell r="C3241" t="str">
            <v>SDGbaseTRAv2_UrbAS_IRTv3</v>
          </cell>
          <cell r="D3241" t="str">
            <v>PVAX</v>
          </cell>
          <cell r="E3241" t="str">
            <v>ahotl</v>
          </cell>
          <cell r="F3241">
            <v>1</v>
          </cell>
          <cell r="G3241">
            <v>1.02</v>
          </cell>
          <cell r="H3241">
            <v>1.03</v>
          </cell>
          <cell r="I3241">
            <v>1.02</v>
          </cell>
          <cell r="J3241">
            <v>1.01</v>
          </cell>
          <cell r="K3241">
            <v>1.02</v>
          </cell>
          <cell r="L3241">
            <v>1.02</v>
          </cell>
          <cell r="M3241">
            <v>1.03</v>
          </cell>
          <cell r="N3241">
            <v>1.03</v>
          </cell>
          <cell r="O3241">
            <v>1.04</v>
          </cell>
          <cell r="P3241">
            <v>1.04</v>
          </cell>
          <cell r="Q3241">
            <v>1.03</v>
          </cell>
          <cell r="R3241">
            <v>1.05</v>
          </cell>
          <cell r="S3241">
            <v>1.05</v>
          </cell>
          <cell r="T3241">
            <v>1.06</v>
          </cell>
          <cell r="U3241">
            <v>1.06</v>
          </cell>
          <cell r="V3241">
            <v>1.06</v>
          </cell>
          <cell r="W3241">
            <v>1.07</v>
          </cell>
          <cell r="X3241">
            <v>1.07</v>
          </cell>
          <cell r="Y3241">
            <v>1.07</v>
          </cell>
          <cell r="Z3241">
            <v>1.06</v>
          </cell>
          <cell r="AA3241">
            <v>1.04</v>
          </cell>
          <cell r="AB3241">
            <v>1.05</v>
          </cell>
          <cell r="AC3241">
            <v>1.05</v>
          </cell>
          <cell r="AD3241">
            <v>1.05</v>
          </cell>
          <cell r="AE3241">
            <v>1.05</v>
          </cell>
          <cell r="AF3241">
            <v>1.05</v>
          </cell>
          <cell r="AG3241">
            <v>1.06</v>
          </cell>
          <cell r="AH3241">
            <v>1.06</v>
          </cell>
          <cell r="AI3241">
            <v>1.06</v>
          </cell>
          <cell r="AJ3241">
            <v>1.05</v>
          </cell>
          <cell r="AK3241">
            <v>1.05</v>
          </cell>
        </row>
        <row r="3242">
          <cell r="A3242" t="str">
            <v>SDGbaseTRAv2_UrbAS_IRTv3PVAXaltrp-p</v>
          </cell>
          <cell r="B3242" t="str">
            <v>SIclos6_GOVclos11</v>
          </cell>
          <cell r="C3242" t="str">
            <v>SDGbaseTRAv2_UrbAS_IRTv3</v>
          </cell>
          <cell r="D3242" t="str">
            <v>PVAX</v>
          </cell>
          <cell r="E3242" t="str">
            <v>altrp-p</v>
          </cell>
          <cell r="F3242">
            <v>1</v>
          </cell>
          <cell r="G3242">
            <v>0.98</v>
          </cell>
          <cell r="H3242">
            <v>0.96</v>
          </cell>
          <cell r="I3242">
            <v>0.96</v>
          </cell>
          <cell r="J3242">
            <v>0.96</v>
          </cell>
          <cell r="K3242">
            <v>0.96</v>
          </cell>
          <cell r="L3242">
            <v>0.96</v>
          </cell>
          <cell r="M3242">
            <v>0.96</v>
          </cell>
          <cell r="N3242">
            <v>0.97</v>
          </cell>
          <cell r="O3242">
            <v>0.98</v>
          </cell>
          <cell r="P3242">
            <v>0.99</v>
          </cell>
          <cell r="Q3242">
            <v>0.99</v>
          </cell>
          <cell r="R3242">
            <v>1</v>
          </cell>
          <cell r="S3242">
            <v>1.01</v>
          </cell>
          <cell r="T3242">
            <v>1.02</v>
          </cell>
          <cell r="U3242">
            <v>1.02</v>
          </cell>
          <cell r="V3242">
            <v>1.02</v>
          </cell>
          <cell r="W3242">
            <v>1.03</v>
          </cell>
          <cell r="X3242">
            <v>1.03</v>
          </cell>
          <cell r="Y3242">
            <v>1.02</v>
          </cell>
          <cell r="Z3242">
            <v>1.01</v>
          </cell>
          <cell r="AA3242">
            <v>1</v>
          </cell>
          <cell r="AB3242">
            <v>1</v>
          </cell>
          <cell r="AC3242">
            <v>0.99</v>
          </cell>
          <cell r="AD3242">
            <v>0.99</v>
          </cell>
          <cell r="AE3242">
            <v>0.98</v>
          </cell>
          <cell r="AF3242">
            <v>0.98</v>
          </cell>
          <cell r="AG3242">
            <v>0.98</v>
          </cell>
          <cell r="AH3242">
            <v>0.98</v>
          </cell>
          <cell r="AI3242">
            <v>0.99</v>
          </cell>
          <cell r="AJ3242">
            <v>1</v>
          </cell>
          <cell r="AK3242">
            <v>1</v>
          </cell>
        </row>
        <row r="3243">
          <cell r="A3243" t="str">
            <v>SDGbaseTRAv2_UrbAS_IRTv3PVAXaltrp-f</v>
          </cell>
          <cell r="B3243" t="str">
            <v>SIclos6_GOVclos11</v>
          </cell>
          <cell r="C3243" t="str">
            <v>SDGbaseTRAv2_UrbAS_IRTv3</v>
          </cell>
          <cell r="D3243" t="str">
            <v>PVAX</v>
          </cell>
          <cell r="E3243" t="str">
            <v>altrp-f</v>
          </cell>
          <cell r="F3243">
            <v>1</v>
          </cell>
          <cell r="G3243">
            <v>0.94</v>
          </cell>
          <cell r="H3243">
            <v>0.94</v>
          </cell>
          <cell r="I3243">
            <v>1.01</v>
          </cell>
          <cell r="J3243">
            <v>1.06</v>
          </cell>
          <cell r="K3243">
            <v>1.04</v>
          </cell>
          <cell r="L3243">
            <v>1.03</v>
          </cell>
          <cell r="M3243">
            <v>1.03</v>
          </cell>
          <cell r="N3243">
            <v>1.05</v>
          </cell>
          <cell r="O3243">
            <v>1.06</v>
          </cell>
          <cell r="P3243">
            <v>1.0900000000000001</v>
          </cell>
          <cell r="Q3243">
            <v>1.1299999999999999</v>
          </cell>
          <cell r="R3243">
            <v>1.07</v>
          </cell>
          <cell r="S3243">
            <v>1.03</v>
          </cell>
          <cell r="T3243">
            <v>1.01</v>
          </cell>
          <cell r="U3243">
            <v>1.02</v>
          </cell>
          <cell r="V3243">
            <v>1.02</v>
          </cell>
          <cell r="W3243">
            <v>1.01</v>
          </cell>
          <cell r="X3243">
            <v>1.01</v>
          </cell>
          <cell r="Y3243">
            <v>1.02</v>
          </cell>
          <cell r="Z3243">
            <v>0.96</v>
          </cell>
          <cell r="AA3243">
            <v>0.92</v>
          </cell>
          <cell r="AB3243">
            <v>0.98</v>
          </cell>
          <cell r="AC3243">
            <v>1.01</v>
          </cell>
          <cell r="AD3243">
            <v>1</v>
          </cell>
          <cell r="AE3243">
            <v>0.99</v>
          </cell>
          <cell r="AF3243">
            <v>0.97</v>
          </cell>
          <cell r="AG3243">
            <v>1.07</v>
          </cell>
          <cell r="AH3243">
            <v>1.08</v>
          </cell>
          <cell r="AI3243">
            <v>1.08</v>
          </cell>
          <cell r="AJ3243">
            <v>1.0900000000000001</v>
          </cell>
          <cell r="AK3243">
            <v>1.1000000000000001</v>
          </cell>
        </row>
        <row r="3244">
          <cell r="A3244" t="str">
            <v>SDGbaseTRAv2_UrbAS_IRTv3PVAXaotrp-p</v>
          </cell>
          <cell r="B3244" t="str">
            <v>SIclos6_GOVclos11</v>
          </cell>
          <cell r="C3244" t="str">
            <v>SDGbaseTRAv2_UrbAS_IRTv3</v>
          </cell>
          <cell r="D3244" t="str">
            <v>PVAX</v>
          </cell>
          <cell r="E3244" t="str">
            <v>aotrp-p</v>
          </cell>
          <cell r="F3244">
            <v>1</v>
          </cell>
          <cell r="G3244">
            <v>1.08</v>
          </cell>
          <cell r="H3244">
            <v>1.08</v>
          </cell>
          <cell r="I3244">
            <v>1.0900000000000001</v>
          </cell>
          <cell r="J3244">
            <v>1.08</v>
          </cell>
          <cell r="K3244">
            <v>1.06</v>
          </cell>
          <cell r="L3244">
            <v>1.04</v>
          </cell>
          <cell r="M3244">
            <v>1.02</v>
          </cell>
          <cell r="N3244">
            <v>1.01</v>
          </cell>
          <cell r="O3244">
            <v>0.96</v>
          </cell>
          <cell r="P3244">
            <v>0.96</v>
          </cell>
          <cell r="Q3244">
            <v>0.96</v>
          </cell>
          <cell r="R3244">
            <v>0.98</v>
          </cell>
          <cell r="S3244">
            <v>0.99</v>
          </cell>
          <cell r="T3244">
            <v>0.99</v>
          </cell>
          <cell r="U3244">
            <v>1</v>
          </cell>
          <cell r="V3244">
            <v>1</v>
          </cell>
          <cell r="W3244">
            <v>1</v>
          </cell>
          <cell r="X3244">
            <v>0.99</v>
          </cell>
          <cell r="Y3244">
            <v>0.99</v>
          </cell>
          <cell r="Z3244">
            <v>0.95</v>
          </cell>
          <cell r="AA3244">
            <v>0.93</v>
          </cell>
          <cell r="AB3244">
            <v>0.95</v>
          </cell>
          <cell r="AC3244">
            <v>0.95</v>
          </cell>
          <cell r="AD3244">
            <v>0.95</v>
          </cell>
          <cell r="AE3244">
            <v>0.95</v>
          </cell>
          <cell r="AF3244">
            <v>0.95</v>
          </cell>
          <cell r="AG3244">
            <v>0.99</v>
          </cell>
          <cell r="AH3244">
            <v>0.98</v>
          </cell>
          <cell r="AI3244">
            <v>0.99</v>
          </cell>
          <cell r="AJ3244">
            <v>1.01</v>
          </cell>
          <cell r="AK3244">
            <v>1.02</v>
          </cell>
        </row>
        <row r="3245">
          <cell r="A3245" t="str">
            <v>SDGbaseTRAv2_UrbAS_IRTv3PVAXaotrp-f</v>
          </cell>
          <cell r="B3245" t="str">
            <v>SIclos6_GOVclos11</v>
          </cell>
          <cell r="C3245" t="str">
            <v>SDGbaseTRAv2_UrbAS_IRTv3</v>
          </cell>
          <cell r="D3245" t="str">
            <v>PVAX</v>
          </cell>
          <cell r="E3245" t="str">
            <v>aotrp-f</v>
          </cell>
          <cell r="F3245">
            <v>1</v>
          </cell>
          <cell r="G3245">
            <v>1.01</v>
          </cell>
          <cell r="H3245">
            <v>1.02</v>
          </cell>
          <cell r="I3245">
            <v>1.02</v>
          </cell>
          <cell r="J3245">
            <v>1.01</v>
          </cell>
          <cell r="K3245">
            <v>1</v>
          </cell>
          <cell r="L3245">
            <v>0.99</v>
          </cell>
          <cell r="M3245">
            <v>0.99</v>
          </cell>
          <cell r="N3245">
            <v>0.99</v>
          </cell>
          <cell r="O3245">
            <v>0.98</v>
          </cell>
          <cell r="P3245">
            <v>0.99</v>
          </cell>
          <cell r="Q3245">
            <v>1</v>
          </cell>
          <cell r="R3245">
            <v>1.01</v>
          </cell>
          <cell r="S3245">
            <v>1.01</v>
          </cell>
          <cell r="T3245">
            <v>1</v>
          </cell>
          <cell r="U3245">
            <v>1.01</v>
          </cell>
          <cell r="V3245">
            <v>1.02</v>
          </cell>
          <cell r="W3245">
            <v>1.01</v>
          </cell>
          <cell r="X3245">
            <v>1.01</v>
          </cell>
          <cell r="Y3245">
            <v>1.01</v>
          </cell>
          <cell r="Z3245">
            <v>0.99</v>
          </cell>
          <cell r="AA3245">
            <v>0.98</v>
          </cell>
          <cell r="AB3245">
            <v>0.98</v>
          </cell>
          <cell r="AC3245">
            <v>0.99</v>
          </cell>
          <cell r="AD3245">
            <v>0.99</v>
          </cell>
          <cell r="AE3245">
            <v>0.99</v>
          </cell>
          <cell r="AF3245">
            <v>0.99</v>
          </cell>
          <cell r="AG3245">
            <v>1.01</v>
          </cell>
          <cell r="AH3245">
            <v>1</v>
          </cell>
          <cell r="AI3245">
            <v>1.01</v>
          </cell>
          <cell r="AJ3245">
            <v>1.02</v>
          </cell>
          <cell r="AK3245">
            <v>1.02</v>
          </cell>
        </row>
        <row r="3246">
          <cell r="A3246" t="str">
            <v>SDGbaseTRAv2_UrbAS_IRTv3PVAXaprtr</v>
          </cell>
          <cell r="B3246" t="str">
            <v>SIclos6_GOVclos11</v>
          </cell>
          <cell r="C3246" t="str">
            <v>SDGbaseTRAv2_UrbAS_IRTv3</v>
          </cell>
          <cell r="D3246" t="str">
            <v>PVAX</v>
          </cell>
          <cell r="E3246" t="str">
            <v>aprtr</v>
          </cell>
          <cell r="F3246">
            <v>1</v>
          </cell>
          <cell r="G3246">
            <v>1.02</v>
          </cell>
          <cell r="H3246">
            <v>1.02</v>
          </cell>
          <cell r="I3246">
            <v>1.01</v>
          </cell>
          <cell r="J3246">
            <v>0.99</v>
          </cell>
          <cell r="K3246">
            <v>0.99</v>
          </cell>
          <cell r="L3246">
            <v>0.98</v>
          </cell>
          <cell r="M3246">
            <v>0.99</v>
          </cell>
          <cell r="N3246">
            <v>0.99</v>
          </cell>
          <cell r="O3246">
            <v>0.98</v>
          </cell>
          <cell r="P3246">
            <v>0.98</v>
          </cell>
          <cell r="Q3246">
            <v>0.99</v>
          </cell>
          <cell r="R3246">
            <v>1.01</v>
          </cell>
          <cell r="S3246">
            <v>1.02</v>
          </cell>
          <cell r="T3246">
            <v>1.02</v>
          </cell>
          <cell r="U3246">
            <v>1.03</v>
          </cell>
          <cell r="V3246">
            <v>1.04</v>
          </cell>
          <cell r="W3246">
            <v>1.05</v>
          </cell>
          <cell r="X3246">
            <v>1.05</v>
          </cell>
          <cell r="Y3246">
            <v>1.05</v>
          </cell>
          <cell r="Z3246">
            <v>1.03</v>
          </cell>
          <cell r="AA3246">
            <v>1.02</v>
          </cell>
          <cell r="AB3246">
            <v>1.03</v>
          </cell>
          <cell r="AC3246">
            <v>1.03</v>
          </cell>
          <cell r="AD3246">
            <v>1.03</v>
          </cell>
          <cell r="AE3246">
            <v>1.03</v>
          </cell>
          <cell r="AF3246">
            <v>1.03</v>
          </cell>
          <cell r="AG3246">
            <v>1.05</v>
          </cell>
          <cell r="AH3246">
            <v>1.02</v>
          </cell>
          <cell r="AI3246">
            <v>0.99</v>
          </cell>
          <cell r="AJ3246">
            <v>0.97</v>
          </cell>
          <cell r="AK3246">
            <v>0.96</v>
          </cell>
        </row>
        <row r="3247">
          <cell r="A3247" t="str">
            <v>SDGbaseTRAv2_UrbAS_IRTv3PVAXatrps</v>
          </cell>
          <cell r="B3247" t="str">
            <v>SIclos6_GOVclos11</v>
          </cell>
          <cell r="C3247" t="str">
            <v>SDGbaseTRAv2_UrbAS_IRTv3</v>
          </cell>
          <cell r="D3247" t="str">
            <v>PVAX</v>
          </cell>
          <cell r="E3247" t="str">
            <v>atrps</v>
          </cell>
          <cell r="F3247">
            <v>1</v>
          </cell>
          <cell r="G3247">
            <v>1</v>
          </cell>
          <cell r="H3247">
            <v>1</v>
          </cell>
          <cell r="I3247">
            <v>0.99</v>
          </cell>
          <cell r="J3247">
            <v>0.99</v>
          </cell>
          <cell r="K3247">
            <v>0.99</v>
          </cell>
          <cell r="L3247">
            <v>1</v>
          </cell>
          <cell r="M3247">
            <v>1</v>
          </cell>
          <cell r="N3247">
            <v>0.99</v>
          </cell>
          <cell r="O3247">
            <v>0.99</v>
          </cell>
          <cell r="P3247">
            <v>0.99</v>
          </cell>
          <cell r="Q3247">
            <v>0.98</v>
          </cell>
          <cell r="R3247">
            <v>0.99</v>
          </cell>
          <cell r="S3247">
            <v>1.01</v>
          </cell>
          <cell r="T3247">
            <v>1.01</v>
          </cell>
          <cell r="U3247">
            <v>1.02</v>
          </cell>
          <cell r="V3247">
            <v>1.03</v>
          </cell>
          <cell r="W3247">
            <v>1.03</v>
          </cell>
          <cell r="X3247">
            <v>1.03</v>
          </cell>
          <cell r="Y3247">
            <v>1.03</v>
          </cell>
          <cell r="Z3247">
            <v>1.01</v>
          </cell>
          <cell r="AA3247">
            <v>1</v>
          </cell>
          <cell r="AB3247">
            <v>1.03</v>
          </cell>
          <cell r="AC3247">
            <v>1.04</v>
          </cell>
          <cell r="AD3247">
            <v>1.05</v>
          </cell>
          <cell r="AE3247">
            <v>1.06</v>
          </cell>
          <cell r="AF3247">
            <v>1.06</v>
          </cell>
          <cell r="AG3247">
            <v>1.08</v>
          </cell>
          <cell r="AH3247">
            <v>1.08</v>
          </cell>
          <cell r="AI3247">
            <v>1.08</v>
          </cell>
          <cell r="AJ3247">
            <v>1.08</v>
          </cell>
          <cell r="AK3247">
            <v>1.08</v>
          </cell>
        </row>
        <row r="3248">
          <cell r="A3248" t="str">
            <v>SDGbaseTRAv2_UrbAS_IRTv3PVAXacomm</v>
          </cell>
          <cell r="B3248" t="str">
            <v>SIclos6_GOVclos11</v>
          </cell>
          <cell r="C3248" t="str">
            <v>SDGbaseTRAv2_UrbAS_IRTv3</v>
          </cell>
          <cell r="D3248" t="str">
            <v>PVAX</v>
          </cell>
          <cell r="E3248" t="str">
            <v>acomm</v>
          </cell>
          <cell r="F3248">
            <v>1</v>
          </cell>
          <cell r="G3248">
            <v>0.88</v>
          </cell>
          <cell r="H3248">
            <v>0.92</v>
          </cell>
          <cell r="I3248">
            <v>0.93</v>
          </cell>
          <cell r="J3248">
            <v>0.93</v>
          </cell>
          <cell r="K3248">
            <v>0.94</v>
          </cell>
          <cell r="L3248">
            <v>0.95</v>
          </cell>
          <cell r="M3248">
            <v>0.95</v>
          </cell>
          <cell r="N3248">
            <v>0.96</v>
          </cell>
          <cell r="O3248">
            <v>0.95</v>
          </cell>
          <cell r="P3248">
            <v>0.96</v>
          </cell>
          <cell r="Q3248">
            <v>0.96</v>
          </cell>
          <cell r="R3248">
            <v>0.97</v>
          </cell>
          <cell r="S3248">
            <v>0.98</v>
          </cell>
          <cell r="T3248">
            <v>0.99</v>
          </cell>
          <cell r="U3248">
            <v>0.99</v>
          </cell>
          <cell r="V3248">
            <v>0.99</v>
          </cell>
          <cell r="W3248">
            <v>1</v>
          </cell>
          <cell r="X3248">
            <v>1</v>
          </cell>
          <cell r="Y3248">
            <v>1</v>
          </cell>
          <cell r="Z3248">
            <v>0.98</v>
          </cell>
          <cell r="AA3248">
            <v>0.96</v>
          </cell>
          <cell r="AB3248">
            <v>0.97</v>
          </cell>
          <cell r="AC3248">
            <v>0.97</v>
          </cell>
          <cell r="AD3248">
            <v>0.97</v>
          </cell>
          <cell r="AE3248">
            <v>0.97</v>
          </cell>
          <cell r="AF3248">
            <v>0.98</v>
          </cell>
          <cell r="AG3248">
            <v>1</v>
          </cell>
          <cell r="AH3248">
            <v>1</v>
          </cell>
          <cell r="AI3248">
            <v>1</v>
          </cell>
          <cell r="AJ3248">
            <v>1</v>
          </cell>
          <cell r="AK3248">
            <v>1</v>
          </cell>
        </row>
        <row r="3249">
          <cell r="A3249" t="str">
            <v>SDGbaseTRAv2_UrbAS_IRTv3PVAXafsrv</v>
          </cell>
          <cell r="B3249" t="str">
            <v>SIclos6_GOVclos11</v>
          </cell>
          <cell r="C3249" t="str">
            <v>SDGbaseTRAv2_UrbAS_IRTv3</v>
          </cell>
          <cell r="D3249" t="str">
            <v>PVAX</v>
          </cell>
          <cell r="E3249" t="str">
            <v>afsrv</v>
          </cell>
          <cell r="F3249">
            <v>1</v>
          </cell>
          <cell r="G3249">
            <v>0.96</v>
          </cell>
          <cell r="H3249">
            <v>0.97</v>
          </cell>
          <cell r="I3249">
            <v>0.97</v>
          </cell>
          <cell r="J3249">
            <v>0.97</v>
          </cell>
          <cell r="K3249">
            <v>0.97</v>
          </cell>
          <cell r="L3249">
            <v>0.98</v>
          </cell>
          <cell r="M3249">
            <v>0.98</v>
          </cell>
          <cell r="N3249">
            <v>0.99</v>
          </cell>
          <cell r="O3249">
            <v>0.98</v>
          </cell>
          <cell r="P3249">
            <v>0.98</v>
          </cell>
          <cell r="Q3249">
            <v>0.98</v>
          </cell>
          <cell r="R3249">
            <v>1</v>
          </cell>
          <cell r="S3249">
            <v>1</v>
          </cell>
          <cell r="T3249">
            <v>1.01</v>
          </cell>
          <cell r="U3249">
            <v>1.01</v>
          </cell>
          <cell r="V3249">
            <v>1.02</v>
          </cell>
          <cell r="W3249">
            <v>1.02</v>
          </cell>
          <cell r="X3249">
            <v>1.03</v>
          </cell>
          <cell r="Y3249">
            <v>1.03</v>
          </cell>
          <cell r="Z3249">
            <v>1.01</v>
          </cell>
          <cell r="AA3249">
            <v>1</v>
          </cell>
          <cell r="AB3249">
            <v>1.01</v>
          </cell>
          <cell r="AC3249">
            <v>1.01</v>
          </cell>
          <cell r="AD3249">
            <v>1.01</v>
          </cell>
          <cell r="AE3249">
            <v>1.01</v>
          </cell>
          <cell r="AF3249">
            <v>1.01</v>
          </cell>
          <cell r="AG3249">
            <v>1.03</v>
          </cell>
          <cell r="AH3249">
            <v>1.01</v>
          </cell>
          <cell r="AI3249">
            <v>1</v>
          </cell>
          <cell r="AJ3249">
            <v>0.99</v>
          </cell>
          <cell r="AK3249">
            <v>0.98</v>
          </cell>
        </row>
        <row r="3250">
          <cell r="A3250" t="str">
            <v>SDGbaseTRAv2_UrbAS_IRTv3PVAXabsrv</v>
          </cell>
          <cell r="B3250" t="str">
            <v>SIclos6_GOVclos11</v>
          </cell>
          <cell r="C3250" t="str">
            <v>SDGbaseTRAv2_UrbAS_IRTv3</v>
          </cell>
          <cell r="D3250" t="str">
            <v>PVAX</v>
          </cell>
          <cell r="E3250" t="str">
            <v>absrv</v>
          </cell>
          <cell r="F3250">
            <v>1</v>
          </cell>
          <cell r="G3250">
            <v>0.89</v>
          </cell>
          <cell r="H3250">
            <v>0.91</v>
          </cell>
          <cell r="I3250">
            <v>0.92</v>
          </cell>
          <cell r="J3250">
            <v>0.92</v>
          </cell>
          <cell r="K3250">
            <v>0.93</v>
          </cell>
          <cell r="L3250">
            <v>0.94</v>
          </cell>
          <cell r="M3250">
            <v>0.95</v>
          </cell>
          <cell r="N3250">
            <v>0.95</v>
          </cell>
          <cell r="O3250">
            <v>0.95</v>
          </cell>
          <cell r="P3250">
            <v>0.95</v>
          </cell>
          <cell r="Q3250">
            <v>0.95</v>
          </cell>
          <cell r="R3250">
            <v>0.96</v>
          </cell>
          <cell r="S3250">
            <v>0.97</v>
          </cell>
          <cell r="T3250">
            <v>0.98</v>
          </cell>
          <cell r="U3250">
            <v>0.98</v>
          </cell>
          <cell r="V3250">
            <v>0.99</v>
          </cell>
          <cell r="W3250">
            <v>0.99</v>
          </cell>
          <cell r="X3250">
            <v>1</v>
          </cell>
          <cell r="Y3250">
            <v>1</v>
          </cell>
          <cell r="Z3250">
            <v>0.98</v>
          </cell>
          <cell r="AA3250">
            <v>0.96</v>
          </cell>
          <cell r="AB3250">
            <v>0.97</v>
          </cell>
          <cell r="AC3250">
            <v>0.97</v>
          </cell>
          <cell r="AD3250">
            <v>0.97</v>
          </cell>
          <cell r="AE3250">
            <v>0.97</v>
          </cell>
          <cell r="AF3250">
            <v>0.97</v>
          </cell>
          <cell r="AG3250">
            <v>0.99</v>
          </cell>
          <cell r="AH3250">
            <v>0.99</v>
          </cell>
          <cell r="AI3250">
            <v>0.99</v>
          </cell>
          <cell r="AJ3250">
            <v>0.99</v>
          </cell>
          <cell r="AK3250">
            <v>0.99</v>
          </cell>
        </row>
        <row r="3251">
          <cell r="A3251" t="str">
            <v>SDGbaseTRAv2_UrbAS_IRTv3PVAXagsrv</v>
          </cell>
          <cell r="B3251" t="str">
            <v>SIclos6_GOVclos11</v>
          </cell>
          <cell r="C3251" t="str">
            <v>SDGbaseTRAv2_UrbAS_IRTv3</v>
          </cell>
          <cell r="D3251" t="str">
            <v>PVAX</v>
          </cell>
          <cell r="E3251" t="str">
            <v>agsrv</v>
          </cell>
          <cell r="F3251">
            <v>1</v>
          </cell>
          <cell r="G3251">
            <v>1.01</v>
          </cell>
          <cell r="H3251">
            <v>1.02</v>
          </cell>
          <cell r="I3251">
            <v>1.02</v>
          </cell>
          <cell r="J3251">
            <v>1.02</v>
          </cell>
          <cell r="K3251">
            <v>1.02</v>
          </cell>
          <cell r="L3251">
            <v>1.02</v>
          </cell>
          <cell r="M3251">
            <v>1.03</v>
          </cell>
          <cell r="N3251">
            <v>1.03</v>
          </cell>
          <cell r="O3251">
            <v>1.03</v>
          </cell>
          <cell r="P3251">
            <v>1.03</v>
          </cell>
          <cell r="Q3251">
            <v>1.03</v>
          </cell>
          <cell r="R3251">
            <v>1.04</v>
          </cell>
          <cell r="S3251">
            <v>1.04</v>
          </cell>
          <cell r="T3251">
            <v>1.04</v>
          </cell>
          <cell r="U3251">
            <v>1.05</v>
          </cell>
          <cell r="V3251">
            <v>1.05</v>
          </cell>
          <cell r="W3251">
            <v>1.05</v>
          </cell>
          <cell r="X3251">
            <v>1.06</v>
          </cell>
          <cell r="Y3251">
            <v>1.06</v>
          </cell>
          <cell r="Z3251">
            <v>1.04</v>
          </cell>
          <cell r="AA3251">
            <v>1.03</v>
          </cell>
          <cell r="AB3251">
            <v>1.04</v>
          </cell>
          <cell r="AC3251">
            <v>1.04</v>
          </cell>
          <cell r="AD3251">
            <v>1.04</v>
          </cell>
          <cell r="AE3251">
            <v>1.04</v>
          </cell>
          <cell r="AF3251">
            <v>1.04</v>
          </cell>
          <cell r="AG3251">
            <v>1.05</v>
          </cell>
          <cell r="AH3251">
            <v>1.03</v>
          </cell>
          <cell r="AI3251">
            <v>1.01</v>
          </cell>
          <cell r="AJ3251">
            <v>0.99</v>
          </cell>
          <cell r="AK3251">
            <v>0.98</v>
          </cell>
        </row>
        <row r="3252">
          <cell r="A3252" t="str">
            <v>SDGbaseTRAv2_UrbAS_IRTv3PVAXaosrv</v>
          </cell>
          <cell r="B3252" t="str">
            <v>SIclos6_GOVclos11</v>
          </cell>
          <cell r="C3252" t="str">
            <v>SDGbaseTRAv2_UrbAS_IRTv3</v>
          </cell>
          <cell r="D3252" t="str">
            <v>PVAX</v>
          </cell>
          <cell r="E3252" t="str">
            <v>aosrv</v>
          </cell>
          <cell r="F3252">
            <v>1</v>
          </cell>
          <cell r="G3252">
            <v>1.1399999999999999</v>
          </cell>
          <cell r="H3252">
            <v>1.1200000000000001</v>
          </cell>
          <cell r="I3252">
            <v>1.1000000000000001</v>
          </cell>
          <cell r="J3252">
            <v>1.0900000000000001</v>
          </cell>
          <cell r="K3252">
            <v>1.0900000000000001</v>
          </cell>
          <cell r="L3252">
            <v>1.0900000000000001</v>
          </cell>
          <cell r="M3252">
            <v>1.0900000000000001</v>
          </cell>
          <cell r="N3252">
            <v>1.0900000000000001</v>
          </cell>
          <cell r="O3252">
            <v>1.08</v>
          </cell>
          <cell r="P3252">
            <v>1.0900000000000001</v>
          </cell>
          <cell r="Q3252">
            <v>1.0900000000000001</v>
          </cell>
          <cell r="R3252">
            <v>1.1000000000000001</v>
          </cell>
          <cell r="S3252">
            <v>1.1100000000000001</v>
          </cell>
          <cell r="T3252">
            <v>1.1100000000000001</v>
          </cell>
          <cell r="U3252">
            <v>1.1200000000000001</v>
          </cell>
          <cell r="V3252">
            <v>1.1200000000000001</v>
          </cell>
          <cell r="W3252">
            <v>1.1299999999999999</v>
          </cell>
          <cell r="X3252">
            <v>1.1299999999999999</v>
          </cell>
          <cell r="Y3252">
            <v>1.1299999999999999</v>
          </cell>
          <cell r="Z3252">
            <v>1.1200000000000001</v>
          </cell>
          <cell r="AA3252">
            <v>1.1000000000000001</v>
          </cell>
          <cell r="AB3252">
            <v>1.1000000000000001</v>
          </cell>
          <cell r="AC3252">
            <v>1.1100000000000001</v>
          </cell>
          <cell r="AD3252">
            <v>1.1100000000000001</v>
          </cell>
          <cell r="AE3252">
            <v>1.1100000000000001</v>
          </cell>
          <cell r="AF3252">
            <v>1.1100000000000001</v>
          </cell>
          <cell r="AG3252">
            <v>1.1299999999999999</v>
          </cell>
          <cell r="AH3252">
            <v>1.1299999999999999</v>
          </cell>
          <cell r="AI3252">
            <v>1.1299999999999999</v>
          </cell>
          <cell r="AJ3252">
            <v>1.1299999999999999</v>
          </cell>
          <cell r="AK3252">
            <v>1.1200000000000001</v>
          </cell>
        </row>
        <row r="3253">
          <cell r="A3253" t="str">
            <v>SDGbaseTRAv2_UrbAS_IRTv3EXRXbase</v>
          </cell>
          <cell r="B3253" t="str">
            <v>SIclos6_GOVclos11</v>
          </cell>
          <cell r="C3253" t="str">
            <v>SDGbaseTRAv2_UrbAS_IRTv3</v>
          </cell>
          <cell r="D3253" t="str">
            <v>EXRX</v>
          </cell>
          <cell r="E3253" t="str">
            <v>base</v>
          </cell>
          <cell r="F3253">
            <v>0.99999999999994504</v>
          </cell>
          <cell r="G3253">
            <v>1.0245524071098699</v>
          </cell>
          <cell r="H3253">
            <v>1.0379809899735399</v>
          </cell>
          <cell r="I3253">
            <v>1.0343982194507899</v>
          </cell>
          <cell r="J3253">
            <v>1.0349781722721201</v>
          </cell>
          <cell r="K3253">
            <v>1.03772844103118</v>
          </cell>
          <cell r="L3253">
            <v>1.04127675001964</v>
          </cell>
          <cell r="M3253">
            <v>1.0473899986869399</v>
          </cell>
          <cell r="N3253">
            <v>1.0525551207253701</v>
          </cell>
          <cell r="O3253">
            <v>1.0882912812322301</v>
          </cell>
          <cell r="P3253">
            <v>1.0969110443996199</v>
          </cell>
          <cell r="Q3253">
            <v>1.09817187190079</v>
          </cell>
          <cell r="R3253">
            <v>1.0973395202139</v>
          </cell>
          <cell r="S3253">
            <v>1.0976247035278599</v>
          </cell>
          <cell r="T3253">
            <v>1.09883321563508</v>
          </cell>
          <cell r="U3253">
            <v>1.10018619787085</v>
          </cell>
          <cell r="V3253">
            <v>1.0997758569134499</v>
          </cell>
          <cell r="W3253">
            <v>1.1011903741047899</v>
          </cell>
          <cell r="X3253">
            <v>1.1037663045372801</v>
          </cell>
          <cell r="Y3253">
            <v>1.1030945947433299</v>
          </cell>
          <cell r="Z3253">
            <v>1.10936642344282</v>
          </cell>
          <cell r="AA3253">
            <v>1.11370140765109</v>
          </cell>
          <cell r="AB3253">
            <v>1.11423046500454</v>
          </cell>
          <cell r="AC3253">
            <v>1.1143408955271801</v>
          </cell>
          <cell r="AD3253">
            <v>1.1149048243135999</v>
          </cell>
          <cell r="AE3253">
            <v>1.1147479641554401</v>
          </cell>
          <cell r="AF3253">
            <v>1.11470321915742</v>
          </cell>
          <cell r="AG3253">
            <v>1.1072517210222499</v>
          </cell>
          <cell r="AH3253">
            <v>1.10231154345801</v>
          </cell>
          <cell r="AI3253">
            <v>1.09176238929606</v>
          </cell>
          <cell r="AJ3253">
            <v>1.0838239573648101</v>
          </cell>
          <cell r="AK3253">
            <v>1.0762957823053201</v>
          </cell>
        </row>
        <row r="3254">
          <cell r="A3254" t="str">
            <v>SDGbaseTRAv2_UrbAS_IRTv3GDP_RUNbase</v>
          </cell>
          <cell r="B3254" t="str">
            <v>SIclos6_GOVclos11</v>
          </cell>
          <cell r="C3254" t="str">
            <v>SDGbaseTRAv2_UrbAS_IRTv3</v>
          </cell>
          <cell r="D3254" t="str">
            <v>GDP_RUN</v>
          </cell>
          <cell r="E3254" t="str">
            <v>base</v>
          </cell>
          <cell r="F3254">
            <v>4436.7667702664303</v>
          </cell>
          <cell r="G3254">
            <v>4128.4170357749899</v>
          </cell>
          <cell r="H3254">
            <v>4254.2112291001504</v>
          </cell>
          <cell r="I3254">
            <v>4337.9468061545504</v>
          </cell>
          <cell r="J3254">
            <v>4411.2175784213596</v>
          </cell>
          <cell r="K3254">
            <v>4496.0462590533798</v>
          </cell>
          <cell r="L3254">
            <v>4593.2865719005604</v>
          </cell>
          <cell r="M3254">
            <v>4695.8087066177004</v>
          </cell>
          <cell r="N3254">
            <v>4809.43227108667</v>
          </cell>
          <cell r="O3254">
            <v>4931.1631567772702</v>
          </cell>
          <cell r="P3254">
            <v>5058.5852324118996</v>
          </cell>
          <cell r="Q3254">
            <v>5185.8244074891099</v>
          </cell>
          <cell r="R3254">
            <v>5327.3437157268099</v>
          </cell>
          <cell r="S3254">
            <v>5473.8329634156098</v>
          </cell>
          <cell r="T3254">
            <v>5627.6473054275102</v>
          </cell>
          <cell r="U3254">
            <v>5802.2365804307101</v>
          </cell>
          <cell r="V3254">
            <v>5968.6875169131199</v>
          </cell>
          <cell r="W3254">
            <v>6145.8938539193196</v>
          </cell>
          <cell r="X3254">
            <v>6342.2133209267204</v>
          </cell>
          <cell r="Y3254">
            <v>6527.5333168915604</v>
          </cell>
          <cell r="Z3254">
            <v>6688.7429055034499</v>
          </cell>
          <cell r="AA3254">
            <v>6852.5958623461001</v>
          </cell>
          <cell r="AB3254">
            <v>7051.4461130045001</v>
          </cell>
          <cell r="AC3254">
            <v>7242.4382055304604</v>
          </cell>
          <cell r="AD3254">
            <v>7436.3987695343603</v>
          </cell>
          <cell r="AE3254">
            <v>7635.57800397148</v>
          </cell>
          <cell r="AF3254">
            <v>7840.7447155486498</v>
          </cell>
          <cell r="AG3254">
            <v>8078.2637280908202</v>
          </cell>
          <cell r="AH3254">
            <v>8133.3988842558501</v>
          </cell>
          <cell r="AI3254">
            <v>8168.4504245295802</v>
          </cell>
          <cell r="AJ3254">
            <v>8200.7514419540294</v>
          </cell>
          <cell r="AK3254">
            <v>8223.2533061232898</v>
          </cell>
        </row>
        <row r="3255">
          <cell r="A3255" t="str">
            <v>SDGbaseTRAv2_UrbAS_IRTv3utaxbase</v>
          </cell>
          <cell r="B3255" t="str">
            <v>SIclos6_GOVclos11</v>
          </cell>
          <cell r="C3255" t="str">
            <v>SDGbaseTRAv2_UrbAS_IRTv3</v>
          </cell>
          <cell r="D3255" t="str">
            <v>utax</v>
          </cell>
          <cell r="E3255" t="str">
            <v>base</v>
          </cell>
          <cell r="F3255">
            <v>58.648751329495703</v>
          </cell>
          <cell r="G3255">
            <v>55.569050911750097</v>
          </cell>
          <cell r="H3255">
            <v>57.173087149566797</v>
          </cell>
          <cell r="I3255">
            <v>58.024951151237403</v>
          </cell>
          <cell r="J3255">
            <v>54.402169192815002</v>
          </cell>
          <cell r="K3255">
            <v>55.3727439828982</v>
          </cell>
          <cell r="L3255">
            <v>56.627498262365897</v>
          </cell>
          <cell r="M3255">
            <v>57.566226758191704</v>
          </cell>
          <cell r="N3255">
            <v>57.505655920021098</v>
          </cell>
          <cell r="O3255">
            <v>57.423016162249297</v>
          </cell>
          <cell r="P3255">
            <v>57.985863914290199</v>
          </cell>
          <cell r="Q3255">
            <v>58.481271529277599</v>
          </cell>
          <cell r="R3255">
            <v>60.506987958692697</v>
          </cell>
          <cell r="S3255">
            <v>62.944684835123198</v>
          </cell>
          <cell r="T3255">
            <v>64.553497411268694</v>
          </cell>
          <cell r="U3255">
            <v>66.4091942165539</v>
          </cell>
          <cell r="V3255">
            <v>68.332678450931098</v>
          </cell>
          <cell r="W3255">
            <v>70.377213942738507</v>
          </cell>
          <cell r="X3255">
            <v>72.540357089918302</v>
          </cell>
          <cell r="Y3255">
            <v>73.601005061378203</v>
          </cell>
          <cell r="Z3255">
            <v>75.080205822752404</v>
          </cell>
          <cell r="AA3255">
            <v>76.752945612744895</v>
          </cell>
          <cell r="AB3255">
            <v>77.2392104492952</v>
          </cell>
          <cell r="AC3255">
            <v>77.655843855252698</v>
          </cell>
          <cell r="AD3255">
            <v>80.121401564518294</v>
          </cell>
          <cell r="AE3255">
            <v>82.125113886208197</v>
          </cell>
          <cell r="AF3255">
            <v>83.709246814101306</v>
          </cell>
          <cell r="AG3255">
            <v>85.448419571543297</v>
          </cell>
          <cell r="AH3255">
            <v>88.693168044611994</v>
          </cell>
          <cell r="AI3255">
            <v>92.648853123125903</v>
          </cell>
          <cell r="AJ3255">
            <v>96.356525721120093</v>
          </cell>
          <cell r="AK3255">
            <v>99.309929048522505</v>
          </cell>
        </row>
        <row r="3256">
          <cell r="A3256" t="str">
            <v>SDGbaseTRAv2_UrbAS_IRTv3imptaxbase</v>
          </cell>
          <cell r="B3256" t="str">
            <v>SIclos6_GOVclos11</v>
          </cell>
          <cell r="C3256" t="str">
            <v>SDGbaseTRAv2_UrbAS_IRTv3</v>
          </cell>
          <cell r="D3256" t="str">
            <v>imptax</v>
          </cell>
          <cell r="E3256" t="str">
            <v>base</v>
          </cell>
          <cell r="F3256">
            <v>53.826071644541003</v>
          </cell>
          <cell r="G3256">
            <v>51.0756288020022</v>
          </cell>
          <cell r="H3256">
            <v>53.125793971149903</v>
          </cell>
          <cell r="I3256">
            <v>53.990525832007997</v>
          </cell>
          <cell r="J3256">
            <v>54.835902043870597</v>
          </cell>
          <cell r="K3256">
            <v>56.096534557858099</v>
          </cell>
          <cell r="L3256">
            <v>57.540538103126103</v>
          </cell>
          <cell r="M3256">
            <v>59.167815196548602</v>
          </cell>
          <cell r="N3256">
            <v>60.845113140617798</v>
          </cell>
          <cell r="O3256">
            <v>64.077798955081704</v>
          </cell>
          <cell r="P3256">
            <v>66.1563208841213</v>
          </cell>
          <cell r="Q3256">
            <v>67.832302049406394</v>
          </cell>
          <cell r="R3256">
            <v>69.971937019649502</v>
          </cell>
          <cell r="S3256">
            <v>72.239645676514101</v>
          </cell>
          <cell r="T3256">
            <v>74.697457372442699</v>
          </cell>
          <cell r="U3256">
            <v>77.463627509277202</v>
          </cell>
          <cell r="V3256">
            <v>80.103198565192599</v>
          </cell>
          <cell r="W3256">
            <v>82.978360858922002</v>
          </cell>
          <cell r="X3256">
            <v>86.075350305561201</v>
          </cell>
          <cell r="Y3256">
            <v>88.656234781170397</v>
          </cell>
          <cell r="Z3256">
            <v>91.171452060887304</v>
          </cell>
          <cell r="AA3256">
            <v>93.515968985544504</v>
          </cell>
          <cell r="AB3256">
            <v>96.264925935223303</v>
          </cell>
          <cell r="AC3256">
            <v>98.919937335058506</v>
          </cell>
          <cell r="AD3256">
            <v>101.720203066227</v>
          </cell>
          <cell r="AE3256">
            <v>104.613012553777</v>
          </cell>
          <cell r="AF3256">
            <v>107.66579419120799</v>
          </cell>
          <cell r="AG3256">
            <v>110.808888794803</v>
          </cell>
          <cell r="AH3256">
            <v>110.854348217897</v>
          </cell>
          <cell r="AI3256">
            <v>110.108938531158</v>
          </cell>
          <cell r="AJ3256">
            <v>109.491390712035</v>
          </cell>
          <cell r="AK3256">
            <v>108.72134567824</v>
          </cell>
        </row>
        <row r="3257">
          <cell r="A3257" t="str">
            <v>SDGbaseTRAv2_UrbAS_IRTv3vataxbase</v>
          </cell>
          <cell r="B3257" t="str">
            <v>SIclos6_GOVclos11</v>
          </cell>
          <cell r="C3257" t="str">
            <v>SDGbaseTRAv2_UrbAS_IRTv3</v>
          </cell>
          <cell r="D3257" t="str">
            <v>vatax</v>
          </cell>
          <cell r="E3257" t="str">
            <v>base</v>
          </cell>
          <cell r="F3257">
            <v>2.2587798931727801E-11</v>
          </cell>
          <cell r="G3257">
            <v>5.1272763553671398E-11</v>
          </cell>
          <cell r="H3257">
            <v>1.0459188362342399E-11</v>
          </cell>
          <cell r="I3257">
            <v>7.8443918367758105E-11</v>
          </cell>
          <cell r="J3257">
            <v>-4.8885342550927701E-12</v>
          </cell>
          <cell r="K3257">
            <v>-1.25055545654676E-12</v>
          </cell>
          <cell r="L3257"/>
          <cell r="M3257">
            <v>-4.5474736624479703E-13</v>
          </cell>
          <cell r="N3257">
            <v>1.36424207526136E-12</v>
          </cell>
          <cell r="O3257">
            <v>1.97815102203706E-11</v>
          </cell>
          <cell r="P3257">
            <v>7.9580788603155096E-13</v>
          </cell>
          <cell r="Q3257">
            <v>-1.4210855109300999E-11</v>
          </cell>
          <cell r="R3257">
            <v>9.0949473693549195E-13</v>
          </cell>
          <cell r="S3257"/>
          <cell r="T3257">
            <v>1.2505552378304299E-12</v>
          </cell>
          <cell r="U3257">
            <v>1.70530259666734E-13</v>
          </cell>
          <cell r="V3257">
            <v>-2.6432190071949401E-12</v>
          </cell>
          <cell r="W3257">
            <v>9.3933749927949798E-12</v>
          </cell>
          <cell r="X3257">
            <v>-1.81780360305828E-12</v>
          </cell>
          <cell r="Y3257">
            <v>1.22781784907139E-11</v>
          </cell>
          <cell r="Z3257">
            <v>9.9837958147196204E-12</v>
          </cell>
          <cell r="AA3257">
            <v>-5.6161297596984399E-11</v>
          </cell>
          <cell r="AB3257">
            <v>9.0949478381481393E-12</v>
          </cell>
          <cell r="AC3257">
            <v>1.40971678738336E-11</v>
          </cell>
          <cell r="AD3257">
            <v>-1.02367558864358E-11</v>
          </cell>
          <cell r="AE3257">
            <v>-2.2737373483949401E-12</v>
          </cell>
          <cell r="AF3257">
            <v>-2.9103849556435099E-11</v>
          </cell>
          <cell r="AG3257">
            <v>-3.00390314662887E-11</v>
          </cell>
          <cell r="AH3257">
            <v>-6.8212102634419304E-13</v>
          </cell>
          <cell r="AI3257">
            <v>-3.7516656506571403E-12</v>
          </cell>
          <cell r="AJ3257">
            <v>7.3896444829734401E-12</v>
          </cell>
          <cell r="AK3257">
            <v>1.1254996934327999E-11</v>
          </cell>
        </row>
        <row r="3258">
          <cell r="A3258" t="str">
            <v>SDGbaseTRAv2_UrbAS_IRTv3acttaxbase</v>
          </cell>
          <cell r="B3258" t="str">
            <v>SIclos6_GOVclos11</v>
          </cell>
          <cell r="C3258" t="str">
            <v>SDGbaseTRAv2_UrbAS_IRTv3</v>
          </cell>
          <cell r="D3258" t="str">
            <v>acttax</v>
          </cell>
          <cell r="E3258" t="str">
            <v>base</v>
          </cell>
          <cell r="F3258">
            <v>94.683488898731298</v>
          </cell>
          <cell r="G3258">
            <v>84.010368852022907</v>
          </cell>
          <cell r="H3258">
            <v>84.458213617158293</v>
          </cell>
          <cell r="I3258">
            <v>85.8703045253569</v>
          </cell>
          <cell r="J3258">
            <v>87.993173003277207</v>
          </cell>
          <cell r="K3258">
            <v>89.718859832740193</v>
          </cell>
          <cell r="L3258">
            <v>91.832327613016602</v>
          </cell>
          <cell r="M3258">
            <v>94.217133080637097</v>
          </cell>
          <cell r="N3258">
            <v>97.161946463798998</v>
          </cell>
          <cell r="O3258">
            <v>99.462212300836597</v>
          </cell>
          <cell r="P3258">
            <v>103.061777016036</v>
          </cell>
          <cell r="Q3258">
            <v>107.012468762509</v>
          </cell>
          <cell r="R3258">
            <v>110.586222761378</v>
          </cell>
          <cell r="S3258">
            <v>114.292007056329</v>
          </cell>
          <cell r="T3258">
            <v>118.300494105808</v>
          </cell>
          <cell r="U3258">
            <v>122.967986489</v>
          </cell>
          <cell r="V3258">
            <v>127.624761335966</v>
          </cell>
          <cell r="W3258">
            <v>132.278317495171</v>
          </cell>
          <cell r="X3258">
            <v>137.12188426072501</v>
          </cell>
          <cell r="Y3258">
            <v>142.164544002768</v>
          </cell>
          <cell r="Z3258">
            <v>146.06193464383401</v>
          </cell>
          <cell r="AA3258">
            <v>150.00254225279599</v>
          </cell>
          <cell r="AB3258">
            <v>156.01532358700899</v>
          </cell>
          <cell r="AC3258">
            <v>161.58696774083401</v>
          </cell>
          <cell r="AD3258">
            <v>166.648152952326</v>
          </cell>
          <cell r="AE3258">
            <v>171.87905684906801</v>
          </cell>
          <cell r="AF3258">
            <v>177.216080153002</v>
          </cell>
          <cell r="AG3258">
            <v>184.22806094483599</v>
          </cell>
          <cell r="AH3258">
            <v>185.29797968698199</v>
          </cell>
          <cell r="AI3258">
            <v>185.73000146457301</v>
          </cell>
          <cell r="AJ3258">
            <v>186.02241618178101</v>
          </cell>
          <cell r="AK3258">
            <v>185.99675422270801</v>
          </cell>
        </row>
        <row r="3259">
          <cell r="A3259" t="str">
            <v>SDGbaseTRAv2_UrbAS_IRTv3comtaxbase</v>
          </cell>
          <cell r="B3259" t="str">
            <v>SIclos6_GOVclos11</v>
          </cell>
          <cell r="C3259" t="str">
            <v>SDGbaseTRAv2_UrbAS_IRTv3</v>
          </cell>
          <cell r="D3259" t="str">
            <v>comtax</v>
          </cell>
          <cell r="E3259" t="str">
            <v>base</v>
          </cell>
          <cell r="F3259">
            <v>497.90817031404998</v>
          </cell>
          <cell r="G3259">
            <v>448.32105456956498</v>
          </cell>
          <cell r="H3259">
            <v>447.59233681822099</v>
          </cell>
          <cell r="I3259">
            <v>452.05587384516701</v>
          </cell>
          <cell r="J3259">
            <v>461.730374103717</v>
          </cell>
          <cell r="K3259">
            <v>470.15951830580798</v>
          </cell>
          <cell r="L3259">
            <v>480.70743546011698</v>
          </cell>
          <cell r="M3259">
            <v>492.50893084027001</v>
          </cell>
          <cell r="N3259">
            <v>506.47385830428999</v>
          </cell>
          <cell r="O3259">
            <v>522.62144309947405</v>
          </cell>
          <cell r="P3259">
            <v>539.469236344244</v>
          </cell>
          <cell r="Q3259">
            <v>556.21309409815899</v>
          </cell>
          <cell r="R3259">
            <v>573.39199360640202</v>
          </cell>
          <cell r="S3259">
            <v>590.33894660446799</v>
          </cell>
          <cell r="T3259">
            <v>608.83983946471199</v>
          </cell>
          <cell r="U3259">
            <v>629.93795592664901</v>
          </cell>
          <cell r="V3259">
            <v>650.38619231786902</v>
          </cell>
          <cell r="W3259">
            <v>671.27570407554902</v>
          </cell>
          <cell r="X3259">
            <v>692.95148915044399</v>
          </cell>
          <cell r="Y3259">
            <v>714.14452372357698</v>
          </cell>
          <cell r="Z3259">
            <v>735.78313312904004</v>
          </cell>
          <cell r="AA3259">
            <v>755.28442571872301</v>
          </cell>
          <cell r="AB3259">
            <v>778.93102966302604</v>
          </cell>
          <cell r="AC3259">
            <v>801.75572841215103</v>
          </cell>
          <cell r="AD3259">
            <v>823.72195321152606</v>
          </cell>
          <cell r="AE3259">
            <v>846.76129049373799</v>
          </cell>
          <cell r="AF3259">
            <v>870.76801559120304</v>
          </cell>
          <cell r="AG3259">
            <v>896.01660882979797</v>
          </cell>
          <cell r="AH3259">
            <v>899.12198788542401</v>
          </cell>
          <cell r="AI3259">
            <v>899.55649861969403</v>
          </cell>
          <cell r="AJ3259">
            <v>899.71263970688995</v>
          </cell>
          <cell r="AK3259">
            <v>898.98705054086599</v>
          </cell>
        </row>
        <row r="3260">
          <cell r="A3260" t="str">
            <v>SDGbaseTRAv2_UrbAS_IRTv3DIRTAXbase</v>
          </cell>
          <cell r="B3260" t="str">
            <v>SIclos6_GOVclos11</v>
          </cell>
          <cell r="C3260" t="str">
            <v>SDGbaseTRAv2_UrbAS_IRTv3</v>
          </cell>
          <cell r="D3260" t="str">
            <v>DIRTAX</v>
          </cell>
          <cell r="E3260" t="str">
            <v>base</v>
          </cell>
          <cell r="F3260">
            <v>784.14526173304796</v>
          </cell>
          <cell r="G3260">
            <v>773.04805320262096</v>
          </cell>
          <cell r="H3260">
            <v>776.248224182493</v>
          </cell>
          <cell r="I3260">
            <v>831.36663702341605</v>
          </cell>
          <cell r="J3260">
            <v>892.63862221464501</v>
          </cell>
          <cell r="K3260">
            <v>911.10106502602105</v>
          </cell>
          <cell r="L3260">
            <v>935.71393107634401</v>
          </cell>
          <cell r="M3260">
            <v>964.96284596676105</v>
          </cell>
          <cell r="N3260">
            <v>998.63760674418802</v>
          </cell>
          <cell r="O3260">
            <v>1039.45094074998</v>
          </cell>
          <cell r="P3260">
            <v>1084.9768080889901</v>
          </cell>
          <cell r="Q3260">
            <v>1135.16558634187</v>
          </cell>
          <cell r="R3260">
            <v>1124.9038959301199</v>
          </cell>
          <cell r="S3260">
            <v>1141.44072579058</v>
          </cell>
          <cell r="T3260">
            <v>1157.45663659212</v>
          </cell>
          <cell r="U3260">
            <v>1171.86893367483</v>
          </cell>
          <cell r="V3260">
            <v>1190.3175260484199</v>
          </cell>
          <cell r="W3260">
            <v>1206.9662898983599</v>
          </cell>
          <cell r="X3260">
            <v>1222.26845176189</v>
          </cell>
          <cell r="Y3260">
            <v>1239.17294273789</v>
          </cell>
          <cell r="Z3260">
            <v>1256.0495050808099</v>
          </cell>
          <cell r="AA3260">
            <v>1289.9241135049699</v>
          </cell>
          <cell r="AB3260">
            <v>1322.08989772371</v>
          </cell>
          <cell r="AC3260">
            <v>1343.5421594540301</v>
          </cell>
          <cell r="AD3260">
            <v>1363.3806968884301</v>
          </cell>
          <cell r="AE3260">
            <v>1387.23628643301</v>
          </cell>
          <cell r="AF3260">
            <v>1412.7993499517299</v>
          </cell>
          <cell r="AG3260">
            <v>1441.3209264572799</v>
          </cell>
          <cell r="AH3260">
            <v>1453.6832212070201</v>
          </cell>
          <cell r="AI3260">
            <v>1472.7608267846099</v>
          </cell>
          <cell r="AJ3260">
            <v>1504.3360130961401</v>
          </cell>
          <cell r="AK3260">
            <v>1543.7567338386</v>
          </cell>
        </row>
        <row r="3261">
          <cell r="A3261" t="str">
            <v>SDGbaseTRAv2_UrbAS_IRTv3FACINCbase</v>
          </cell>
          <cell r="B3261" t="str">
            <v>SIclos6_GOVclos11</v>
          </cell>
          <cell r="C3261" t="str">
            <v>SDGbaseTRAv2_UrbAS_IRTv3</v>
          </cell>
          <cell r="D3261" t="str">
            <v>FACINC</v>
          </cell>
          <cell r="E3261" t="str">
            <v>base</v>
          </cell>
          <cell r="F3261">
            <v>108.72526139301399</v>
          </cell>
          <cell r="G3261">
            <v>98.128984471630901</v>
          </cell>
          <cell r="H3261">
            <v>101.96622828339299</v>
          </cell>
          <cell r="I3261">
            <v>104.933862374754</v>
          </cell>
          <cell r="J3261">
            <v>107.59458194928401</v>
          </cell>
          <cell r="K3261">
            <v>110.075268703981</v>
          </cell>
          <cell r="L3261">
            <v>112.80184518305801</v>
          </cell>
          <cell r="M3261">
            <v>115.703319365026</v>
          </cell>
          <cell r="N3261">
            <v>119.201121336434</v>
          </cell>
          <cell r="O3261">
            <v>123.918810162811</v>
          </cell>
          <cell r="P3261">
            <v>128.34590677315299</v>
          </cell>
          <cell r="Q3261">
            <v>132.71352088838901</v>
          </cell>
          <cell r="R3261">
            <v>136.59269059855899</v>
          </cell>
          <cell r="S3261">
            <v>140.886674608307</v>
          </cell>
          <cell r="T3261">
            <v>145.46957410570201</v>
          </cell>
          <cell r="U3261">
            <v>150.83985516639299</v>
          </cell>
          <cell r="V3261">
            <v>156.21329553297801</v>
          </cell>
          <cell r="W3261">
            <v>161.557243397186</v>
          </cell>
          <cell r="X3261">
            <v>166.88276882002299</v>
          </cell>
          <cell r="Y3261">
            <v>172.38495611720899</v>
          </cell>
          <cell r="Z3261">
            <v>183.23658349906299</v>
          </cell>
          <cell r="AA3261">
            <v>191.437458638039</v>
          </cell>
          <cell r="AB3261">
            <v>195.18513412994099</v>
          </cell>
          <cell r="AC3261">
            <v>200.08920565364599</v>
          </cell>
          <cell r="AD3261">
            <v>206.18579744865801</v>
          </cell>
          <cell r="AE3261">
            <v>212.668009600256</v>
          </cell>
          <cell r="AF3261">
            <v>219.296617222458</v>
          </cell>
          <cell r="AG3261">
            <v>219.04145679593501</v>
          </cell>
          <cell r="AH3261">
            <v>221.864470104953</v>
          </cell>
          <cell r="AI3261">
            <v>223.340450620155</v>
          </cell>
          <cell r="AJ3261">
            <v>223.592242710275</v>
          </cell>
          <cell r="AK3261">
            <v>223.12108708105799</v>
          </cell>
        </row>
        <row r="3262">
          <cell r="A3262" t="str">
            <v>SDGbaseTRAv2_UrbAS_IRTv3TRNSFRbase</v>
          </cell>
          <cell r="B3262" t="str">
            <v>SIclos6_GOVclos11</v>
          </cell>
          <cell r="C3262" t="str">
            <v>SDGbaseTRAv2_UrbAS_IRTv3</v>
          </cell>
          <cell r="D3262" t="str">
            <v>TRNSFR</v>
          </cell>
          <cell r="E3262" t="str">
            <v>base</v>
          </cell>
          <cell r="F3262">
            <v>-48.3117601953644</v>
          </cell>
          <cell r="G3262">
            <v>-49.497930199878198</v>
          </cell>
          <cell r="H3262">
            <v>-50.146688674951299</v>
          </cell>
          <cell r="I3262">
            <v>-49.973598724620999</v>
          </cell>
          <cell r="J3262">
            <v>-50.001617266249802</v>
          </cell>
          <cell r="K3262">
            <v>-50.134487591010704</v>
          </cell>
          <cell r="L3262">
            <v>-50.305912643960198</v>
          </cell>
          <cell r="M3262">
            <v>-50.601254447589398</v>
          </cell>
          <cell r="N3262">
            <v>-50.850790584889502</v>
          </cell>
          <cell r="O3262">
            <v>-52.577267401600402</v>
          </cell>
          <cell r="P3262">
            <v>-52.993703332683999</v>
          </cell>
          <cell r="Q3262">
            <v>-53.054616128568199</v>
          </cell>
          <cell r="R3262">
            <v>-53.014403753472898</v>
          </cell>
          <cell r="S3262">
            <v>-53.028181461348801</v>
          </cell>
          <cell r="T3262">
            <v>-53.086566808465903</v>
          </cell>
          <cell r="U3262">
            <v>-53.151931761789299</v>
          </cell>
          <cell r="V3262">
            <v>-53.132107467856997</v>
          </cell>
          <cell r="W3262">
            <v>-53.200445283196999</v>
          </cell>
          <cell r="X3262">
            <v>-53.324893016531398</v>
          </cell>
          <cell r="Y3262">
            <v>-53.292441534045501</v>
          </cell>
          <cell r="Z3262">
            <v>-53.595444618161302</v>
          </cell>
          <cell r="AA3262">
            <v>-53.804875335681999</v>
          </cell>
          <cell r="AB3262">
            <v>-53.830435027671399</v>
          </cell>
          <cell r="AC3262">
            <v>-53.835770120599598</v>
          </cell>
          <cell r="AD3262">
            <v>-53.863014512896598</v>
          </cell>
          <cell r="AE3262">
            <v>-53.855436322551398</v>
          </cell>
          <cell r="AF3262">
            <v>-53.8532746129369</v>
          </cell>
          <cell r="AG3262">
            <v>-53.493279621934299</v>
          </cell>
          <cell r="AH3262">
            <v>-53.254610948128096</v>
          </cell>
          <cell r="AI3262">
            <v>-52.744962741991998</v>
          </cell>
          <cell r="AJ3262">
            <v>-52.361443122202601</v>
          </cell>
          <cell r="AK3262">
            <v>-51.9977437340196</v>
          </cell>
        </row>
        <row r="3263">
          <cell r="A3263" t="str">
            <v>SDGbaseTRAv2_UrbAS_BAUv5PalmaRatiototal</v>
          </cell>
          <cell r="B3263" t="str">
            <v>SIclos6_GOVclos11</v>
          </cell>
          <cell r="C3263" t="str">
            <v>SDGbaseTRAv2_UrbAS_BAUv5</v>
          </cell>
          <cell r="D3263" t="str">
            <v>PalmaRatio</v>
          </cell>
          <cell r="E3263" t="str">
            <v>total</v>
          </cell>
          <cell r="F3263">
            <v>3.69</v>
          </cell>
          <cell r="G3263">
            <v>3.48</v>
          </cell>
          <cell r="H3263">
            <v>3.7</v>
          </cell>
          <cell r="I3263">
            <v>3.66</v>
          </cell>
          <cell r="J3263">
            <v>3.63</v>
          </cell>
          <cell r="K3263">
            <v>3.62</v>
          </cell>
          <cell r="L3263">
            <v>3.62</v>
          </cell>
          <cell r="M3263">
            <v>3.6</v>
          </cell>
          <cell r="N3263">
            <v>3.59</v>
          </cell>
          <cell r="O3263">
            <v>3.58</v>
          </cell>
          <cell r="P3263">
            <v>3.57</v>
          </cell>
          <cell r="Q3263">
            <v>3.55</v>
          </cell>
          <cell r="R3263">
            <v>3.55</v>
          </cell>
          <cell r="S3263">
            <v>3.54</v>
          </cell>
          <cell r="T3263">
            <v>3.53</v>
          </cell>
          <cell r="U3263">
            <v>3.52</v>
          </cell>
          <cell r="V3263">
            <v>3.5</v>
          </cell>
          <cell r="W3263">
            <v>3.49</v>
          </cell>
          <cell r="X3263">
            <v>3.48</v>
          </cell>
          <cell r="Y3263">
            <v>3.45</v>
          </cell>
          <cell r="Z3263">
            <v>3.44</v>
          </cell>
          <cell r="AA3263">
            <v>3.42</v>
          </cell>
          <cell r="AB3263">
            <v>3.41</v>
          </cell>
          <cell r="AC3263">
            <v>3.39</v>
          </cell>
          <cell r="AD3263">
            <v>3.37</v>
          </cell>
          <cell r="AE3263">
            <v>3.35</v>
          </cell>
          <cell r="AF3263">
            <v>3.34</v>
          </cell>
          <cell r="AG3263">
            <v>3.31</v>
          </cell>
          <cell r="AH3263">
            <v>3.24</v>
          </cell>
          <cell r="AI3263">
            <v>3.21</v>
          </cell>
          <cell r="AJ3263">
            <v>3.18</v>
          </cell>
          <cell r="AK3263">
            <v>3.16</v>
          </cell>
        </row>
        <row r="3264">
          <cell r="A3264" t="str">
            <v>SDGbaseTRAv2_UrbAS_BAUv520-20Ratiototal</v>
          </cell>
          <cell r="B3264" t="str">
            <v>SIclos6_GOVclos11</v>
          </cell>
          <cell r="C3264" t="str">
            <v>SDGbaseTRAv2_UrbAS_BAUv5</v>
          </cell>
          <cell r="D3264" t="str">
            <v>20-20Ratio</v>
          </cell>
          <cell r="E3264" t="str">
            <v>total</v>
          </cell>
          <cell r="F3264">
            <v>13.17</v>
          </cell>
          <cell r="G3264">
            <v>12.41</v>
          </cell>
          <cell r="H3264">
            <v>13.23</v>
          </cell>
          <cell r="I3264">
            <v>13.09</v>
          </cell>
          <cell r="J3264">
            <v>12.96</v>
          </cell>
          <cell r="K3264">
            <v>12.94</v>
          </cell>
          <cell r="L3264">
            <v>12.91</v>
          </cell>
          <cell r="M3264">
            <v>12.86</v>
          </cell>
          <cell r="N3264">
            <v>12.83</v>
          </cell>
          <cell r="O3264">
            <v>12.78</v>
          </cell>
          <cell r="P3264">
            <v>12.73</v>
          </cell>
          <cell r="Q3264">
            <v>12.67</v>
          </cell>
          <cell r="R3264">
            <v>12.66</v>
          </cell>
          <cell r="S3264">
            <v>12.61</v>
          </cell>
          <cell r="T3264">
            <v>12.56</v>
          </cell>
          <cell r="U3264">
            <v>12.54</v>
          </cell>
          <cell r="V3264">
            <v>12.48</v>
          </cell>
          <cell r="W3264">
            <v>12.43</v>
          </cell>
          <cell r="X3264">
            <v>12.37</v>
          </cell>
          <cell r="Y3264">
            <v>12.29</v>
          </cell>
          <cell r="Z3264">
            <v>12.24</v>
          </cell>
          <cell r="AA3264">
            <v>12.16</v>
          </cell>
          <cell r="AB3264">
            <v>12.12</v>
          </cell>
          <cell r="AC3264">
            <v>12.02</v>
          </cell>
          <cell r="AD3264">
            <v>11.96</v>
          </cell>
          <cell r="AE3264">
            <v>11.9</v>
          </cell>
          <cell r="AF3264">
            <v>11.85</v>
          </cell>
          <cell r="AG3264">
            <v>11.75</v>
          </cell>
          <cell r="AH3264">
            <v>11.46</v>
          </cell>
          <cell r="AI3264">
            <v>11.34</v>
          </cell>
          <cell r="AJ3264">
            <v>11.25</v>
          </cell>
          <cell r="AK3264">
            <v>11.15</v>
          </cell>
        </row>
        <row r="3265">
          <cell r="A3265" t="str">
            <v>SDGbaseTRAv2_UrbAS_BAUv5C_GVAaawhe</v>
          </cell>
          <cell r="B3265" t="str">
            <v>SIclos6_GOVclos11</v>
          </cell>
          <cell r="C3265" t="str">
            <v>SDGbaseTRAv2_UrbAS_BAUv5</v>
          </cell>
          <cell r="D3265" t="str">
            <v>C_GVA</v>
          </cell>
          <cell r="E3265" t="str">
            <v>aawhe</v>
          </cell>
          <cell r="F3265">
            <v>2.66</v>
          </cell>
          <cell r="G3265">
            <v>2.4900000000000002</v>
          </cell>
          <cell r="H3265">
            <v>2.5499999999999998</v>
          </cell>
          <cell r="I3265">
            <v>2.64</v>
          </cell>
          <cell r="J3265">
            <v>2.73</v>
          </cell>
          <cell r="K3265">
            <v>2.78</v>
          </cell>
          <cell r="L3265">
            <v>2.83</v>
          </cell>
          <cell r="M3265">
            <v>2.85</v>
          </cell>
          <cell r="N3265">
            <v>2.88</v>
          </cell>
          <cell r="O3265">
            <v>3.04</v>
          </cell>
          <cell r="P3265">
            <v>3.08</v>
          </cell>
          <cell r="Q3265">
            <v>3.09</v>
          </cell>
          <cell r="R3265">
            <v>3.15</v>
          </cell>
          <cell r="S3265">
            <v>3.2</v>
          </cell>
          <cell r="T3265">
            <v>3.25</v>
          </cell>
          <cell r="U3265">
            <v>3.31</v>
          </cell>
          <cell r="V3265">
            <v>3.36</v>
          </cell>
          <cell r="W3265">
            <v>3.4</v>
          </cell>
          <cell r="X3265">
            <v>3.45</v>
          </cell>
          <cell r="Y3265">
            <v>3.5</v>
          </cell>
          <cell r="Z3265">
            <v>3.55</v>
          </cell>
          <cell r="AA3265">
            <v>3.6</v>
          </cell>
          <cell r="AB3265">
            <v>3.7</v>
          </cell>
          <cell r="AC3265">
            <v>3.76</v>
          </cell>
          <cell r="AD3265">
            <v>3.82</v>
          </cell>
          <cell r="AE3265">
            <v>3.88</v>
          </cell>
          <cell r="AF3265">
            <v>3.95</v>
          </cell>
          <cell r="AG3265">
            <v>3.98</v>
          </cell>
          <cell r="AH3265">
            <v>3.91</v>
          </cell>
          <cell r="AI3265">
            <v>3.84</v>
          </cell>
          <cell r="AJ3265">
            <v>3.8</v>
          </cell>
          <cell r="AK3265">
            <v>3.75</v>
          </cell>
        </row>
        <row r="3266">
          <cell r="A3266" t="str">
            <v>SDGbaseTRAv2_UrbAS_BAUv5C_GVAaamai</v>
          </cell>
          <cell r="B3266" t="str">
            <v>SIclos6_GOVclos11</v>
          </cell>
          <cell r="C3266" t="str">
            <v>SDGbaseTRAv2_UrbAS_BAUv5</v>
          </cell>
          <cell r="D3266" t="str">
            <v>C_GVA</v>
          </cell>
          <cell r="E3266" t="str">
            <v>aamai</v>
          </cell>
          <cell r="F3266">
            <v>11.93</v>
          </cell>
          <cell r="G3266">
            <v>11.25</v>
          </cell>
          <cell r="H3266">
            <v>11.71</v>
          </cell>
          <cell r="I3266">
            <v>12.2</v>
          </cell>
          <cell r="J3266">
            <v>12.8</v>
          </cell>
          <cell r="K3266">
            <v>13.02</v>
          </cell>
          <cell r="L3266">
            <v>13.3</v>
          </cell>
          <cell r="M3266">
            <v>13.43</v>
          </cell>
          <cell r="N3266">
            <v>13.6</v>
          </cell>
          <cell r="O3266">
            <v>14.69</v>
          </cell>
          <cell r="P3266">
            <v>14.9</v>
          </cell>
          <cell r="Q3266">
            <v>14.91</v>
          </cell>
          <cell r="R3266">
            <v>15.12</v>
          </cell>
          <cell r="S3266">
            <v>15.32</v>
          </cell>
          <cell r="T3266">
            <v>15.48</v>
          </cell>
          <cell r="U3266">
            <v>15.76</v>
          </cell>
          <cell r="V3266">
            <v>15.91</v>
          </cell>
          <cell r="W3266">
            <v>16.02</v>
          </cell>
          <cell r="X3266">
            <v>16.190000000000001</v>
          </cell>
          <cell r="Y3266">
            <v>16.34</v>
          </cell>
          <cell r="Z3266">
            <v>16.53</v>
          </cell>
          <cell r="AA3266">
            <v>16.75</v>
          </cell>
          <cell r="AB3266">
            <v>17.29</v>
          </cell>
          <cell r="AC3266">
            <v>17.559999999999999</v>
          </cell>
          <cell r="AD3266">
            <v>17.8</v>
          </cell>
          <cell r="AE3266">
            <v>18.02</v>
          </cell>
          <cell r="AF3266">
            <v>18.29</v>
          </cell>
          <cell r="AG3266">
            <v>18.190000000000001</v>
          </cell>
          <cell r="AH3266">
            <v>17.510000000000002</v>
          </cell>
          <cell r="AI3266">
            <v>16.850000000000001</v>
          </cell>
          <cell r="AJ3266">
            <v>16.37</v>
          </cell>
          <cell r="AK3266">
            <v>15.87</v>
          </cell>
        </row>
        <row r="3267">
          <cell r="A3267" t="str">
            <v>SDGbaseTRAv2_UrbAS_BAUv5C_GVAaaoce</v>
          </cell>
          <cell r="B3267" t="str">
            <v>SIclos6_GOVclos11</v>
          </cell>
          <cell r="C3267" t="str">
            <v>SDGbaseTRAv2_UrbAS_BAUv5</v>
          </cell>
          <cell r="D3267" t="str">
            <v>C_GVA</v>
          </cell>
          <cell r="E3267" t="str">
            <v>aaoce</v>
          </cell>
          <cell r="F3267">
            <v>0.82</v>
          </cell>
          <cell r="G3267">
            <v>0.75</v>
          </cell>
          <cell r="H3267">
            <v>0.79</v>
          </cell>
          <cell r="I3267">
            <v>0.83</v>
          </cell>
          <cell r="J3267">
            <v>0.87</v>
          </cell>
          <cell r="K3267">
            <v>0.89</v>
          </cell>
          <cell r="L3267">
            <v>0.92</v>
          </cell>
          <cell r="M3267">
            <v>0.93</v>
          </cell>
          <cell r="N3267">
            <v>0.95</v>
          </cell>
          <cell r="O3267">
            <v>1.02</v>
          </cell>
          <cell r="P3267">
            <v>1.05</v>
          </cell>
          <cell r="Q3267">
            <v>1.06</v>
          </cell>
          <cell r="R3267">
            <v>1.08</v>
          </cell>
          <cell r="S3267">
            <v>1.1000000000000001</v>
          </cell>
          <cell r="T3267">
            <v>1.1299999999999999</v>
          </cell>
          <cell r="U3267">
            <v>1.1599999999999999</v>
          </cell>
          <cell r="V3267">
            <v>1.17</v>
          </cell>
          <cell r="W3267">
            <v>1.19</v>
          </cell>
          <cell r="X3267">
            <v>1.22</v>
          </cell>
          <cell r="Y3267">
            <v>1.23</v>
          </cell>
          <cell r="Z3267">
            <v>1.26</v>
          </cell>
          <cell r="AA3267">
            <v>1.28</v>
          </cell>
          <cell r="AB3267">
            <v>1.33</v>
          </cell>
          <cell r="AC3267">
            <v>1.36</v>
          </cell>
          <cell r="AD3267">
            <v>1.39</v>
          </cell>
          <cell r="AE3267">
            <v>1.42</v>
          </cell>
          <cell r="AF3267">
            <v>1.45</v>
          </cell>
          <cell r="AG3267">
            <v>1.46</v>
          </cell>
          <cell r="AH3267">
            <v>1.42</v>
          </cell>
          <cell r="AI3267">
            <v>1.38</v>
          </cell>
          <cell r="AJ3267">
            <v>1.35</v>
          </cell>
          <cell r="AK3267">
            <v>1.32</v>
          </cell>
        </row>
        <row r="3268">
          <cell r="A3268" t="str">
            <v>SDGbaseTRAv2_UrbAS_BAUv5C_GVAaaveg</v>
          </cell>
          <cell r="B3268" t="str">
            <v>SIclos6_GOVclos11</v>
          </cell>
          <cell r="C3268" t="str">
            <v>SDGbaseTRAv2_UrbAS_BAUv5</v>
          </cell>
          <cell r="D3268" t="str">
            <v>C_GVA</v>
          </cell>
          <cell r="E3268" t="str">
            <v>aaveg</v>
          </cell>
          <cell r="F3268">
            <v>6.73</v>
          </cell>
          <cell r="G3268">
            <v>6.46</v>
          </cell>
          <cell r="H3268">
            <v>6.49</v>
          </cell>
          <cell r="I3268">
            <v>6.61</v>
          </cell>
          <cell r="J3268">
            <v>6.76</v>
          </cell>
          <cell r="K3268">
            <v>6.82</v>
          </cell>
          <cell r="L3268">
            <v>6.9</v>
          </cell>
          <cell r="M3268">
            <v>6.95</v>
          </cell>
          <cell r="N3268">
            <v>7.02</v>
          </cell>
          <cell r="O3268">
            <v>7.16</v>
          </cell>
          <cell r="P3268">
            <v>7.23</v>
          </cell>
          <cell r="Q3268">
            <v>7.28</v>
          </cell>
          <cell r="R3268">
            <v>7.41</v>
          </cell>
          <cell r="S3268">
            <v>7.54</v>
          </cell>
          <cell r="T3268">
            <v>7.66</v>
          </cell>
          <cell r="U3268">
            <v>7.79</v>
          </cell>
          <cell r="V3268">
            <v>7.91</v>
          </cell>
          <cell r="W3268">
            <v>8.02</v>
          </cell>
          <cell r="X3268">
            <v>8.1199999999999992</v>
          </cell>
          <cell r="Y3268">
            <v>8.2200000000000006</v>
          </cell>
          <cell r="Z3268">
            <v>8.34</v>
          </cell>
          <cell r="AA3268">
            <v>8.4499999999999993</v>
          </cell>
          <cell r="AB3268">
            <v>8.59</v>
          </cell>
          <cell r="AC3268">
            <v>8.68</v>
          </cell>
          <cell r="AD3268">
            <v>8.81</v>
          </cell>
          <cell r="AE3268">
            <v>8.94</v>
          </cell>
          <cell r="AF3268">
            <v>9.11</v>
          </cell>
          <cell r="AG3268">
            <v>9.2100000000000009</v>
          </cell>
          <cell r="AH3268">
            <v>9.02</v>
          </cell>
          <cell r="AI3268">
            <v>8.8800000000000008</v>
          </cell>
          <cell r="AJ3268">
            <v>8.81</v>
          </cell>
          <cell r="AK3268">
            <v>8.73</v>
          </cell>
        </row>
        <row r="3269">
          <cell r="A3269" t="str">
            <v>SDGbaseTRAv2_UrbAS_BAUv5C_GVAaaofr</v>
          </cell>
          <cell r="B3269" t="str">
            <v>SIclos6_GOVclos11</v>
          </cell>
          <cell r="C3269" t="str">
            <v>SDGbaseTRAv2_UrbAS_BAUv5</v>
          </cell>
          <cell r="D3269" t="str">
            <v>C_GVA</v>
          </cell>
          <cell r="E3269" t="str">
            <v>aaofr</v>
          </cell>
          <cell r="F3269">
            <v>13</v>
          </cell>
          <cell r="G3269">
            <v>12.67</v>
          </cell>
          <cell r="H3269">
            <v>12.99</v>
          </cell>
          <cell r="I3269">
            <v>13.14</v>
          </cell>
          <cell r="J3269">
            <v>13.44</v>
          </cell>
          <cell r="K3269">
            <v>13.65</v>
          </cell>
          <cell r="L3269">
            <v>13.9</v>
          </cell>
          <cell r="M3269">
            <v>14.1</v>
          </cell>
          <cell r="N3269">
            <v>14.32</v>
          </cell>
          <cell r="O3269">
            <v>15.36</v>
          </cell>
          <cell r="P3269">
            <v>15.65</v>
          </cell>
          <cell r="Q3269">
            <v>15.76</v>
          </cell>
          <cell r="R3269">
            <v>16.04</v>
          </cell>
          <cell r="S3269">
            <v>16.36</v>
          </cell>
          <cell r="T3269">
            <v>16.68</v>
          </cell>
          <cell r="U3269">
            <v>17.04</v>
          </cell>
          <cell r="V3269">
            <v>17.38</v>
          </cell>
          <cell r="W3269">
            <v>17.71</v>
          </cell>
          <cell r="X3269">
            <v>17.989999999999998</v>
          </cell>
          <cell r="Y3269">
            <v>18.260000000000002</v>
          </cell>
          <cell r="Z3269">
            <v>18.53</v>
          </cell>
          <cell r="AA3269">
            <v>18.850000000000001</v>
          </cell>
          <cell r="AB3269">
            <v>19.41</v>
          </cell>
          <cell r="AC3269">
            <v>19.78</v>
          </cell>
          <cell r="AD3269">
            <v>20.14</v>
          </cell>
          <cell r="AE3269">
            <v>20.49</v>
          </cell>
          <cell r="AF3269">
            <v>20.92</v>
          </cell>
          <cell r="AG3269">
            <v>21.14</v>
          </cell>
          <cell r="AH3269">
            <v>20.77</v>
          </cell>
          <cell r="AI3269">
            <v>20.239999999999998</v>
          </cell>
          <cell r="AJ3269">
            <v>19.899999999999999</v>
          </cell>
          <cell r="AK3269">
            <v>19.559999999999999</v>
          </cell>
        </row>
        <row r="3270">
          <cell r="A3270" t="str">
            <v>SDGbaseTRAv2_UrbAS_BAUv5C_GVAaagra</v>
          </cell>
          <cell r="B3270" t="str">
            <v>SIclos6_GOVclos11</v>
          </cell>
          <cell r="C3270" t="str">
            <v>SDGbaseTRAv2_UrbAS_BAUv5</v>
          </cell>
          <cell r="D3270" t="str">
            <v>C_GVA</v>
          </cell>
          <cell r="E3270" t="str">
            <v>aagra</v>
          </cell>
          <cell r="F3270">
            <v>6.2</v>
          </cell>
          <cell r="G3270">
            <v>6.2</v>
          </cell>
          <cell r="H3270">
            <v>6.46</v>
          </cell>
          <cell r="I3270">
            <v>6.5</v>
          </cell>
          <cell r="J3270">
            <v>6.61</v>
          </cell>
          <cell r="K3270">
            <v>6.75</v>
          </cell>
          <cell r="L3270">
            <v>6.92</v>
          </cell>
          <cell r="M3270">
            <v>7.11</v>
          </cell>
          <cell r="N3270">
            <v>7.31</v>
          </cell>
          <cell r="O3270">
            <v>7.99</v>
          </cell>
          <cell r="P3270">
            <v>8.26</v>
          </cell>
          <cell r="Q3270">
            <v>8.39</v>
          </cell>
          <cell r="R3270">
            <v>8.61</v>
          </cell>
          <cell r="S3270">
            <v>8.83</v>
          </cell>
          <cell r="T3270">
            <v>9.09</v>
          </cell>
          <cell r="U3270">
            <v>9.3800000000000008</v>
          </cell>
          <cell r="V3270">
            <v>9.64</v>
          </cell>
          <cell r="W3270">
            <v>9.93</v>
          </cell>
          <cell r="X3270">
            <v>10.23</v>
          </cell>
          <cell r="Y3270">
            <v>10.46</v>
          </cell>
          <cell r="Z3270">
            <v>10.67</v>
          </cell>
          <cell r="AA3270">
            <v>10.92</v>
          </cell>
          <cell r="AB3270">
            <v>11.38</v>
          </cell>
          <cell r="AC3270">
            <v>11.71</v>
          </cell>
          <cell r="AD3270">
            <v>11.98</v>
          </cell>
          <cell r="AE3270">
            <v>12.22</v>
          </cell>
          <cell r="AF3270">
            <v>12.49</v>
          </cell>
          <cell r="AG3270">
            <v>12.65</v>
          </cell>
          <cell r="AH3270">
            <v>12.46</v>
          </cell>
          <cell r="AI3270">
            <v>12.1</v>
          </cell>
          <cell r="AJ3270">
            <v>11.83</v>
          </cell>
          <cell r="AK3270">
            <v>11.55</v>
          </cell>
        </row>
        <row r="3271">
          <cell r="A3271" t="str">
            <v>SDGbaseTRAv2_UrbAS_BAUv5C_GVAaaoil</v>
          </cell>
          <cell r="B3271" t="str">
            <v>SIclos6_GOVclos11</v>
          </cell>
          <cell r="C3271" t="str">
            <v>SDGbaseTRAv2_UrbAS_BAUv5</v>
          </cell>
          <cell r="D3271" t="str">
            <v>C_GVA</v>
          </cell>
          <cell r="E3271" t="str">
            <v>aaoil</v>
          </cell>
          <cell r="F3271">
            <v>5.45</v>
          </cell>
          <cell r="G3271">
            <v>4.93</v>
          </cell>
          <cell r="H3271">
            <v>5.09</v>
          </cell>
          <cell r="I3271">
            <v>5.36</v>
          </cell>
          <cell r="J3271">
            <v>5.62</v>
          </cell>
          <cell r="K3271">
            <v>5.75</v>
          </cell>
          <cell r="L3271">
            <v>5.89</v>
          </cell>
          <cell r="M3271">
            <v>5.97</v>
          </cell>
          <cell r="N3271">
            <v>6.05</v>
          </cell>
          <cell r="O3271">
            <v>6.3</v>
          </cell>
          <cell r="P3271">
            <v>6.4</v>
          </cell>
          <cell r="Q3271">
            <v>6.48</v>
          </cell>
          <cell r="R3271">
            <v>6.68</v>
          </cell>
          <cell r="S3271">
            <v>6.86</v>
          </cell>
          <cell r="T3271">
            <v>7.03</v>
          </cell>
          <cell r="U3271">
            <v>7.23</v>
          </cell>
          <cell r="V3271">
            <v>7.38</v>
          </cell>
          <cell r="W3271">
            <v>7.52</v>
          </cell>
          <cell r="X3271">
            <v>7.7</v>
          </cell>
          <cell r="Y3271">
            <v>7.86</v>
          </cell>
          <cell r="Z3271">
            <v>8.0399999999999991</v>
          </cell>
          <cell r="AA3271">
            <v>8.2100000000000009</v>
          </cell>
          <cell r="AB3271">
            <v>8.4600000000000009</v>
          </cell>
          <cell r="AC3271">
            <v>8.6300000000000008</v>
          </cell>
          <cell r="AD3271">
            <v>8.82</v>
          </cell>
          <cell r="AE3271">
            <v>9</v>
          </cell>
          <cell r="AF3271">
            <v>9.24</v>
          </cell>
          <cell r="AG3271">
            <v>9.4</v>
          </cell>
          <cell r="AH3271">
            <v>9.2100000000000009</v>
          </cell>
          <cell r="AI3271">
            <v>9.06</v>
          </cell>
          <cell r="AJ3271">
            <v>8.9700000000000006</v>
          </cell>
          <cell r="AK3271">
            <v>8.85</v>
          </cell>
        </row>
        <row r="3272">
          <cell r="A3272" t="str">
            <v>SDGbaseTRAv2_UrbAS_BAUv5C_GVAaatub</v>
          </cell>
          <cell r="B3272" t="str">
            <v>SIclos6_GOVclos11</v>
          </cell>
          <cell r="C3272" t="str">
            <v>SDGbaseTRAv2_UrbAS_BAUv5</v>
          </cell>
          <cell r="D3272" t="str">
            <v>C_GVA</v>
          </cell>
          <cell r="E3272" t="str">
            <v>aatub</v>
          </cell>
          <cell r="F3272">
            <v>2.95</v>
          </cell>
          <cell r="G3272">
            <v>2.78</v>
          </cell>
          <cell r="H3272">
            <v>2.79</v>
          </cell>
          <cell r="I3272">
            <v>2.86</v>
          </cell>
          <cell r="J3272">
            <v>2.93</v>
          </cell>
          <cell r="K3272">
            <v>2.96</v>
          </cell>
          <cell r="L3272">
            <v>2.99</v>
          </cell>
          <cell r="M3272">
            <v>3.02</v>
          </cell>
          <cell r="N3272">
            <v>3.06</v>
          </cell>
          <cell r="O3272">
            <v>3.13</v>
          </cell>
          <cell r="P3272">
            <v>3.17</v>
          </cell>
          <cell r="Q3272">
            <v>3.19</v>
          </cell>
          <cell r="R3272">
            <v>3.25</v>
          </cell>
          <cell r="S3272">
            <v>3.32</v>
          </cell>
          <cell r="T3272">
            <v>3.37</v>
          </cell>
          <cell r="U3272">
            <v>3.44</v>
          </cell>
          <cell r="V3272">
            <v>3.49</v>
          </cell>
          <cell r="W3272">
            <v>3.53</v>
          </cell>
          <cell r="X3272">
            <v>3.58</v>
          </cell>
          <cell r="Y3272">
            <v>3.63</v>
          </cell>
          <cell r="Z3272">
            <v>3.68</v>
          </cell>
          <cell r="AA3272">
            <v>3.73</v>
          </cell>
          <cell r="AB3272">
            <v>3.8</v>
          </cell>
          <cell r="AC3272">
            <v>3.85</v>
          </cell>
          <cell r="AD3272">
            <v>3.91</v>
          </cell>
          <cell r="AE3272">
            <v>3.97</v>
          </cell>
          <cell r="AF3272">
            <v>4.05</v>
          </cell>
          <cell r="AG3272">
            <v>4.07</v>
          </cell>
          <cell r="AH3272">
            <v>3.97</v>
          </cell>
          <cell r="AI3272">
            <v>3.88</v>
          </cell>
          <cell r="AJ3272">
            <v>3.83</v>
          </cell>
          <cell r="AK3272">
            <v>3.77</v>
          </cell>
        </row>
        <row r="3273">
          <cell r="A3273" t="str">
            <v>SDGbaseTRAv2_UrbAS_BAUv5C_GVAaapul</v>
          </cell>
          <cell r="B3273" t="str">
            <v>SIclos6_GOVclos11</v>
          </cell>
          <cell r="C3273" t="str">
            <v>SDGbaseTRAv2_UrbAS_BAUv5</v>
          </cell>
          <cell r="D3273" t="str">
            <v>C_GVA</v>
          </cell>
          <cell r="E3273" t="str">
            <v>aapul</v>
          </cell>
          <cell r="F3273">
            <v>0.52</v>
          </cell>
          <cell r="G3273">
            <v>0.49</v>
          </cell>
          <cell r="H3273">
            <v>0.49</v>
          </cell>
          <cell r="I3273">
            <v>0.51</v>
          </cell>
          <cell r="J3273">
            <v>0.53</v>
          </cell>
          <cell r="K3273">
            <v>0.54</v>
          </cell>
          <cell r="L3273">
            <v>0.54</v>
          </cell>
          <cell r="M3273">
            <v>0.54</v>
          </cell>
          <cell r="N3273">
            <v>0.55000000000000004</v>
          </cell>
          <cell r="O3273">
            <v>0.55000000000000004</v>
          </cell>
          <cell r="P3273">
            <v>0.56000000000000005</v>
          </cell>
          <cell r="Q3273">
            <v>0.56000000000000005</v>
          </cell>
          <cell r="R3273">
            <v>0.56999999999999995</v>
          </cell>
          <cell r="S3273">
            <v>0.57999999999999996</v>
          </cell>
          <cell r="T3273">
            <v>0.59</v>
          </cell>
          <cell r="U3273">
            <v>0.6</v>
          </cell>
          <cell r="V3273">
            <v>0.61</v>
          </cell>
          <cell r="W3273">
            <v>0.61</v>
          </cell>
          <cell r="X3273">
            <v>0.62</v>
          </cell>
          <cell r="Y3273">
            <v>0.63</v>
          </cell>
          <cell r="Z3273">
            <v>0.64</v>
          </cell>
          <cell r="AA3273">
            <v>0.65</v>
          </cell>
          <cell r="AB3273">
            <v>0.66</v>
          </cell>
          <cell r="AC3273">
            <v>0.67</v>
          </cell>
          <cell r="AD3273">
            <v>0.68</v>
          </cell>
          <cell r="AE3273">
            <v>0.69</v>
          </cell>
          <cell r="AF3273">
            <v>0.7</v>
          </cell>
          <cell r="AG3273">
            <v>0.71</v>
          </cell>
          <cell r="AH3273">
            <v>0.71</v>
          </cell>
          <cell r="AI3273">
            <v>0.7</v>
          </cell>
          <cell r="AJ3273">
            <v>0.7</v>
          </cell>
          <cell r="AK3273">
            <v>0.71</v>
          </cell>
        </row>
        <row r="3274">
          <cell r="A3274" t="str">
            <v>SDGbaseTRAv2_UrbAS_BAUv5C_GVAaasug</v>
          </cell>
          <cell r="B3274" t="str">
            <v>SIclos6_GOVclos11</v>
          </cell>
          <cell r="C3274" t="str">
            <v>SDGbaseTRAv2_UrbAS_BAUv5</v>
          </cell>
          <cell r="D3274" t="str">
            <v>C_GVA</v>
          </cell>
          <cell r="E3274" t="str">
            <v>aasug</v>
          </cell>
          <cell r="F3274">
            <v>3.82</v>
          </cell>
          <cell r="G3274">
            <v>3.66</v>
          </cell>
          <cell r="H3274">
            <v>3.68</v>
          </cell>
          <cell r="I3274">
            <v>3.76</v>
          </cell>
          <cell r="J3274">
            <v>3.87</v>
          </cell>
          <cell r="K3274">
            <v>3.9</v>
          </cell>
          <cell r="L3274">
            <v>3.95</v>
          </cell>
          <cell r="M3274">
            <v>3.97</v>
          </cell>
          <cell r="N3274">
            <v>4</v>
          </cell>
          <cell r="O3274">
            <v>4.18</v>
          </cell>
          <cell r="P3274">
            <v>4.2</v>
          </cell>
          <cell r="Q3274">
            <v>4.18</v>
          </cell>
          <cell r="R3274">
            <v>4.22</v>
          </cell>
          <cell r="S3274">
            <v>4.28</v>
          </cell>
          <cell r="T3274">
            <v>4.34</v>
          </cell>
          <cell r="U3274">
            <v>4.4000000000000004</v>
          </cell>
          <cell r="V3274">
            <v>4.42</v>
          </cell>
          <cell r="W3274">
            <v>4.47</v>
          </cell>
          <cell r="X3274">
            <v>4.54</v>
          </cell>
          <cell r="Y3274">
            <v>4.58</v>
          </cell>
          <cell r="Z3274">
            <v>4.63</v>
          </cell>
          <cell r="AA3274">
            <v>4.66</v>
          </cell>
          <cell r="AB3274">
            <v>4.76</v>
          </cell>
          <cell r="AC3274">
            <v>4.79</v>
          </cell>
          <cell r="AD3274">
            <v>4.83</v>
          </cell>
          <cell r="AE3274">
            <v>4.8600000000000003</v>
          </cell>
          <cell r="AF3274">
            <v>4.92</v>
          </cell>
          <cell r="AG3274">
            <v>4.9800000000000004</v>
          </cell>
          <cell r="AH3274">
            <v>4.92</v>
          </cell>
          <cell r="AI3274">
            <v>4.8499999999999996</v>
          </cell>
          <cell r="AJ3274">
            <v>4.83</v>
          </cell>
          <cell r="AK3274">
            <v>4.8</v>
          </cell>
        </row>
        <row r="3275">
          <cell r="A3275" t="str">
            <v>SDGbaseTRAv2_UrbAS_BAUv5C_GVAaaoth</v>
          </cell>
          <cell r="B3275" t="str">
            <v>SIclos6_GOVclos11</v>
          </cell>
          <cell r="C3275" t="str">
            <v>SDGbaseTRAv2_UrbAS_BAUv5</v>
          </cell>
          <cell r="D3275" t="str">
            <v>C_GVA</v>
          </cell>
          <cell r="E3275" t="str">
            <v>aaoth</v>
          </cell>
          <cell r="F3275">
            <v>7.29</v>
          </cell>
          <cell r="G3275">
            <v>6.77</v>
          </cell>
          <cell r="H3275">
            <v>7.1</v>
          </cell>
          <cell r="I3275">
            <v>7.24</v>
          </cell>
          <cell r="J3275">
            <v>7.43</v>
          </cell>
          <cell r="K3275">
            <v>7.65</v>
          </cell>
          <cell r="L3275">
            <v>7.9</v>
          </cell>
          <cell r="M3275">
            <v>8.17</v>
          </cell>
          <cell r="N3275">
            <v>8.44</v>
          </cell>
          <cell r="O3275">
            <v>9.2899999999999991</v>
          </cell>
          <cell r="P3275">
            <v>9.66</v>
          </cell>
          <cell r="Q3275">
            <v>9.89</v>
          </cell>
          <cell r="R3275">
            <v>10.199999999999999</v>
          </cell>
          <cell r="S3275">
            <v>10.54</v>
          </cell>
          <cell r="T3275">
            <v>10.92</v>
          </cell>
          <cell r="U3275">
            <v>11.37</v>
          </cell>
          <cell r="V3275">
            <v>11.78</v>
          </cell>
          <cell r="W3275">
            <v>12.27</v>
          </cell>
          <cell r="X3275">
            <v>12.85</v>
          </cell>
          <cell r="Y3275">
            <v>13.34</v>
          </cell>
          <cell r="Z3275">
            <v>13.8</v>
          </cell>
          <cell r="AA3275">
            <v>14.3</v>
          </cell>
          <cell r="AB3275">
            <v>14.94</v>
          </cell>
          <cell r="AC3275">
            <v>15.43</v>
          </cell>
          <cell r="AD3275">
            <v>15.88</v>
          </cell>
          <cell r="AE3275">
            <v>16.34</v>
          </cell>
          <cell r="AF3275">
            <v>16.87</v>
          </cell>
          <cell r="AG3275">
            <v>17.36</v>
          </cell>
          <cell r="AH3275">
            <v>17.02</v>
          </cell>
          <cell r="AI3275">
            <v>16.47</v>
          </cell>
          <cell r="AJ3275">
            <v>15.97</v>
          </cell>
          <cell r="AK3275">
            <v>15.45</v>
          </cell>
        </row>
        <row r="3276">
          <cell r="A3276" t="str">
            <v>SDGbaseTRAv2_UrbAS_BAUv5C_GVAalani</v>
          </cell>
          <cell r="B3276" t="str">
            <v>SIclos6_GOVclos11</v>
          </cell>
          <cell r="C3276" t="str">
            <v>SDGbaseTRAv2_UrbAS_BAUv5</v>
          </cell>
          <cell r="D3276" t="str">
            <v>C_GVA</v>
          </cell>
          <cell r="E3276" t="str">
            <v>alani</v>
          </cell>
          <cell r="F3276">
            <v>27.55</v>
          </cell>
          <cell r="G3276">
            <v>22.03</v>
          </cell>
          <cell r="H3276">
            <v>24.11</v>
          </cell>
          <cell r="I3276">
            <v>24.85</v>
          </cell>
          <cell r="J3276">
            <v>25.61</v>
          </cell>
          <cell r="K3276">
            <v>26.34</v>
          </cell>
          <cell r="L3276">
            <v>26.94</v>
          </cell>
          <cell r="M3276">
            <v>27.53</v>
          </cell>
          <cell r="N3276">
            <v>28.29</v>
          </cell>
          <cell r="O3276">
            <v>31.1</v>
          </cell>
          <cell r="P3276">
            <v>31.7</v>
          </cell>
          <cell r="Q3276">
            <v>32.020000000000003</v>
          </cell>
          <cell r="R3276">
            <v>32.92</v>
          </cell>
          <cell r="S3276">
            <v>33.94</v>
          </cell>
          <cell r="T3276">
            <v>35.03</v>
          </cell>
          <cell r="U3276">
            <v>36.15</v>
          </cell>
          <cell r="V3276">
            <v>37.24</v>
          </cell>
          <cell r="W3276">
            <v>38.49</v>
          </cell>
          <cell r="X3276">
            <v>39.869999999999997</v>
          </cell>
          <cell r="Y3276">
            <v>41.08</v>
          </cell>
          <cell r="Z3276">
            <v>42.16</v>
          </cell>
          <cell r="AA3276">
            <v>43.29</v>
          </cell>
          <cell r="AB3276">
            <v>45.5</v>
          </cell>
          <cell r="AC3276">
            <v>46.74</v>
          </cell>
          <cell r="AD3276">
            <v>47.77</v>
          </cell>
          <cell r="AE3276">
            <v>48.85</v>
          </cell>
          <cell r="AF3276">
            <v>50.22</v>
          </cell>
          <cell r="AG3276">
            <v>51.2</v>
          </cell>
          <cell r="AH3276">
            <v>52.4</v>
          </cell>
          <cell r="AI3276">
            <v>52.49</v>
          </cell>
          <cell r="AJ3276">
            <v>52.15</v>
          </cell>
          <cell r="AK3276">
            <v>51.6</v>
          </cell>
        </row>
        <row r="3277">
          <cell r="A3277" t="str">
            <v>SDGbaseTRAv2_UrbAS_BAUv5C_GVAafore</v>
          </cell>
          <cell r="B3277" t="str">
            <v>SIclos6_GOVclos11</v>
          </cell>
          <cell r="C3277" t="str">
            <v>SDGbaseTRAv2_UrbAS_BAUv5</v>
          </cell>
          <cell r="D3277" t="str">
            <v>C_GVA</v>
          </cell>
          <cell r="E3277" t="str">
            <v>afore</v>
          </cell>
          <cell r="F3277">
            <v>6.49</v>
          </cell>
          <cell r="G3277">
            <v>5.89</v>
          </cell>
          <cell r="H3277">
            <v>6.03</v>
          </cell>
          <cell r="I3277">
            <v>6.18</v>
          </cell>
          <cell r="J3277">
            <v>6.33</v>
          </cell>
          <cell r="K3277">
            <v>6.39</v>
          </cell>
          <cell r="L3277">
            <v>6.47</v>
          </cell>
          <cell r="M3277">
            <v>6.51</v>
          </cell>
          <cell r="N3277">
            <v>6.64</v>
          </cell>
          <cell r="O3277">
            <v>6.92</v>
          </cell>
          <cell r="P3277">
            <v>7.06</v>
          </cell>
          <cell r="Q3277">
            <v>7.06</v>
          </cell>
          <cell r="R3277">
            <v>7.19</v>
          </cell>
          <cell r="S3277">
            <v>7.3</v>
          </cell>
          <cell r="T3277">
            <v>7.4</v>
          </cell>
          <cell r="U3277">
            <v>7.63</v>
          </cell>
          <cell r="V3277">
            <v>7.82</v>
          </cell>
          <cell r="W3277">
            <v>8.0399999999999991</v>
          </cell>
          <cell r="X3277">
            <v>8.27</v>
          </cell>
          <cell r="Y3277">
            <v>8.5399999999999991</v>
          </cell>
          <cell r="Z3277">
            <v>8.7100000000000009</v>
          </cell>
          <cell r="AA3277">
            <v>8.8699999999999992</v>
          </cell>
          <cell r="AB3277">
            <v>9.0500000000000007</v>
          </cell>
          <cell r="AC3277">
            <v>9.18</v>
          </cell>
          <cell r="AD3277">
            <v>9.33</v>
          </cell>
          <cell r="AE3277">
            <v>9.48</v>
          </cell>
          <cell r="AF3277">
            <v>9.67</v>
          </cell>
          <cell r="AG3277">
            <v>9.8000000000000007</v>
          </cell>
          <cell r="AH3277">
            <v>9.6300000000000008</v>
          </cell>
          <cell r="AI3277">
            <v>9.4600000000000009</v>
          </cell>
          <cell r="AJ3277">
            <v>9.3699999999999992</v>
          </cell>
          <cell r="AK3277">
            <v>9.27</v>
          </cell>
        </row>
        <row r="3278">
          <cell r="A3278" t="str">
            <v>SDGbaseTRAv2_UrbAS_BAUv5C_GVAafish</v>
          </cell>
          <cell r="B3278" t="str">
            <v>SIclos6_GOVclos11</v>
          </cell>
          <cell r="C3278" t="str">
            <v>SDGbaseTRAv2_UrbAS_BAUv5</v>
          </cell>
          <cell r="D3278" t="str">
            <v>C_GVA</v>
          </cell>
          <cell r="E3278" t="str">
            <v>afish</v>
          </cell>
          <cell r="F3278">
            <v>7.37</v>
          </cell>
          <cell r="G3278">
            <v>6.91</v>
          </cell>
          <cell r="H3278">
            <v>7.21</v>
          </cell>
          <cell r="I3278">
            <v>7.27</v>
          </cell>
          <cell r="J3278">
            <v>7.39</v>
          </cell>
          <cell r="K3278">
            <v>7.55</v>
          </cell>
          <cell r="L3278">
            <v>7.73</v>
          </cell>
          <cell r="M3278">
            <v>7.91</v>
          </cell>
          <cell r="N3278">
            <v>8.1199999999999992</v>
          </cell>
          <cell r="O3278">
            <v>8.83</v>
          </cell>
          <cell r="P3278">
            <v>9.1199999999999992</v>
          </cell>
          <cell r="Q3278">
            <v>9.3000000000000007</v>
          </cell>
          <cell r="R3278">
            <v>9.5500000000000007</v>
          </cell>
          <cell r="S3278">
            <v>9.82</v>
          </cell>
          <cell r="T3278">
            <v>10.11</v>
          </cell>
          <cell r="U3278">
            <v>10.46</v>
          </cell>
          <cell r="V3278">
            <v>10.76</v>
          </cell>
          <cell r="W3278">
            <v>11.1</v>
          </cell>
          <cell r="X3278">
            <v>11.49</v>
          </cell>
          <cell r="Y3278">
            <v>11.83</v>
          </cell>
          <cell r="Z3278">
            <v>12.16</v>
          </cell>
          <cell r="AA3278">
            <v>12.52</v>
          </cell>
          <cell r="AB3278">
            <v>13.12</v>
          </cell>
          <cell r="AC3278">
            <v>13.56</v>
          </cell>
          <cell r="AD3278">
            <v>13.94</v>
          </cell>
          <cell r="AE3278">
            <v>14.3</v>
          </cell>
          <cell r="AF3278">
            <v>14.69</v>
          </cell>
          <cell r="AG3278">
            <v>15.05</v>
          </cell>
          <cell r="AH3278">
            <v>15.11</v>
          </cell>
          <cell r="AI3278">
            <v>14.97</v>
          </cell>
          <cell r="AJ3278">
            <v>14.84</v>
          </cell>
          <cell r="AK3278">
            <v>14.67</v>
          </cell>
        </row>
        <row r="3279">
          <cell r="A3279" t="str">
            <v>SDGbaseTRAv2_UrbAS_BAUv5C_GVAacoal</v>
          </cell>
          <cell r="B3279" t="str">
            <v>SIclos6_GOVclos11</v>
          </cell>
          <cell r="C3279" t="str">
            <v>SDGbaseTRAv2_UrbAS_BAUv5</v>
          </cell>
          <cell r="D3279" t="str">
            <v>C_GVA</v>
          </cell>
          <cell r="E3279" t="str">
            <v>acoal</v>
          </cell>
          <cell r="F3279">
            <v>112.99</v>
          </cell>
          <cell r="G3279">
            <v>112.95</v>
          </cell>
          <cell r="H3279">
            <v>112.95</v>
          </cell>
          <cell r="I3279">
            <v>110.05</v>
          </cell>
          <cell r="J3279">
            <v>107.15</v>
          </cell>
          <cell r="K3279">
            <v>105.48</v>
          </cell>
          <cell r="L3279">
            <v>103.65</v>
          </cell>
          <cell r="M3279">
            <v>102.85</v>
          </cell>
          <cell r="N3279">
            <v>102.03</v>
          </cell>
          <cell r="O3279">
            <v>105.31</v>
          </cell>
          <cell r="P3279">
            <v>103.46</v>
          </cell>
          <cell r="Q3279">
            <v>98.99</v>
          </cell>
          <cell r="R3279">
            <v>95.65</v>
          </cell>
          <cell r="S3279">
            <v>96</v>
          </cell>
          <cell r="T3279">
            <v>95.82</v>
          </cell>
          <cell r="U3279">
            <v>96</v>
          </cell>
          <cell r="V3279">
            <v>94.74</v>
          </cell>
          <cell r="W3279">
            <v>95.16</v>
          </cell>
          <cell r="X3279">
            <v>93.32</v>
          </cell>
          <cell r="Y3279">
            <v>91.88</v>
          </cell>
          <cell r="Z3279">
            <v>90.24</v>
          </cell>
          <cell r="AA3279">
            <v>88.91</v>
          </cell>
          <cell r="AB3279">
            <v>85.37</v>
          </cell>
          <cell r="AC3279">
            <v>81.37</v>
          </cell>
          <cell r="AD3279">
            <v>77.16</v>
          </cell>
          <cell r="AE3279">
            <v>72.84</v>
          </cell>
          <cell r="AF3279">
            <v>68.55</v>
          </cell>
          <cell r="AG3279">
            <v>59.9</v>
          </cell>
          <cell r="AH3279">
            <v>50.86</v>
          </cell>
          <cell r="AI3279">
            <v>41.45</v>
          </cell>
          <cell r="AJ3279">
            <v>32.29</v>
          </cell>
          <cell r="AK3279">
            <v>22.88</v>
          </cell>
        </row>
        <row r="3280">
          <cell r="A3280" t="str">
            <v>SDGbaseTRAv2_UrbAS_BAUv5C_GVAagold</v>
          </cell>
          <cell r="B3280" t="str">
            <v>SIclos6_GOVclos11</v>
          </cell>
          <cell r="C3280" t="str">
            <v>SDGbaseTRAv2_UrbAS_BAUv5</v>
          </cell>
          <cell r="D3280" t="str">
            <v>C_GVA</v>
          </cell>
          <cell r="E3280" t="str">
            <v>agold</v>
          </cell>
          <cell r="F3280">
            <v>61.14</v>
          </cell>
          <cell r="G3280">
            <v>59.91</v>
          </cell>
          <cell r="H3280">
            <v>61.22</v>
          </cell>
          <cell r="I3280">
            <v>60.96</v>
          </cell>
          <cell r="J3280">
            <v>61.18</v>
          </cell>
          <cell r="K3280">
            <v>61.69</v>
          </cell>
          <cell r="L3280">
            <v>62.53</v>
          </cell>
          <cell r="M3280">
            <v>63.94</v>
          </cell>
          <cell r="N3280">
            <v>65.36</v>
          </cell>
          <cell r="O3280">
            <v>70.239999999999995</v>
          </cell>
          <cell r="P3280">
            <v>72.03</v>
          </cell>
          <cell r="Q3280">
            <v>72.77</v>
          </cell>
          <cell r="R3280">
            <v>73.239999999999995</v>
          </cell>
          <cell r="S3280">
            <v>73.97</v>
          </cell>
          <cell r="T3280">
            <v>74.709999999999994</v>
          </cell>
          <cell r="U3280">
            <v>75.63</v>
          </cell>
          <cell r="V3280">
            <v>76.3</v>
          </cell>
          <cell r="W3280">
            <v>77.19</v>
          </cell>
          <cell r="X3280">
            <v>78.48</v>
          </cell>
          <cell r="Y3280">
            <v>79.09</v>
          </cell>
          <cell r="Z3280">
            <v>79.39</v>
          </cell>
          <cell r="AA3280">
            <v>80.06</v>
          </cell>
          <cell r="AB3280">
            <v>81.430000000000007</v>
          </cell>
          <cell r="AC3280">
            <v>82.13</v>
          </cell>
          <cell r="AD3280">
            <v>82.48</v>
          </cell>
          <cell r="AE3280">
            <v>82.69</v>
          </cell>
          <cell r="AF3280">
            <v>82.93</v>
          </cell>
          <cell r="AG3280">
            <v>80.63</v>
          </cell>
          <cell r="AH3280">
            <v>77.27</v>
          </cell>
          <cell r="AI3280">
            <v>72.34</v>
          </cell>
          <cell r="AJ3280">
            <v>67.680000000000007</v>
          </cell>
          <cell r="AK3280">
            <v>62.73</v>
          </cell>
        </row>
        <row r="3281">
          <cell r="A3281" t="str">
            <v>SDGbaseTRAv2_UrbAS_BAUv5C_GVAangas</v>
          </cell>
          <cell r="B3281" t="str">
            <v>SIclos6_GOVclos11</v>
          </cell>
          <cell r="C3281" t="str">
            <v>SDGbaseTRAv2_UrbAS_BAUv5</v>
          </cell>
          <cell r="D3281" t="str">
            <v>C_GVA</v>
          </cell>
          <cell r="E3281" t="str">
            <v>angas</v>
          </cell>
          <cell r="F3281">
            <v>0.94</v>
          </cell>
          <cell r="G3281">
            <v>0.83</v>
          </cell>
          <cell r="H3281">
            <v>0.81</v>
          </cell>
          <cell r="I3281">
            <v>0.75</v>
          </cell>
          <cell r="J3281">
            <v>0.71</v>
          </cell>
          <cell r="K3281">
            <v>0.67</v>
          </cell>
          <cell r="L3281">
            <v>0.64</v>
          </cell>
          <cell r="M3281">
            <v>0.61</v>
          </cell>
          <cell r="N3281">
            <v>0.59</v>
          </cell>
          <cell r="O3281">
            <v>0.62</v>
          </cell>
          <cell r="P3281">
            <v>0.6</v>
          </cell>
          <cell r="Q3281">
            <v>0.57999999999999996</v>
          </cell>
          <cell r="R3281">
            <v>0.55000000000000004</v>
          </cell>
          <cell r="S3281">
            <v>0.53</v>
          </cell>
          <cell r="T3281">
            <v>0.5</v>
          </cell>
          <cell r="U3281">
            <v>0.48</v>
          </cell>
          <cell r="V3281">
            <v>0.46</v>
          </cell>
          <cell r="W3281">
            <v>0.44</v>
          </cell>
          <cell r="X3281">
            <v>0.42</v>
          </cell>
          <cell r="Y3281">
            <v>0.4</v>
          </cell>
          <cell r="Z3281">
            <v>0.38</v>
          </cell>
          <cell r="AA3281">
            <v>0.36</v>
          </cell>
          <cell r="AB3281">
            <v>0.35</v>
          </cell>
          <cell r="AC3281">
            <v>0.34</v>
          </cell>
          <cell r="AD3281">
            <v>0.32</v>
          </cell>
          <cell r="AE3281">
            <v>0.31</v>
          </cell>
          <cell r="AF3281">
            <v>0.28999999999999998</v>
          </cell>
          <cell r="AG3281">
            <v>0.28000000000000003</v>
          </cell>
          <cell r="AH3281">
            <v>0.27</v>
          </cell>
          <cell r="AI3281">
            <v>0.25</v>
          </cell>
          <cell r="AJ3281">
            <v>0.23</v>
          </cell>
          <cell r="AK3281">
            <v>0.22</v>
          </cell>
        </row>
        <row r="3282">
          <cell r="A3282" t="str">
            <v>SDGbaseTRAv2_UrbAS_BAUv5C_GVAapgm</v>
          </cell>
          <cell r="B3282" t="str">
            <v>SIclos6_GOVclos11</v>
          </cell>
          <cell r="C3282" t="str">
            <v>SDGbaseTRAv2_UrbAS_BAUv5</v>
          </cell>
          <cell r="D3282" t="str">
            <v>C_GVA</v>
          </cell>
          <cell r="E3282" t="str">
            <v>apgm</v>
          </cell>
          <cell r="F3282">
            <v>97.82</v>
          </cell>
          <cell r="G3282">
            <v>51.06</v>
          </cell>
          <cell r="H3282">
            <v>64.599999999999994</v>
          </cell>
          <cell r="I3282">
            <v>78.27</v>
          </cell>
          <cell r="J3282">
            <v>89.58</v>
          </cell>
          <cell r="K3282">
            <v>97.52</v>
          </cell>
          <cell r="L3282">
            <v>102.55</v>
          </cell>
          <cell r="M3282">
            <v>95.54</v>
          </cell>
          <cell r="N3282">
            <v>92.74</v>
          </cell>
          <cell r="O3282">
            <v>91.13</v>
          </cell>
          <cell r="P3282">
            <v>90.94</v>
          </cell>
          <cell r="Q3282">
            <v>91.27</v>
          </cell>
          <cell r="R3282">
            <v>95.6</v>
          </cell>
          <cell r="S3282">
            <v>99.26</v>
          </cell>
          <cell r="T3282">
            <v>102.11</v>
          </cell>
          <cell r="U3282">
            <v>104.14</v>
          </cell>
          <cell r="V3282">
            <v>107.31</v>
          </cell>
          <cell r="W3282">
            <v>109.88</v>
          </cell>
          <cell r="X3282">
            <v>111.68</v>
          </cell>
          <cell r="Y3282">
            <v>114.06</v>
          </cell>
          <cell r="Z3282">
            <v>116.27</v>
          </cell>
          <cell r="AA3282">
            <v>118.6</v>
          </cell>
          <cell r="AB3282">
            <v>196.5</v>
          </cell>
          <cell r="AC3282">
            <v>250.96</v>
          </cell>
          <cell r="AD3282">
            <v>280.3</v>
          </cell>
          <cell r="AE3282">
            <v>303.88</v>
          </cell>
          <cell r="AF3282">
            <v>326.24</v>
          </cell>
          <cell r="AG3282">
            <v>349.71</v>
          </cell>
          <cell r="AH3282">
            <v>432.18</v>
          </cell>
          <cell r="AI3282">
            <v>504.12</v>
          </cell>
          <cell r="AJ3282">
            <v>545.5</v>
          </cell>
          <cell r="AK3282">
            <v>579.77</v>
          </cell>
        </row>
        <row r="3283">
          <cell r="A3283" t="str">
            <v>SDGbaseTRAv2_UrbAS_BAUv5C_GVAamore</v>
          </cell>
          <cell r="B3283" t="str">
            <v>SIclos6_GOVclos11</v>
          </cell>
          <cell r="C3283" t="str">
            <v>SDGbaseTRAv2_UrbAS_BAUv5</v>
          </cell>
          <cell r="D3283" t="str">
            <v>C_GVA</v>
          </cell>
          <cell r="E3283" t="str">
            <v>amore</v>
          </cell>
          <cell r="F3283">
            <v>78.23</v>
          </cell>
          <cell r="G3283">
            <v>76.86</v>
          </cell>
          <cell r="H3283">
            <v>80.81</v>
          </cell>
          <cell r="I3283">
            <v>82.03</v>
          </cell>
          <cell r="J3283">
            <v>83.86</v>
          </cell>
          <cell r="K3283">
            <v>85.71</v>
          </cell>
          <cell r="L3283">
            <v>87.97</v>
          </cell>
          <cell r="M3283">
            <v>91.05</v>
          </cell>
          <cell r="N3283">
            <v>94.07</v>
          </cell>
          <cell r="O3283">
            <v>103.35</v>
          </cell>
          <cell r="P3283">
            <v>107.8</v>
          </cell>
          <cell r="Q3283">
            <v>110.52</v>
          </cell>
          <cell r="R3283">
            <v>113</v>
          </cell>
          <cell r="S3283">
            <v>115.78</v>
          </cell>
          <cell r="T3283">
            <v>118.74</v>
          </cell>
          <cell r="U3283">
            <v>121.94</v>
          </cell>
          <cell r="V3283">
            <v>124.63</v>
          </cell>
          <cell r="W3283">
            <v>127.8</v>
          </cell>
          <cell r="X3283">
            <v>131.65</v>
          </cell>
          <cell r="Y3283">
            <v>134.19999999999999</v>
          </cell>
          <cell r="Z3283">
            <v>136.12</v>
          </cell>
          <cell r="AA3283">
            <v>138.66</v>
          </cell>
          <cell r="AB3283">
            <v>142.16999999999999</v>
          </cell>
          <cell r="AC3283">
            <v>144.44</v>
          </cell>
          <cell r="AD3283">
            <v>146.35</v>
          </cell>
          <cell r="AE3283">
            <v>148.03</v>
          </cell>
          <cell r="AF3283">
            <v>149.94999999999999</v>
          </cell>
          <cell r="AG3283">
            <v>150.55000000000001</v>
          </cell>
          <cell r="AH3283">
            <v>146.94999999999999</v>
          </cell>
          <cell r="AI3283">
            <v>140.35</v>
          </cell>
          <cell r="AJ3283">
            <v>134.87</v>
          </cell>
          <cell r="AK3283">
            <v>128.59</v>
          </cell>
        </row>
        <row r="3284">
          <cell r="A3284" t="str">
            <v>SDGbaseTRAv2_UrbAS_BAUv5C_GVAamine</v>
          </cell>
          <cell r="B3284" t="str">
            <v>SIclos6_GOVclos11</v>
          </cell>
          <cell r="C3284" t="str">
            <v>SDGbaseTRAv2_UrbAS_BAUv5</v>
          </cell>
          <cell r="D3284" t="str">
            <v>C_GVA</v>
          </cell>
          <cell r="E3284" t="str">
            <v>amine</v>
          </cell>
          <cell r="F3284">
            <v>57.01</v>
          </cell>
          <cell r="G3284">
            <v>54.5</v>
          </cell>
          <cell r="H3284">
            <v>56.79</v>
          </cell>
          <cell r="I3284">
            <v>58.31</v>
          </cell>
          <cell r="J3284">
            <v>60.38</v>
          </cell>
          <cell r="K3284">
            <v>61.58</v>
          </cell>
          <cell r="L3284">
            <v>63.13</v>
          </cell>
          <cell r="M3284">
            <v>65.180000000000007</v>
          </cell>
          <cell r="N3284">
            <v>66.98</v>
          </cell>
          <cell r="O3284">
            <v>70.62</v>
          </cell>
          <cell r="P3284">
            <v>72.47</v>
          </cell>
          <cell r="Q3284">
            <v>74.11</v>
          </cell>
          <cell r="R3284">
            <v>75.8</v>
          </cell>
          <cell r="S3284">
            <v>77.94</v>
          </cell>
          <cell r="T3284">
            <v>80.400000000000006</v>
          </cell>
          <cell r="U3284">
            <v>82.76</v>
          </cell>
          <cell r="V3284">
            <v>84.97</v>
          </cell>
          <cell r="W3284">
            <v>87.8</v>
          </cell>
          <cell r="X3284">
            <v>91.71</v>
          </cell>
          <cell r="Y3284">
            <v>94.69</v>
          </cell>
          <cell r="Z3284">
            <v>97.46</v>
          </cell>
          <cell r="AA3284">
            <v>100.41</v>
          </cell>
          <cell r="AB3284">
            <v>102.85</v>
          </cell>
          <cell r="AC3284">
            <v>104.58</v>
          </cell>
          <cell r="AD3284">
            <v>106.52</v>
          </cell>
          <cell r="AE3284">
            <v>108.69</v>
          </cell>
          <cell r="AF3284">
            <v>111.48</v>
          </cell>
          <cell r="AG3284">
            <v>114.58</v>
          </cell>
          <cell r="AH3284">
            <v>113.92</v>
          </cell>
          <cell r="AI3284">
            <v>111.65</v>
          </cell>
          <cell r="AJ3284">
            <v>110.45</v>
          </cell>
          <cell r="AK3284">
            <v>109.12</v>
          </cell>
        </row>
        <row r="3285">
          <cell r="A3285" t="str">
            <v>SDGbaseTRAv2_UrbAS_BAUv5C_GVAameat</v>
          </cell>
          <cell r="B3285" t="str">
            <v>SIclos6_GOVclos11</v>
          </cell>
          <cell r="C3285" t="str">
            <v>SDGbaseTRAv2_UrbAS_BAUv5</v>
          </cell>
          <cell r="D3285" t="str">
            <v>C_GVA</v>
          </cell>
          <cell r="E3285" t="str">
            <v>ameat</v>
          </cell>
          <cell r="F3285">
            <v>14.3</v>
          </cell>
          <cell r="G3285">
            <v>13.76</v>
          </cell>
          <cell r="H3285">
            <v>13.63</v>
          </cell>
          <cell r="I3285">
            <v>13.84</v>
          </cell>
          <cell r="J3285">
            <v>14.11</v>
          </cell>
          <cell r="K3285">
            <v>14.34</v>
          </cell>
          <cell r="L3285">
            <v>14.68</v>
          </cell>
          <cell r="M3285">
            <v>15</v>
          </cell>
          <cell r="N3285">
            <v>15.32</v>
          </cell>
          <cell r="O3285">
            <v>15.8</v>
          </cell>
          <cell r="P3285">
            <v>16.329999999999998</v>
          </cell>
          <cell r="Q3285">
            <v>16.690000000000001</v>
          </cell>
          <cell r="R3285">
            <v>17.2</v>
          </cell>
          <cell r="S3285">
            <v>17.72</v>
          </cell>
          <cell r="T3285">
            <v>18.27</v>
          </cell>
          <cell r="U3285">
            <v>18.809999999999999</v>
          </cell>
          <cell r="V3285">
            <v>19.29</v>
          </cell>
          <cell r="W3285">
            <v>19.82</v>
          </cell>
          <cell r="X3285">
            <v>20.350000000000001</v>
          </cell>
          <cell r="Y3285">
            <v>20.78</v>
          </cell>
          <cell r="Z3285">
            <v>21.19</v>
          </cell>
          <cell r="AA3285">
            <v>21.6</v>
          </cell>
          <cell r="AB3285">
            <v>22.21</v>
          </cell>
          <cell r="AC3285">
            <v>22.7</v>
          </cell>
          <cell r="AD3285">
            <v>23.19</v>
          </cell>
          <cell r="AE3285">
            <v>23.65</v>
          </cell>
          <cell r="AF3285">
            <v>24.22</v>
          </cell>
          <cell r="AG3285">
            <v>24.68</v>
          </cell>
          <cell r="AH3285">
            <v>24.44</v>
          </cell>
          <cell r="AI3285">
            <v>24.33</v>
          </cell>
          <cell r="AJ3285">
            <v>24.37</v>
          </cell>
          <cell r="AK3285">
            <v>24.35</v>
          </cell>
        </row>
        <row r="3286">
          <cell r="A3286" t="str">
            <v>SDGbaseTRAv2_UrbAS_BAUv5C_GVAapfis</v>
          </cell>
          <cell r="B3286" t="str">
            <v>SIclos6_GOVclos11</v>
          </cell>
          <cell r="C3286" t="str">
            <v>SDGbaseTRAv2_UrbAS_BAUv5</v>
          </cell>
          <cell r="D3286" t="str">
            <v>C_GVA</v>
          </cell>
          <cell r="E3286" t="str">
            <v>apfis</v>
          </cell>
          <cell r="F3286">
            <v>6.32</v>
          </cell>
          <cell r="G3286">
            <v>6.25</v>
          </cell>
          <cell r="H3286">
            <v>6.42</v>
          </cell>
          <cell r="I3286">
            <v>6.49</v>
          </cell>
          <cell r="J3286">
            <v>6.59</v>
          </cell>
          <cell r="K3286">
            <v>6.7</v>
          </cell>
          <cell r="L3286">
            <v>6.84</v>
          </cell>
          <cell r="M3286">
            <v>6.99</v>
          </cell>
          <cell r="N3286">
            <v>7.15</v>
          </cell>
          <cell r="O3286">
            <v>7.58</v>
          </cell>
          <cell r="P3286">
            <v>7.81</v>
          </cell>
          <cell r="Q3286">
            <v>7.94</v>
          </cell>
          <cell r="R3286">
            <v>8.16</v>
          </cell>
          <cell r="S3286">
            <v>8.3800000000000008</v>
          </cell>
          <cell r="T3286">
            <v>8.6199999999999992</v>
          </cell>
          <cell r="U3286">
            <v>8.89</v>
          </cell>
          <cell r="V3286">
            <v>9.1199999999999992</v>
          </cell>
          <cell r="W3286">
            <v>9.3800000000000008</v>
          </cell>
          <cell r="X3286">
            <v>9.67</v>
          </cell>
          <cell r="Y3286">
            <v>9.89</v>
          </cell>
          <cell r="Z3286">
            <v>10.1</v>
          </cell>
          <cell r="AA3286">
            <v>10.33</v>
          </cell>
          <cell r="AB3286">
            <v>10.71</v>
          </cell>
          <cell r="AC3286">
            <v>11</v>
          </cell>
          <cell r="AD3286">
            <v>11.26</v>
          </cell>
          <cell r="AE3286">
            <v>11.5</v>
          </cell>
          <cell r="AF3286">
            <v>11.77</v>
          </cell>
          <cell r="AG3286">
            <v>12</v>
          </cell>
          <cell r="AH3286">
            <v>11.81</v>
          </cell>
          <cell r="AI3286">
            <v>11.57</v>
          </cell>
          <cell r="AJ3286">
            <v>11.4</v>
          </cell>
          <cell r="AK3286">
            <v>11.22</v>
          </cell>
        </row>
        <row r="3287">
          <cell r="A3287" t="str">
            <v>SDGbaseTRAv2_UrbAS_BAUv5C_GVAavege</v>
          </cell>
          <cell r="B3287" t="str">
            <v>SIclos6_GOVclos11</v>
          </cell>
          <cell r="C3287" t="str">
            <v>SDGbaseTRAv2_UrbAS_BAUv5</v>
          </cell>
          <cell r="D3287" t="str">
            <v>C_GVA</v>
          </cell>
          <cell r="E3287" t="str">
            <v>avege</v>
          </cell>
          <cell r="F3287">
            <v>10.97</v>
          </cell>
          <cell r="G3287">
            <v>10.46</v>
          </cell>
          <cell r="H3287">
            <v>10.87</v>
          </cell>
          <cell r="I3287">
            <v>11.01</v>
          </cell>
          <cell r="J3287">
            <v>11.2</v>
          </cell>
          <cell r="K3287">
            <v>11.44</v>
          </cell>
          <cell r="L3287">
            <v>11.71</v>
          </cell>
          <cell r="M3287">
            <v>11.98</v>
          </cell>
          <cell r="N3287">
            <v>12.27</v>
          </cell>
          <cell r="O3287">
            <v>13.18</v>
          </cell>
          <cell r="P3287">
            <v>13.57</v>
          </cell>
          <cell r="Q3287">
            <v>13.8</v>
          </cell>
          <cell r="R3287">
            <v>14.19</v>
          </cell>
          <cell r="S3287">
            <v>14.6</v>
          </cell>
          <cell r="T3287">
            <v>15.03</v>
          </cell>
          <cell r="U3287">
            <v>15.52</v>
          </cell>
          <cell r="V3287">
            <v>15.94</v>
          </cell>
          <cell r="W3287">
            <v>16.420000000000002</v>
          </cell>
          <cell r="X3287">
            <v>16.95</v>
          </cell>
          <cell r="Y3287">
            <v>17.350000000000001</v>
          </cell>
          <cell r="Z3287">
            <v>17.739999999999998</v>
          </cell>
          <cell r="AA3287">
            <v>18.16</v>
          </cell>
          <cell r="AB3287">
            <v>18.940000000000001</v>
          </cell>
          <cell r="AC3287">
            <v>19.47</v>
          </cell>
          <cell r="AD3287">
            <v>19.920000000000002</v>
          </cell>
          <cell r="AE3287">
            <v>20.329999999999998</v>
          </cell>
          <cell r="AF3287">
            <v>20.81</v>
          </cell>
          <cell r="AG3287">
            <v>21.18</v>
          </cell>
          <cell r="AH3287">
            <v>21.04</v>
          </cell>
          <cell r="AI3287">
            <v>20.68</v>
          </cell>
          <cell r="AJ3287">
            <v>20.36</v>
          </cell>
          <cell r="AK3287">
            <v>20</v>
          </cell>
        </row>
        <row r="3288">
          <cell r="A3288" t="str">
            <v>SDGbaseTRAv2_UrbAS_BAUv5C_GVAafats</v>
          </cell>
          <cell r="B3288" t="str">
            <v>SIclos6_GOVclos11</v>
          </cell>
          <cell r="C3288" t="str">
            <v>SDGbaseTRAv2_UrbAS_BAUv5</v>
          </cell>
          <cell r="D3288" t="str">
            <v>C_GVA</v>
          </cell>
          <cell r="E3288" t="str">
            <v>afats</v>
          </cell>
          <cell r="F3288">
            <v>3.48</v>
          </cell>
          <cell r="G3288">
            <v>3.45</v>
          </cell>
          <cell r="H3288">
            <v>3.54</v>
          </cell>
          <cell r="I3288">
            <v>3.52</v>
          </cell>
          <cell r="J3288">
            <v>3.6</v>
          </cell>
          <cell r="K3288">
            <v>3.66</v>
          </cell>
          <cell r="L3288">
            <v>3.72</v>
          </cell>
          <cell r="M3288">
            <v>3.8</v>
          </cell>
          <cell r="N3288">
            <v>3.87</v>
          </cell>
          <cell r="O3288">
            <v>4.4800000000000004</v>
          </cell>
          <cell r="P3288">
            <v>4.5999999999999996</v>
          </cell>
          <cell r="Q3288">
            <v>4.5999999999999996</v>
          </cell>
          <cell r="R3288">
            <v>4.6399999999999997</v>
          </cell>
          <cell r="S3288">
            <v>4.6900000000000004</v>
          </cell>
          <cell r="T3288">
            <v>4.7699999999999996</v>
          </cell>
          <cell r="U3288">
            <v>4.8499999999999996</v>
          </cell>
          <cell r="V3288">
            <v>4.8899999999999997</v>
          </cell>
          <cell r="W3288">
            <v>4.9800000000000004</v>
          </cell>
          <cell r="X3288">
            <v>5.12</v>
          </cell>
          <cell r="Y3288">
            <v>5.22</v>
          </cell>
          <cell r="Z3288">
            <v>5.29</v>
          </cell>
          <cell r="AA3288">
            <v>5.4</v>
          </cell>
          <cell r="AB3288">
            <v>5.7</v>
          </cell>
          <cell r="AC3288">
            <v>5.84</v>
          </cell>
          <cell r="AD3288">
            <v>5.9</v>
          </cell>
          <cell r="AE3288">
            <v>5.93</v>
          </cell>
          <cell r="AF3288">
            <v>5.97</v>
          </cell>
          <cell r="AG3288">
            <v>6.02</v>
          </cell>
          <cell r="AH3288">
            <v>6.03</v>
          </cell>
          <cell r="AI3288">
            <v>5.92</v>
          </cell>
          <cell r="AJ3288">
            <v>5.83</v>
          </cell>
          <cell r="AK3288">
            <v>5.72</v>
          </cell>
        </row>
        <row r="3289">
          <cell r="A3289" t="str">
            <v>SDGbaseTRAv2_UrbAS_BAUv5C_GVAadair</v>
          </cell>
          <cell r="B3289" t="str">
            <v>SIclos6_GOVclos11</v>
          </cell>
          <cell r="C3289" t="str">
            <v>SDGbaseTRAv2_UrbAS_BAUv5</v>
          </cell>
          <cell r="D3289" t="str">
            <v>C_GVA</v>
          </cell>
          <cell r="E3289" t="str">
            <v>adair</v>
          </cell>
          <cell r="F3289">
            <v>10.56</v>
          </cell>
          <cell r="G3289">
            <v>10.26</v>
          </cell>
          <cell r="H3289">
            <v>10.4</v>
          </cell>
          <cell r="I3289">
            <v>10.49</v>
          </cell>
          <cell r="J3289">
            <v>10.67</v>
          </cell>
          <cell r="K3289">
            <v>10.88</v>
          </cell>
          <cell r="L3289">
            <v>11.13</v>
          </cell>
          <cell r="M3289">
            <v>11.37</v>
          </cell>
          <cell r="N3289">
            <v>11.63</v>
          </cell>
          <cell r="O3289">
            <v>12.29</v>
          </cell>
          <cell r="P3289">
            <v>12.61</v>
          </cell>
          <cell r="Q3289">
            <v>12.8</v>
          </cell>
          <cell r="R3289">
            <v>13.15</v>
          </cell>
          <cell r="S3289">
            <v>13.51</v>
          </cell>
          <cell r="T3289">
            <v>13.9</v>
          </cell>
          <cell r="U3289">
            <v>14.33</v>
          </cell>
          <cell r="V3289">
            <v>14.72</v>
          </cell>
          <cell r="W3289">
            <v>15.17</v>
          </cell>
          <cell r="X3289">
            <v>15.65</v>
          </cell>
          <cell r="Y3289">
            <v>16.05</v>
          </cell>
          <cell r="Z3289">
            <v>16.41</v>
          </cell>
          <cell r="AA3289">
            <v>16.78</v>
          </cell>
          <cell r="AB3289">
            <v>17.399999999999999</v>
          </cell>
          <cell r="AC3289">
            <v>17.82</v>
          </cell>
          <cell r="AD3289">
            <v>18.190000000000001</v>
          </cell>
          <cell r="AE3289">
            <v>18.559999999999999</v>
          </cell>
          <cell r="AF3289">
            <v>18.989999999999998</v>
          </cell>
          <cell r="AG3289">
            <v>19.3</v>
          </cell>
          <cell r="AH3289">
            <v>19.09</v>
          </cell>
          <cell r="AI3289">
            <v>18.84</v>
          </cell>
          <cell r="AJ3289">
            <v>18.62</v>
          </cell>
          <cell r="AK3289">
            <v>18.38</v>
          </cell>
        </row>
        <row r="3290">
          <cell r="A3290" t="str">
            <v>SDGbaseTRAv2_UrbAS_BAUv5C_GVAagrai</v>
          </cell>
          <cell r="B3290" t="str">
            <v>SIclos6_GOVclos11</v>
          </cell>
          <cell r="C3290" t="str">
            <v>SDGbaseTRAv2_UrbAS_BAUv5</v>
          </cell>
          <cell r="D3290" t="str">
            <v>C_GVA</v>
          </cell>
          <cell r="E3290" t="str">
            <v>agrai</v>
          </cell>
          <cell r="F3290">
            <v>8.56</v>
          </cell>
          <cell r="G3290">
            <v>8.39</v>
          </cell>
          <cell r="H3290">
            <v>8.34</v>
          </cell>
          <cell r="I3290">
            <v>8.49</v>
          </cell>
          <cell r="J3290">
            <v>8.67</v>
          </cell>
          <cell r="K3290">
            <v>8.66</v>
          </cell>
          <cell r="L3290">
            <v>8.6999999999999993</v>
          </cell>
          <cell r="M3290">
            <v>8.6999999999999993</v>
          </cell>
          <cell r="N3290">
            <v>8.73</v>
          </cell>
          <cell r="O3290">
            <v>8.92</v>
          </cell>
          <cell r="P3290">
            <v>8.9700000000000006</v>
          </cell>
          <cell r="Q3290">
            <v>8.98</v>
          </cell>
          <cell r="R3290">
            <v>9.06</v>
          </cell>
          <cell r="S3290">
            <v>9.1300000000000008</v>
          </cell>
          <cell r="T3290">
            <v>9.16</v>
          </cell>
          <cell r="U3290">
            <v>9.26</v>
          </cell>
          <cell r="V3290">
            <v>9.2899999999999991</v>
          </cell>
          <cell r="W3290">
            <v>9.31</v>
          </cell>
          <cell r="X3290">
            <v>9.35</v>
          </cell>
          <cell r="Y3290">
            <v>9.39</v>
          </cell>
          <cell r="Z3290">
            <v>9.4499999999999993</v>
          </cell>
          <cell r="AA3290">
            <v>9.51</v>
          </cell>
          <cell r="AB3290">
            <v>9.64</v>
          </cell>
          <cell r="AC3290">
            <v>9.6999999999999993</v>
          </cell>
          <cell r="AD3290">
            <v>9.7899999999999991</v>
          </cell>
          <cell r="AE3290">
            <v>9.8699999999999992</v>
          </cell>
          <cell r="AF3290">
            <v>9.9700000000000006</v>
          </cell>
          <cell r="AG3290">
            <v>9.94</v>
          </cell>
          <cell r="AH3290">
            <v>9.7100000000000009</v>
          </cell>
          <cell r="AI3290">
            <v>9.58</v>
          </cell>
          <cell r="AJ3290">
            <v>9.5399999999999991</v>
          </cell>
          <cell r="AK3290">
            <v>9.49</v>
          </cell>
        </row>
        <row r="3291">
          <cell r="A3291" t="str">
            <v>SDGbaseTRAv2_UrbAS_BAUv5C_GVAastar</v>
          </cell>
          <cell r="B3291" t="str">
            <v>SIclos6_GOVclos11</v>
          </cell>
          <cell r="C3291" t="str">
            <v>SDGbaseTRAv2_UrbAS_BAUv5</v>
          </cell>
          <cell r="D3291" t="str">
            <v>C_GVA</v>
          </cell>
          <cell r="E3291" t="str">
            <v>astar</v>
          </cell>
          <cell r="F3291">
            <v>7.25</v>
          </cell>
          <cell r="G3291">
            <v>7.11</v>
          </cell>
          <cell r="H3291">
            <v>7.14</v>
          </cell>
          <cell r="I3291">
            <v>7.27</v>
          </cell>
          <cell r="J3291">
            <v>7.41</v>
          </cell>
          <cell r="K3291">
            <v>7.41</v>
          </cell>
          <cell r="L3291">
            <v>7.45</v>
          </cell>
          <cell r="M3291">
            <v>7.48</v>
          </cell>
          <cell r="N3291">
            <v>7.52</v>
          </cell>
          <cell r="O3291">
            <v>7.68</v>
          </cell>
          <cell r="P3291">
            <v>7.74</v>
          </cell>
          <cell r="Q3291">
            <v>7.77</v>
          </cell>
          <cell r="R3291">
            <v>7.81</v>
          </cell>
          <cell r="S3291">
            <v>7.85</v>
          </cell>
          <cell r="T3291">
            <v>7.87</v>
          </cell>
          <cell r="U3291">
            <v>7.92</v>
          </cell>
          <cell r="V3291">
            <v>7.94</v>
          </cell>
          <cell r="W3291">
            <v>7.93</v>
          </cell>
          <cell r="X3291">
            <v>7.95</v>
          </cell>
          <cell r="Y3291">
            <v>7.95</v>
          </cell>
          <cell r="Z3291">
            <v>7.97</v>
          </cell>
          <cell r="AA3291">
            <v>7.99</v>
          </cell>
          <cell r="AB3291">
            <v>8.06</v>
          </cell>
          <cell r="AC3291">
            <v>8.08</v>
          </cell>
          <cell r="AD3291">
            <v>8.11</v>
          </cell>
          <cell r="AE3291">
            <v>8.15</v>
          </cell>
          <cell r="AF3291">
            <v>8.19</v>
          </cell>
          <cell r="AG3291">
            <v>7.86</v>
          </cell>
          <cell r="AH3291">
            <v>7.41</v>
          </cell>
          <cell r="AI3291">
            <v>7</v>
          </cell>
          <cell r="AJ3291">
            <v>6.69</v>
          </cell>
          <cell r="AK3291">
            <v>6.39</v>
          </cell>
        </row>
        <row r="3292">
          <cell r="A3292" t="str">
            <v>SDGbaseTRAv2_UrbAS_BAUv5C_GVAafeed</v>
          </cell>
          <cell r="B3292" t="str">
            <v>SIclos6_GOVclos11</v>
          </cell>
          <cell r="C3292" t="str">
            <v>SDGbaseTRAv2_UrbAS_BAUv5</v>
          </cell>
          <cell r="D3292" t="str">
            <v>C_GVA</v>
          </cell>
          <cell r="E3292" t="str">
            <v>afeed</v>
          </cell>
          <cell r="F3292">
            <v>6.55</v>
          </cell>
          <cell r="G3292">
            <v>5.0599999999999996</v>
          </cell>
          <cell r="H3292">
            <v>5.74</v>
          </cell>
          <cell r="I3292">
            <v>5.84</v>
          </cell>
          <cell r="J3292">
            <v>5.97</v>
          </cell>
          <cell r="K3292">
            <v>6.25</v>
          </cell>
          <cell r="L3292">
            <v>6.4</v>
          </cell>
          <cell r="M3292">
            <v>6.54</v>
          </cell>
          <cell r="N3292">
            <v>6.73</v>
          </cell>
          <cell r="O3292">
            <v>7.26</v>
          </cell>
          <cell r="P3292">
            <v>7.47</v>
          </cell>
          <cell r="Q3292">
            <v>7.64</v>
          </cell>
          <cell r="R3292">
            <v>7.96</v>
          </cell>
          <cell r="S3292">
            <v>8.25</v>
          </cell>
          <cell r="T3292">
            <v>8.56</v>
          </cell>
          <cell r="U3292">
            <v>8.89</v>
          </cell>
          <cell r="V3292">
            <v>9.24</v>
          </cell>
          <cell r="W3292">
            <v>9.6199999999999992</v>
          </cell>
          <cell r="X3292">
            <v>10</v>
          </cell>
          <cell r="Y3292">
            <v>10.38</v>
          </cell>
          <cell r="Z3292">
            <v>10.77</v>
          </cell>
          <cell r="AA3292">
            <v>11.1</v>
          </cell>
          <cell r="AB3292">
            <v>11.73</v>
          </cell>
          <cell r="AC3292">
            <v>12.11</v>
          </cell>
          <cell r="AD3292">
            <v>12.43</v>
          </cell>
          <cell r="AE3292">
            <v>12.78</v>
          </cell>
          <cell r="AF3292">
            <v>13.11</v>
          </cell>
          <cell r="AG3292">
            <v>13.5</v>
          </cell>
          <cell r="AH3292">
            <v>14.15</v>
          </cell>
          <cell r="AI3292">
            <v>14.4</v>
          </cell>
          <cell r="AJ3292">
            <v>14.29</v>
          </cell>
          <cell r="AK3292">
            <v>14.1</v>
          </cell>
        </row>
        <row r="3293">
          <cell r="A3293" t="str">
            <v>SDGbaseTRAv2_UrbAS_BAUv5C_GVAabake</v>
          </cell>
          <cell r="B3293" t="str">
            <v>SIclos6_GOVclos11</v>
          </cell>
          <cell r="C3293" t="str">
            <v>SDGbaseTRAv2_UrbAS_BAUv5</v>
          </cell>
          <cell r="D3293" t="str">
            <v>C_GVA</v>
          </cell>
          <cell r="E3293" t="str">
            <v>abake</v>
          </cell>
          <cell r="F3293">
            <v>22.28</v>
          </cell>
          <cell r="G3293">
            <v>21.57</v>
          </cell>
          <cell r="H3293">
            <v>21.88</v>
          </cell>
          <cell r="I3293">
            <v>22.31</v>
          </cell>
          <cell r="J3293">
            <v>22.77</v>
          </cell>
          <cell r="K3293">
            <v>23.09</v>
          </cell>
          <cell r="L3293">
            <v>23.52</v>
          </cell>
          <cell r="M3293">
            <v>23.93</v>
          </cell>
          <cell r="N3293">
            <v>24.36</v>
          </cell>
          <cell r="O3293">
            <v>24.92</v>
          </cell>
          <cell r="P3293">
            <v>25.42</v>
          </cell>
          <cell r="Q3293">
            <v>25.81</v>
          </cell>
          <cell r="R3293">
            <v>26.43</v>
          </cell>
          <cell r="S3293">
            <v>27.03</v>
          </cell>
          <cell r="T3293">
            <v>27.63</v>
          </cell>
          <cell r="U3293">
            <v>28.28</v>
          </cell>
          <cell r="V3293">
            <v>28.86</v>
          </cell>
          <cell r="W3293">
            <v>29.47</v>
          </cell>
          <cell r="X3293">
            <v>30.15</v>
          </cell>
          <cell r="Y3293">
            <v>30.7</v>
          </cell>
          <cell r="Z3293">
            <v>31.22</v>
          </cell>
          <cell r="AA3293">
            <v>31.71</v>
          </cell>
          <cell r="AB3293">
            <v>32.32</v>
          </cell>
          <cell r="AC3293">
            <v>32.799999999999997</v>
          </cell>
          <cell r="AD3293">
            <v>33.35</v>
          </cell>
          <cell r="AE3293">
            <v>33.92</v>
          </cell>
          <cell r="AF3293">
            <v>34.58</v>
          </cell>
          <cell r="AG3293">
            <v>34.93</v>
          </cell>
          <cell r="AH3293">
            <v>34.18</v>
          </cell>
          <cell r="AI3293">
            <v>33.57</v>
          </cell>
          <cell r="AJ3293">
            <v>33.19</v>
          </cell>
          <cell r="AK3293">
            <v>32.79</v>
          </cell>
        </row>
        <row r="3294">
          <cell r="A3294" t="str">
            <v>SDGbaseTRAv2_UrbAS_BAUv5C_GVAasuga</v>
          </cell>
          <cell r="B3294" t="str">
            <v>SIclos6_GOVclos11</v>
          </cell>
          <cell r="C3294" t="str">
            <v>SDGbaseTRAv2_UrbAS_BAUv5</v>
          </cell>
          <cell r="D3294" t="str">
            <v>C_GVA</v>
          </cell>
          <cell r="E3294" t="str">
            <v>asuga</v>
          </cell>
          <cell r="F3294">
            <v>8.52</v>
          </cell>
          <cell r="G3294">
            <v>8.36</v>
          </cell>
          <cell r="H3294">
            <v>8.4600000000000009</v>
          </cell>
          <cell r="I3294">
            <v>8.6199999999999992</v>
          </cell>
          <cell r="J3294">
            <v>8.81</v>
          </cell>
          <cell r="K3294">
            <v>8.89</v>
          </cell>
          <cell r="L3294">
            <v>9</v>
          </cell>
          <cell r="M3294">
            <v>9.09</v>
          </cell>
          <cell r="N3294">
            <v>9.17</v>
          </cell>
          <cell r="O3294">
            <v>9.51</v>
          </cell>
          <cell r="P3294">
            <v>9.61</v>
          </cell>
          <cell r="Q3294">
            <v>9.6300000000000008</v>
          </cell>
          <cell r="R3294">
            <v>9.77</v>
          </cell>
          <cell r="S3294">
            <v>9.93</v>
          </cell>
          <cell r="T3294">
            <v>10.08</v>
          </cell>
          <cell r="U3294">
            <v>10.24</v>
          </cell>
          <cell r="V3294">
            <v>10.33</v>
          </cell>
          <cell r="W3294">
            <v>10.46</v>
          </cell>
          <cell r="X3294">
            <v>10.63</v>
          </cell>
          <cell r="Y3294">
            <v>10.74</v>
          </cell>
          <cell r="Z3294">
            <v>10.84</v>
          </cell>
          <cell r="AA3294">
            <v>10.94</v>
          </cell>
          <cell r="AB3294">
            <v>11.14</v>
          </cell>
          <cell r="AC3294">
            <v>11.23</v>
          </cell>
          <cell r="AD3294">
            <v>11.34</v>
          </cell>
          <cell r="AE3294">
            <v>11.44</v>
          </cell>
          <cell r="AF3294">
            <v>11.59</v>
          </cell>
          <cell r="AG3294">
            <v>11.74</v>
          </cell>
          <cell r="AH3294">
            <v>11.59</v>
          </cell>
          <cell r="AI3294">
            <v>11.45</v>
          </cell>
          <cell r="AJ3294">
            <v>11.41</v>
          </cell>
          <cell r="AK3294">
            <v>11.36</v>
          </cell>
        </row>
        <row r="3295">
          <cell r="A3295" t="str">
            <v>SDGbaseTRAv2_UrbAS_BAUv5C_GVAaconf</v>
          </cell>
          <cell r="B3295" t="str">
            <v>SIclos6_GOVclos11</v>
          </cell>
          <cell r="C3295" t="str">
            <v>SDGbaseTRAv2_UrbAS_BAUv5</v>
          </cell>
          <cell r="D3295" t="str">
            <v>C_GVA</v>
          </cell>
          <cell r="E3295" t="str">
            <v>aconf</v>
          </cell>
          <cell r="F3295">
            <v>2.4900000000000002</v>
          </cell>
          <cell r="G3295">
            <v>2.41</v>
          </cell>
          <cell r="H3295">
            <v>2.5</v>
          </cell>
          <cell r="I3295">
            <v>2.52</v>
          </cell>
          <cell r="J3295">
            <v>2.54</v>
          </cell>
          <cell r="K3295">
            <v>2.61</v>
          </cell>
          <cell r="L3295">
            <v>2.69</v>
          </cell>
          <cell r="M3295">
            <v>2.77</v>
          </cell>
          <cell r="N3295">
            <v>2.85</v>
          </cell>
          <cell r="O3295">
            <v>3.01</v>
          </cell>
          <cell r="P3295">
            <v>3.12</v>
          </cell>
          <cell r="Q3295">
            <v>3.21</v>
          </cell>
          <cell r="R3295">
            <v>3.35</v>
          </cell>
          <cell r="S3295">
            <v>3.49</v>
          </cell>
          <cell r="T3295">
            <v>3.65</v>
          </cell>
          <cell r="U3295">
            <v>3.82</v>
          </cell>
          <cell r="V3295">
            <v>3.97</v>
          </cell>
          <cell r="W3295">
            <v>4.13</v>
          </cell>
          <cell r="X3295">
            <v>4.29</v>
          </cell>
          <cell r="Y3295">
            <v>4.43</v>
          </cell>
          <cell r="Z3295">
            <v>4.58</v>
          </cell>
          <cell r="AA3295">
            <v>4.74</v>
          </cell>
          <cell r="AB3295">
            <v>4.95</v>
          </cell>
          <cell r="AC3295">
            <v>5.13</v>
          </cell>
          <cell r="AD3295">
            <v>5.3</v>
          </cell>
          <cell r="AE3295">
            <v>5.47</v>
          </cell>
          <cell r="AF3295">
            <v>5.64</v>
          </cell>
          <cell r="AG3295">
            <v>5.79</v>
          </cell>
          <cell r="AH3295">
            <v>5.75</v>
          </cell>
          <cell r="AI3295">
            <v>5.65</v>
          </cell>
          <cell r="AJ3295">
            <v>5.55</v>
          </cell>
          <cell r="AK3295">
            <v>5.45</v>
          </cell>
        </row>
        <row r="3296">
          <cell r="A3296" t="str">
            <v>SDGbaseTRAv2_UrbAS_BAUv5C_GVAapast</v>
          </cell>
          <cell r="B3296" t="str">
            <v>SIclos6_GOVclos11</v>
          </cell>
          <cell r="C3296" t="str">
            <v>SDGbaseTRAv2_UrbAS_BAUv5</v>
          </cell>
          <cell r="D3296" t="str">
            <v>C_GVA</v>
          </cell>
          <cell r="E3296" t="str">
            <v>apast</v>
          </cell>
          <cell r="F3296">
            <v>0.65</v>
          </cell>
          <cell r="G3296">
            <v>0.62</v>
          </cell>
          <cell r="H3296">
            <v>0.64</v>
          </cell>
          <cell r="I3296">
            <v>0.65</v>
          </cell>
          <cell r="J3296">
            <v>0.66</v>
          </cell>
          <cell r="K3296">
            <v>0.68</v>
          </cell>
          <cell r="L3296">
            <v>0.7</v>
          </cell>
          <cell r="M3296">
            <v>0.72</v>
          </cell>
          <cell r="N3296">
            <v>0.74</v>
          </cell>
          <cell r="O3296">
            <v>0.81</v>
          </cell>
          <cell r="P3296">
            <v>0.84</v>
          </cell>
          <cell r="Q3296">
            <v>0.85</v>
          </cell>
          <cell r="R3296">
            <v>0.88</v>
          </cell>
          <cell r="S3296">
            <v>0.91</v>
          </cell>
          <cell r="T3296">
            <v>0.95</v>
          </cell>
          <cell r="U3296">
            <v>0.98</v>
          </cell>
          <cell r="V3296">
            <v>1.01</v>
          </cell>
          <cell r="W3296">
            <v>1.05</v>
          </cell>
          <cell r="X3296">
            <v>1.0900000000000001</v>
          </cell>
          <cell r="Y3296">
            <v>1.1200000000000001</v>
          </cell>
          <cell r="Z3296">
            <v>1.1499999999999999</v>
          </cell>
          <cell r="AA3296">
            <v>1.17</v>
          </cell>
          <cell r="AB3296">
            <v>1.23</v>
          </cell>
          <cell r="AC3296">
            <v>1.27</v>
          </cell>
          <cell r="AD3296">
            <v>1.29</v>
          </cell>
          <cell r="AE3296">
            <v>1.32</v>
          </cell>
          <cell r="AF3296">
            <v>1.36</v>
          </cell>
          <cell r="AG3296">
            <v>1.38</v>
          </cell>
          <cell r="AH3296">
            <v>1.39</v>
          </cell>
          <cell r="AI3296">
            <v>1.37</v>
          </cell>
          <cell r="AJ3296">
            <v>1.35</v>
          </cell>
          <cell r="AK3296">
            <v>1.33</v>
          </cell>
        </row>
        <row r="3297">
          <cell r="A3297" t="str">
            <v>SDGbaseTRAv2_UrbAS_BAUv5C_GVAaofoo</v>
          </cell>
          <cell r="B3297" t="str">
            <v>SIclos6_GOVclos11</v>
          </cell>
          <cell r="C3297" t="str">
            <v>SDGbaseTRAv2_UrbAS_BAUv5</v>
          </cell>
          <cell r="D3297" t="str">
            <v>C_GVA</v>
          </cell>
          <cell r="E3297" t="str">
            <v>aofoo</v>
          </cell>
          <cell r="F3297">
            <v>12.41</v>
          </cell>
          <cell r="G3297">
            <v>11.69</v>
          </cell>
          <cell r="H3297">
            <v>12.03</v>
          </cell>
          <cell r="I3297">
            <v>12.18</v>
          </cell>
          <cell r="J3297">
            <v>12.43</v>
          </cell>
          <cell r="K3297">
            <v>12.7</v>
          </cell>
          <cell r="L3297">
            <v>12.99</v>
          </cell>
          <cell r="M3297">
            <v>13.29</v>
          </cell>
          <cell r="N3297">
            <v>13.61</v>
          </cell>
          <cell r="O3297">
            <v>14.66</v>
          </cell>
          <cell r="P3297">
            <v>15.03</v>
          </cell>
          <cell r="Q3297">
            <v>15.2</v>
          </cell>
          <cell r="R3297">
            <v>15.58</v>
          </cell>
          <cell r="S3297">
            <v>16</v>
          </cell>
          <cell r="T3297">
            <v>16.47</v>
          </cell>
          <cell r="U3297">
            <v>16.96</v>
          </cell>
          <cell r="V3297">
            <v>17.399999999999999</v>
          </cell>
          <cell r="W3297">
            <v>17.91</v>
          </cell>
          <cell r="X3297">
            <v>18.510000000000002</v>
          </cell>
          <cell r="Y3297">
            <v>18.96</v>
          </cell>
          <cell r="Z3297">
            <v>19.36</v>
          </cell>
          <cell r="AA3297">
            <v>19.78</v>
          </cell>
          <cell r="AB3297">
            <v>20.58</v>
          </cell>
          <cell r="AC3297">
            <v>21.05</v>
          </cell>
          <cell r="AD3297">
            <v>21.45</v>
          </cell>
          <cell r="AE3297">
            <v>21.84</v>
          </cell>
          <cell r="AF3297">
            <v>22.32</v>
          </cell>
          <cell r="AG3297">
            <v>22.75</v>
          </cell>
          <cell r="AH3297">
            <v>22.74</v>
          </cell>
          <cell r="AI3297">
            <v>22.5</v>
          </cell>
          <cell r="AJ3297">
            <v>22.28</v>
          </cell>
          <cell r="AK3297">
            <v>22</v>
          </cell>
        </row>
        <row r="3298">
          <cell r="A3298" t="str">
            <v>SDGbaseTRAv2_UrbAS_BAUv5C_GVAabevt</v>
          </cell>
          <cell r="B3298" t="str">
            <v>SIclos6_GOVclos11</v>
          </cell>
          <cell r="C3298" t="str">
            <v>SDGbaseTRAv2_UrbAS_BAUv5</v>
          </cell>
          <cell r="D3298" t="str">
            <v>C_GVA</v>
          </cell>
          <cell r="E3298" t="str">
            <v>abevt</v>
          </cell>
          <cell r="F3298">
            <v>40.840000000000003</v>
          </cell>
          <cell r="G3298">
            <v>40.19</v>
          </cell>
          <cell r="H3298">
            <v>42.82</v>
          </cell>
          <cell r="I3298">
            <v>43.15</v>
          </cell>
          <cell r="J3298">
            <v>43.81</v>
          </cell>
          <cell r="K3298">
            <v>45.08</v>
          </cell>
          <cell r="L3298">
            <v>46.44</v>
          </cell>
          <cell r="M3298">
            <v>47.87</v>
          </cell>
          <cell r="N3298">
            <v>49.28</v>
          </cell>
          <cell r="O3298">
            <v>55.02</v>
          </cell>
          <cell r="P3298">
            <v>56.8</v>
          </cell>
          <cell r="Q3298">
            <v>57.53</v>
          </cell>
          <cell r="R3298">
            <v>59.1</v>
          </cell>
          <cell r="S3298">
            <v>60.9</v>
          </cell>
          <cell r="T3298">
            <v>63.02</v>
          </cell>
          <cell r="U3298">
            <v>65.16</v>
          </cell>
          <cell r="V3298">
            <v>66.89</v>
          </cell>
          <cell r="W3298">
            <v>69.180000000000007</v>
          </cell>
          <cell r="X3298">
            <v>71.78</v>
          </cell>
          <cell r="Y3298">
            <v>73.489999999999995</v>
          </cell>
          <cell r="Z3298">
            <v>74.989999999999995</v>
          </cell>
          <cell r="AA3298">
            <v>76.849999999999994</v>
          </cell>
          <cell r="AB3298">
            <v>81.06</v>
          </cell>
          <cell r="AC3298">
            <v>83.73</v>
          </cell>
          <cell r="AD3298">
            <v>85.58</v>
          </cell>
          <cell r="AE3298">
            <v>87.13</v>
          </cell>
          <cell r="AF3298">
            <v>89.05</v>
          </cell>
          <cell r="AG3298">
            <v>90.81</v>
          </cell>
          <cell r="AH3298">
            <v>91.08</v>
          </cell>
          <cell r="AI3298">
            <v>89.73</v>
          </cell>
          <cell r="AJ3298">
            <v>88.54</v>
          </cell>
          <cell r="AK3298">
            <v>87.17</v>
          </cell>
        </row>
        <row r="3299">
          <cell r="A3299" t="str">
            <v>SDGbaseTRAv2_UrbAS_BAUv5C_GVAatext</v>
          </cell>
          <cell r="B3299" t="str">
            <v>SIclos6_GOVclos11</v>
          </cell>
          <cell r="C3299" t="str">
            <v>SDGbaseTRAv2_UrbAS_BAUv5</v>
          </cell>
          <cell r="D3299" t="str">
            <v>C_GVA</v>
          </cell>
          <cell r="E3299" t="str">
            <v>atext</v>
          </cell>
          <cell r="F3299">
            <v>6.57</v>
          </cell>
          <cell r="G3299">
            <v>6.66</v>
          </cell>
          <cell r="H3299">
            <v>6.8</v>
          </cell>
          <cell r="I3299">
            <v>6.85</v>
          </cell>
          <cell r="J3299">
            <v>6.95</v>
          </cell>
          <cell r="K3299">
            <v>7.1</v>
          </cell>
          <cell r="L3299">
            <v>7.31</v>
          </cell>
          <cell r="M3299">
            <v>7.54</v>
          </cell>
          <cell r="N3299">
            <v>7.78</v>
          </cell>
          <cell r="O3299">
            <v>8.19</v>
          </cell>
          <cell r="P3299">
            <v>8.4700000000000006</v>
          </cell>
          <cell r="Q3299">
            <v>8.68</v>
          </cell>
          <cell r="R3299">
            <v>8.9499999999999993</v>
          </cell>
          <cell r="S3299">
            <v>9.2200000000000006</v>
          </cell>
          <cell r="T3299">
            <v>9.52</v>
          </cell>
          <cell r="U3299">
            <v>9.86</v>
          </cell>
          <cell r="V3299">
            <v>10.18</v>
          </cell>
          <cell r="W3299">
            <v>10.54</v>
          </cell>
          <cell r="X3299">
            <v>10.93</v>
          </cell>
          <cell r="Y3299">
            <v>11.23</v>
          </cell>
          <cell r="Z3299">
            <v>11.52</v>
          </cell>
          <cell r="AA3299">
            <v>11.82</v>
          </cell>
          <cell r="AB3299">
            <v>12.16</v>
          </cell>
          <cell r="AC3299">
            <v>12.45</v>
          </cell>
          <cell r="AD3299">
            <v>12.75</v>
          </cell>
          <cell r="AE3299">
            <v>13.06</v>
          </cell>
          <cell r="AF3299">
            <v>13.42</v>
          </cell>
          <cell r="AG3299">
            <v>13.76</v>
          </cell>
          <cell r="AH3299">
            <v>13.48</v>
          </cell>
          <cell r="AI3299">
            <v>13.14</v>
          </cell>
          <cell r="AJ3299">
            <v>12.9</v>
          </cell>
          <cell r="AK3299">
            <v>12.66</v>
          </cell>
        </row>
        <row r="3300">
          <cell r="A3300" t="str">
            <v>SDGbaseTRAv2_UrbAS_BAUv5C_GVAaclth</v>
          </cell>
          <cell r="B3300" t="str">
            <v>SIclos6_GOVclos11</v>
          </cell>
          <cell r="C3300" t="str">
            <v>SDGbaseTRAv2_UrbAS_BAUv5</v>
          </cell>
          <cell r="D3300" t="str">
            <v>C_GVA</v>
          </cell>
          <cell r="E3300" t="str">
            <v>aclth</v>
          </cell>
          <cell r="F3300">
            <v>6.76</v>
          </cell>
          <cell r="G3300">
            <v>6.84</v>
          </cell>
          <cell r="H3300">
            <v>7.03</v>
          </cell>
          <cell r="I3300">
            <v>7.15</v>
          </cell>
          <cell r="J3300">
            <v>7.28</v>
          </cell>
          <cell r="K3300">
            <v>7.43</v>
          </cell>
          <cell r="L3300">
            <v>7.62</v>
          </cell>
          <cell r="M3300">
            <v>7.83</v>
          </cell>
          <cell r="N3300">
            <v>8.0399999999999991</v>
          </cell>
          <cell r="O3300">
            <v>8.35</v>
          </cell>
          <cell r="P3300">
            <v>8.59</v>
          </cell>
          <cell r="Q3300">
            <v>8.7799999999999994</v>
          </cell>
          <cell r="R3300">
            <v>9.0399999999999991</v>
          </cell>
          <cell r="S3300">
            <v>9.3000000000000007</v>
          </cell>
          <cell r="T3300">
            <v>9.58</v>
          </cell>
          <cell r="U3300">
            <v>9.91</v>
          </cell>
          <cell r="V3300">
            <v>10.199999999999999</v>
          </cell>
          <cell r="W3300">
            <v>10.52</v>
          </cell>
          <cell r="X3300">
            <v>10.84</v>
          </cell>
          <cell r="Y3300">
            <v>11.11</v>
          </cell>
          <cell r="Z3300">
            <v>11.36</v>
          </cell>
          <cell r="AA3300">
            <v>11.62</v>
          </cell>
          <cell r="AB3300">
            <v>11.94</v>
          </cell>
          <cell r="AC3300">
            <v>12.19</v>
          </cell>
          <cell r="AD3300">
            <v>12.45</v>
          </cell>
          <cell r="AE3300">
            <v>12.71</v>
          </cell>
          <cell r="AF3300">
            <v>13.01</v>
          </cell>
          <cell r="AG3300">
            <v>13.28</v>
          </cell>
          <cell r="AH3300">
            <v>12.99</v>
          </cell>
          <cell r="AI3300">
            <v>12.7</v>
          </cell>
          <cell r="AJ3300">
            <v>12.49</v>
          </cell>
          <cell r="AK3300">
            <v>12.27</v>
          </cell>
        </row>
        <row r="3301">
          <cell r="A3301" t="str">
            <v>SDGbaseTRAv2_UrbAS_BAUv5C_GVAaleat</v>
          </cell>
          <cell r="B3301" t="str">
            <v>SIclos6_GOVclos11</v>
          </cell>
          <cell r="C3301" t="str">
            <v>SDGbaseTRAv2_UrbAS_BAUv5</v>
          </cell>
          <cell r="D3301" t="str">
            <v>C_GVA</v>
          </cell>
          <cell r="E3301" t="str">
            <v>aleat</v>
          </cell>
          <cell r="F3301">
            <v>2.4500000000000002</v>
          </cell>
          <cell r="G3301">
            <v>2.64</v>
          </cell>
          <cell r="H3301">
            <v>2.7</v>
          </cell>
          <cell r="I3301">
            <v>2.62</v>
          </cell>
          <cell r="J3301">
            <v>2.62</v>
          </cell>
          <cell r="K3301">
            <v>2.68</v>
          </cell>
          <cell r="L3301">
            <v>2.77</v>
          </cell>
          <cell r="M3301">
            <v>2.91</v>
          </cell>
          <cell r="N3301">
            <v>3.03</v>
          </cell>
          <cell r="O3301">
            <v>3.59</v>
          </cell>
          <cell r="P3301">
            <v>3.82</v>
          </cell>
          <cell r="Q3301">
            <v>3.91</v>
          </cell>
          <cell r="R3301">
            <v>3.97</v>
          </cell>
          <cell r="S3301">
            <v>4.05</v>
          </cell>
          <cell r="T3301">
            <v>4.16</v>
          </cell>
          <cell r="U3301">
            <v>4.3099999999999996</v>
          </cell>
          <cell r="V3301">
            <v>4.42</v>
          </cell>
          <cell r="W3301">
            <v>4.58</v>
          </cell>
          <cell r="X3301">
            <v>4.76</v>
          </cell>
          <cell r="Y3301">
            <v>4.8600000000000003</v>
          </cell>
          <cell r="Z3301">
            <v>4.93</v>
          </cell>
          <cell r="AA3301">
            <v>5.0599999999999996</v>
          </cell>
          <cell r="AB3301">
            <v>5.34</v>
          </cell>
          <cell r="AC3301">
            <v>5.57</v>
          </cell>
          <cell r="AD3301">
            <v>5.74</v>
          </cell>
          <cell r="AE3301">
            <v>5.88</v>
          </cell>
          <cell r="AF3301">
            <v>6.01</v>
          </cell>
          <cell r="AG3301">
            <v>6.12</v>
          </cell>
          <cell r="AH3301">
            <v>5.84</v>
          </cell>
          <cell r="AI3301">
            <v>5.46</v>
          </cell>
          <cell r="AJ3301">
            <v>5.22</v>
          </cell>
          <cell r="AK3301">
            <v>5</v>
          </cell>
        </row>
        <row r="3302">
          <cell r="A3302" t="str">
            <v>SDGbaseTRAv2_UrbAS_BAUv5C_GVAafoot</v>
          </cell>
          <cell r="B3302" t="str">
            <v>SIclos6_GOVclos11</v>
          </cell>
          <cell r="C3302" t="str">
            <v>SDGbaseTRAv2_UrbAS_BAUv5</v>
          </cell>
          <cell r="D3302" t="str">
            <v>C_GVA</v>
          </cell>
          <cell r="E3302" t="str">
            <v>afoot</v>
          </cell>
          <cell r="F3302">
            <v>1.91</v>
          </cell>
          <cell r="G3302">
            <v>1.99</v>
          </cell>
          <cell r="H3302">
            <v>2.04</v>
          </cell>
          <cell r="I3302">
            <v>2.0699999999999998</v>
          </cell>
          <cell r="J3302">
            <v>2.11</v>
          </cell>
          <cell r="K3302">
            <v>2.15</v>
          </cell>
          <cell r="L3302">
            <v>2.21</v>
          </cell>
          <cell r="M3302">
            <v>2.27</v>
          </cell>
          <cell r="N3302">
            <v>2.33</v>
          </cell>
          <cell r="O3302">
            <v>2.44</v>
          </cell>
          <cell r="P3302">
            <v>2.5099999999999998</v>
          </cell>
          <cell r="Q3302">
            <v>2.57</v>
          </cell>
          <cell r="R3302">
            <v>2.65</v>
          </cell>
          <cell r="S3302">
            <v>2.72</v>
          </cell>
          <cell r="T3302">
            <v>2.8</v>
          </cell>
          <cell r="U3302">
            <v>2.88</v>
          </cell>
          <cell r="V3302">
            <v>2.96</v>
          </cell>
          <cell r="W3302">
            <v>3.05</v>
          </cell>
          <cell r="X3302">
            <v>3.15</v>
          </cell>
          <cell r="Y3302">
            <v>3.23</v>
          </cell>
          <cell r="Z3302">
            <v>3.3</v>
          </cell>
          <cell r="AA3302">
            <v>3.37</v>
          </cell>
          <cell r="AB3302">
            <v>3.48</v>
          </cell>
          <cell r="AC3302">
            <v>3.57</v>
          </cell>
          <cell r="AD3302">
            <v>3.66</v>
          </cell>
          <cell r="AE3302">
            <v>3.74</v>
          </cell>
          <cell r="AF3302">
            <v>3.84</v>
          </cell>
          <cell r="AG3302">
            <v>3.91</v>
          </cell>
          <cell r="AH3302">
            <v>3.84</v>
          </cell>
          <cell r="AI3302">
            <v>3.76</v>
          </cell>
          <cell r="AJ3302">
            <v>3.7</v>
          </cell>
          <cell r="AK3302">
            <v>3.64</v>
          </cell>
        </row>
        <row r="3303">
          <cell r="A3303" t="str">
            <v>SDGbaseTRAv2_UrbAS_BAUv5C_GVAawood</v>
          </cell>
          <cell r="B3303" t="str">
            <v>SIclos6_GOVclos11</v>
          </cell>
          <cell r="C3303" t="str">
            <v>SDGbaseTRAv2_UrbAS_BAUv5</v>
          </cell>
          <cell r="D3303" t="str">
            <v>C_GVA</v>
          </cell>
          <cell r="E3303" t="str">
            <v>awood</v>
          </cell>
          <cell r="F3303">
            <v>23.69</v>
          </cell>
          <cell r="G3303">
            <v>22.37</v>
          </cell>
          <cell r="H3303">
            <v>23.03</v>
          </cell>
          <cell r="I3303">
            <v>23.46</v>
          </cell>
          <cell r="J3303">
            <v>23.97</v>
          </cell>
          <cell r="K3303">
            <v>24.45</v>
          </cell>
          <cell r="L3303">
            <v>25.03</v>
          </cell>
          <cell r="M3303">
            <v>25.71</v>
          </cell>
          <cell r="N3303">
            <v>26.39</v>
          </cell>
          <cell r="O3303">
            <v>27.51</v>
          </cell>
          <cell r="P3303">
            <v>28.21</v>
          </cell>
          <cell r="Q3303">
            <v>28.83</v>
          </cell>
          <cell r="R3303">
            <v>29.63</v>
          </cell>
          <cell r="S3303">
            <v>30.53</v>
          </cell>
          <cell r="T3303">
            <v>31.5</v>
          </cell>
          <cell r="U3303">
            <v>32.56</v>
          </cell>
          <cell r="V3303">
            <v>33.619999999999997</v>
          </cell>
          <cell r="W3303">
            <v>34.770000000000003</v>
          </cell>
          <cell r="X3303">
            <v>36</v>
          </cell>
          <cell r="Y3303">
            <v>37.03</v>
          </cell>
          <cell r="Z3303">
            <v>38.01</v>
          </cell>
          <cell r="AA3303">
            <v>39.01</v>
          </cell>
          <cell r="AB3303">
            <v>39.94</v>
          </cell>
          <cell r="AC3303">
            <v>40.72</v>
          </cell>
          <cell r="AD3303">
            <v>41.63</v>
          </cell>
          <cell r="AE3303">
            <v>42.63</v>
          </cell>
          <cell r="AF3303">
            <v>43.76</v>
          </cell>
          <cell r="AG3303">
            <v>44.76</v>
          </cell>
          <cell r="AH3303">
            <v>44.32</v>
          </cell>
          <cell r="AI3303">
            <v>43.5</v>
          </cell>
          <cell r="AJ3303">
            <v>42.98</v>
          </cell>
          <cell r="AK3303">
            <v>42.44</v>
          </cell>
        </row>
        <row r="3304">
          <cell r="A3304" t="str">
            <v>SDGbaseTRAv2_UrbAS_BAUv5C_GVAapapr</v>
          </cell>
          <cell r="B3304" t="str">
            <v>SIclos6_GOVclos11</v>
          </cell>
          <cell r="C3304" t="str">
            <v>SDGbaseTRAv2_UrbAS_BAUv5</v>
          </cell>
          <cell r="D3304" t="str">
            <v>C_GVA</v>
          </cell>
          <cell r="E3304" t="str">
            <v>apapr</v>
          </cell>
          <cell r="F3304">
            <v>24.02</v>
          </cell>
          <cell r="G3304">
            <v>23.66</v>
          </cell>
          <cell r="H3304">
            <v>24.58</v>
          </cell>
          <cell r="I3304">
            <v>24.94</v>
          </cell>
          <cell r="J3304">
            <v>25.15</v>
          </cell>
          <cell r="K3304">
            <v>25.78</v>
          </cell>
          <cell r="L3304">
            <v>26.37</v>
          </cell>
          <cell r="M3304">
            <v>26.69</v>
          </cell>
          <cell r="N3304">
            <v>27.43</v>
          </cell>
          <cell r="O3304">
            <v>28.62</v>
          </cell>
          <cell r="P3304">
            <v>29.4</v>
          </cell>
          <cell r="Q3304">
            <v>30.08</v>
          </cell>
          <cell r="R3304">
            <v>31.75</v>
          </cell>
          <cell r="S3304">
            <v>32.6</v>
          </cell>
          <cell r="T3304">
            <v>33.56</v>
          </cell>
          <cell r="U3304">
            <v>34.69</v>
          </cell>
          <cell r="V3304">
            <v>35.75</v>
          </cell>
          <cell r="W3304">
            <v>36.93</v>
          </cell>
          <cell r="X3304">
            <v>38.18</v>
          </cell>
          <cell r="Y3304">
            <v>39.200000000000003</v>
          </cell>
          <cell r="Z3304">
            <v>40.18</v>
          </cell>
          <cell r="AA3304">
            <v>41.24</v>
          </cell>
          <cell r="AB3304">
            <v>42.29</v>
          </cell>
          <cell r="AC3304">
            <v>43.11</v>
          </cell>
          <cell r="AD3304">
            <v>44.02</v>
          </cell>
          <cell r="AE3304">
            <v>44.98</v>
          </cell>
          <cell r="AF3304">
            <v>46.06</v>
          </cell>
          <cell r="AG3304">
            <v>47</v>
          </cell>
          <cell r="AH3304">
            <v>46.25</v>
          </cell>
          <cell r="AI3304">
            <v>45.22</v>
          </cell>
          <cell r="AJ3304">
            <v>44.46</v>
          </cell>
          <cell r="AK3304">
            <v>43.73</v>
          </cell>
        </row>
        <row r="3305">
          <cell r="A3305" t="str">
            <v>SDGbaseTRAv2_UrbAS_BAUv5C_GVAaprnt</v>
          </cell>
          <cell r="B3305" t="str">
            <v>SIclos6_GOVclos11</v>
          </cell>
          <cell r="C3305" t="str">
            <v>SDGbaseTRAv2_UrbAS_BAUv5</v>
          </cell>
          <cell r="D3305" t="str">
            <v>C_GVA</v>
          </cell>
          <cell r="E3305" t="str">
            <v>aprnt</v>
          </cell>
          <cell r="F3305">
            <v>16.78</v>
          </cell>
          <cell r="G3305">
            <v>17.13</v>
          </cell>
          <cell r="H3305">
            <v>17.73</v>
          </cell>
          <cell r="I3305">
            <v>18.04</v>
          </cell>
          <cell r="J3305">
            <v>18.28</v>
          </cell>
          <cell r="K3305">
            <v>18.68</v>
          </cell>
          <cell r="L3305">
            <v>19.2</v>
          </cell>
          <cell r="M3305">
            <v>19.78</v>
          </cell>
          <cell r="N3305">
            <v>20.39</v>
          </cell>
          <cell r="O3305">
            <v>20.75</v>
          </cell>
          <cell r="P3305">
            <v>21.34</v>
          </cell>
          <cell r="Q3305">
            <v>21.95</v>
          </cell>
          <cell r="R3305">
            <v>22.75</v>
          </cell>
          <cell r="S3305">
            <v>23.52</v>
          </cell>
          <cell r="T3305">
            <v>24.34</v>
          </cell>
          <cell r="U3305">
            <v>25.32</v>
          </cell>
          <cell r="V3305">
            <v>26.26</v>
          </cell>
          <cell r="W3305">
            <v>27.25</v>
          </cell>
          <cell r="X3305">
            <v>28.26</v>
          </cell>
          <cell r="Y3305">
            <v>29.14</v>
          </cell>
          <cell r="Z3305">
            <v>30.01</v>
          </cell>
          <cell r="AA3305">
            <v>30.9</v>
          </cell>
          <cell r="AB3305">
            <v>31.59</v>
          </cell>
          <cell r="AC3305">
            <v>32.26</v>
          </cell>
          <cell r="AD3305">
            <v>33.08</v>
          </cell>
          <cell r="AE3305">
            <v>33.979999999999997</v>
          </cell>
          <cell r="AF3305">
            <v>34.950000000000003</v>
          </cell>
          <cell r="AG3305">
            <v>35.799999999999997</v>
          </cell>
          <cell r="AH3305">
            <v>34.74</v>
          </cell>
          <cell r="AI3305">
            <v>33.700000000000003</v>
          </cell>
          <cell r="AJ3305">
            <v>32.96</v>
          </cell>
          <cell r="AK3305">
            <v>32.26</v>
          </cell>
        </row>
        <row r="3306">
          <cell r="A3306" t="str">
            <v>SDGbaseTRAv2_UrbAS_BAUv5C_GVAapetr</v>
          </cell>
          <cell r="B3306" t="str">
            <v>SIclos6_GOVclos11</v>
          </cell>
          <cell r="C3306" t="str">
            <v>SDGbaseTRAv2_UrbAS_BAUv5</v>
          </cell>
          <cell r="D3306" t="str">
            <v>C_GVA</v>
          </cell>
          <cell r="E3306" t="str">
            <v>apetr</v>
          </cell>
          <cell r="F3306">
            <v>46.32</v>
          </cell>
          <cell r="G3306">
            <v>33.58</v>
          </cell>
          <cell r="H3306">
            <v>28.1</v>
          </cell>
          <cell r="I3306">
            <v>24.99</v>
          </cell>
          <cell r="J3306">
            <v>23.25</v>
          </cell>
          <cell r="K3306">
            <v>22.41</v>
          </cell>
          <cell r="L3306">
            <v>22.02</v>
          </cell>
          <cell r="M3306">
            <v>22.55</v>
          </cell>
          <cell r="N3306">
            <v>23.13</v>
          </cell>
          <cell r="O3306">
            <v>19.23</v>
          </cell>
          <cell r="P3306">
            <v>16.309999999999999</v>
          </cell>
          <cell r="Q3306">
            <v>15.55</v>
          </cell>
          <cell r="R3306">
            <v>15.14</v>
          </cell>
          <cell r="S3306">
            <v>14.98</v>
          </cell>
          <cell r="T3306">
            <v>14.9</v>
          </cell>
          <cell r="U3306">
            <v>14.9</v>
          </cell>
          <cell r="V3306">
            <v>14.7</v>
          </cell>
          <cell r="W3306">
            <v>14.73</v>
          </cell>
          <cell r="X3306">
            <v>15.15</v>
          </cell>
          <cell r="Y3306">
            <v>14.95</v>
          </cell>
          <cell r="Z3306">
            <v>14.64</v>
          </cell>
          <cell r="AA3306">
            <v>14.53</v>
          </cell>
          <cell r="AB3306">
            <v>13.88</v>
          </cell>
          <cell r="AC3306">
            <v>12.62</v>
          </cell>
          <cell r="AD3306">
            <v>11.09</v>
          </cell>
          <cell r="AE3306">
            <v>9.5299999999999994</v>
          </cell>
          <cell r="AF3306">
            <v>8.0299999999999994</v>
          </cell>
          <cell r="AG3306">
            <v>6.1</v>
          </cell>
          <cell r="AH3306">
            <v>4.51</v>
          </cell>
          <cell r="AI3306">
            <v>2.86</v>
          </cell>
          <cell r="AJ3306">
            <v>1.54</v>
          </cell>
          <cell r="AK3306">
            <v>0.5</v>
          </cell>
        </row>
        <row r="3307">
          <cell r="A3307" t="str">
            <v>SDGbaseTRAv2_UrbAS_BAUv5C_GVAahydr</v>
          </cell>
          <cell r="B3307" t="str">
            <v>SIclos6_GOVclos11</v>
          </cell>
          <cell r="C3307" t="str">
            <v>SDGbaseTRAv2_UrbAS_BAUv5</v>
          </cell>
          <cell r="D3307" t="str">
            <v>C_GVA</v>
          </cell>
          <cell r="E3307" t="str">
            <v>ahydr</v>
          </cell>
          <cell r="F3307">
            <v>0.12</v>
          </cell>
          <cell r="G3307">
            <v>0.33</v>
          </cell>
          <cell r="H3307">
            <v>0.84</v>
          </cell>
          <cell r="I3307">
            <v>1.98</v>
          </cell>
          <cell r="J3307">
            <v>1.98</v>
          </cell>
          <cell r="K3307">
            <v>2</v>
          </cell>
          <cell r="L3307">
            <v>2.0099999999999998</v>
          </cell>
          <cell r="M3307">
            <v>2.0499999999999998</v>
          </cell>
          <cell r="N3307">
            <v>2.08</v>
          </cell>
          <cell r="O3307">
            <v>2.23</v>
          </cell>
          <cell r="P3307">
            <v>2.2799999999999998</v>
          </cell>
          <cell r="Q3307">
            <v>2.54</v>
          </cell>
          <cell r="R3307">
            <v>2.56</v>
          </cell>
          <cell r="S3307">
            <v>2.57</v>
          </cell>
          <cell r="T3307">
            <v>2.59</v>
          </cell>
          <cell r="U3307">
            <v>2.6</v>
          </cell>
          <cell r="V3307">
            <v>2.61</v>
          </cell>
          <cell r="W3307">
            <v>2.63</v>
          </cell>
          <cell r="X3307">
            <v>-2.1</v>
          </cell>
          <cell r="Y3307">
            <v>-2.5</v>
          </cell>
          <cell r="Z3307">
            <v>9.19</v>
          </cell>
          <cell r="AA3307">
            <v>11.83</v>
          </cell>
          <cell r="AB3307">
            <v>13.12</v>
          </cell>
          <cell r="AC3307">
            <v>14.07</v>
          </cell>
          <cell r="AD3307">
            <v>14.91</v>
          </cell>
          <cell r="AE3307">
            <v>15.72</v>
          </cell>
          <cell r="AF3307">
            <v>16.54</v>
          </cell>
          <cell r="AG3307">
            <v>16.72</v>
          </cell>
          <cell r="AH3307">
            <v>16.66</v>
          </cell>
          <cell r="AI3307">
            <v>14.56</v>
          </cell>
          <cell r="AJ3307">
            <v>12.32</v>
          </cell>
          <cell r="AK3307">
            <v>9.9600000000000009</v>
          </cell>
        </row>
        <row r="3308">
          <cell r="A3308" t="str">
            <v>SDGbaseTRAv2_UrbAS_BAUv5C_GVAaammo</v>
          </cell>
          <cell r="B3308" t="str">
            <v>SIclos6_GOVclos11</v>
          </cell>
          <cell r="C3308" t="str">
            <v>SDGbaseTRAv2_UrbAS_BAUv5</v>
          </cell>
          <cell r="D3308" t="str">
            <v>C_GVA</v>
          </cell>
          <cell r="E3308" t="str">
            <v>aammo</v>
          </cell>
          <cell r="F3308">
            <v>2.4900000000000002</v>
          </cell>
          <cell r="G3308">
            <v>2.42</v>
          </cell>
          <cell r="H3308">
            <v>2.41</v>
          </cell>
          <cell r="I3308">
            <v>2.44</v>
          </cell>
          <cell r="J3308">
            <v>2.46</v>
          </cell>
          <cell r="K3308">
            <v>2.48</v>
          </cell>
          <cell r="L3308">
            <v>2.52</v>
          </cell>
          <cell r="M3308">
            <v>2.57</v>
          </cell>
          <cell r="N3308">
            <v>2.61</v>
          </cell>
          <cell r="O3308">
            <v>2.56</v>
          </cell>
          <cell r="P3308">
            <v>2.57</v>
          </cell>
          <cell r="Q3308">
            <v>2.61</v>
          </cell>
          <cell r="R3308">
            <v>2.67</v>
          </cell>
          <cell r="S3308">
            <v>2.72</v>
          </cell>
          <cell r="T3308">
            <v>2.78</v>
          </cell>
          <cell r="U3308">
            <v>2.85</v>
          </cell>
          <cell r="V3308">
            <v>2.93</v>
          </cell>
          <cell r="W3308">
            <v>3.01</v>
          </cell>
          <cell r="X3308">
            <v>3.08</v>
          </cell>
          <cell r="Y3308">
            <v>3.14</v>
          </cell>
          <cell r="Z3308">
            <v>3.19</v>
          </cell>
          <cell r="AA3308">
            <v>3.21</v>
          </cell>
          <cell r="AB3308">
            <v>3.05</v>
          </cell>
          <cell r="AC3308">
            <v>2.92</v>
          </cell>
          <cell r="AD3308">
            <v>2.84</v>
          </cell>
          <cell r="AE3308">
            <v>2.79</v>
          </cell>
          <cell r="AF3308">
            <v>2.76</v>
          </cell>
          <cell r="AG3308">
            <v>2.72</v>
          </cell>
          <cell r="AH3308">
            <v>2.52</v>
          </cell>
          <cell r="AI3308">
            <v>2.34</v>
          </cell>
          <cell r="AJ3308">
            <v>2.2000000000000002</v>
          </cell>
          <cell r="AK3308">
            <v>2.08</v>
          </cell>
        </row>
        <row r="3309">
          <cell r="A3309" t="str">
            <v>SDGbaseTRAv2_UrbAS_BAUv5C_GVAabchm</v>
          </cell>
          <cell r="B3309" t="str">
            <v>SIclos6_GOVclos11</v>
          </cell>
          <cell r="C3309" t="str">
            <v>SDGbaseTRAv2_UrbAS_BAUv5</v>
          </cell>
          <cell r="D3309" t="str">
            <v>C_GVA</v>
          </cell>
          <cell r="E3309" t="str">
            <v>abchm</v>
          </cell>
          <cell r="F3309">
            <v>22.37</v>
          </cell>
          <cell r="G3309">
            <v>28.3</v>
          </cell>
          <cell r="H3309">
            <v>29.83</v>
          </cell>
          <cell r="I3309">
            <v>29.36</v>
          </cell>
          <cell r="J3309">
            <v>30.05</v>
          </cell>
          <cell r="K3309">
            <v>31.04</v>
          </cell>
          <cell r="L3309">
            <v>32.08</v>
          </cell>
          <cell r="M3309">
            <v>33.46</v>
          </cell>
          <cell r="N3309">
            <v>34.65</v>
          </cell>
          <cell r="O3309">
            <v>41.25</v>
          </cell>
          <cell r="P3309">
            <v>42.82</v>
          </cell>
          <cell r="Q3309">
            <v>43.09</v>
          </cell>
          <cell r="R3309">
            <v>43.43</v>
          </cell>
          <cell r="S3309">
            <v>43.92</v>
          </cell>
          <cell r="T3309">
            <v>44.54</v>
          </cell>
          <cell r="U3309">
            <v>45.12</v>
          </cell>
          <cell r="V3309">
            <v>45.27</v>
          </cell>
          <cell r="W3309">
            <v>45.96</v>
          </cell>
          <cell r="X3309">
            <v>47.13</v>
          </cell>
          <cell r="Y3309">
            <v>47.18</v>
          </cell>
          <cell r="Z3309">
            <v>46.86</v>
          </cell>
          <cell r="AA3309">
            <v>45.92</v>
          </cell>
          <cell r="AB3309">
            <v>44.68</v>
          </cell>
          <cell r="AC3309">
            <v>41.84</v>
          </cell>
          <cell r="AD3309">
            <v>38.72</v>
          </cell>
          <cell r="AE3309">
            <v>35.74</v>
          </cell>
          <cell r="AF3309">
            <v>33.1</v>
          </cell>
          <cell r="AG3309">
            <v>29.89</v>
          </cell>
          <cell r="AH3309">
            <v>26.72</v>
          </cell>
          <cell r="AI3309">
            <v>22.69</v>
          </cell>
          <cell r="AJ3309">
            <v>19.18</v>
          </cell>
          <cell r="AK3309">
            <v>16.100000000000001</v>
          </cell>
        </row>
        <row r="3310">
          <cell r="A3310" t="str">
            <v>SDGbaseTRAv2_UrbAS_BAUv5C_GVAaochm</v>
          </cell>
          <cell r="B3310" t="str">
            <v>SIclos6_GOVclos11</v>
          </cell>
          <cell r="C3310" t="str">
            <v>SDGbaseTRAv2_UrbAS_BAUv5</v>
          </cell>
          <cell r="D3310" t="str">
            <v>C_GVA</v>
          </cell>
          <cell r="E3310" t="str">
            <v>aochm</v>
          </cell>
          <cell r="F3310">
            <v>34.24</v>
          </cell>
          <cell r="G3310">
            <v>40.64</v>
          </cell>
          <cell r="H3310">
            <v>42.14</v>
          </cell>
          <cell r="I3310">
            <v>41.27</v>
          </cell>
          <cell r="J3310">
            <v>41.9</v>
          </cell>
          <cell r="K3310">
            <v>42.85</v>
          </cell>
          <cell r="L3310">
            <v>43.83</v>
          </cell>
          <cell r="M3310">
            <v>45.13</v>
          </cell>
          <cell r="N3310">
            <v>46.29</v>
          </cell>
          <cell r="O3310">
            <v>55.08</v>
          </cell>
          <cell r="P3310">
            <v>56.67</v>
          </cell>
          <cell r="Q3310">
            <v>56.57</v>
          </cell>
          <cell r="R3310">
            <v>56.67</v>
          </cell>
          <cell r="S3310">
            <v>56.91</v>
          </cell>
          <cell r="T3310">
            <v>57.38</v>
          </cell>
          <cell r="U3310">
            <v>57.87</v>
          </cell>
          <cell r="V3310">
            <v>57.77</v>
          </cell>
          <cell r="W3310">
            <v>58.37</v>
          </cell>
          <cell r="X3310">
            <v>59.59</v>
          </cell>
          <cell r="Y3310">
            <v>59.63</v>
          </cell>
          <cell r="Z3310">
            <v>59.24</v>
          </cell>
          <cell r="AA3310">
            <v>58.27</v>
          </cell>
          <cell r="AB3310">
            <v>56.73</v>
          </cell>
          <cell r="AC3310">
            <v>53.14</v>
          </cell>
          <cell r="AD3310">
            <v>49.05</v>
          </cell>
          <cell r="AE3310">
            <v>45.12</v>
          </cell>
          <cell r="AF3310">
            <v>41.61</v>
          </cell>
          <cell r="AG3310">
            <v>37.83</v>
          </cell>
          <cell r="AH3310">
            <v>34.31</v>
          </cell>
          <cell r="AI3310">
            <v>29.65</v>
          </cell>
          <cell r="AJ3310">
            <v>25.53</v>
          </cell>
          <cell r="AK3310">
            <v>21.91</v>
          </cell>
        </row>
        <row r="3311">
          <cell r="A3311" t="str">
            <v>SDGbaseTRAv2_UrbAS_BAUv5C_GVAarubb</v>
          </cell>
          <cell r="B3311" t="str">
            <v>SIclos6_GOVclos11</v>
          </cell>
          <cell r="C3311" t="str">
            <v>SDGbaseTRAv2_UrbAS_BAUv5</v>
          </cell>
          <cell r="D3311" t="str">
            <v>C_GVA</v>
          </cell>
          <cell r="E3311" t="str">
            <v>arubb</v>
          </cell>
          <cell r="F3311">
            <v>6.77</v>
          </cell>
          <cell r="G3311">
            <v>6.48</v>
          </cell>
          <cell r="H3311">
            <v>6.74</v>
          </cell>
          <cell r="I3311">
            <v>6.8</v>
          </cell>
          <cell r="J3311">
            <v>6.9</v>
          </cell>
          <cell r="K3311">
            <v>7.09</v>
          </cell>
          <cell r="L3311">
            <v>7.3</v>
          </cell>
          <cell r="M3311">
            <v>7.52</v>
          </cell>
          <cell r="N3311">
            <v>7.76</v>
          </cell>
          <cell r="O3311">
            <v>8.2799999999999994</v>
          </cell>
          <cell r="P3311">
            <v>8.58</v>
          </cell>
          <cell r="Q3311">
            <v>8.81</v>
          </cell>
          <cell r="R3311">
            <v>9.1</v>
          </cell>
          <cell r="S3311">
            <v>9.4</v>
          </cell>
          <cell r="T3311">
            <v>9.7200000000000006</v>
          </cell>
          <cell r="U3311">
            <v>10.09</v>
          </cell>
          <cell r="V3311">
            <v>10.47</v>
          </cell>
          <cell r="W3311">
            <v>10.85</v>
          </cell>
          <cell r="X3311">
            <v>11.23</v>
          </cell>
          <cell r="Y3311">
            <v>11.53</v>
          </cell>
          <cell r="Z3311">
            <v>11.83</v>
          </cell>
          <cell r="AA3311">
            <v>12.14</v>
          </cell>
          <cell r="AB3311">
            <v>12.71</v>
          </cell>
          <cell r="AC3311">
            <v>13.18</v>
          </cell>
          <cell r="AD3311">
            <v>13.65</v>
          </cell>
          <cell r="AE3311">
            <v>14.13</v>
          </cell>
          <cell r="AF3311">
            <v>14.62</v>
          </cell>
          <cell r="AG3311">
            <v>15.04</v>
          </cell>
          <cell r="AH3311">
            <v>14.99</v>
          </cell>
          <cell r="AI3311">
            <v>14.82</v>
          </cell>
          <cell r="AJ3311">
            <v>14.71</v>
          </cell>
          <cell r="AK3311">
            <v>14.58</v>
          </cell>
        </row>
        <row r="3312">
          <cell r="A3312" t="str">
            <v>SDGbaseTRAv2_UrbAS_BAUv5C_GVAaplas</v>
          </cell>
          <cell r="B3312" t="str">
            <v>SIclos6_GOVclos11</v>
          </cell>
          <cell r="C3312" t="str">
            <v>SDGbaseTRAv2_UrbAS_BAUv5</v>
          </cell>
          <cell r="D3312" t="str">
            <v>C_GVA</v>
          </cell>
          <cell r="E3312" t="str">
            <v>aplas</v>
          </cell>
          <cell r="F3312">
            <v>15.43</v>
          </cell>
          <cell r="G3312">
            <v>15.29</v>
          </cell>
          <cell r="H3312">
            <v>15.75</v>
          </cell>
          <cell r="I3312">
            <v>16.02</v>
          </cell>
          <cell r="J3312">
            <v>16.34</v>
          </cell>
          <cell r="K3312">
            <v>16.68</v>
          </cell>
          <cell r="L3312">
            <v>17.12</v>
          </cell>
          <cell r="M3312">
            <v>17.62</v>
          </cell>
          <cell r="N3312">
            <v>18.12</v>
          </cell>
          <cell r="O3312">
            <v>18.75</v>
          </cell>
          <cell r="P3312">
            <v>19.29</v>
          </cell>
          <cell r="Q3312">
            <v>19.75</v>
          </cell>
          <cell r="R3312">
            <v>20.36</v>
          </cell>
          <cell r="S3312">
            <v>20.97</v>
          </cell>
          <cell r="T3312">
            <v>21.63</v>
          </cell>
          <cell r="U3312">
            <v>22.4</v>
          </cell>
          <cell r="V3312">
            <v>23.14</v>
          </cell>
          <cell r="W3312">
            <v>23.92</v>
          </cell>
          <cell r="X3312">
            <v>24.74</v>
          </cell>
          <cell r="Y3312">
            <v>25.42</v>
          </cell>
          <cell r="Z3312">
            <v>26.07</v>
          </cell>
          <cell r="AA3312">
            <v>26.73</v>
          </cell>
          <cell r="AB3312">
            <v>27.23</v>
          </cell>
          <cell r="AC3312">
            <v>27.67</v>
          </cell>
          <cell r="AD3312">
            <v>28.24</v>
          </cell>
          <cell r="AE3312">
            <v>28.87</v>
          </cell>
          <cell r="AF3312">
            <v>29.57</v>
          </cell>
          <cell r="AG3312">
            <v>30.14</v>
          </cell>
          <cell r="AH3312">
            <v>29.19</v>
          </cell>
          <cell r="AI3312">
            <v>28.29</v>
          </cell>
          <cell r="AJ3312">
            <v>27.59</v>
          </cell>
          <cell r="AK3312">
            <v>26.94</v>
          </cell>
        </row>
        <row r="3313">
          <cell r="A3313" t="str">
            <v>SDGbaseTRAv2_UrbAS_BAUv5C_GVAanmet</v>
          </cell>
          <cell r="B3313" t="str">
            <v>SIclos6_GOVclos11</v>
          </cell>
          <cell r="C3313" t="str">
            <v>SDGbaseTRAv2_UrbAS_BAUv5</v>
          </cell>
          <cell r="D3313" t="str">
            <v>C_GVA</v>
          </cell>
          <cell r="E3313" t="str">
            <v>anmet</v>
          </cell>
          <cell r="F3313">
            <v>17.63</v>
          </cell>
          <cell r="G3313">
            <v>17.63</v>
          </cell>
          <cell r="H3313">
            <v>18.12</v>
          </cell>
          <cell r="I3313">
            <v>18.57</v>
          </cell>
          <cell r="J3313">
            <v>19.41</v>
          </cell>
          <cell r="K3313">
            <v>19.760000000000002</v>
          </cell>
          <cell r="L3313">
            <v>20.239999999999998</v>
          </cell>
          <cell r="M3313">
            <v>20.84</v>
          </cell>
          <cell r="N3313">
            <v>21.48</v>
          </cell>
          <cell r="O3313">
            <v>22.46</v>
          </cell>
          <cell r="P3313">
            <v>23.21</v>
          </cell>
          <cell r="Q3313">
            <v>23.85</v>
          </cell>
          <cell r="R3313">
            <v>24.53</v>
          </cell>
          <cell r="S3313">
            <v>25.34</v>
          </cell>
          <cell r="T3313">
            <v>26.2</v>
          </cell>
          <cell r="U3313">
            <v>27.2</v>
          </cell>
          <cell r="V3313">
            <v>28.24</v>
          </cell>
          <cell r="W3313">
            <v>29.29</v>
          </cell>
          <cell r="X3313">
            <v>30.27</v>
          </cell>
          <cell r="Y3313">
            <v>31.18</v>
          </cell>
          <cell r="Z3313">
            <v>32.11</v>
          </cell>
          <cell r="AA3313">
            <v>33.049999999999997</v>
          </cell>
          <cell r="AB3313">
            <v>33.880000000000003</v>
          </cell>
          <cell r="AC3313">
            <v>34.700000000000003</v>
          </cell>
          <cell r="AD3313">
            <v>35.69</v>
          </cell>
          <cell r="AE3313">
            <v>36.770000000000003</v>
          </cell>
          <cell r="AF3313">
            <v>37.9</v>
          </cell>
          <cell r="AG3313">
            <v>38.79</v>
          </cell>
          <cell r="AH3313">
            <v>38.01</v>
          </cell>
          <cell r="AI3313">
            <v>37.119999999999997</v>
          </cell>
          <cell r="AJ3313">
            <v>36.549999999999997</v>
          </cell>
          <cell r="AK3313">
            <v>35.97</v>
          </cell>
        </row>
        <row r="3314">
          <cell r="A3314" t="str">
            <v>SDGbaseTRAv2_UrbAS_BAUv5C_GVAairon</v>
          </cell>
          <cell r="B3314" t="str">
            <v>SIclos6_GOVclos11</v>
          </cell>
          <cell r="C3314" t="str">
            <v>SDGbaseTRAv2_UrbAS_BAUv5</v>
          </cell>
          <cell r="D3314" t="str">
            <v>C_GVA</v>
          </cell>
          <cell r="E3314" t="str">
            <v>airon</v>
          </cell>
          <cell r="F3314">
            <v>20.84</v>
          </cell>
          <cell r="G3314">
            <v>23.56</v>
          </cell>
          <cell r="H3314">
            <v>23.36</v>
          </cell>
          <cell r="I3314">
            <v>23.12</v>
          </cell>
          <cell r="J3314">
            <v>23.19</v>
          </cell>
          <cell r="K3314">
            <v>23.37</v>
          </cell>
          <cell r="L3314">
            <v>23.77</v>
          </cell>
          <cell r="M3314">
            <v>24.45</v>
          </cell>
          <cell r="N3314">
            <v>25.06</v>
          </cell>
          <cell r="O3314">
            <v>26.21</v>
          </cell>
          <cell r="P3314">
            <v>26.92</v>
          </cell>
          <cell r="Q3314">
            <v>27.4</v>
          </cell>
          <cell r="R3314">
            <v>27.94</v>
          </cell>
          <cell r="S3314">
            <v>28.57</v>
          </cell>
          <cell r="T3314">
            <v>29.26</v>
          </cell>
          <cell r="U3314">
            <v>30.14</v>
          </cell>
          <cell r="V3314">
            <v>31.28</v>
          </cell>
          <cell r="W3314">
            <v>32.29</v>
          </cell>
          <cell r="X3314">
            <v>33.08</v>
          </cell>
          <cell r="Y3314">
            <v>33.94</v>
          </cell>
          <cell r="Z3314">
            <v>34.69</v>
          </cell>
          <cell r="AA3314">
            <v>35.619999999999997</v>
          </cell>
          <cell r="AB3314">
            <v>35.020000000000003</v>
          </cell>
          <cell r="AC3314">
            <v>35.15</v>
          </cell>
          <cell r="AD3314">
            <v>36</v>
          </cell>
          <cell r="AE3314">
            <v>37.07</v>
          </cell>
          <cell r="AF3314">
            <v>38.22</v>
          </cell>
          <cell r="AG3314">
            <v>39.07</v>
          </cell>
          <cell r="AH3314">
            <v>37.18</v>
          </cell>
          <cell r="AI3314">
            <v>35.909999999999997</v>
          </cell>
          <cell r="AJ3314">
            <v>35.15</v>
          </cell>
          <cell r="AK3314">
            <v>34.54</v>
          </cell>
        </row>
        <row r="3315">
          <cell r="A3315" t="str">
            <v>SDGbaseTRAv2_UrbAS_BAUv5C_GVAanfrm</v>
          </cell>
          <cell r="B3315" t="str">
            <v>SIclos6_GOVclos11</v>
          </cell>
          <cell r="C3315" t="str">
            <v>SDGbaseTRAv2_UrbAS_BAUv5</v>
          </cell>
          <cell r="D3315" t="str">
            <v>C_GVA</v>
          </cell>
          <cell r="E3315" t="str">
            <v>anfrm</v>
          </cell>
          <cell r="F3315">
            <v>13.07</v>
          </cell>
          <cell r="G3315">
            <v>13.67</v>
          </cell>
          <cell r="H3315">
            <v>12.56</v>
          </cell>
          <cell r="I3315">
            <v>11.16</v>
          </cell>
          <cell r="J3315">
            <v>10.71</v>
          </cell>
          <cell r="K3315">
            <v>10.77</v>
          </cell>
          <cell r="L3315">
            <v>11.29</v>
          </cell>
          <cell r="M3315">
            <v>12.88</v>
          </cell>
          <cell r="N3315">
            <v>14.09</v>
          </cell>
          <cell r="O3315">
            <v>18.18</v>
          </cell>
          <cell r="P3315">
            <v>19.649999999999999</v>
          </cell>
          <cell r="Q3315">
            <v>19.88</v>
          </cell>
          <cell r="R3315">
            <v>19.940000000000001</v>
          </cell>
          <cell r="S3315">
            <v>20.329999999999998</v>
          </cell>
          <cell r="T3315">
            <v>20.88</v>
          </cell>
          <cell r="U3315">
            <v>21.84</v>
          </cell>
          <cell r="V3315">
            <v>24.37</v>
          </cell>
          <cell r="W3315">
            <v>26.28</v>
          </cell>
          <cell r="X3315">
            <v>26.43</v>
          </cell>
          <cell r="Y3315">
            <v>27.51</v>
          </cell>
          <cell r="Z3315">
            <v>28.12</v>
          </cell>
          <cell r="AA3315">
            <v>29.47</v>
          </cell>
          <cell r="AB3315">
            <v>22.49</v>
          </cell>
          <cell r="AC3315">
            <v>20.43</v>
          </cell>
          <cell r="AD3315">
            <v>21.22</v>
          </cell>
          <cell r="AE3315">
            <v>22.65</v>
          </cell>
          <cell r="AF3315">
            <v>24.27</v>
          </cell>
          <cell r="AG3315">
            <v>25.03</v>
          </cell>
          <cell r="AH3315">
            <v>19.28</v>
          </cell>
          <cell r="AI3315">
            <v>16.07</v>
          </cell>
          <cell r="AJ3315">
            <v>14.78</v>
          </cell>
          <cell r="AK3315">
            <v>13.91</v>
          </cell>
        </row>
        <row r="3316">
          <cell r="A3316" t="str">
            <v>SDGbaseTRAv2_UrbAS_BAUv5C_GVAametp</v>
          </cell>
          <cell r="B3316" t="str">
            <v>SIclos6_GOVclos11</v>
          </cell>
          <cell r="C3316" t="str">
            <v>SDGbaseTRAv2_UrbAS_BAUv5</v>
          </cell>
          <cell r="D3316" t="str">
            <v>C_GVA</v>
          </cell>
          <cell r="E3316" t="str">
            <v>ametp</v>
          </cell>
          <cell r="F3316">
            <v>33.25</v>
          </cell>
          <cell r="G3316">
            <v>35.78</v>
          </cell>
          <cell r="H3316">
            <v>36.78</v>
          </cell>
          <cell r="I3316">
            <v>37.299999999999997</v>
          </cell>
          <cell r="J3316">
            <v>38.200000000000003</v>
          </cell>
          <cell r="K3316">
            <v>39</v>
          </cell>
          <cell r="L3316">
            <v>40.15</v>
          </cell>
          <cell r="M3316">
            <v>41.53</v>
          </cell>
          <cell r="N3316">
            <v>42.89</v>
          </cell>
          <cell r="O3316">
            <v>45.04</v>
          </cell>
          <cell r="P3316">
            <v>46.57</v>
          </cell>
          <cell r="Q3316">
            <v>47.78</v>
          </cell>
          <cell r="R3316">
            <v>49.21</v>
          </cell>
          <cell r="S3316">
            <v>50.79</v>
          </cell>
          <cell r="T3316">
            <v>52.47</v>
          </cell>
          <cell r="U3316">
            <v>54.47</v>
          </cell>
          <cell r="V3316">
            <v>56.72</v>
          </cell>
          <cell r="W3316">
            <v>58.77</v>
          </cell>
          <cell r="X3316">
            <v>60.38</v>
          </cell>
          <cell r="Y3316">
            <v>62.19</v>
          </cell>
          <cell r="Z3316">
            <v>63.96</v>
          </cell>
          <cell r="AA3316">
            <v>65.849999999999994</v>
          </cell>
          <cell r="AB3316">
            <v>67.28</v>
          </cell>
          <cell r="AC3316">
            <v>68.78</v>
          </cell>
          <cell r="AD3316">
            <v>70.81</v>
          </cell>
          <cell r="AE3316">
            <v>73.08</v>
          </cell>
          <cell r="AF3316">
            <v>75.510000000000005</v>
          </cell>
          <cell r="AG3316">
            <v>77.489999999999995</v>
          </cell>
          <cell r="AH3316">
            <v>75.03</v>
          </cell>
          <cell r="AI3316">
            <v>72.69</v>
          </cell>
          <cell r="AJ3316">
            <v>71.209999999999994</v>
          </cell>
          <cell r="AK3316">
            <v>69.86</v>
          </cell>
        </row>
        <row r="3317">
          <cell r="A3317" t="str">
            <v>SDGbaseTRAv2_UrbAS_BAUv5C_GVAamach</v>
          </cell>
          <cell r="B3317" t="str">
            <v>SIclos6_GOVclos11</v>
          </cell>
          <cell r="C3317" t="str">
            <v>SDGbaseTRAv2_UrbAS_BAUv5</v>
          </cell>
          <cell r="D3317" t="str">
            <v>C_GVA</v>
          </cell>
          <cell r="E3317" t="str">
            <v>amach</v>
          </cell>
          <cell r="F3317">
            <v>38.67</v>
          </cell>
          <cell r="G3317">
            <v>40.92</v>
          </cell>
          <cell r="H3317">
            <v>41.8</v>
          </cell>
          <cell r="I3317">
            <v>42.03</v>
          </cell>
          <cell r="J3317">
            <v>42.41</v>
          </cell>
          <cell r="K3317">
            <v>43.21</v>
          </cell>
          <cell r="L3317">
            <v>44.44</v>
          </cell>
          <cell r="M3317">
            <v>46.16</v>
          </cell>
          <cell r="N3317">
            <v>47.74</v>
          </cell>
          <cell r="O3317">
            <v>50.56</v>
          </cell>
          <cell r="P3317">
            <v>52.28</v>
          </cell>
          <cell r="Q3317">
            <v>53.57</v>
          </cell>
          <cell r="R3317">
            <v>54.93</v>
          </cell>
          <cell r="S3317">
            <v>56.66</v>
          </cell>
          <cell r="T3317">
            <v>58.54</v>
          </cell>
          <cell r="U3317">
            <v>60.8</v>
          </cell>
          <cell r="V3317">
            <v>63.4</v>
          </cell>
          <cell r="W3317">
            <v>65.709999999999994</v>
          </cell>
          <cell r="X3317">
            <v>67.48</v>
          </cell>
          <cell r="Y3317">
            <v>69.66</v>
          </cell>
          <cell r="Z3317">
            <v>71.77</v>
          </cell>
          <cell r="AA3317">
            <v>74.06</v>
          </cell>
          <cell r="AB3317">
            <v>74.650000000000006</v>
          </cell>
          <cell r="AC3317">
            <v>75.930000000000007</v>
          </cell>
          <cell r="AD3317">
            <v>78.45</v>
          </cell>
          <cell r="AE3317">
            <v>81.36</v>
          </cell>
          <cell r="AF3317">
            <v>84.46</v>
          </cell>
          <cell r="AG3317">
            <v>86.83</v>
          </cell>
          <cell r="AH3317">
            <v>83.01</v>
          </cell>
          <cell r="AI3317">
            <v>79.650000000000006</v>
          </cell>
          <cell r="AJ3317">
            <v>77.760000000000005</v>
          </cell>
          <cell r="AK3317">
            <v>76.12</v>
          </cell>
        </row>
        <row r="3318">
          <cell r="A3318" t="str">
            <v>SDGbaseTRAv2_UrbAS_BAUv5C_GVAafcel</v>
          </cell>
          <cell r="B3318" t="str">
            <v>SIclos6_GOVclos11</v>
          </cell>
          <cell r="C3318" t="str">
            <v>SDGbaseTRAv2_UrbAS_BAUv5</v>
          </cell>
          <cell r="D3318" t="str">
            <v>C_GVA</v>
          </cell>
          <cell r="E3318" t="str">
            <v>afcel</v>
          </cell>
          <cell r="F3318">
            <v>0.28999999999999998</v>
          </cell>
          <cell r="G3318">
            <v>0.28999999999999998</v>
          </cell>
          <cell r="H3318">
            <v>0.28999999999999998</v>
          </cell>
          <cell r="I3318">
            <v>0.28000000000000003</v>
          </cell>
          <cell r="J3318">
            <v>0.27</v>
          </cell>
          <cell r="K3318">
            <v>0.27</v>
          </cell>
          <cell r="L3318">
            <v>0.27</v>
          </cell>
          <cell r="M3318">
            <v>0.28999999999999998</v>
          </cell>
          <cell r="N3318">
            <v>0.28999999999999998</v>
          </cell>
          <cell r="O3318">
            <v>0.34</v>
          </cell>
          <cell r="P3318">
            <v>0.35</v>
          </cell>
          <cell r="Q3318">
            <v>0.35</v>
          </cell>
          <cell r="R3318">
            <v>0.35</v>
          </cell>
          <cell r="S3318">
            <v>0.35</v>
          </cell>
          <cell r="T3318">
            <v>0.35</v>
          </cell>
          <cell r="U3318">
            <v>0.35</v>
          </cell>
          <cell r="V3318">
            <v>0.36</v>
          </cell>
          <cell r="W3318">
            <v>0.36</v>
          </cell>
          <cell r="X3318">
            <v>0.35</v>
          </cell>
          <cell r="Y3318">
            <v>5.13</v>
          </cell>
          <cell r="Z3318">
            <v>10.19</v>
          </cell>
          <cell r="AA3318">
            <v>15.29</v>
          </cell>
          <cell r="AB3318">
            <v>15.96</v>
          </cell>
          <cell r="AC3318">
            <v>16.72</v>
          </cell>
          <cell r="AD3318">
            <v>17.809999999999999</v>
          </cell>
          <cell r="AE3318">
            <v>18.95</v>
          </cell>
          <cell r="AF3318">
            <v>20.14</v>
          </cell>
          <cell r="AG3318">
            <v>19.98</v>
          </cell>
          <cell r="AH3318">
            <v>18.55</v>
          </cell>
          <cell r="AI3318">
            <v>16.829999999999998</v>
          </cell>
          <cell r="AJ3318">
            <v>15.87</v>
          </cell>
          <cell r="AK3318">
            <v>15.03</v>
          </cell>
        </row>
        <row r="3319">
          <cell r="A3319" t="str">
            <v>SDGbaseTRAv2_UrbAS_BAUv5C_GVAaelct</v>
          </cell>
          <cell r="B3319" t="str">
            <v>SIclos6_GOVclos11</v>
          </cell>
          <cell r="C3319" t="str">
            <v>SDGbaseTRAv2_UrbAS_BAUv5</v>
          </cell>
          <cell r="D3319" t="str">
            <v>C_GVA</v>
          </cell>
          <cell r="E3319" t="str">
            <v>aelct</v>
          </cell>
          <cell r="F3319">
            <v>0.08</v>
          </cell>
          <cell r="G3319">
            <v>0.08</v>
          </cell>
          <cell r="H3319">
            <v>0.08</v>
          </cell>
          <cell r="I3319">
            <v>0.08</v>
          </cell>
          <cell r="J3319">
            <v>7.0000000000000007E-2</v>
          </cell>
          <cell r="K3319">
            <v>7.0000000000000007E-2</v>
          </cell>
          <cell r="L3319">
            <v>7.0000000000000007E-2</v>
          </cell>
          <cell r="M3319">
            <v>0.08</v>
          </cell>
          <cell r="N3319">
            <v>0.08</v>
          </cell>
          <cell r="O3319">
            <v>0.09</v>
          </cell>
          <cell r="P3319">
            <v>0.09</v>
          </cell>
          <cell r="Q3319">
            <v>0.09</v>
          </cell>
          <cell r="R3319">
            <v>0.09</v>
          </cell>
          <cell r="S3319">
            <v>0.09</v>
          </cell>
          <cell r="T3319">
            <v>0.09</v>
          </cell>
          <cell r="U3319">
            <v>0.09</v>
          </cell>
          <cell r="V3319">
            <v>0.1</v>
          </cell>
          <cell r="W3319">
            <v>0.1</v>
          </cell>
          <cell r="X3319">
            <v>3.86</v>
          </cell>
          <cell r="Y3319">
            <v>3.85</v>
          </cell>
          <cell r="Z3319">
            <v>2.11</v>
          </cell>
          <cell r="AA3319">
            <v>2.11</v>
          </cell>
          <cell r="AB3319">
            <v>2.0499999999999998</v>
          </cell>
          <cell r="AC3319">
            <v>2</v>
          </cell>
          <cell r="AD3319">
            <v>1.1299999999999999</v>
          </cell>
          <cell r="AE3319">
            <v>1.1299999999999999</v>
          </cell>
          <cell r="AF3319">
            <v>1.1299999999999999</v>
          </cell>
          <cell r="AG3319">
            <v>1.1299999999999999</v>
          </cell>
          <cell r="AH3319">
            <v>1.05</v>
          </cell>
          <cell r="AI3319">
            <v>7.28</v>
          </cell>
          <cell r="AJ3319">
            <v>6.92</v>
          </cell>
          <cell r="AK3319">
            <v>6.6</v>
          </cell>
        </row>
        <row r="3320">
          <cell r="A3320" t="str">
            <v>SDGbaseTRAv2_UrbAS_BAUv5C_GVAaemch</v>
          </cell>
          <cell r="B3320" t="str">
            <v>SIclos6_GOVclos11</v>
          </cell>
          <cell r="C3320" t="str">
            <v>SDGbaseTRAv2_UrbAS_BAUv5</v>
          </cell>
          <cell r="D3320" t="str">
            <v>C_GVA</v>
          </cell>
          <cell r="E3320" t="str">
            <v>aemch</v>
          </cell>
          <cell r="F3320">
            <v>8.99</v>
          </cell>
          <cell r="G3320">
            <v>9.76</v>
          </cell>
          <cell r="H3320">
            <v>10.050000000000001</v>
          </cell>
          <cell r="I3320">
            <v>10.11</v>
          </cell>
          <cell r="J3320">
            <v>10.220000000000001</v>
          </cell>
          <cell r="K3320">
            <v>10.42</v>
          </cell>
          <cell r="L3320">
            <v>10.74</v>
          </cell>
          <cell r="M3320">
            <v>11.21</v>
          </cell>
          <cell r="N3320">
            <v>11.65</v>
          </cell>
          <cell r="O3320">
            <v>12.37</v>
          </cell>
          <cell r="P3320">
            <v>12.85</v>
          </cell>
          <cell r="Q3320">
            <v>13.2</v>
          </cell>
          <cell r="R3320">
            <v>13.59</v>
          </cell>
          <cell r="S3320">
            <v>14.04</v>
          </cell>
          <cell r="T3320">
            <v>14.53</v>
          </cell>
          <cell r="U3320">
            <v>15.11</v>
          </cell>
          <cell r="V3320">
            <v>15.75</v>
          </cell>
          <cell r="W3320">
            <v>16.36</v>
          </cell>
          <cell r="X3320">
            <v>16.91</v>
          </cell>
          <cell r="Y3320">
            <v>17.45</v>
          </cell>
          <cell r="Z3320">
            <v>17.98</v>
          </cell>
          <cell r="AA3320">
            <v>18.55</v>
          </cell>
          <cell r="AB3320">
            <v>18.47</v>
          </cell>
          <cell r="AC3320">
            <v>18.61</v>
          </cell>
          <cell r="AD3320">
            <v>19.12</v>
          </cell>
          <cell r="AE3320">
            <v>19.739999999999998</v>
          </cell>
          <cell r="AF3320">
            <v>20.440000000000001</v>
          </cell>
          <cell r="AG3320">
            <v>21.05</v>
          </cell>
          <cell r="AH3320">
            <v>19.84</v>
          </cell>
          <cell r="AI3320">
            <v>18.73</v>
          </cell>
          <cell r="AJ3320">
            <v>18.12</v>
          </cell>
          <cell r="AK3320">
            <v>17.559999999999999</v>
          </cell>
        </row>
        <row r="3321">
          <cell r="A3321" t="str">
            <v>SDGbaseTRAv2_UrbAS_BAUv5C_GVAasequ</v>
          </cell>
          <cell r="B3321" t="str">
            <v>SIclos6_GOVclos11</v>
          </cell>
          <cell r="C3321" t="str">
            <v>SDGbaseTRAv2_UrbAS_BAUv5</v>
          </cell>
          <cell r="D3321" t="str">
            <v>C_GVA</v>
          </cell>
          <cell r="E3321" t="str">
            <v>asequ</v>
          </cell>
          <cell r="F3321">
            <v>8.7799999999999994</v>
          </cell>
          <cell r="G3321">
            <v>9.99</v>
          </cell>
          <cell r="H3321">
            <v>10.039999999999999</v>
          </cell>
          <cell r="I3321">
            <v>9.85</v>
          </cell>
          <cell r="J3321">
            <v>9.8000000000000007</v>
          </cell>
          <cell r="K3321">
            <v>9.94</v>
          </cell>
          <cell r="L3321">
            <v>10.210000000000001</v>
          </cell>
          <cell r="M3321">
            <v>10.71</v>
          </cell>
          <cell r="N3321">
            <v>11.13</v>
          </cell>
          <cell r="O3321">
            <v>11.97</v>
          </cell>
          <cell r="P3321">
            <v>12.39</v>
          </cell>
          <cell r="Q3321">
            <v>12.7</v>
          </cell>
          <cell r="R3321">
            <v>13.01</v>
          </cell>
          <cell r="S3321">
            <v>13.4</v>
          </cell>
          <cell r="T3321">
            <v>13.86</v>
          </cell>
          <cell r="U3321">
            <v>14.4</v>
          </cell>
          <cell r="V3321">
            <v>14.94</v>
          </cell>
          <cell r="W3321">
            <v>15.51</v>
          </cell>
          <cell r="X3321">
            <v>16.12</v>
          </cell>
          <cell r="Y3321">
            <v>16.68</v>
          </cell>
          <cell r="Z3321">
            <v>17.21</v>
          </cell>
          <cell r="AA3321">
            <v>17.8</v>
          </cell>
          <cell r="AB3321">
            <v>17.43</v>
          </cell>
          <cell r="AC3321">
            <v>17.48</v>
          </cell>
          <cell r="AD3321">
            <v>18.05</v>
          </cell>
          <cell r="AE3321">
            <v>18.760000000000002</v>
          </cell>
          <cell r="AF3321">
            <v>19.52</v>
          </cell>
          <cell r="AG3321">
            <v>20.100000000000001</v>
          </cell>
          <cell r="AH3321">
            <v>18.63</v>
          </cell>
          <cell r="AI3321">
            <v>17.37</v>
          </cell>
          <cell r="AJ3321">
            <v>16.75</v>
          </cell>
          <cell r="AK3321">
            <v>16.260000000000002</v>
          </cell>
        </row>
        <row r="3322">
          <cell r="A3322" t="str">
            <v>SDGbaseTRAv2_UrbAS_BAUv5C_GVAavehi</v>
          </cell>
          <cell r="B3322" t="str">
            <v>SIclos6_GOVclos11</v>
          </cell>
          <cell r="C3322" t="str">
            <v>SDGbaseTRAv2_UrbAS_BAUv5</v>
          </cell>
          <cell r="D3322" t="str">
            <v>C_GVA</v>
          </cell>
          <cell r="E3322" t="str">
            <v>avehi</v>
          </cell>
          <cell r="F3322">
            <v>39.57</v>
          </cell>
          <cell r="G3322">
            <v>42.97</v>
          </cell>
          <cell r="H3322">
            <v>44.07</v>
          </cell>
          <cell r="I3322">
            <v>44.01</v>
          </cell>
          <cell r="J3322">
            <v>44.02</v>
          </cell>
          <cell r="K3322">
            <v>45.02</v>
          </cell>
          <cell r="L3322">
            <v>46.41</v>
          </cell>
          <cell r="M3322">
            <v>48.39</v>
          </cell>
          <cell r="N3322">
            <v>50.25</v>
          </cell>
          <cell r="O3322">
            <v>52.68</v>
          </cell>
          <cell r="P3322">
            <v>54.68</v>
          </cell>
          <cell r="Q3322">
            <v>56.44</v>
          </cell>
          <cell r="R3322">
            <v>58.59</v>
          </cell>
          <cell r="S3322">
            <v>60.85</v>
          </cell>
          <cell r="T3322">
            <v>63.3</v>
          </cell>
          <cell r="U3322">
            <v>66.25</v>
          </cell>
          <cell r="V3322">
            <v>69.459999999999994</v>
          </cell>
          <cell r="W3322">
            <v>72.58</v>
          </cell>
          <cell r="X3322">
            <v>75.3</v>
          </cell>
          <cell r="Y3322">
            <v>76.3</v>
          </cell>
          <cell r="Z3322">
            <v>77.37</v>
          </cell>
          <cell r="AA3322">
            <v>78.56</v>
          </cell>
          <cell r="AB3322">
            <v>78.87</v>
          </cell>
          <cell r="AC3322">
            <v>80.02</v>
          </cell>
          <cell r="AD3322">
            <v>82.65</v>
          </cell>
          <cell r="AE3322">
            <v>85.8</v>
          </cell>
          <cell r="AF3322">
            <v>89.17</v>
          </cell>
          <cell r="AG3322">
            <v>92.39</v>
          </cell>
          <cell r="AH3322">
            <v>88.29</v>
          </cell>
          <cell r="AI3322">
            <v>83.99</v>
          </cell>
          <cell r="AJ3322">
            <v>81.489999999999995</v>
          </cell>
          <cell r="AK3322">
            <v>79.37</v>
          </cell>
        </row>
        <row r="3323">
          <cell r="A3323" t="str">
            <v>SDGbaseTRAv2_UrbAS_BAUv5C_GVAatequ</v>
          </cell>
          <cell r="B3323" t="str">
            <v>SIclos6_GOVclos11</v>
          </cell>
          <cell r="C3323" t="str">
            <v>SDGbaseTRAv2_UrbAS_BAUv5</v>
          </cell>
          <cell r="D3323" t="str">
            <v>C_GVA</v>
          </cell>
          <cell r="E3323" t="str">
            <v>atequ</v>
          </cell>
          <cell r="F3323">
            <v>7.09</v>
          </cell>
          <cell r="G3323">
            <v>7.24</v>
          </cell>
          <cell r="H3323">
            <v>7.45</v>
          </cell>
          <cell r="I3323">
            <v>7.29</v>
          </cell>
          <cell r="J3323">
            <v>7.27</v>
          </cell>
          <cell r="K3323">
            <v>7.39</v>
          </cell>
          <cell r="L3323">
            <v>7.62</v>
          </cell>
          <cell r="M3323">
            <v>8.1</v>
          </cell>
          <cell r="N3323">
            <v>8.51</v>
          </cell>
          <cell r="O3323">
            <v>9.81</v>
          </cell>
          <cell r="P3323">
            <v>10.36</v>
          </cell>
          <cell r="Q3323">
            <v>10.64</v>
          </cell>
          <cell r="R3323">
            <v>10.82</v>
          </cell>
          <cell r="S3323">
            <v>11.1</v>
          </cell>
          <cell r="T3323">
            <v>11.45</v>
          </cell>
          <cell r="U3323">
            <v>11.9</v>
          </cell>
          <cell r="V3323">
            <v>12.43</v>
          </cell>
          <cell r="W3323">
            <v>12.9</v>
          </cell>
          <cell r="X3323">
            <v>13.2</v>
          </cell>
          <cell r="Y3323">
            <v>13.6</v>
          </cell>
          <cell r="Z3323">
            <v>13.93</v>
          </cell>
          <cell r="AA3323">
            <v>14.39</v>
          </cell>
          <cell r="AB3323">
            <v>13.77</v>
          </cell>
          <cell r="AC3323">
            <v>13.62</v>
          </cell>
          <cell r="AD3323">
            <v>14.01</v>
          </cell>
          <cell r="AE3323">
            <v>14.54</v>
          </cell>
          <cell r="AF3323">
            <v>15.13</v>
          </cell>
          <cell r="AG3323">
            <v>15.48</v>
          </cell>
          <cell r="AH3323">
            <v>13.97</v>
          </cell>
          <cell r="AI3323">
            <v>12.72</v>
          </cell>
          <cell r="AJ3323">
            <v>12.07</v>
          </cell>
          <cell r="AK3323">
            <v>11.54</v>
          </cell>
        </row>
        <row r="3324">
          <cell r="A3324" t="str">
            <v>SDGbaseTRAv2_UrbAS_BAUv5C_GVAafurn</v>
          </cell>
          <cell r="B3324" t="str">
            <v>SIclos6_GOVclos11</v>
          </cell>
          <cell r="C3324" t="str">
            <v>SDGbaseTRAv2_UrbAS_BAUv5</v>
          </cell>
          <cell r="D3324" t="str">
            <v>C_GVA</v>
          </cell>
          <cell r="E3324" t="str">
            <v>afurn</v>
          </cell>
          <cell r="F3324">
            <v>6.09</v>
          </cell>
          <cell r="G3324">
            <v>6.48</v>
          </cell>
          <cell r="H3324">
            <v>6.65</v>
          </cell>
          <cell r="I3324">
            <v>6.73</v>
          </cell>
          <cell r="J3324">
            <v>6.84</v>
          </cell>
          <cell r="K3324">
            <v>6.99</v>
          </cell>
          <cell r="L3324">
            <v>7.21</v>
          </cell>
          <cell r="M3324">
            <v>7.48</v>
          </cell>
          <cell r="N3324">
            <v>7.74</v>
          </cell>
          <cell r="O3324">
            <v>8.2100000000000009</v>
          </cell>
          <cell r="P3324">
            <v>8.51</v>
          </cell>
          <cell r="Q3324">
            <v>8.74</v>
          </cell>
          <cell r="R3324">
            <v>9</v>
          </cell>
          <cell r="S3324">
            <v>9.31</v>
          </cell>
          <cell r="T3324">
            <v>9.65</v>
          </cell>
          <cell r="U3324">
            <v>10.039999999999999</v>
          </cell>
          <cell r="V3324">
            <v>10.45</v>
          </cell>
          <cell r="W3324">
            <v>10.87</v>
          </cell>
          <cell r="X3324">
            <v>11.24</v>
          </cell>
          <cell r="Y3324">
            <v>11.6</v>
          </cell>
          <cell r="Z3324">
            <v>11.96</v>
          </cell>
          <cell r="AA3324">
            <v>12.33</v>
          </cell>
          <cell r="AB3324">
            <v>12.68</v>
          </cell>
          <cell r="AC3324">
            <v>12.98</v>
          </cell>
          <cell r="AD3324">
            <v>13.35</v>
          </cell>
          <cell r="AE3324">
            <v>13.74</v>
          </cell>
          <cell r="AF3324">
            <v>14.18</v>
          </cell>
          <cell r="AG3324">
            <v>14.55</v>
          </cell>
          <cell r="AH3324">
            <v>14.19</v>
          </cell>
          <cell r="AI3324">
            <v>13.77</v>
          </cell>
          <cell r="AJ3324">
            <v>13.49</v>
          </cell>
          <cell r="AK3324">
            <v>13.22</v>
          </cell>
        </row>
        <row r="3325">
          <cell r="A3325" t="str">
            <v>SDGbaseTRAv2_UrbAS_BAUv5C_GVAaoman</v>
          </cell>
          <cell r="B3325" t="str">
            <v>SIclos6_GOVclos11</v>
          </cell>
          <cell r="C3325" t="str">
            <v>SDGbaseTRAv2_UrbAS_BAUv5</v>
          </cell>
          <cell r="D3325" t="str">
            <v>C_GVA</v>
          </cell>
          <cell r="E3325" t="str">
            <v>aoman</v>
          </cell>
          <cell r="F3325">
            <v>25.46</v>
          </cell>
          <cell r="G3325">
            <v>26.08</v>
          </cell>
          <cell r="H3325">
            <v>26.84</v>
          </cell>
          <cell r="I3325">
            <v>26.49</v>
          </cell>
          <cell r="J3325">
            <v>26.65</v>
          </cell>
          <cell r="K3325">
            <v>27.18</v>
          </cell>
          <cell r="L3325">
            <v>27.9</v>
          </cell>
          <cell r="M3325">
            <v>29.01</v>
          </cell>
          <cell r="N3325">
            <v>30.02</v>
          </cell>
          <cell r="O3325">
            <v>33.89</v>
          </cell>
          <cell r="P3325">
            <v>35.24</v>
          </cell>
          <cell r="Q3325">
            <v>35.880000000000003</v>
          </cell>
          <cell r="R3325">
            <v>36.619999999999997</v>
          </cell>
          <cell r="S3325">
            <v>37.549999999999997</v>
          </cell>
          <cell r="T3325">
            <v>38.65</v>
          </cell>
          <cell r="U3325">
            <v>39.86</v>
          </cell>
          <cell r="V3325">
            <v>40.950000000000003</v>
          </cell>
          <cell r="W3325">
            <v>42.24</v>
          </cell>
          <cell r="X3325">
            <v>43.51</v>
          </cell>
          <cell r="Y3325">
            <v>44.58</v>
          </cell>
          <cell r="Z3325">
            <v>45.51</v>
          </cell>
          <cell r="AA3325">
            <v>46.76</v>
          </cell>
          <cell r="AB3325">
            <v>47.57</v>
          </cell>
          <cell r="AC3325">
            <v>48.42</v>
          </cell>
          <cell r="AD3325">
            <v>49.69</v>
          </cell>
          <cell r="AE3325">
            <v>50.98</v>
          </cell>
          <cell r="AF3325">
            <v>52.41</v>
          </cell>
          <cell r="AG3325">
            <v>53.35</v>
          </cell>
          <cell r="AH3325">
            <v>51.44</v>
          </cell>
          <cell r="AI3325">
            <v>48.97</v>
          </cell>
          <cell r="AJ3325">
            <v>47.53</v>
          </cell>
          <cell r="AK3325">
            <v>46.17</v>
          </cell>
        </row>
        <row r="3326">
          <cell r="A3326" t="str">
            <v>SDGbaseTRAv2_UrbAS_BAUv5C_GVAaelec</v>
          </cell>
          <cell r="B3326" t="str">
            <v>SIclos6_GOVclos11</v>
          </cell>
          <cell r="C3326" t="str">
            <v>SDGbaseTRAv2_UrbAS_BAUv5</v>
          </cell>
          <cell r="D3326" t="str">
            <v>C_GVA</v>
          </cell>
          <cell r="E3326" t="str">
            <v>aelec</v>
          </cell>
          <cell r="F3326">
            <v>142.19999999999999</v>
          </cell>
          <cell r="G3326">
            <v>152.88</v>
          </cell>
          <cell r="H3326">
            <v>142.1</v>
          </cell>
          <cell r="I3326">
            <v>142.59</v>
          </cell>
          <cell r="J3326">
            <v>144.19</v>
          </cell>
          <cell r="K3326">
            <v>147.32</v>
          </cell>
          <cell r="L3326">
            <v>150.57</v>
          </cell>
          <cell r="M3326">
            <v>149.78</v>
          </cell>
          <cell r="N3326">
            <v>147.28</v>
          </cell>
          <cell r="O3326">
            <v>146.66</v>
          </cell>
          <cell r="P3326">
            <v>149.79</v>
          </cell>
          <cell r="Q3326">
            <v>155.19999999999999</v>
          </cell>
          <cell r="R3326">
            <v>164.99</v>
          </cell>
          <cell r="S3326">
            <v>172.09</v>
          </cell>
          <cell r="T3326">
            <v>179.08</v>
          </cell>
          <cell r="U3326">
            <v>185.8</v>
          </cell>
          <cell r="V3326">
            <v>186.53</v>
          </cell>
          <cell r="W3326">
            <v>192.26</v>
          </cell>
          <cell r="X3326">
            <v>205.75</v>
          </cell>
          <cell r="Y3326">
            <v>218.15</v>
          </cell>
          <cell r="Z3326">
            <v>231.53</v>
          </cell>
          <cell r="AA3326">
            <v>244.95</v>
          </cell>
          <cell r="AB3326">
            <v>254.01</v>
          </cell>
          <cell r="AC3326">
            <v>265.3</v>
          </cell>
          <cell r="AD3326">
            <v>277.85000000000002</v>
          </cell>
          <cell r="AE3326">
            <v>290.20999999999998</v>
          </cell>
          <cell r="AF3326">
            <v>302.69</v>
          </cell>
          <cell r="AG3326">
            <v>345.8</v>
          </cell>
          <cell r="AH3326">
            <v>382.41</v>
          </cell>
          <cell r="AI3326">
            <v>425.96</v>
          </cell>
          <cell r="AJ3326">
            <v>470.68</v>
          </cell>
          <cell r="AK3326">
            <v>511.92</v>
          </cell>
        </row>
        <row r="3327">
          <cell r="A3327" t="str">
            <v>SDGbaseTRAv2_UrbAS_BAUv5C_GVAawatr</v>
          </cell>
          <cell r="B3327" t="str">
            <v>SIclos6_GOVclos11</v>
          </cell>
          <cell r="C3327" t="str">
            <v>SDGbaseTRAv2_UrbAS_BAUv5</v>
          </cell>
          <cell r="D3327" t="str">
            <v>C_GVA</v>
          </cell>
          <cell r="E3327" t="str">
            <v>awatr</v>
          </cell>
          <cell r="F3327">
            <v>38.119999999999997</v>
          </cell>
          <cell r="G3327">
            <v>32.090000000000003</v>
          </cell>
          <cell r="H3327">
            <v>34.229999999999997</v>
          </cell>
          <cell r="I3327">
            <v>35.28</v>
          </cell>
          <cell r="J3327">
            <v>36.119999999999997</v>
          </cell>
          <cell r="K3327">
            <v>37.409999999999997</v>
          </cell>
          <cell r="L3327">
            <v>38.68</v>
          </cell>
          <cell r="M3327">
            <v>39.840000000000003</v>
          </cell>
          <cell r="N3327">
            <v>40.92</v>
          </cell>
          <cell r="O3327">
            <v>42.23</v>
          </cell>
          <cell r="P3327">
            <v>43.56</v>
          </cell>
          <cell r="Q3327">
            <v>44.92</v>
          </cell>
          <cell r="R3327">
            <v>46.79</v>
          </cell>
          <cell r="S3327">
            <v>48.83</v>
          </cell>
          <cell r="T3327">
            <v>50.94</v>
          </cell>
          <cell r="U3327">
            <v>52.88</v>
          </cell>
          <cell r="V3327">
            <v>54.9</v>
          </cell>
          <cell r="W3327">
            <v>57.12</v>
          </cell>
          <cell r="X3327">
            <v>59.24</v>
          </cell>
          <cell r="Y3327">
            <v>61.12</v>
          </cell>
          <cell r="Z3327">
            <v>63.02</v>
          </cell>
          <cell r="AA3327">
            <v>64.92</v>
          </cell>
          <cell r="AB3327">
            <v>67.92</v>
          </cell>
          <cell r="AC3327">
            <v>70.58</v>
          </cell>
          <cell r="AD3327">
            <v>73.37</v>
          </cell>
          <cell r="AE3327">
            <v>76.2</v>
          </cell>
          <cell r="AF3327">
            <v>79.209999999999994</v>
          </cell>
          <cell r="AG3327">
            <v>82.14</v>
          </cell>
          <cell r="AH3327">
            <v>83.9</v>
          </cell>
          <cell r="AI3327">
            <v>85.06</v>
          </cell>
          <cell r="AJ3327">
            <v>85.87</v>
          </cell>
          <cell r="AK3327">
            <v>86.42</v>
          </cell>
        </row>
        <row r="3328">
          <cell r="A3328" t="str">
            <v>SDGbaseTRAv2_UrbAS_BAUv5C_GVAacons</v>
          </cell>
          <cell r="B3328" t="str">
            <v>SIclos6_GOVclos11</v>
          </cell>
          <cell r="C3328" t="str">
            <v>SDGbaseTRAv2_UrbAS_BAUv5</v>
          </cell>
          <cell r="D3328" t="str">
            <v>C_GVA</v>
          </cell>
          <cell r="E3328" t="str">
            <v>acons</v>
          </cell>
          <cell r="F3328">
            <v>140.65</v>
          </cell>
          <cell r="G3328">
            <v>150.12</v>
          </cell>
          <cell r="H3328">
            <v>150.87</v>
          </cell>
          <cell r="I3328">
            <v>156.36000000000001</v>
          </cell>
          <cell r="J3328">
            <v>168.32</v>
          </cell>
          <cell r="K3328">
            <v>167.65</v>
          </cell>
          <cell r="L3328">
            <v>169.69</v>
          </cell>
          <cell r="M3328">
            <v>173.72</v>
          </cell>
          <cell r="N3328">
            <v>178.26</v>
          </cell>
          <cell r="O3328">
            <v>183.52</v>
          </cell>
          <cell r="P3328">
            <v>189.44</v>
          </cell>
          <cell r="Q3328">
            <v>195.3</v>
          </cell>
          <cell r="R3328">
            <v>200.42</v>
          </cell>
          <cell r="S3328">
            <v>207.72</v>
          </cell>
          <cell r="T3328">
            <v>215.23</v>
          </cell>
          <cell r="U3328">
            <v>223.63</v>
          </cell>
          <cell r="V3328">
            <v>233.18</v>
          </cell>
          <cell r="W3328">
            <v>241.94</v>
          </cell>
          <cell r="X3328">
            <v>249.01</v>
          </cell>
          <cell r="Y3328">
            <v>256.70999999999998</v>
          </cell>
          <cell r="Z3328">
            <v>265.05</v>
          </cell>
          <cell r="AA3328">
            <v>272.83</v>
          </cell>
          <cell r="AB3328">
            <v>277.64</v>
          </cell>
          <cell r="AC3328">
            <v>284.11</v>
          </cell>
          <cell r="AD3328">
            <v>293.54000000000002</v>
          </cell>
          <cell r="AE3328">
            <v>303.85000000000002</v>
          </cell>
          <cell r="AF3328">
            <v>314.45</v>
          </cell>
          <cell r="AG3328">
            <v>323.75</v>
          </cell>
          <cell r="AH3328">
            <v>320.41000000000003</v>
          </cell>
          <cell r="AI3328">
            <v>316.18</v>
          </cell>
          <cell r="AJ3328">
            <v>314.56</v>
          </cell>
          <cell r="AK3328">
            <v>312.52</v>
          </cell>
        </row>
        <row r="3329">
          <cell r="A3329" t="str">
            <v>SDGbaseTRAv2_UrbAS_BAUv5C_GVAatrad</v>
          </cell>
          <cell r="B3329" t="str">
            <v>SIclos6_GOVclos11</v>
          </cell>
          <cell r="C3329" t="str">
            <v>SDGbaseTRAv2_UrbAS_BAUv5</v>
          </cell>
          <cell r="D3329" t="str">
            <v>C_GVA</v>
          </cell>
          <cell r="E3329" t="str">
            <v>atrad</v>
          </cell>
          <cell r="F3329">
            <v>482.47</v>
          </cell>
          <cell r="G3329">
            <v>445.48</v>
          </cell>
          <cell r="H3329">
            <v>462.66</v>
          </cell>
          <cell r="I3329">
            <v>477.41</v>
          </cell>
          <cell r="J3329">
            <v>481.36</v>
          </cell>
          <cell r="K3329">
            <v>488.38</v>
          </cell>
          <cell r="L3329">
            <v>497.8</v>
          </cell>
          <cell r="M3329">
            <v>510.22</v>
          </cell>
          <cell r="N3329">
            <v>522.25</v>
          </cell>
          <cell r="O3329">
            <v>492.07</v>
          </cell>
          <cell r="P3329">
            <v>502.94</v>
          </cell>
          <cell r="Q3329">
            <v>522.38</v>
          </cell>
          <cell r="R3329">
            <v>543.23</v>
          </cell>
          <cell r="S3329">
            <v>563.55999999999995</v>
          </cell>
          <cell r="T3329">
            <v>583.72</v>
          </cell>
          <cell r="U3329">
            <v>605.02</v>
          </cell>
          <cell r="V3329">
            <v>627.92999999999995</v>
          </cell>
          <cell r="W3329">
            <v>650.25</v>
          </cell>
          <cell r="X3329">
            <v>670.43</v>
          </cell>
          <cell r="Y3329">
            <v>687.05</v>
          </cell>
          <cell r="Z3329">
            <v>702.27</v>
          </cell>
          <cell r="AA3329">
            <v>718.28</v>
          </cell>
          <cell r="AB3329">
            <v>713.85</v>
          </cell>
          <cell r="AC3329">
            <v>718.64</v>
          </cell>
          <cell r="AD3329">
            <v>733.34</v>
          </cell>
          <cell r="AE3329">
            <v>751.05</v>
          </cell>
          <cell r="AF3329">
            <v>770.81</v>
          </cell>
          <cell r="AG3329">
            <v>786.13</v>
          </cell>
          <cell r="AH3329">
            <v>762.7</v>
          </cell>
          <cell r="AI3329">
            <v>740.19</v>
          </cell>
          <cell r="AJ3329">
            <v>725.96</v>
          </cell>
          <cell r="AK3329">
            <v>713.08</v>
          </cell>
        </row>
        <row r="3330">
          <cell r="A3330" t="str">
            <v>SDGbaseTRAv2_UrbAS_BAUv5C_GVAahotl</v>
          </cell>
          <cell r="B3330" t="str">
            <v>SIclos6_GOVclos11</v>
          </cell>
          <cell r="C3330" t="str">
            <v>SDGbaseTRAv2_UrbAS_BAUv5</v>
          </cell>
          <cell r="D3330" t="str">
            <v>C_GVA</v>
          </cell>
          <cell r="E3330" t="str">
            <v>ahotl</v>
          </cell>
          <cell r="F3330">
            <v>37.69</v>
          </cell>
          <cell r="G3330">
            <v>35.93</v>
          </cell>
          <cell r="H3330">
            <v>38.06</v>
          </cell>
          <cell r="I3330">
            <v>38.56</v>
          </cell>
          <cell r="J3330">
            <v>38.92</v>
          </cell>
          <cell r="K3330">
            <v>40.14</v>
          </cell>
          <cell r="L3330">
            <v>41.37</v>
          </cell>
          <cell r="M3330">
            <v>42.71</v>
          </cell>
          <cell r="N3330">
            <v>44.07</v>
          </cell>
          <cell r="O3330">
            <v>46.56</v>
          </cell>
          <cell r="P3330">
            <v>48.28</v>
          </cell>
          <cell r="Q3330">
            <v>49.74</v>
          </cell>
          <cell r="R3330">
            <v>51.72</v>
          </cell>
          <cell r="S3330">
            <v>53.77</v>
          </cell>
          <cell r="T3330">
            <v>56</v>
          </cell>
          <cell r="U3330">
            <v>58.36</v>
          </cell>
          <cell r="V3330">
            <v>60.67</v>
          </cell>
          <cell r="W3330">
            <v>63.29</v>
          </cell>
          <cell r="X3330">
            <v>66.08</v>
          </cell>
          <cell r="Y3330">
            <v>68.510000000000005</v>
          </cell>
          <cell r="Z3330">
            <v>70.89</v>
          </cell>
          <cell r="AA3330">
            <v>73.349999999999994</v>
          </cell>
          <cell r="AB3330">
            <v>76.489999999999995</v>
          </cell>
          <cell r="AC3330">
            <v>79.06</v>
          </cell>
          <cell r="AD3330">
            <v>81.510000000000005</v>
          </cell>
          <cell r="AE3330">
            <v>84.05</v>
          </cell>
          <cell r="AF3330">
            <v>86.9</v>
          </cell>
          <cell r="AG3330">
            <v>89.68</v>
          </cell>
          <cell r="AH3330">
            <v>90.13</v>
          </cell>
          <cell r="AI3330">
            <v>89.45</v>
          </cell>
          <cell r="AJ3330">
            <v>88.65</v>
          </cell>
          <cell r="AK3330">
            <v>87.7</v>
          </cell>
        </row>
        <row r="3331">
          <cell r="A3331" t="str">
            <v>SDGbaseTRAv2_UrbAS_BAUv5C_GVAaltrp-p</v>
          </cell>
          <cell r="B3331" t="str">
            <v>SIclos6_GOVclos11</v>
          </cell>
          <cell r="C3331" t="str">
            <v>SDGbaseTRAv2_UrbAS_BAUv5</v>
          </cell>
          <cell r="D3331" t="str">
            <v>C_GVA</v>
          </cell>
          <cell r="E3331" t="str">
            <v>altrp-p</v>
          </cell>
          <cell r="F3331">
            <v>60.68</v>
          </cell>
          <cell r="G3331">
            <v>57.25</v>
          </cell>
          <cell r="H3331">
            <v>57.25</v>
          </cell>
          <cell r="I3331">
            <v>58.41</v>
          </cell>
          <cell r="J3331">
            <v>59.29</v>
          </cell>
          <cell r="K3331">
            <v>60.25</v>
          </cell>
          <cell r="L3331">
            <v>61.45</v>
          </cell>
          <cell r="M3331">
            <v>63.1</v>
          </cell>
          <cell r="N3331">
            <v>65.260000000000005</v>
          </cell>
          <cell r="O3331">
            <v>68.55</v>
          </cell>
          <cell r="P3331">
            <v>71.489999999999995</v>
          </cell>
          <cell r="Q3331">
            <v>73.86</v>
          </cell>
          <cell r="R3331">
            <v>76.989999999999995</v>
          </cell>
          <cell r="S3331">
            <v>80.14</v>
          </cell>
          <cell r="T3331">
            <v>83.29</v>
          </cell>
          <cell r="U3331">
            <v>86.79</v>
          </cell>
          <cell r="V3331">
            <v>89.96</v>
          </cell>
          <cell r="W3331">
            <v>93.22</v>
          </cell>
          <cell r="X3331">
            <v>96.68</v>
          </cell>
          <cell r="Y3331">
            <v>99.5</v>
          </cell>
          <cell r="Z3331">
            <v>102.06</v>
          </cell>
          <cell r="AA3331">
            <v>104.62</v>
          </cell>
          <cell r="AB3331">
            <v>107.55</v>
          </cell>
          <cell r="AC3331">
            <v>109.93</v>
          </cell>
          <cell r="AD3331">
            <v>112.08</v>
          </cell>
          <cell r="AE3331">
            <v>114.07</v>
          </cell>
          <cell r="AF3331">
            <v>116.59</v>
          </cell>
          <cell r="AG3331">
            <v>118.64</v>
          </cell>
          <cell r="AH3331">
            <v>118.19</v>
          </cell>
          <cell r="AI3331">
            <v>117.24</v>
          </cell>
          <cell r="AJ3331">
            <v>117.21</v>
          </cell>
          <cell r="AK3331">
            <v>116.31</v>
          </cell>
        </row>
        <row r="3332">
          <cell r="A3332" t="str">
            <v>SDGbaseTRAv2_UrbAS_BAUv5C_GVAaltrp-f</v>
          </cell>
          <cell r="B3332" t="str">
            <v>SIclos6_GOVclos11</v>
          </cell>
          <cell r="C3332" t="str">
            <v>SDGbaseTRAv2_UrbAS_BAUv5</v>
          </cell>
          <cell r="D3332" t="str">
            <v>C_GVA</v>
          </cell>
          <cell r="E3332" t="str">
            <v>altrp-f</v>
          </cell>
          <cell r="F3332">
            <v>247.43</v>
          </cell>
          <cell r="G3332">
            <v>219.04</v>
          </cell>
          <cell r="H3332">
            <v>225.53</v>
          </cell>
          <cell r="I3332">
            <v>242.83</v>
          </cell>
          <cell r="J3332">
            <v>248.81</v>
          </cell>
          <cell r="K3332">
            <v>251.35</v>
          </cell>
          <cell r="L3332">
            <v>254.68</v>
          </cell>
          <cell r="M3332">
            <v>259.45999999999998</v>
          </cell>
          <cell r="N3332">
            <v>269.77</v>
          </cell>
          <cell r="O3332">
            <v>279.32</v>
          </cell>
          <cell r="P3332">
            <v>294.86</v>
          </cell>
          <cell r="Q3332">
            <v>313.38</v>
          </cell>
          <cell r="R3332">
            <v>322.47000000000003</v>
          </cell>
          <cell r="S3332">
            <v>327.18</v>
          </cell>
          <cell r="T3332">
            <v>333.85</v>
          </cell>
          <cell r="U3332">
            <v>351.61</v>
          </cell>
          <cell r="V3332">
            <v>366.6</v>
          </cell>
          <cell r="W3332">
            <v>373.36</v>
          </cell>
          <cell r="X3332">
            <v>385.56</v>
          </cell>
          <cell r="Y3332">
            <v>401.78</v>
          </cell>
          <cell r="Z3332">
            <v>422.13</v>
          </cell>
          <cell r="AA3332">
            <v>440.99</v>
          </cell>
          <cell r="AB3332">
            <v>450.03</v>
          </cell>
          <cell r="AC3332">
            <v>465.63</v>
          </cell>
          <cell r="AD3332">
            <v>479.18</v>
          </cell>
          <cell r="AE3332">
            <v>492.96</v>
          </cell>
          <cell r="AF3332">
            <v>501.06</v>
          </cell>
          <cell r="AG3332">
            <v>506.24</v>
          </cell>
          <cell r="AH3332">
            <v>507.37</v>
          </cell>
          <cell r="AI3332">
            <v>509.28</v>
          </cell>
          <cell r="AJ3332">
            <v>513.1</v>
          </cell>
          <cell r="AK3332">
            <v>515.27</v>
          </cell>
        </row>
        <row r="3333">
          <cell r="A3333" t="str">
            <v>SDGbaseTRAv2_UrbAS_BAUv5C_GVAaotrp-p</v>
          </cell>
          <cell r="B3333" t="str">
            <v>SIclos6_GOVclos11</v>
          </cell>
          <cell r="C3333" t="str">
            <v>SDGbaseTRAv2_UrbAS_BAUv5</v>
          </cell>
          <cell r="D3333" t="str">
            <v>C_GVA</v>
          </cell>
          <cell r="E3333" t="str">
            <v>aotrp-p</v>
          </cell>
          <cell r="F3333">
            <v>8.1</v>
          </cell>
          <cell r="G3333">
            <v>8.59</v>
          </cell>
          <cell r="H3333">
            <v>9.0500000000000007</v>
          </cell>
          <cell r="I3333">
            <v>9.69</v>
          </cell>
          <cell r="J3333">
            <v>10.029999999999999</v>
          </cell>
          <cell r="K3333">
            <v>10.220000000000001</v>
          </cell>
          <cell r="L3333">
            <v>10.38</v>
          </cell>
          <cell r="M3333">
            <v>10.53</v>
          </cell>
          <cell r="N3333">
            <v>10.67</v>
          </cell>
          <cell r="O3333">
            <v>10.25</v>
          </cell>
          <cell r="P3333">
            <v>10.48</v>
          </cell>
          <cell r="Q3333">
            <v>10.77</v>
          </cell>
          <cell r="R3333">
            <v>11.15</v>
          </cell>
          <cell r="S3333">
            <v>11.51</v>
          </cell>
          <cell r="T3333">
            <v>11.84</v>
          </cell>
          <cell r="U3333">
            <v>12.16</v>
          </cell>
          <cell r="V3333">
            <v>12.5</v>
          </cell>
          <cell r="W3333">
            <v>12.78</v>
          </cell>
          <cell r="X3333">
            <v>13</v>
          </cell>
          <cell r="Y3333">
            <v>13.18</v>
          </cell>
          <cell r="Z3333">
            <v>13.36</v>
          </cell>
          <cell r="AA3333">
            <v>13.47</v>
          </cell>
          <cell r="AB3333">
            <v>13.4</v>
          </cell>
          <cell r="AC3333">
            <v>13.49</v>
          </cell>
          <cell r="AD3333">
            <v>13.7</v>
          </cell>
          <cell r="AE3333">
            <v>13.93</v>
          </cell>
          <cell r="AF3333">
            <v>14.26</v>
          </cell>
          <cell r="AG3333">
            <v>14.54</v>
          </cell>
          <cell r="AH3333">
            <v>14.44</v>
          </cell>
          <cell r="AI3333">
            <v>14.5</v>
          </cell>
          <cell r="AJ3333">
            <v>14.7</v>
          </cell>
          <cell r="AK3333">
            <v>14.86</v>
          </cell>
        </row>
        <row r="3334">
          <cell r="A3334" t="str">
            <v>SDGbaseTRAv2_UrbAS_BAUv5C_GVAaotrp-f</v>
          </cell>
          <cell r="B3334" t="str">
            <v>SIclos6_GOVclos11</v>
          </cell>
          <cell r="C3334" t="str">
            <v>SDGbaseTRAv2_UrbAS_BAUv5</v>
          </cell>
          <cell r="D3334" t="str">
            <v>C_GVA</v>
          </cell>
          <cell r="E3334" t="str">
            <v>aotrp-f</v>
          </cell>
          <cell r="F3334">
            <v>7.29</v>
          </cell>
          <cell r="G3334">
            <v>7.02</v>
          </cell>
          <cell r="H3334">
            <v>7.35</v>
          </cell>
          <cell r="I3334">
            <v>7.6</v>
          </cell>
          <cell r="J3334">
            <v>7.72</v>
          </cell>
          <cell r="K3334">
            <v>7.78</v>
          </cell>
          <cell r="L3334">
            <v>7.87</v>
          </cell>
          <cell r="M3334">
            <v>7.99</v>
          </cell>
          <cell r="N3334">
            <v>8.2100000000000009</v>
          </cell>
          <cell r="O3334">
            <v>8.25</v>
          </cell>
          <cell r="P3334">
            <v>8.57</v>
          </cell>
          <cell r="Q3334">
            <v>8.98</v>
          </cell>
          <cell r="R3334">
            <v>9.3000000000000007</v>
          </cell>
          <cell r="S3334">
            <v>9.48</v>
          </cell>
          <cell r="T3334">
            <v>9.67</v>
          </cell>
          <cell r="U3334">
            <v>10.09</v>
          </cell>
          <cell r="V3334">
            <v>10.47</v>
          </cell>
          <cell r="W3334">
            <v>10.68</v>
          </cell>
          <cell r="X3334">
            <v>10.89</v>
          </cell>
          <cell r="Y3334">
            <v>11.21</v>
          </cell>
          <cell r="Z3334">
            <v>11.63</v>
          </cell>
          <cell r="AA3334">
            <v>12.02</v>
          </cell>
          <cell r="AB3334">
            <v>12.13</v>
          </cell>
          <cell r="AC3334">
            <v>12.44</v>
          </cell>
          <cell r="AD3334">
            <v>12.76</v>
          </cell>
          <cell r="AE3334">
            <v>13.09</v>
          </cell>
          <cell r="AF3334">
            <v>13.32</v>
          </cell>
          <cell r="AG3334">
            <v>13.47</v>
          </cell>
          <cell r="AH3334">
            <v>13.34</v>
          </cell>
          <cell r="AI3334">
            <v>13.31</v>
          </cell>
          <cell r="AJ3334">
            <v>13.36</v>
          </cell>
          <cell r="AK3334">
            <v>13.4</v>
          </cell>
        </row>
        <row r="3335">
          <cell r="A3335" t="str">
            <v>SDGbaseTRAv2_UrbAS_BAUv5C_GVAaprtr</v>
          </cell>
          <cell r="B3335" t="str">
            <v>SIclos6_GOVclos11</v>
          </cell>
          <cell r="C3335" t="str">
            <v>SDGbaseTRAv2_UrbAS_BAUv5</v>
          </cell>
          <cell r="D3335" t="str">
            <v>C_GVA</v>
          </cell>
          <cell r="E3335" t="str">
            <v>aprtr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0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  <cell r="AF3335">
            <v>0</v>
          </cell>
          <cell r="AG3335">
            <v>0</v>
          </cell>
          <cell r="AH3335">
            <v>0</v>
          </cell>
          <cell r="AI3335">
            <v>0</v>
          </cell>
          <cell r="AJ3335">
            <v>0</v>
          </cell>
          <cell r="AK3335">
            <v>0</v>
          </cell>
        </row>
        <row r="3336">
          <cell r="A3336" t="str">
            <v>SDGbaseTRAv2_UrbAS_BAUv5C_GVAatrps</v>
          </cell>
          <cell r="B3336" t="str">
            <v>SIclos6_GOVclos11</v>
          </cell>
          <cell r="C3336" t="str">
            <v>SDGbaseTRAv2_UrbAS_BAUv5</v>
          </cell>
          <cell r="D3336" t="str">
            <v>C_GVA</v>
          </cell>
          <cell r="E3336" t="str">
            <v>atrps</v>
          </cell>
          <cell r="F3336">
            <v>54.94</v>
          </cell>
          <cell r="G3336">
            <v>50.35</v>
          </cell>
          <cell r="H3336">
            <v>51.46</v>
          </cell>
          <cell r="I3336">
            <v>52.15</v>
          </cell>
          <cell r="J3336">
            <v>52.75</v>
          </cell>
          <cell r="K3336">
            <v>53.87</v>
          </cell>
          <cell r="L3336">
            <v>54.98</v>
          </cell>
          <cell r="M3336">
            <v>55.76</v>
          </cell>
          <cell r="N3336">
            <v>56.62</v>
          </cell>
          <cell r="O3336">
            <v>57.65</v>
          </cell>
          <cell r="P3336">
            <v>58.64</v>
          </cell>
          <cell r="Q3336">
            <v>59.37</v>
          </cell>
          <cell r="R3336">
            <v>60.93</v>
          </cell>
          <cell r="S3336">
            <v>63.11</v>
          </cell>
          <cell r="T3336">
            <v>65.150000000000006</v>
          </cell>
          <cell r="U3336">
            <v>67.34</v>
          </cell>
          <cell r="V3336">
            <v>69.42</v>
          </cell>
          <cell r="W3336">
            <v>71.84</v>
          </cell>
          <cell r="X3336">
            <v>73.819999999999993</v>
          </cell>
          <cell r="Y3336">
            <v>75.81</v>
          </cell>
          <cell r="Z3336">
            <v>77.75</v>
          </cell>
          <cell r="AA3336">
            <v>79.739999999999995</v>
          </cell>
          <cell r="AB3336">
            <v>84.43</v>
          </cell>
          <cell r="AC3336">
            <v>88.66</v>
          </cell>
          <cell r="AD3336">
            <v>92.93</v>
          </cell>
          <cell r="AE3336">
            <v>97.14</v>
          </cell>
          <cell r="AF3336">
            <v>101.37</v>
          </cell>
          <cell r="AG3336">
            <v>104.53</v>
          </cell>
          <cell r="AH3336">
            <v>105.99</v>
          </cell>
          <cell r="AI3336">
            <v>107.04</v>
          </cell>
          <cell r="AJ3336">
            <v>108.09</v>
          </cell>
          <cell r="AK3336">
            <v>108.95</v>
          </cell>
        </row>
        <row r="3337">
          <cell r="A3337" t="str">
            <v>SDGbaseTRAv2_UrbAS_BAUv5C_GVAacomm</v>
          </cell>
          <cell r="B3337" t="str">
            <v>SIclos6_GOVclos11</v>
          </cell>
          <cell r="C3337" t="str">
            <v>SDGbaseTRAv2_UrbAS_BAUv5</v>
          </cell>
          <cell r="D3337" t="str">
            <v>C_GVA</v>
          </cell>
          <cell r="E3337" t="str">
            <v>acomm</v>
          </cell>
          <cell r="F3337">
            <v>84.05</v>
          </cell>
          <cell r="G3337">
            <v>70.13</v>
          </cell>
          <cell r="H3337">
            <v>75.16</v>
          </cell>
          <cell r="I3337">
            <v>77.42</v>
          </cell>
          <cell r="J3337">
            <v>79.040000000000006</v>
          </cell>
          <cell r="K3337">
            <v>81.69</v>
          </cell>
          <cell r="L3337">
            <v>84.18</v>
          </cell>
          <cell r="M3337">
            <v>86.96</v>
          </cell>
          <cell r="N3337">
            <v>89.63</v>
          </cell>
          <cell r="O3337">
            <v>92.67</v>
          </cell>
          <cell r="P3337">
            <v>95.76</v>
          </cell>
          <cell r="Q3337">
            <v>98.81</v>
          </cell>
          <cell r="R3337">
            <v>102.58</v>
          </cell>
          <cell r="S3337">
            <v>106.52</v>
          </cell>
          <cell r="T3337">
            <v>110.68</v>
          </cell>
          <cell r="U3337">
            <v>114.95</v>
          </cell>
          <cell r="V3337">
            <v>119.58</v>
          </cell>
          <cell r="W3337">
            <v>124.5</v>
          </cell>
          <cell r="X3337">
            <v>129.41999999999999</v>
          </cell>
          <cell r="Y3337">
            <v>134.04</v>
          </cell>
          <cell r="Z3337">
            <v>138.58000000000001</v>
          </cell>
          <cell r="AA3337">
            <v>143.1</v>
          </cell>
          <cell r="AB3337">
            <v>146.30000000000001</v>
          </cell>
          <cell r="AC3337">
            <v>149.99</v>
          </cell>
          <cell r="AD3337">
            <v>154.74</v>
          </cell>
          <cell r="AE3337">
            <v>159.88</v>
          </cell>
          <cell r="AF3337">
            <v>165.39</v>
          </cell>
          <cell r="AG3337">
            <v>170.47</v>
          </cell>
          <cell r="AH3337">
            <v>170.79</v>
          </cell>
          <cell r="AI3337">
            <v>169.89</v>
          </cell>
          <cell r="AJ3337">
            <v>169.14</v>
          </cell>
          <cell r="AK3337">
            <v>168.16</v>
          </cell>
        </row>
        <row r="3338">
          <cell r="A3338" t="str">
            <v>SDGbaseTRAv2_UrbAS_BAUv5C_GVAafsrv</v>
          </cell>
          <cell r="B3338" t="str">
            <v>SIclos6_GOVclos11</v>
          </cell>
          <cell r="C3338" t="str">
            <v>SDGbaseTRAv2_UrbAS_BAUv5</v>
          </cell>
          <cell r="D3338" t="str">
            <v>C_GVA</v>
          </cell>
          <cell r="E3338" t="str">
            <v>afsrv</v>
          </cell>
          <cell r="F3338">
            <v>413.44</v>
          </cell>
          <cell r="G3338">
            <v>375.56</v>
          </cell>
          <cell r="H3338">
            <v>393.64</v>
          </cell>
          <cell r="I3338">
            <v>400.59</v>
          </cell>
          <cell r="J3338">
            <v>405.87</v>
          </cell>
          <cell r="K3338">
            <v>417.05</v>
          </cell>
          <cell r="L3338">
            <v>429.35</v>
          </cell>
          <cell r="M3338">
            <v>442.41</v>
          </cell>
          <cell r="N3338">
            <v>456.05</v>
          </cell>
          <cell r="O3338">
            <v>471.42</v>
          </cell>
          <cell r="P3338">
            <v>487.52</v>
          </cell>
          <cell r="Q3338">
            <v>503.06</v>
          </cell>
          <cell r="R3338">
            <v>523.25</v>
          </cell>
          <cell r="S3338">
            <v>543.78</v>
          </cell>
          <cell r="T3338">
            <v>565.73</v>
          </cell>
          <cell r="U3338">
            <v>589.89</v>
          </cell>
          <cell r="V3338">
            <v>613.84</v>
          </cell>
          <cell r="W3338">
            <v>640.02</v>
          </cell>
          <cell r="X3338">
            <v>667.71</v>
          </cell>
          <cell r="Y3338">
            <v>692.96</v>
          </cell>
          <cell r="Z3338">
            <v>718.41</v>
          </cell>
          <cell r="AA3338">
            <v>743.86</v>
          </cell>
          <cell r="AB3338">
            <v>771.68</v>
          </cell>
          <cell r="AC3338">
            <v>797.47</v>
          </cell>
          <cell r="AD3338">
            <v>824.51</v>
          </cell>
          <cell r="AE3338">
            <v>852.94</v>
          </cell>
          <cell r="AF3338">
            <v>882.6</v>
          </cell>
          <cell r="AG3338">
            <v>911.55</v>
          </cell>
          <cell r="AH3338">
            <v>910.72</v>
          </cell>
          <cell r="AI3338">
            <v>904.15</v>
          </cell>
          <cell r="AJ3338">
            <v>897.84</v>
          </cell>
          <cell r="AK3338">
            <v>890.48</v>
          </cell>
        </row>
        <row r="3339">
          <cell r="A3339" t="str">
            <v>SDGbaseTRAv2_UrbAS_BAUv5C_GVAabsrv</v>
          </cell>
          <cell r="B3339" t="str">
            <v>SIclos6_GOVclos11</v>
          </cell>
          <cell r="C3339" t="str">
            <v>SDGbaseTRAv2_UrbAS_BAUv5</v>
          </cell>
          <cell r="D3339" t="str">
            <v>C_GVA</v>
          </cell>
          <cell r="E3339" t="str">
            <v>absrv</v>
          </cell>
          <cell r="F3339">
            <v>367.48</v>
          </cell>
          <cell r="G3339">
            <v>309.51</v>
          </cell>
          <cell r="H3339">
            <v>327.84</v>
          </cell>
          <cell r="I3339">
            <v>336.82</v>
          </cell>
          <cell r="J3339">
            <v>343.76</v>
          </cell>
          <cell r="K3339">
            <v>354.96</v>
          </cell>
          <cell r="L3339">
            <v>365.92</v>
          </cell>
          <cell r="M3339">
            <v>377.43</v>
          </cell>
          <cell r="N3339">
            <v>389.02</v>
          </cell>
          <cell r="O3339">
            <v>401.15</v>
          </cell>
          <cell r="P3339">
            <v>414.77</v>
          </cell>
          <cell r="Q3339">
            <v>428.32</v>
          </cell>
          <cell r="R3339">
            <v>445.38</v>
          </cell>
          <cell r="S3339">
            <v>462.71</v>
          </cell>
          <cell r="T3339">
            <v>480.97</v>
          </cell>
          <cell r="U3339">
            <v>500.06</v>
          </cell>
          <cell r="V3339">
            <v>520.20000000000005</v>
          </cell>
          <cell r="W3339">
            <v>541.64</v>
          </cell>
          <cell r="X3339">
            <v>563.09</v>
          </cell>
          <cell r="Y3339">
            <v>583.09</v>
          </cell>
          <cell r="Z3339">
            <v>603.16</v>
          </cell>
          <cell r="AA3339">
            <v>622.91</v>
          </cell>
          <cell r="AB3339">
            <v>641.29</v>
          </cell>
          <cell r="AC3339">
            <v>658.63</v>
          </cell>
          <cell r="AD3339">
            <v>678.46</v>
          </cell>
          <cell r="AE3339">
            <v>700</v>
          </cell>
          <cell r="AF3339">
            <v>723.34</v>
          </cell>
          <cell r="AG3339">
            <v>745.52</v>
          </cell>
          <cell r="AH3339">
            <v>748.13</v>
          </cell>
          <cell r="AI3339">
            <v>745.7</v>
          </cell>
          <cell r="AJ3339">
            <v>742.83</v>
          </cell>
          <cell r="AK3339">
            <v>738.85</v>
          </cell>
        </row>
        <row r="3340">
          <cell r="A3340" t="str">
            <v>SDGbaseTRAv2_UrbAS_BAUv5C_GVAagsrv</v>
          </cell>
          <cell r="B3340" t="str">
            <v>SIclos6_GOVclos11</v>
          </cell>
          <cell r="C3340" t="str">
            <v>SDGbaseTRAv2_UrbAS_BAUv5</v>
          </cell>
          <cell r="D3340" t="str">
            <v>C_GVA</v>
          </cell>
          <cell r="E3340" t="str">
            <v>agsrv</v>
          </cell>
          <cell r="F3340">
            <v>789.44</v>
          </cell>
          <cell r="G3340">
            <v>748.88</v>
          </cell>
          <cell r="H3340">
            <v>774.49</v>
          </cell>
          <cell r="I3340">
            <v>791.52</v>
          </cell>
          <cell r="J3340">
            <v>806.12</v>
          </cell>
          <cell r="K3340">
            <v>824.08</v>
          </cell>
          <cell r="L3340">
            <v>845.33</v>
          </cell>
          <cell r="M3340">
            <v>867.46</v>
          </cell>
          <cell r="N3340">
            <v>891.14</v>
          </cell>
          <cell r="O3340">
            <v>916.69</v>
          </cell>
          <cell r="P3340">
            <v>945.1</v>
          </cell>
          <cell r="Q3340">
            <v>972.89</v>
          </cell>
          <cell r="R3340">
            <v>1000.48</v>
          </cell>
          <cell r="S3340">
            <v>1027.97</v>
          </cell>
          <cell r="T3340">
            <v>1056.03</v>
          </cell>
          <cell r="U3340">
            <v>1085.9100000000001</v>
          </cell>
          <cell r="V3340">
            <v>1116.94</v>
          </cell>
          <cell r="W3340">
            <v>1148.28</v>
          </cell>
          <cell r="X3340">
            <v>1178.9100000000001</v>
          </cell>
          <cell r="Y3340">
            <v>1206.9100000000001</v>
          </cell>
          <cell r="Z3340">
            <v>1235.47</v>
          </cell>
          <cell r="AA3340">
            <v>1264.74</v>
          </cell>
          <cell r="AB3340">
            <v>1289.57</v>
          </cell>
          <cell r="AC3340">
            <v>1316.64</v>
          </cell>
          <cell r="AD3340">
            <v>1349.18</v>
          </cell>
          <cell r="AE3340">
            <v>1383.91</v>
          </cell>
          <cell r="AF3340">
            <v>1420.18</v>
          </cell>
          <cell r="AG3340">
            <v>1453.04</v>
          </cell>
          <cell r="AH3340">
            <v>1454.13</v>
          </cell>
          <cell r="AI3340">
            <v>1459.55</v>
          </cell>
          <cell r="AJ3340">
            <v>1474.29</v>
          </cell>
          <cell r="AK3340">
            <v>1492.1</v>
          </cell>
        </row>
        <row r="3341">
          <cell r="A3341" t="str">
            <v>SDGbaseTRAv2_UrbAS_BAUv5C_GVAaosrv</v>
          </cell>
          <cell r="B3341" t="str">
            <v>SIclos6_GOVclos11</v>
          </cell>
          <cell r="C3341" t="str">
            <v>SDGbaseTRAv2_UrbAS_BAUv5</v>
          </cell>
          <cell r="D3341" t="str">
            <v>C_GVA</v>
          </cell>
          <cell r="E3341" t="str">
            <v>aosrv</v>
          </cell>
          <cell r="F3341">
            <v>475.08</v>
          </cell>
          <cell r="G3341">
            <v>490.24</v>
          </cell>
          <cell r="H3341">
            <v>500.98</v>
          </cell>
          <cell r="I3341">
            <v>504.93</v>
          </cell>
          <cell r="J3341">
            <v>510.03</v>
          </cell>
          <cell r="K3341">
            <v>520.5</v>
          </cell>
          <cell r="L3341">
            <v>532.62</v>
          </cell>
          <cell r="M3341">
            <v>546.91</v>
          </cell>
          <cell r="N3341">
            <v>562.54</v>
          </cell>
          <cell r="O3341">
            <v>579.96</v>
          </cell>
          <cell r="P3341">
            <v>599.29999999999995</v>
          </cell>
          <cell r="Q3341">
            <v>618.55999999999995</v>
          </cell>
          <cell r="R3341">
            <v>642.71</v>
          </cell>
          <cell r="S3341">
            <v>667.1</v>
          </cell>
          <cell r="T3341">
            <v>692.9</v>
          </cell>
          <cell r="U3341">
            <v>720.94</v>
          </cell>
          <cell r="V3341">
            <v>749.74</v>
          </cell>
          <cell r="W3341">
            <v>780.24</v>
          </cell>
          <cell r="X3341">
            <v>811.78</v>
          </cell>
          <cell r="Y3341">
            <v>841.28</v>
          </cell>
          <cell r="Z3341">
            <v>870.81</v>
          </cell>
          <cell r="AA3341">
            <v>900.03</v>
          </cell>
          <cell r="AB3341">
            <v>927.72</v>
          </cell>
          <cell r="AC3341">
            <v>954.38</v>
          </cell>
          <cell r="AD3341">
            <v>983.53</v>
          </cell>
          <cell r="AE3341">
            <v>1014.64</v>
          </cell>
          <cell r="AF3341">
            <v>1047.07</v>
          </cell>
          <cell r="AG3341">
            <v>1078.27</v>
          </cell>
          <cell r="AH3341">
            <v>1081.01</v>
          </cell>
          <cell r="AI3341">
            <v>1076.97</v>
          </cell>
          <cell r="AJ3341">
            <v>1071.47</v>
          </cell>
          <cell r="AK3341">
            <v>1063.8699999999999</v>
          </cell>
        </row>
        <row r="3342">
          <cell r="A3342" t="str">
            <v>SDGbaseTRAv2_UrbAS_BAUv5C_GVAtotal</v>
          </cell>
          <cell r="B3342" t="str">
            <v>SIclos6_GOVclos11</v>
          </cell>
          <cell r="C3342" t="str">
            <v>SDGbaseTRAv2_UrbAS_BAUv5</v>
          </cell>
          <cell r="D3342" t="str">
            <v>C_GVA</v>
          </cell>
          <cell r="E3342" t="str">
            <v>total</v>
          </cell>
          <cell r="F3342">
            <v>4444.87</v>
          </cell>
          <cell r="G3342">
            <v>4194.7700000000004</v>
          </cell>
          <cell r="H3342">
            <v>4327.57</v>
          </cell>
          <cell r="I3342">
            <v>4423.83</v>
          </cell>
          <cell r="J3342">
            <v>4505.7</v>
          </cell>
          <cell r="K3342">
            <v>4598.84</v>
          </cell>
          <cell r="L3342">
            <v>4706.24</v>
          </cell>
          <cell r="M3342">
            <v>4816.75</v>
          </cell>
          <cell r="N3342">
            <v>4938.87</v>
          </cell>
          <cell r="O3342">
            <v>5081.53</v>
          </cell>
          <cell r="P3342">
            <v>5233.71</v>
          </cell>
          <cell r="Q3342">
            <v>5383.64</v>
          </cell>
          <cell r="R3342">
            <v>5556.79</v>
          </cell>
          <cell r="S3342">
            <v>5732.14</v>
          </cell>
          <cell r="T3342">
            <v>5915.7</v>
          </cell>
          <cell r="U3342">
            <v>6123.87</v>
          </cell>
          <cell r="V3342">
            <v>6327.35</v>
          </cell>
          <cell r="W3342">
            <v>6537.18</v>
          </cell>
          <cell r="X3342">
            <v>6755.33</v>
          </cell>
          <cell r="Y3342">
            <v>6960.39</v>
          </cell>
          <cell r="Z3342">
            <v>7176.95</v>
          </cell>
          <cell r="AA3342">
            <v>7388.47</v>
          </cell>
          <cell r="AB3342">
            <v>7618.61</v>
          </cell>
          <cell r="AC3342">
            <v>7836.59</v>
          </cell>
          <cell r="AD3342">
            <v>8059.85</v>
          </cell>
          <cell r="AE3342">
            <v>8292.15</v>
          </cell>
          <cell r="AF3342">
            <v>8532.57</v>
          </cell>
          <cell r="AG3342">
            <v>8768.7999999999993</v>
          </cell>
          <cell r="AH3342">
            <v>8812.36</v>
          </cell>
          <cell r="AI3342">
            <v>8830.2199999999993</v>
          </cell>
          <cell r="AJ3342">
            <v>8850.3799999999992</v>
          </cell>
          <cell r="AK3342">
            <v>8857.06</v>
          </cell>
        </row>
        <row r="3343">
          <cell r="A3343" t="str">
            <v>SDGbaseTRAv2_UrbAS_BAUv5GOVSHRXtotal</v>
          </cell>
          <cell r="B3343" t="str">
            <v>SIclos6_GOVclos11</v>
          </cell>
          <cell r="C3343" t="str">
            <v>SDGbaseTRAv2_UrbAS_BAUv5</v>
          </cell>
          <cell r="D3343" t="str">
            <v>GOVSHRX</v>
          </cell>
          <cell r="E3343" t="str">
            <v>total</v>
          </cell>
          <cell r="F3343">
            <v>0.21</v>
          </cell>
          <cell r="G3343">
            <v>0.21</v>
          </cell>
          <cell r="H3343">
            <v>0.21</v>
          </cell>
          <cell r="I3343">
            <v>0.22</v>
          </cell>
          <cell r="J3343">
            <v>0.22</v>
          </cell>
          <cell r="K3343">
            <v>0.22</v>
          </cell>
          <cell r="L3343">
            <v>0.22</v>
          </cell>
          <cell r="M3343">
            <v>0.22</v>
          </cell>
          <cell r="N3343">
            <v>0.22</v>
          </cell>
          <cell r="O3343">
            <v>0.22</v>
          </cell>
          <cell r="P3343">
            <v>0.22</v>
          </cell>
          <cell r="Q3343">
            <v>0.22</v>
          </cell>
          <cell r="R3343">
            <v>0.22</v>
          </cell>
          <cell r="S3343">
            <v>0.22</v>
          </cell>
          <cell r="T3343">
            <v>0.22</v>
          </cell>
          <cell r="U3343">
            <v>0.22</v>
          </cell>
          <cell r="V3343">
            <v>0.21</v>
          </cell>
          <cell r="W3343">
            <v>0.21</v>
          </cell>
          <cell r="X3343">
            <v>0.21</v>
          </cell>
          <cell r="Y3343">
            <v>0.21</v>
          </cell>
          <cell r="Z3343">
            <v>0.21</v>
          </cell>
          <cell r="AA3343">
            <v>0.21</v>
          </cell>
          <cell r="AB3343">
            <v>0.2</v>
          </cell>
          <cell r="AC3343">
            <v>0.2</v>
          </cell>
          <cell r="AD3343">
            <v>0.2</v>
          </cell>
          <cell r="AE3343">
            <v>0.2</v>
          </cell>
          <cell r="AF3343">
            <v>0.2</v>
          </cell>
          <cell r="AG3343">
            <v>0.2</v>
          </cell>
          <cell r="AH3343">
            <v>0.2</v>
          </cell>
          <cell r="AI3343">
            <v>0.2</v>
          </cell>
          <cell r="AJ3343">
            <v>0.2</v>
          </cell>
          <cell r="AK3343">
            <v>0.21</v>
          </cell>
        </row>
        <row r="3344">
          <cell r="A3344" t="str">
            <v>SDGbaseTRAv2_UrbAS_BAUv5INVSHRXtotal</v>
          </cell>
          <cell r="B3344" t="str">
            <v>SIclos6_GOVclos11</v>
          </cell>
          <cell r="C3344" t="str">
            <v>SDGbaseTRAv2_UrbAS_BAUv5</v>
          </cell>
          <cell r="D3344" t="str">
            <v>INVSHRX</v>
          </cell>
          <cell r="E3344" t="str">
            <v>total</v>
          </cell>
          <cell r="F3344">
            <v>0.18</v>
          </cell>
          <cell r="G3344">
            <v>0.18</v>
          </cell>
          <cell r="H3344">
            <v>0.18</v>
          </cell>
          <cell r="I3344">
            <v>0.18</v>
          </cell>
          <cell r="J3344">
            <v>0.18</v>
          </cell>
          <cell r="K3344">
            <v>0.18</v>
          </cell>
          <cell r="L3344">
            <v>0.18</v>
          </cell>
          <cell r="M3344">
            <v>0.18</v>
          </cell>
          <cell r="N3344">
            <v>0.18</v>
          </cell>
          <cell r="O3344">
            <v>0.18</v>
          </cell>
          <cell r="P3344">
            <v>0.18</v>
          </cell>
          <cell r="Q3344">
            <v>0.18</v>
          </cell>
          <cell r="R3344">
            <v>0.18</v>
          </cell>
          <cell r="S3344">
            <v>0.18</v>
          </cell>
          <cell r="T3344">
            <v>0.18</v>
          </cell>
          <cell r="U3344">
            <v>0.18</v>
          </cell>
          <cell r="V3344">
            <v>0.18</v>
          </cell>
          <cell r="W3344">
            <v>0.18</v>
          </cell>
          <cell r="X3344">
            <v>0.18</v>
          </cell>
          <cell r="Y3344">
            <v>0.18</v>
          </cell>
          <cell r="Z3344">
            <v>0.18</v>
          </cell>
          <cell r="AA3344">
            <v>0.18</v>
          </cell>
          <cell r="AB3344">
            <v>0.18</v>
          </cell>
          <cell r="AC3344">
            <v>0.18</v>
          </cell>
          <cell r="AD3344">
            <v>0.18</v>
          </cell>
          <cell r="AE3344">
            <v>0.18</v>
          </cell>
          <cell r="AF3344">
            <v>0.18</v>
          </cell>
          <cell r="AG3344">
            <v>0.18</v>
          </cell>
          <cell r="AH3344">
            <v>0.18</v>
          </cell>
          <cell r="AI3344">
            <v>0.18</v>
          </cell>
          <cell r="AJ3344">
            <v>0.18</v>
          </cell>
          <cell r="AK3344">
            <v>0.18</v>
          </cell>
        </row>
        <row r="3345">
          <cell r="A3345" t="str">
            <v>SDGbaseTRAv2_UrbAS_BAUv5C_QFSlabtotal</v>
          </cell>
          <cell r="B3345" t="str">
            <v>SIclos6_GOVclos11</v>
          </cell>
          <cell r="C3345" t="str">
            <v>SDGbaseTRAv2_UrbAS_BAUv5</v>
          </cell>
          <cell r="D3345" t="str">
            <v>C_QFSlab</v>
          </cell>
          <cell r="E3345" t="str">
            <v>total</v>
          </cell>
          <cell r="F3345">
            <v>16418.580000000002</v>
          </cell>
          <cell r="G3345">
            <v>15183.29</v>
          </cell>
          <cell r="H3345">
            <v>15747.38</v>
          </cell>
          <cell r="I3345">
            <v>16250.41</v>
          </cell>
          <cell r="J3345">
            <v>16698.88</v>
          </cell>
          <cell r="K3345">
            <v>17118.54</v>
          </cell>
          <cell r="L3345">
            <v>17540.47</v>
          </cell>
          <cell r="M3345">
            <v>17973.580000000002</v>
          </cell>
          <cell r="N3345">
            <v>18424.919999999998</v>
          </cell>
          <cell r="O3345">
            <v>18881.02</v>
          </cell>
          <cell r="P3345">
            <v>19382.669999999998</v>
          </cell>
          <cell r="Q3345">
            <v>19906.939999999999</v>
          </cell>
          <cell r="R3345">
            <v>20469.990000000002</v>
          </cell>
          <cell r="S3345">
            <v>21063.96</v>
          </cell>
          <cell r="T3345">
            <v>21688.73</v>
          </cell>
          <cell r="U3345">
            <v>22362.06</v>
          </cell>
          <cell r="V3345">
            <v>23071.53</v>
          </cell>
          <cell r="W3345">
            <v>23810.39</v>
          </cell>
          <cell r="X3345">
            <v>24579.86</v>
          </cell>
          <cell r="Y3345">
            <v>25344.33</v>
          </cell>
          <cell r="Z3345">
            <v>26106.6</v>
          </cell>
          <cell r="AA3345">
            <v>26872.3</v>
          </cell>
          <cell r="AB3345">
            <v>27640.78</v>
          </cell>
          <cell r="AC3345">
            <v>28405.27</v>
          </cell>
          <cell r="AD3345">
            <v>29188.99</v>
          </cell>
          <cell r="AE3345">
            <v>30000.69</v>
          </cell>
          <cell r="AF3345">
            <v>30844.25</v>
          </cell>
          <cell r="AG3345">
            <v>31685.63</v>
          </cell>
          <cell r="AH3345">
            <v>32245.81</v>
          </cell>
          <cell r="AI3345">
            <v>32583.09</v>
          </cell>
          <cell r="AJ3345">
            <v>32791.65</v>
          </cell>
          <cell r="AK3345">
            <v>32905.4</v>
          </cell>
        </row>
        <row r="3346">
          <cell r="A3346" t="str">
            <v>SDGbaseTRAv2_UrbAS_BAUv5C_PubDeftotal</v>
          </cell>
          <cell r="B3346" t="str">
            <v>SIclos6_GOVclos11</v>
          </cell>
          <cell r="C3346" t="str">
            <v>SDGbaseTRAv2_UrbAS_BAUv5</v>
          </cell>
          <cell r="D3346" t="str">
            <v>C_PubDef</v>
          </cell>
          <cell r="E3346" t="str">
            <v>total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0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B3346">
            <v>0</v>
          </cell>
          <cell r="AC3346">
            <v>0</v>
          </cell>
          <cell r="AD3346">
            <v>0</v>
          </cell>
          <cell r="AE3346">
            <v>0</v>
          </cell>
          <cell r="AF3346">
            <v>0</v>
          </cell>
          <cell r="AG3346">
            <v>0</v>
          </cell>
          <cell r="AH3346">
            <v>0</v>
          </cell>
          <cell r="AI3346">
            <v>0</v>
          </cell>
          <cell r="AJ3346">
            <v>0</v>
          </cell>
          <cell r="AK3346">
            <v>0</v>
          </cell>
        </row>
        <row r="3347">
          <cell r="A3347" t="str">
            <v>SDGbaseTRAv2_UrbAS_BAUv5YIXent-n</v>
          </cell>
          <cell r="B3347" t="str">
            <v>SIclos6_GOVclos11</v>
          </cell>
          <cell r="C3347" t="str">
            <v>SDGbaseTRAv2_UrbAS_BAUv5</v>
          </cell>
          <cell r="D3347" t="str">
            <v>YIX</v>
          </cell>
          <cell r="E3347" t="str">
            <v>ent-n</v>
          </cell>
          <cell r="F3347">
            <v>1681.68</v>
          </cell>
          <cell r="G3347">
            <v>1548.67</v>
          </cell>
          <cell r="H3347">
            <v>1604.99</v>
          </cell>
          <cell r="I3347">
            <v>1636.35</v>
          </cell>
          <cell r="J3347">
            <v>1659.97</v>
          </cell>
          <cell r="K3347">
            <v>1691.49</v>
          </cell>
          <cell r="L3347">
            <v>1725.62</v>
          </cell>
          <cell r="M3347">
            <v>1760.85</v>
          </cell>
          <cell r="N3347">
            <v>1802.33</v>
          </cell>
          <cell r="O3347">
            <v>1856.93</v>
          </cell>
          <cell r="P3347">
            <v>1908.67</v>
          </cell>
          <cell r="Q3347">
            <v>1958.59</v>
          </cell>
          <cell r="R3347">
            <v>2017.95</v>
          </cell>
          <cell r="S3347">
            <v>2077.8200000000002</v>
          </cell>
          <cell r="T3347">
            <v>2140.9499999999998</v>
          </cell>
          <cell r="U3347">
            <v>2214.1</v>
          </cell>
          <cell r="V3347">
            <v>2285.7600000000002</v>
          </cell>
          <cell r="W3347">
            <v>2358.37</v>
          </cell>
          <cell r="X3347">
            <v>2431.7199999999998</v>
          </cell>
          <cell r="Y3347">
            <v>2503.1799999999998</v>
          </cell>
          <cell r="Z3347">
            <v>2583.08</v>
          </cell>
          <cell r="AA3347">
            <v>2657.41</v>
          </cell>
          <cell r="AB3347">
            <v>2751.52</v>
          </cell>
          <cell r="AC3347">
            <v>2834.8</v>
          </cell>
          <cell r="AD3347">
            <v>2912.7</v>
          </cell>
          <cell r="AE3347">
            <v>2992.36</v>
          </cell>
          <cell r="AF3347">
            <v>3073.82</v>
          </cell>
          <cell r="AG3347">
            <v>3143.25</v>
          </cell>
          <cell r="AH3347">
            <v>3166.66</v>
          </cell>
          <cell r="AI3347">
            <v>3173.65</v>
          </cell>
          <cell r="AJ3347">
            <v>3169.93</v>
          </cell>
          <cell r="AK3347">
            <v>3157.41</v>
          </cell>
        </row>
        <row r="3348">
          <cell r="A3348" t="str">
            <v>SDGbaseTRAv2_UrbAS_BAUv5YIXent-e</v>
          </cell>
          <cell r="B3348" t="str">
            <v>SIclos6_GOVclos11</v>
          </cell>
          <cell r="C3348" t="str">
            <v>SDGbaseTRAv2_UrbAS_BAUv5</v>
          </cell>
          <cell r="D3348" t="str">
            <v>YIX</v>
          </cell>
          <cell r="E3348" t="str">
            <v>ent-e</v>
          </cell>
          <cell r="F3348">
            <v>67.67</v>
          </cell>
          <cell r="G3348">
            <v>74.709999999999994</v>
          </cell>
          <cell r="H3348">
            <v>62.12</v>
          </cell>
          <cell r="I3348">
            <v>63.28</v>
          </cell>
          <cell r="J3348">
            <v>65.87</v>
          </cell>
          <cell r="K3348">
            <v>69.73</v>
          </cell>
          <cell r="L3348">
            <v>73.459999999999994</v>
          </cell>
          <cell r="M3348">
            <v>72.930000000000007</v>
          </cell>
          <cell r="N3348">
            <v>70.819999999999993</v>
          </cell>
          <cell r="O3348">
            <v>69.45</v>
          </cell>
          <cell r="P3348">
            <v>71.290000000000006</v>
          </cell>
          <cell r="Q3348">
            <v>75.19</v>
          </cell>
          <cell r="R3348">
            <v>82.27</v>
          </cell>
          <cell r="S3348">
            <v>87.4</v>
          </cell>
          <cell r="T3348">
            <v>92.67</v>
          </cell>
          <cell r="U3348">
            <v>97.68</v>
          </cell>
          <cell r="V3348">
            <v>98.24</v>
          </cell>
          <cell r="W3348">
            <v>102.67</v>
          </cell>
          <cell r="X3348">
            <v>112.88</v>
          </cell>
          <cell r="Y3348">
            <v>122.47</v>
          </cell>
          <cell r="Z3348">
            <v>132.91999999999999</v>
          </cell>
          <cell r="AA3348">
            <v>143.31</v>
          </cell>
          <cell r="AB3348">
            <v>150.5</v>
          </cell>
          <cell r="AC3348">
            <v>159.84</v>
          </cell>
          <cell r="AD3348">
            <v>169.96</v>
          </cell>
          <cell r="AE3348">
            <v>179.74</v>
          </cell>
          <cell r="AF3348">
            <v>189.55</v>
          </cell>
          <cell r="AG3348">
            <v>228.06</v>
          </cell>
          <cell r="AH3348">
            <v>263.20999999999998</v>
          </cell>
          <cell r="AI3348">
            <v>306.07</v>
          </cell>
          <cell r="AJ3348">
            <v>349.11</v>
          </cell>
          <cell r="AK3348">
            <v>388.69</v>
          </cell>
        </row>
        <row r="3349">
          <cell r="A3349" t="str">
            <v>SDGbaseTRAv2_UrbAS_BAUv5YIXhhd-0</v>
          </cell>
          <cell r="B3349" t="str">
            <v>SIclos6_GOVclos11</v>
          </cell>
          <cell r="C3349" t="str">
            <v>SDGbaseTRAv2_UrbAS_BAUv5</v>
          </cell>
          <cell r="D3349" t="str">
            <v>YIX</v>
          </cell>
          <cell r="E3349" t="str">
            <v>hhd-0</v>
          </cell>
          <cell r="F3349">
            <v>80.83</v>
          </cell>
          <cell r="G3349">
            <v>80.209999999999994</v>
          </cell>
          <cell r="H3349">
            <v>78.569999999999993</v>
          </cell>
          <cell r="I3349">
            <v>80.94</v>
          </cell>
          <cell r="J3349">
            <v>82.91</v>
          </cell>
          <cell r="K3349">
            <v>84.72</v>
          </cell>
          <cell r="L3349">
            <v>86.88</v>
          </cell>
          <cell r="M3349">
            <v>89.26</v>
          </cell>
          <cell r="N3349">
            <v>91.76</v>
          </cell>
          <cell r="O3349">
            <v>94.6</v>
          </cell>
          <cell r="P3349">
            <v>97.7</v>
          </cell>
          <cell r="Q3349">
            <v>100.88</v>
          </cell>
          <cell r="R3349">
            <v>104.22</v>
          </cell>
          <cell r="S3349">
            <v>107.94</v>
          </cell>
          <cell r="T3349">
            <v>111.78</v>
          </cell>
          <cell r="U3349">
            <v>115.95</v>
          </cell>
          <cell r="V3349">
            <v>120.46</v>
          </cell>
          <cell r="W3349">
            <v>124.95</v>
          </cell>
          <cell r="X3349">
            <v>129.61000000000001</v>
          </cell>
          <cell r="Y3349">
            <v>134.31</v>
          </cell>
          <cell r="Z3349">
            <v>138.9</v>
          </cell>
          <cell r="AA3349">
            <v>143.68</v>
          </cell>
          <cell r="AB3349">
            <v>148.57</v>
          </cell>
          <cell r="AC3349">
            <v>153.71</v>
          </cell>
          <cell r="AD3349">
            <v>158.76</v>
          </cell>
          <cell r="AE3349">
            <v>163.94</v>
          </cell>
          <cell r="AF3349">
            <v>169.34</v>
          </cell>
          <cell r="AG3349">
            <v>174.72</v>
          </cell>
          <cell r="AH3349">
            <v>178.43</v>
          </cell>
          <cell r="AI3349">
            <v>179.3</v>
          </cell>
          <cell r="AJ3349">
            <v>179.86</v>
          </cell>
          <cell r="AK3349">
            <v>180.3</v>
          </cell>
        </row>
        <row r="3350">
          <cell r="A3350" t="str">
            <v>SDGbaseTRAv2_UrbAS_BAUv5YIXhhd-1</v>
          </cell>
          <cell r="B3350" t="str">
            <v>SIclos6_GOVclos11</v>
          </cell>
          <cell r="C3350" t="str">
            <v>SDGbaseTRAv2_UrbAS_BAUv5</v>
          </cell>
          <cell r="D3350" t="str">
            <v>YIX</v>
          </cell>
          <cell r="E3350" t="str">
            <v>hhd-1</v>
          </cell>
          <cell r="F3350">
            <v>111.12</v>
          </cell>
          <cell r="G3350">
            <v>109.88</v>
          </cell>
          <cell r="H3350">
            <v>108.09</v>
          </cell>
          <cell r="I3350">
            <v>111.27</v>
          </cell>
          <cell r="J3350">
            <v>113.91</v>
          </cell>
          <cell r="K3350">
            <v>116.39</v>
          </cell>
          <cell r="L3350">
            <v>119.33</v>
          </cell>
          <cell r="M3350">
            <v>122.56</v>
          </cell>
          <cell r="N3350">
            <v>125.98</v>
          </cell>
          <cell r="O3350">
            <v>129.85</v>
          </cell>
          <cell r="P3350">
            <v>134.08000000000001</v>
          </cell>
          <cell r="Q3350">
            <v>138.4</v>
          </cell>
          <cell r="R3350">
            <v>142.97</v>
          </cell>
          <cell r="S3350">
            <v>148.03</v>
          </cell>
          <cell r="T3350">
            <v>153.25</v>
          </cell>
          <cell r="U3350">
            <v>158.94999999999999</v>
          </cell>
          <cell r="V3350">
            <v>165.08</v>
          </cell>
          <cell r="W3350">
            <v>171.18</v>
          </cell>
          <cell r="X3350">
            <v>177.5</v>
          </cell>
          <cell r="Y3350">
            <v>183.85</v>
          </cell>
          <cell r="Z3350">
            <v>190.07</v>
          </cell>
          <cell r="AA3350">
            <v>196.53</v>
          </cell>
          <cell r="AB3350">
            <v>203.17</v>
          </cell>
          <cell r="AC3350">
            <v>210.1</v>
          </cell>
          <cell r="AD3350">
            <v>216.92</v>
          </cell>
          <cell r="AE3350">
            <v>223.94</v>
          </cell>
          <cell r="AF3350">
            <v>231.24</v>
          </cell>
          <cell r="AG3350">
            <v>238.46</v>
          </cell>
          <cell r="AH3350">
            <v>243.13</v>
          </cell>
          <cell r="AI3350">
            <v>244.16</v>
          </cell>
          <cell r="AJ3350">
            <v>244.8</v>
          </cell>
          <cell r="AK3350">
            <v>245.27</v>
          </cell>
        </row>
        <row r="3351">
          <cell r="A3351" t="str">
            <v>SDGbaseTRAv2_UrbAS_BAUv5YIXhhd-2</v>
          </cell>
          <cell r="B3351" t="str">
            <v>SIclos6_GOVclos11</v>
          </cell>
          <cell r="C3351" t="str">
            <v>SDGbaseTRAv2_UrbAS_BAUv5</v>
          </cell>
          <cell r="D3351" t="str">
            <v>YIX</v>
          </cell>
          <cell r="E3351" t="str">
            <v>hhd-2</v>
          </cell>
          <cell r="F3351">
            <v>130.16999999999999</v>
          </cell>
          <cell r="G3351">
            <v>128.19</v>
          </cell>
          <cell r="H3351">
            <v>126.55</v>
          </cell>
          <cell r="I3351">
            <v>130.18</v>
          </cell>
          <cell r="J3351">
            <v>133.16999999999999</v>
          </cell>
          <cell r="K3351">
            <v>136.05000000000001</v>
          </cell>
          <cell r="L3351">
            <v>139.46</v>
          </cell>
          <cell r="M3351">
            <v>143.21</v>
          </cell>
          <cell r="N3351">
            <v>147.19999999999999</v>
          </cell>
          <cell r="O3351">
            <v>151.66</v>
          </cell>
          <cell r="P3351">
            <v>156.56</v>
          </cell>
          <cell r="Q3351">
            <v>161.54</v>
          </cell>
          <cell r="R3351">
            <v>166.87</v>
          </cell>
          <cell r="S3351">
            <v>172.74</v>
          </cell>
          <cell r="T3351">
            <v>178.8</v>
          </cell>
          <cell r="U3351">
            <v>185.44</v>
          </cell>
          <cell r="V3351">
            <v>192.56</v>
          </cell>
          <cell r="W3351">
            <v>199.64</v>
          </cell>
          <cell r="X3351">
            <v>206.95</v>
          </cell>
          <cell r="Y3351">
            <v>214.26</v>
          </cell>
          <cell r="Z3351">
            <v>221.46</v>
          </cell>
          <cell r="AA3351">
            <v>228.9</v>
          </cell>
          <cell r="AB3351">
            <v>236.56</v>
          </cell>
          <cell r="AC3351">
            <v>244.52</v>
          </cell>
          <cell r="AD3351">
            <v>252.39</v>
          </cell>
          <cell r="AE3351">
            <v>260.5</v>
          </cell>
          <cell r="AF3351">
            <v>268.94</v>
          </cell>
          <cell r="AG3351">
            <v>277.19</v>
          </cell>
          <cell r="AH3351">
            <v>282.18</v>
          </cell>
          <cell r="AI3351">
            <v>283.14999999999998</v>
          </cell>
          <cell r="AJ3351">
            <v>283.70999999999998</v>
          </cell>
          <cell r="AK3351">
            <v>284.05</v>
          </cell>
        </row>
        <row r="3352">
          <cell r="A3352" t="str">
            <v>SDGbaseTRAv2_UrbAS_BAUv5YIXhhd-3</v>
          </cell>
          <cell r="B3352" t="str">
            <v>SIclos6_GOVclos11</v>
          </cell>
          <cell r="C3352" t="str">
            <v>SDGbaseTRAv2_UrbAS_BAUv5</v>
          </cell>
          <cell r="D3352" t="str">
            <v>YIX</v>
          </cell>
          <cell r="E3352" t="str">
            <v>hhd-3</v>
          </cell>
          <cell r="F3352">
            <v>160.16</v>
          </cell>
          <cell r="G3352">
            <v>157.06</v>
          </cell>
          <cell r="H3352">
            <v>156.01</v>
          </cell>
          <cell r="I3352">
            <v>160.28</v>
          </cell>
          <cell r="J3352">
            <v>163.84</v>
          </cell>
          <cell r="K3352">
            <v>167.33</v>
          </cell>
          <cell r="L3352">
            <v>171.47</v>
          </cell>
          <cell r="M3352">
            <v>176.02</v>
          </cell>
          <cell r="N3352">
            <v>180.88</v>
          </cell>
          <cell r="O3352">
            <v>186.32</v>
          </cell>
          <cell r="P3352">
            <v>192.27</v>
          </cell>
          <cell r="Q3352">
            <v>198.29</v>
          </cell>
          <cell r="R3352">
            <v>204.8</v>
          </cell>
          <cell r="S3352">
            <v>211.89</v>
          </cell>
          <cell r="T3352">
            <v>219.24</v>
          </cell>
          <cell r="U3352">
            <v>227.33</v>
          </cell>
          <cell r="V3352">
            <v>235.94</v>
          </cell>
          <cell r="W3352">
            <v>244.52</v>
          </cell>
          <cell r="X3352">
            <v>253.34</v>
          </cell>
          <cell r="Y3352">
            <v>262.08999999999997</v>
          </cell>
          <cell r="Z3352">
            <v>270.76</v>
          </cell>
          <cell r="AA3352">
            <v>279.68</v>
          </cell>
          <cell r="AB3352">
            <v>288.91000000000003</v>
          </cell>
          <cell r="AC3352">
            <v>298.41000000000003</v>
          </cell>
          <cell r="AD3352">
            <v>307.86</v>
          </cell>
          <cell r="AE3352">
            <v>317.62</v>
          </cell>
          <cell r="AF3352">
            <v>327.77</v>
          </cell>
          <cell r="AG3352">
            <v>337.56</v>
          </cell>
          <cell r="AH3352">
            <v>342.77</v>
          </cell>
          <cell r="AI3352">
            <v>343.59</v>
          </cell>
          <cell r="AJ3352">
            <v>344.01</v>
          </cell>
          <cell r="AK3352">
            <v>344.17</v>
          </cell>
        </row>
        <row r="3353">
          <cell r="A3353" t="str">
            <v>SDGbaseTRAv2_UrbAS_BAUv5YIXhhd-4</v>
          </cell>
          <cell r="B3353" t="str">
            <v>SIclos6_GOVclos11</v>
          </cell>
          <cell r="C3353" t="str">
            <v>SDGbaseTRAv2_UrbAS_BAUv5</v>
          </cell>
          <cell r="D3353" t="str">
            <v>YIX</v>
          </cell>
          <cell r="E3353" t="str">
            <v>hhd-4</v>
          </cell>
          <cell r="F3353">
            <v>173.02</v>
          </cell>
          <cell r="G3353">
            <v>168.81</v>
          </cell>
          <cell r="H3353">
            <v>168.9</v>
          </cell>
          <cell r="I3353">
            <v>173.3</v>
          </cell>
          <cell r="J3353">
            <v>176.98</v>
          </cell>
          <cell r="K3353">
            <v>180.69</v>
          </cell>
          <cell r="L3353">
            <v>185.11</v>
          </cell>
          <cell r="M3353">
            <v>189.94</v>
          </cell>
          <cell r="N3353">
            <v>195.13</v>
          </cell>
          <cell r="O3353">
            <v>200.94</v>
          </cell>
          <cell r="P3353">
            <v>207.28</v>
          </cell>
          <cell r="Q3353">
            <v>213.64</v>
          </cell>
          <cell r="R3353">
            <v>220.61</v>
          </cell>
          <cell r="S3353">
            <v>228.13</v>
          </cell>
          <cell r="T3353">
            <v>235.93</v>
          </cell>
          <cell r="U3353">
            <v>244.58</v>
          </cell>
          <cell r="V3353">
            <v>253.69</v>
          </cell>
          <cell r="W3353">
            <v>262.77999999999997</v>
          </cell>
          <cell r="X3353">
            <v>272.08999999999997</v>
          </cell>
          <cell r="Y3353">
            <v>281.24</v>
          </cell>
          <cell r="Z3353">
            <v>290.37</v>
          </cell>
          <cell r="AA3353">
            <v>299.7</v>
          </cell>
          <cell r="AB3353">
            <v>309.44</v>
          </cell>
          <cell r="AC3353">
            <v>319.32</v>
          </cell>
          <cell r="AD3353">
            <v>329.23</v>
          </cell>
          <cell r="AE3353">
            <v>339.49</v>
          </cell>
          <cell r="AF3353">
            <v>350.16</v>
          </cell>
          <cell r="AG3353">
            <v>360.28</v>
          </cell>
          <cell r="AH3353">
            <v>364.71</v>
          </cell>
          <cell r="AI3353">
            <v>365.09</v>
          </cell>
          <cell r="AJ3353">
            <v>365.21</v>
          </cell>
          <cell r="AK3353">
            <v>365.02</v>
          </cell>
        </row>
        <row r="3354">
          <cell r="A3354" t="str">
            <v>SDGbaseTRAv2_UrbAS_BAUv5YIXhhd-5</v>
          </cell>
          <cell r="B3354" t="str">
            <v>SIclos6_GOVclos11</v>
          </cell>
          <cell r="C3354" t="str">
            <v>SDGbaseTRAv2_UrbAS_BAUv5</v>
          </cell>
          <cell r="D3354" t="str">
            <v>YIX</v>
          </cell>
          <cell r="E3354" t="str">
            <v>hhd-5</v>
          </cell>
          <cell r="F3354">
            <v>238.85</v>
          </cell>
          <cell r="G3354">
            <v>231.64</v>
          </cell>
          <cell r="H3354">
            <v>234.08</v>
          </cell>
          <cell r="I3354">
            <v>239.75</v>
          </cell>
          <cell r="J3354">
            <v>244.51</v>
          </cell>
          <cell r="K3354">
            <v>249.53</v>
          </cell>
          <cell r="L3354">
            <v>255.53</v>
          </cell>
          <cell r="M3354">
            <v>262.06</v>
          </cell>
          <cell r="N3354">
            <v>269.13</v>
          </cell>
          <cell r="O3354">
            <v>276.97000000000003</v>
          </cell>
          <cell r="P3354">
            <v>285.55</v>
          </cell>
          <cell r="Q3354">
            <v>294.06</v>
          </cell>
          <cell r="R3354">
            <v>303.58999999999997</v>
          </cell>
          <cell r="S3354">
            <v>313.67</v>
          </cell>
          <cell r="T3354">
            <v>324.17</v>
          </cell>
          <cell r="U3354">
            <v>335.92</v>
          </cell>
          <cell r="V3354">
            <v>348.12</v>
          </cell>
          <cell r="W3354">
            <v>360.33</v>
          </cell>
          <cell r="X3354">
            <v>372.77</v>
          </cell>
          <cell r="Y3354">
            <v>384.8</v>
          </cell>
          <cell r="Z3354">
            <v>396.92</v>
          </cell>
          <cell r="AA3354">
            <v>409.2</v>
          </cell>
          <cell r="AB3354">
            <v>422.08</v>
          </cell>
          <cell r="AC3354">
            <v>434.92</v>
          </cell>
          <cell r="AD3354">
            <v>448.02</v>
          </cell>
          <cell r="AE3354">
            <v>461.64</v>
          </cell>
          <cell r="AF3354">
            <v>475.81</v>
          </cell>
          <cell r="AG3354">
            <v>488.93</v>
          </cell>
          <cell r="AH3354">
            <v>492.68</v>
          </cell>
          <cell r="AI3354">
            <v>492.19</v>
          </cell>
          <cell r="AJ3354">
            <v>491.71</v>
          </cell>
          <cell r="AK3354">
            <v>490.83</v>
          </cell>
        </row>
        <row r="3355">
          <cell r="A3355" t="str">
            <v>SDGbaseTRAv2_UrbAS_BAUv5YIXhhd-6</v>
          </cell>
          <cell r="B3355" t="str">
            <v>SIclos6_GOVclos11</v>
          </cell>
          <cell r="C3355" t="str">
            <v>SDGbaseTRAv2_UrbAS_BAUv5</v>
          </cell>
          <cell r="D3355" t="str">
            <v>YIX</v>
          </cell>
          <cell r="E3355" t="str">
            <v>hhd-6</v>
          </cell>
          <cell r="F3355">
            <v>288.75</v>
          </cell>
          <cell r="G3355">
            <v>276.86</v>
          </cell>
          <cell r="H3355">
            <v>282.88</v>
          </cell>
          <cell r="I3355">
            <v>289.23</v>
          </cell>
          <cell r="J3355">
            <v>294.48</v>
          </cell>
          <cell r="K3355">
            <v>300.44</v>
          </cell>
          <cell r="L3355">
            <v>307.52</v>
          </cell>
          <cell r="M3355">
            <v>315.17</v>
          </cell>
          <cell r="N3355">
            <v>323.56</v>
          </cell>
          <cell r="O3355">
            <v>332.79</v>
          </cell>
          <cell r="P3355">
            <v>342.9</v>
          </cell>
          <cell r="Q3355">
            <v>352.86</v>
          </cell>
          <cell r="R3355">
            <v>364.24</v>
          </cell>
          <cell r="S3355">
            <v>376.06</v>
          </cell>
          <cell r="T3355">
            <v>388.4</v>
          </cell>
          <cell r="U3355">
            <v>402.36</v>
          </cell>
          <cell r="V3355">
            <v>416.61</v>
          </cell>
          <cell r="W3355">
            <v>430.93</v>
          </cell>
          <cell r="X3355">
            <v>445.43</v>
          </cell>
          <cell r="Y3355">
            <v>459.23</v>
          </cell>
          <cell r="Z3355">
            <v>473.36</v>
          </cell>
          <cell r="AA3355">
            <v>487.48</v>
          </cell>
          <cell r="AB3355">
            <v>502.43</v>
          </cell>
          <cell r="AC3355">
            <v>517.04</v>
          </cell>
          <cell r="AD3355">
            <v>532.12</v>
          </cell>
          <cell r="AE3355">
            <v>547.88</v>
          </cell>
          <cell r="AF3355">
            <v>564.26</v>
          </cell>
          <cell r="AG3355">
            <v>578.97</v>
          </cell>
          <cell r="AH3355">
            <v>580.86</v>
          </cell>
          <cell r="AI3355">
            <v>579.23</v>
          </cell>
          <cell r="AJ3355">
            <v>577.88</v>
          </cell>
          <cell r="AK3355">
            <v>575.99</v>
          </cell>
        </row>
        <row r="3356">
          <cell r="A3356" t="str">
            <v>SDGbaseTRAv2_UrbAS_BAUv5YIXhhd-7</v>
          </cell>
          <cell r="B3356" t="str">
            <v>SIclos6_GOVclos11</v>
          </cell>
          <cell r="C3356" t="str">
            <v>SDGbaseTRAv2_UrbAS_BAUv5</v>
          </cell>
          <cell r="D3356" t="str">
            <v>YIX</v>
          </cell>
          <cell r="E3356" t="str">
            <v>hhd-7</v>
          </cell>
          <cell r="F3356">
            <v>412.51</v>
          </cell>
          <cell r="G3356">
            <v>392.61</v>
          </cell>
          <cell r="H3356">
            <v>404.49</v>
          </cell>
          <cell r="I3356">
            <v>413.02</v>
          </cell>
          <cell r="J3356">
            <v>419.97</v>
          </cell>
          <cell r="K3356">
            <v>428.4</v>
          </cell>
          <cell r="L3356">
            <v>438.36</v>
          </cell>
          <cell r="M3356">
            <v>449.07</v>
          </cell>
          <cell r="N3356">
            <v>460.87</v>
          </cell>
          <cell r="O3356">
            <v>473.72</v>
          </cell>
          <cell r="P3356">
            <v>487.88</v>
          </cell>
          <cell r="Q3356">
            <v>501.73</v>
          </cell>
          <cell r="R3356">
            <v>517.92999999999995</v>
          </cell>
          <cell r="S3356">
            <v>534.46</v>
          </cell>
          <cell r="T3356">
            <v>551.75</v>
          </cell>
          <cell r="U3356">
            <v>571.46</v>
          </cell>
          <cell r="V3356">
            <v>591.28</v>
          </cell>
          <cell r="W3356">
            <v>611.29999999999995</v>
          </cell>
          <cell r="X3356">
            <v>631.55999999999995</v>
          </cell>
          <cell r="Y3356">
            <v>650.54999999999995</v>
          </cell>
          <cell r="Z3356">
            <v>670.23</v>
          </cell>
          <cell r="AA3356">
            <v>689.68</v>
          </cell>
          <cell r="AB3356">
            <v>710.47</v>
          </cell>
          <cell r="AC3356">
            <v>730.36</v>
          </cell>
          <cell r="AD3356">
            <v>751.1</v>
          </cell>
          <cell r="AE3356">
            <v>772.84</v>
          </cell>
          <cell r="AF3356">
            <v>795.46</v>
          </cell>
          <cell r="AG3356">
            <v>815.37</v>
          </cell>
          <cell r="AH3356">
            <v>815.23</v>
          </cell>
          <cell r="AI3356">
            <v>811.73</v>
          </cell>
          <cell r="AJ3356">
            <v>808.95</v>
          </cell>
          <cell r="AK3356">
            <v>805.34</v>
          </cell>
        </row>
        <row r="3357">
          <cell r="A3357" t="str">
            <v>SDGbaseTRAv2_UrbAS_BAUv5YIXhhd-8</v>
          </cell>
          <cell r="B3357" t="str">
            <v>SIclos6_GOVclos11</v>
          </cell>
          <cell r="C3357" t="str">
            <v>SDGbaseTRAv2_UrbAS_BAUv5</v>
          </cell>
          <cell r="D3357" t="str">
            <v>YIX</v>
          </cell>
          <cell r="E3357" t="str">
            <v>hhd-8</v>
          </cell>
          <cell r="F3357">
            <v>748.01</v>
          </cell>
          <cell r="G3357">
            <v>704.09</v>
          </cell>
          <cell r="H3357">
            <v>733.04</v>
          </cell>
          <cell r="I3357">
            <v>747.4</v>
          </cell>
          <cell r="J3357">
            <v>758.55</v>
          </cell>
          <cell r="K3357">
            <v>773.73</v>
          </cell>
          <cell r="L3357">
            <v>791.48</v>
          </cell>
          <cell r="M3357">
            <v>810.35</v>
          </cell>
          <cell r="N3357">
            <v>831.26</v>
          </cell>
          <cell r="O3357">
            <v>853.53</v>
          </cell>
          <cell r="P3357">
            <v>878.48</v>
          </cell>
          <cell r="Q3357">
            <v>902.79</v>
          </cell>
          <cell r="R3357">
            <v>932.08</v>
          </cell>
          <cell r="S3357">
            <v>961.23</v>
          </cell>
          <cell r="T3357">
            <v>991.81</v>
          </cell>
          <cell r="U3357">
            <v>1026.8900000000001</v>
          </cell>
          <cell r="V3357">
            <v>1061.46</v>
          </cell>
          <cell r="W3357">
            <v>1096.69</v>
          </cell>
          <cell r="X3357">
            <v>1132.46</v>
          </cell>
          <cell r="Y3357">
            <v>1165.3</v>
          </cell>
          <cell r="Z3357">
            <v>1199.82</v>
          </cell>
          <cell r="AA3357">
            <v>1233.47</v>
          </cell>
          <cell r="AB3357">
            <v>1269.58</v>
          </cell>
          <cell r="AC3357">
            <v>1303.26</v>
          </cell>
          <cell r="AD3357">
            <v>1338.91</v>
          </cell>
          <cell r="AE3357">
            <v>1376.47</v>
          </cell>
          <cell r="AF3357">
            <v>1415.62</v>
          </cell>
          <cell r="AG3357">
            <v>1449.32</v>
          </cell>
          <cell r="AH3357">
            <v>1443.13</v>
          </cell>
          <cell r="AI3357">
            <v>1434.37</v>
          </cell>
          <cell r="AJ3357">
            <v>1427.61</v>
          </cell>
          <cell r="AK3357">
            <v>1419.3</v>
          </cell>
        </row>
        <row r="3358">
          <cell r="A3358" t="str">
            <v>SDGbaseTRAv2_UrbAS_BAUv5YIXhhd-9</v>
          </cell>
          <cell r="B3358" t="str">
            <v>SIclos6_GOVclos11</v>
          </cell>
          <cell r="C3358" t="str">
            <v>SDGbaseTRAv2_UrbAS_BAUv5</v>
          </cell>
          <cell r="D3358" t="str">
            <v>YIX</v>
          </cell>
          <cell r="E3358" t="str">
            <v>hhd-9</v>
          </cell>
          <cell r="F3358">
            <v>1780.4</v>
          </cell>
          <cell r="G3358">
            <v>1655.68</v>
          </cell>
          <cell r="H3358">
            <v>1736.54</v>
          </cell>
          <cell r="I3358">
            <v>1768.83</v>
          </cell>
          <cell r="J3358">
            <v>1792.35</v>
          </cell>
          <cell r="K3358">
            <v>1828.47</v>
          </cell>
          <cell r="L3358">
            <v>1869.76</v>
          </cell>
          <cell r="M3358">
            <v>1913.05</v>
          </cell>
          <cell r="N3358">
            <v>1961.61</v>
          </cell>
          <cell r="O3358">
            <v>2014.08</v>
          </cell>
          <cell r="P3358">
            <v>2072.14</v>
          </cell>
          <cell r="Q3358">
            <v>2128.5300000000002</v>
          </cell>
          <cell r="R3358">
            <v>2198.37</v>
          </cell>
          <cell r="S3358">
            <v>2266.5500000000002</v>
          </cell>
          <cell r="T3358">
            <v>2338.2399999999998</v>
          </cell>
          <cell r="U3358">
            <v>2421</v>
          </cell>
          <cell r="V3358">
            <v>2501.08</v>
          </cell>
          <cell r="W3358">
            <v>2583.35</v>
          </cell>
          <cell r="X3358">
            <v>2667.33</v>
          </cell>
          <cell r="Y3358">
            <v>2743.83</v>
          </cell>
          <cell r="Z3358">
            <v>2825.97</v>
          </cell>
          <cell r="AA3358">
            <v>2904.55</v>
          </cell>
          <cell r="AB3358">
            <v>2991.88</v>
          </cell>
          <cell r="AC3358">
            <v>3070.69</v>
          </cell>
          <cell r="AD3358">
            <v>3153.1</v>
          </cell>
          <cell r="AE3358">
            <v>3239.83</v>
          </cell>
          <cell r="AF3358">
            <v>3330.11</v>
          </cell>
          <cell r="AG3358">
            <v>3406.67</v>
          </cell>
          <cell r="AH3358">
            <v>3388.52</v>
          </cell>
          <cell r="AI3358">
            <v>3367.66</v>
          </cell>
          <cell r="AJ3358">
            <v>3349.88</v>
          </cell>
          <cell r="AK3358">
            <v>3327.27</v>
          </cell>
        </row>
        <row r="3359">
          <cell r="A3359" t="str">
            <v>SDGbaseTRAv2_UrbAS_BAUv5C_YIXtotal</v>
          </cell>
          <cell r="B3359" t="str">
            <v>SIclos6_GOVclos11</v>
          </cell>
          <cell r="C3359" t="str">
            <v>SDGbaseTRAv2_UrbAS_BAUv5</v>
          </cell>
          <cell r="D3359" t="str">
            <v>C_YIX</v>
          </cell>
          <cell r="E3359" t="str">
            <v>total</v>
          </cell>
          <cell r="F3359">
            <v>5873.17</v>
          </cell>
          <cell r="G3359">
            <v>5528.41</v>
          </cell>
          <cell r="H3359">
            <v>5696.26</v>
          </cell>
          <cell r="I3359">
            <v>5813.83</v>
          </cell>
          <cell r="J3359">
            <v>5906.5</v>
          </cell>
          <cell r="K3359">
            <v>6026.98</v>
          </cell>
          <cell r="L3359">
            <v>6163.99</v>
          </cell>
          <cell r="M3359">
            <v>6304.47</v>
          </cell>
          <cell r="N3359">
            <v>6460.52</v>
          </cell>
          <cell r="O3359">
            <v>6640.84</v>
          </cell>
          <cell r="P3359">
            <v>6834.79</v>
          </cell>
          <cell r="Q3359">
            <v>7026.5</v>
          </cell>
          <cell r="R3359">
            <v>7255.89</v>
          </cell>
          <cell r="S3359">
            <v>7485.92</v>
          </cell>
          <cell r="T3359">
            <v>7727.01</v>
          </cell>
          <cell r="U3359">
            <v>8001.66</v>
          </cell>
          <cell r="V3359">
            <v>8270.26</v>
          </cell>
          <cell r="W3359">
            <v>8546.7000000000007</v>
          </cell>
          <cell r="X3359">
            <v>8833.6299999999992</v>
          </cell>
          <cell r="Y3359">
            <v>9105.11</v>
          </cell>
          <cell r="Z3359">
            <v>9393.85</v>
          </cell>
          <cell r="AA3359">
            <v>9673.6</v>
          </cell>
          <cell r="AB3359">
            <v>9985.1200000000008</v>
          </cell>
          <cell r="AC3359">
            <v>10276.969999999999</v>
          </cell>
          <cell r="AD3359">
            <v>10571.05</v>
          </cell>
          <cell r="AE3359">
            <v>10876.25</v>
          </cell>
          <cell r="AF3359">
            <v>11192.08</v>
          </cell>
          <cell r="AG3359">
            <v>11498.78</v>
          </cell>
          <cell r="AH3359">
            <v>11561.51</v>
          </cell>
          <cell r="AI3359">
            <v>11580.2</v>
          </cell>
          <cell r="AJ3359">
            <v>11592.64</v>
          </cell>
          <cell r="AK3359">
            <v>11583.63</v>
          </cell>
        </row>
        <row r="3360">
          <cell r="A3360" t="str">
            <v>SDGbaseTRAv2_UrbAS_BAUv5TINSXent-n</v>
          </cell>
          <cell r="B3360" t="str">
            <v>SIclos6_GOVclos11</v>
          </cell>
          <cell r="C3360" t="str">
            <v>SDGbaseTRAv2_UrbAS_BAUv5</v>
          </cell>
          <cell r="D3360" t="str">
            <v>TINSX</v>
          </cell>
          <cell r="E3360" t="str">
            <v>ent-n</v>
          </cell>
          <cell r="F3360">
            <v>0.14000000000000001</v>
          </cell>
          <cell r="G3360">
            <v>0.15</v>
          </cell>
          <cell r="H3360">
            <v>0.15</v>
          </cell>
          <cell r="I3360">
            <v>0.15</v>
          </cell>
          <cell r="J3360">
            <v>0.16</v>
          </cell>
          <cell r="K3360">
            <v>0.16</v>
          </cell>
          <cell r="L3360">
            <v>0.15</v>
          </cell>
          <cell r="M3360">
            <v>0.15</v>
          </cell>
          <cell r="N3360">
            <v>0.15</v>
          </cell>
          <cell r="O3360">
            <v>0.15</v>
          </cell>
          <cell r="P3360">
            <v>0.15</v>
          </cell>
          <cell r="Q3360">
            <v>0.15</v>
          </cell>
          <cell r="R3360">
            <v>0.15</v>
          </cell>
          <cell r="S3360">
            <v>0.15</v>
          </cell>
          <cell r="T3360">
            <v>0.15</v>
          </cell>
          <cell r="U3360">
            <v>0.14000000000000001</v>
          </cell>
          <cell r="V3360">
            <v>0.14000000000000001</v>
          </cell>
          <cell r="W3360">
            <v>0.14000000000000001</v>
          </cell>
          <cell r="X3360">
            <v>0.14000000000000001</v>
          </cell>
          <cell r="Y3360">
            <v>0.13</v>
          </cell>
          <cell r="Z3360">
            <v>0.13</v>
          </cell>
          <cell r="AA3360">
            <v>0.13</v>
          </cell>
          <cell r="AB3360">
            <v>0.13</v>
          </cell>
          <cell r="AC3360">
            <v>0.12</v>
          </cell>
          <cell r="AD3360">
            <v>0.12</v>
          </cell>
          <cell r="AE3360">
            <v>0.12</v>
          </cell>
          <cell r="AF3360">
            <v>0.12</v>
          </cell>
          <cell r="AG3360">
            <v>0.12</v>
          </cell>
          <cell r="AH3360">
            <v>0.12</v>
          </cell>
          <cell r="AI3360">
            <v>0.12</v>
          </cell>
          <cell r="AJ3360">
            <v>0.13</v>
          </cell>
          <cell r="AK3360">
            <v>0.13</v>
          </cell>
        </row>
        <row r="3361">
          <cell r="A3361" t="str">
            <v>SDGbaseTRAv2_UrbAS_BAUv5TINSXent-e</v>
          </cell>
          <cell r="B3361" t="str">
            <v>SIclos6_GOVclos11</v>
          </cell>
          <cell r="C3361" t="str">
            <v>SDGbaseTRAv2_UrbAS_BAUv5</v>
          </cell>
          <cell r="D3361" t="str">
            <v>TINSX</v>
          </cell>
          <cell r="E3361" t="str">
            <v>ent-e</v>
          </cell>
          <cell r="F3361">
            <v>0.11</v>
          </cell>
          <cell r="G3361">
            <v>0.12</v>
          </cell>
          <cell r="H3361">
            <v>0.12</v>
          </cell>
          <cell r="I3361">
            <v>0.12</v>
          </cell>
          <cell r="J3361">
            <v>0.12</v>
          </cell>
          <cell r="K3361">
            <v>0.12</v>
          </cell>
          <cell r="L3361">
            <v>0.12</v>
          </cell>
          <cell r="M3361">
            <v>0.12</v>
          </cell>
          <cell r="N3361">
            <v>0.12</v>
          </cell>
          <cell r="O3361">
            <v>0.12</v>
          </cell>
          <cell r="P3361">
            <v>0.12</v>
          </cell>
          <cell r="Q3361">
            <v>0.12</v>
          </cell>
          <cell r="R3361">
            <v>0.12</v>
          </cell>
          <cell r="S3361">
            <v>0.12</v>
          </cell>
          <cell r="T3361">
            <v>0.12</v>
          </cell>
          <cell r="U3361">
            <v>0.12</v>
          </cell>
          <cell r="V3361">
            <v>0.12</v>
          </cell>
          <cell r="W3361">
            <v>0.12</v>
          </cell>
          <cell r="X3361">
            <v>0.12</v>
          </cell>
          <cell r="Y3361">
            <v>0.12</v>
          </cell>
          <cell r="Z3361">
            <v>0.12</v>
          </cell>
          <cell r="AA3361">
            <v>0.12</v>
          </cell>
          <cell r="AB3361">
            <v>0.11</v>
          </cell>
          <cell r="AC3361">
            <v>0.11</v>
          </cell>
          <cell r="AD3361">
            <v>0.11</v>
          </cell>
          <cell r="AE3361">
            <v>0.11</v>
          </cell>
          <cell r="AF3361">
            <v>0.11</v>
          </cell>
          <cell r="AG3361">
            <v>0.11</v>
          </cell>
          <cell r="AH3361">
            <v>0.11</v>
          </cell>
          <cell r="AI3361">
            <v>0.11</v>
          </cell>
          <cell r="AJ3361">
            <v>0.11</v>
          </cell>
          <cell r="AK3361">
            <v>0.11</v>
          </cell>
        </row>
        <row r="3362">
          <cell r="A3362" t="str">
            <v>SDGbaseTRAv2_UrbAS_BAUv5TINSXhhd-0</v>
          </cell>
          <cell r="B3362" t="str">
            <v>SIclos6_GOVclos11</v>
          </cell>
          <cell r="C3362" t="str">
            <v>SDGbaseTRAv2_UrbAS_BAUv5</v>
          </cell>
          <cell r="D3362" t="str">
            <v>TINSX</v>
          </cell>
          <cell r="E3362" t="str">
            <v>hhd-0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B3362">
            <v>0</v>
          </cell>
          <cell r="AC3362">
            <v>0</v>
          </cell>
          <cell r="AD3362">
            <v>0</v>
          </cell>
          <cell r="AE3362">
            <v>0</v>
          </cell>
          <cell r="AF3362">
            <v>0</v>
          </cell>
          <cell r="AG3362">
            <v>0</v>
          </cell>
          <cell r="AH3362">
            <v>0</v>
          </cell>
          <cell r="AI3362">
            <v>0</v>
          </cell>
          <cell r="AJ3362">
            <v>0</v>
          </cell>
          <cell r="AK3362">
            <v>0</v>
          </cell>
        </row>
        <row r="3363">
          <cell r="A3363" t="str">
            <v>SDGbaseTRAv2_UrbAS_BAUv5TINSXhhd-1</v>
          </cell>
          <cell r="B3363" t="str">
            <v>SIclos6_GOVclos11</v>
          </cell>
          <cell r="C3363" t="str">
            <v>SDGbaseTRAv2_UrbAS_BAUv5</v>
          </cell>
          <cell r="D3363" t="str">
            <v>TINSX</v>
          </cell>
          <cell r="E3363" t="str">
            <v>hhd-1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  <cell r="AF3363">
            <v>0</v>
          </cell>
          <cell r="AG3363">
            <v>0</v>
          </cell>
          <cell r="AH3363">
            <v>0</v>
          </cell>
          <cell r="AI3363">
            <v>0</v>
          </cell>
          <cell r="AJ3363">
            <v>0</v>
          </cell>
          <cell r="AK3363">
            <v>0</v>
          </cell>
        </row>
        <row r="3364">
          <cell r="A3364" t="str">
            <v>SDGbaseTRAv2_UrbAS_BAUv5TINSXhhd-2</v>
          </cell>
          <cell r="B3364" t="str">
            <v>SIclos6_GOVclos11</v>
          </cell>
          <cell r="C3364" t="str">
            <v>SDGbaseTRAv2_UrbAS_BAUv5</v>
          </cell>
          <cell r="D3364" t="str">
            <v>TINSX</v>
          </cell>
          <cell r="E3364" t="str">
            <v>hhd-2</v>
          </cell>
          <cell r="F3364">
            <v>0.01</v>
          </cell>
          <cell r="G3364">
            <v>0.01</v>
          </cell>
          <cell r="H3364">
            <v>0.01</v>
          </cell>
          <cell r="I3364">
            <v>0.01</v>
          </cell>
          <cell r="J3364">
            <v>0.01</v>
          </cell>
          <cell r="K3364">
            <v>0.01</v>
          </cell>
          <cell r="L3364">
            <v>0.01</v>
          </cell>
          <cell r="M3364">
            <v>0.01</v>
          </cell>
          <cell r="N3364">
            <v>0.01</v>
          </cell>
          <cell r="O3364">
            <v>0.01</v>
          </cell>
          <cell r="P3364">
            <v>0.01</v>
          </cell>
          <cell r="Q3364">
            <v>0.01</v>
          </cell>
          <cell r="R3364">
            <v>0.01</v>
          </cell>
          <cell r="S3364">
            <v>0.01</v>
          </cell>
          <cell r="T3364">
            <v>0.01</v>
          </cell>
          <cell r="U3364">
            <v>0.01</v>
          </cell>
          <cell r="V3364">
            <v>0.01</v>
          </cell>
          <cell r="W3364">
            <v>0.01</v>
          </cell>
          <cell r="X3364">
            <v>0.01</v>
          </cell>
          <cell r="Y3364">
            <v>0.01</v>
          </cell>
          <cell r="Z3364">
            <v>0.01</v>
          </cell>
          <cell r="AA3364">
            <v>0.01</v>
          </cell>
          <cell r="AB3364">
            <v>0.01</v>
          </cell>
          <cell r="AC3364">
            <v>0.01</v>
          </cell>
          <cell r="AD3364">
            <v>0.01</v>
          </cell>
          <cell r="AE3364">
            <v>0.01</v>
          </cell>
          <cell r="AF3364">
            <v>0.01</v>
          </cell>
          <cell r="AG3364">
            <v>0.01</v>
          </cell>
          <cell r="AH3364">
            <v>0.01</v>
          </cell>
          <cell r="AI3364">
            <v>0.01</v>
          </cell>
          <cell r="AJ3364">
            <v>0.01</v>
          </cell>
          <cell r="AK3364">
            <v>0.01</v>
          </cell>
        </row>
        <row r="3365">
          <cell r="A3365" t="str">
            <v>SDGbaseTRAv2_UrbAS_BAUv5TINSXhhd-3</v>
          </cell>
          <cell r="B3365" t="str">
            <v>SIclos6_GOVclos11</v>
          </cell>
          <cell r="C3365" t="str">
            <v>SDGbaseTRAv2_UrbAS_BAUv5</v>
          </cell>
          <cell r="D3365" t="str">
            <v>TINSX</v>
          </cell>
          <cell r="E3365" t="str">
            <v>hhd-3</v>
          </cell>
          <cell r="F3365">
            <v>0.01</v>
          </cell>
          <cell r="G3365">
            <v>0.01</v>
          </cell>
          <cell r="H3365">
            <v>0.01</v>
          </cell>
          <cell r="I3365">
            <v>0.01</v>
          </cell>
          <cell r="J3365">
            <v>0.01</v>
          </cell>
          <cell r="K3365">
            <v>0.01</v>
          </cell>
          <cell r="L3365">
            <v>0.01</v>
          </cell>
          <cell r="M3365">
            <v>0.01</v>
          </cell>
          <cell r="N3365">
            <v>0.01</v>
          </cell>
          <cell r="O3365">
            <v>0.01</v>
          </cell>
          <cell r="P3365">
            <v>0.01</v>
          </cell>
          <cell r="Q3365">
            <v>0.01</v>
          </cell>
          <cell r="R3365">
            <v>0.01</v>
          </cell>
          <cell r="S3365">
            <v>0.01</v>
          </cell>
          <cell r="T3365">
            <v>0.01</v>
          </cell>
          <cell r="U3365">
            <v>0.01</v>
          </cell>
          <cell r="V3365">
            <v>0.01</v>
          </cell>
          <cell r="W3365">
            <v>0.01</v>
          </cell>
          <cell r="X3365">
            <v>0.01</v>
          </cell>
          <cell r="Y3365">
            <v>0.01</v>
          </cell>
          <cell r="Z3365">
            <v>0.01</v>
          </cell>
          <cell r="AA3365">
            <v>0.01</v>
          </cell>
          <cell r="AB3365">
            <v>0.01</v>
          </cell>
          <cell r="AC3365">
            <v>0.01</v>
          </cell>
          <cell r="AD3365">
            <v>0.01</v>
          </cell>
          <cell r="AE3365">
            <v>0.01</v>
          </cell>
          <cell r="AF3365">
            <v>0.01</v>
          </cell>
          <cell r="AG3365">
            <v>0.01</v>
          </cell>
          <cell r="AH3365">
            <v>0.01</v>
          </cell>
          <cell r="AI3365">
            <v>0.01</v>
          </cell>
          <cell r="AJ3365">
            <v>0.01</v>
          </cell>
          <cell r="AK3365">
            <v>0.01</v>
          </cell>
        </row>
        <row r="3366">
          <cell r="A3366" t="str">
            <v>SDGbaseTRAv2_UrbAS_BAUv5TINSXhhd-4</v>
          </cell>
          <cell r="B3366" t="str">
            <v>SIclos6_GOVclos11</v>
          </cell>
          <cell r="C3366" t="str">
            <v>SDGbaseTRAv2_UrbAS_BAUv5</v>
          </cell>
          <cell r="D3366" t="str">
            <v>TINSX</v>
          </cell>
          <cell r="E3366" t="str">
            <v>hhd-4</v>
          </cell>
          <cell r="F3366">
            <v>0.02</v>
          </cell>
          <cell r="G3366">
            <v>0.02</v>
          </cell>
          <cell r="H3366">
            <v>0.02</v>
          </cell>
          <cell r="I3366">
            <v>0.02</v>
          </cell>
          <cell r="J3366">
            <v>0.02</v>
          </cell>
          <cell r="K3366">
            <v>0.02</v>
          </cell>
          <cell r="L3366">
            <v>0.02</v>
          </cell>
          <cell r="M3366">
            <v>0.02</v>
          </cell>
          <cell r="N3366">
            <v>0.02</v>
          </cell>
          <cell r="O3366">
            <v>0.02</v>
          </cell>
          <cell r="P3366">
            <v>0.02</v>
          </cell>
          <cell r="Q3366">
            <v>0.02</v>
          </cell>
          <cell r="R3366">
            <v>0.02</v>
          </cell>
          <cell r="S3366">
            <v>0.02</v>
          </cell>
          <cell r="T3366">
            <v>0.02</v>
          </cell>
          <cell r="U3366">
            <v>0.02</v>
          </cell>
          <cell r="V3366">
            <v>0.02</v>
          </cell>
          <cell r="W3366">
            <v>0.02</v>
          </cell>
          <cell r="X3366">
            <v>0.02</v>
          </cell>
          <cell r="Y3366">
            <v>0.02</v>
          </cell>
          <cell r="Z3366">
            <v>0.02</v>
          </cell>
          <cell r="AA3366">
            <v>0.02</v>
          </cell>
          <cell r="AB3366">
            <v>0.02</v>
          </cell>
          <cell r="AC3366">
            <v>0.02</v>
          </cell>
          <cell r="AD3366">
            <v>0.02</v>
          </cell>
          <cell r="AE3366">
            <v>0.02</v>
          </cell>
          <cell r="AF3366">
            <v>0.02</v>
          </cell>
          <cell r="AG3366">
            <v>0.02</v>
          </cell>
          <cell r="AH3366">
            <v>0.02</v>
          </cell>
          <cell r="AI3366">
            <v>0.02</v>
          </cell>
          <cell r="AJ3366">
            <v>0.02</v>
          </cell>
          <cell r="AK3366">
            <v>0.02</v>
          </cell>
        </row>
        <row r="3367">
          <cell r="A3367" t="str">
            <v>SDGbaseTRAv2_UrbAS_BAUv5TINSXhhd-5</v>
          </cell>
          <cell r="B3367" t="str">
            <v>SIclos6_GOVclos11</v>
          </cell>
          <cell r="C3367" t="str">
            <v>SDGbaseTRAv2_UrbAS_BAUv5</v>
          </cell>
          <cell r="D3367" t="str">
            <v>TINSX</v>
          </cell>
          <cell r="E3367" t="str">
            <v>hhd-5</v>
          </cell>
          <cell r="F3367">
            <v>0.04</v>
          </cell>
          <cell r="G3367">
            <v>0.04</v>
          </cell>
          <cell r="H3367">
            <v>0.04</v>
          </cell>
          <cell r="I3367">
            <v>0.04</v>
          </cell>
          <cell r="J3367">
            <v>0.04</v>
          </cell>
          <cell r="K3367">
            <v>0.04</v>
          </cell>
          <cell r="L3367">
            <v>0.04</v>
          </cell>
          <cell r="M3367">
            <v>0.04</v>
          </cell>
          <cell r="N3367">
            <v>0.04</v>
          </cell>
          <cell r="O3367">
            <v>0.04</v>
          </cell>
          <cell r="P3367">
            <v>0.04</v>
          </cell>
          <cell r="Q3367">
            <v>0.04</v>
          </cell>
          <cell r="R3367">
            <v>0.04</v>
          </cell>
          <cell r="S3367">
            <v>0.04</v>
          </cell>
          <cell r="T3367">
            <v>0.04</v>
          </cell>
          <cell r="U3367">
            <v>0.04</v>
          </cell>
          <cell r="V3367">
            <v>0.04</v>
          </cell>
          <cell r="W3367">
            <v>0.04</v>
          </cell>
          <cell r="X3367">
            <v>0.04</v>
          </cell>
          <cell r="Y3367">
            <v>0.04</v>
          </cell>
          <cell r="Z3367">
            <v>0.04</v>
          </cell>
          <cell r="AA3367">
            <v>0.04</v>
          </cell>
          <cell r="AB3367">
            <v>0.03</v>
          </cell>
          <cell r="AC3367">
            <v>0.03</v>
          </cell>
          <cell r="AD3367">
            <v>0.03</v>
          </cell>
          <cell r="AE3367">
            <v>0.03</v>
          </cell>
          <cell r="AF3367">
            <v>0.03</v>
          </cell>
          <cell r="AG3367">
            <v>0.03</v>
          </cell>
          <cell r="AH3367">
            <v>0.03</v>
          </cell>
          <cell r="AI3367">
            <v>0.03</v>
          </cell>
          <cell r="AJ3367">
            <v>0.03</v>
          </cell>
          <cell r="AK3367">
            <v>0.04</v>
          </cell>
        </row>
        <row r="3368">
          <cell r="A3368" t="str">
            <v>SDGbaseTRAv2_UrbAS_BAUv5TINSXhhd-6</v>
          </cell>
          <cell r="B3368" t="str">
            <v>SIclos6_GOVclos11</v>
          </cell>
          <cell r="C3368" t="str">
            <v>SDGbaseTRAv2_UrbAS_BAUv5</v>
          </cell>
          <cell r="D3368" t="str">
            <v>TINSX</v>
          </cell>
          <cell r="E3368" t="str">
            <v>hhd-6</v>
          </cell>
          <cell r="F3368">
            <v>0.05</v>
          </cell>
          <cell r="G3368">
            <v>0.05</v>
          </cell>
          <cell r="H3368">
            <v>0.05</v>
          </cell>
          <cell r="I3368">
            <v>0.05</v>
          </cell>
          <cell r="J3368">
            <v>0.06</v>
          </cell>
          <cell r="K3368">
            <v>0.06</v>
          </cell>
          <cell r="L3368">
            <v>0.06</v>
          </cell>
          <cell r="M3368">
            <v>0.06</v>
          </cell>
          <cell r="N3368">
            <v>0.06</v>
          </cell>
          <cell r="O3368">
            <v>0.06</v>
          </cell>
          <cell r="P3368">
            <v>0.06</v>
          </cell>
          <cell r="Q3368">
            <v>0.06</v>
          </cell>
          <cell r="R3368">
            <v>0.05</v>
          </cell>
          <cell r="S3368">
            <v>0.05</v>
          </cell>
          <cell r="T3368">
            <v>0.05</v>
          </cell>
          <cell r="U3368">
            <v>0.05</v>
          </cell>
          <cell r="V3368">
            <v>0.05</v>
          </cell>
          <cell r="W3368">
            <v>0.05</v>
          </cell>
          <cell r="X3368">
            <v>0.05</v>
          </cell>
          <cell r="Y3368">
            <v>0.05</v>
          </cell>
          <cell r="Z3368">
            <v>0.05</v>
          </cell>
          <cell r="AA3368">
            <v>0.05</v>
          </cell>
          <cell r="AB3368">
            <v>0.05</v>
          </cell>
          <cell r="AC3368">
            <v>0.05</v>
          </cell>
          <cell r="AD3368">
            <v>0.04</v>
          </cell>
          <cell r="AE3368">
            <v>0.04</v>
          </cell>
          <cell r="AF3368">
            <v>0.04</v>
          </cell>
          <cell r="AG3368">
            <v>0.04</v>
          </cell>
          <cell r="AH3368">
            <v>0.04</v>
          </cell>
          <cell r="AI3368">
            <v>0.05</v>
          </cell>
          <cell r="AJ3368">
            <v>0.05</v>
          </cell>
          <cell r="AK3368">
            <v>0.05</v>
          </cell>
        </row>
        <row r="3369">
          <cell r="A3369" t="str">
            <v>SDGbaseTRAv2_UrbAS_BAUv5TINSXhhd-7</v>
          </cell>
          <cell r="B3369" t="str">
            <v>SIclos6_GOVclos11</v>
          </cell>
          <cell r="C3369" t="str">
            <v>SDGbaseTRAv2_UrbAS_BAUv5</v>
          </cell>
          <cell r="D3369" t="str">
            <v>TINSX</v>
          </cell>
          <cell r="E3369" t="str">
            <v>hhd-7</v>
          </cell>
          <cell r="F3369">
            <v>0.08</v>
          </cell>
          <cell r="G3369">
            <v>0.09</v>
          </cell>
          <cell r="H3369">
            <v>0.09</v>
          </cell>
          <cell r="I3369">
            <v>0.09</v>
          </cell>
          <cell r="J3369">
            <v>0.09</v>
          </cell>
          <cell r="K3369">
            <v>0.09</v>
          </cell>
          <cell r="L3369">
            <v>0.09</v>
          </cell>
          <cell r="M3369">
            <v>0.09</v>
          </cell>
          <cell r="N3369">
            <v>0.09</v>
          </cell>
          <cell r="O3369">
            <v>0.09</v>
          </cell>
          <cell r="P3369">
            <v>0.09</v>
          </cell>
          <cell r="Q3369">
            <v>0.09</v>
          </cell>
          <cell r="R3369">
            <v>0.09</v>
          </cell>
          <cell r="S3369">
            <v>0.09</v>
          </cell>
          <cell r="T3369">
            <v>0.09</v>
          </cell>
          <cell r="U3369">
            <v>0.08</v>
          </cell>
          <cell r="V3369">
            <v>0.08</v>
          </cell>
          <cell r="W3369">
            <v>0.08</v>
          </cell>
          <cell r="X3369">
            <v>0.08</v>
          </cell>
          <cell r="Y3369">
            <v>0.08</v>
          </cell>
          <cell r="Z3369">
            <v>0.08</v>
          </cell>
          <cell r="AA3369">
            <v>0.08</v>
          </cell>
          <cell r="AB3369">
            <v>7.0000000000000007E-2</v>
          </cell>
          <cell r="AC3369">
            <v>7.0000000000000007E-2</v>
          </cell>
          <cell r="AD3369">
            <v>7.0000000000000007E-2</v>
          </cell>
          <cell r="AE3369">
            <v>7.0000000000000007E-2</v>
          </cell>
          <cell r="AF3369">
            <v>7.0000000000000007E-2</v>
          </cell>
          <cell r="AG3369">
            <v>7.0000000000000007E-2</v>
          </cell>
          <cell r="AH3369">
            <v>7.0000000000000007E-2</v>
          </cell>
          <cell r="AI3369">
            <v>7.0000000000000007E-2</v>
          </cell>
          <cell r="AJ3369">
            <v>7.0000000000000007E-2</v>
          </cell>
          <cell r="AK3369">
            <v>0.08</v>
          </cell>
        </row>
        <row r="3370">
          <cell r="A3370" t="str">
            <v>SDGbaseTRAv2_UrbAS_BAUv5TINSXhhd-8</v>
          </cell>
          <cell r="B3370" t="str">
            <v>SIclos6_GOVclos11</v>
          </cell>
          <cell r="C3370" t="str">
            <v>SDGbaseTRAv2_UrbAS_BAUv5</v>
          </cell>
          <cell r="D3370" t="str">
            <v>TINSX</v>
          </cell>
          <cell r="E3370" t="str">
            <v>hhd-8</v>
          </cell>
          <cell r="F3370">
            <v>0.15</v>
          </cell>
          <cell r="G3370">
            <v>0.16</v>
          </cell>
          <cell r="H3370">
            <v>0.15</v>
          </cell>
          <cell r="I3370">
            <v>0.16</v>
          </cell>
          <cell r="J3370">
            <v>0.17</v>
          </cell>
          <cell r="K3370">
            <v>0.16</v>
          </cell>
          <cell r="L3370">
            <v>0.16</v>
          </cell>
          <cell r="M3370">
            <v>0.16</v>
          </cell>
          <cell r="N3370">
            <v>0.16</v>
          </cell>
          <cell r="O3370">
            <v>0.16</v>
          </cell>
          <cell r="P3370">
            <v>0.16</v>
          </cell>
          <cell r="Q3370">
            <v>0.16</v>
          </cell>
          <cell r="R3370">
            <v>0.16</v>
          </cell>
          <cell r="S3370">
            <v>0.16</v>
          </cell>
          <cell r="T3370">
            <v>0.15</v>
          </cell>
          <cell r="U3370">
            <v>0.15</v>
          </cell>
          <cell r="V3370">
            <v>0.15</v>
          </cell>
          <cell r="W3370">
            <v>0.15</v>
          </cell>
          <cell r="X3370">
            <v>0.14000000000000001</v>
          </cell>
          <cell r="Y3370">
            <v>0.14000000000000001</v>
          </cell>
          <cell r="Z3370">
            <v>0.14000000000000001</v>
          </cell>
          <cell r="AA3370">
            <v>0.14000000000000001</v>
          </cell>
          <cell r="AB3370">
            <v>0.13</v>
          </cell>
          <cell r="AC3370">
            <v>0.13</v>
          </cell>
          <cell r="AD3370">
            <v>0.13</v>
          </cell>
          <cell r="AE3370">
            <v>0.13</v>
          </cell>
          <cell r="AF3370">
            <v>0.13</v>
          </cell>
          <cell r="AG3370">
            <v>0.13</v>
          </cell>
          <cell r="AH3370">
            <v>0.13</v>
          </cell>
          <cell r="AI3370">
            <v>0.13</v>
          </cell>
          <cell r="AJ3370">
            <v>0.14000000000000001</v>
          </cell>
          <cell r="AK3370">
            <v>0.14000000000000001</v>
          </cell>
        </row>
        <row r="3371">
          <cell r="A3371" t="str">
            <v>SDGbaseTRAv2_UrbAS_BAUv5TINSXhhd-9</v>
          </cell>
          <cell r="B3371" t="str">
            <v>SIclos6_GOVclos11</v>
          </cell>
          <cell r="C3371" t="str">
            <v>SDGbaseTRAv2_UrbAS_BAUv5</v>
          </cell>
          <cell r="D3371" t="str">
            <v>TINSX</v>
          </cell>
          <cell r="E3371" t="str">
            <v>hhd-9</v>
          </cell>
          <cell r="F3371">
            <v>0.2</v>
          </cell>
          <cell r="G3371">
            <v>0.21</v>
          </cell>
          <cell r="H3371">
            <v>0.21</v>
          </cell>
          <cell r="I3371">
            <v>0.21</v>
          </cell>
          <cell r="J3371">
            <v>0.22</v>
          </cell>
          <cell r="K3371">
            <v>0.22</v>
          </cell>
          <cell r="L3371">
            <v>0.22</v>
          </cell>
          <cell r="M3371">
            <v>0.22</v>
          </cell>
          <cell r="N3371">
            <v>0.22</v>
          </cell>
          <cell r="O3371">
            <v>0.22</v>
          </cell>
          <cell r="P3371">
            <v>0.22</v>
          </cell>
          <cell r="Q3371">
            <v>0.22</v>
          </cell>
          <cell r="R3371">
            <v>0.21</v>
          </cell>
          <cell r="S3371">
            <v>0.21</v>
          </cell>
          <cell r="T3371">
            <v>0.2</v>
          </cell>
          <cell r="U3371">
            <v>0.2</v>
          </cell>
          <cell r="V3371">
            <v>0.2</v>
          </cell>
          <cell r="W3371">
            <v>0.19</v>
          </cell>
          <cell r="X3371">
            <v>0.19</v>
          </cell>
          <cell r="Y3371">
            <v>0.19</v>
          </cell>
          <cell r="Z3371">
            <v>0.18</v>
          </cell>
          <cell r="AA3371">
            <v>0.18</v>
          </cell>
          <cell r="AB3371">
            <v>0.18</v>
          </cell>
          <cell r="AC3371">
            <v>0.17</v>
          </cell>
          <cell r="AD3371">
            <v>0.17</v>
          </cell>
          <cell r="AE3371">
            <v>0.17</v>
          </cell>
          <cell r="AF3371">
            <v>0.17</v>
          </cell>
          <cell r="AG3371">
            <v>0.17</v>
          </cell>
          <cell r="AH3371">
            <v>0.17</v>
          </cell>
          <cell r="AI3371">
            <v>0.17</v>
          </cell>
          <cell r="AJ3371">
            <v>0.18</v>
          </cell>
          <cell r="AK3371">
            <v>0.19</v>
          </cell>
        </row>
        <row r="3372">
          <cell r="A3372" t="str">
            <v>SDGbaseTRAv2_UrbAS_BAUv5MPSXent-n</v>
          </cell>
          <cell r="B3372" t="str">
            <v>SIclos6_GOVclos11</v>
          </cell>
          <cell r="C3372" t="str">
            <v>SDGbaseTRAv2_UrbAS_BAUv5</v>
          </cell>
          <cell r="D3372" t="str">
            <v>MPSX</v>
          </cell>
          <cell r="E3372" t="str">
            <v>ent-n</v>
          </cell>
          <cell r="F3372">
            <v>0.44</v>
          </cell>
          <cell r="G3372">
            <v>0.44</v>
          </cell>
          <cell r="H3372">
            <v>0.44</v>
          </cell>
          <cell r="I3372">
            <v>0.44</v>
          </cell>
          <cell r="J3372">
            <v>0.44</v>
          </cell>
          <cell r="K3372">
            <v>0.44</v>
          </cell>
          <cell r="L3372">
            <v>0.44</v>
          </cell>
          <cell r="M3372">
            <v>0.44</v>
          </cell>
          <cell r="N3372">
            <v>0.44</v>
          </cell>
          <cell r="O3372">
            <v>0.44</v>
          </cell>
          <cell r="P3372">
            <v>0.44</v>
          </cell>
          <cell r="Q3372">
            <v>0.44</v>
          </cell>
          <cell r="R3372">
            <v>0.44</v>
          </cell>
          <cell r="S3372">
            <v>0.44</v>
          </cell>
          <cell r="T3372">
            <v>0.44</v>
          </cell>
          <cell r="U3372">
            <v>0.44</v>
          </cell>
          <cell r="V3372">
            <v>0.44</v>
          </cell>
          <cell r="W3372">
            <v>0.44</v>
          </cell>
          <cell r="X3372">
            <v>0.44</v>
          </cell>
          <cell r="Y3372">
            <v>0.44</v>
          </cell>
          <cell r="Z3372">
            <v>0.44</v>
          </cell>
          <cell r="AA3372">
            <v>0.44</v>
          </cell>
          <cell r="AB3372">
            <v>0.44</v>
          </cell>
          <cell r="AC3372">
            <v>0.44</v>
          </cell>
          <cell r="AD3372">
            <v>0.44</v>
          </cell>
          <cell r="AE3372">
            <v>0.44</v>
          </cell>
          <cell r="AF3372">
            <v>0.44</v>
          </cell>
          <cell r="AG3372">
            <v>0.44</v>
          </cell>
          <cell r="AH3372">
            <v>0.44</v>
          </cell>
          <cell r="AI3372">
            <v>0.44</v>
          </cell>
          <cell r="AJ3372">
            <v>0.44</v>
          </cell>
          <cell r="AK3372">
            <v>0.44</v>
          </cell>
        </row>
        <row r="3373">
          <cell r="A3373" t="str">
            <v>SDGbaseTRAv2_UrbAS_BAUv5MPSXent-e</v>
          </cell>
          <cell r="B3373" t="str">
            <v>SIclos6_GOVclos11</v>
          </cell>
          <cell r="C3373" t="str">
            <v>SDGbaseTRAv2_UrbAS_BAUv5</v>
          </cell>
          <cell r="D3373" t="str">
            <v>MPSX</v>
          </cell>
          <cell r="E3373" t="str">
            <v>ent-e</v>
          </cell>
          <cell r="F3373">
            <v>1</v>
          </cell>
          <cell r="G3373">
            <v>1</v>
          </cell>
          <cell r="H3373">
            <v>1</v>
          </cell>
          <cell r="I3373">
            <v>1</v>
          </cell>
          <cell r="J3373">
            <v>1</v>
          </cell>
          <cell r="K3373">
            <v>1</v>
          </cell>
          <cell r="L3373">
            <v>1</v>
          </cell>
          <cell r="M3373">
            <v>1</v>
          </cell>
          <cell r="N3373">
            <v>1</v>
          </cell>
          <cell r="O3373">
            <v>1</v>
          </cell>
          <cell r="P3373">
            <v>1</v>
          </cell>
          <cell r="Q3373">
            <v>1</v>
          </cell>
          <cell r="R3373">
            <v>1</v>
          </cell>
          <cell r="S3373">
            <v>1</v>
          </cell>
          <cell r="T3373">
            <v>1</v>
          </cell>
          <cell r="U3373">
            <v>1</v>
          </cell>
          <cell r="V3373">
            <v>1</v>
          </cell>
          <cell r="W3373">
            <v>1</v>
          </cell>
          <cell r="X3373">
            <v>1</v>
          </cell>
          <cell r="Y3373">
            <v>1</v>
          </cell>
          <cell r="Z3373">
            <v>1</v>
          </cell>
          <cell r="AA3373">
            <v>1</v>
          </cell>
          <cell r="AB3373">
            <v>1</v>
          </cell>
          <cell r="AC3373">
            <v>1</v>
          </cell>
          <cell r="AD3373">
            <v>1</v>
          </cell>
          <cell r="AE3373">
            <v>1</v>
          </cell>
          <cell r="AF3373">
            <v>1</v>
          </cell>
          <cell r="AG3373">
            <v>1</v>
          </cell>
          <cell r="AH3373">
            <v>1</v>
          </cell>
          <cell r="AI3373">
            <v>1</v>
          </cell>
          <cell r="AJ3373">
            <v>1</v>
          </cell>
          <cell r="AK3373">
            <v>1</v>
          </cell>
        </row>
        <row r="3374">
          <cell r="A3374" t="str">
            <v>SDGbaseTRAv2_UrbAS_BAUv5MPSXhhd-0</v>
          </cell>
          <cell r="B3374" t="str">
            <v>SIclos6_GOVclos11</v>
          </cell>
          <cell r="C3374" t="str">
            <v>SDGbaseTRAv2_UrbAS_BAUv5</v>
          </cell>
          <cell r="D3374" t="str">
            <v>MPSX</v>
          </cell>
          <cell r="E3374" t="str">
            <v>hhd-0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0.01</v>
          </cell>
          <cell r="S3374">
            <v>0.01</v>
          </cell>
          <cell r="T3374">
            <v>0.01</v>
          </cell>
          <cell r="U3374">
            <v>0.01</v>
          </cell>
          <cell r="V3374">
            <v>0.01</v>
          </cell>
          <cell r="W3374">
            <v>0.01</v>
          </cell>
          <cell r="X3374">
            <v>0.01</v>
          </cell>
          <cell r="Y3374">
            <v>0.01</v>
          </cell>
          <cell r="Z3374">
            <v>0.01</v>
          </cell>
          <cell r="AA3374">
            <v>0.01</v>
          </cell>
          <cell r="AB3374">
            <v>0.01</v>
          </cell>
          <cell r="AC3374">
            <v>0.01</v>
          </cell>
          <cell r="AD3374">
            <v>0.01</v>
          </cell>
          <cell r="AE3374">
            <v>0.01</v>
          </cell>
          <cell r="AF3374">
            <v>0.01</v>
          </cell>
          <cell r="AG3374">
            <v>0.01</v>
          </cell>
          <cell r="AH3374">
            <v>0</v>
          </cell>
          <cell r="AI3374">
            <v>0</v>
          </cell>
          <cell r="AJ3374">
            <v>-0.01</v>
          </cell>
          <cell r="AK3374">
            <v>-0.01</v>
          </cell>
        </row>
        <row r="3375">
          <cell r="A3375" t="str">
            <v>SDGbaseTRAv2_UrbAS_BAUv5MPSXhhd-1</v>
          </cell>
          <cell r="B3375" t="str">
            <v>SIclos6_GOVclos11</v>
          </cell>
          <cell r="C3375" t="str">
            <v>SDGbaseTRAv2_UrbAS_BAUv5</v>
          </cell>
          <cell r="D3375" t="str">
            <v>MPSX</v>
          </cell>
          <cell r="E3375" t="str">
            <v>hhd-1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  <cell r="L3375">
            <v>0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>
            <v>0</v>
          </cell>
          <cell r="R3375">
            <v>0.01</v>
          </cell>
          <cell r="S3375">
            <v>0.01</v>
          </cell>
          <cell r="T3375">
            <v>0.01</v>
          </cell>
          <cell r="U3375">
            <v>0.01</v>
          </cell>
          <cell r="V3375">
            <v>0.01</v>
          </cell>
          <cell r="W3375">
            <v>0.01</v>
          </cell>
          <cell r="X3375">
            <v>0.01</v>
          </cell>
          <cell r="Y3375">
            <v>0.01</v>
          </cell>
          <cell r="Z3375">
            <v>0.01</v>
          </cell>
          <cell r="AA3375">
            <v>0.01</v>
          </cell>
          <cell r="AB3375">
            <v>0.01</v>
          </cell>
          <cell r="AC3375">
            <v>0.01</v>
          </cell>
          <cell r="AD3375">
            <v>0.01</v>
          </cell>
          <cell r="AE3375">
            <v>0.01</v>
          </cell>
          <cell r="AF3375">
            <v>0.01</v>
          </cell>
          <cell r="AG3375">
            <v>0.01</v>
          </cell>
          <cell r="AH3375">
            <v>0</v>
          </cell>
          <cell r="AI3375">
            <v>0</v>
          </cell>
          <cell r="AJ3375">
            <v>-0.01</v>
          </cell>
          <cell r="AK3375">
            <v>-0.01</v>
          </cell>
        </row>
        <row r="3376">
          <cell r="A3376" t="str">
            <v>SDGbaseTRAv2_UrbAS_BAUv5MPSXhhd-2</v>
          </cell>
          <cell r="B3376" t="str">
            <v>SIclos6_GOVclos11</v>
          </cell>
          <cell r="C3376" t="str">
            <v>SDGbaseTRAv2_UrbAS_BAUv5</v>
          </cell>
          <cell r="D3376" t="str">
            <v>MPSX</v>
          </cell>
          <cell r="E3376" t="str">
            <v>hhd-2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0.01</v>
          </cell>
          <cell r="R3376">
            <v>0.01</v>
          </cell>
          <cell r="S3376">
            <v>0.01</v>
          </cell>
          <cell r="T3376">
            <v>0.01</v>
          </cell>
          <cell r="U3376">
            <v>0.01</v>
          </cell>
          <cell r="V3376">
            <v>0.01</v>
          </cell>
          <cell r="W3376">
            <v>0.01</v>
          </cell>
          <cell r="X3376">
            <v>0.01</v>
          </cell>
          <cell r="Y3376">
            <v>0.01</v>
          </cell>
          <cell r="Z3376">
            <v>0.01</v>
          </cell>
          <cell r="AA3376">
            <v>0.01</v>
          </cell>
          <cell r="AB3376">
            <v>0.01</v>
          </cell>
          <cell r="AC3376">
            <v>0.01</v>
          </cell>
          <cell r="AD3376">
            <v>0.01</v>
          </cell>
          <cell r="AE3376">
            <v>0.01</v>
          </cell>
          <cell r="AF3376">
            <v>0.01</v>
          </cell>
          <cell r="AG3376">
            <v>0.01</v>
          </cell>
          <cell r="AH3376">
            <v>0</v>
          </cell>
          <cell r="AI3376">
            <v>0</v>
          </cell>
          <cell r="AJ3376">
            <v>-0.01</v>
          </cell>
          <cell r="AK3376">
            <v>-0.01</v>
          </cell>
        </row>
        <row r="3377">
          <cell r="A3377" t="str">
            <v>SDGbaseTRAv2_UrbAS_BAUv5MPSXhhd-3</v>
          </cell>
          <cell r="B3377" t="str">
            <v>SIclos6_GOVclos11</v>
          </cell>
          <cell r="C3377" t="str">
            <v>SDGbaseTRAv2_UrbAS_BAUv5</v>
          </cell>
          <cell r="D3377" t="str">
            <v>MPSX</v>
          </cell>
          <cell r="E3377" t="str">
            <v>hhd-3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0.01</v>
          </cell>
          <cell r="O3377">
            <v>0.01</v>
          </cell>
          <cell r="P3377">
            <v>0.01</v>
          </cell>
          <cell r="Q3377">
            <v>0.01</v>
          </cell>
          <cell r="R3377">
            <v>0.01</v>
          </cell>
          <cell r="S3377">
            <v>0.01</v>
          </cell>
          <cell r="T3377">
            <v>0.01</v>
          </cell>
          <cell r="U3377">
            <v>0.01</v>
          </cell>
          <cell r="V3377">
            <v>0.01</v>
          </cell>
          <cell r="W3377">
            <v>0.01</v>
          </cell>
          <cell r="X3377">
            <v>0.01</v>
          </cell>
          <cell r="Y3377">
            <v>0.01</v>
          </cell>
          <cell r="Z3377">
            <v>0.01</v>
          </cell>
          <cell r="AA3377">
            <v>0.01</v>
          </cell>
          <cell r="AB3377">
            <v>0.01</v>
          </cell>
          <cell r="AC3377">
            <v>0.01</v>
          </cell>
          <cell r="AD3377">
            <v>0.01</v>
          </cell>
          <cell r="AE3377">
            <v>0.01</v>
          </cell>
          <cell r="AF3377">
            <v>0.01</v>
          </cell>
          <cell r="AG3377">
            <v>0.01</v>
          </cell>
          <cell r="AH3377">
            <v>0</v>
          </cell>
          <cell r="AI3377">
            <v>0</v>
          </cell>
          <cell r="AJ3377">
            <v>-0.01</v>
          </cell>
          <cell r="AK3377">
            <v>-0.01</v>
          </cell>
        </row>
        <row r="3378">
          <cell r="A3378" t="str">
            <v>SDGbaseTRAv2_UrbAS_BAUv5MPSXhhd-4</v>
          </cell>
          <cell r="B3378" t="str">
            <v>SIclos6_GOVclos11</v>
          </cell>
          <cell r="C3378" t="str">
            <v>SDGbaseTRAv2_UrbAS_BAUv5</v>
          </cell>
          <cell r="D3378" t="str">
            <v>MPSX</v>
          </cell>
          <cell r="E3378" t="str">
            <v>hhd-4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  <cell r="L3378">
            <v>0</v>
          </cell>
          <cell r="M3378">
            <v>0.01</v>
          </cell>
          <cell r="N3378">
            <v>0.01</v>
          </cell>
          <cell r="O3378">
            <v>0.01</v>
          </cell>
          <cell r="P3378">
            <v>0.01</v>
          </cell>
          <cell r="Q3378">
            <v>0.01</v>
          </cell>
          <cell r="R3378">
            <v>0.01</v>
          </cell>
          <cell r="S3378">
            <v>0.01</v>
          </cell>
          <cell r="T3378">
            <v>0.01</v>
          </cell>
          <cell r="U3378">
            <v>0.01</v>
          </cell>
          <cell r="V3378">
            <v>0.01</v>
          </cell>
          <cell r="W3378">
            <v>0.01</v>
          </cell>
          <cell r="X3378">
            <v>0.01</v>
          </cell>
          <cell r="Y3378">
            <v>0.01</v>
          </cell>
          <cell r="Z3378">
            <v>0.01</v>
          </cell>
          <cell r="AA3378">
            <v>0.01</v>
          </cell>
          <cell r="AB3378">
            <v>0.01</v>
          </cell>
          <cell r="AC3378">
            <v>0.01</v>
          </cell>
          <cell r="AD3378">
            <v>0.01</v>
          </cell>
          <cell r="AE3378">
            <v>0.01</v>
          </cell>
          <cell r="AF3378">
            <v>0.01</v>
          </cell>
          <cell r="AG3378">
            <v>0.01</v>
          </cell>
          <cell r="AH3378">
            <v>0</v>
          </cell>
          <cell r="AI3378">
            <v>0</v>
          </cell>
          <cell r="AJ3378">
            <v>-0.01</v>
          </cell>
          <cell r="AK3378">
            <v>-0.01</v>
          </cell>
        </row>
        <row r="3379">
          <cell r="A3379" t="str">
            <v>SDGbaseTRAv2_UrbAS_BAUv5MPSXhhd-5</v>
          </cell>
          <cell r="B3379" t="str">
            <v>SIclos6_GOVclos11</v>
          </cell>
          <cell r="C3379" t="str">
            <v>SDGbaseTRAv2_UrbAS_BAUv5</v>
          </cell>
          <cell r="D3379" t="str">
            <v>MPSX</v>
          </cell>
          <cell r="E3379" t="str">
            <v>hhd-5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0.01</v>
          </cell>
          <cell r="N3379">
            <v>0.01</v>
          </cell>
          <cell r="O3379">
            <v>0.01</v>
          </cell>
          <cell r="P3379">
            <v>0.01</v>
          </cell>
          <cell r="Q3379">
            <v>0.01</v>
          </cell>
          <cell r="R3379">
            <v>0.01</v>
          </cell>
          <cell r="S3379">
            <v>0.01</v>
          </cell>
          <cell r="T3379">
            <v>0.01</v>
          </cell>
          <cell r="U3379">
            <v>0.01</v>
          </cell>
          <cell r="V3379">
            <v>0.01</v>
          </cell>
          <cell r="W3379">
            <v>0.01</v>
          </cell>
          <cell r="X3379">
            <v>0.01</v>
          </cell>
          <cell r="Y3379">
            <v>0.01</v>
          </cell>
          <cell r="Z3379">
            <v>0.01</v>
          </cell>
          <cell r="AA3379">
            <v>0.01</v>
          </cell>
          <cell r="AB3379">
            <v>0.01</v>
          </cell>
          <cell r="AC3379">
            <v>0.01</v>
          </cell>
          <cell r="AD3379">
            <v>0.01</v>
          </cell>
          <cell r="AE3379">
            <v>0.01</v>
          </cell>
          <cell r="AF3379">
            <v>0.01</v>
          </cell>
          <cell r="AG3379">
            <v>0.01</v>
          </cell>
          <cell r="AH3379">
            <v>0</v>
          </cell>
          <cell r="AI3379">
            <v>0</v>
          </cell>
          <cell r="AJ3379">
            <v>-0.01</v>
          </cell>
          <cell r="AK3379">
            <v>-0.01</v>
          </cell>
        </row>
        <row r="3380">
          <cell r="A3380" t="str">
            <v>SDGbaseTRAv2_UrbAS_BAUv5MPSXhhd-6</v>
          </cell>
          <cell r="B3380" t="str">
            <v>SIclos6_GOVclos11</v>
          </cell>
          <cell r="C3380" t="str">
            <v>SDGbaseTRAv2_UrbAS_BAUv5</v>
          </cell>
          <cell r="D3380" t="str">
            <v>MPSX</v>
          </cell>
          <cell r="E3380" t="str">
            <v>hhd-6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0.01</v>
          </cell>
          <cell r="N3380">
            <v>0.01</v>
          </cell>
          <cell r="O3380">
            <v>0.01</v>
          </cell>
          <cell r="P3380">
            <v>0.01</v>
          </cell>
          <cell r="Q3380">
            <v>0.01</v>
          </cell>
          <cell r="R3380">
            <v>0.01</v>
          </cell>
          <cell r="S3380">
            <v>0.01</v>
          </cell>
          <cell r="T3380">
            <v>0.01</v>
          </cell>
          <cell r="U3380">
            <v>0.01</v>
          </cell>
          <cell r="V3380">
            <v>0.01</v>
          </cell>
          <cell r="W3380">
            <v>0.01</v>
          </cell>
          <cell r="X3380">
            <v>0.01</v>
          </cell>
          <cell r="Y3380">
            <v>0.01</v>
          </cell>
          <cell r="Z3380">
            <v>0.01</v>
          </cell>
          <cell r="AA3380">
            <v>0.01</v>
          </cell>
          <cell r="AB3380">
            <v>0.01</v>
          </cell>
          <cell r="AC3380">
            <v>0.01</v>
          </cell>
          <cell r="AD3380">
            <v>0.01</v>
          </cell>
          <cell r="AE3380">
            <v>0.01</v>
          </cell>
          <cell r="AF3380">
            <v>0.01</v>
          </cell>
          <cell r="AG3380">
            <v>0.01</v>
          </cell>
          <cell r="AH3380">
            <v>0</v>
          </cell>
          <cell r="AI3380">
            <v>0</v>
          </cell>
          <cell r="AJ3380">
            <v>-0.01</v>
          </cell>
          <cell r="AK3380">
            <v>-0.01</v>
          </cell>
        </row>
        <row r="3381">
          <cell r="A3381" t="str">
            <v>SDGbaseTRAv2_UrbAS_BAUv5MPSXhhd-7</v>
          </cell>
          <cell r="B3381" t="str">
            <v>SIclos6_GOVclos11</v>
          </cell>
          <cell r="C3381" t="str">
            <v>SDGbaseTRAv2_UrbAS_BAUv5</v>
          </cell>
          <cell r="D3381" t="str">
            <v>MPSX</v>
          </cell>
          <cell r="E3381" t="str">
            <v>hhd-7</v>
          </cell>
          <cell r="F3381">
            <v>0</v>
          </cell>
          <cell r="G3381">
            <v>0</v>
          </cell>
          <cell r="H3381">
            <v>0.01</v>
          </cell>
          <cell r="I3381">
            <v>0.01</v>
          </cell>
          <cell r="J3381">
            <v>0.01</v>
          </cell>
          <cell r="K3381">
            <v>0.01</v>
          </cell>
          <cell r="L3381">
            <v>0.01</v>
          </cell>
          <cell r="M3381">
            <v>0.01</v>
          </cell>
          <cell r="N3381">
            <v>0.01</v>
          </cell>
          <cell r="O3381">
            <v>0.01</v>
          </cell>
          <cell r="P3381">
            <v>0.01</v>
          </cell>
          <cell r="Q3381">
            <v>0.01</v>
          </cell>
          <cell r="R3381">
            <v>0.01</v>
          </cell>
          <cell r="S3381">
            <v>0.01</v>
          </cell>
          <cell r="T3381">
            <v>0.01</v>
          </cell>
          <cell r="U3381">
            <v>0.01</v>
          </cell>
          <cell r="V3381">
            <v>0.01</v>
          </cell>
          <cell r="W3381">
            <v>0.01</v>
          </cell>
          <cell r="X3381">
            <v>0.01</v>
          </cell>
          <cell r="Y3381">
            <v>0.01</v>
          </cell>
          <cell r="Z3381">
            <v>0.01</v>
          </cell>
          <cell r="AA3381">
            <v>0.01</v>
          </cell>
          <cell r="AB3381">
            <v>0.01</v>
          </cell>
          <cell r="AC3381">
            <v>0.01</v>
          </cell>
          <cell r="AD3381">
            <v>0.01</v>
          </cell>
          <cell r="AE3381">
            <v>0.01</v>
          </cell>
          <cell r="AF3381">
            <v>0.01</v>
          </cell>
          <cell r="AG3381">
            <v>0.01</v>
          </cell>
          <cell r="AH3381">
            <v>0</v>
          </cell>
          <cell r="AI3381">
            <v>0</v>
          </cell>
          <cell r="AJ3381">
            <v>-0.01</v>
          </cell>
          <cell r="AK3381">
            <v>-0.01</v>
          </cell>
        </row>
        <row r="3382">
          <cell r="A3382" t="str">
            <v>SDGbaseTRAv2_UrbAS_BAUv5MPSXhhd-8</v>
          </cell>
          <cell r="B3382" t="str">
            <v>SIclos6_GOVclos11</v>
          </cell>
          <cell r="C3382" t="str">
            <v>SDGbaseTRAv2_UrbAS_BAUv5</v>
          </cell>
          <cell r="D3382" t="str">
            <v>MPSX</v>
          </cell>
          <cell r="E3382" t="str">
            <v>hhd-8</v>
          </cell>
          <cell r="F3382">
            <v>0.01</v>
          </cell>
          <cell r="G3382">
            <v>0.01</v>
          </cell>
          <cell r="H3382">
            <v>0.01</v>
          </cell>
          <cell r="I3382">
            <v>0.01</v>
          </cell>
          <cell r="J3382">
            <v>0.01</v>
          </cell>
          <cell r="K3382">
            <v>0.01</v>
          </cell>
          <cell r="L3382">
            <v>0.01</v>
          </cell>
          <cell r="M3382">
            <v>0.01</v>
          </cell>
          <cell r="N3382">
            <v>0.01</v>
          </cell>
          <cell r="O3382">
            <v>0.01</v>
          </cell>
          <cell r="P3382">
            <v>0.01</v>
          </cell>
          <cell r="Q3382">
            <v>0.01</v>
          </cell>
          <cell r="R3382">
            <v>0.01</v>
          </cell>
          <cell r="S3382">
            <v>0.01</v>
          </cell>
          <cell r="T3382">
            <v>0.01</v>
          </cell>
          <cell r="U3382">
            <v>0.01</v>
          </cell>
          <cell r="V3382">
            <v>0.01</v>
          </cell>
          <cell r="W3382">
            <v>0.01</v>
          </cell>
          <cell r="X3382">
            <v>0.01</v>
          </cell>
          <cell r="Y3382">
            <v>0.01</v>
          </cell>
          <cell r="Z3382">
            <v>0.01</v>
          </cell>
          <cell r="AA3382">
            <v>0.01</v>
          </cell>
          <cell r="AB3382">
            <v>0.01</v>
          </cell>
          <cell r="AC3382">
            <v>0.01</v>
          </cell>
          <cell r="AD3382">
            <v>0.01</v>
          </cell>
          <cell r="AE3382">
            <v>0.01</v>
          </cell>
          <cell r="AF3382">
            <v>0.01</v>
          </cell>
          <cell r="AG3382">
            <v>0.01</v>
          </cell>
          <cell r="AH3382">
            <v>0.01</v>
          </cell>
          <cell r="AI3382">
            <v>0</v>
          </cell>
          <cell r="AJ3382">
            <v>0</v>
          </cell>
          <cell r="AK3382">
            <v>-0.01</v>
          </cell>
        </row>
        <row r="3383">
          <cell r="A3383" t="str">
            <v>SDGbaseTRAv2_UrbAS_BAUv5MPSXhhd-9</v>
          </cell>
          <cell r="B3383" t="str">
            <v>SIclos6_GOVclos11</v>
          </cell>
          <cell r="C3383" t="str">
            <v>SDGbaseTRAv2_UrbAS_BAUv5</v>
          </cell>
          <cell r="D3383" t="str">
            <v>MPSX</v>
          </cell>
          <cell r="E3383" t="str">
            <v>hhd-9</v>
          </cell>
          <cell r="F3383">
            <v>0.04</v>
          </cell>
          <cell r="G3383">
            <v>0.04</v>
          </cell>
          <cell r="H3383">
            <v>0.04</v>
          </cell>
          <cell r="I3383">
            <v>0.04</v>
          </cell>
          <cell r="J3383">
            <v>0.04</v>
          </cell>
          <cell r="K3383">
            <v>0.04</v>
          </cell>
          <cell r="L3383">
            <v>0.04</v>
          </cell>
          <cell r="M3383">
            <v>0.05</v>
          </cell>
          <cell r="N3383">
            <v>0.05</v>
          </cell>
          <cell r="O3383">
            <v>0.05</v>
          </cell>
          <cell r="P3383">
            <v>0.05</v>
          </cell>
          <cell r="Q3383">
            <v>0.05</v>
          </cell>
          <cell r="R3383">
            <v>0.05</v>
          </cell>
          <cell r="S3383">
            <v>0.05</v>
          </cell>
          <cell r="T3383">
            <v>0.05</v>
          </cell>
          <cell r="U3383">
            <v>0.05</v>
          </cell>
          <cell r="V3383">
            <v>0.05</v>
          </cell>
          <cell r="W3383">
            <v>0.05</v>
          </cell>
          <cell r="X3383">
            <v>0.05</v>
          </cell>
          <cell r="Y3383">
            <v>0.05</v>
          </cell>
          <cell r="Z3383">
            <v>0.05</v>
          </cell>
          <cell r="AA3383">
            <v>0.05</v>
          </cell>
          <cell r="AB3383">
            <v>0.05</v>
          </cell>
          <cell r="AC3383">
            <v>0.05</v>
          </cell>
          <cell r="AD3383">
            <v>0.05</v>
          </cell>
          <cell r="AE3383">
            <v>0.05</v>
          </cell>
          <cell r="AF3383">
            <v>0.05</v>
          </cell>
          <cell r="AG3383">
            <v>0.05</v>
          </cell>
          <cell r="AH3383">
            <v>0.04</v>
          </cell>
          <cell r="AI3383">
            <v>0.04</v>
          </cell>
          <cell r="AJ3383">
            <v>0.03</v>
          </cell>
          <cell r="AK3383">
            <v>0.03</v>
          </cell>
        </row>
        <row r="3384">
          <cell r="A3384" t="str">
            <v>SDGbaseTRAv2_UrbAS_BAUv5C_SavingsINSent-n</v>
          </cell>
          <cell r="B3384" t="str">
            <v>SIclos6_GOVclos11</v>
          </cell>
          <cell r="C3384" t="str">
            <v>SDGbaseTRAv2_UrbAS_BAUv5</v>
          </cell>
          <cell r="D3384" t="str">
            <v>C_SavingsINS</v>
          </cell>
          <cell r="E3384" t="str">
            <v>ent-n</v>
          </cell>
          <cell r="F3384">
            <v>634.29</v>
          </cell>
          <cell r="G3384">
            <v>578.59</v>
          </cell>
          <cell r="H3384">
            <v>603.29</v>
          </cell>
          <cell r="I3384">
            <v>612.04999999999995</v>
          </cell>
          <cell r="J3384">
            <v>616.22</v>
          </cell>
          <cell r="K3384">
            <v>628.64</v>
          </cell>
          <cell r="L3384">
            <v>641.73</v>
          </cell>
          <cell r="M3384">
            <v>654.95000000000005</v>
          </cell>
          <cell r="N3384">
            <v>670.58</v>
          </cell>
          <cell r="O3384">
            <v>691.07</v>
          </cell>
          <cell r="P3384">
            <v>710.51</v>
          </cell>
          <cell r="Q3384">
            <v>729.13</v>
          </cell>
          <cell r="R3384">
            <v>754.66</v>
          </cell>
          <cell r="S3384">
            <v>779.11</v>
          </cell>
          <cell r="T3384">
            <v>805.05</v>
          </cell>
          <cell r="U3384">
            <v>835.62</v>
          </cell>
          <cell r="V3384">
            <v>864.94</v>
          </cell>
          <cell r="W3384">
            <v>894.92</v>
          </cell>
          <cell r="X3384">
            <v>925.45</v>
          </cell>
          <cell r="Y3384">
            <v>954.83</v>
          </cell>
          <cell r="Z3384">
            <v>988.08</v>
          </cell>
          <cell r="AA3384">
            <v>1018.55</v>
          </cell>
          <cell r="AB3384">
            <v>1058.48</v>
          </cell>
          <cell r="AC3384">
            <v>1092.77</v>
          </cell>
          <cell r="AD3384">
            <v>1124.44</v>
          </cell>
          <cell r="AE3384">
            <v>1156.78</v>
          </cell>
          <cell r="AF3384">
            <v>1189.98</v>
          </cell>
          <cell r="AG3384">
            <v>1218.45</v>
          </cell>
          <cell r="AH3384">
            <v>1224.33</v>
          </cell>
          <cell r="AI3384">
            <v>1223.45</v>
          </cell>
          <cell r="AJ3384">
            <v>1217.24</v>
          </cell>
          <cell r="AK3384">
            <v>1206.49</v>
          </cell>
        </row>
        <row r="3385">
          <cell r="A3385" t="str">
            <v>SDGbaseTRAv2_UrbAS_BAUv5C_SavingsINSent-e</v>
          </cell>
          <cell r="B3385" t="str">
            <v>SIclos6_GOVclos11</v>
          </cell>
          <cell r="C3385" t="str">
            <v>SDGbaseTRAv2_UrbAS_BAUv5</v>
          </cell>
          <cell r="D3385" t="str">
            <v>C_SavingsINS</v>
          </cell>
          <cell r="E3385" t="str">
            <v>ent-e</v>
          </cell>
          <cell r="F3385">
            <v>60.1</v>
          </cell>
          <cell r="G3385">
            <v>65.95</v>
          </cell>
          <cell r="H3385">
            <v>54.6</v>
          </cell>
          <cell r="I3385">
            <v>55.56</v>
          </cell>
          <cell r="J3385">
            <v>57.86</v>
          </cell>
          <cell r="K3385">
            <v>61.24</v>
          </cell>
          <cell r="L3385">
            <v>64.510000000000005</v>
          </cell>
          <cell r="M3385">
            <v>64.05</v>
          </cell>
          <cell r="N3385">
            <v>62.23</v>
          </cell>
          <cell r="O3385">
            <v>61.04</v>
          </cell>
          <cell r="P3385">
            <v>62.7</v>
          </cell>
          <cell r="Q3385">
            <v>66.2</v>
          </cell>
          <cell r="R3385">
            <v>72.47</v>
          </cell>
          <cell r="S3385">
            <v>77.010000000000005</v>
          </cell>
          <cell r="T3385">
            <v>81.69</v>
          </cell>
          <cell r="U3385">
            <v>86.14</v>
          </cell>
          <cell r="V3385">
            <v>86.68</v>
          </cell>
          <cell r="W3385">
            <v>90.62</v>
          </cell>
          <cell r="X3385">
            <v>99.66</v>
          </cell>
          <cell r="Y3385">
            <v>108.22</v>
          </cell>
          <cell r="Z3385">
            <v>117.55</v>
          </cell>
          <cell r="AA3385">
            <v>126.83</v>
          </cell>
          <cell r="AB3385">
            <v>133.26</v>
          </cell>
          <cell r="AC3385">
            <v>141.61000000000001</v>
          </cell>
          <cell r="AD3385">
            <v>150.65</v>
          </cell>
          <cell r="AE3385">
            <v>159.4</v>
          </cell>
          <cell r="AF3385">
            <v>168.16</v>
          </cell>
          <cell r="AG3385">
            <v>202.4</v>
          </cell>
          <cell r="AH3385">
            <v>233.66</v>
          </cell>
          <cell r="AI3385">
            <v>271.83</v>
          </cell>
          <cell r="AJ3385">
            <v>310.14999999999998</v>
          </cell>
          <cell r="AK3385">
            <v>345.39</v>
          </cell>
        </row>
        <row r="3386">
          <cell r="A3386" t="str">
            <v>SDGbaseTRAv2_UrbAS_BAUv5C_SavingsINShhd-0</v>
          </cell>
          <cell r="B3386" t="str">
            <v>SIclos6_GOVclos11</v>
          </cell>
          <cell r="C3386" t="str">
            <v>SDGbaseTRAv2_UrbAS_BAUv5</v>
          </cell>
          <cell r="D3386" t="str">
            <v>C_SavingsINS</v>
          </cell>
          <cell r="E3386" t="str">
            <v>hhd-0</v>
          </cell>
          <cell r="F3386">
            <v>0.06</v>
          </cell>
          <cell r="G3386">
            <v>0</v>
          </cell>
          <cell r="H3386">
            <v>0.11</v>
          </cell>
          <cell r="I3386">
            <v>0.18</v>
          </cell>
          <cell r="J3386">
            <v>0.17</v>
          </cell>
          <cell r="K3386">
            <v>0.16</v>
          </cell>
          <cell r="L3386">
            <v>0.19</v>
          </cell>
          <cell r="M3386">
            <v>0.28999999999999998</v>
          </cell>
          <cell r="N3386">
            <v>0.41</v>
          </cell>
          <cell r="O3386">
            <v>0.37</v>
          </cell>
          <cell r="P3386">
            <v>0.43</v>
          </cell>
          <cell r="Q3386">
            <v>0.48</v>
          </cell>
          <cell r="R3386">
            <v>0.53</v>
          </cell>
          <cell r="S3386">
            <v>0.61</v>
          </cell>
          <cell r="T3386">
            <v>0.7</v>
          </cell>
          <cell r="U3386">
            <v>0.81</v>
          </cell>
          <cell r="V3386">
            <v>1.01</v>
          </cell>
          <cell r="W3386">
            <v>1.1399999999999999</v>
          </cell>
          <cell r="X3386">
            <v>1.2</v>
          </cell>
          <cell r="Y3386">
            <v>1.24</v>
          </cell>
          <cell r="Z3386">
            <v>1.23</v>
          </cell>
          <cell r="AA3386">
            <v>1.25</v>
          </cell>
          <cell r="AB3386">
            <v>1.21</v>
          </cell>
          <cell r="AC3386">
            <v>1.19</v>
          </cell>
          <cell r="AD3386">
            <v>1.22</v>
          </cell>
          <cell r="AE3386">
            <v>1.29</v>
          </cell>
          <cell r="AF3386">
            <v>1.38</v>
          </cell>
          <cell r="AG3386">
            <v>0.98</v>
          </cell>
          <cell r="AH3386">
            <v>0.2</v>
          </cell>
          <cell r="AI3386">
            <v>-0.78</v>
          </cell>
          <cell r="AJ3386">
            <v>-1.72</v>
          </cell>
          <cell r="AK3386">
            <v>-2.58</v>
          </cell>
        </row>
        <row r="3387">
          <cell r="A3387" t="str">
            <v>SDGbaseTRAv2_UrbAS_BAUv5C_SavingsINShhd-1</v>
          </cell>
          <cell r="B3387" t="str">
            <v>SIclos6_GOVclos11</v>
          </cell>
          <cell r="C3387" t="str">
            <v>SDGbaseTRAv2_UrbAS_BAUv5</v>
          </cell>
          <cell r="D3387" t="str">
            <v>C_SavingsINS</v>
          </cell>
          <cell r="E3387" t="str">
            <v>hhd-1</v>
          </cell>
          <cell r="F3387">
            <v>0.09</v>
          </cell>
          <cell r="G3387">
            <v>0.01</v>
          </cell>
          <cell r="H3387">
            <v>0.17</v>
          </cell>
          <cell r="I3387">
            <v>0.25</v>
          </cell>
          <cell r="J3387">
            <v>0.24</v>
          </cell>
          <cell r="K3387">
            <v>0.24</v>
          </cell>
          <cell r="L3387">
            <v>0.27</v>
          </cell>
          <cell r="M3387">
            <v>0.41</v>
          </cell>
          <cell r="N3387">
            <v>0.56999999999999995</v>
          </cell>
          <cell r="O3387">
            <v>0.51</v>
          </cell>
          <cell r="P3387">
            <v>0.6</v>
          </cell>
          <cell r="Q3387">
            <v>0.68</v>
          </cell>
          <cell r="R3387">
            <v>0.74</v>
          </cell>
          <cell r="S3387">
            <v>0.85</v>
          </cell>
          <cell r="T3387">
            <v>0.97</v>
          </cell>
          <cell r="U3387">
            <v>1.1200000000000001</v>
          </cell>
          <cell r="V3387">
            <v>1.4</v>
          </cell>
          <cell r="W3387">
            <v>1.58</v>
          </cell>
          <cell r="X3387">
            <v>1.65</v>
          </cell>
          <cell r="Y3387">
            <v>1.71</v>
          </cell>
          <cell r="Z3387">
            <v>1.7</v>
          </cell>
          <cell r="AA3387">
            <v>1.73</v>
          </cell>
          <cell r="AB3387">
            <v>1.68</v>
          </cell>
          <cell r="AC3387">
            <v>1.65</v>
          </cell>
          <cell r="AD3387">
            <v>1.69</v>
          </cell>
          <cell r="AE3387">
            <v>1.78</v>
          </cell>
          <cell r="AF3387">
            <v>1.9</v>
          </cell>
          <cell r="AG3387">
            <v>1.36</v>
          </cell>
          <cell r="AH3387">
            <v>0.3</v>
          </cell>
          <cell r="AI3387">
            <v>-1.04</v>
          </cell>
          <cell r="AJ3387">
            <v>-2.31</v>
          </cell>
          <cell r="AK3387">
            <v>-3.47</v>
          </cell>
        </row>
        <row r="3388">
          <cell r="A3388" t="str">
            <v>SDGbaseTRAv2_UrbAS_BAUv5C_SavingsINShhd-2</v>
          </cell>
          <cell r="B3388" t="str">
            <v>SIclos6_GOVclos11</v>
          </cell>
          <cell r="C3388" t="str">
            <v>SDGbaseTRAv2_UrbAS_BAUv5</v>
          </cell>
          <cell r="D3388" t="str">
            <v>C_SavingsINS</v>
          </cell>
          <cell r="E3388" t="str">
            <v>hhd-2</v>
          </cell>
          <cell r="F3388">
            <v>0.15</v>
          </cell>
          <cell r="G3388">
            <v>0.05</v>
          </cell>
          <cell r="H3388">
            <v>0.24</v>
          </cell>
          <cell r="I3388">
            <v>0.34</v>
          </cell>
          <cell r="J3388">
            <v>0.33</v>
          </cell>
          <cell r="K3388">
            <v>0.32</v>
          </cell>
          <cell r="L3388">
            <v>0.36</v>
          </cell>
          <cell r="M3388">
            <v>0.53</v>
          </cell>
          <cell r="N3388">
            <v>0.72</v>
          </cell>
          <cell r="O3388">
            <v>0.65</v>
          </cell>
          <cell r="P3388">
            <v>0.75</v>
          </cell>
          <cell r="Q3388">
            <v>0.85</v>
          </cell>
          <cell r="R3388">
            <v>0.92</v>
          </cell>
          <cell r="S3388">
            <v>1.05</v>
          </cell>
          <cell r="T3388">
            <v>1.19</v>
          </cell>
          <cell r="U3388">
            <v>1.37</v>
          </cell>
          <cell r="V3388">
            <v>1.69</v>
          </cell>
          <cell r="W3388">
            <v>1.91</v>
          </cell>
          <cell r="X3388">
            <v>1.99</v>
          </cell>
          <cell r="Y3388">
            <v>2.06</v>
          </cell>
          <cell r="Z3388">
            <v>2.06</v>
          </cell>
          <cell r="AA3388">
            <v>2.08</v>
          </cell>
          <cell r="AB3388">
            <v>2.0299999999999998</v>
          </cell>
          <cell r="AC3388">
            <v>2</v>
          </cell>
          <cell r="AD3388">
            <v>2.0499999999999998</v>
          </cell>
          <cell r="AE3388">
            <v>2.15</v>
          </cell>
          <cell r="AF3388">
            <v>2.2999999999999998</v>
          </cell>
          <cell r="AG3388">
            <v>1.68</v>
          </cell>
          <cell r="AH3388">
            <v>0.45</v>
          </cell>
          <cell r="AI3388">
            <v>-1.1000000000000001</v>
          </cell>
          <cell r="AJ3388">
            <v>-2.56</v>
          </cell>
          <cell r="AK3388">
            <v>-3.91</v>
          </cell>
        </row>
        <row r="3389">
          <cell r="A3389" t="str">
            <v>SDGbaseTRAv2_UrbAS_BAUv5C_SavingsINShhd-3</v>
          </cell>
          <cell r="B3389" t="str">
            <v>SIclos6_GOVclos11</v>
          </cell>
          <cell r="C3389" t="str">
            <v>SDGbaseTRAv2_UrbAS_BAUv5</v>
          </cell>
          <cell r="D3389" t="str">
            <v>C_SavingsINS</v>
          </cell>
          <cell r="E3389" t="str">
            <v>hhd-3</v>
          </cell>
          <cell r="F3389">
            <v>0.3</v>
          </cell>
          <cell r="G3389">
            <v>0.18</v>
          </cell>
          <cell r="H3389">
            <v>0.41</v>
          </cell>
          <cell r="I3389">
            <v>0.54</v>
          </cell>
          <cell r="J3389">
            <v>0.52</v>
          </cell>
          <cell r="K3389">
            <v>0.52</v>
          </cell>
          <cell r="L3389">
            <v>0.56999999999999995</v>
          </cell>
          <cell r="M3389">
            <v>0.77</v>
          </cell>
          <cell r="N3389">
            <v>1.01</v>
          </cell>
          <cell r="O3389">
            <v>0.93</v>
          </cell>
          <cell r="P3389">
            <v>1.06</v>
          </cell>
          <cell r="Q3389">
            <v>1.18</v>
          </cell>
          <cell r="R3389">
            <v>1.27</v>
          </cell>
          <cell r="S3389">
            <v>1.44</v>
          </cell>
          <cell r="T3389">
            <v>1.61</v>
          </cell>
          <cell r="U3389">
            <v>1.83</v>
          </cell>
          <cell r="V3389">
            <v>2.23</v>
          </cell>
          <cell r="W3389">
            <v>2.5099999999999998</v>
          </cell>
          <cell r="X3389">
            <v>2.62</v>
          </cell>
          <cell r="Y3389">
            <v>2.7</v>
          </cell>
          <cell r="Z3389">
            <v>2.7</v>
          </cell>
          <cell r="AA3389">
            <v>2.74</v>
          </cell>
          <cell r="AB3389">
            <v>2.68</v>
          </cell>
          <cell r="AC3389">
            <v>2.65</v>
          </cell>
          <cell r="AD3389">
            <v>2.72</v>
          </cell>
          <cell r="AE3389">
            <v>2.85</v>
          </cell>
          <cell r="AF3389">
            <v>3.03</v>
          </cell>
          <cell r="AG3389">
            <v>2.2799999999999998</v>
          </cell>
          <cell r="AH3389">
            <v>0.79</v>
          </cell>
          <cell r="AI3389">
            <v>-1.0900000000000001</v>
          </cell>
          <cell r="AJ3389">
            <v>-2.85</v>
          </cell>
          <cell r="AK3389">
            <v>-4.47</v>
          </cell>
        </row>
        <row r="3390">
          <cell r="A3390" t="str">
            <v>SDGbaseTRAv2_UrbAS_BAUv5C_SavingsINShhd-4</v>
          </cell>
          <cell r="B3390" t="str">
            <v>SIclos6_GOVclos11</v>
          </cell>
          <cell r="C3390" t="str">
            <v>SDGbaseTRAv2_UrbAS_BAUv5</v>
          </cell>
          <cell r="D3390" t="str">
            <v>C_SavingsINS</v>
          </cell>
          <cell r="E3390" t="str">
            <v>hhd-4</v>
          </cell>
          <cell r="F3390">
            <v>0.43</v>
          </cell>
          <cell r="G3390">
            <v>0.28999999999999998</v>
          </cell>
          <cell r="H3390">
            <v>0.55000000000000004</v>
          </cell>
          <cell r="I3390">
            <v>0.68</v>
          </cell>
          <cell r="J3390">
            <v>0.67</v>
          </cell>
          <cell r="K3390">
            <v>0.67</v>
          </cell>
          <cell r="L3390">
            <v>0.72</v>
          </cell>
          <cell r="M3390">
            <v>0.94</v>
          </cell>
          <cell r="N3390">
            <v>1.2</v>
          </cell>
          <cell r="O3390">
            <v>1.1200000000000001</v>
          </cell>
          <cell r="P3390">
            <v>1.26</v>
          </cell>
          <cell r="Q3390">
            <v>1.39</v>
          </cell>
          <cell r="R3390">
            <v>1.5</v>
          </cell>
          <cell r="S3390">
            <v>1.68</v>
          </cell>
          <cell r="T3390">
            <v>1.87</v>
          </cell>
          <cell r="U3390">
            <v>2.11</v>
          </cell>
          <cell r="V3390">
            <v>2.54</v>
          </cell>
          <cell r="W3390">
            <v>2.84</v>
          </cell>
          <cell r="X3390">
            <v>2.95</v>
          </cell>
          <cell r="Y3390">
            <v>3.05</v>
          </cell>
          <cell r="Z3390">
            <v>3.06</v>
          </cell>
          <cell r="AA3390">
            <v>3.1</v>
          </cell>
          <cell r="AB3390">
            <v>3.05</v>
          </cell>
          <cell r="AC3390">
            <v>3.01</v>
          </cell>
          <cell r="AD3390">
            <v>3.09</v>
          </cell>
          <cell r="AE3390">
            <v>3.23</v>
          </cell>
          <cell r="AF3390">
            <v>3.43</v>
          </cell>
          <cell r="AG3390">
            <v>2.64</v>
          </cell>
          <cell r="AH3390">
            <v>1.06</v>
          </cell>
          <cell r="AI3390">
            <v>-0.91</v>
          </cell>
          <cell r="AJ3390">
            <v>-2.77</v>
          </cell>
          <cell r="AK3390">
            <v>-4.47</v>
          </cell>
        </row>
        <row r="3391">
          <cell r="A3391" t="str">
            <v>SDGbaseTRAv2_UrbAS_BAUv5C_SavingsINShhd-5</v>
          </cell>
          <cell r="B3391" t="str">
            <v>SIclos6_GOVclos11</v>
          </cell>
          <cell r="C3391" t="str">
            <v>SDGbaseTRAv2_UrbAS_BAUv5</v>
          </cell>
          <cell r="D3391" t="str">
            <v>C_SavingsINS</v>
          </cell>
          <cell r="E3391" t="str">
            <v>hhd-5</v>
          </cell>
          <cell r="F3391">
            <v>0.66</v>
          </cell>
          <cell r="G3391">
            <v>0.47</v>
          </cell>
          <cell r="H3391">
            <v>0.82</v>
          </cell>
          <cell r="I3391">
            <v>1.01</v>
          </cell>
          <cell r="J3391">
            <v>0.99</v>
          </cell>
          <cell r="K3391">
            <v>0.98</v>
          </cell>
          <cell r="L3391">
            <v>1.07</v>
          </cell>
          <cell r="M3391">
            <v>1.36</v>
          </cell>
          <cell r="N3391">
            <v>1.72</v>
          </cell>
          <cell r="O3391">
            <v>1.61</v>
          </cell>
          <cell r="P3391">
            <v>1.79</v>
          </cell>
          <cell r="Q3391">
            <v>1.97</v>
          </cell>
          <cell r="R3391">
            <v>2.12</v>
          </cell>
          <cell r="S3391">
            <v>2.37</v>
          </cell>
          <cell r="T3391">
            <v>2.62</v>
          </cell>
          <cell r="U3391">
            <v>2.95</v>
          </cell>
          <cell r="V3391">
            <v>3.54</v>
          </cell>
          <cell r="W3391">
            <v>3.94</v>
          </cell>
          <cell r="X3391">
            <v>4.0999999999999996</v>
          </cell>
          <cell r="Y3391">
            <v>4.2300000000000004</v>
          </cell>
          <cell r="Z3391">
            <v>4.24</v>
          </cell>
          <cell r="AA3391">
            <v>4.3</v>
          </cell>
          <cell r="AB3391">
            <v>4.2300000000000004</v>
          </cell>
          <cell r="AC3391">
            <v>4.18</v>
          </cell>
          <cell r="AD3391">
            <v>4.28</v>
          </cell>
          <cell r="AE3391">
            <v>4.4800000000000004</v>
          </cell>
          <cell r="AF3391">
            <v>4.75</v>
          </cell>
          <cell r="AG3391">
            <v>3.69</v>
          </cell>
          <cell r="AH3391">
            <v>1.58</v>
          </cell>
          <cell r="AI3391">
            <v>-1.04</v>
          </cell>
          <cell r="AJ3391">
            <v>-3.49</v>
          </cell>
          <cell r="AK3391">
            <v>-5.74</v>
          </cell>
        </row>
        <row r="3392">
          <cell r="A3392" t="str">
            <v>SDGbaseTRAv2_UrbAS_BAUv5C_SavingsINShhd-6</v>
          </cell>
          <cell r="B3392" t="str">
            <v>SIclos6_GOVclos11</v>
          </cell>
          <cell r="C3392" t="str">
            <v>SDGbaseTRAv2_UrbAS_BAUv5</v>
          </cell>
          <cell r="D3392" t="str">
            <v>C_SavingsINS</v>
          </cell>
          <cell r="E3392" t="str">
            <v>hhd-6</v>
          </cell>
          <cell r="F3392">
            <v>0.9</v>
          </cell>
          <cell r="G3392">
            <v>0.67</v>
          </cell>
          <cell r="H3392">
            <v>1.0900000000000001</v>
          </cell>
          <cell r="I3392">
            <v>1.31</v>
          </cell>
          <cell r="J3392">
            <v>1.29</v>
          </cell>
          <cell r="K3392">
            <v>1.29</v>
          </cell>
          <cell r="L3392">
            <v>1.38</v>
          </cell>
          <cell r="M3392">
            <v>1.74</v>
          </cell>
          <cell r="N3392">
            <v>2.16</v>
          </cell>
          <cell r="O3392">
            <v>2.0299999999999998</v>
          </cell>
          <cell r="P3392">
            <v>2.2599999999999998</v>
          </cell>
          <cell r="Q3392">
            <v>2.4700000000000002</v>
          </cell>
          <cell r="R3392">
            <v>2.65</v>
          </cell>
          <cell r="S3392">
            <v>2.95</v>
          </cell>
          <cell r="T3392">
            <v>3.25</v>
          </cell>
          <cell r="U3392">
            <v>3.65</v>
          </cell>
          <cell r="V3392">
            <v>4.34</v>
          </cell>
          <cell r="W3392">
            <v>4.82</v>
          </cell>
          <cell r="X3392">
            <v>5.01</v>
          </cell>
          <cell r="Y3392">
            <v>5.16</v>
          </cell>
          <cell r="Z3392">
            <v>5.18</v>
          </cell>
          <cell r="AA3392">
            <v>5.25</v>
          </cell>
          <cell r="AB3392">
            <v>5.17</v>
          </cell>
          <cell r="AC3392">
            <v>5.12</v>
          </cell>
          <cell r="AD3392">
            <v>5.24</v>
          </cell>
          <cell r="AE3392">
            <v>5.47</v>
          </cell>
          <cell r="AF3392">
            <v>5.8</v>
          </cell>
          <cell r="AG3392">
            <v>4.5599999999999996</v>
          </cell>
          <cell r="AH3392">
            <v>2.0699999999999998</v>
          </cell>
          <cell r="AI3392">
            <v>-0.98</v>
          </cell>
          <cell r="AJ3392">
            <v>-3.83</v>
          </cell>
          <cell r="AK3392">
            <v>-6.42</v>
          </cell>
        </row>
        <row r="3393">
          <cell r="A3393" t="str">
            <v>SDGbaseTRAv2_UrbAS_BAUv5C_SavingsINShhd-7</v>
          </cell>
          <cell r="B3393" t="str">
            <v>SIclos6_GOVclos11</v>
          </cell>
          <cell r="C3393" t="str">
            <v>SDGbaseTRAv2_UrbAS_BAUv5</v>
          </cell>
          <cell r="D3393" t="str">
            <v>C_SavingsINS</v>
          </cell>
          <cell r="E3393" t="str">
            <v>hhd-7</v>
          </cell>
          <cell r="F3393">
            <v>1.64</v>
          </cell>
          <cell r="G3393">
            <v>1.28</v>
          </cell>
          <cell r="H3393">
            <v>1.88</v>
          </cell>
          <cell r="I3393">
            <v>2.19</v>
          </cell>
          <cell r="J3393">
            <v>2.16</v>
          </cell>
          <cell r="K3393">
            <v>2.17</v>
          </cell>
          <cell r="L3393">
            <v>2.31</v>
          </cell>
          <cell r="M3393">
            <v>2.8</v>
          </cell>
          <cell r="N3393">
            <v>3.4</v>
          </cell>
          <cell r="O3393">
            <v>3.23</v>
          </cell>
          <cell r="P3393">
            <v>3.55</v>
          </cell>
          <cell r="Q3393">
            <v>3.85</v>
          </cell>
          <cell r="R3393">
            <v>4.12</v>
          </cell>
          <cell r="S3393">
            <v>4.55</v>
          </cell>
          <cell r="T3393">
            <v>4.9800000000000004</v>
          </cell>
          <cell r="U3393">
            <v>5.54</v>
          </cell>
          <cell r="V3393">
            <v>6.51</v>
          </cell>
          <cell r="W3393">
            <v>7.19</v>
          </cell>
          <cell r="X3393">
            <v>7.48</v>
          </cell>
          <cell r="Y3393">
            <v>7.7</v>
          </cell>
          <cell r="Z3393">
            <v>7.74</v>
          </cell>
          <cell r="AA3393">
            <v>7.86</v>
          </cell>
          <cell r="AB3393">
            <v>7.77</v>
          </cell>
          <cell r="AC3393">
            <v>7.72</v>
          </cell>
          <cell r="AD3393">
            <v>7.9</v>
          </cell>
          <cell r="AE3393">
            <v>8.24</v>
          </cell>
          <cell r="AF3393">
            <v>8.6999999999999993</v>
          </cell>
          <cell r="AG3393">
            <v>7.02</v>
          </cell>
          <cell r="AH3393">
            <v>3.6</v>
          </cell>
          <cell r="AI3393">
            <v>-0.56000000000000005</v>
          </cell>
          <cell r="AJ3393">
            <v>-4.43</v>
          </cell>
          <cell r="AK3393">
            <v>-7.93</v>
          </cell>
        </row>
        <row r="3394">
          <cell r="A3394" t="str">
            <v>SDGbaseTRAv2_UrbAS_BAUv5C_SavingsINShhd-8</v>
          </cell>
          <cell r="B3394" t="str">
            <v>SIclos6_GOVclos11</v>
          </cell>
          <cell r="C3394" t="str">
            <v>SDGbaseTRAv2_UrbAS_BAUv5</v>
          </cell>
          <cell r="D3394" t="str">
            <v>C_SavingsINS</v>
          </cell>
          <cell r="E3394" t="str">
            <v>hhd-8</v>
          </cell>
          <cell r="F3394">
            <v>3.78</v>
          </cell>
          <cell r="G3394">
            <v>3.08</v>
          </cell>
          <cell r="H3394">
            <v>4.16</v>
          </cell>
          <cell r="I3394">
            <v>4.68</v>
          </cell>
          <cell r="J3394">
            <v>4.62</v>
          </cell>
          <cell r="K3394">
            <v>4.6399999999999997</v>
          </cell>
          <cell r="L3394">
            <v>4.91</v>
          </cell>
          <cell r="M3394">
            <v>5.75</v>
          </cell>
          <cell r="N3394">
            <v>6.76</v>
          </cell>
          <cell r="O3394">
            <v>6.51</v>
          </cell>
          <cell r="P3394">
            <v>7.08</v>
          </cell>
          <cell r="Q3394">
            <v>7.6</v>
          </cell>
          <cell r="R3394">
            <v>8.1199999999999992</v>
          </cell>
          <cell r="S3394">
            <v>8.8699999999999992</v>
          </cell>
          <cell r="T3394">
            <v>9.64</v>
          </cell>
          <cell r="U3394">
            <v>10.64</v>
          </cell>
          <cell r="V3394">
            <v>12.32</v>
          </cell>
          <cell r="W3394">
            <v>13.51</v>
          </cell>
          <cell r="X3394">
            <v>14.06</v>
          </cell>
          <cell r="Y3394">
            <v>14.47</v>
          </cell>
          <cell r="Z3394">
            <v>14.61</v>
          </cell>
          <cell r="AA3394">
            <v>14.86</v>
          </cell>
          <cell r="AB3394">
            <v>14.79</v>
          </cell>
          <cell r="AC3394">
            <v>14.74</v>
          </cell>
          <cell r="AD3394">
            <v>15.1</v>
          </cell>
          <cell r="AE3394">
            <v>15.71</v>
          </cell>
          <cell r="AF3394">
            <v>16.54</v>
          </cell>
          <cell r="AG3394">
            <v>13.78</v>
          </cell>
          <cell r="AH3394">
            <v>8.0299999999999994</v>
          </cell>
          <cell r="AI3394">
            <v>1.1000000000000001</v>
          </cell>
          <cell r="AJ3394">
            <v>-5.3</v>
          </cell>
          <cell r="AK3394">
            <v>-11.05</v>
          </cell>
        </row>
        <row r="3395">
          <cell r="A3395" t="str">
            <v>SDGbaseTRAv2_UrbAS_BAUv5C_SavingsINShhd-9</v>
          </cell>
          <cell r="B3395" t="str">
            <v>SIclos6_GOVclos11</v>
          </cell>
          <cell r="C3395" t="str">
            <v>SDGbaseTRAv2_UrbAS_BAUv5</v>
          </cell>
          <cell r="D3395" t="str">
            <v>C_SavingsINS</v>
          </cell>
          <cell r="E3395" t="str">
            <v>hhd-9</v>
          </cell>
          <cell r="F3395">
            <v>61.83</v>
          </cell>
          <cell r="G3395">
            <v>55.69</v>
          </cell>
          <cell r="H3395">
            <v>61.04</v>
          </cell>
          <cell r="I3395">
            <v>62.74</v>
          </cell>
          <cell r="J3395">
            <v>62.63</v>
          </cell>
          <cell r="K3395">
            <v>63.85</v>
          </cell>
          <cell r="L3395">
            <v>65.7</v>
          </cell>
          <cell r="M3395">
            <v>68.83</v>
          </cell>
          <cell r="N3395">
            <v>72.510000000000005</v>
          </cell>
          <cell r="O3395">
            <v>73.53</v>
          </cell>
          <cell r="P3395">
            <v>76.5</v>
          </cell>
          <cell r="Q3395">
            <v>79.319999999999993</v>
          </cell>
          <cell r="R3395">
            <v>82.99</v>
          </cell>
          <cell r="S3395">
            <v>86.95</v>
          </cell>
          <cell r="T3395">
            <v>91.12</v>
          </cell>
          <cell r="U3395">
            <v>96.25</v>
          </cell>
          <cell r="V3395">
            <v>102.68</v>
          </cell>
          <cell r="W3395">
            <v>108.16</v>
          </cell>
          <cell r="X3395">
            <v>112.31</v>
          </cell>
          <cell r="Y3395">
            <v>115.87</v>
          </cell>
          <cell r="Z3395">
            <v>119.11</v>
          </cell>
          <cell r="AA3395">
            <v>122.35</v>
          </cell>
          <cell r="AB3395">
            <v>125.44</v>
          </cell>
          <cell r="AC3395">
            <v>128.08000000000001</v>
          </cell>
          <cell r="AD3395">
            <v>131.66</v>
          </cell>
          <cell r="AE3395">
            <v>135.94</v>
          </cell>
          <cell r="AF3395">
            <v>140.83000000000001</v>
          </cell>
          <cell r="AG3395">
            <v>137.21</v>
          </cell>
          <cell r="AH3395">
            <v>123.32</v>
          </cell>
          <cell r="AI3395">
            <v>106.73</v>
          </cell>
          <cell r="AJ3395">
            <v>91.33</v>
          </cell>
          <cell r="AK3395">
            <v>77.150000000000006</v>
          </cell>
        </row>
        <row r="3396">
          <cell r="A3396" t="str">
            <v>SDGbaseTRAv2_UrbAS_BAUv5C_SavingsINStotal</v>
          </cell>
          <cell r="B3396" t="str">
            <v>SIclos6_GOVclos11</v>
          </cell>
          <cell r="C3396" t="str">
            <v>SDGbaseTRAv2_UrbAS_BAUv5</v>
          </cell>
          <cell r="D3396" t="str">
            <v>C_SavingsINS</v>
          </cell>
          <cell r="E3396" t="str">
            <v>total</v>
          </cell>
          <cell r="F3396">
            <v>764.23</v>
          </cell>
          <cell r="G3396">
            <v>706.25</v>
          </cell>
          <cell r="H3396">
            <v>728.36</v>
          </cell>
          <cell r="I3396">
            <v>741.54</v>
          </cell>
          <cell r="J3396">
            <v>747.71</v>
          </cell>
          <cell r="K3396">
            <v>764.71</v>
          </cell>
          <cell r="L3396">
            <v>783.73</v>
          </cell>
          <cell r="M3396">
            <v>802.4</v>
          </cell>
          <cell r="N3396">
            <v>823.27</v>
          </cell>
          <cell r="O3396">
            <v>842.6</v>
          </cell>
          <cell r="P3396">
            <v>868.49</v>
          </cell>
          <cell r="Q3396">
            <v>895.12</v>
          </cell>
          <cell r="R3396">
            <v>932.1</v>
          </cell>
          <cell r="S3396">
            <v>967.44</v>
          </cell>
          <cell r="T3396">
            <v>1004.68</v>
          </cell>
          <cell r="U3396">
            <v>1048.03</v>
          </cell>
          <cell r="V3396">
            <v>1089.8800000000001</v>
          </cell>
          <cell r="W3396">
            <v>1133.1400000000001</v>
          </cell>
          <cell r="X3396">
            <v>1178.49</v>
          </cell>
          <cell r="Y3396">
            <v>1221.23</v>
          </cell>
          <cell r="Z3396">
            <v>1267.26</v>
          </cell>
          <cell r="AA3396">
            <v>1310.89</v>
          </cell>
          <cell r="AB3396">
            <v>1359.8</v>
          </cell>
          <cell r="AC3396">
            <v>1404.72</v>
          </cell>
          <cell r="AD3396">
            <v>1450.05</v>
          </cell>
          <cell r="AE3396">
            <v>1497.31</v>
          </cell>
          <cell r="AF3396">
            <v>1546.81</v>
          </cell>
          <cell r="AG3396">
            <v>1596.06</v>
          </cell>
          <cell r="AH3396">
            <v>1599.38</v>
          </cell>
          <cell r="AI3396">
            <v>1595.59</v>
          </cell>
          <cell r="AJ3396">
            <v>1589.47</v>
          </cell>
          <cell r="AK3396">
            <v>1578.98</v>
          </cell>
        </row>
        <row r="3397">
          <cell r="A3397" t="str">
            <v>SDGbaseTRAv2_UrbAS_BAUv5YGXtotal</v>
          </cell>
          <cell r="B3397" t="str">
            <v>SIclos6_GOVclos11</v>
          </cell>
          <cell r="C3397" t="str">
            <v>SDGbaseTRAv2_UrbAS_BAUv5</v>
          </cell>
          <cell r="D3397" t="str">
            <v>YGX</v>
          </cell>
          <cell r="E3397" t="str">
            <v>total</v>
          </cell>
          <cell r="F3397">
            <v>1490.98</v>
          </cell>
          <cell r="G3397">
            <v>1431.73</v>
          </cell>
          <cell r="H3397">
            <v>1457.43</v>
          </cell>
          <cell r="I3397">
            <v>1512.08</v>
          </cell>
          <cell r="J3397">
            <v>1572.83</v>
          </cell>
          <cell r="K3397">
            <v>1600.6</v>
          </cell>
          <cell r="L3397">
            <v>1634.98</v>
          </cell>
          <cell r="M3397">
            <v>1672.33</v>
          </cell>
          <cell r="N3397">
            <v>1713.68</v>
          </cell>
          <cell r="O3397">
            <v>1761.26</v>
          </cell>
          <cell r="P3397">
            <v>1812.87</v>
          </cell>
          <cell r="Q3397">
            <v>1864.81</v>
          </cell>
          <cell r="R3397">
            <v>1901.05</v>
          </cell>
          <cell r="S3397">
            <v>1946.86</v>
          </cell>
          <cell r="T3397">
            <v>1993.53</v>
          </cell>
          <cell r="U3397">
            <v>2042.68</v>
          </cell>
          <cell r="V3397">
            <v>2095.1</v>
          </cell>
          <cell r="W3397">
            <v>2147.27</v>
          </cell>
          <cell r="X3397">
            <v>2199.64</v>
          </cell>
          <cell r="Y3397">
            <v>2251.19</v>
          </cell>
          <cell r="Z3397">
            <v>2302.89</v>
          </cell>
          <cell r="AA3397">
            <v>2356.64</v>
          </cell>
          <cell r="AB3397">
            <v>2404.63</v>
          </cell>
          <cell r="AC3397">
            <v>2458.5</v>
          </cell>
          <cell r="AD3397">
            <v>2517.1799999999998</v>
          </cell>
          <cell r="AE3397">
            <v>2578.7600000000002</v>
          </cell>
          <cell r="AF3397">
            <v>2641.51</v>
          </cell>
          <cell r="AG3397">
            <v>2701.52</v>
          </cell>
          <cell r="AH3397">
            <v>2737.7</v>
          </cell>
          <cell r="AI3397">
            <v>2768.9</v>
          </cell>
          <cell r="AJ3397">
            <v>2807.43</v>
          </cell>
          <cell r="AK3397">
            <v>2849.14</v>
          </cell>
        </row>
        <row r="3398">
          <cell r="A3398" t="str">
            <v>SDGbaseTRAv2_UrbAS_BAUv5EGXtotal</v>
          </cell>
          <cell r="B3398" t="str">
            <v>SIclos6_GOVclos11</v>
          </cell>
          <cell r="C3398" t="str">
            <v>SDGbaseTRAv2_UrbAS_BAUv5</v>
          </cell>
          <cell r="D3398" t="str">
            <v>EGX</v>
          </cell>
          <cell r="E3398" t="str">
            <v>total</v>
          </cell>
          <cell r="F3398">
            <v>1502.94</v>
          </cell>
          <cell r="G3398">
            <v>1443.45</v>
          </cell>
          <cell r="H3398">
            <v>1468.03</v>
          </cell>
          <cell r="I3398">
            <v>1511.33</v>
          </cell>
          <cell r="J3398">
            <v>1559.38</v>
          </cell>
          <cell r="K3398">
            <v>1590.29</v>
          </cell>
          <cell r="L3398">
            <v>1625.91</v>
          </cell>
          <cell r="M3398">
            <v>1663.37</v>
          </cell>
          <cell r="N3398">
            <v>1704.21</v>
          </cell>
          <cell r="O3398">
            <v>1751.14</v>
          </cell>
          <cell r="P3398">
            <v>1801.71</v>
          </cell>
          <cell r="Q3398">
            <v>1852.5</v>
          </cell>
          <cell r="R3398">
            <v>1897.67</v>
          </cell>
          <cell r="S3398">
            <v>1944.25</v>
          </cell>
          <cell r="T3398">
            <v>1991.86</v>
          </cell>
          <cell r="U3398">
            <v>2042.45</v>
          </cell>
          <cell r="V3398">
            <v>2095.6999999999998</v>
          </cell>
          <cell r="W3398">
            <v>2148.8000000000002</v>
          </cell>
          <cell r="X3398">
            <v>2202.44</v>
          </cell>
          <cell r="Y3398">
            <v>2254.6999999999998</v>
          </cell>
          <cell r="Z3398">
            <v>2307.38</v>
          </cell>
          <cell r="AA3398">
            <v>2361.66</v>
          </cell>
          <cell r="AB3398">
            <v>2411.37</v>
          </cell>
          <cell r="AC3398">
            <v>2465.7600000000002</v>
          </cell>
          <cell r="AD3398">
            <v>2524.58</v>
          </cell>
          <cell r="AE3398">
            <v>2585.9299999999998</v>
          </cell>
          <cell r="AF3398">
            <v>2649.07</v>
          </cell>
          <cell r="AG3398">
            <v>2709.51</v>
          </cell>
          <cell r="AH3398">
            <v>2742.99</v>
          </cell>
          <cell r="AI3398">
            <v>2770.59</v>
          </cell>
          <cell r="AJ3398">
            <v>2805.43</v>
          </cell>
          <cell r="AK3398">
            <v>2843.58</v>
          </cell>
        </row>
        <row r="3399">
          <cell r="A3399" t="str">
            <v>SDGbaseTRAv2_UrbAS_BAUv5GADJXtotal</v>
          </cell>
          <cell r="B3399" t="str">
            <v>SIclos6_GOVclos11</v>
          </cell>
          <cell r="C3399" t="str">
            <v>SDGbaseTRAv2_UrbAS_BAUv5</v>
          </cell>
          <cell r="D3399" t="str">
            <v>GADJX</v>
          </cell>
          <cell r="E3399" t="str">
            <v>total</v>
          </cell>
          <cell r="F3399">
            <v>1</v>
          </cell>
          <cell r="G3399">
            <v>0.94</v>
          </cell>
          <cell r="H3399">
            <v>0.96</v>
          </cell>
          <cell r="I3399">
            <v>0.98</v>
          </cell>
          <cell r="J3399">
            <v>1</v>
          </cell>
          <cell r="K3399">
            <v>1.02</v>
          </cell>
          <cell r="L3399">
            <v>1.04</v>
          </cell>
          <cell r="M3399">
            <v>1.06</v>
          </cell>
          <cell r="N3399">
            <v>1.0900000000000001</v>
          </cell>
          <cell r="O3399">
            <v>1.1200000000000001</v>
          </cell>
          <cell r="P3399">
            <v>1.1499999999999999</v>
          </cell>
          <cell r="Q3399">
            <v>1.19</v>
          </cell>
          <cell r="R3399">
            <v>1.21</v>
          </cell>
          <cell r="S3399">
            <v>1.24</v>
          </cell>
          <cell r="T3399">
            <v>1.27</v>
          </cell>
          <cell r="U3399">
            <v>1.3</v>
          </cell>
          <cell r="V3399">
            <v>1.33</v>
          </cell>
          <cell r="W3399">
            <v>1.36</v>
          </cell>
          <cell r="X3399">
            <v>1.4</v>
          </cell>
          <cell r="Y3399">
            <v>1.43</v>
          </cell>
          <cell r="Z3399">
            <v>1.46</v>
          </cell>
          <cell r="AA3399">
            <v>1.5</v>
          </cell>
          <cell r="AB3399">
            <v>1.53</v>
          </cell>
          <cell r="AC3399">
            <v>1.57</v>
          </cell>
          <cell r="AD3399">
            <v>1.61</v>
          </cell>
          <cell r="AE3399">
            <v>1.64</v>
          </cell>
          <cell r="AF3399">
            <v>1.68</v>
          </cell>
          <cell r="AG3399">
            <v>1.72</v>
          </cell>
          <cell r="AH3399">
            <v>1.76</v>
          </cell>
          <cell r="AI3399">
            <v>1.8</v>
          </cell>
          <cell r="AJ3399">
            <v>1.85</v>
          </cell>
          <cell r="AK3399">
            <v>1.89</v>
          </cell>
        </row>
        <row r="3400">
          <cell r="A3400" t="str">
            <v>SDGbaseTRAv2_UrbAS_BAUv5GOVGRtotal</v>
          </cell>
          <cell r="B3400" t="str">
            <v>SIclos6_GOVclos11</v>
          </cell>
          <cell r="C3400" t="str">
            <v>SDGbaseTRAv2_UrbAS_BAUv5</v>
          </cell>
          <cell r="D3400" t="str">
            <v>GOVGR</v>
          </cell>
          <cell r="E3400" t="str">
            <v>total</v>
          </cell>
          <cell r="G3400">
            <v>0.02</v>
          </cell>
          <cell r="H3400">
            <v>0.02</v>
          </cell>
          <cell r="I3400">
            <v>0.02</v>
          </cell>
          <cell r="J3400">
            <v>0.02</v>
          </cell>
          <cell r="K3400">
            <v>0.02</v>
          </cell>
          <cell r="L3400">
            <v>0.02</v>
          </cell>
          <cell r="M3400">
            <v>0.02</v>
          </cell>
          <cell r="N3400">
            <v>0.02</v>
          </cell>
          <cell r="O3400">
            <v>0.02</v>
          </cell>
          <cell r="P3400">
            <v>0.02</v>
          </cell>
          <cell r="Q3400">
            <v>0.02</v>
          </cell>
          <cell r="R3400">
            <v>0.02</v>
          </cell>
          <cell r="S3400">
            <v>0.02</v>
          </cell>
          <cell r="T3400">
            <v>0.02</v>
          </cell>
          <cell r="U3400">
            <v>0.02</v>
          </cell>
          <cell r="V3400">
            <v>0.02</v>
          </cell>
          <cell r="W3400">
            <v>0.02</v>
          </cell>
          <cell r="X3400">
            <v>0.02</v>
          </cell>
          <cell r="Y3400">
            <v>0.02</v>
          </cell>
          <cell r="Z3400">
            <v>0.02</v>
          </cell>
          <cell r="AA3400">
            <v>0.02</v>
          </cell>
          <cell r="AB3400">
            <v>0.02</v>
          </cell>
          <cell r="AC3400">
            <v>0.02</v>
          </cell>
          <cell r="AD3400">
            <v>0.02</v>
          </cell>
          <cell r="AE3400">
            <v>0.02</v>
          </cell>
          <cell r="AF3400">
            <v>0.02</v>
          </cell>
          <cell r="AG3400">
            <v>0.02</v>
          </cell>
          <cell r="AH3400">
            <v>0.02</v>
          </cell>
          <cell r="AI3400">
            <v>0.02</v>
          </cell>
          <cell r="AJ3400">
            <v>0.02</v>
          </cell>
          <cell r="AK3400">
            <v>0.02</v>
          </cell>
        </row>
        <row r="3401">
          <cell r="A3401" t="str">
            <v>SDGbaseTRAv2_UrbAS_BAUv5C_GovConscgsrv</v>
          </cell>
          <cell r="B3401" t="str">
            <v>SIclos6_GOVclos11</v>
          </cell>
          <cell r="C3401" t="str">
            <v>SDGbaseTRAv2_UrbAS_BAUv5</v>
          </cell>
          <cell r="D3401" t="str">
            <v>C_GovCons</v>
          </cell>
          <cell r="E3401" t="str">
            <v>cgsrv</v>
          </cell>
          <cell r="F3401">
            <v>1080.43</v>
          </cell>
          <cell r="G3401">
            <v>1020.94</v>
          </cell>
          <cell r="H3401">
            <v>1056.05</v>
          </cell>
          <cell r="I3401">
            <v>1092.03</v>
          </cell>
          <cell r="J3401">
            <v>1134.3699999999999</v>
          </cell>
          <cell r="K3401">
            <v>1160.27</v>
          </cell>
          <cell r="L3401">
            <v>1190.1099999999999</v>
          </cell>
          <cell r="M3401">
            <v>1221.06</v>
          </cell>
          <cell r="N3401">
            <v>1255.21</v>
          </cell>
          <cell r="O3401">
            <v>1294.8599999999999</v>
          </cell>
          <cell r="P3401">
            <v>1337.06</v>
          </cell>
          <cell r="Q3401">
            <v>1378.96</v>
          </cell>
          <cell r="R3401">
            <v>1415.29</v>
          </cell>
          <cell r="S3401">
            <v>1451.52</v>
          </cell>
          <cell r="T3401">
            <v>1488.5</v>
          </cell>
          <cell r="U3401">
            <v>1527.9</v>
          </cell>
          <cell r="V3401">
            <v>1568.45</v>
          </cell>
          <cell r="W3401">
            <v>1609.05</v>
          </cell>
          <cell r="X3401">
            <v>1649.66</v>
          </cell>
          <cell r="Y3401">
            <v>1688.24</v>
          </cell>
          <cell r="Z3401">
            <v>1727.82</v>
          </cell>
          <cell r="AA3401">
            <v>1768.21</v>
          </cell>
          <cell r="AB3401">
            <v>1804.21</v>
          </cell>
          <cell r="AC3401">
            <v>1843.39</v>
          </cell>
          <cell r="AD3401">
            <v>1887.74</v>
          </cell>
          <cell r="AE3401">
            <v>1934.35</v>
          </cell>
          <cell r="AF3401">
            <v>1982.16</v>
          </cell>
          <cell r="AG3401">
            <v>2026.64</v>
          </cell>
          <cell r="AH3401">
            <v>2044.14</v>
          </cell>
          <cell r="AI3401">
            <v>2066.89</v>
          </cell>
          <cell r="AJ3401">
            <v>2098.84</v>
          </cell>
          <cell r="AK3401">
            <v>2134.39</v>
          </cell>
        </row>
        <row r="3402">
          <cell r="A3402" t="str">
            <v>SDGbaseTRAv2_UrbAS_BAUv5C_GovConstotal</v>
          </cell>
          <cell r="B3402" t="str">
            <v>SIclos6_GOVclos11</v>
          </cell>
          <cell r="C3402" t="str">
            <v>SDGbaseTRAv2_UrbAS_BAUv5</v>
          </cell>
          <cell r="D3402" t="str">
            <v>C_GovCons</v>
          </cell>
          <cell r="E3402" t="str">
            <v>total</v>
          </cell>
          <cell r="F3402">
            <v>1080.43</v>
          </cell>
          <cell r="G3402">
            <v>1020.94</v>
          </cell>
          <cell r="H3402">
            <v>1056.05</v>
          </cell>
          <cell r="I3402">
            <v>1092.03</v>
          </cell>
          <cell r="J3402">
            <v>1134.3699999999999</v>
          </cell>
          <cell r="K3402">
            <v>1160.27</v>
          </cell>
          <cell r="L3402">
            <v>1190.1099999999999</v>
          </cell>
          <cell r="M3402">
            <v>1221.06</v>
          </cell>
          <cell r="N3402">
            <v>1255.21</v>
          </cell>
          <cell r="O3402">
            <v>1294.8599999999999</v>
          </cell>
          <cell r="P3402">
            <v>1337.06</v>
          </cell>
          <cell r="Q3402">
            <v>1378.96</v>
          </cell>
          <cell r="R3402">
            <v>1415.29</v>
          </cell>
          <cell r="S3402">
            <v>1451.52</v>
          </cell>
          <cell r="T3402">
            <v>1488.5</v>
          </cell>
          <cell r="U3402">
            <v>1527.9</v>
          </cell>
          <cell r="V3402">
            <v>1568.45</v>
          </cell>
          <cell r="W3402">
            <v>1609.05</v>
          </cell>
          <cell r="X3402">
            <v>1649.66</v>
          </cell>
          <cell r="Y3402">
            <v>1688.24</v>
          </cell>
          <cell r="Z3402">
            <v>1727.82</v>
          </cell>
          <cell r="AA3402">
            <v>1768.21</v>
          </cell>
          <cell r="AB3402">
            <v>1804.21</v>
          </cell>
          <cell r="AC3402">
            <v>1843.39</v>
          </cell>
          <cell r="AD3402">
            <v>1887.74</v>
          </cell>
          <cell r="AE3402">
            <v>1934.35</v>
          </cell>
          <cell r="AF3402">
            <v>1982.16</v>
          </cell>
          <cell r="AG3402">
            <v>2026.64</v>
          </cell>
          <cell r="AH3402">
            <v>2044.14</v>
          </cell>
          <cell r="AI3402">
            <v>2066.89</v>
          </cell>
          <cell r="AJ3402">
            <v>2098.84</v>
          </cell>
          <cell r="AK3402">
            <v>2134.39</v>
          </cell>
        </row>
        <row r="3403">
          <cell r="A3403" t="str">
            <v>SDGbaseTRAv2_UrbAS_BAUv5GSAVXtotal</v>
          </cell>
          <cell r="B3403" t="str">
            <v>SIclos6_GOVclos11</v>
          </cell>
          <cell r="C3403" t="str">
            <v>SDGbaseTRAv2_UrbAS_BAUv5</v>
          </cell>
          <cell r="D3403" t="str">
            <v>GSAVX</v>
          </cell>
          <cell r="E3403" t="str">
            <v>total</v>
          </cell>
          <cell r="F3403">
            <v>-11.97</v>
          </cell>
          <cell r="G3403">
            <v>-11.72</v>
          </cell>
          <cell r="H3403">
            <v>-10.6</v>
          </cell>
          <cell r="I3403">
            <v>0.75</v>
          </cell>
          <cell r="J3403">
            <v>13.45</v>
          </cell>
          <cell r="K3403">
            <v>10.31</v>
          </cell>
          <cell r="L3403">
            <v>9.07</v>
          </cell>
          <cell r="M3403">
            <v>8.9600000000000009</v>
          </cell>
          <cell r="N3403">
            <v>9.4700000000000006</v>
          </cell>
          <cell r="O3403">
            <v>10.119999999999999</v>
          </cell>
          <cell r="P3403">
            <v>11.16</v>
          </cell>
          <cell r="Q3403">
            <v>12.32</v>
          </cell>
          <cell r="R3403">
            <v>3.38</v>
          </cell>
          <cell r="S3403">
            <v>2.6</v>
          </cell>
          <cell r="T3403">
            <v>1.67</v>
          </cell>
          <cell r="U3403">
            <v>0.23</v>
          </cell>
          <cell r="V3403">
            <v>-0.6</v>
          </cell>
          <cell r="W3403">
            <v>-1.53</v>
          </cell>
          <cell r="X3403">
            <v>-2.8</v>
          </cell>
          <cell r="Y3403">
            <v>-3.51</v>
          </cell>
          <cell r="Z3403">
            <v>-4.49</v>
          </cell>
          <cell r="AA3403">
            <v>-5.0199999999999996</v>
          </cell>
          <cell r="AB3403">
            <v>-6.73</v>
          </cell>
          <cell r="AC3403">
            <v>-7.26</v>
          </cell>
          <cell r="AD3403">
            <v>-7.39</v>
          </cell>
          <cell r="AE3403">
            <v>-7.17</v>
          </cell>
          <cell r="AF3403">
            <v>-7.56</v>
          </cell>
          <cell r="AG3403">
            <v>-7.99</v>
          </cell>
          <cell r="AH3403">
            <v>-5.29</v>
          </cell>
          <cell r="AI3403">
            <v>-1.69</v>
          </cell>
          <cell r="AJ3403">
            <v>2</v>
          </cell>
          <cell r="AK3403">
            <v>5.56</v>
          </cell>
        </row>
        <row r="3404">
          <cell r="A3404" t="str">
            <v>SDGbaseTRAv2_UrbAS_BAUv5FSAVXtotal</v>
          </cell>
          <cell r="B3404" t="str">
            <v>SIclos6_GOVclos11</v>
          </cell>
          <cell r="C3404" t="str">
            <v>SDGbaseTRAv2_UrbAS_BAUv5</v>
          </cell>
          <cell r="D3404" t="str">
            <v>FSAVX</v>
          </cell>
          <cell r="E3404" t="str">
            <v>total</v>
          </cell>
          <cell r="F3404">
            <v>177.87</v>
          </cell>
          <cell r="G3404">
            <v>180.9</v>
          </cell>
          <cell r="H3404">
            <v>183.97</v>
          </cell>
          <cell r="I3404">
            <v>187.1</v>
          </cell>
          <cell r="J3404">
            <v>190.28</v>
          </cell>
          <cell r="K3404">
            <v>193.52</v>
          </cell>
          <cell r="L3404">
            <v>196.81</v>
          </cell>
          <cell r="M3404">
            <v>200.15</v>
          </cell>
          <cell r="N3404">
            <v>203.55</v>
          </cell>
          <cell r="O3404">
            <v>207.01</v>
          </cell>
          <cell r="P3404">
            <v>210.53</v>
          </cell>
          <cell r="Q3404">
            <v>214.11</v>
          </cell>
          <cell r="R3404">
            <v>217.75</v>
          </cell>
          <cell r="S3404">
            <v>221.45</v>
          </cell>
          <cell r="T3404">
            <v>225.22</v>
          </cell>
          <cell r="U3404">
            <v>229.05</v>
          </cell>
          <cell r="V3404">
            <v>232.94</v>
          </cell>
          <cell r="W3404">
            <v>236.9</v>
          </cell>
          <cell r="X3404">
            <v>240.93</v>
          </cell>
          <cell r="Y3404">
            <v>245.02</v>
          </cell>
          <cell r="Z3404">
            <v>249.19</v>
          </cell>
          <cell r="AA3404">
            <v>253.43</v>
          </cell>
          <cell r="AB3404">
            <v>257.73</v>
          </cell>
          <cell r="AC3404">
            <v>262.12</v>
          </cell>
          <cell r="AD3404">
            <v>266.57</v>
          </cell>
          <cell r="AE3404">
            <v>271.10000000000002</v>
          </cell>
          <cell r="AF3404">
            <v>275.70999999999998</v>
          </cell>
          <cell r="AG3404">
            <v>280.39999999999998</v>
          </cell>
          <cell r="AH3404">
            <v>285.17</v>
          </cell>
          <cell r="AI3404">
            <v>290.01</v>
          </cell>
          <cell r="AJ3404">
            <v>294.94</v>
          </cell>
          <cell r="AK3404">
            <v>299.95999999999998</v>
          </cell>
        </row>
        <row r="3405">
          <cell r="A3405" t="str">
            <v>SDGbaseTRAv2_UrbAS_BAUv5C_TSavtotal</v>
          </cell>
          <cell r="B3405" t="str">
            <v>SIclos6_GOVclos11</v>
          </cell>
          <cell r="C3405" t="str">
            <v>SDGbaseTRAv2_UrbAS_BAUv5</v>
          </cell>
          <cell r="D3405" t="str">
            <v>C_TSav</v>
          </cell>
          <cell r="E3405" t="str">
            <v>total</v>
          </cell>
          <cell r="F3405">
            <v>930.14</v>
          </cell>
          <cell r="G3405">
            <v>875.43</v>
          </cell>
          <cell r="H3405">
            <v>901.73</v>
          </cell>
          <cell r="I3405">
            <v>929.38</v>
          </cell>
          <cell r="J3405">
            <v>951.44</v>
          </cell>
          <cell r="K3405">
            <v>968.54</v>
          </cell>
          <cell r="L3405">
            <v>989.61</v>
          </cell>
          <cell r="M3405">
            <v>1011.51</v>
          </cell>
          <cell r="N3405">
            <v>1036.29</v>
          </cell>
          <cell r="O3405">
            <v>1059.74</v>
          </cell>
          <cell r="P3405">
            <v>1090.19</v>
          </cell>
          <cell r="Q3405">
            <v>1121.55</v>
          </cell>
          <cell r="R3405">
            <v>1153.23</v>
          </cell>
          <cell r="S3405">
            <v>1191.5</v>
          </cell>
          <cell r="T3405">
            <v>1231.57</v>
          </cell>
          <cell r="U3405">
            <v>1277.31</v>
          </cell>
          <cell r="V3405">
            <v>1322.22</v>
          </cell>
          <cell r="W3405">
            <v>1368.52</v>
          </cell>
          <cell r="X3405">
            <v>1416.62</v>
          </cell>
          <cell r="Y3405">
            <v>1462.74</v>
          </cell>
          <cell r="Z3405">
            <v>1511.96</v>
          </cell>
          <cell r="AA3405">
            <v>1559.3</v>
          </cell>
          <cell r="AB3405">
            <v>1610.8</v>
          </cell>
          <cell r="AC3405">
            <v>1659.57</v>
          </cell>
          <cell r="AD3405">
            <v>1709.23</v>
          </cell>
          <cell r="AE3405">
            <v>1761.25</v>
          </cell>
          <cell r="AF3405">
            <v>1814.96</v>
          </cell>
          <cell r="AG3405">
            <v>1868.47</v>
          </cell>
          <cell r="AH3405">
            <v>1879.26</v>
          </cell>
          <cell r="AI3405">
            <v>1883.92</v>
          </cell>
          <cell r="AJ3405">
            <v>1886.41</v>
          </cell>
          <cell r="AK3405">
            <v>1884.5</v>
          </cell>
        </row>
        <row r="3406">
          <cell r="A3406" t="str">
            <v>SDGbaseTRAv2_UrbAS_BAUv5QINVXctext</v>
          </cell>
          <cell r="B3406" t="str">
            <v>SIclos6_GOVclos11</v>
          </cell>
          <cell r="C3406" t="str">
            <v>SDGbaseTRAv2_UrbAS_BAUv5</v>
          </cell>
          <cell r="D3406" t="str">
            <v>QINVX</v>
          </cell>
          <cell r="E3406" t="str">
            <v>ctext</v>
          </cell>
          <cell r="F3406">
            <v>0.02</v>
          </cell>
          <cell r="G3406">
            <v>0.02</v>
          </cell>
          <cell r="H3406">
            <v>0.02</v>
          </cell>
          <cell r="I3406">
            <v>0.02</v>
          </cell>
          <cell r="J3406">
            <v>0.02</v>
          </cell>
          <cell r="K3406">
            <v>0.02</v>
          </cell>
          <cell r="L3406">
            <v>0.02</v>
          </cell>
          <cell r="M3406">
            <v>0.02</v>
          </cell>
          <cell r="N3406">
            <v>0.03</v>
          </cell>
          <cell r="O3406">
            <v>0.03</v>
          </cell>
          <cell r="P3406">
            <v>0.03</v>
          </cell>
          <cell r="Q3406">
            <v>0.03</v>
          </cell>
          <cell r="R3406">
            <v>0.03</v>
          </cell>
          <cell r="S3406">
            <v>0.03</v>
          </cell>
          <cell r="T3406">
            <v>0.03</v>
          </cell>
          <cell r="U3406">
            <v>0.03</v>
          </cell>
          <cell r="V3406">
            <v>0.03</v>
          </cell>
          <cell r="W3406">
            <v>0.03</v>
          </cell>
          <cell r="X3406">
            <v>0.03</v>
          </cell>
          <cell r="Y3406">
            <v>0.04</v>
          </cell>
          <cell r="Z3406">
            <v>0.04</v>
          </cell>
          <cell r="AA3406">
            <v>0.04</v>
          </cell>
          <cell r="AB3406">
            <v>0.04</v>
          </cell>
          <cell r="AC3406">
            <v>0.04</v>
          </cell>
          <cell r="AD3406">
            <v>0.04</v>
          </cell>
          <cell r="AE3406">
            <v>0.04</v>
          </cell>
          <cell r="AF3406">
            <v>0.04</v>
          </cell>
          <cell r="AG3406">
            <v>0.04</v>
          </cell>
          <cell r="AH3406">
            <v>0.04</v>
          </cell>
          <cell r="AI3406">
            <v>0.04</v>
          </cell>
          <cell r="AJ3406">
            <v>0.04</v>
          </cell>
          <cell r="AK3406">
            <v>0.04</v>
          </cell>
        </row>
        <row r="3407">
          <cell r="A3407" t="str">
            <v>SDGbaseTRAv2_UrbAS_BAUv5QINVXcleat</v>
          </cell>
          <cell r="B3407" t="str">
            <v>SIclos6_GOVclos11</v>
          </cell>
          <cell r="C3407" t="str">
            <v>SDGbaseTRAv2_UrbAS_BAUv5</v>
          </cell>
          <cell r="D3407" t="str">
            <v>QINVX</v>
          </cell>
          <cell r="E3407" t="str">
            <v>cleat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B3407">
            <v>0</v>
          </cell>
          <cell r="AC3407">
            <v>0</v>
          </cell>
          <cell r="AD3407">
            <v>0</v>
          </cell>
          <cell r="AE3407">
            <v>0</v>
          </cell>
          <cell r="AF3407">
            <v>0</v>
          </cell>
          <cell r="AG3407">
            <v>0</v>
          </cell>
          <cell r="AH3407">
            <v>0</v>
          </cell>
          <cell r="AI3407">
            <v>0</v>
          </cell>
          <cell r="AJ3407">
            <v>0</v>
          </cell>
          <cell r="AK3407">
            <v>0</v>
          </cell>
        </row>
        <row r="3408">
          <cell r="A3408" t="str">
            <v>SDGbaseTRAv2_UrbAS_BAUv5QINVXcprnt</v>
          </cell>
          <cell r="B3408" t="str">
            <v>SIclos6_GOVclos11</v>
          </cell>
          <cell r="C3408" t="str">
            <v>SDGbaseTRAv2_UrbAS_BAUv5</v>
          </cell>
          <cell r="D3408" t="str">
            <v>QINVX</v>
          </cell>
          <cell r="E3408" t="str">
            <v>cprnt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  <cell r="L3408">
            <v>0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B3408">
            <v>0</v>
          </cell>
          <cell r="AC3408">
            <v>0</v>
          </cell>
          <cell r="AD3408">
            <v>0</v>
          </cell>
          <cell r="AE3408">
            <v>0</v>
          </cell>
          <cell r="AF3408">
            <v>0</v>
          </cell>
          <cell r="AG3408">
            <v>0</v>
          </cell>
          <cell r="AH3408">
            <v>0</v>
          </cell>
          <cell r="AI3408">
            <v>0</v>
          </cell>
          <cell r="AJ3408">
            <v>0</v>
          </cell>
          <cell r="AK3408">
            <v>0</v>
          </cell>
        </row>
        <row r="3409">
          <cell r="A3409" t="str">
            <v>SDGbaseTRAv2_UrbAS_BAUv5QINVXcrubb</v>
          </cell>
          <cell r="B3409" t="str">
            <v>SIclos6_GOVclos11</v>
          </cell>
          <cell r="C3409" t="str">
            <v>SDGbaseTRAv2_UrbAS_BAUv5</v>
          </cell>
          <cell r="D3409" t="str">
            <v>QINVX</v>
          </cell>
          <cell r="E3409" t="str">
            <v>crubb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  <cell r="L3409">
            <v>0</v>
          </cell>
          <cell r="M3409">
            <v>0</v>
          </cell>
          <cell r="N3409">
            <v>0</v>
          </cell>
          <cell r="O3409">
            <v>0</v>
          </cell>
          <cell r="P3409">
            <v>0.01</v>
          </cell>
          <cell r="Q3409">
            <v>0.01</v>
          </cell>
          <cell r="R3409">
            <v>0.01</v>
          </cell>
          <cell r="S3409">
            <v>0.01</v>
          </cell>
          <cell r="T3409">
            <v>0.01</v>
          </cell>
          <cell r="U3409">
            <v>0.01</v>
          </cell>
          <cell r="V3409">
            <v>0.01</v>
          </cell>
          <cell r="W3409">
            <v>0.01</v>
          </cell>
          <cell r="X3409">
            <v>0.01</v>
          </cell>
          <cell r="Y3409">
            <v>0.01</v>
          </cell>
          <cell r="Z3409">
            <v>0.01</v>
          </cell>
          <cell r="AA3409">
            <v>0.01</v>
          </cell>
          <cell r="AB3409">
            <v>0.01</v>
          </cell>
          <cell r="AC3409">
            <v>0.01</v>
          </cell>
          <cell r="AD3409">
            <v>0.01</v>
          </cell>
          <cell r="AE3409">
            <v>0.01</v>
          </cell>
          <cell r="AF3409">
            <v>0.01</v>
          </cell>
          <cell r="AG3409">
            <v>0.01</v>
          </cell>
          <cell r="AH3409">
            <v>0.01</v>
          </cell>
          <cell r="AI3409">
            <v>0.01</v>
          </cell>
          <cell r="AJ3409">
            <v>0.01</v>
          </cell>
          <cell r="AK3409">
            <v>0.01</v>
          </cell>
        </row>
        <row r="3410">
          <cell r="A3410" t="str">
            <v>SDGbaseTRAv2_UrbAS_BAUv5QINVXcplas</v>
          </cell>
          <cell r="B3410" t="str">
            <v>SIclos6_GOVclos11</v>
          </cell>
          <cell r="C3410" t="str">
            <v>SDGbaseTRAv2_UrbAS_BAUv5</v>
          </cell>
          <cell r="D3410" t="str">
            <v>QINVX</v>
          </cell>
          <cell r="E3410" t="str">
            <v>cplas</v>
          </cell>
          <cell r="F3410">
            <v>0.01</v>
          </cell>
          <cell r="G3410">
            <v>0.01</v>
          </cell>
          <cell r="H3410">
            <v>0.01</v>
          </cell>
          <cell r="I3410">
            <v>0.01</v>
          </cell>
          <cell r="J3410">
            <v>0.01</v>
          </cell>
          <cell r="K3410">
            <v>0.01</v>
          </cell>
          <cell r="L3410">
            <v>0.01</v>
          </cell>
          <cell r="M3410">
            <v>0.01</v>
          </cell>
          <cell r="N3410">
            <v>0.01</v>
          </cell>
          <cell r="O3410">
            <v>0.01</v>
          </cell>
          <cell r="P3410">
            <v>0.01</v>
          </cell>
          <cell r="Q3410">
            <v>0.01</v>
          </cell>
          <cell r="R3410">
            <v>0.01</v>
          </cell>
          <cell r="S3410">
            <v>0.01</v>
          </cell>
          <cell r="T3410">
            <v>0.01</v>
          </cell>
          <cell r="U3410">
            <v>0.01</v>
          </cell>
          <cell r="V3410">
            <v>0.01</v>
          </cell>
          <cell r="W3410">
            <v>0.01</v>
          </cell>
          <cell r="X3410">
            <v>0.01</v>
          </cell>
          <cell r="Y3410">
            <v>0.01</v>
          </cell>
          <cell r="Z3410">
            <v>0.01</v>
          </cell>
          <cell r="AA3410">
            <v>0.02</v>
          </cell>
          <cell r="AB3410">
            <v>0.02</v>
          </cell>
          <cell r="AC3410">
            <v>0.02</v>
          </cell>
          <cell r="AD3410">
            <v>0.02</v>
          </cell>
          <cell r="AE3410">
            <v>0.02</v>
          </cell>
          <cell r="AF3410">
            <v>0.02</v>
          </cell>
          <cell r="AG3410">
            <v>0.02</v>
          </cell>
          <cell r="AH3410">
            <v>0.02</v>
          </cell>
          <cell r="AI3410">
            <v>0.02</v>
          </cell>
          <cell r="AJ3410">
            <v>0.02</v>
          </cell>
          <cell r="AK3410">
            <v>0.02</v>
          </cell>
        </row>
        <row r="3411">
          <cell r="A3411" t="str">
            <v>SDGbaseTRAv2_UrbAS_BAUv5QINVXcnmet</v>
          </cell>
          <cell r="B3411" t="str">
            <v>SIclos6_GOVclos11</v>
          </cell>
          <cell r="C3411" t="str">
            <v>SDGbaseTRAv2_UrbAS_BAUv5</v>
          </cell>
          <cell r="D3411" t="str">
            <v>QINVX</v>
          </cell>
          <cell r="E3411" t="str">
            <v>cnmet</v>
          </cell>
          <cell r="F3411">
            <v>0.02</v>
          </cell>
          <cell r="G3411">
            <v>0.02</v>
          </cell>
          <cell r="H3411">
            <v>0.02</v>
          </cell>
          <cell r="I3411">
            <v>0.02</v>
          </cell>
          <cell r="J3411">
            <v>0.02</v>
          </cell>
          <cell r="K3411">
            <v>0.02</v>
          </cell>
          <cell r="L3411">
            <v>0.02</v>
          </cell>
          <cell r="M3411">
            <v>0.02</v>
          </cell>
          <cell r="N3411">
            <v>0.02</v>
          </cell>
          <cell r="O3411">
            <v>0.02</v>
          </cell>
          <cell r="P3411">
            <v>0.02</v>
          </cell>
          <cell r="Q3411">
            <v>0.02</v>
          </cell>
          <cell r="R3411">
            <v>0.03</v>
          </cell>
          <cell r="S3411">
            <v>0.03</v>
          </cell>
          <cell r="T3411">
            <v>0.03</v>
          </cell>
          <cell r="U3411">
            <v>0.03</v>
          </cell>
          <cell r="V3411">
            <v>0.03</v>
          </cell>
          <cell r="W3411">
            <v>0.03</v>
          </cell>
          <cell r="X3411">
            <v>0.03</v>
          </cell>
          <cell r="Y3411">
            <v>0.03</v>
          </cell>
          <cell r="Z3411">
            <v>0.03</v>
          </cell>
          <cell r="AA3411">
            <v>0.03</v>
          </cell>
          <cell r="AB3411">
            <v>0.03</v>
          </cell>
          <cell r="AC3411">
            <v>0.04</v>
          </cell>
          <cell r="AD3411">
            <v>0.04</v>
          </cell>
          <cell r="AE3411">
            <v>0.04</v>
          </cell>
          <cell r="AF3411">
            <v>0.04</v>
          </cell>
          <cell r="AG3411">
            <v>0.04</v>
          </cell>
          <cell r="AH3411">
            <v>0.04</v>
          </cell>
          <cell r="AI3411">
            <v>0.04</v>
          </cell>
          <cell r="AJ3411">
            <v>0.04</v>
          </cell>
          <cell r="AK3411">
            <v>0.04</v>
          </cell>
        </row>
        <row r="3412">
          <cell r="A3412" t="str">
            <v>SDGbaseTRAv2_UrbAS_BAUv5QINVXcnfrm</v>
          </cell>
          <cell r="B3412" t="str">
            <v>SIclos6_GOVclos11</v>
          </cell>
          <cell r="C3412" t="str">
            <v>SDGbaseTRAv2_UrbAS_BAUv5</v>
          </cell>
          <cell r="D3412" t="str">
            <v>QINVX</v>
          </cell>
          <cell r="E3412" t="str">
            <v>cnfrm</v>
          </cell>
          <cell r="F3412">
            <v>1.27</v>
          </cell>
          <cell r="G3412">
            <v>1.1499999999999999</v>
          </cell>
          <cell r="H3412">
            <v>1.19</v>
          </cell>
          <cell r="I3412">
            <v>1.22</v>
          </cell>
          <cell r="J3412">
            <v>1.24</v>
          </cell>
          <cell r="K3412">
            <v>1.26</v>
          </cell>
          <cell r="L3412">
            <v>1.29</v>
          </cell>
          <cell r="M3412">
            <v>1.33</v>
          </cell>
          <cell r="N3412">
            <v>1.36</v>
          </cell>
          <cell r="O3412">
            <v>1.41</v>
          </cell>
          <cell r="P3412">
            <v>1.45</v>
          </cell>
          <cell r="Q3412">
            <v>1.49</v>
          </cell>
          <cell r="R3412">
            <v>1.53</v>
          </cell>
          <cell r="S3412">
            <v>1.58</v>
          </cell>
          <cell r="T3412">
            <v>1.63</v>
          </cell>
          <cell r="U3412">
            <v>1.68</v>
          </cell>
          <cell r="V3412">
            <v>1.74</v>
          </cell>
          <cell r="W3412">
            <v>1.8</v>
          </cell>
          <cell r="X3412">
            <v>1.86</v>
          </cell>
          <cell r="Y3412">
            <v>1.91</v>
          </cell>
          <cell r="Z3412">
            <v>1.97</v>
          </cell>
          <cell r="AA3412">
            <v>2.0299999999999998</v>
          </cell>
          <cell r="AB3412">
            <v>2.08</v>
          </cell>
          <cell r="AC3412">
            <v>2.13</v>
          </cell>
          <cell r="AD3412">
            <v>2.19</v>
          </cell>
          <cell r="AE3412">
            <v>2.2599999999999998</v>
          </cell>
          <cell r="AF3412">
            <v>2.3199999999999998</v>
          </cell>
          <cell r="AG3412">
            <v>2.39</v>
          </cell>
          <cell r="AH3412">
            <v>2.38</v>
          </cell>
          <cell r="AI3412">
            <v>2.37</v>
          </cell>
          <cell r="AJ3412">
            <v>2.36</v>
          </cell>
          <cell r="AK3412">
            <v>2.34</v>
          </cell>
        </row>
        <row r="3413">
          <cell r="A3413" t="str">
            <v>SDGbaseTRAv2_UrbAS_BAUv5QINVXcmetp</v>
          </cell>
          <cell r="B3413" t="str">
            <v>SIclos6_GOVclos11</v>
          </cell>
          <cell r="C3413" t="str">
            <v>SDGbaseTRAv2_UrbAS_BAUv5</v>
          </cell>
          <cell r="D3413" t="str">
            <v>QINVX</v>
          </cell>
          <cell r="E3413" t="str">
            <v>cmetp</v>
          </cell>
          <cell r="F3413">
            <v>2.2400000000000002</v>
          </cell>
          <cell r="G3413">
            <v>2.04</v>
          </cell>
          <cell r="H3413">
            <v>2.1</v>
          </cell>
          <cell r="I3413">
            <v>2.16</v>
          </cell>
          <cell r="J3413">
            <v>2.19</v>
          </cell>
          <cell r="K3413">
            <v>2.2400000000000002</v>
          </cell>
          <cell r="L3413">
            <v>2.29</v>
          </cell>
          <cell r="M3413">
            <v>2.35</v>
          </cell>
          <cell r="N3413">
            <v>2.42</v>
          </cell>
          <cell r="O3413">
            <v>2.5</v>
          </cell>
          <cell r="P3413">
            <v>2.57</v>
          </cell>
          <cell r="Q3413">
            <v>2.64</v>
          </cell>
          <cell r="R3413">
            <v>2.71</v>
          </cell>
          <cell r="S3413">
            <v>2.79</v>
          </cell>
          <cell r="T3413">
            <v>2.88</v>
          </cell>
          <cell r="U3413">
            <v>2.98</v>
          </cell>
          <cell r="V3413">
            <v>3.09</v>
          </cell>
          <cell r="W3413">
            <v>3.2</v>
          </cell>
          <cell r="X3413">
            <v>3.29</v>
          </cell>
          <cell r="Y3413">
            <v>3.39</v>
          </cell>
          <cell r="Z3413">
            <v>3.5</v>
          </cell>
          <cell r="AA3413">
            <v>3.6</v>
          </cell>
          <cell r="AB3413">
            <v>3.68</v>
          </cell>
          <cell r="AC3413">
            <v>3.77</v>
          </cell>
          <cell r="AD3413">
            <v>3.88</v>
          </cell>
          <cell r="AE3413">
            <v>4</v>
          </cell>
          <cell r="AF3413">
            <v>4.12</v>
          </cell>
          <cell r="AG3413">
            <v>4.24</v>
          </cell>
          <cell r="AH3413">
            <v>4.22</v>
          </cell>
          <cell r="AI3413">
            <v>4.1900000000000004</v>
          </cell>
          <cell r="AJ3413">
            <v>4.17</v>
          </cell>
          <cell r="AK3413">
            <v>4.1500000000000004</v>
          </cell>
        </row>
        <row r="3414">
          <cell r="A3414" t="str">
            <v>SDGbaseTRAv2_UrbAS_BAUv5QINVXcmach</v>
          </cell>
          <cell r="B3414" t="str">
            <v>SIclos6_GOVclos11</v>
          </cell>
          <cell r="C3414" t="str">
            <v>SDGbaseTRAv2_UrbAS_BAUv5</v>
          </cell>
          <cell r="D3414" t="str">
            <v>QINVX</v>
          </cell>
          <cell r="E3414" t="str">
            <v>cmach</v>
          </cell>
          <cell r="F3414">
            <v>141.12</v>
          </cell>
          <cell r="G3414">
            <v>128.46</v>
          </cell>
          <cell r="H3414">
            <v>132.27000000000001</v>
          </cell>
          <cell r="I3414">
            <v>135.52000000000001</v>
          </cell>
          <cell r="J3414">
            <v>137.97999999999999</v>
          </cell>
          <cell r="K3414">
            <v>140.79</v>
          </cell>
          <cell r="L3414">
            <v>144.19</v>
          </cell>
          <cell r="M3414">
            <v>148.04</v>
          </cell>
          <cell r="N3414">
            <v>152.09</v>
          </cell>
          <cell r="O3414">
            <v>157.18</v>
          </cell>
          <cell r="P3414">
            <v>161.85</v>
          </cell>
          <cell r="Q3414">
            <v>166.29</v>
          </cell>
          <cell r="R3414">
            <v>170.7</v>
          </cell>
          <cell r="S3414">
            <v>176.05</v>
          </cell>
          <cell r="T3414">
            <v>181.71</v>
          </cell>
          <cell r="U3414">
            <v>188.26</v>
          </cell>
          <cell r="V3414">
            <v>195.06</v>
          </cell>
          <cell r="W3414">
            <v>201.76</v>
          </cell>
          <cell r="X3414">
            <v>207.92</v>
          </cell>
          <cell r="Y3414">
            <v>214.2</v>
          </cell>
          <cell r="Z3414">
            <v>220.85</v>
          </cell>
          <cell r="AA3414">
            <v>227.3</v>
          </cell>
          <cell r="AB3414">
            <v>232.94</v>
          </cell>
          <cell r="AC3414">
            <v>238.67</v>
          </cell>
          <cell r="AD3414">
            <v>245.42</v>
          </cell>
          <cell r="AE3414">
            <v>252.74</v>
          </cell>
          <cell r="AF3414">
            <v>260.45</v>
          </cell>
          <cell r="AG3414">
            <v>268.02</v>
          </cell>
          <cell r="AH3414">
            <v>267.05</v>
          </cell>
          <cell r="AI3414">
            <v>265.10000000000002</v>
          </cell>
          <cell r="AJ3414">
            <v>264.05</v>
          </cell>
          <cell r="AK3414">
            <v>262.51</v>
          </cell>
        </row>
        <row r="3415">
          <cell r="A3415" t="str">
            <v>SDGbaseTRAv2_UrbAS_BAUv5QINVXcemch</v>
          </cell>
          <cell r="B3415" t="str">
            <v>SIclos6_GOVclos11</v>
          </cell>
          <cell r="C3415" t="str">
            <v>SDGbaseTRAv2_UrbAS_BAUv5</v>
          </cell>
          <cell r="D3415" t="str">
            <v>QINVX</v>
          </cell>
          <cell r="E3415" t="str">
            <v>cemch</v>
          </cell>
          <cell r="F3415">
            <v>59.86</v>
          </cell>
          <cell r="G3415">
            <v>54.49</v>
          </cell>
          <cell r="H3415">
            <v>56.11</v>
          </cell>
          <cell r="I3415">
            <v>57.48</v>
          </cell>
          <cell r="J3415">
            <v>58.53</v>
          </cell>
          <cell r="K3415">
            <v>59.72</v>
          </cell>
          <cell r="L3415">
            <v>61.16</v>
          </cell>
          <cell r="M3415">
            <v>62.79</v>
          </cell>
          <cell r="N3415">
            <v>64.510000000000005</v>
          </cell>
          <cell r="O3415">
            <v>66.67</v>
          </cell>
          <cell r="P3415">
            <v>68.650000000000006</v>
          </cell>
          <cell r="Q3415">
            <v>70.53</v>
          </cell>
          <cell r="R3415">
            <v>72.41</v>
          </cell>
          <cell r="S3415">
            <v>74.680000000000007</v>
          </cell>
          <cell r="T3415">
            <v>77.08</v>
          </cell>
          <cell r="U3415">
            <v>79.86</v>
          </cell>
          <cell r="V3415">
            <v>82.74</v>
          </cell>
          <cell r="W3415">
            <v>85.58</v>
          </cell>
          <cell r="X3415">
            <v>88.19</v>
          </cell>
          <cell r="Y3415">
            <v>90.86</v>
          </cell>
          <cell r="Z3415">
            <v>93.68</v>
          </cell>
          <cell r="AA3415">
            <v>96.41</v>
          </cell>
          <cell r="AB3415">
            <v>98.81</v>
          </cell>
          <cell r="AC3415">
            <v>101.24</v>
          </cell>
          <cell r="AD3415">
            <v>104.1</v>
          </cell>
          <cell r="AE3415">
            <v>107.21</v>
          </cell>
          <cell r="AF3415">
            <v>110.48</v>
          </cell>
          <cell r="AG3415">
            <v>113.68</v>
          </cell>
          <cell r="AH3415">
            <v>113.28</v>
          </cell>
          <cell r="AI3415">
            <v>112.45</v>
          </cell>
          <cell r="AJ3415">
            <v>112</v>
          </cell>
          <cell r="AK3415">
            <v>111.35</v>
          </cell>
        </row>
        <row r="3416">
          <cell r="A3416" t="str">
            <v>SDGbaseTRAv2_UrbAS_BAUv5QINVXcsequ</v>
          </cell>
          <cell r="B3416" t="str">
            <v>SIclos6_GOVclos11</v>
          </cell>
          <cell r="C3416" t="str">
            <v>SDGbaseTRAv2_UrbAS_BAUv5</v>
          </cell>
          <cell r="D3416" t="str">
            <v>QINVX</v>
          </cell>
          <cell r="E3416" t="str">
            <v>csequ</v>
          </cell>
          <cell r="F3416">
            <v>30.11</v>
          </cell>
          <cell r="G3416">
            <v>27.44</v>
          </cell>
          <cell r="H3416">
            <v>28.24</v>
          </cell>
          <cell r="I3416">
            <v>28.93</v>
          </cell>
          <cell r="J3416">
            <v>29.45</v>
          </cell>
          <cell r="K3416">
            <v>30.04</v>
          </cell>
          <cell r="L3416">
            <v>30.75</v>
          </cell>
          <cell r="M3416">
            <v>31.57</v>
          </cell>
          <cell r="N3416">
            <v>32.42</v>
          </cell>
          <cell r="O3416">
            <v>33.49</v>
          </cell>
          <cell r="P3416">
            <v>34.479999999999997</v>
          </cell>
          <cell r="Q3416">
            <v>35.409999999999997</v>
          </cell>
          <cell r="R3416">
            <v>36.340000000000003</v>
          </cell>
          <cell r="S3416">
            <v>37.47</v>
          </cell>
          <cell r="T3416">
            <v>38.659999999999997</v>
          </cell>
          <cell r="U3416">
            <v>40.04</v>
          </cell>
          <cell r="V3416">
            <v>41.48</v>
          </cell>
          <cell r="W3416">
            <v>42.89</v>
          </cell>
          <cell r="X3416">
            <v>44.19</v>
          </cell>
          <cell r="Y3416">
            <v>45.51</v>
          </cell>
          <cell r="Z3416">
            <v>46.91</v>
          </cell>
          <cell r="AA3416">
            <v>48.27</v>
          </cell>
          <cell r="AB3416">
            <v>49.46</v>
          </cell>
          <cell r="AC3416">
            <v>50.67</v>
          </cell>
          <cell r="AD3416">
            <v>52.09</v>
          </cell>
          <cell r="AE3416">
            <v>53.63</v>
          </cell>
          <cell r="AF3416">
            <v>55.26</v>
          </cell>
          <cell r="AG3416">
            <v>56.85</v>
          </cell>
          <cell r="AH3416">
            <v>56.65</v>
          </cell>
          <cell r="AI3416">
            <v>56.24</v>
          </cell>
          <cell r="AJ3416">
            <v>56.02</v>
          </cell>
          <cell r="AK3416">
            <v>55.69</v>
          </cell>
        </row>
        <row r="3417">
          <cell r="A3417" t="str">
            <v>SDGbaseTRAv2_UrbAS_BAUv5QINVXcvehi</v>
          </cell>
          <cell r="B3417" t="str">
            <v>SIclos6_GOVclos11</v>
          </cell>
          <cell r="C3417" t="str">
            <v>SDGbaseTRAv2_UrbAS_BAUv5</v>
          </cell>
          <cell r="D3417" t="str">
            <v>QINVX</v>
          </cell>
          <cell r="E3417" t="str">
            <v>cvehi</v>
          </cell>
          <cell r="F3417">
            <v>91.08</v>
          </cell>
          <cell r="G3417">
            <v>83.01</v>
          </cell>
          <cell r="H3417">
            <v>85.44</v>
          </cell>
          <cell r="I3417">
            <v>87.52</v>
          </cell>
          <cell r="J3417">
            <v>89.09</v>
          </cell>
          <cell r="K3417">
            <v>90.88</v>
          </cell>
          <cell r="L3417">
            <v>93.04</v>
          </cell>
          <cell r="M3417">
            <v>95.5</v>
          </cell>
          <cell r="N3417">
            <v>98.08</v>
          </cell>
          <cell r="O3417">
            <v>101.32</v>
          </cell>
          <cell r="P3417">
            <v>104.3</v>
          </cell>
          <cell r="Q3417">
            <v>107.13</v>
          </cell>
          <cell r="R3417">
            <v>109.95</v>
          </cell>
          <cell r="S3417">
            <v>113.36</v>
          </cell>
          <cell r="T3417">
            <v>116.97</v>
          </cell>
          <cell r="U3417">
            <v>121.15</v>
          </cell>
          <cell r="V3417">
            <v>125.48</v>
          </cell>
          <cell r="W3417">
            <v>129.75</v>
          </cell>
          <cell r="X3417">
            <v>133.68</v>
          </cell>
          <cell r="Y3417">
            <v>137.68</v>
          </cell>
          <cell r="Z3417">
            <v>141.91999999999999</v>
          </cell>
          <cell r="AA3417">
            <v>146.04</v>
          </cell>
          <cell r="AB3417">
            <v>149.63999999999999</v>
          </cell>
          <cell r="AC3417">
            <v>153.29</v>
          </cell>
          <cell r="AD3417">
            <v>157.59</v>
          </cell>
          <cell r="AE3417">
            <v>162.26</v>
          </cell>
          <cell r="AF3417">
            <v>167.18</v>
          </cell>
          <cell r="AG3417">
            <v>172</v>
          </cell>
          <cell r="AH3417">
            <v>171.39</v>
          </cell>
          <cell r="AI3417">
            <v>170.14</v>
          </cell>
          <cell r="AJ3417">
            <v>169.47</v>
          </cell>
          <cell r="AK3417">
            <v>168.49</v>
          </cell>
        </row>
        <row r="3418">
          <cell r="A3418" t="str">
            <v>SDGbaseTRAv2_UrbAS_BAUv5QINVXctequ</v>
          </cell>
          <cell r="B3418" t="str">
            <v>SIclos6_GOVclos11</v>
          </cell>
          <cell r="C3418" t="str">
            <v>SDGbaseTRAv2_UrbAS_BAUv5</v>
          </cell>
          <cell r="D3418" t="str">
            <v>QINVX</v>
          </cell>
          <cell r="E3418" t="str">
            <v>ctequ</v>
          </cell>
          <cell r="F3418">
            <v>10.77</v>
          </cell>
          <cell r="G3418">
            <v>9.81</v>
          </cell>
          <cell r="H3418">
            <v>10.1</v>
          </cell>
          <cell r="I3418">
            <v>10.35</v>
          </cell>
          <cell r="J3418">
            <v>10.53</v>
          </cell>
          <cell r="K3418">
            <v>10.74</v>
          </cell>
          <cell r="L3418">
            <v>11</v>
          </cell>
          <cell r="M3418">
            <v>11.29</v>
          </cell>
          <cell r="N3418">
            <v>11.6</v>
          </cell>
          <cell r="O3418">
            <v>11.98</v>
          </cell>
          <cell r="P3418">
            <v>12.33</v>
          </cell>
          <cell r="Q3418">
            <v>12.67</v>
          </cell>
          <cell r="R3418">
            <v>13</v>
          </cell>
          <cell r="S3418">
            <v>13.4</v>
          </cell>
          <cell r="T3418">
            <v>13.83</v>
          </cell>
          <cell r="U3418">
            <v>14.32</v>
          </cell>
          <cell r="V3418">
            <v>14.84</v>
          </cell>
          <cell r="W3418">
            <v>15.34</v>
          </cell>
          <cell r="X3418">
            <v>15.81</v>
          </cell>
          <cell r="Y3418">
            <v>16.28</v>
          </cell>
          <cell r="Z3418">
            <v>16.78</v>
          </cell>
          <cell r="AA3418">
            <v>17.27</v>
          </cell>
          <cell r="AB3418">
            <v>17.690000000000001</v>
          </cell>
          <cell r="AC3418">
            <v>18.12</v>
          </cell>
          <cell r="AD3418">
            <v>18.63</v>
          </cell>
          <cell r="AE3418">
            <v>19.18</v>
          </cell>
          <cell r="AF3418">
            <v>19.77</v>
          </cell>
          <cell r="AG3418">
            <v>20.34</v>
          </cell>
          <cell r="AH3418">
            <v>20.260000000000002</v>
          </cell>
          <cell r="AI3418">
            <v>20.12</v>
          </cell>
          <cell r="AJ3418">
            <v>20.04</v>
          </cell>
          <cell r="AK3418">
            <v>19.920000000000002</v>
          </cell>
        </row>
        <row r="3419">
          <cell r="A3419" t="str">
            <v>SDGbaseTRAv2_UrbAS_BAUv5QINVXcfurn</v>
          </cell>
          <cell r="B3419" t="str">
            <v>SIclos6_GOVclos11</v>
          </cell>
          <cell r="C3419" t="str">
            <v>SDGbaseTRAv2_UrbAS_BAUv5</v>
          </cell>
          <cell r="D3419" t="str">
            <v>QINVX</v>
          </cell>
          <cell r="E3419" t="str">
            <v>cfurn</v>
          </cell>
          <cell r="F3419">
            <v>21.77</v>
          </cell>
          <cell r="G3419">
            <v>19.84</v>
          </cell>
          <cell r="H3419">
            <v>20.420000000000002</v>
          </cell>
          <cell r="I3419">
            <v>20.92</v>
          </cell>
          <cell r="J3419">
            <v>21.29</v>
          </cell>
          <cell r="K3419">
            <v>21.72</v>
          </cell>
          <cell r="L3419">
            <v>22.24</v>
          </cell>
          <cell r="M3419">
            <v>22.82</v>
          </cell>
          <cell r="N3419">
            <v>23.44</v>
          </cell>
          <cell r="O3419">
            <v>24.22</v>
          </cell>
          <cell r="P3419">
            <v>24.93</v>
          </cell>
          <cell r="Q3419">
            <v>25.61</v>
          </cell>
          <cell r="R3419">
            <v>26.28</v>
          </cell>
          <cell r="S3419">
            <v>27.09</v>
          </cell>
          <cell r="T3419">
            <v>27.96</v>
          </cell>
          <cell r="U3419">
            <v>28.96</v>
          </cell>
          <cell r="V3419">
            <v>29.99</v>
          </cell>
          <cell r="W3419">
            <v>31.01</v>
          </cell>
          <cell r="X3419">
            <v>31.95</v>
          </cell>
          <cell r="Y3419">
            <v>32.909999999999997</v>
          </cell>
          <cell r="Z3419">
            <v>33.92</v>
          </cell>
          <cell r="AA3419">
            <v>34.9</v>
          </cell>
          <cell r="AB3419">
            <v>35.76</v>
          </cell>
          <cell r="AC3419">
            <v>36.64</v>
          </cell>
          <cell r="AD3419">
            <v>37.67</v>
          </cell>
          <cell r="AE3419">
            <v>38.78</v>
          </cell>
          <cell r="AF3419">
            <v>39.96</v>
          </cell>
          <cell r="AG3419">
            <v>41.11</v>
          </cell>
          <cell r="AH3419">
            <v>40.96</v>
          </cell>
          <cell r="AI3419">
            <v>40.67</v>
          </cell>
          <cell r="AJ3419">
            <v>40.51</v>
          </cell>
          <cell r="AK3419">
            <v>40.270000000000003</v>
          </cell>
        </row>
        <row r="3420">
          <cell r="A3420" t="str">
            <v>SDGbaseTRAv2_UrbAS_BAUv5QINVXcoman</v>
          </cell>
          <cell r="B3420" t="str">
            <v>SIclos6_GOVclos11</v>
          </cell>
          <cell r="C3420" t="str">
            <v>SDGbaseTRAv2_UrbAS_BAUv5</v>
          </cell>
          <cell r="D3420" t="str">
            <v>QINVX</v>
          </cell>
          <cell r="E3420" t="str">
            <v>coman</v>
          </cell>
          <cell r="F3420">
            <v>1.45</v>
          </cell>
          <cell r="G3420">
            <v>1.33</v>
          </cell>
          <cell r="H3420">
            <v>1.36</v>
          </cell>
          <cell r="I3420">
            <v>1.4</v>
          </cell>
          <cell r="J3420">
            <v>1.42</v>
          </cell>
          <cell r="K3420">
            <v>1.45</v>
          </cell>
          <cell r="L3420">
            <v>1.49</v>
          </cell>
          <cell r="M3420">
            <v>1.53</v>
          </cell>
          <cell r="N3420">
            <v>1.57</v>
          </cell>
          <cell r="O3420">
            <v>1.62</v>
          </cell>
          <cell r="P3420">
            <v>1.67</v>
          </cell>
          <cell r="Q3420">
            <v>1.71</v>
          </cell>
          <cell r="R3420">
            <v>1.76</v>
          </cell>
          <cell r="S3420">
            <v>1.81</v>
          </cell>
          <cell r="T3420">
            <v>1.87</v>
          </cell>
          <cell r="U3420">
            <v>1.93</v>
          </cell>
          <cell r="V3420">
            <v>2</v>
          </cell>
          <cell r="W3420">
            <v>2.0699999999999998</v>
          </cell>
          <cell r="X3420">
            <v>2.14</v>
          </cell>
          <cell r="Y3420">
            <v>2.2000000000000002</v>
          </cell>
          <cell r="Z3420">
            <v>2.27</v>
          </cell>
          <cell r="AA3420">
            <v>2.33</v>
          </cell>
          <cell r="AB3420">
            <v>2.39</v>
          </cell>
          <cell r="AC3420">
            <v>2.4500000000000002</v>
          </cell>
          <cell r="AD3420">
            <v>2.52</v>
          </cell>
          <cell r="AE3420">
            <v>2.59</v>
          </cell>
          <cell r="AF3420">
            <v>2.67</v>
          </cell>
          <cell r="AG3420">
            <v>2.75</v>
          </cell>
          <cell r="AH3420">
            <v>2.74</v>
          </cell>
          <cell r="AI3420">
            <v>2.72</v>
          </cell>
          <cell r="AJ3420">
            <v>2.71</v>
          </cell>
          <cell r="AK3420">
            <v>2.69</v>
          </cell>
        </row>
        <row r="3421">
          <cell r="A3421" t="str">
            <v>SDGbaseTRAv2_UrbAS_BAUv5QINVXccons</v>
          </cell>
          <cell r="B3421" t="str">
            <v>SIclos6_GOVclos11</v>
          </cell>
          <cell r="C3421" t="str">
            <v>SDGbaseTRAv2_UrbAS_BAUv5</v>
          </cell>
          <cell r="D3421" t="str">
            <v>QINVX</v>
          </cell>
          <cell r="E3421" t="str">
            <v>ccons</v>
          </cell>
          <cell r="F3421">
            <v>405.25</v>
          </cell>
          <cell r="G3421">
            <v>369.33</v>
          </cell>
          <cell r="H3421">
            <v>380.17</v>
          </cell>
          <cell r="I3421">
            <v>389.38</v>
          </cell>
          <cell r="J3421">
            <v>396.37</v>
          </cell>
          <cell r="K3421">
            <v>404.34</v>
          </cell>
          <cell r="L3421">
            <v>413.96</v>
          </cell>
          <cell r="M3421">
            <v>424.89</v>
          </cell>
          <cell r="N3421">
            <v>436.39</v>
          </cell>
          <cell r="O3421">
            <v>450.82</v>
          </cell>
          <cell r="P3421">
            <v>464.07</v>
          </cell>
          <cell r="Q3421">
            <v>476.67</v>
          </cell>
          <cell r="R3421">
            <v>489.2</v>
          </cell>
          <cell r="S3421">
            <v>504.36</v>
          </cell>
          <cell r="T3421">
            <v>520.42999999999995</v>
          </cell>
          <cell r="U3421">
            <v>539.02</v>
          </cell>
          <cell r="V3421">
            <v>558.29999999999995</v>
          </cell>
          <cell r="W3421">
            <v>577.30999999999995</v>
          </cell>
          <cell r="X3421">
            <v>594.78</v>
          </cell>
          <cell r="Y3421">
            <v>612.59</v>
          </cell>
          <cell r="Z3421">
            <v>631.46</v>
          </cell>
          <cell r="AA3421">
            <v>649.76</v>
          </cell>
          <cell r="AB3421">
            <v>665.77</v>
          </cell>
          <cell r="AC3421">
            <v>682.03</v>
          </cell>
          <cell r="AD3421">
            <v>701.17</v>
          </cell>
          <cell r="AE3421">
            <v>721.94</v>
          </cell>
          <cell r="AF3421">
            <v>743.81</v>
          </cell>
          <cell r="AG3421">
            <v>765.28</v>
          </cell>
          <cell r="AH3421">
            <v>762.55</v>
          </cell>
          <cell r="AI3421">
            <v>757.02</v>
          </cell>
          <cell r="AJ3421">
            <v>754.02</v>
          </cell>
          <cell r="AK3421">
            <v>749.67</v>
          </cell>
        </row>
        <row r="3422">
          <cell r="A3422" t="str">
            <v>SDGbaseTRAv2_UrbAS_BAUv5QINVXcbsrv</v>
          </cell>
          <cell r="B3422" t="str">
            <v>SIclos6_GOVclos11</v>
          </cell>
          <cell r="C3422" t="str">
            <v>SDGbaseTRAv2_UrbAS_BAUv5</v>
          </cell>
          <cell r="D3422" t="str">
            <v>QINVX</v>
          </cell>
          <cell r="E3422" t="str">
            <v>cbsrv</v>
          </cell>
          <cell r="F3422">
            <v>61.78</v>
          </cell>
          <cell r="G3422">
            <v>56.3</v>
          </cell>
          <cell r="H3422">
            <v>57.95</v>
          </cell>
          <cell r="I3422">
            <v>59.36</v>
          </cell>
          <cell r="J3422">
            <v>60.42</v>
          </cell>
          <cell r="K3422">
            <v>61.64</v>
          </cell>
          <cell r="L3422">
            <v>63.11</v>
          </cell>
          <cell r="M3422">
            <v>64.77</v>
          </cell>
          <cell r="N3422">
            <v>66.52</v>
          </cell>
          <cell r="O3422">
            <v>68.72</v>
          </cell>
          <cell r="P3422">
            <v>70.75</v>
          </cell>
          <cell r="Q3422">
            <v>72.67</v>
          </cell>
          <cell r="R3422">
            <v>74.58</v>
          </cell>
          <cell r="S3422">
            <v>76.89</v>
          </cell>
          <cell r="T3422">
            <v>79.34</v>
          </cell>
          <cell r="U3422">
            <v>82.17</v>
          </cell>
          <cell r="V3422">
            <v>85.11</v>
          </cell>
          <cell r="W3422">
            <v>88.01</v>
          </cell>
          <cell r="X3422">
            <v>90.67</v>
          </cell>
          <cell r="Y3422">
            <v>93.39</v>
          </cell>
          <cell r="Z3422">
            <v>96.26</v>
          </cell>
          <cell r="AA3422">
            <v>99.05</v>
          </cell>
          <cell r="AB3422">
            <v>101.49</v>
          </cell>
          <cell r="AC3422">
            <v>103.97</v>
          </cell>
          <cell r="AD3422">
            <v>106.89</v>
          </cell>
          <cell r="AE3422">
            <v>110.06</v>
          </cell>
          <cell r="AF3422">
            <v>113.39</v>
          </cell>
          <cell r="AG3422">
            <v>116.66</v>
          </cell>
          <cell r="AH3422">
            <v>116.25</v>
          </cell>
          <cell r="AI3422">
            <v>115.4</v>
          </cell>
          <cell r="AJ3422">
            <v>114.95</v>
          </cell>
          <cell r="AK3422">
            <v>114.28</v>
          </cell>
        </row>
        <row r="3423">
          <cell r="A3423" t="str">
            <v>SDGbaseTRAv2_UrbAS_BAUv5QINVXcimpt</v>
          </cell>
          <cell r="B3423" t="str">
            <v>SIclos6_GOVclos11</v>
          </cell>
          <cell r="C3423" t="str">
            <v>SDGbaseTRAv2_UrbAS_BAUv5</v>
          </cell>
          <cell r="D3423" t="str">
            <v>QINVX</v>
          </cell>
          <cell r="E3423" t="str">
            <v>cimpt</v>
          </cell>
          <cell r="F3423">
            <v>2.82</v>
          </cell>
          <cell r="G3423">
            <v>2.82</v>
          </cell>
          <cell r="H3423">
            <v>2.82</v>
          </cell>
          <cell r="I3423">
            <v>2.82</v>
          </cell>
          <cell r="J3423">
            <v>2.82</v>
          </cell>
          <cell r="K3423">
            <v>2.82</v>
          </cell>
          <cell r="L3423">
            <v>2.82</v>
          </cell>
          <cell r="M3423">
            <v>2.82</v>
          </cell>
          <cell r="N3423">
            <v>2.82</v>
          </cell>
          <cell r="O3423">
            <v>2.82</v>
          </cell>
          <cell r="P3423">
            <v>2.82</v>
          </cell>
          <cell r="Q3423">
            <v>2.82</v>
          </cell>
          <cell r="R3423">
            <v>2.82</v>
          </cell>
          <cell r="S3423">
            <v>2.82</v>
          </cell>
          <cell r="T3423">
            <v>2.82</v>
          </cell>
          <cell r="U3423">
            <v>2.82</v>
          </cell>
          <cell r="V3423">
            <v>2.82</v>
          </cell>
          <cell r="W3423">
            <v>2.82</v>
          </cell>
          <cell r="X3423">
            <v>2.82</v>
          </cell>
          <cell r="Y3423">
            <v>2.82</v>
          </cell>
          <cell r="Z3423">
            <v>2.82</v>
          </cell>
          <cell r="AA3423">
            <v>2.82</v>
          </cell>
          <cell r="AB3423">
            <v>2.82</v>
          </cell>
          <cell r="AC3423">
            <v>2.82</v>
          </cell>
          <cell r="AD3423">
            <v>2.82</v>
          </cell>
          <cell r="AE3423">
            <v>2.82</v>
          </cell>
          <cell r="AF3423">
            <v>2.82</v>
          </cell>
          <cell r="AG3423">
            <v>2.82</v>
          </cell>
          <cell r="AH3423">
            <v>2.82</v>
          </cell>
          <cell r="AI3423">
            <v>2.82</v>
          </cell>
          <cell r="AJ3423">
            <v>2.82</v>
          </cell>
          <cell r="AK3423">
            <v>2.82</v>
          </cell>
        </row>
        <row r="3424">
          <cell r="A3424" t="str">
            <v>SDGbaseTRAv2_UrbAS_BAUv5PQXcawhe</v>
          </cell>
          <cell r="B3424" t="str">
            <v>SIclos6_GOVclos11</v>
          </cell>
          <cell r="C3424" t="str">
            <v>SDGbaseTRAv2_UrbAS_BAUv5</v>
          </cell>
          <cell r="D3424" t="str">
            <v>PQX</v>
          </cell>
          <cell r="E3424" t="str">
            <v>cawhe</v>
          </cell>
          <cell r="F3424">
            <v>1.05</v>
          </cell>
          <cell r="G3424">
            <v>1.06</v>
          </cell>
          <cell r="H3424">
            <v>1.06</v>
          </cell>
          <cell r="I3424">
            <v>1.06</v>
          </cell>
          <cell r="J3424">
            <v>1.07</v>
          </cell>
          <cell r="K3424">
            <v>1.07</v>
          </cell>
          <cell r="L3424">
            <v>1.07</v>
          </cell>
          <cell r="M3424">
            <v>1.07</v>
          </cell>
          <cell r="N3424">
            <v>1.07</v>
          </cell>
          <cell r="O3424">
            <v>1.0900000000000001</v>
          </cell>
          <cell r="P3424">
            <v>1.1000000000000001</v>
          </cell>
          <cell r="Q3424">
            <v>1.1000000000000001</v>
          </cell>
          <cell r="R3424">
            <v>1.1000000000000001</v>
          </cell>
          <cell r="S3424">
            <v>1.1000000000000001</v>
          </cell>
          <cell r="T3424">
            <v>1.1000000000000001</v>
          </cell>
          <cell r="U3424">
            <v>1.1000000000000001</v>
          </cell>
          <cell r="V3424">
            <v>1.1000000000000001</v>
          </cell>
          <cell r="W3424">
            <v>1.1000000000000001</v>
          </cell>
          <cell r="X3424">
            <v>1.1000000000000001</v>
          </cell>
          <cell r="Y3424">
            <v>1.1000000000000001</v>
          </cell>
          <cell r="Z3424">
            <v>1.1000000000000001</v>
          </cell>
          <cell r="AA3424">
            <v>1.1000000000000001</v>
          </cell>
          <cell r="AB3424">
            <v>1.1000000000000001</v>
          </cell>
          <cell r="AC3424">
            <v>1.1000000000000001</v>
          </cell>
          <cell r="AD3424">
            <v>1.1100000000000001</v>
          </cell>
          <cell r="AE3424">
            <v>1.1000000000000001</v>
          </cell>
          <cell r="AF3424">
            <v>1.1000000000000001</v>
          </cell>
          <cell r="AG3424">
            <v>1.1000000000000001</v>
          </cell>
          <cell r="AH3424">
            <v>1.1000000000000001</v>
          </cell>
          <cell r="AI3424">
            <v>1.0900000000000001</v>
          </cell>
          <cell r="AJ3424">
            <v>1.08</v>
          </cell>
          <cell r="AK3424">
            <v>1.07</v>
          </cell>
        </row>
        <row r="3425">
          <cell r="A3425" t="str">
            <v>SDGbaseTRAv2_UrbAS_BAUv5PQXcamai</v>
          </cell>
          <cell r="B3425" t="str">
            <v>SIclos6_GOVclos11</v>
          </cell>
          <cell r="C3425" t="str">
            <v>SDGbaseTRAv2_UrbAS_BAUv5</v>
          </cell>
          <cell r="D3425" t="str">
            <v>PQX</v>
          </cell>
          <cell r="E3425" t="str">
            <v>camai</v>
          </cell>
          <cell r="F3425">
            <v>1.1000000000000001</v>
          </cell>
          <cell r="G3425">
            <v>1.08</v>
          </cell>
          <cell r="H3425">
            <v>1.08</v>
          </cell>
          <cell r="I3425">
            <v>1.0900000000000001</v>
          </cell>
          <cell r="J3425">
            <v>1.1000000000000001</v>
          </cell>
          <cell r="K3425">
            <v>1.0900000000000001</v>
          </cell>
          <cell r="L3425">
            <v>1.0900000000000001</v>
          </cell>
          <cell r="M3425">
            <v>1.0900000000000001</v>
          </cell>
          <cell r="N3425">
            <v>1.0900000000000001</v>
          </cell>
          <cell r="O3425">
            <v>1.1000000000000001</v>
          </cell>
          <cell r="P3425">
            <v>1.1000000000000001</v>
          </cell>
          <cell r="Q3425">
            <v>1.0900000000000001</v>
          </cell>
          <cell r="R3425">
            <v>1.0900000000000001</v>
          </cell>
          <cell r="S3425">
            <v>1.08</v>
          </cell>
          <cell r="T3425">
            <v>1.08</v>
          </cell>
          <cell r="U3425">
            <v>1.08</v>
          </cell>
          <cell r="V3425">
            <v>1.07</v>
          </cell>
          <cell r="W3425">
            <v>1.06</v>
          </cell>
          <cell r="X3425">
            <v>1.06</v>
          </cell>
          <cell r="Y3425">
            <v>1.06</v>
          </cell>
          <cell r="Z3425">
            <v>1.05</v>
          </cell>
          <cell r="AA3425">
            <v>1.05</v>
          </cell>
          <cell r="AB3425">
            <v>1.06</v>
          </cell>
          <cell r="AC3425">
            <v>1.05</v>
          </cell>
          <cell r="AD3425">
            <v>1.05</v>
          </cell>
          <cell r="AE3425">
            <v>1.05</v>
          </cell>
          <cell r="AF3425">
            <v>1.05</v>
          </cell>
          <cell r="AG3425">
            <v>1.04</v>
          </cell>
          <cell r="AH3425">
            <v>1.02</v>
          </cell>
          <cell r="AI3425">
            <v>1</v>
          </cell>
          <cell r="AJ3425">
            <v>0.99</v>
          </cell>
          <cell r="AK3425">
            <v>0.98</v>
          </cell>
        </row>
        <row r="3426">
          <cell r="A3426" t="str">
            <v>SDGbaseTRAv2_UrbAS_BAUv5PQXcaoce</v>
          </cell>
          <cell r="B3426" t="str">
            <v>SIclos6_GOVclos11</v>
          </cell>
          <cell r="C3426" t="str">
            <v>SDGbaseTRAv2_UrbAS_BAUv5</v>
          </cell>
          <cell r="D3426" t="str">
            <v>PQX</v>
          </cell>
          <cell r="E3426" t="str">
            <v>caoce</v>
          </cell>
          <cell r="F3426">
            <v>1.0900000000000001</v>
          </cell>
          <cell r="G3426">
            <v>1.06</v>
          </cell>
          <cell r="H3426">
            <v>1.07</v>
          </cell>
          <cell r="I3426">
            <v>1.0900000000000001</v>
          </cell>
          <cell r="J3426">
            <v>1.1000000000000001</v>
          </cell>
          <cell r="K3426">
            <v>1.1000000000000001</v>
          </cell>
          <cell r="L3426">
            <v>1.1000000000000001</v>
          </cell>
          <cell r="M3426">
            <v>1.1100000000000001</v>
          </cell>
          <cell r="N3426">
            <v>1.1100000000000001</v>
          </cell>
          <cell r="O3426">
            <v>1.1399999999999999</v>
          </cell>
          <cell r="P3426">
            <v>1.1399999999999999</v>
          </cell>
          <cell r="Q3426">
            <v>1.1399999999999999</v>
          </cell>
          <cell r="R3426">
            <v>1.1399999999999999</v>
          </cell>
          <cell r="S3426">
            <v>1.1399999999999999</v>
          </cell>
          <cell r="T3426">
            <v>1.1399999999999999</v>
          </cell>
          <cell r="U3426">
            <v>1.1399999999999999</v>
          </cell>
          <cell r="V3426">
            <v>1.1399999999999999</v>
          </cell>
          <cell r="W3426">
            <v>1.1399999999999999</v>
          </cell>
          <cell r="X3426">
            <v>1.1399999999999999</v>
          </cell>
          <cell r="Y3426">
            <v>1.1399999999999999</v>
          </cell>
          <cell r="Z3426">
            <v>1.1399999999999999</v>
          </cell>
          <cell r="AA3426">
            <v>1.1399999999999999</v>
          </cell>
          <cell r="AB3426">
            <v>1.1599999999999999</v>
          </cell>
          <cell r="AC3426">
            <v>1.1599999999999999</v>
          </cell>
          <cell r="AD3426">
            <v>1.1599999999999999</v>
          </cell>
          <cell r="AE3426">
            <v>1.1599999999999999</v>
          </cell>
          <cell r="AF3426">
            <v>1.1599999999999999</v>
          </cell>
          <cell r="AG3426">
            <v>1.1599999999999999</v>
          </cell>
          <cell r="AH3426">
            <v>1.1399999999999999</v>
          </cell>
          <cell r="AI3426">
            <v>1.1299999999999999</v>
          </cell>
          <cell r="AJ3426">
            <v>1.1100000000000001</v>
          </cell>
          <cell r="AK3426">
            <v>1.1000000000000001</v>
          </cell>
        </row>
        <row r="3427">
          <cell r="A3427" t="str">
            <v>SDGbaseTRAv2_UrbAS_BAUv5PQXcaveg</v>
          </cell>
          <cell r="B3427" t="str">
            <v>SIclos6_GOVclos11</v>
          </cell>
          <cell r="C3427" t="str">
            <v>SDGbaseTRAv2_UrbAS_BAUv5</v>
          </cell>
          <cell r="D3427" t="str">
            <v>PQX</v>
          </cell>
          <cell r="E3427" t="str">
            <v>caveg</v>
          </cell>
          <cell r="F3427">
            <v>1.1000000000000001</v>
          </cell>
          <cell r="G3427">
            <v>1.1200000000000001</v>
          </cell>
          <cell r="H3427">
            <v>1.1200000000000001</v>
          </cell>
          <cell r="I3427">
            <v>1.1200000000000001</v>
          </cell>
          <cell r="J3427">
            <v>1.1200000000000001</v>
          </cell>
          <cell r="K3427">
            <v>1.1100000000000001</v>
          </cell>
          <cell r="L3427">
            <v>1.1100000000000001</v>
          </cell>
          <cell r="M3427">
            <v>1.1100000000000001</v>
          </cell>
          <cell r="N3427">
            <v>1.1100000000000001</v>
          </cell>
          <cell r="O3427">
            <v>1.1100000000000001</v>
          </cell>
          <cell r="P3427">
            <v>1.1100000000000001</v>
          </cell>
          <cell r="Q3427">
            <v>1.1100000000000001</v>
          </cell>
          <cell r="R3427">
            <v>1.1100000000000001</v>
          </cell>
          <cell r="S3427">
            <v>1.1100000000000001</v>
          </cell>
          <cell r="T3427">
            <v>1.1100000000000001</v>
          </cell>
          <cell r="U3427">
            <v>1.1100000000000001</v>
          </cell>
          <cell r="V3427">
            <v>1.1100000000000001</v>
          </cell>
          <cell r="W3427">
            <v>1.1100000000000001</v>
          </cell>
          <cell r="X3427">
            <v>1.1100000000000001</v>
          </cell>
          <cell r="Y3427">
            <v>1.1000000000000001</v>
          </cell>
          <cell r="Z3427">
            <v>1.1000000000000001</v>
          </cell>
          <cell r="AA3427">
            <v>1.1000000000000001</v>
          </cell>
          <cell r="AB3427">
            <v>1.1000000000000001</v>
          </cell>
          <cell r="AC3427">
            <v>1.1000000000000001</v>
          </cell>
          <cell r="AD3427">
            <v>1.0900000000000001</v>
          </cell>
          <cell r="AE3427">
            <v>1.0900000000000001</v>
          </cell>
          <cell r="AF3427">
            <v>1.0900000000000001</v>
          </cell>
          <cell r="AG3427">
            <v>1.0900000000000001</v>
          </cell>
          <cell r="AH3427">
            <v>1.0900000000000001</v>
          </cell>
          <cell r="AI3427">
            <v>1.0900000000000001</v>
          </cell>
          <cell r="AJ3427">
            <v>1.0900000000000001</v>
          </cell>
          <cell r="AK3427">
            <v>1.0900000000000001</v>
          </cell>
        </row>
        <row r="3428">
          <cell r="A3428" t="str">
            <v>SDGbaseTRAv2_UrbAS_BAUv5PQXcaofr</v>
          </cell>
          <cell r="B3428" t="str">
            <v>SIclos6_GOVclos11</v>
          </cell>
          <cell r="C3428" t="str">
            <v>SDGbaseTRAv2_UrbAS_BAUv5</v>
          </cell>
          <cell r="D3428" t="str">
            <v>PQX</v>
          </cell>
          <cell r="E3428" t="str">
            <v>caofr</v>
          </cell>
          <cell r="F3428">
            <v>1.1000000000000001</v>
          </cell>
          <cell r="G3428">
            <v>1.1100000000000001</v>
          </cell>
          <cell r="H3428">
            <v>1.1000000000000001</v>
          </cell>
          <cell r="I3428">
            <v>1.1000000000000001</v>
          </cell>
          <cell r="J3428">
            <v>1.0900000000000001</v>
          </cell>
          <cell r="K3428">
            <v>1.0900000000000001</v>
          </cell>
          <cell r="L3428">
            <v>1.08</v>
          </cell>
          <cell r="M3428">
            <v>1.08</v>
          </cell>
          <cell r="N3428">
            <v>1.07</v>
          </cell>
          <cell r="O3428">
            <v>1.05</v>
          </cell>
          <cell r="P3428">
            <v>1.05</v>
          </cell>
          <cell r="Q3428">
            <v>1.05</v>
          </cell>
          <cell r="R3428">
            <v>1.04</v>
          </cell>
          <cell r="S3428">
            <v>1.04</v>
          </cell>
          <cell r="T3428">
            <v>1.04</v>
          </cell>
          <cell r="U3428">
            <v>1.03</v>
          </cell>
          <cell r="V3428">
            <v>1.03</v>
          </cell>
          <cell r="W3428">
            <v>1.03</v>
          </cell>
          <cell r="X3428">
            <v>1.03</v>
          </cell>
          <cell r="Y3428">
            <v>1.02</v>
          </cell>
          <cell r="Z3428">
            <v>1.02</v>
          </cell>
          <cell r="AA3428">
            <v>1.02</v>
          </cell>
          <cell r="AB3428">
            <v>1.01</v>
          </cell>
          <cell r="AC3428">
            <v>1.01</v>
          </cell>
          <cell r="AD3428">
            <v>1</v>
          </cell>
          <cell r="AE3428">
            <v>1</v>
          </cell>
          <cell r="AF3428">
            <v>1</v>
          </cell>
          <cell r="AG3428">
            <v>1</v>
          </cell>
          <cell r="AH3428">
            <v>1</v>
          </cell>
          <cell r="AI3428">
            <v>1</v>
          </cell>
          <cell r="AJ3428">
            <v>1</v>
          </cell>
          <cell r="AK3428">
            <v>1</v>
          </cell>
        </row>
        <row r="3429">
          <cell r="A3429" t="str">
            <v>SDGbaseTRAv2_UrbAS_BAUv5PQXcagra</v>
          </cell>
          <cell r="B3429" t="str">
            <v>SIclos6_GOVclos11</v>
          </cell>
          <cell r="C3429" t="str">
            <v>SDGbaseTRAv2_UrbAS_BAUv5</v>
          </cell>
          <cell r="D3429" t="str">
            <v>PQX</v>
          </cell>
          <cell r="E3429" t="str">
            <v>cagra</v>
          </cell>
          <cell r="F3429">
            <v>1.1000000000000001</v>
          </cell>
          <cell r="G3429">
            <v>1.1399999999999999</v>
          </cell>
          <cell r="H3429">
            <v>1.1399999999999999</v>
          </cell>
          <cell r="I3429">
            <v>1.1399999999999999</v>
          </cell>
          <cell r="J3429">
            <v>1.1399999999999999</v>
          </cell>
          <cell r="K3429">
            <v>1.1399999999999999</v>
          </cell>
          <cell r="L3429">
            <v>1.1399999999999999</v>
          </cell>
          <cell r="M3429">
            <v>1.1499999999999999</v>
          </cell>
          <cell r="N3429">
            <v>1.1399999999999999</v>
          </cell>
          <cell r="O3429">
            <v>1.1299999999999999</v>
          </cell>
          <cell r="P3429">
            <v>1.1299999999999999</v>
          </cell>
          <cell r="Q3429">
            <v>1.1299999999999999</v>
          </cell>
          <cell r="R3429">
            <v>1.1299999999999999</v>
          </cell>
          <cell r="S3429">
            <v>1.1299999999999999</v>
          </cell>
          <cell r="T3429">
            <v>1.1299999999999999</v>
          </cell>
          <cell r="U3429">
            <v>1.1299999999999999</v>
          </cell>
          <cell r="V3429">
            <v>1.1299999999999999</v>
          </cell>
          <cell r="W3429">
            <v>1.1299999999999999</v>
          </cell>
          <cell r="X3429">
            <v>1.1299999999999999</v>
          </cell>
          <cell r="Y3429">
            <v>1.1299999999999999</v>
          </cell>
          <cell r="Z3429">
            <v>1.1299999999999999</v>
          </cell>
          <cell r="AA3429">
            <v>1.1299999999999999</v>
          </cell>
          <cell r="AB3429">
            <v>1.1299999999999999</v>
          </cell>
          <cell r="AC3429">
            <v>1.1299999999999999</v>
          </cell>
          <cell r="AD3429">
            <v>1.1200000000000001</v>
          </cell>
          <cell r="AE3429">
            <v>1.1200000000000001</v>
          </cell>
          <cell r="AF3429">
            <v>1.1200000000000001</v>
          </cell>
          <cell r="AG3429">
            <v>1.1299999999999999</v>
          </cell>
          <cell r="AH3429">
            <v>1.1299999999999999</v>
          </cell>
          <cell r="AI3429">
            <v>1.1299999999999999</v>
          </cell>
          <cell r="AJ3429">
            <v>1.1399999999999999</v>
          </cell>
          <cell r="AK3429">
            <v>1.1399999999999999</v>
          </cell>
        </row>
        <row r="3430">
          <cell r="A3430" t="str">
            <v>SDGbaseTRAv2_UrbAS_BAUv5PQXcaoil</v>
          </cell>
          <cell r="B3430" t="str">
            <v>SIclos6_GOVclos11</v>
          </cell>
          <cell r="C3430" t="str">
            <v>SDGbaseTRAv2_UrbAS_BAUv5</v>
          </cell>
          <cell r="D3430" t="str">
            <v>PQX</v>
          </cell>
          <cell r="E3430" t="str">
            <v>caoil</v>
          </cell>
          <cell r="F3430">
            <v>1.18</v>
          </cell>
          <cell r="G3430">
            <v>1.1399999999999999</v>
          </cell>
          <cell r="H3430">
            <v>1.1499999999999999</v>
          </cell>
          <cell r="I3430">
            <v>1.1599999999999999</v>
          </cell>
          <cell r="J3430">
            <v>1.17</v>
          </cell>
          <cell r="K3430">
            <v>1.1599999999999999</v>
          </cell>
          <cell r="L3430">
            <v>1.17</v>
          </cell>
          <cell r="M3430">
            <v>1.17</v>
          </cell>
          <cell r="N3430">
            <v>1.17</v>
          </cell>
          <cell r="O3430">
            <v>1.18</v>
          </cell>
          <cell r="P3430">
            <v>1.18</v>
          </cell>
          <cell r="Q3430">
            <v>1.18</v>
          </cell>
          <cell r="R3430">
            <v>1.18</v>
          </cell>
          <cell r="S3430">
            <v>1.19</v>
          </cell>
          <cell r="T3430">
            <v>1.19</v>
          </cell>
          <cell r="U3430">
            <v>1.19</v>
          </cell>
          <cell r="V3430">
            <v>1.19</v>
          </cell>
          <cell r="W3430">
            <v>1.19</v>
          </cell>
          <cell r="X3430">
            <v>1.19</v>
          </cell>
          <cell r="Y3430">
            <v>1.19</v>
          </cell>
          <cell r="Z3430">
            <v>1.2</v>
          </cell>
          <cell r="AA3430">
            <v>1.2</v>
          </cell>
          <cell r="AB3430">
            <v>1.2</v>
          </cell>
          <cell r="AC3430">
            <v>1.2</v>
          </cell>
          <cell r="AD3430">
            <v>1.2</v>
          </cell>
          <cell r="AE3430">
            <v>1.2</v>
          </cell>
          <cell r="AF3430">
            <v>1.21</v>
          </cell>
          <cell r="AG3430">
            <v>1.21</v>
          </cell>
          <cell r="AH3430">
            <v>1.19</v>
          </cell>
          <cell r="AI3430">
            <v>1.18</v>
          </cell>
          <cell r="AJ3430">
            <v>1.17</v>
          </cell>
          <cell r="AK3430">
            <v>1.1599999999999999</v>
          </cell>
        </row>
        <row r="3431">
          <cell r="A3431" t="str">
            <v>SDGbaseTRAv2_UrbAS_BAUv5PQXcatub</v>
          </cell>
          <cell r="B3431" t="str">
            <v>SIclos6_GOVclos11</v>
          </cell>
          <cell r="C3431" t="str">
            <v>SDGbaseTRAv2_UrbAS_BAUv5</v>
          </cell>
          <cell r="D3431" t="str">
            <v>PQX</v>
          </cell>
          <cell r="E3431" t="str">
            <v>catub</v>
          </cell>
          <cell r="F3431">
            <v>1.1100000000000001</v>
          </cell>
          <cell r="G3431">
            <v>1.1200000000000001</v>
          </cell>
          <cell r="H3431">
            <v>1.1200000000000001</v>
          </cell>
          <cell r="I3431">
            <v>1.1299999999999999</v>
          </cell>
          <cell r="J3431">
            <v>1.1299999999999999</v>
          </cell>
          <cell r="K3431">
            <v>1.1200000000000001</v>
          </cell>
          <cell r="L3431">
            <v>1.1200000000000001</v>
          </cell>
          <cell r="M3431">
            <v>1.1200000000000001</v>
          </cell>
          <cell r="N3431">
            <v>1.1200000000000001</v>
          </cell>
          <cell r="O3431">
            <v>1.1200000000000001</v>
          </cell>
          <cell r="P3431">
            <v>1.1200000000000001</v>
          </cell>
          <cell r="Q3431">
            <v>1.1200000000000001</v>
          </cell>
          <cell r="R3431">
            <v>1.1200000000000001</v>
          </cell>
          <cell r="S3431">
            <v>1.1200000000000001</v>
          </cell>
          <cell r="T3431">
            <v>1.1100000000000001</v>
          </cell>
          <cell r="U3431">
            <v>1.1100000000000001</v>
          </cell>
          <cell r="V3431">
            <v>1.1100000000000001</v>
          </cell>
          <cell r="W3431">
            <v>1.1100000000000001</v>
          </cell>
          <cell r="X3431">
            <v>1.1100000000000001</v>
          </cell>
          <cell r="Y3431">
            <v>1.1100000000000001</v>
          </cell>
          <cell r="Z3431">
            <v>1.1100000000000001</v>
          </cell>
          <cell r="AA3431">
            <v>1.1000000000000001</v>
          </cell>
          <cell r="AB3431">
            <v>1.1000000000000001</v>
          </cell>
          <cell r="AC3431">
            <v>1.1000000000000001</v>
          </cell>
          <cell r="AD3431">
            <v>1.1000000000000001</v>
          </cell>
          <cell r="AE3431">
            <v>1.1000000000000001</v>
          </cell>
          <cell r="AF3431">
            <v>1.1000000000000001</v>
          </cell>
          <cell r="AG3431">
            <v>1.1000000000000001</v>
          </cell>
          <cell r="AH3431">
            <v>1.1000000000000001</v>
          </cell>
          <cell r="AI3431">
            <v>1.1000000000000001</v>
          </cell>
          <cell r="AJ3431">
            <v>1.1000000000000001</v>
          </cell>
          <cell r="AK3431">
            <v>1.1100000000000001</v>
          </cell>
        </row>
        <row r="3432">
          <cell r="A3432" t="str">
            <v>SDGbaseTRAv2_UrbAS_BAUv5PQXcapul</v>
          </cell>
          <cell r="B3432" t="str">
            <v>SIclos6_GOVclos11</v>
          </cell>
          <cell r="C3432" t="str">
            <v>SDGbaseTRAv2_UrbAS_BAUv5</v>
          </cell>
          <cell r="D3432" t="str">
            <v>PQX</v>
          </cell>
          <cell r="E3432" t="str">
            <v>capul</v>
          </cell>
          <cell r="F3432">
            <v>1.06</v>
          </cell>
          <cell r="G3432">
            <v>1.06</v>
          </cell>
          <cell r="H3432">
            <v>1.06</v>
          </cell>
          <cell r="I3432">
            <v>1.06</v>
          </cell>
          <cell r="J3432">
            <v>1.06</v>
          </cell>
          <cell r="K3432">
            <v>1.06</v>
          </cell>
          <cell r="L3432">
            <v>1.06</v>
          </cell>
          <cell r="M3432">
            <v>1.06</v>
          </cell>
          <cell r="N3432">
            <v>1.06</v>
          </cell>
          <cell r="O3432">
            <v>1.08</v>
          </cell>
          <cell r="P3432">
            <v>1.08</v>
          </cell>
          <cell r="Q3432">
            <v>1.08</v>
          </cell>
          <cell r="R3432">
            <v>1.08</v>
          </cell>
          <cell r="S3432">
            <v>1.0900000000000001</v>
          </cell>
          <cell r="T3432">
            <v>1.0900000000000001</v>
          </cell>
          <cell r="U3432">
            <v>1.0900000000000001</v>
          </cell>
          <cell r="V3432">
            <v>1.08</v>
          </cell>
          <cell r="W3432">
            <v>1.08</v>
          </cell>
          <cell r="X3432">
            <v>1.08</v>
          </cell>
          <cell r="Y3432">
            <v>1.08</v>
          </cell>
          <cell r="Z3432">
            <v>1.08</v>
          </cell>
          <cell r="AA3432">
            <v>1.08</v>
          </cell>
          <cell r="AB3432">
            <v>1.08</v>
          </cell>
          <cell r="AC3432">
            <v>1.08</v>
          </cell>
          <cell r="AD3432">
            <v>1.08</v>
          </cell>
          <cell r="AE3432">
            <v>1.08</v>
          </cell>
          <cell r="AF3432">
            <v>1.08</v>
          </cell>
          <cell r="AG3432">
            <v>1.08</v>
          </cell>
          <cell r="AH3432">
            <v>1.08</v>
          </cell>
          <cell r="AI3432">
            <v>1.07</v>
          </cell>
          <cell r="AJ3432">
            <v>1.07</v>
          </cell>
          <cell r="AK3432">
            <v>1.06</v>
          </cell>
        </row>
        <row r="3433">
          <cell r="A3433" t="str">
            <v>SDGbaseTRAv2_UrbAS_BAUv5PQXcasug</v>
          </cell>
          <cell r="B3433" t="str">
            <v>SIclos6_GOVclos11</v>
          </cell>
          <cell r="C3433" t="str">
            <v>SDGbaseTRAv2_UrbAS_BAUv5</v>
          </cell>
          <cell r="D3433" t="str">
            <v>PQX</v>
          </cell>
          <cell r="E3433" t="str">
            <v>casug</v>
          </cell>
          <cell r="F3433">
            <v>1.17</v>
          </cell>
          <cell r="G3433">
            <v>1.17</v>
          </cell>
          <cell r="H3433">
            <v>1.1499999999999999</v>
          </cell>
          <cell r="I3433">
            <v>1.1499999999999999</v>
          </cell>
          <cell r="J3433">
            <v>1.1399999999999999</v>
          </cell>
          <cell r="K3433">
            <v>1.1299999999999999</v>
          </cell>
          <cell r="L3433">
            <v>1.1299999999999999</v>
          </cell>
          <cell r="M3433">
            <v>1.1299999999999999</v>
          </cell>
          <cell r="N3433">
            <v>1.1299999999999999</v>
          </cell>
          <cell r="O3433">
            <v>1.1299999999999999</v>
          </cell>
          <cell r="P3433">
            <v>1.1299999999999999</v>
          </cell>
          <cell r="Q3433">
            <v>1.1200000000000001</v>
          </cell>
          <cell r="R3433">
            <v>1.1200000000000001</v>
          </cell>
          <cell r="S3433">
            <v>1.1200000000000001</v>
          </cell>
          <cell r="T3433">
            <v>1.1200000000000001</v>
          </cell>
          <cell r="U3433">
            <v>1.1100000000000001</v>
          </cell>
          <cell r="V3433">
            <v>1.1100000000000001</v>
          </cell>
          <cell r="W3433">
            <v>1.1000000000000001</v>
          </cell>
          <cell r="X3433">
            <v>1.1000000000000001</v>
          </cell>
          <cell r="Y3433">
            <v>1.1000000000000001</v>
          </cell>
          <cell r="Z3433">
            <v>1.1000000000000001</v>
          </cell>
          <cell r="AA3433">
            <v>1.0900000000000001</v>
          </cell>
          <cell r="AB3433">
            <v>1.0900000000000001</v>
          </cell>
          <cell r="AC3433">
            <v>1.0900000000000001</v>
          </cell>
          <cell r="AD3433">
            <v>1.08</v>
          </cell>
          <cell r="AE3433">
            <v>1.08</v>
          </cell>
          <cell r="AF3433">
            <v>1.08</v>
          </cell>
          <cell r="AG3433">
            <v>1.07</v>
          </cell>
          <cell r="AH3433">
            <v>1.07</v>
          </cell>
          <cell r="AI3433">
            <v>1.06</v>
          </cell>
          <cell r="AJ3433">
            <v>1.06</v>
          </cell>
          <cell r="AK3433">
            <v>1.05</v>
          </cell>
        </row>
        <row r="3434">
          <cell r="A3434" t="str">
            <v>SDGbaseTRAv2_UrbAS_BAUv5PQXcaoth</v>
          </cell>
          <cell r="B3434" t="str">
            <v>SIclos6_GOVclos11</v>
          </cell>
          <cell r="C3434" t="str">
            <v>SDGbaseTRAv2_UrbAS_BAUv5</v>
          </cell>
          <cell r="D3434" t="str">
            <v>PQX</v>
          </cell>
          <cell r="E3434" t="str">
            <v>caoth</v>
          </cell>
          <cell r="F3434">
            <v>1.1399999999999999</v>
          </cell>
          <cell r="G3434">
            <v>1.0900000000000001</v>
          </cell>
          <cell r="H3434">
            <v>1.1100000000000001</v>
          </cell>
          <cell r="I3434">
            <v>1.1200000000000001</v>
          </cell>
          <cell r="J3434">
            <v>1.1299999999999999</v>
          </cell>
          <cell r="K3434">
            <v>1.1499999999999999</v>
          </cell>
          <cell r="L3434">
            <v>1.1599999999999999</v>
          </cell>
          <cell r="M3434">
            <v>1.18</v>
          </cell>
          <cell r="N3434">
            <v>1.2</v>
          </cell>
          <cell r="O3434">
            <v>1.26</v>
          </cell>
          <cell r="P3434">
            <v>1.28</v>
          </cell>
          <cell r="Q3434">
            <v>1.29</v>
          </cell>
          <cell r="R3434">
            <v>1.3</v>
          </cell>
          <cell r="S3434">
            <v>1.31</v>
          </cell>
          <cell r="T3434">
            <v>1.33</v>
          </cell>
          <cell r="U3434">
            <v>1.35</v>
          </cell>
          <cell r="V3434">
            <v>1.36</v>
          </cell>
          <cell r="W3434">
            <v>1.39</v>
          </cell>
          <cell r="X3434">
            <v>1.41</v>
          </cell>
          <cell r="Y3434">
            <v>1.43</v>
          </cell>
          <cell r="Z3434">
            <v>1.45</v>
          </cell>
          <cell r="AA3434">
            <v>1.47</v>
          </cell>
          <cell r="AB3434">
            <v>1.5</v>
          </cell>
          <cell r="AC3434">
            <v>1.51</v>
          </cell>
          <cell r="AD3434">
            <v>1.53</v>
          </cell>
          <cell r="AE3434">
            <v>1.54</v>
          </cell>
          <cell r="AF3434">
            <v>1.56</v>
          </cell>
          <cell r="AG3434">
            <v>1.57</v>
          </cell>
          <cell r="AH3434">
            <v>1.54</v>
          </cell>
          <cell r="AI3434">
            <v>1.5</v>
          </cell>
          <cell r="AJ3434">
            <v>1.47</v>
          </cell>
          <cell r="AK3434">
            <v>1.43</v>
          </cell>
        </row>
        <row r="3435">
          <cell r="A3435" t="str">
            <v>SDGbaseTRAv2_UrbAS_BAUv5PQXclani</v>
          </cell>
          <cell r="B3435" t="str">
            <v>SIclos6_GOVclos11</v>
          </cell>
          <cell r="C3435" t="str">
            <v>SDGbaseTRAv2_UrbAS_BAUv5</v>
          </cell>
          <cell r="D3435" t="str">
            <v>PQX</v>
          </cell>
          <cell r="E3435" t="str">
            <v>clani</v>
          </cell>
          <cell r="F3435">
            <v>1.23</v>
          </cell>
          <cell r="G3435">
            <v>1.1200000000000001</v>
          </cell>
          <cell r="H3435">
            <v>1.1599999999999999</v>
          </cell>
          <cell r="I3435">
            <v>1.17</v>
          </cell>
          <cell r="J3435">
            <v>1.18</v>
          </cell>
          <cell r="K3435">
            <v>1.19</v>
          </cell>
          <cell r="L3435">
            <v>1.19</v>
          </cell>
          <cell r="M3435">
            <v>1.19</v>
          </cell>
          <cell r="N3435">
            <v>1.19</v>
          </cell>
          <cell r="O3435">
            <v>1.21</v>
          </cell>
          <cell r="P3435">
            <v>1.2</v>
          </cell>
          <cell r="Q3435">
            <v>1.2</v>
          </cell>
          <cell r="R3435">
            <v>1.2</v>
          </cell>
          <cell r="S3435">
            <v>1.2</v>
          </cell>
          <cell r="T3435">
            <v>1.2</v>
          </cell>
          <cell r="U3435">
            <v>1.2</v>
          </cell>
          <cell r="V3435">
            <v>1.2</v>
          </cell>
          <cell r="W3435">
            <v>1.21</v>
          </cell>
          <cell r="X3435">
            <v>1.21</v>
          </cell>
          <cell r="Y3435">
            <v>1.21</v>
          </cell>
          <cell r="Z3435">
            <v>1.21</v>
          </cell>
          <cell r="AA3435">
            <v>1.21</v>
          </cell>
          <cell r="AB3435">
            <v>1.21</v>
          </cell>
          <cell r="AC3435">
            <v>1.21</v>
          </cell>
          <cell r="AD3435">
            <v>1.21</v>
          </cell>
          <cell r="AE3435">
            <v>1.21</v>
          </cell>
          <cell r="AF3435">
            <v>1.21</v>
          </cell>
          <cell r="AG3435">
            <v>1.21</v>
          </cell>
          <cell r="AH3435">
            <v>1.23</v>
          </cell>
          <cell r="AI3435">
            <v>1.24</v>
          </cell>
          <cell r="AJ3435">
            <v>1.25</v>
          </cell>
          <cell r="AK3435">
            <v>1.25</v>
          </cell>
        </row>
        <row r="3436">
          <cell r="A3436" t="str">
            <v>SDGbaseTRAv2_UrbAS_BAUv5PQXcfore</v>
          </cell>
          <cell r="B3436" t="str">
            <v>SIclos6_GOVclos11</v>
          </cell>
          <cell r="C3436" t="str">
            <v>SDGbaseTRAv2_UrbAS_BAUv5</v>
          </cell>
          <cell r="D3436" t="str">
            <v>PQX</v>
          </cell>
          <cell r="E3436" t="str">
            <v>cfore</v>
          </cell>
          <cell r="F3436">
            <v>1.1499999999999999</v>
          </cell>
          <cell r="G3436">
            <v>1.1499999999999999</v>
          </cell>
          <cell r="H3436">
            <v>1.1399999999999999</v>
          </cell>
          <cell r="I3436">
            <v>1.1499999999999999</v>
          </cell>
          <cell r="J3436">
            <v>1.1499999999999999</v>
          </cell>
          <cell r="K3436">
            <v>1.1399999999999999</v>
          </cell>
          <cell r="L3436">
            <v>1.1399999999999999</v>
          </cell>
          <cell r="M3436">
            <v>1.1399999999999999</v>
          </cell>
          <cell r="N3436">
            <v>1.1399999999999999</v>
          </cell>
          <cell r="O3436">
            <v>1.1399999999999999</v>
          </cell>
          <cell r="P3436">
            <v>1.1399999999999999</v>
          </cell>
          <cell r="Q3436">
            <v>1.1399999999999999</v>
          </cell>
          <cell r="R3436">
            <v>1.1399999999999999</v>
          </cell>
          <cell r="S3436">
            <v>1.1399999999999999</v>
          </cell>
          <cell r="T3436">
            <v>1.1399999999999999</v>
          </cell>
          <cell r="U3436">
            <v>1.1399999999999999</v>
          </cell>
          <cell r="V3436">
            <v>1.1399999999999999</v>
          </cell>
          <cell r="W3436">
            <v>1.1399999999999999</v>
          </cell>
          <cell r="X3436">
            <v>1.1399999999999999</v>
          </cell>
          <cell r="Y3436">
            <v>1.1399999999999999</v>
          </cell>
          <cell r="Z3436">
            <v>1.1399999999999999</v>
          </cell>
          <cell r="AA3436">
            <v>1.1399999999999999</v>
          </cell>
          <cell r="AB3436">
            <v>1.1399999999999999</v>
          </cell>
          <cell r="AC3436">
            <v>1.1299999999999999</v>
          </cell>
          <cell r="AD3436">
            <v>1.1299999999999999</v>
          </cell>
          <cell r="AE3436">
            <v>1.1299999999999999</v>
          </cell>
          <cell r="AF3436">
            <v>1.1299999999999999</v>
          </cell>
          <cell r="AG3436">
            <v>1.1299999999999999</v>
          </cell>
          <cell r="AH3436">
            <v>1.1299999999999999</v>
          </cell>
          <cell r="AI3436">
            <v>1.1399999999999999</v>
          </cell>
          <cell r="AJ3436">
            <v>1.1399999999999999</v>
          </cell>
          <cell r="AK3436">
            <v>1.1499999999999999</v>
          </cell>
        </row>
        <row r="3437">
          <cell r="A3437" t="str">
            <v>SDGbaseTRAv2_UrbAS_BAUv5PQXcfish</v>
          </cell>
          <cell r="B3437" t="str">
            <v>SIclos6_GOVclos11</v>
          </cell>
          <cell r="C3437" t="str">
            <v>SDGbaseTRAv2_UrbAS_BAUv5</v>
          </cell>
          <cell r="D3437" t="str">
            <v>PQX</v>
          </cell>
          <cell r="E3437" t="str">
            <v>cfish</v>
          </cell>
          <cell r="F3437">
            <v>1.27</v>
          </cell>
          <cell r="G3437">
            <v>1.2</v>
          </cell>
          <cell r="H3437">
            <v>1.2</v>
          </cell>
          <cell r="I3437">
            <v>1.19</v>
          </cell>
          <cell r="J3437">
            <v>1.19</v>
          </cell>
          <cell r="K3437">
            <v>1.19</v>
          </cell>
          <cell r="L3437">
            <v>1.19</v>
          </cell>
          <cell r="M3437">
            <v>1.19</v>
          </cell>
          <cell r="N3437">
            <v>1.18</v>
          </cell>
          <cell r="O3437">
            <v>1.2</v>
          </cell>
          <cell r="P3437">
            <v>1.2</v>
          </cell>
          <cell r="Q3437">
            <v>1.19</v>
          </cell>
          <cell r="R3437">
            <v>1.19</v>
          </cell>
          <cell r="S3437">
            <v>1.19</v>
          </cell>
          <cell r="T3437">
            <v>1.19</v>
          </cell>
          <cell r="U3437">
            <v>1.19</v>
          </cell>
          <cell r="V3437">
            <v>1.19</v>
          </cell>
          <cell r="W3437">
            <v>1.19</v>
          </cell>
          <cell r="X3437">
            <v>1.19</v>
          </cell>
          <cell r="Y3437">
            <v>1.19</v>
          </cell>
          <cell r="Z3437">
            <v>1.19</v>
          </cell>
          <cell r="AA3437">
            <v>1.19</v>
          </cell>
          <cell r="AB3437">
            <v>1.2</v>
          </cell>
          <cell r="AC3437">
            <v>1.2</v>
          </cell>
          <cell r="AD3437">
            <v>1.2</v>
          </cell>
          <cell r="AE3437">
            <v>1.2</v>
          </cell>
          <cell r="AF3437">
            <v>1.2</v>
          </cell>
          <cell r="AG3437">
            <v>1.2</v>
          </cell>
          <cell r="AH3437">
            <v>1.21</v>
          </cell>
          <cell r="AI3437">
            <v>1.21</v>
          </cell>
          <cell r="AJ3437">
            <v>1.21</v>
          </cell>
          <cell r="AK3437">
            <v>1.22</v>
          </cell>
        </row>
        <row r="3438">
          <cell r="A3438" t="str">
            <v>SDGbaseTRAv2_UrbAS_BAUv5PQXccoal-low</v>
          </cell>
          <cell r="B3438" t="str">
            <v>SIclos6_GOVclos11</v>
          </cell>
          <cell r="C3438" t="str">
            <v>SDGbaseTRAv2_UrbAS_BAUv5</v>
          </cell>
          <cell r="D3438" t="str">
            <v>PQX</v>
          </cell>
          <cell r="E3438" t="str">
            <v>ccoal-low</v>
          </cell>
          <cell r="F3438">
            <v>0.02</v>
          </cell>
          <cell r="G3438">
            <v>0.02</v>
          </cell>
          <cell r="H3438">
            <v>0.02</v>
          </cell>
          <cell r="I3438">
            <v>0.02</v>
          </cell>
          <cell r="J3438">
            <v>0.02</v>
          </cell>
          <cell r="K3438">
            <v>0.02</v>
          </cell>
          <cell r="L3438">
            <v>0.02</v>
          </cell>
          <cell r="M3438">
            <v>0.02</v>
          </cell>
          <cell r="N3438">
            <v>0.02</v>
          </cell>
          <cell r="O3438">
            <v>0.02</v>
          </cell>
          <cell r="P3438">
            <v>0.02</v>
          </cell>
          <cell r="Q3438">
            <v>0.02</v>
          </cell>
          <cell r="R3438">
            <v>0.02</v>
          </cell>
          <cell r="S3438">
            <v>0.02</v>
          </cell>
          <cell r="T3438">
            <v>0.02</v>
          </cell>
          <cell r="U3438">
            <v>0.02</v>
          </cell>
          <cell r="V3438">
            <v>0.02</v>
          </cell>
          <cell r="W3438">
            <v>0.02</v>
          </cell>
          <cell r="X3438">
            <v>0.02</v>
          </cell>
          <cell r="Y3438">
            <v>0.02</v>
          </cell>
          <cell r="Z3438">
            <v>0.02</v>
          </cell>
          <cell r="AA3438">
            <v>0.02</v>
          </cell>
          <cell r="AB3438">
            <v>0.02</v>
          </cell>
          <cell r="AC3438">
            <v>0.02</v>
          </cell>
          <cell r="AD3438">
            <v>0.02</v>
          </cell>
          <cell r="AE3438">
            <v>0.02</v>
          </cell>
          <cell r="AF3438">
            <v>0.02</v>
          </cell>
          <cell r="AG3438">
            <v>0.02</v>
          </cell>
          <cell r="AH3438">
            <v>0.02</v>
          </cell>
          <cell r="AI3438">
            <v>0.02</v>
          </cell>
          <cell r="AJ3438">
            <v>0.02</v>
          </cell>
          <cell r="AK3438">
            <v>0.02</v>
          </cell>
        </row>
        <row r="3439">
          <cell r="A3439" t="str">
            <v>SDGbaseTRAv2_UrbAS_BAUv5PQXccoal-hgh</v>
          </cell>
          <cell r="B3439" t="str">
            <v>SIclos6_GOVclos11</v>
          </cell>
          <cell r="C3439" t="str">
            <v>SDGbaseTRAv2_UrbAS_BAUv5</v>
          </cell>
          <cell r="D3439" t="str">
            <v>PQX</v>
          </cell>
          <cell r="E3439" t="str">
            <v>ccoal-hgh</v>
          </cell>
          <cell r="F3439">
            <v>0.04</v>
          </cell>
          <cell r="G3439">
            <v>0.04</v>
          </cell>
          <cell r="H3439">
            <v>0.04</v>
          </cell>
          <cell r="I3439">
            <v>0.04</v>
          </cell>
          <cell r="J3439">
            <v>0.04</v>
          </cell>
          <cell r="K3439">
            <v>0.04</v>
          </cell>
          <cell r="L3439">
            <v>0.04</v>
          </cell>
          <cell r="M3439">
            <v>0.04</v>
          </cell>
          <cell r="N3439">
            <v>0.04</v>
          </cell>
          <cell r="O3439">
            <v>0.04</v>
          </cell>
          <cell r="P3439">
            <v>0.04</v>
          </cell>
          <cell r="Q3439">
            <v>0.04</v>
          </cell>
          <cell r="R3439">
            <v>0.04</v>
          </cell>
          <cell r="S3439">
            <v>0.04</v>
          </cell>
          <cell r="T3439">
            <v>0.04</v>
          </cell>
          <cell r="U3439">
            <v>0.04</v>
          </cell>
          <cell r="V3439">
            <v>0.04</v>
          </cell>
          <cell r="W3439">
            <v>0.04</v>
          </cell>
          <cell r="X3439">
            <v>0.04</v>
          </cell>
          <cell r="Y3439">
            <v>0.04</v>
          </cell>
          <cell r="Z3439">
            <v>0.04</v>
          </cell>
          <cell r="AA3439">
            <v>0.04</v>
          </cell>
          <cell r="AB3439">
            <v>0.04</v>
          </cell>
          <cell r="AC3439">
            <v>0.04</v>
          </cell>
          <cell r="AD3439">
            <v>0.04</v>
          </cell>
          <cell r="AE3439">
            <v>0.04</v>
          </cell>
          <cell r="AF3439">
            <v>0.04</v>
          </cell>
          <cell r="AG3439">
            <v>0.04</v>
          </cell>
          <cell r="AH3439">
            <v>0.04</v>
          </cell>
          <cell r="AI3439">
            <v>0.04</v>
          </cell>
          <cell r="AJ3439">
            <v>0.04</v>
          </cell>
          <cell r="AK3439">
            <v>0.04</v>
          </cell>
        </row>
        <row r="3440">
          <cell r="A3440" t="str">
            <v>SDGbaseTRAv2_UrbAS_BAUv5PQXccoil</v>
          </cell>
          <cell r="B3440" t="str">
            <v>SIclos6_GOVclos11</v>
          </cell>
          <cell r="C3440" t="str">
            <v>SDGbaseTRAv2_UrbAS_BAUv5</v>
          </cell>
          <cell r="D3440" t="str">
            <v>PQX</v>
          </cell>
          <cell r="E3440" t="str">
            <v>ccoil</v>
          </cell>
          <cell r="F3440">
            <v>0.13</v>
          </cell>
          <cell r="G3440">
            <v>0.14000000000000001</v>
          </cell>
          <cell r="H3440">
            <v>0.14000000000000001</v>
          </cell>
          <cell r="I3440">
            <v>0.14000000000000001</v>
          </cell>
          <cell r="J3440">
            <v>0.14000000000000001</v>
          </cell>
          <cell r="K3440">
            <v>0.14000000000000001</v>
          </cell>
          <cell r="L3440">
            <v>0.14000000000000001</v>
          </cell>
          <cell r="M3440">
            <v>0.14000000000000001</v>
          </cell>
          <cell r="N3440">
            <v>0.14000000000000001</v>
          </cell>
          <cell r="O3440">
            <v>0.15</v>
          </cell>
          <cell r="P3440">
            <v>0.15</v>
          </cell>
          <cell r="Q3440">
            <v>0.15</v>
          </cell>
          <cell r="R3440">
            <v>0.15</v>
          </cell>
          <cell r="S3440">
            <v>0.15</v>
          </cell>
          <cell r="T3440">
            <v>0.15</v>
          </cell>
          <cell r="U3440">
            <v>0.15</v>
          </cell>
          <cell r="V3440">
            <v>0.15</v>
          </cell>
          <cell r="W3440">
            <v>0.15</v>
          </cell>
          <cell r="X3440">
            <v>0.15</v>
          </cell>
          <cell r="Y3440">
            <v>0.15</v>
          </cell>
          <cell r="Z3440">
            <v>0.15</v>
          </cell>
          <cell r="AA3440">
            <v>0.15</v>
          </cell>
          <cell r="AB3440">
            <v>0.15</v>
          </cell>
          <cell r="AC3440">
            <v>0.15</v>
          </cell>
          <cell r="AD3440">
            <v>0.15</v>
          </cell>
          <cell r="AE3440">
            <v>0.15</v>
          </cell>
          <cell r="AF3440">
            <v>0.15</v>
          </cell>
          <cell r="AG3440">
            <v>0.15</v>
          </cell>
          <cell r="AH3440">
            <v>0.15</v>
          </cell>
          <cell r="AI3440">
            <v>0.15</v>
          </cell>
          <cell r="AJ3440">
            <v>0.15</v>
          </cell>
          <cell r="AK3440">
            <v>0.15</v>
          </cell>
        </row>
        <row r="3441">
          <cell r="A3441" t="str">
            <v>SDGbaseTRAv2_UrbAS_BAUv5PQXcngas</v>
          </cell>
          <cell r="B3441" t="str">
            <v>SIclos6_GOVclos11</v>
          </cell>
          <cell r="C3441" t="str">
            <v>SDGbaseTRAv2_UrbAS_BAUv5</v>
          </cell>
          <cell r="D3441" t="str">
            <v>PQX</v>
          </cell>
          <cell r="E3441" t="str">
            <v>cngas</v>
          </cell>
          <cell r="F3441">
            <v>0.04</v>
          </cell>
          <cell r="G3441">
            <v>0.04</v>
          </cell>
          <cell r="H3441">
            <v>0.04</v>
          </cell>
          <cell r="I3441">
            <v>0.04</v>
          </cell>
          <cell r="J3441">
            <v>0.04</v>
          </cell>
          <cell r="K3441">
            <v>0.04</v>
          </cell>
          <cell r="L3441">
            <v>0.04</v>
          </cell>
          <cell r="M3441">
            <v>0.04</v>
          </cell>
          <cell r="N3441">
            <v>0.04</v>
          </cell>
          <cell r="O3441">
            <v>0.04</v>
          </cell>
          <cell r="P3441">
            <v>0.04</v>
          </cell>
          <cell r="Q3441">
            <v>0.04</v>
          </cell>
          <cell r="R3441">
            <v>0.04</v>
          </cell>
          <cell r="S3441">
            <v>0.04</v>
          </cell>
          <cell r="T3441">
            <v>0.04</v>
          </cell>
          <cell r="U3441">
            <v>0.04</v>
          </cell>
          <cell r="V3441">
            <v>0.04</v>
          </cell>
          <cell r="W3441">
            <v>0.04</v>
          </cell>
          <cell r="X3441">
            <v>0.04</v>
          </cell>
          <cell r="Y3441">
            <v>0.04</v>
          </cell>
          <cell r="Z3441">
            <v>0.04</v>
          </cell>
          <cell r="AA3441">
            <v>0.04</v>
          </cell>
          <cell r="AB3441">
            <v>0.04</v>
          </cell>
          <cell r="AC3441">
            <v>0.04</v>
          </cell>
          <cell r="AD3441">
            <v>0.04</v>
          </cell>
          <cell r="AE3441">
            <v>0.04</v>
          </cell>
          <cell r="AF3441">
            <v>0.04</v>
          </cell>
          <cell r="AG3441">
            <v>0.04</v>
          </cell>
          <cell r="AH3441">
            <v>0.04</v>
          </cell>
          <cell r="AI3441">
            <v>0.04</v>
          </cell>
          <cell r="AJ3441">
            <v>0.04</v>
          </cell>
          <cell r="AK3441">
            <v>0.04</v>
          </cell>
        </row>
        <row r="3442">
          <cell r="A3442" t="str">
            <v>SDGbaseTRAv2_UrbAS_BAUv5PQXcpgm</v>
          </cell>
          <cell r="B3442" t="str">
            <v>SIclos6_GOVclos11</v>
          </cell>
          <cell r="C3442" t="str">
            <v>SDGbaseTRAv2_UrbAS_BAUv5</v>
          </cell>
          <cell r="D3442" t="str">
            <v>PQX</v>
          </cell>
          <cell r="E3442" t="str">
            <v>cpgm</v>
          </cell>
          <cell r="F3442">
            <v>1</v>
          </cell>
          <cell r="G3442">
            <v>-1.44</v>
          </cell>
          <cell r="H3442">
            <v>-0.65</v>
          </cell>
          <cell r="I3442">
            <v>0.44</v>
          </cell>
          <cell r="J3442">
            <v>1.19</v>
          </cell>
          <cell r="K3442">
            <v>1.57</v>
          </cell>
          <cell r="L3442">
            <v>1.6</v>
          </cell>
          <cell r="M3442">
            <v>0.67</v>
          </cell>
          <cell r="N3442">
            <v>0.23</v>
          </cell>
          <cell r="O3442">
            <v>-0.5</v>
          </cell>
          <cell r="P3442">
            <v>-0.64</v>
          </cell>
          <cell r="Q3442">
            <v>-0.63</v>
          </cell>
          <cell r="R3442">
            <v>-0.4</v>
          </cell>
          <cell r="S3442">
            <v>-0.26</v>
          </cell>
          <cell r="T3442">
            <v>-0.19</v>
          </cell>
          <cell r="U3442">
            <v>-0.19</v>
          </cell>
          <cell r="V3442">
            <v>-0.1</v>
          </cell>
          <cell r="W3442">
            <v>-7.0000000000000007E-2</v>
          </cell>
          <cell r="X3442">
            <v>-0.11</v>
          </cell>
          <cell r="Y3442">
            <v>-0.06</v>
          </cell>
          <cell r="Z3442">
            <v>-0.01</v>
          </cell>
          <cell r="AA3442">
            <v>0.01</v>
          </cell>
          <cell r="AB3442">
            <v>3.18</v>
          </cell>
          <cell r="AC3442">
            <v>4.96</v>
          </cell>
          <cell r="AD3442">
            <v>5.04</v>
          </cell>
          <cell r="AE3442">
            <v>4.76</v>
          </cell>
          <cell r="AF3442">
            <v>4.41</v>
          </cell>
          <cell r="AG3442">
            <v>4.28</v>
          </cell>
          <cell r="AH3442">
            <v>8.1</v>
          </cell>
          <cell r="AI3442">
            <v>11.9</v>
          </cell>
          <cell r="AJ3442">
            <v>13.69</v>
          </cell>
          <cell r="AK3442">
            <v>15.08</v>
          </cell>
        </row>
        <row r="3443">
          <cell r="A3443" t="str">
            <v>SDGbaseTRAv2_UrbAS_BAUv5PQXcmore</v>
          </cell>
          <cell r="B3443" t="str">
            <v>SIclos6_GOVclos11</v>
          </cell>
          <cell r="C3443" t="str">
            <v>SDGbaseTRAv2_UrbAS_BAUv5</v>
          </cell>
          <cell r="D3443" t="str">
            <v>PQX</v>
          </cell>
          <cell r="E3443" t="str">
            <v>cmore</v>
          </cell>
          <cell r="F3443">
            <v>0.97</v>
          </cell>
          <cell r="G3443">
            <v>0.99</v>
          </cell>
          <cell r="H3443">
            <v>1</v>
          </cell>
          <cell r="I3443">
            <v>1</v>
          </cell>
          <cell r="J3443">
            <v>1</v>
          </cell>
          <cell r="K3443">
            <v>1</v>
          </cell>
          <cell r="L3443">
            <v>1</v>
          </cell>
          <cell r="M3443">
            <v>1.01</v>
          </cell>
          <cell r="N3443">
            <v>1.01</v>
          </cell>
          <cell r="O3443">
            <v>1.05</v>
          </cell>
          <cell r="P3443">
            <v>1.06</v>
          </cell>
          <cell r="Q3443">
            <v>1.06</v>
          </cell>
          <cell r="R3443">
            <v>1.06</v>
          </cell>
          <cell r="S3443">
            <v>1.06</v>
          </cell>
          <cell r="T3443">
            <v>1.06</v>
          </cell>
          <cell r="U3443">
            <v>1.06</v>
          </cell>
          <cell r="V3443">
            <v>1.07</v>
          </cell>
          <cell r="W3443">
            <v>1.07</v>
          </cell>
          <cell r="X3443">
            <v>1.07</v>
          </cell>
          <cell r="Y3443">
            <v>1.07</v>
          </cell>
          <cell r="Z3443">
            <v>1.07</v>
          </cell>
          <cell r="AA3443">
            <v>1.07</v>
          </cell>
          <cell r="AB3443">
            <v>1.08</v>
          </cell>
          <cell r="AC3443">
            <v>1.08</v>
          </cell>
          <cell r="AD3443">
            <v>1.08</v>
          </cell>
          <cell r="AE3443">
            <v>1.08</v>
          </cell>
          <cell r="AF3443">
            <v>1.08</v>
          </cell>
          <cell r="AG3443">
            <v>1.08</v>
          </cell>
          <cell r="AH3443">
            <v>1.07</v>
          </cell>
          <cell r="AI3443">
            <v>1.06</v>
          </cell>
          <cell r="AJ3443">
            <v>1.06</v>
          </cell>
          <cell r="AK3443">
            <v>1.05</v>
          </cell>
        </row>
        <row r="3444">
          <cell r="A3444" t="str">
            <v>SDGbaseTRAv2_UrbAS_BAUv5PQXcmine</v>
          </cell>
          <cell r="B3444" t="str">
            <v>SIclos6_GOVclos11</v>
          </cell>
          <cell r="C3444" t="str">
            <v>SDGbaseTRAv2_UrbAS_BAUv5</v>
          </cell>
          <cell r="D3444" t="str">
            <v>PQX</v>
          </cell>
          <cell r="E3444" t="str">
            <v>cmine</v>
          </cell>
          <cell r="F3444">
            <v>1.03</v>
          </cell>
          <cell r="G3444">
            <v>1.03</v>
          </cell>
          <cell r="H3444">
            <v>1.03</v>
          </cell>
          <cell r="I3444">
            <v>1.04</v>
          </cell>
          <cell r="J3444">
            <v>1.05</v>
          </cell>
          <cell r="K3444">
            <v>1.05</v>
          </cell>
          <cell r="L3444">
            <v>1.05</v>
          </cell>
          <cell r="M3444">
            <v>1.05</v>
          </cell>
          <cell r="N3444">
            <v>1.04</v>
          </cell>
          <cell r="O3444">
            <v>1.01</v>
          </cell>
          <cell r="P3444">
            <v>1</v>
          </cell>
          <cell r="Q3444">
            <v>1</v>
          </cell>
          <cell r="R3444">
            <v>1</v>
          </cell>
          <cell r="S3444">
            <v>1</v>
          </cell>
          <cell r="T3444">
            <v>1.01</v>
          </cell>
          <cell r="U3444">
            <v>1.01</v>
          </cell>
          <cell r="V3444">
            <v>1.01</v>
          </cell>
          <cell r="W3444">
            <v>1.02</v>
          </cell>
          <cell r="X3444">
            <v>1.03</v>
          </cell>
          <cell r="Y3444">
            <v>1.03</v>
          </cell>
          <cell r="Z3444">
            <v>1.04</v>
          </cell>
          <cell r="AA3444">
            <v>1.04</v>
          </cell>
          <cell r="AB3444">
            <v>1.03</v>
          </cell>
          <cell r="AC3444">
            <v>1.03</v>
          </cell>
          <cell r="AD3444">
            <v>1.03</v>
          </cell>
          <cell r="AE3444">
            <v>1.03</v>
          </cell>
          <cell r="AF3444">
            <v>1.04</v>
          </cell>
          <cell r="AG3444">
            <v>1.05</v>
          </cell>
          <cell r="AH3444">
            <v>1.06</v>
          </cell>
          <cell r="AI3444">
            <v>1.07</v>
          </cell>
          <cell r="AJ3444">
            <v>1.0900000000000001</v>
          </cell>
          <cell r="AK3444">
            <v>1.1100000000000001</v>
          </cell>
        </row>
        <row r="3445">
          <cell r="A3445" t="str">
            <v>SDGbaseTRAv2_UrbAS_BAUv5PQXcmeat</v>
          </cell>
          <cell r="B3445" t="str">
            <v>SIclos6_GOVclos11</v>
          </cell>
          <cell r="C3445" t="str">
            <v>SDGbaseTRAv2_UrbAS_BAUv5</v>
          </cell>
          <cell r="D3445" t="str">
            <v>PQX</v>
          </cell>
          <cell r="E3445" t="str">
            <v>cmeat</v>
          </cell>
          <cell r="F3445">
            <v>1.29</v>
          </cell>
          <cell r="G3445">
            <v>1.25</v>
          </cell>
          <cell r="H3445">
            <v>1.25</v>
          </cell>
          <cell r="I3445">
            <v>1.26</v>
          </cell>
          <cell r="J3445">
            <v>1.26</v>
          </cell>
          <cell r="K3445">
            <v>1.26</v>
          </cell>
          <cell r="L3445">
            <v>1.26</v>
          </cell>
          <cell r="M3445">
            <v>1.26</v>
          </cell>
          <cell r="N3445">
            <v>1.26</v>
          </cell>
          <cell r="O3445">
            <v>1.27</v>
          </cell>
          <cell r="P3445">
            <v>1.27</v>
          </cell>
          <cell r="Q3445">
            <v>1.27</v>
          </cell>
          <cell r="R3445">
            <v>1.27</v>
          </cell>
          <cell r="S3445">
            <v>1.28</v>
          </cell>
          <cell r="T3445">
            <v>1.28</v>
          </cell>
          <cell r="U3445">
            <v>1.28</v>
          </cell>
          <cell r="V3445">
            <v>1.28</v>
          </cell>
          <cell r="W3445">
            <v>1.29</v>
          </cell>
          <cell r="X3445">
            <v>1.29</v>
          </cell>
          <cell r="Y3445">
            <v>1.29</v>
          </cell>
          <cell r="Z3445">
            <v>1.29</v>
          </cell>
          <cell r="AA3445">
            <v>1.29</v>
          </cell>
          <cell r="AB3445">
            <v>1.29</v>
          </cell>
          <cell r="AC3445">
            <v>1.29</v>
          </cell>
          <cell r="AD3445">
            <v>1.29</v>
          </cell>
          <cell r="AE3445">
            <v>1.29</v>
          </cell>
          <cell r="AF3445">
            <v>1.29</v>
          </cell>
          <cell r="AG3445">
            <v>1.3</v>
          </cell>
          <cell r="AH3445">
            <v>1.3</v>
          </cell>
          <cell r="AI3445">
            <v>1.31</v>
          </cell>
          <cell r="AJ3445">
            <v>1.32</v>
          </cell>
          <cell r="AK3445">
            <v>1.32</v>
          </cell>
        </row>
        <row r="3446">
          <cell r="A3446" t="str">
            <v>SDGbaseTRAv2_UrbAS_BAUv5PQXcpfis</v>
          </cell>
          <cell r="B3446" t="str">
            <v>SIclos6_GOVclos11</v>
          </cell>
          <cell r="C3446" t="str">
            <v>SDGbaseTRAv2_UrbAS_BAUv5</v>
          </cell>
          <cell r="D3446" t="str">
            <v>PQX</v>
          </cell>
          <cell r="E3446" t="str">
            <v>cpfis</v>
          </cell>
          <cell r="F3446">
            <v>1.27</v>
          </cell>
          <cell r="G3446">
            <v>1.26</v>
          </cell>
          <cell r="H3446">
            <v>1.25</v>
          </cell>
          <cell r="I3446">
            <v>1.24</v>
          </cell>
          <cell r="J3446">
            <v>1.24</v>
          </cell>
          <cell r="K3446">
            <v>1.24</v>
          </cell>
          <cell r="L3446">
            <v>1.24</v>
          </cell>
          <cell r="M3446">
            <v>1.24</v>
          </cell>
          <cell r="N3446">
            <v>1.24</v>
          </cell>
          <cell r="O3446">
            <v>1.23</v>
          </cell>
          <cell r="P3446">
            <v>1.23</v>
          </cell>
          <cell r="Q3446">
            <v>1.23</v>
          </cell>
          <cell r="R3446">
            <v>1.23</v>
          </cell>
          <cell r="S3446">
            <v>1.24</v>
          </cell>
          <cell r="T3446">
            <v>1.24</v>
          </cell>
          <cell r="U3446">
            <v>1.24</v>
          </cell>
          <cell r="V3446">
            <v>1.24</v>
          </cell>
          <cell r="W3446">
            <v>1.24</v>
          </cell>
          <cell r="X3446">
            <v>1.25</v>
          </cell>
          <cell r="Y3446">
            <v>1.25</v>
          </cell>
          <cell r="Z3446">
            <v>1.25</v>
          </cell>
          <cell r="AA3446">
            <v>1.25</v>
          </cell>
          <cell r="AB3446">
            <v>1.25</v>
          </cell>
          <cell r="AC3446">
            <v>1.24</v>
          </cell>
          <cell r="AD3446">
            <v>1.25</v>
          </cell>
          <cell r="AE3446">
            <v>1.25</v>
          </cell>
          <cell r="AF3446">
            <v>1.25</v>
          </cell>
          <cell r="AG3446">
            <v>1.25</v>
          </cell>
          <cell r="AH3446">
            <v>1.25</v>
          </cell>
          <cell r="AI3446">
            <v>1.25</v>
          </cell>
          <cell r="AJ3446">
            <v>1.25</v>
          </cell>
          <cell r="AK3446">
            <v>1.25</v>
          </cell>
        </row>
        <row r="3447">
          <cell r="A3447" t="str">
            <v>SDGbaseTRAv2_UrbAS_BAUv5PQXcvege</v>
          </cell>
          <cell r="B3447" t="str">
            <v>SIclos6_GOVclos11</v>
          </cell>
          <cell r="C3447" t="str">
            <v>SDGbaseTRAv2_UrbAS_BAUv5</v>
          </cell>
          <cell r="D3447" t="str">
            <v>PQX</v>
          </cell>
          <cell r="E3447" t="str">
            <v>cvege</v>
          </cell>
          <cell r="F3447">
            <v>1.24</v>
          </cell>
          <cell r="G3447">
            <v>1.23</v>
          </cell>
          <cell r="H3447">
            <v>1.23</v>
          </cell>
          <cell r="I3447">
            <v>1.23</v>
          </cell>
          <cell r="J3447">
            <v>1.23</v>
          </cell>
          <cell r="K3447">
            <v>1.23</v>
          </cell>
          <cell r="L3447">
            <v>1.23</v>
          </cell>
          <cell r="M3447">
            <v>1.23</v>
          </cell>
          <cell r="N3447">
            <v>1.23</v>
          </cell>
          <cell r="O3447">
            <v>1.22</v>
          </cell>
          <cell r="P3447">
            <v>1.22</v>
          </cell>
          <cell r="Q3447">
            <v>1.22</v>
          </cell>
          <cell r="R3447">
            <v>1.22</v>
          </cell>
          <cell r="S3447">
            <v>1.22</v>
          </cell>
          <cell r="T3447">
            <v>1.23</v>
          </cell>
          <cell r="U3447">
            <v>1.23</v>
          </cell>
          <cell r="V3447">
            <v>1.23</v>
          </cell>
          <cell r="W3447">
            <v>1.23</v>
          </cell>
          <cell r="X3447">
            <v>1.23</v>
          </cell>
          <cell r="Y3447">
            <v>1.23</v>
          </cell>
          <cell r="Z3447">
            <v>1.23</v>
          </cell>
          <cell r="AA3447">
            <v>1.23</v>
          </cell>
          <cell r="AB3447">
            <v>1.23</v>
          </cell>
          <cell r="AC3447">
            <v>1.23</v>
          </cell>
          <cell r="AD3447">
            <v>1.23</v>
          </cell>
          <cell r="AE3447">
            <v>1.23</v>
          </cell>
          <cell r="AF3447">
            <v>1.23</v>
          </cell>
          <cell r="AG3447">
            <v>1.23</v>
          </cell>
          <cell r="AH3447">
            <v>1.23</v>
          </cell>
          <cell r="AI3447">
            <v>1.23</v>
          </cell>
          <cell r="AJ3447">
            <v>1.23</v>
          </cell>
          <cell r="AK3447">
            <v>1.24</v>
          </cell>
        </row>
        <row r="3448">
          <cell r="A3448" t="str">
            <v>SDGbaseTRAv2_UrbAS_BAUv5PQXcfats</v>
          </cell>
          <cell r="B3448" t="str">
            <v>SIclos6_GOVclos11</v>
          </cell>
          <cell r="C3448" t="str">
            <v>SDGbaseTRAv2_UrbAS_BAUv5</v>
          </cell>
          <cell r="D3448" t="str">
            <v>PQX</v>
          </cell>
          <cell r="E3448" t="str">
            <v>cfats</v>
          </cell>
          <cell r="F3448">
            <v>1.4</v>
          </cell>
          <cell r="G3448">
            <v>1.4</v>
          </cell>
          <cell r="H3448">
            <v>1.4</v>
          </cell>
          <cell r="I3448">
            <v>1.4</v>
          </cell>
          <cell r="J3448">
            <v>1.4</v>
          </cell>
          <cell r="K3448">
            <v>1.4</v>
          </cell>
          <cell r="L3448">
            <v>1.4</v>
          </cell>
          <cell r="M3448">
            <v>1.4</v>
          </cell>
          <cell r="N3448">
            <v>1.4</v>
          </cell>
          <cell r="O3448">
            <v>1.42</v>
          </cell>
          <cell r="P3448">
            <v>1.42</v>
          </cell>
          <cell r="Q3448">
            <v>1.42</v>
          </cell>
          <cell r="R3448">
            <v>1.42</v>
          </cell>
          <cell r="S3448">
            <v>1.42</v>
          </cell>
          <cell r="T3448">
            <v>1.42</v>
          </cell>
          <cell r="U3448">
            <v>1.42</v>
          </cell>
          <cell r="V3448">
            <v>1.42</v>
          </cell>
          <cell r="W3448">
            <v>1.42</v>
          </cell>
          <cell r="X3448">
            <v>1.43</v>
          </cell>
          <cell r="Y3448">
            <v>1.43</v>
          </cell>
          <cell r="Z3448">
            <v>1.42</v>
          </cell>
          <cell r="AA3448">
            <v>1.42</v>
          </cell>
          <cell r="AB3448">
            <v>1.42</v>
          </cell>
          <cell r="AC3448">
            <v>1.42</v>
          </cell>
          <cell r="AD3448">
            <v>1.42</v>
          </cell>
          <cell r="AE3448">
            <v>1.42</v>
          </cell>
          <cell r="AF3448">
            <v>1.42</v>
          </cell>
          <cell r="AG3448">
            <v>1.42</v>
          </cell>
          <cell r="AH3448">
            <v>1.42</v>
          </cell>
          <cell r="AI3448">
            <v>1.41</v>
          </cell>
          <cell r="AJ3448">
            <v>1.4</v>
          </cell>
          <cell r="AK3448">
            <v>1.4</v>
          </cell>
        </row>
        <row r="3449">
          <cell r="A3449" t="str">
            <v>SDGbaseTRAv2_UrbAS_BAUv5PQXcdair</v>
          </cell>
          <cell r="B3449" t="str">
            <v>SIclos6_GOVclos11</v>
          </cell>
          <cell r="C3449" t="str">
            <v>SDGbaseTRAv2_UrbAS_BAUv5</v>
          </cell>
          <cell r="D3449" t="str">
            <v>PQX</v>
          </cell>
          <cell r="E3449" t="str">
            <v>cdair</v>
          </cell>
          <cell r="F3449">
            <v>1.55</v>
          </cell>
          <cell r="G3449">
            <v>1.52</v>
          </cell>
          <cell r="H3449">
            <v>1.52</v>
          </cell>
          <cell r="I3449">
            <v>1.52</v>
          </cell>
          <cell r="J3449">
            <v>1.52</v>
          </cell>
          <cell r="K3449">
            <v>1.52</v>
          </cell>
          <cell r="L3449">
            <v>1.52</v>
          </cell>
          <cell r="M3449">
            <v>1.52</v>
          </cell>
          <cell r="N3449">
            <v>1.52</v>
          </cell>
          <cell r="O3449">
            <v>1.51</v>
          </cell>
          <cell r="P3449">
            <v>1.51</v>
          </cell>
          <cell r="Q3449">
            <v>1.51</v>
          </cell>
          <cell r="R3449">
            <v>1.52</v>
          </cell>
          <cell r="S3449">
            <v>1.52</v>
          </cell>
          <cell r="T3449">
            <v>1.53</v>
          </cell>
          <cell r="U3449">
            <v>1.53</v>
          </cell>
          <cell r="V3449">
            <v>1.53</v>
          </cell>
          <cell r="W3449">
            <v>1.54</v>
          </cell>
          <cell r="X3449">
            <v>1.54</v>
          </cell>
          <cell r="Y3449">
            <v>1.54</v>
          </cell>
          <cell r="Z3449">
            <v>1.54</v>
          </cell>
          <cell r="AA3449">
            <v>1.54</v>
          </cell>
          <cell r="AB3449">
            <v>1.53</v>
          </cell>
          <cell r="AC3449">
            <v>1.53</v>
          </cell>
          <cell r="AD3449">
            <v>1.53</v>
          </cell>
          <cell r="AE3449">
            <v>1.53</v>
          </cell>
          <cell r="AF3449">
            <v>1.53</v>
          </cell>
          <cell r="AG3449">
            <v>1.54</v>
          </cell>
          <cell r="AH3449">
            <v>1.54</v>
          </cell>
          <cell r="AI3449">
            <v>1.54</v>
          </cell>
          <cell r="AJ3449">
            <v>1.54</v>
          </cell>
          <cell r="AK3449">
            <v>1.55</v>
          </cell>
        </row>
        <row r="3450">
          <cell r="A3450" t="str">
            <v>SDGbaseTRAv2_UrbAS_BAUv5PQXcgrai</v>
          </cell>
          <cell r="B3450" t="str">
            <v>SIclos6_GOVclos11</v>
          </cell>
          <cell r="C3450" t="str">
            <v>SDGbaseTRAv2_UrbAS_BAUv5</v>
          </cell>
          <cell r="D3450" t="str">
            <v>PQX</v>
          </cell>
          <cell r="E3450" t="str">
            <v>cgrai</v>
          </cell>
          <cell r="F3450">
            <v>1.37</v>
          </cell>
          <cell r="G3450">
            <v>1.36</v>
          </cell>
          <cell r="H3450">
            <v>1.35</v>
          </cell>
          <cell r="I3450">
            <v>1.35</v>
          </cell>
          <cell r="J3450">
            <v>1.36</v>
          </cell>
          <cell r="K3450">
            <v>1.35</v>
          </cell>
          <cell r="L3450">
            <v>1.35</v>
          </cell>
          <cell r="M3450">
            <v>1.35</v>
          </cell>
          <cell r="N3450">
            <v>1.34</v>
          </cell>
          <cell r="O3450">
            <v>1.34</v>
          </cell>
          <cell r="P3450">
            <v>1.34</v>
          </cell>
          <cell r="Q3450">
            <v>1.34</v>
          </cell>
          <cell r="R3450">
            <v>1.34</v>
          </cell>
          <cell r="S3450">
            <v>1.34</v>
          </cell>
          <cell r="T3450">
            <v>1.34</v>
          </cell>
          <cell r="U3450">
            <v>1.34</v>
          </cell>
          <cell r="V3450">
            <v>1.34</v>
          </cell>
          <cell r="W3450">
            <v>1.33</v>
          </cell>
          <cell r="X3450">
            <v>1.33</v>
          </cell>
          <cell r="Y3450">
            <v>1.33</v>
          </cell>
          <cell r="Z3450">
            <v>1.33</v>
          </cell>
          <cell r="AA3450">
            <v>1.33</v>
          </cell>
          <cell r="AB3450">
            <v>1.33</v>
          </cell>
          <cell r="AC3450">
            <v>1.32</v>
          </cell>
          <cell r="AD3450">
            <v>1.32</v>
          </cell>
          <cell r="AE3450">
            <v>1.32</v>
          </cell>
          <cell r="AF3450">
            <v>1.33</v>
          </cell>
          <cell r="AG3450">
            <v>1.33</v>
          </cell>
          <cell r="AH3450">
            <v>1.32</v>
          </cell>
          <cell r="AI3450">
            <v>1.32</v>
          </cell>
          <cell r="AJ3450">
            <v>1.33</v>
          </cell>
          <cell r="AK3450">
            <v>1.33</v>
          </cell>
        </row>
        <row r="3451">
          <cell r="A3451" t="str">
            <v>SDGbaseTRAv2_UrbAS_BAUv5PQXcstar</v>
          </cell>
          <cell r="B3451" t="str">
            <v>SIclos6_GOVclos11</v>
          </cell>
          <cell r="C3451" t="str">
            <v>SDGbaseTRAv2_UrbAS_BAUv5</v>
          </cell>
          <cell r="D3451" t="str">
            <v>PQX</v>
          </cell>
          <cell r="E3451" t="str">
            <v>cstar</v>
          </cell>
          <cell r="F3451">
            <v>1.22</v>
          </cell>
          <cell r="G3451">
            <v>1.21</v>
          </cell>
          <cell r="H3451">
            <v>1.19</v>
          </cell>
          <cell r="I3451">
            <v>1.19</v>
          </cell>
          <cell r="J3451">
            <v>1.2</v>
          </cell>
          <cell r="K3451">
            <v>1.19</v>
          </cell>
          <cell r="L3451">
            <v>1.18</v>
          </cell>
          <cell r="M3451">
            <v>1.17</v>
          </cell>
          <cell r="N3451">
            <v>1.17</v>
          </cell>
          <cell r="O3451">
            <v>1.1599999999999999</v>
          </cell>
          <cell r="P3451">
            <v>1.1599999999999999</v>
          </cell>
          <cell r="Q3451">
            <v>1.1499999999999999</v>
          </cell>
          <cell r="R3451">
            <v>1.1499999999999999</v>
          </cell>
          <cell r="S3451">
            <v>1.1499999999999999</v>
          </cell>
          <cell r="T3451">
            <v>1.1499999999999999</v>
          </cell>
          <cell r="U3451">
            <v>1.1399999999999999</v>
          </cell>
          <cell r="V3451">
            <v>1.1399999999999999</v>
          </cell>
          <cell r="W3451">
            <v>1.1399999999999999</v>
          </cell>
          <cell r="X3451">
            <v>1.1399999999999999</v>
          </cell>
          <cell r="Y3451">
            <v>1.1299999999999999</v>
          </cell>
          <cell r="Z3451">
            <v>1.1299999999999999</v>
          </cell>
          <cell r="AA3451">
            <v>1.1299999999999999</v>
          </cell>
          <cell r="AB3451">
            <v>1.1299999999999999</v>
          </cell>
          <cell r="AC3451">
            <v>1.1299999999999999</v>
          </cell>
          <cell r="AD3451">
            <v>1.1299999999999999</v>
          </cell>
          <cell r="AE3451">
            <v>1.1299999999999999</v>
          </cell>
          <cell r="AF3451">
            <v>1.1299999999999999</v>
          </cell>
          <cell r="AG3451">
            <v>1.1499999999999999</v>
          </cell>
          <cell r="AH3451">
            <v>1.1599999999999999</v>
          </cell>
          <cell r="AI3451">
            <v>1.18</v>
          </cell>
          <cell r="AJ3451">
            <v>1.21</v>
          </cell>
          <cell r="AK3451">
            <v>1.24</v>
          </cell>
        </row>
        <row r="3452">
          <cell r="A3452" t="str">
            <v>SDGbaseTRAv2_UrbAS_BAUv5PQXcafee</v>
          </cell>
          <cell r="B3452" t="str">
            <v>SIclos6_GOVclos11</v>
          </cell>
          <cell r="C3452" t="str">
            <v>SDGbaseTRAv2_UrbAS_BAUv5</v>
          </cell>
          <cell r="D3452" t="str">
            <v>PQX</v>
          </cell>
          <cell r="E3452" t="str">
            <v>cafee</v>
          </cell>
          <cell r="F3452">
            <v>2.11</v>
          </cell>
          <cell r="G3452">
            <v>2.02</v>
          </cell>
          <cell r="H3452">
            <v>2.06</v>
          </cell>
          <cell r="I3452">
            <v>2.06</v>
          </cell>
          <cell r="J3452">
            <v>2.06</v>
          </cell>
          <cell r="K3452">
            <v>2.0699999999999998</v>
          </cell>
          <cell r="L3452">
            <v>2.0699999999999998</v>
          </cell>
          <cell r="M3452">
            <v>2.0699999999999998</v>
          </cell>
          <cell r="N3452">
            <v>2.0699999999999998</v>
          </cell>
          <cell r="O3452">
            <v>2.06</v>
          </cell>
          <cell r="P3452">
            <v>2.06</v>
          </cell>
          <cell r="Q3452">
            <v>2.0699999999999998</v>
          </cell>
          <cell r="R3452">
            <v>2.08</v>
          </cell>
          <cell r="S3452">
            <v>2.08</v>
          </cell>
          <cell r="T3452">
            <v>2.09</v>
          </cell>
          <cell r="U3452">
            <v>2.09</v>
          </cell>
          <cell r="V3452">
            <v>2.1</v>
          </cell>
          <cell r="W3452">
            <v>2.1</v>
          </cell>
          <cell r="X3452">
            <v>2.11</v>
          </cell>
          <cell r="Y3452">
            <v>2.11</v>
          </cell>
          <cell r="Z3452">
            <v>2.11</v>
          </cell>
          <cell r="AA3452">
            <v>2.11</v>
          </cell>
          <cell r="AB3452">
            <v>2.1</v>
          </cell>
          <cell r="AC3452">
            <v>2.1</v>
          </cell>
          <cell r="AD3452">
            <v>2.09</v>
          </cell>
          <cell r="AE3452">
            <v>2.1</v>
          </cell>
          <cell r="AF3452">
            <v>2.1</v>
          </cell>
          <cell r="AG3452">
            <v>2.1</v>
          </cell>
          <cell r="AH3452">
            <v>2.11</v>
          </cell>
          <cell r="AI3452">
            <v>2.11</v>
          </cell>
          <cell r="AJ3452">
            <v>2.11</v>
          </cell>
          <cell r="AK3452">
            <v>2.1</v>
          </cell>
        </row>
        <row r="3453">
          <cell r="A3453" t="str">
            <v>SDGbaseTRAv2_UrbAS_BAUv5PQXcbake</v>
          </cell>
          <cell r="B3453" t="str">
            <v>SIclos6_GOVclos11</v>
          </cell>
          <cell r="C3453" t="str">
            <v>SDGbaseTRAv2_UrbAS_BAUv5</v>
          </cell>
          <cell r="D3453" t="str">
            <v>PQX</v>
          </cell>
          <cell r="E3453" t="str">
            <v>cbake</v>
          </cell>
          <cell r="F3453">
            <v>1.21</v>
          </cell>
          <cell r="G3453">
            <v>1.21</v>
          </cell>
          <cell r="H3453">
            <v>1.21</v>
          </cell>
          <cell r="I3453">
            <v>1.21</v>
          </cell>
          <cell r="J3453">
            <v>1.21</v>
          </cell>
          <cell r="K3453">
            <v>1.21</v>
          </cell>
          <cell r="L3453">
            <v>1.21</v>
          </cell>
          <cell r="M3453">
            <v>1.21</v>
          </cell>
          <cell r="N3453">
            <v>1.21</v>
          </cell>
          <cell r="O3453">
            <v>1.2</v>
          </cell>
          <cell r="P3453">
            <v>1.2</v>
          </cell>
          <cell r="Q3453">
            <v>1.2</v>
          </cell>
          <cell r="R3453">
            <v>1.2</v>
          </cell>
          <cell r="S3453">
            <v>1.21</v>
          </cell>
          <cell r="T3453">
            <v>1.21</v>
          </cell>
          <cell r="U3453">
            <v>1.21</v>
          </cell>
          <cell r="V3453">
            <v>1.21</v>
          </cell>
          <cell r="W3453">
            <v>1.21</v>
          </cell>
          <cell r="X3453">
            <v>1.21</v>
          </cell>
          <cell r="Y3453">
            <v>1.21</v>
          </cell>
          <cell r="Z3453">
            <v>1.21</v>
          </cell>
          <cell r="AA3453">
            <v>1.21</v>
          </cell>
          <cell r="AB3453">
            <v>1.21</v>
          </cell>
          <cell r="AC3453">
            <v>1.21</v>
          </cell>
          <cell r="AD3453">
            <v>1.21</v>
          </cell>
          <cell r="AE3453">
            <v>1.21</v>
          </cell>
          <cell r="AF3453">
            <v>1.21</v>
          </cell>
          <cell r="AG3453">
            <v>1.22</v>
          </cell>
          <cell r="AH3453">
            <v>1.21</v>
          </cell>
          <cell r="AI3453">
            <v>1.22</v>
          </cell>
          <cell r="AJ3453">
            <v>1.22</v>
          </cell>
          <cell r="AK3453">
            <v>1.23</v>
          </cell>
        </row>
        <row r="3454">
          <cell r="A3454" t="str">
            <v>SDGbaseTRAv2_UrbAS_BAUv5PQXcsuga</v>
          </cell>
          <cell r="B3454" t="str">
            <v>SIclos6_GOVclos11</v>
          </cell>
          <cell r="C3454" t="str">
            <v>SDGbaseTRAv2_UrbAS_BAUv5</v>
          </cell>
          <cell r="D3454" t="str">
            <v>PQX</v>
          </cell>
          <cell r="E3454" t="str">
            <v>csuga</v>
          </cell>
          <cell r="F3454">
            <v>1.5</v>
          </cell>
          <cell r="G3454">
            <v>1.5</v>
          </cell>
          <cell r="H3454">
            <v>1.49</v>
          </cell>
          <cell r="I3454">
            <v>1.49</v>
          </cell>
          <cell r="J3454">
            <v>1.49</v>
          </cell>
          <cell r="K3454">
            <v>1.48</v>
          </cell>
          <cell r="L3454">
            <v>1.48</v>
          </cell>
          <cell r="M3454">
            <v>1.48</v>
          </cell>
          <cell r="N3454">
            <v>1.48</v>
          </cell>
          <cell r="O3454">
            <v>1.47</v>
          </cell>
          <cell r="P3454">
            <v>1.47</v>
          </cell>
          <cell r="Q3454">
            <v>1.47</v>
          </cell>
          <cell r="R3454">
            <v>1.47</v>
          </cell>
          <cell r="S3454">
            <v>1.47</v>
          </cell>
          <cell r="T3454">
            <v>1.47</v>
          </cell>
          <cell r="U3454">
            <v>1.47</v>
          </cell>
          <cell r="V3454">
            <v>1.47</v>
          </cell>
          <cell r="W3454">
            <v>1.47</v>
          </cell>
          <cell r="X3454">
            <v>1.47</v>
          </cell>
          <cell r="Y3454">
            <v>1.47</v>
          </cell>
          <cell r="Z3454">
            <v>1.47</v>
          </cell>
          <cell r="AA3454">
            <v>1.47</v>
          </cell>
          <cell r="AB3454">
            <v>1.46</v>
          </cell>
          <cell r="AC3454">
            <v>1.46</v>
          </cell>
          <cell r="AD3454">
            <v>1.45</v>
          </cell>
          <cell r="AE3454">
            <v>1.46</v>
          </cell>
          <cell r="AF3454">
            <v>1.46</v>
          </cell>
          <cell r="AG3454">
            <v>1.45</v>
          </cell>
          <cell r="AH3454">
            <v>1.44</v>
          </cell>
          <cell r="AI3454">
            <v>1.43</v>
          </cell>
          <cell r="AJ3454">
            <v>1.42</v>
          </cell>
          <cell r="AK3454">
            <v>1.42</v>
          </cell>
        </row>
        <row r="3455">
          <cell r="A3455" t="str">
            <v>SDGbaseTRAv2_UrbAS_BAUv5PQXcconf</v>
          </cell>
          <cell r="B3455" t="str">
            <v>SIclos6_GOVclos11</v>
          </cell>
          <cell r="C3455" t="str">
            <v>SDGbaseTRAv2_UrbAS_BAUv5</v>
          </cell>
          <cell r="D3455" t="str">
            <v>PQX</v>
          </cell>
          <cell r="E3455" t="str">
            <v>cconf</v>
          </cell>
          <cell r="F3455">
            <v>1.34</v>
          </cell>
          <cell r="G3455">
            <v>1.32</v>
          </cell>
          <cell r="H3455">
            <v>1.33</v>
          </cell>
          <cell r="I3455">
            <v>1.33</v>
          </cell>
          <cell r="J3455">
            <v>1.33</v>
          </cell>
          <cell r="K3455">
            <v>1.33</v>
          </cell>
          <cell r="L3455">
            <v>1.33</v>
          </cell>
          <cell r="M3455">
            <v>1.33</v>
          </cell>
          <cell r="N3455">
            <v>1.33</v>
          </cell>
          <cell r="O3455">
            <v>1.33</v>
          </cell>
          <cell r="P3455">
            <v>1.33</v>
          </cell>
          <cell r="Q3455">
            <v>1.33</v>
          </cell>
          <cell r="R3455">
            <v>1.34</v>
          </cell>
          <cell r="S3455">
            <v>1.34</v>
          </cell>
          <cell r="T3455">
            <v>1.34</v>
          </cell>
          <cell r="U3455">
            <v>1.35</v>
          </cell>
          <cell r="V3455">
            <v>1.35</v>
          </cell>
          <cell r="W3455">
            <v>1.35</v>
          </cell>
          <cell r="X3455">
            <v>1.36</v>
          </cell>
          <cell r="Y3455">
            <v>1.35</v>
          </cell>
          <cell r="Z3455">
            <v>1.35</v>
          </cell>
          <cell r="AA3455">
            <v>1.35</v>
          </cell>
          <cell r="AB3455">
            <v>1.35</v>
          </cell>
          <cell r="AC3455">
            <v>1.35</v>
          </cell>
          <cell r="AD3455">
            <v>1.35</v>
          </cell>
          <cell r="AE3455">
            <v>1.35</v>
          </cell>
          <cell r="AF3455">
            <v>1.35</v>
          </cell>
          <cell r="AG3455">
            <v>1.35</v>
          </cell>
          <cell r="AH3455">
            <v>1.35</v>
          </cell>
          <cell r="AI3455">
            <v>1.35</v>
          </cell>
          <cell r="AJ3455">
            <v>1.34</v>
          </cell>
          <cell r="AK3455">
            <v>1.34</v>
          </cell>
        </row>
        <row r="3456">
          <cell r="A3456" t="str">
            <v>SDGbaseTRAv2_UrbAS_BAUv5PQXcpast</v>
          </cell>
          <cell r="B3456" t="str">
            <v>SIclos6_GOVclos11</v>
          </cell>
          <cell r="C3456" t="str">
            <v>SDGbaseTRAv2_UrbAS_BAUv5</v>
          </cell>
          <cell r="D3456" t="str">
            <v>PQX</v>
          </cell>
          <cell r="E3456" t="str">
            <v>cpast</v>
          </cell>
          <cell r="F3456">
            <v>1.44</v>
          </cell>
          <cell r="G3456">
            <v>1.39</v>
          </cell>
          <cell r="H3456">
            <v>1.39</v>
          </cell>
          <cell r="I3456">
            <v>1.38</v>
          </cell>
          <cell r="J3456">
            <v>1.38</v>
          </cell>
          <cell r="K3456">
            <v>1.39</v>
          </cell>
          <cell r="L3456">
            <v>1.39</v>
          </cell>
          <cell r="M3456">
            <v>1.39</v>
          </cell>
          <cell r="N3456">
            <v>1.39</v>
          </cell>
          <cell r="O3456">
            <v>1.4</v>
          </cell>
          <cell r="P3456">
            <v>1.4</v>
          </cell>
          <cell r="Q3456">
            <v>1.39</v>
          </cell>
          <cell r="R3456">
            <v>1.39</v>
          </cell>
          <cell r="S3456">
            <v>1.39</v>
          </cell>
          <cell r="T3456">
            <v>1.4</v>
          </cell>
          <cell r="U3456">
            <v>1.4</v>
          </cell>
          <cell r="V3456">
            <v>1.4</v>
          </cell>
          <cell r="W3456">
            <v>1.4</v>
          </cell>
          <cell r="X3456">
            <v>1.4</v>
          </cell>
          <cell r="Y3456">
            <v>1.4</v>
          </cell>
          <cell r="Z3456">
            <v>1.4</v>
          </cell>
          <cell r="AA3456">
            <v>1.4</v>
          </cell>
          <cell r="AB3456">
            <v>1.4</v>
          </cell>
          <cell r="AC3456">
            <v>1.4</v>
          </cell>
          <cell r="AD3456">
            <v>1.39</v>
          </cell>
          <cell r="AE3456">
            <v>1.39</v>
          </cell>
          <cell r="AF3456">
            <v>1.39</v>
          </cell>
          <cell r="AG3456">
            <v>1.4</v>
          </cell>
          <cell r="AH3456">
            <v>1.4</v>
          </cell>
          <cell r="AI3456">
            <v>1.41</v>
          </cell>
          <cell r="AJ3456">
            <v>1.41</v>
          </cell>
          <cell r="AK3456">
            <v>1.41</v>
          </cell>
        </row>
        <row r="3457">
          <cell r="A3457" t="str">
            <v>SDGbaseTRAv2_UrbAS_BAUv5PQXcofoo</v>
          </cell>
          <cell r="B3457" t="str">
            <v>SIclos6_GOVclos11</v>
          </cell>
          <cell r="C3457" t="str">
            <v>SDGbaseTRAv2_UrbAS_BAUv5</v>
          </cell>
          <cell r="D3457" t="str">
            <v>PQX</v>
          </cell>
          <cell r="E3457" t="str">
            <v>cofoo</v>
          </cell>
          <cell r="F3457">
            <v>1.49</v>
          </cell>
          <cell r="G3457">
            <v>1.48</v>
          </cell>
          <cell r="H3457">
            <v>1.47</v>
          </cell>
          <cell r="I3457">
            <v>1.48</v>
          </cell>
          <cell r="J3457">
            <v>1.47</v>
          </cell>
          <cell r="K3457">
            <v>1.47</v>
          </cell>
          <cell r="L3457">
            <v>1.47</v>
          </cell>
          <cell r="M3457">
            <v>1.47</v>
          </cell>
          <cell r="N3457">
            <v>1.48</v>
          </cell>
          <cell r="O3457">
            <v>1.47</v>
          </cell>
          <cell r="P3457">
            <v>1.47</v>
          </cell>
          <cell r="Q3457">
            <v>1.47</v>
          </cell>
          <cell r="R3457">
            <v>1.47</v>
          </cell>
          <cell r="S3457">
            <v>1.48</v>
          </cell>
          <cell r="T3457">
            <v>1.48</v>
          </cell>
          <cell r="U3457">
            <v>1.48</v>
          </cell>
          <cell r="V3457">
            <v>1.49</v>
          </cell>
          <cell r="W3457">
            <v>1.49</v>
          </cell>
          <cell r="X3457">
            <v>1.49</v>
          </cell>
          <cell r="Y3457">
            <v>1.49</v>
          </cell>
          <cell r="Z3457">
            <v>1.49</v>
          </cell>
          <cell r="AA3457">
            <v>1.49</v>
          </cell>
          <cell r="AB3457">
            <v>1.48</v>
          </cell>
          <cell r="AC3457">
            <v>1.48</v>
          </cell>
          <cell r="AD3457">
            <v>1.48</v>
          </cell>
          <cell r="AE3457">
            <v>1.48</v>
          </cell>
          <cell r="AF3457">
            <v>1.48</v>
          </cell>
          <cell r="AG3457">
            <v>1.48</v>
          </cell>
          <cell r="AH3457">
            <v>1.48</v>
          </cell>
          <cell r="AI3457">
            <v>1.48</v>
          </cell>
          <cell r="AJ3457">
            <v>1.47</v>
          </cell>
          <cell r="AK3457">
            <v>1.48</v>
          </cell>
        </row>
        <row r="3458">
          <cell r="A3458" t="str">
            <v>SDGbaseTRAv2_UrbAS_BAUv5PQXcbevt</v>
          </cell>
          <cell r="B3458" t="str">
            <v>SIclos6_GOVclos11</v>
          </cell>
          <cell r="C3458" t="str">
            <v>SDGbaseTRAv2_UrbAS_BAUv5</v>
          </cell>
          <cell r="D3458" t="str">
            <v>PQX</v>
          </cell>
          <cell r="E3458" t="str">
            <v>cbevt</v>
          </cell>
          <cell r="F3458">
            <v>2.2000000000000002</v>
          </cell>
          <cell r="G3458">
            <v>2.14</v>
          </cell>
          <cell r="H3458">
            <v>2.1</v>
          </cell>
          <cell r="I3458">
            <v>2.1</v>
          </cell>
          <cell r="J3458">
            <v>2.09</v>
          </cell>
          <cell r="K3458">
            <v>2.09</v>
          </cell>
          <cell r="L3458">
            <v>2.09</v>
          </cell>
          <cell r="M3458">
            <v>2.09</v>
          </cell>
          <cell r="N3458">
            <v>2.09</v>
          </cell>
          <cell r="O3458">
            <v>2.0699999999999998</v>
          </cell>
          <cell r="P3458">
            <v>2.0699999999999998</v>
          </cell>
          <cell r="Q3458">
            <v>2.08</v>
          </cell>
          <cell r="R3458">
            <v>2.09</v>
          </cell>
          <cell r="S3458">
            <v>2.1</v>
          </cell>
          <cell r="T3458">
            <v>2.11</v>
          </cell>
          <cell r="U3458">
            <v>2.11</v>
          </cell>
          <cell r="V3458">
            <v>2.12</v>
          </cell>
          <cell r="W3458">
            <v>2.13</v>
          </cell>
          <cell r="X3458">
            <v>2.13</v>
          </cell>
          <cell r="Y3458">
            <v>2.14</v>
          </cell>
          <cell r="Z3458">
            <v>2.15</v>
          </cell>
          <cell r="AA3458">
            <v>2.15</v>
          </cell>
          <cell r="AB3458">
            <v>2.15</v>
          </cell>
          <cell r="AC3458">
            <v>2.14</v>
          </cell>
          <cell r="AD3458">
            <v>2.15</v>
          </cell>
          <cell r="AE3458">
            <v>2.15</v>
          </cell>
          <cell r="AF3458">
            <v>2.16</v>
          </cell>
          <cell r="AG3458">
            <v>2.17</v>
          </cell>
          <cell r="AH3458">
            <v>2.16</v>
          </cell>
          <cell r="AI3458">
            <v>2.16</v>
          </cell>
          <cell r="AJ3458">
            <v>2.16</v>
          </cell>
          <cell r="AK3458">
            <v>2.16</v>
          </cell>
        </row>
        <row r="3459">
          <cell r="A3459" t="str">
            <v>SDGbaseTRAv2_UrbAS_BAUv5PQXctext</v>
          </cell>
          <cell r="B3459" t="str">
            <v>SIclos6_GOVclos11</v>
          </cell>
          <cell r="C3459" t="str">
            <v>SDGbaseTRAv2_UrbAS_BAUv5</v>
          </cell>
          <cell r="D3459" t="str">
            <v>PQX</v>
          </cell>
          <cell r="E3459" t="str">
            <v>ctext</v>
          </cell>
          <cell r="F3459">
            <v>1.37</v>
          </cell>
          <cell r="G3459">
            <v>1.4</v>
          </cell>
          <cell r="H3459">
            <v>1.41</v>
          </cell>
          <cell r="I3459">
            <v>1.42</v>
          </cell>
          <cell r="J3459">
            <v>1.42</v>
          </cell>
          <cell r="K3459">
            <v>1.42</v>
          </cell>
          <cell r="L3459">
            <v>1.42</v>
          </cell>
          <cell r="M3459">
            <v>1.42</v>
          </cell>
          <cell r="N3459">
            <v>1.43</v>
          </cell>
          <cell r="O3459">
            <v>1.43</v>
          </cell>
          <cell r="P3459">
            <v>1.43</v>
          </cell>
          <cell r="Q3459">
            <v>1.44</v>
          </cell>
          <cell r="R3459">
            <v>1.44</v>
          </cell>
          <cell r="S3459">
            <v>1.44</v>
          </cell>
          <cell r="T3459">
            <v>1.45</v>
          </cell>
          <cell r="U3459">
            <v>1.45</v>
          </cell>
          <cell r="V3459">
            <v>1.46</v>
          </cell>
          <cell r="W3459">
            <v>1.46</v>
          </cell>
          <cell r="X3459">
            <v>1.46</v>
          </cell>
          <cell r="Y3459">
            <v>1.46</v>
          </cell>
          <cell r="Z3459">
            <v>1.46</v>
          </cell>
          <cell r="AA3459">
            <v>1.47</v>
          </cell>
          <cell r="AB3459">
            <v>1.47</v>
          </cell>
          <cell r="AC3459">
            <v>1.47</v>
          </cell>
          <cell r="AD3459">
            <v>1.47</v>
          </cell>
          <cell r="AE3459">
            <v>1.47</v>
          </cell>
          <cell r="AF3459">
            <v>1.47</v>
          </cell>
          <cell r="AG3459">
            <v>1.47</v>
          </cell>
          <cell r="AH3459">
            <v>1.46</v>
          </cell>
          <cell r="AI3459">
            <v>1.46</v>
          </cell>
          <cell r="AJ3459">
            <v>1.45</v>
          </cell>
          <cell r="AK3459">
            <v>1.45</v>
          </cell>
        </row>
        <row r="3460">
          <cell r="A3460" t="str">
            <v>SDGbaseTRAv2_UrbAS_BAUv5PQXcclth</v>
          </cell>
          <cell r="B3460" t="str">
            <v>SIclos6_GOVclos11</v>
          </cell>
          <cell r="C3460" t="str">
            <v>SDGbaseTRAv2_UrbAS_BAUv5</v>
          </cell>
          <cell r="D3460" t="str">
            <v>PQX</v>
          </cell>
          <cell r="E3460" t="str">
            <v>cclth</v>
          </cell>
          <cell r="F3460">
            <v>1.33</v>
          </cell>
          <cell r="G3460">
            <v>1.37</v>
          </cell>
          <cell r="H3460">
            <v>1.37</v>
          </cell>
          <cell r="I3460">
            <v>1.37</v>
          </cell>
          <cell r="J3460">
            <v>1.37</v>
          </cell>
          <cell r="K3460">
            <v>1.37</v>
          </cell>
          <cell r="L3460">
            <v>1.37</v>
          </cell>
          <cell r="M3460">
            <v>1.38</v>
          </cell>
          <cell r="N3460">
            <v>1.38</v>
          </cell>
          <cell r="O3460">
            <v>1.39</v>
          </cell>
          <cell r="P3460">
            <v>1.39</v>
          </cell>
          <cell r="Q3460">
            <v>1.4</v>
          </cell>
          <cell r="R3460">
            <v>1.4</v>
          </cell>
          <cell r="S3460">
            <v>1.4</v>
          </cell>
          <cell r="T3460">
            <v>1.41</v>
          </cell>
          <cell r="U3460">
            <v>1.41</v>
          </cell>
          <cell r="V3460">
            <v>1.41</v>
          </cell>
          <cell r="W3460">
            <v>1.42</v>
          </cell>
          <cell r="X3460">
            <v>1.42</v>
          </cell>
          <cell r="Y3460">
            <v>1.42</v>
          </cell>
          <cell r="Z3460">
            <v>1.42</v>
          </cell>
          <cell r="AA3460">
            <v>1.42</v>
          </cell>
          <cell r="AB3460">
            <v>1.42</v>
          </cell>
          <cell r="AC3460">
            <v>1.42</v>
          </cell>
          <cell r="AD3460">
            <v>1.43</v>
          </cell>
          <cell r="AE3460">
            <v>1.43</v>
          </cell>
          <cell r="AF3460">
            <v>1.43</v>
          </cell>
          <cell r="AG3460">
            <v>1.43</v>
          </cell>
          <cell r="AH3460">
            <v>1.42</v>
          </cell>
          <cell r="AI3460">
            <v>1.41</v>
          </cell>
          <cell r="AJ3460">
            <v>1.41</v>
          </cell>
          <cell r="AK3460">
            <v>1.4</v>
          </cell>
        </row>
        <row r="3461">
          <cell r="A3461" t="str">
            <v>SDGbaseTRAv2_UrbAS_BAUv5PQXcleat</v>
          </cell>
          <cell r="B3461" t="str">
            <v>SIclos6_GOVclos11</v>
          </cell>
          <cell r="C3461" t="str">
            <v>SDGbaseTRAv2_UrbAS_BAUv5</v>
          </cell>
          <cell r="D3461" t="str">
            <v>PQX</v>
          </cell>
          <cell r="E3461" t="str">
            <v>cleat</v>
          </cell>
          <cell r="F3461">
            <v>1.1599999999999999</v>
          </cell>
          <cell r="G3461">
            <v>1.1599999999999999</v>
          </cell>
          <cell r="H3461">
            <v>1.17</v>
          </cell>
          <cell r="I3461">
            <v>1.1599999999999999</v>
          </cell>
          <cell r="J3461">
            <v>1.1599999999999999</v>
          </cell>
          <cell r="K3461">
            <v>1.1599999999999999</v>
          </cell>
          <cell r="L3461">
            <v>1.1599999999999999</v>
          </cell>
          <cell r="M3461">
            <v>1.1599999999999999</v>
          </cell>
          <cell r="N3461">
            <v>1.17</v>
          </cell>
          <cell r="O3461">
            <v>1.18</v>
          </cell>
          <cell r="P3461">
            <v>1.18</v>
          </cell>
          <cell r="Q3461">
            <v>1.18</v>
          </cell>
          <cell r="R3461">
            <v>1.17</v>
          </cell>
          <cell r="S3461">
            <v>1.17</v>
          </cell>
          <cell r="T3461">
            <v>1.17</v>
          </cell>
          <cell r="U3461">
            <v>1.17</v>
          </cell>
          <cell r="V3461">
            <v>1.17</v>
          </cell>
          <cell r="W3461">
            <v>1.18</v>
          </cell>
          <cell r="X3461">
            <v>1.18</v>
          </cell>
          <cell r="Y3461">
            <v>1.18</v>
          </cell>
          <cell r="Z3461">
            <v>1.17</v>
          </cell>
          <cell r="AA3461">
            <v>1.17</v>
          </cell>
          <cell r="AB3461">
            <v>1.18</v>
          </cell>
          <cell r="AC3461">
            <v>1.18</v>
          </cell>
          <cell r="AD3461">
            <v>1.18</v>
          </cell>
          <cell r="AE3461">
            <v>1.18</v>
          </cell>
          <cell r="AF3461">
            <v>1.18</v>
          </cell>
          <cell r="AG3461">
            <v>1.18</v>
          </cell>
          <cell r="AH3461">
            <v>1.18</v>
          </cell>
          <cell r="AI3461">
            <v>1.18</v>
          </cell>
          <cell r="AJ3461">
            <v>1.17</v>
          </cell>
          <cell r="AK3461">
            <v>1.17</v>
          </cell>
        </row>
        <row r="3462">
          <cell r="A3462" t="str">
            <v>SDGbaseTRAv2_UrbAS_BAUv5PQXcfoot</v>
          </cell>
          <cell r="B3462" t="str">
            <v>SIclos6_GOVclos11</v>
          </cell>
          <cell r="C3462" t="str">
            <v>SDGbaseTRAv2_UrbAS_BAUv5</v>
          </cell>
          <cell r="D3462" t="str">
            <v>PQX</v>
          </cell>
          <cell r="E3462" t="str">
            <v>cfoot</v>
          </cell>
          <cell r="F3462">
            <v>1.21</v>
          </cell>
          <cell r="G3462">
            <v>1.22</v>
          </cell>
          <cell r="H3462">
            <v>1.23</v>
          </cell>
          <cell r="I3462">
            <v>1.23</v>
          </cell>
          <cell r="J3462">
            <v>1.23</v>
          </cell>
          <cell r="K3462">
            <v>1.23</v>
          </cell>
          <cell r="L3462">
            <v>1.23</v>
          </cell>
          <cell r="M3462">
            <v>1.24</v>
          </cell>
          <cell r="N3462">
            <v>1.24</v>
          </cell>
          <cell r="O3462">
            <v>1.27</v>
          </cell>
          <cell r="P3462">
            <v>1.27</v>
          </cell>
          <cell r="Q3462">
            <v>1.28</v>
          </cell>
          <cell r="R3462">
            <v>1.28</v>
          </cell>
          <cell r="S3462">
            <v>1.28</v>
          </cell>
          <cell r="T3462">
            <v>1.28</v>
          </cell>
          <cell r="U3462">
            <v>1.28</v>
          </cell>
          <cell r="V3462">
            <v>1.29</v>
          </cell>
          <cell r="W3462">
            <v>1.29</v>
          </cell>
          <cell r="X3462">
            <v>1.29</v>
          </cell>
          <cell r="Y3462">
            <v>1.29</v>
          </cell>
          <cell r="Z3462">
            <v>1.29</v>
          </cell>
          <cell r="AA3462">
            <v>1.29</v>
          </cell>
          <cell r="AB3462">
            <v>1.3</v>
          </cell>
          <cell r="AC3462">
            <v>1.3</v>
          </cell>
          <cell r="AD3462">
            <v>1.3</v>
          </cell>
          <cell r="AE3462">
            <v>1.3</v>
          </cell>
          <cell r="AF3462">
            <v>1.3</v>
          </cell>
          <cell r="AG3462">
            <v>1.3</v>
          </cell>
          <cell r="AH3462">
            <v>1.3</v>
          </cell>
          <cell r="AI3462">
            <v>1.29</v>
          </cell>
          <cell r="AJ3462">
            <v>1.28</v>
          </cell>
          <cell r="AK3462">
            <v>1.28</v>
          </cell>
        </row>
        <row r="3463">
          <cell r="A3463" t="str">
            <v>SDGbaseTRAv2_UrbAS_BAUv5PQXcwood</v>
          </cell>
          <cell r="B3463" t="str">
            <v>SIclos6_GOVclos11</v>
          </cell>
          <cell r="C3463" t="str">
            <v>SDGbaseTRAv2_UrbAS_BAUv5</v>
          </cell>
          <cell r="D3463" t="str">
            <v>PQX</v>
          </cell>
          <cell r="E3463" t="str">
            <v>cwood</v>
          </cell>
          <cell r="F3463">
            <v>1.21</v>
          </cell>
          <cell r="G3463">
            <v>1.23</v>
          </cell>
          <cell r="H3463">
            <v>1.23</v>
          </cell>
          <cell r="I3463">
            <v>1.24</v>
          </cell>
          <cell r="J3463">
            <v>1.24</v>
          </cell>
          <cell r="K3463">
            <v>1.24</v>
          </cell>
          <cell r="L3463">
            <v>1.24</v>
          </cell>
          <cell r="M3463">
            <v>1.24</v>
          </cell>
          <cell r="N3463">
            <v>1.24</v>
          </cell>
          <cell r="O3463">
            <v>1.23</v>
          </cell>
          <cell r="P3463">
            <v>1.22</v>
          </cell>
          <cell r="Q3463">
            <v>1.22</v>
          </cell>
          <cell r="R3463">
            <v>1.23</v>
          </cell>
          <cell r="S3463">
            <v>1.23</v>
          </cell>
          <cell r="T3463">
            <v>1.23</v>
          </cell>
          <cell r="U3463">
            <v>1.23</v>
          </cell>
          <cell r="V3463">
            <v>1.24</v>
          </cell>
          <cell r="W3463">
            <v>1.24</v>
          </cell>
          <cell r="X3463">
            <v>1.24</v>
          </cell>
          <cell r="Y3463">
            <v>1.24</v>
          </cell>
          <cell r="Z3463">
            <v>1.24</v>
          </cell>
          <cell r="AA3463">
            <v>1.24</v>
          </cell>
          <cell r="AB3463">
            <v>1.23</v>
          </cell>
          <cell r="AC3463">
            <v>1.23</v>
          </cell>
          <cell r="AD3463">
            <v>1.23</v>
          </cell>
          <cell r="AE3463">
            <v>1.23</v>
          </cell>
          <cell r="AF3463">
            <v>1.23</v>
          </cell>
          <cell r="AG3463">
            <v>1.23</v>
          </cell>
          <cell r="AH3463">
            <v>1.23</v>
          </cell>
          <cell r="AI3463">
            <v>1.23</v>
          </cell>
          <cell r="AJ3463">
            <v>1.23</v>
          </cell>
          <cell r="AK3463">
            <v>1.23</v>
          </cell>
        </row>
        <row r="3464">
          <cell r="A3464" t="str">
            <v>SDGbaseTRAv2_UrbAS_BAUv5PQXcpapr</v>
          </cell>
          <cell r="B3464" t="str">
            <v>SIclos6_GOVclos11</v>
          </cell>
          <cell r="C3464" t="str">
            <v>SDGbaseTRAv2_UrbAS_BAUv5</v>
          </cell>
          <cell r="D3464" t="str">
            <v>PQX</v>
          </cell>
          <cell r="E3464" t="str">
            <v>cpapr</v>
          </cell>
          <cell r="F3464">
            <v>1.32</v>
          </cell>
          <cell r="G3464">
            <v>1.32</v>
          </cell>
          <cell r="H3464">
            <v>1.31</v>
          </cell>
          <cell r="I3464">
            <v>1.3</v>
          </cell>
          <cell r="J3464">
            <v>1.31</v>
          </cell>
          <cell r="K3464">
            <v>1.3</v>
          </cell>
          <cell r="L3464">
            <v>1.29</v>
          </cell>
          <cell r="M3464">
            <v>1.31</v>
          </cell>
          <cell r="N3464">
            <v>1.31</v>
          </cell>
          <cell r="O3464">
            <v>1.3</v>
          </cell>
          <cell r="P3464">
            <v>1.3</v>
          </cell>
          <cell r="Q3464">
            <v>1.31</v>
          </cell>
          <cell r="R3464">
            <v>1.28</v>
          </cell>
          <cell r="S3464">
            <v>1.28</v>
          </cell>
          <cell r="T3464">
            <v>1.29</v>
          </cell>
          <cell r="U3464">
            <v>1.29</v>
          </cell>
          <cell r="V3464">
            <v>1.29</v>
          </cell>
          <cell r="W3464">
            <v>1.29</v>
          </cell>
          <cell r="X3464">
            <v>1.29</v>
          </cell>
          <cell r="Y3464">
            <v>1.29</v>
          </cell>
          <cell r="Z3464">
            <v>1.29</v>
          </cell>
          <cell r="AA3464">
            <v>1.29</v>
          </cell>
          <cell r="AB3464">
            <v>1.29</v>
          </cell>
          <cell r="AC3464">
            <v>1.28</v>
          </cell>
          <cell r="AD3464">
            <v>1.28</v>
          </cell>
          <cell r="AE3464">
            <v>1.29</v>
          </cell>
          <cell r="AF3464">
            <v>1.29</v>
          </cell>
          <cell r="AG3464">
            <v>1.29</v>
          </cell>
          <cell r="AH3464">
            <v>1.28</v>
          </cell>
          <cell r="AI3464">
            <v>1.27</v>
          </cell>
          <cell r="AJ3464">
            <v>1.27</v>
          </cell>
          <cell r="AK3464">
            <v>1.26</v>
          </cell>
        </row>
        <row r="3465">
          <cell r="A3465" t="str">
            <v>SDGbaseTRAv2_UrbAS_BAUv5PQXcprnt</v>
          </cell>
          <cell r="B3465" t="str">
            <v>SIclos6_GOVclos11</v>
          </cell>
          <cell r="C3465" t="str">
            <v>SDGbaseTRAv2_UrbAS_BAUv5</v>
          </cell>
          <cell r="D3465" t="str">
            <v>PQX</v>
          </cell>
          <cell r="E3465" t="str">
            <v>cprnt</v>
          </cell>
          <cell r="F3465">
            <v>1.42</v>
          </cell>
          <cell r="G3465">
            <v>1.45</v>
          </cell>
          <cell r="H3465">
            <v>1.45</v>
          </cell>
          <cell r="I3465">
            <v>1.45</v>
          </cell>
          <cell r="J3465">
            <v>1.45</v>
          </cell>
          <cell r="K3465">
            <v>1.45</v>
          </cell>
          <cell r="L3465">
            <v>1.45</v>
          </cell>
          <cell r="M3465">
            <v>1.46</v>
          </cell>
          <cell r="N3465">
            <v>1.46</v>
          </cell>
          <cell r="O3465">
            <v>1.45</v>
          </cell>
          <cell r="P3465">
            <v>1.45</v>
          </cell>
          <cell r="Q3465">
            <v>1.46</v>
          </cell>
          <cell r="R3465">
            <v>1.46</v>
          </cell>
          <cell r="S3465">
            <v>1.46</v>
          </cell>
          <cell r="T3465">
            <v>1.46</v>
          </cell>
          <cell r="U3465">
            <v>1.47</v>
          </cell>
          <cell r="V3465">
            <v>1.47</v>
          </cell>
          <cell r="W3465">
            <v>1.47</v>
          </cell>
          <cell r="X3465">
            <v>1.48</v>
          </cell>
          <cell r="Y3465">
            <v>1.48</v>
          </cell>
          <cell r="Z3465">
            <v>1.47</v>
          </cell>
          <cell r="AA3465">
            <v>1.47</v>
          </cell>
          <cell r="AB3465">
            <v>1.47</v>
          </cell>
          <cell r="AC3465">
            <v>1.46</v>
          </cell>
          <cell r="AD3465">
            <v>1.47</v>
          </cell>
          <cell r="AE3465">
            <v>1.47</v>
          </cell>
          <cell r="AF3465">
            <v>1.47</v>
          </cell>
          <cell r="AG3465">
            <v>1.47</v>
          </cell>
          <cell r="AH3465">
            <v>1.46</v>
          </cell>
          <cell r="AI3465">
            <v>1.44</v>
          </cell>
          <cell r="AJ3465">
            <v>1.44</v>
          </cell>
          <cell r="AK3465">
            <v>1.43</v>
          </cell>
        </row>
        <row r="3466">
          <cell r="A3466" t="str">
            <v>SDGbaseTRAv2_UrbAS_BAUv5PQXcpetr-p</v>
          </cell>
          <cell r="B3466" t="str">
            <v>SIclos6_GOVclos11</v>
          </cell>
          <cell r="C3466" t="str">
            <v>SDGbaseTRAv2_UrbAS_BAUv5</v>
          </cell>
          <cell r="D3466" t="str">
            <v>PQX</v>
          </cell>
          <cell r="E3466" t="str">
            <v>cpetr-p</v>
          </cell>
          <cell r="F3466">
            <v>0.5</v>
          </cell>
          <cell r="G3466">
            <v>0.51</v>
          </cell>
          <cell r="H3466">
            <v>0.51</v>
          </cell>
          <cell r="I3466">
            <v>0.51</v>
          </cell>
          <cell r="J3466">
            <v>0.51</v>
          </cell>
          <cell r="K3466">
            <v>0.51</v>
          </cell>
          <cell r="L3466">
            <v>0.51</v>
          </cell>
          <cell r="M3466">
            <v>0.51</v>
          </cell>
          <cell r="N3466">
            <v>0.52</v>
          </cell>
          <cell r="O3466">
            <v>0.54</v>
          </cell>
          <cell r="P3466">
            <v>0.55000000000000004</v>
          </cell>
          <cell r="Q3466">
            <v>0.55000000000000004</v>
          </cell>
          <cell r="R3466">
            <v>0.55000000000000004</v>
          </cell>
          <cell r="S3466">
            <v>0.55000000000000004</v>
          </cell>
          <cell r="T3466">
            <v>0.55000000000000004</v>
          </cell>
          <cell r="U3466">
            <v>0.55000000000000004</v>
          </cell>
          <cell r="V3466">
            <v>0.55000000000000004</v>
          </cell>
          <cell r="W3466">
            <v>0.55000000000000004</v>
          </cell>
          <cell r="X3466">
            <v>0.55000000000000004</v>
          </cell>
          <cell r="Y3466">
            <v>0.55000000000000004</v>
          </cell>
          <cell r="Z3466">
            <v>0.55000000000000004</v>
          </cell>
          <cell r="AA3466">
            <v>0.55000000000000004</v>
          </cell>
          <cell r="AB3466">
            <v>0.56000000000000005</v>
          </cell>
          <cell r="AC3466">
            <v>0.56000000000000005</v>
          </cell>
          <cell r="AD3466">
            <v>0.56000000000000005</v>
          </cell>
          <cell r="AE3466">
            <v>0.56000000000000005</v>
          </cell>
          <cell r="AF3466">
            <v>0.56000000000000005</v>
          </cell>
          <cell r="AG3466">
            <v>0.56000000000000005</v>
          </cell>
          <cell r="AH3466">
            <v>0.56000000000000005</v>
          </cell>
          <cell r="AI3466">
            <v>0.56000000000000005</v>
          </cell>
          <cell r="AJ3466">
            <v>0.55000000000000004</v>
          </cell>
          <cell r="AK3466">
            <v>0.55000000000000004</v>
          </cell>
        </row>
        <row r="3467">
          <cell r="A3467" t="str">
            <v>SDGbaseTRAv2_UrbAS_BAUv5PQXcpetr-d</v>
          </cell>
          <cell r="B3467" t="str">
            <v>SIclos6_GOVclos11</v>
          </cell>
          <cell r="C3467" t="str">
            <v>SDGbaseTRAv2_UrbAS_BAUv5</v>
          </cell>
          <cell r="D3467" t="str">
            <v>PQX</v>
          </cell>
          <cell r="E3467" t="str">
            <v>cpetr-d</v>
          </cell>
          <cell r="F3467">
            <v>0.42</v>
          </cell>
          <cell r="G3467">
            <v>0.42</v>
          </cell>
          <cell r="H3467">
            <v>0.43</v>
          </cell>
          <cell r="I3467">
            <v>0.42</v>
          </cell>
          <cell r="J3467">
            <v>0.42</v>
          </cell>
          <cell r="K3467">
            <v>0.42</v>
          </cell>
          <cell r="L3467">
            <v>0.43</v>
          </cell>
          <cell r="M3467">
            <v>0.43</v>
          </cell>
          <cell r="N3467">
            <v>0.43</v>
          </cell>
          <cell r="O3467">
            <v>0.44</v>
          </cell>
          <cell r="P3467">
            <v>0.45</v>
          </cell>
          <cell r="Q3467">
            <v>0.45</v>
          </cell>
          <cell r="R3467">
            <v>0.45</v>
          </cell>
          <cell r="S3467">
            <v>0.45</v>
          </cell>
          <cell r="T3467">
            <v>0.45</v>
          </cell>
          <cell r="U3467">
            <v>0.45</v>
          </cell>
          <cell r="V3467">
            <v>0.45</v>
          </cell>
          <cell r="W3467">
            <v>0.45</v>
          </cell>
          <cell r="X3467">
            <v>0.45</v>
          </cell>
          <cell r="Y3467">
            <v>0.45</v>
          </cell>
          <cell r="Z3467">
            <v>0.45</v>
          </cell>
          <cell r="AA3467">
            <v>0.45</v>
          </cell>
          <cell r="AB3467">
            <v>0.46</v>
          </cell>
          <cell r="AC3467">
            <v>0.46</v>
          </cell>
          <cell r="AD3467">
            <v>0.46</v>
          </cell>
          <cell r="AE3467">
            <v>0.46</v>
          </cell>
          <cell r="AF3467">
            <v>0.46</v>
          </cell>
          <cell r="AG3467">
            <v>0.46</v>
          </cell>
          <cell r="AH3467">
            <v>0.46</v>
          </cell>
          <cell r="AI3467">
            <v>0.45</v>
          </cell>
          <cell r="AJ3467">
            <v>0.45</v>
          </cell>
          <cell r="AK3467">
            <v>0.45</v>
          </cell>
        </row>
        <row r="3468">
          <cell r="A3468" t="str">
            <v>SDGbaseTRAv2_UrbAS_BAUv5PQXcpetr-h</v>
          </cell>
          <cell r="B3468" t="str">
            <v>SIclos6_GOVclos11</v>
          </cell>
          <cell r="C3468" t="str">
            <v>SDGbaseTRAv2_UrbAS_BAUv5</v>
          </cell>
          <cell r="D3468" t="str">
            <v>PQX</v>
          </cell>
          <cell r="E3468" t="str">
            <v>cpetr-h</v>
          </cell>
          <cell r="F3468">
            <v>0.08</v>
          </cell>
          <cell r="G3468">
            <v>0.09</v>
          </cell>
          <cell r="H3468">
            <v>0.09</v>
          </cell>
          <cell r="I3468">
            <v>0.09</v>
          </cell>
          <cell r="J3468">
            <v>0.09</v>
          </cell>
          <cell r="K3468">
            <v>0.09</v>
          </cell>
          <cell r="L3468">
            <v>0.09</v>
          </cell>
          <cell r="M3468">
            <v>0.09</v>
          </cell>
          <cell r="N3468">
            <v>0.09</v>
          </cell>
          <cell r="O3468">
            <v>0.09</v>
          </cell>
          <cell r="P3468">
            <v>0.09</v>
          </cell>
          <cell r="Q3468">
            <v>0.09</v>
          </cell>
          <cell r="R3468">
            <v>0.09</v>
          </cell>
          <cell r="S3468">
            <v>0.09</v>
          </cell>
          <cell r="T3468">
            <v>0.09</v>
          </cell>
          <cell r="U3468">
            <v>0.09</v>
          </cell>
          <cell r="V3468">
            <v>0.09</v>
          </cell>
          <cell r="W3468">
            <v>0.09</v>
          </cell>
          <cell r="X3468">
            <v>0.09</v>
          </cell>
          <cell r="Y3468">
            <v>0.09</v>
          </cell>
          <cell r="Z3468">
            <v>0.09</v>
          </cell>
          <cell r="AA3468">
            <v>0.09</v>
          </cell>
          <cell r="AB3468">
            <v>0.09</v>
          </cell>
          <cell r="AC3468">
            <v>0.09</v>
          </cell>
          <cell r="AD3468">
            <v>0.09</v>
          </cell>
          <cell r="AE3468">
            <v>0.09</v>
          </cell>
          <cell r="AF3468">
            <v>0.09</v>
          </cell>
          <cell r="AG3468">
            <v>0.09</v>
          </cell>
          <cell r="AH3468">
            <v>0.09</v>
          </cell>
          <cell r="AI3468">
            <v>0.09</v>
          </cell>
          <cell r="AJ3468">
            <v>0.09</v>
          </cell>
          <cell r="AK3468">
            <v>0.09</v>
          </cell>
        </row>
        <row r="3469">
          <cell r="A3469" t="str">
            <v>SDGbaseTRAv2_UrbAS_BAUv5PQXcpetr-k</v>
          </cell>
          <cell r="B3469" t="str">
            <v>SIclos6_GOVclos11</v>
          </cell>
          <cell r="C3469" t="str">
            <v>SDGbaseTRAv2_UrbAS_BAUv5</v>
          </cell>
          <cell r="D3469" t="str">
            <v>PQX</v>
          </cell>
          <cell r="E3469" t="str">
            <v>cpetr-k</v>
          </cell>
          <cell r="F3469">
            <v>0.26</v>
          </cell>
          <cell r="G3469">
            <v>0.26</v>
          </cell>
          <cell r="H3469">
            <v>0.27</v>
          </cell>
          <cell r="I3469">
            <v>0.26</v>
          </cell>
          <cell r="J3469">
            <v>0.26</v>
          </cell>
          <cell r="K3469">
            <v>0.27</v>
          </cell>
          <cell r="L3469">
            <v>0.27</v>
          </cell>
          <cell r="M3469">
            <v>0.27</v>
          </cell>
          <cell r="N3469">
            <v>0.27</v>
          </cell>
          <cell r="O3469">
            <v>0.3</v>
          </cell>
          <cell r="P3469">
            <v>0.3</v>
          </cell>
          <cell r="Q3469">
            <v>0.3</v>
          </cell>
          <cell r="R3469">
            <v>0.3</v>
          </cell>
          <cell r="S3469">
            <v>0.3</v>
          </cell>
          <cell r="T3469">
            <v>0.3</v>
          </cell>
          <cell r="U3469">
            <v>0.3</v>
          </cell>
          <cell r="V3469">
            <v>0.3</v>
          </cell>
          <cell r="W3469">
            <v>0.3</v>
          </cell>
          <cell r="X3469">
            <v>0.3</v>
          </cell>
          <cell r="Y3469">
            <v>0.3</v>
          </cell>
          <cell r="Z3469">
            <v>0.3</v>
          </cell>
          <cell r="AA3469">
            <v>0.31</v>
          </cell>
          <cell r="AB3469">
            <v>0.31</v>
          </cell>
          <cell r="AC3469">
            <v>0.32</v>
          </cell>
          <cell r="AD3469">
            <v>0.32</v>
          </cell>
          <cell r="AE3469">
            <v>0.32</v>
          </cell>
          <cell r="AF3469">
            <v>0.32</v>
          </cell>
          <cell r="AG3469">
            <v>0.32</v>
          </cell>
          <cell r="AH3469">
            <v>0.32</v>
          </cell>
          <cell r="AI3469">
            <v>0.31</v>
          </cell>
          <cell r="AJ3469">
            <v>0.31</v>
          </cell>
          <cell r="AK3469">
            <v>0.31</v>
          </cell>
        </row>
        <row r="3470">
          <cell r="A3470" t="str">
            <v>SDGbaseTRAv2_UrbAS_BAUv5PQXcpetr-l</v>
          </cell>
          <cell r="B3470" t="str">
            <v>SIclos6_GOVclos11</v>
          </cell>
          <cell r="C3470" t="str">
            <v>SDGbaseTRAv2_UrbAS_BAUv5</v>
          </cell>
          <cell r="D3470" t="str">
            <v>PQX</v>
          </cell>
          <cell r="E3470" t="str">
            <v>cpetr-l</v>
          </cell>
          <cell r="F3470">
            <v>0.97</v>
          </cell>
          <cell r="G3470">
            <v>0.99</v>
          </cell>
          <cell r="H3470">
            <v>1</v>
          </cell>
          <cell r="I3470">
            <v>0.99</v>
          </cell>
          <cell r="J3470">
            <v>0.99</v>
          </cell>
          <cell r="K3470">
            <v>0.99</v>
          </cell>
          <cell r="L3470">
            <v>1</v>
          </cell>
          <cell r="M3470">
            <v>1</v>
          </cell>
          <cell r="N3470">
            <v>1.01</v>
          </cell>
          <cell r="O3470">
            <v>1.04</v>
          </cell>
          <cell r="P3470">
            <v>1.05</v>
          </cell>
          <cell r="Q3470">
            <v>1.06</v>
          </cell>
          <cell r="R3470">
            <v>1.06</v>
          </cell>
          <cell r="S3470">
            <v>1.06</v>
          </cell>
          <cell r="T3470">
            <v>1.06</v>
          </cell>
          <cell r="U3470">
            <v>1.06</v>
          </cell>
          <cell r="V3470">
            <v>1.07</v>
          </cell>
          <cell r="W3470">
            <v>1.07</v>
          </cell>
          <cell r="X3470">
            <v>1.07</v>
          </cell>
          <cell r="Y3470">
            <v>1.07</v>
          </cell>
          <cell r="Z3470">
            <v>1.07</v>
          </cell>
          <cell r="AA3470">
            <v>1.07</v>
          </cell>
          <cell r="AB3470">
            <v>1.08</v>
          </cell>
          <cell r="AC3470">
            <v>1.0900000000000001</v>
          </cell>
          <cell r="AD3470">
            <v>1.0900000000000001</v>
          </cell>
          <cell r="AE3470">
            <v>1.0900000000000001</v>
          </cell>
          <cell r="AF3470">
            <v>1.0900000000000001</v>
          </cell>
          <cell r="AG3470">
            <v>1.0900000000000001</v>
          </cell>
          <cell r="AH3470">
            <v>1.0900000000000001</v>
          </cell>
          <cell r="AI3470">
            <v>1.08</v>
          </cell>
          <cell r="AJ3470">
            <v>1.07</v>
          </cell>
          <cell r="AK3470">
            <v>1.06</v>
          </cell>
        </row>
        <row r="3471">
          <cell r="A3471" t="str">
            <v>SDGbaseTRAv2_UrbAS_BAUv5PQXchydr</v>
          </cell>
          <cell r="B3471" t="str">
            <v>SIclos6_GOVclos11</v>
          </cell>
          <cell r="C3471" t="str">
            <v>SDGbaseTRAv2_UrbAS_BAUv5</v>
          </cell>
          <cell r="D3471" t="str">
            <v>PQX</v>
          </cell>
          <cell r="E3471" t="str">
            <v>chydr</v>
          </cell>
          <cell r="F3471">
            <v>0.91</v>
          </cell>
          <cell r="G3471">
            <v>0.93</v>
          </cell>
          <cell r="H3471">
            <v>0.94</v>
          </cell>
          <cell r="I3471">
            <v>0.94</v>
          </cell>
          <cell r="J3471">
            <v>0.94</v>
          </cell>
          <cell r="K3471">
            <v>0.94</v>
          </cell>
          <cell r="L3471">
            <v>0.94</v>
          </cell>
          <cell r="M3471">
            <v>0.95</v>
          </cell>
          <cell r="N3471">
            <v>0.95</v>
          </cell>
          <cell r="O3471">
            <v>0.98</v>
          </cell>
          <cell r="P3471">
            <v>0.99</v>
          </cell>
          <cell r="Q3471">
            <v>0.99</v>
          </cell>
          <cell r="R3471">
            <v>0.99</v>
          </cell>
          <cell r="S3471">
            <v>0.99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B3471">
            <v>1.01</v>
          </cell>
          <cell r="AC3471">
            <v>1.01</v>
          </cell>
          <cell r="AD3471">
            <v>1.01</v>
          </cell>
          <cell r="AE3471">
            <v>1.01</v>
          </cell>
          <cell r="AF3471">
            <v>1.01</v>
          </cell>
          <cell r="AG3471">
            <v>1.01</v>
          </cell>
          <cell r="AH3471">
            <v>1.01</v>
          </cell>
          <cell r="AI3471">
            <v>1</v>
          </cell>
          <cell r="AJ3471">
            <v>0.99</v>
          </cell>
          <cell r="AK3471">
            <v>0.98</v>
          </cell>
        </row>
        <row r="3472">
          <cell r="A3472" t="str">
            <v>SDGbaseTRAv2_UrbAS_BAUv5PQXcammo</v>
          </cell>
          <cell r="B3472" t="str">
            <v>SIclos6_GOVclos11</v>
          </cell>
          <cell r="C3472" t="str">
            <v>SDGbaseTRAv2_UrbAS_BAUv5</v>
          </cell>
          <cell r="D3472" t="str">
            <v>PQX</v>
          </cell>
          <cell r="E3472" t="str">
            <v>cammo</v>
          </cell>
          <cell r="F3472">
            <v>1.19</v>
          </cell>
          <cell r="G3472">
            <v>0.78</v>
          </cell>
          <cell r="H3472">
            <v>0.78</v>
          </cell>
          <cell r="I3472">
            <v>0.79</v>
          </cell>
          <cell r="J3472">
            <v>0.79</v>
          </cell>
          <cell r="K3472">
            <v>0.78</v>
          </cell>
          <cell r="L3472">
            <v>0.78</v>
          </cell>
          <cell r="M3472">
            <v>0.78</v>
          </cell>
          <cell r="N3472">
            <v>0.78</v>
          </cell>
          <cell r="O3472">
            <v>0.77</v>
          </cell>
          <cell r="P3472">
            <v>0.77</v>
          </cell>
          <cell r="Q3472">
            <v>0.77</v>
          </cell>
          <cell r="R3472">
            <v>0.77</v>
          </cell>
          <cell r="S3472">
            <v>0.77</v>
          </cell>
          <cell r="T3472">
            <v>0.77</v>
          </cell>
          <cell r="U3472">
            <v>0.77</v>
          </cell>
          <cell r="V3472">
            <v>0.77</v>
          </cell>
          <cell r="W3472">
            <v>0.76</v>
          </cell>
          <cell r="X3472">
            <v>0.76</v>
          </cell>
          <cell r="Y3472">
            <v>0.89</v>
          </cell>
          <cell r="Z3472">
            <v>1.01</v>
          </cell>
          <cell r="AA3472">
            <v>1.1499999999999999</v>
          </cell>
          <cell r="AB3472">
            <v>1.17</v>
          </cell>
          <cell r="AC3472">
            <v>1.2</v>
          </cell>
          <cell r="AD3472">
            <v>1.23</v>
          </cell>
          <cell r="AE3472">
            <v>1.26</v>
          </cell>
          <cell r="AF3472">
            <v>1.29</v>
          </cell>
          <cell r="AG3472">
            <v>1.32</v>
          </cell>
          <cell r="AH3472">
            <v>1.35</v>
          </cell>
          <cell r="AI3472">
            <v>1.37</v>
          </cell>
          <cell r="AJ3472">
            <v>1.39</v>
          </cell>
          <cell r="AK3472">
            <v>1.42</v>
          </cell>
        </row>
        <row r="3473">
          <cell r="A3473" t="str">
            <v>SDGbaseTRAv2_UrbAS_BAUv5PQXcbchm</v>
          </cell>
          <cell r="B3473" t="str">
            <v>SIclos6_GOVclos11</v>
          </cell>
          <cell r="C3473" t="str">
            <v>SDGbaseTRAv2_UrbAS_BAUv5</v>
          </cell>
          <cell r="D3473" t="str">
            <v>PQX</v>
          </cell>
          <cell r="E3473" t="str">
            <v>cbchm</v>
          </cell>
          <cell r="F3473">
            <v>1.19</v>
          </cell>
          <cell r="G3473">
            <v>1.22</v>
          </cell>
          <cell r="H3473">
            <v>1.23</v>
          </cell>
          <cell r="I3473">
            <v>1.23</v>
          </cell>
          <cell r="J3473">
            <v>1.23</v>
          </cell>
          <cell r="K3473">
            <v>1.23</v>
          </cell>
          <cell r="L3473">
            <v>1.24</v>
          </cell>
          <cell r="M3473">
            <v>1.24</v>
          </cell>
          <cell r="N3473">
            <v>1.25</v>
          </cell>
          <cell r="O3473">
            <v>1.29</v>
          </cell>
          <cell r="P3473">
            <v>1.3</v>
          </cell>
          <cell r="Q3473">
            <v>1.3</v>
          </cell>
          <cell r="R3473">
            <v>1.3</v>
          </cell>
          <cell r="S3473">
            <v>1.3</v>
          </cell>
          <cell r="T3473">
            <v>1.31</v>
          </cell>
          <cell r="U3473">
            <v>1.31</v>
          </cell>
          <cell r="V3473">
            <v>1.31</v>
          </cell>
          <cell r="W3473">
            <v>1.31</v>
          </cell>
          <cell r="X3473">
            <v>1.32</v>
          </cell>
          <cell r="Y3473">
            <v>1.31</v>
          </cell>
          <cell r="Z3473">
            <v>1.31</v>
          </cell>
          <cell r="AA3473">
            <v>1.31</v>
          </cell>
          <cell r="AB3473">
            <v>1.32</v>
          </cell>
          <cell r="AC3473">
            <v>1.33</v>
          </cell>
          <cell r="AD3473">
            <v>1.33</v>
          </cell>
          <cell r="AE3473">
            <v>1.33</v>
          </cell>
          <cell r="AF3473">
            <v>1.33</v>
          </cell>
          <cell r="AG3473">
            <v>1.32</v>
          </cell>
          <cell r="AH3473">
            <v>1.32</v>
          </cell>
          <cell r="AI3473">
            <v>1.31</v>
          </cell>
          <cell r="AJ3473">
            <v>1.3</v>
          </cell>
          <cell r="AK3473">
            <v>1.29</v>
          </cell>
        </row>
        <row r="3474">
          <cell r="A3474" t="str">
            <v>SDGbaseTRAv2_UrbAS_BAUv5PQXcochm</v>
          </cell>
          <cell r="B3474" t="str">
            <v>SIclos6_GOVclos11</v>
          </cell>
          <cell r="C3474" t="str">
            <v>SDGbaseTRAv2_UrbAS_BAUv5</v>
          </cell>
          <cell r="D3474" t="str">
            <v>PQX</v>
          </cell>
          <cell r="E3474" t="str">
            <v>cochm</v>
          </cell>
          <cell r="F3474">
            <v>1.3</v>
          </cell>
          <cell r="G3474">
            <v>1.33</v>
          </cell>
          <cell r="H3474">
            <v>1.34</v>
          </cell>
          <cell r="I3474">
            <v>1.34</v>
          </cell>
          <cell r="J3474">
            <v>1.34</v>
          </cell>
          <cell r="K3474">
            <v>1.34</v>
          </cell>
          <cell r="L3474">
            <v>1.34</v>
          </cell>
          <cell r="M3474">
            <v>1.35</v>
          </cell>
          <cell r="N3474">
            <v>1.36</v>
          </cell>
          <cell r="O3474">
            <v>1.4</v>
          </cell>
          <cell r="P3474">
            <v>1.41</v>
          </cell>
          <cell r="Q3474">
            <v>1.42</v>
          </cell>
          <cell r="R3474">
            <v>1.42</v>
          </cell>
          <cell r="S3474">
            <v>1.42</v>
          </cell>
          <cell r="T3474">
            <v>1.42</v>
          </cell>
          <cell r="U3474">
            <v>1.43</v>
          </cell>
          <cell r="V3474">
            <v>1.43</v>
          </cell>
          <cell r="W3474">
            <v>1.43</v>
          </cell>
          <cell r="X3474">
            <v>1.43</v>
          </cell>
          <cell r="Y3474">
            <v>1.43</v>
          </cell>
          <cell r="Z3474">
            <v>1.43</v>
          </cell>
          <cell r="AA3474">
            <v>1.43</v>
          </cell>
          <cell r="AB3474">
            <v>1.44</v>
          </cell>
          <cell r="AC3474">
            <v>1.45</v>
          </cell>
          <cell r="AD3474">
            <v>1.45</v>
          </cell>
          <cell r="AE3474">
            <v>1.45</v>
          </cell>
          <cell r="AF3474">
            <v>1.45</v>
          </cell>
          <cell r="AG3474">
            <v>1.45</v>
          </cell>
          <cell r="AH3474">
            <v>1.44</v>
          </cell>
          <cell r="AI3474">
            <v>1.43</v>
          </cell>
          <cell r="AJ3474">
            <v>1.42</v>
          </cell>
          <cell r="AK3474">
            <v>1.41</v>
          </cell>
        </row>
        <row r="3475">
          <cell r="A3475" t="str">
            <v>SDGbaseTRAv2_UrbAS_BAUv5PQXcrubb</v>
          </cell>
          <cell r="B3475" t="str">
            <v>SIclos6_GOVclos11</v>
          </cell>
          <cell r="C3475" t="str">
            <v>SDGbaseTRAv2_UrbAS_BAUv5</v>
          </cell>
          <cell r="D3475" t="str">
            <v>PQX</v>
          </cell>
          <cell r="E3475" t="str">
            <v>crubb</v>
          </cell>
          <cell r="F3475">
            <v>1.27</v>
          </cell>
          <cell r="G3475">
            <v>1.28</v>
          </cell>
          <cell r="H3475">
            <v>1.29</v>
          </cell>
          <cell r="I3475">
            <v>1.28</v>
          </cell>
          <cell r="J3475">
            <v>1.28</v>
          </cell>
          <cell r="K3475">
            <v>1.28</v>
          </cell>
          <cell r="L3475">
            <v>1.29</v>
          </cell>
          <cell r="M3475">
            <v>1.29</v>
          </cell>
          <cell r="N3475">
            <v>1.29</v>
          </cell>
          <cell r="O3475">
            <v>1.31</v>
          </cell>
          <cell r="P3475">
            <v>1.32</v>
          </cell>
          <cell r="Q3475">
            <v>1.32</v>
          </cell>
          <cell r="R3475">
            <v>1.32</v>
          </cell>
          <cell r="S3475">
            <v>1.33</v>
          </cell>
          <cell r="T3475">
            <v>1.33</v>
          </cell>
          <cell r="U3475">
            <v>1.33</v>
          </cell>
          <cell r="V3475">
            <v>1.33</v>
          </cell>
          <cell r="W3475">
            <v>1.34</v>
          </cell>
          <cell r="X3475">
            <v>1.34</v>
          </cell>
          <cell r="Y3475">
            <v>1.34</v>
          </cell>
          <cell r="Z3475">
            <v>1.34</v>
          </cell>
          <cell r="AA3475">
            <v>1.34</v>
          </cell>
          <cell r="AB3475">
            <v>1.35</v>
          </cell>
          <cell r="AC3475">
            <v>1.35</v>
          </cell>
          <cell r="AD3475">
            <v>1.35</v>
          </cell>
          <cell r="AE3475">
            <v>1.35</v>
          </cell>
          <cell r="AF3475">
            <v>1.35</v>
          </cell>
          <cell r="AG3475">
            <v>1.35</v>
          </cell>
          <cell r="AH3475">
            <v>1.35</v>
          </cell>
          <cell r="AI3475">
            <v>1.34</v>
          </cell>
          <cell r="AJ3475">
            <v>1.33</v>
          </cell>
          <cell r="AK3475">
            <v>1.32</v>
          </cell>
        </row>
        <row r="3476">
          <cell r="A3476" t="str">
            <v>SDGbaseTRAv2_UrbAS_BAUv5PQXcplas</v>
          </cell>
          <cell r="B3476" t="str">
            <v>SIclos6_GOVclos11</v>
          </cell>
          <cell r="C3476" t="str">
            <v>SDGbaseTRAv2_UrbAS_BAUv5</v>
          </cell>
          <cell r="D3476" t="str">
            <v>PQX</v>
          </cell>
          <cell r="E3476" t="str">
            <v>cplas</v>
          </cell>
          <cell r="F3476">
            <v>1.5</v>
          </cell>
          <cell r="G3476">
            <v>1.52</v>
          </cell>
          <cell r="H3476">
            <v>1.52</v>
          </cell>
          <cell r="I3476">
            <v>1.52</v>
          </cell>
          <cell r="J3476">
            <v>1.52</v>
          </cell>
          <cell r="K3476">
            <v>1.52</v>
          </cell>
          <cell r="L3476">
            <v>1.52</v>
          </cell>
          <cell r="M3476">
            <v>1.53</v>
          </cell>
          <cell r="N3476">
            <v>1.53</v>
          </cell>
          <cell r="O3476">
            <v>1.53</v>
          </cell>
          <cell r="P3476">
            <v>1.53</v>
          </cell>
          <cell r="Q3476">
            <v>1.54</v>
          </cell>
          <cell r="R3476">
            <v>1.54</v>
          </cell>
          <cell r="S3476">
            <v>1.54</v>
          </cell>
          <cell r="T3476">
            <v>1.55</v>
          </cell>
          <cell r="U3476">
            <v>1.55</v>
          </cell>
          <cell r="V3476">
            <v>1.55</v>
          </cell>
          <cell r="W3476">
            <v>1.56</v>
          </cell>
          <cell r="X3476">
            <v>1.56</v>
          </cell>
          <cell r="Y3476">
            <v>1.56</v>
          </cell>
          <cell r="Z3476">
            <v>1.56</v>
          </cell>
          <cell r="AA3476">
            <v>1.56</v>
          </cell>
          <cell r="AB3476">
            <v>1.56</v>
          </cell>
          <cell r="AC3476">
            <v>1.56</v>
          </cell>
          <cell r="AD3476">
            <v>1.56</v>
          </cell>
          <cell r="AE3476">
            <v>1.56</v>
          </cell>
          <cell r="AF3476">
            <v>1.56</v>
          </cell>
          <cell r="AG3476">
            <v>1.56</v>
          </cell>
          <cell r="AH3476">
            <v>1.55</v>
          </cell>
          <cell r="AI3476">
            <v>1.54</v>
          </cell>
          <cell r="AJ3476">
            <v>1.53</v>
          </cell>
          <cell r="AK3476">
            <v>1.52</v>
          </cell>
        </row>
        <row r="3477">
          <cell r="A3477" t="str">
            <v>SDGbaseTRAv2_UrbAS_BAUv5PQXcnmet</v>
          </cell>
          <cell r="B3477" t="str">
            <v>SIclos6_GOVclos11</v>
          </cell>
          <cell r="C3477" t="str">
            <v>SDGbaseTRAv2_UrbAS_BAUv5</v>
          </cell>
          <cell r="D3477" t="str">
            <v>PQX</v>
          </cell>
          <cell r="E3477" t="str">
            <v>cnmet</v>
          </cell>
          <cell r="F3477">
            <v>1.4</v>
          </cell>
          <cell r="G3477">
            <v>1.43</v>
          </cell>
          <cell r="H3477">
            <v>1.43</v>
          </cell>
          <cell r="I3477">
            <v>1.43</v>
          </cell>
          <cell r="J3477">
            <v>1.43</v>
          </cell>
          <cell r="K3477">
            <v>1.43</v>
          </cell>
          <cell r="L3477">
            <v>1.43</v>
          </cell>
          <cell r="M3477">
            <v>1.43</v>
          </cell>
          <cell r="N3477">
            <v>1.42</v>
          </cell>
          <cell r="O3477">
            <v>1.41</v>
          </cell>
          <cell r="P3477">
            <v>1.41</v>
          </cell>
          <cell r="Q3477">
            <v>1.41</v>
          </cell>
          <cell r="R3477">
            <v>1.41</v>
          </cell>
          <cell r="S3477">
            <v>1.41</v>
          </cell>
          <cell r="T3477">
            <v>1.42</v>
          </cell>
          <cell r="U3477">
            <v>1.42</v>
          </cell>
          <cell r="V3477">
            <v>1.42</v>
          </cell>
          <cell r="W3477">
            <v>1.43</v>
          </cell>
          <cell r="X3477">
            <v>1.43</v>
          </cell>
          <cell r="Y3477">
            <v>1.43</v>
          </cell>
          <cell r="Z3477">
            <v>1.43</v>
          </cell>
          <cell r="AA3477">
            <v>1.43</v>
          </cell>
          <cell r="AB3477">
            <v>1.42</v>
          </cell>
          <cell r="AC3477">
            <v>1.42</v>
          </cell>
          <cell r="AD3477">
            <v>1.42</v>
          </cell>
          <cell r="AE3477">
            <v>1.42</v>
          </cell>
          <cell r="AF3477">
            <v>1.43</v>
          </cell>
          <cell r="AG3477">
            <v>1.44</v>
          </cell>
          <cell r="AH3477">
            <v>1.44</v>
          </cell>
          <cell r="AI3477">
            <v>1.44</v>
          </cell>
          <cell r="AJ3477">
            <v>1.44</v>
          </cell>
          <cell r="AK3477">
            <v>1.45</v>
          </cell>
        </row>
        <row r="3478">
          <cell r="A3478" t="str">
            <v>SDGbaseTRAv2_UrbAS_BAUv5PQXciron</v>
          </cell>
          <cell r="B3478" t="str">
            <v>SIclos6_GOVclos11</v>
          </cell>
          <cell r="C3478" t="str">
            <v>SDGbaseTRAv2_UrbAS_BAUv5</v>
          </cell>
          <cell r="D3478" t="str">
            <v>PQX</v>
          </cell>
          <cell r="E3478" t="str">
            <v>ciron</v>
          </cell>
          <cell r="F3478">
            <v>1.22</v>
          </cell>
          <cell r="G3478">
            <v>1.34</v>
          </cell>
          <cell r="H3478">
            <v>1.37</v>
          </cell>
          <cell r="I3478">
            <v>1.4</v>
          </cell>
          <cell r="J3478">
            <v>1.41</v>
          </cell>
          <cell r="K3478">
            <v>1.41</v>
          </cell>
          <cell r="L3478">
            <v>1.4</v>
          </cell>
          <cell r="M3478">
            <v>1.39</v>
          </cell>
          <cell r="N3478">
            <v>1.38</v>
          </cell>
          <cell r="O3478">
            <v>1.34</v>
          </cell>
          <cell r="P3478">
            <v>1.34</v>
          </cell>
          <cell r="Q3478">
            <v>1.34</v>
          </cell>
          <cell r="R3478">
            <v>1.34</v>
          </cell>
          <cell r="S3478">
            <v>1.34</v>
          </cell>
          <cell r="T3478">
            <v>1.34</v>
          </cell>
          <cell r="U3478">
            <v>1.34</v>
          </cell>
          <cell r="V3478">
            <v>1.29</v>
          </cell>
          <cell r="W3478">
            <v>1.28</v>
          </cell>
          <cell r="X3478">
            <v>1.38</v>
          </cell>
          <cell r="Y3478">
            <v>1.37</v>
          </cell>
          <cell r="Z3478">
            <v>1.37</v>
          </cell>
          <cell r="AA3478">
            <v>1.37</v>
          </cell>
          <cell r="AB3478">
            <v>1.38</v>
          </cell>
          <cell r="AC3478">
            <v>1.39</v>
          </cell>
          <cell r="AD3478">
            <v>1.39</v>
          </cell>
          <cell r="AE3478">
            <v>1.39</v>
          </cell>
          <cell r="AF3478">
            <v>1.38</v>
          </cell>
          <cell r="AG3478">
            <v>1.39</v>
          </cell>
          <cell r="AH3478">
            <v>1.41</v>
          </cell>
          <cell r="AI3478">
            <v>1.43</v>
          </cell>
          <cell r="AJ3478">
            <v>1.44</v>
          </cell>
          <cell r="AK3478">
            <v>1.46</v>
          </cell>
        </row>
        <row r="3479">
          <cell r="A3479" t="str">
            <v>SDGbaseTRAv2_UrbAS_BAUv5PQXcnfrm</v>
          </cell>
          <cell r="B3479" t="str">
            <v>SIclos6_GOVclos11</v>
          </cell>
          <cell r="C3479" t="str">
            <v>SDGbaseTRAv2_UrbAS_BAUv5</v>
          </cell>
          <cell r="D3479" t="str">
            <v>PQX</v>
          </cell>
          <cell r="E3479" t="str">
            <v>cnfrm</v>
          </cell>
          <cell r="F3479">
            <v>1.25</v>
          </cell>
          <cell r="G3479">
            <v>1.29</v>
          </cell>
          <cell r="H3479">
            <v>1.35</v>
          </cell>
          <cell r="I3479">
            <v>1.41</v>
          </cell>
          <cell r="J3479">
            <v>1.45</v>
          </cell>
          <cell r="K3479">
            <v>1.47</v>
          </cell>
          <cell r="L3479">
            <v>1.47</v>
          </cell>
          <cell r="M3479">
            <v>1.43</v>
          </cell>
          <cell r="N3479">
            <v>1.41</v>
          </cell>
          <cell r="O3479">
            <v>1.34</v>
          </cell>
          <cell r="P3479">
            <v>1.32</v>
          </cell>
          <cell r="Q3479">
            <v>1.32</v>
          </cell>
          <cell r="R3479">
            <v>1.32</v>
          </cell>
          <cell r="S3479">
            <v>1.32</v>
          </cell>
          <cell r="T3479">
            <v>1.32</v>
          </cell>
          <cell r="U3479">
            <v>1.31</v>
          </cell>
          <cell r="V3479">
            <v>1.28</v>
          </cell>
          <cell r="W3479">
            <v>1.27</v>
          </cell>
          <cell r="X3479">
            <v>1.28</v>
          </cell>
          <cell r="Y3479">
            <v>1.28</v>
          </cell>
          <cell r="Z3479">
            <v>1.28</v>
          </cell>
          <cell r="AA3479">
            <v>1.28</v>
          </cell>
          <cell r="AB3479">
            <v>1.4</v>
          </cell>
          <cell r="AC3479">
            <v>1.47</v>
          </cell>
          <cell r="AD3479">
            <v>1.48</v>
          </cell>
          <cell r="AE3479">
            <v>1.47</v>
          </cell>
          <cell r="AF3479">
            <v>1.46</v>
          </cell>
          <cell r="AG3479">
            <v>1.47</v>
          </cell>
          <cell r="AH3479">
            <v>1.6</v>
          </cell>
          <cell r="AI3479">
            <v>1.72</v>
          </cell>
          <cell r="AJ3479">
            <v>1.77</v>
          </cell>
          <cell r="AK3479">
            <v>1.81</v>
          </cell>
        </row>
        <row r="3480">
          <cell r="A3480" t="str">
            <v>SDGbaseTRAv2_UrbAS_BAUv5PQXcmetp</v>
          </cell>
          <cell r="B3480" t="str">
            <v>SIclos6_GOVclos11</v>
          </cell>
          <cell r="C3480" t="str">
            <v>SDGbaseTRAv2_UrbAS_BAUv5</v>
          </cell>
          <cell r="D3480" t="str">
            <v>PQX</v>
          </cell>
          <cell r="E3480" t="str">
            <v>cmetp</v>
          </cell>
          <cell r="F3480">
            <v>1.27</v>
          </cell>
          <cell r="G3480">
            <v>1.36</v>
          </cell>
          <cell r="H3480">
            <v>1.37</v>
          </cell>
          <cell r="I3480">
            <v>1.38</v>
          </cell>
          <cell r="J3480">
            <v>1.39</v>
          </cell>
          <cell r="K3480">
            <v>1.39</v>
          </cell>
          <cell r="L3480">
            <v>1.39</v>
          </cell>
          <cell r="M3480">
            <v>1.38</v>
          </cell>
          <cell r="N3480">
            <v>1.38</v>
          </cell>
          <cell r="O3480">
            <v>1.36</v>
          </cell>
          <cell r="P3480">
            <v>1.36</v>
          </cell>
          <cell r="Q3480">
            <v>1.36</v>
          </cell>
          <cell r="R3480">
            <v>1.37</v>
          </cell>
          <cell r="S3480">
            <v>1.37</v>
          </cell>
          <cell r="T3480">
            <v>1.37</v>
          </cell>
          <cell r="U3480">
            <v>1.38</v>
          </cell>
          <cell r="V3480">
            <v>1.36</v>
          </cell>
          <cell r="W3480">
            <v>1.36</v>
          </cell>
          <cell r="X3480">
            <v>1.39</v>
          </cell>
          <cell r="Y3480">
            <v>1.39</v>
          </cell>
          <cell r="Z3480">
            <v>1.38</v>
          </cell>
          <cell r="AA3480">
            <v>1.38</v>
          </cell>
          <cell r="AB3480">
            <v>1.39</v>
          </cell>
          <cell r="AC3480">
            <v>1.4</v>
          </cell>
          <cell r="AD3480">
            <v>1.4</v>
          </cell>
          <cell r="AE3480">
            <v>1.4</v>
          </cell>
          <cell r="AF3480">
            <v>1.4</v>
          </cell>
          <cell r="AG3480">
            <v>1.41</v>
          </cell>
          <cell r="AH3480">
            <v>1.42</v>
          </cell>
          <cell r="AI3480">
            <v>1.43</v>
          </cell>
          <cell r="AJ3480">
            <v>1.43</v>
          </cell>
          <cell r="AK3480">
            <v>1.44</v>
          </cell>
        </row>
        <row r="3481">
          <cell r="A3481" t="str">
            <v>SDGbaseTRAv2_UrbAS_BAUv5PQXcmach</v>
          </cell>
          <cell r="B3481" t="str">
            <v>SIclos6_GOVclos11</v>
          </cell>
          <cell r="C3481" t="str">
            <v>SDGbaseTRAv2_UrbAS_BAUv5</v>
          </cell>
          <cell r="D3481" t="str">
            <v>PQX</v>
          </cell>
          <cell r="E3481" t="str">
            <v>cmach</v>
          </cell>
          <cell r="F3481">
            <v>1.1299999999999999</v>
          </cell>
          <cell r="G3481">
            <v>1.17</v>
          </cell>
          <cell r="H3481">
            <v>1.19</v>
          </cell>
          <cell r="I3481">
            <v>1.19</v>
          </cell>
          <cell r="J3481">
            <v>1.2</v>
          </cell>
          <cell r="K3481">
            <v>1.2</v>
          </cell>
          <cell r="L3481">
            <v>1.2</v>
          </cell>
          <cell r="M3481">
            <v>1.2</v>
          </cell>
          <cell r="N3481">
            <v>1.2</v>
          </cell>
          <cell r="O3481">
            <v>1.2</v>
          </cell>
          <cell r="P3481">
            <v>1.21</v>
          </cell>
          <cell r="Q3481">
            <v>1.21</v>
          </cell>
          <cell r="R3481">
            <v>1.21</v>
          </cell>
          <cell r="S3481">
            <v>1.22</v>
          </cell>
          <cell r="T3481">
            <v>1.22</v>
          </cell>
          <cell r="U3481">
            <v>1.22</v>
          </cell>
          <cell r="V3481">
            <v>1.22</v>
          </cell>
          <cell r="W3481">
            <v>1.22</v>
          </cell>
          <cell r="X3481">
            <v>1.23</v>
          </cell>
          <cell r="Y3481">
            <v>1.23</v>
          </cell>
          <cell r="Z3481">
            <v>1.23</v>
          </cell>
          <cell r="AA3481">
            <v>1.23</v>
          </cell>
          <cell r="AB3481">
            <v>1.25</v>
          </cell>
          <cell r="AC3481">
            <v>1.26</v>
          </cell>
          <cell r="AD3481">
            <v>1.27</v>
          </cell>
          <cell r="AE3481">
            <v>1.26</v>
          </cell>
          <cell r="AF3481">
            <v>1.26</v>
          </cell>
          <cell r="AG3481">
            <v>1.26</v>
          </cell>
          <cell r="AH3481">
            <v>1.28</v>
          </cell>
          <cell r="AI3481">
            <v>1.3</v>
          </cell>
          <cell r="AJ3481">
            <v>1.31</v>
          </cell>
          <cell r="AK3481">
            <v>1.31</v>
          </cell>
        </row>
        <row r="3482">
          <cell r="A3482" t="str">
            <v>SDGbaseTRAv2_UrbAS_BAUv5PQXcfcel</v>
          </cell>
          <cell r="B3482" t="str">
            <v>SIclos6_GOVclos11</v>
          </cell>
          <cell r="C3482" t="str">
            <v>SDGbaseTRAv2_UrbAS_BAUv5</v>
          </cell>
          <cell r="D3482" t="str">
            <v>PQX</v>
          </cell>
          <cell r="E3482" t="str">
            <v>cfcel</v>
          </cell>
          <cell r="F3482">
            <v>1</v>
          </cell>
          <cell r="G3482">
            <v>1.02</v>
          </cell>
          <cell r="H3482">
            <v>1.04</v>
          </cell>
          <cell r="I3482">
            <v>1.03</v>
          </cell>
          <cell r="J3482">
            <v>1.03</v>
          </cell>
          <cell r="K3482">
            <v>1.04</v>
          </cell>
          <cell r="L3482">
            <v>1.04</v>
          </cell>
          <cell r="M3482">
            <v>1.04</v>
          </cell>
          <cell r="N3482">
            <v>1.05</v>
          </cell>
          <cell r="O3482">
            <v>1.0900000000000001</v>
          </cell>
          <cell r="P3482">
            <v>1.0900000000000001</v>
          </cell>
          <cell r="Q3482">
            <v>1.1000000000000001</v>
          </cell>
          <cell r="R3482">
            <v>1.1000000000000001</v>
          </cell>
          <cell r="S3482">
            <v>1.1000000000000001</v>
          </cell>
          <cell r="T3482">
            <v>1.1000000000000001</v>
          </cell>
          <cell r="U3482">
            <v>1.1000000000000001</v>
          </cell>
          <cell r="V3482">
            <v>1.1000000000000001</v>
          </cell>
          <cell r="W3482">
            <v>1.1000000000000001</v>
          </cell>
          <cell r="X3482">
            <v>1.1100000000000001</v>
          </cell>
          <cell r="Y3482">
            <v>1.1100000000000001</v>
          </cell>
          <cell r="Z3482">
            <v>1.1000000000000001</v>
          </cell>
          <cell r="AA3482">
            <v>1.1000000000000001</v>
          </cell>
          <cell r="AB3482">
            <v>1.1100000000000001</v>
          </cell>
          <cell r="AC3482">
            <v>1.1200000000000001</v>
          </cell>
          <cell r="AD3482">
            <v>1.1200000000000001</v>
          </cell>
          <cell r="AE3482">
            <v>1.1200000000000001</v>
          </cell>
          <cell r="AF3482">
            <v>1.1200000000000001</v>
          </cell>
          <cell r="AG3482">
            <v>1.1100000000000001</v>
          </cell>
          <cell r="AH3482">
            <v>1.1100000000000001</v>
          </cell>
          <cell r="AI3482">
            <v>1.1000000000000001</v>
          </cell>
          <cell r="AJ3482">
            <v>1.0900000000000001</v>
          </cell>
          <cell r="AK3482">
            <v>1.0900000000000001</v>
          </cell>
        </row>
        <row r="3483">
          <cell r="A3483" t="str">
            <v>SDGbaseTRAv2_UrbAS_BAUv5PQXcelct</v>
          </cell>
          <cell r="B3483" t="str">
            <v>SIclos6_GOVclos11</v>
          </cell>
          <cell r="C3483" t="str">
            <v>SDGbaseTRAv2_UrbAS_BAUv5</v>
          </cell>
          <cell r="D3483" t="str">
            <v>PQX</v>
          </cell>
          <cell r="E3483" t="str">
            <v>celct</v>
          </cell>
          <cell r="F3483">
            <v>1</v>
          </cell>
          <cell r="G3483">
            <v>1.02</v>
          </cell>
          <cell r="H3483">
            <v>1.04</v>
          </cell>
          <cell r="I3483">
            <v>1.03</v>
          </cell>
          <cell r="J3483">
            <v>1.03</v>
          </cell>
          <cell r="K3483">
            <v>1.04</v>
          </cell>
          <cell r="L3483">
            <v>1.04</v>
          </cell>
          <cell r="M3483">
            <v>1.04</v>
          </cell>
          <cell r="N3483">
            <v>1.05</v>
          </cell>
          <cell r="O3483">
            <v>1.0900000000000001</v>
          </cell>
          <cell r="P3483">
            <v>1.0900000000000001</v>
          </cell>
          <cell r="Q3483">
            <v>1.1000000000000001</v>
          </cell>
          <cell r="R3483">
            <v>1.1000000000000001</v>
          </cell>
          <cell r="S3483">
            <v>1.1000000000000001</v>
          </cell>
          <cell r="T3483">
            <v>1.1000000000000001</v>
          </cell>
          <cell r="U3483">
            <v>1.1000000000000001</v>
          </cell>
          <cell r="V3483">
            <v>1.1000000000000001</v>
          </cell>
          <cell r="W3483">
            <v>1.1000000000000001</v>
          </cell>
          <cell r="X3483">
            <v>1.1100000000000001</v>
          </cell>
          <cell r="Y3483">
            <v>1.1100000000000001</v>
          </cell>
          <cell r="Z3483">
            <v>1.1000000000000001</v>
          </cell>
          <cell r="AA3483">
            <v>1.1000000000000001</v>
          </cell>
          <cell r="AB3483">
            <v>1.1100000000000001</v>
          </cell>
          <cell r="AC3483">
            <v>1.1200000000000001</v>
          </cell>
          <cell r="AD3483">
            <v>1.1200000000000001</v>
          </cell>
          <cell r="AE3483">
            <v>1.1200000000000001</v>
          </cell>
          <cell r="AF3483">
            <v>1.1200000000000001</v>
          </cell>
          <cell r="AG3483">
            <v>1.1100000000000001</v>
          </cell>
          <cell r="AH3483">
            <v>1.1100000000000001</v>
          </cell>
          <cell r="AI3483">
            <v>1.1000000000000001</v>
          </cell>
          <cell r="AJ3483">
            <v>1.0900000000000001</v>
          </cell>
          <cell r="AK3483">
            <v>1.0900000000000001</v>
          </cell>
        </row>
        <row r="3484">
          <cell r="A3484" t="str">
            <v>SDGbaseTRAv2_UrbAS_BAUv5PQXcemch</v>
          </cell>
          <cell r="B3484" t="str">
            <v>SIclos6_GOVclos11</v>
          </cell>
          <cell r="C3484" t="str">
            <v>SDGbaseTRAv2_UrbAS_BAUv5</v>
          </cell>
          <cell r="D3484" t="str">
            <v>PQX</v>
          </cell>
          <cell r="E3484" t="str">
            <v>cemch</v>
          </cell>
          <cell r="F3484">
            <v>1.25</v>
          </cell>
          <cell r="G3484">
            <v>1.28</v>
          </cell>
          <cell r="H3484">
            <v>1.29</v>
          </cell>
          <cell r="I3484">
            <v>1.3</v>
          </cell>
          <cell r="J3484">
            <v>1.31</v>
          </cell>
          <cell r="K3484">
            <v>1.31</v>
          </cell>
          <cell r="L3484">
            <v>1.32</v>
          </cell>
          <cell r="M3484">
            <v>1.31</v>
          </cell>
          <cell r="N3484">
            <v>1.31</v>
          </cell>
          <cell r="O3484">
            <v>1.31</v>
          </cell>
          <cell r="P3484">
            <v>1.32</v>
          </cell>
          <cell r="Q3484">
            <v>1.32</v>
          </cell>
          <cell r="R3484">
            <v>1.32</v>
          </cell>
          <cell r="S3484">
            <v>1.33</v>
          </cell>
          <cell r="T3484">
            <v>1.33</v>
          </cell>
          <cell r="U3484">
            <v>1.33</v>
          </cell>
          <cell r="V3484">
            <v>1.33</v>
          </cell>
          <cell r="W3484">
            <v>1.33</v>
          </cell>
          <cell r="X3484">
            <v>1.34</v>
          </cell>
          <cell r="Y3484">
            <v>1.34</v>
          </cell>
          <cell r="Z3484">
            <v>1.34</v>
          </cell>
          <cell r="AA3484">
            <v>1.34</v>
          </cell>
          <cell r="AB3484">
            <v>1.36</v>
          </cell>
          <cell r="AC3484">
            <v>1.38</v>
          </cell>
          <cell r="AD3484">
            <v>1.38</v>
          </cell>
          <cell r="AE3484">
            <v>1.38</v>
          </cell>
          <cell r="AF3484">
            <v>1.38</v>
          </cell>
          <cell r="AG3484">
            <v>1.38</v>
          </cell>
          <cell r="AH3484">
            <v>1.4</v>
          </cell>
          <cell r="AI3484">
            <v>1.41</v>
          </cell>
          <cell r="AJ3484">
            <v>1.42</v>
          </cell>
          <cell r="AK3484">
            <v>1.42</v>
          </cell>
        </row>
        <row r="3485">
          <cell r="A3485" t="str">
            <v>SDGbaseTRAv2_UrbAS_BAUv5PQXcsequ</v>
          </cell>
          <cell r="B3485" t="str">
            <v>SIclos6_GOVclos11</v>
          </cell>
          <cell r="C3485" t="str">
            <v>SDGbaseTRAv2_UrbAS_BAUv5</v>
          </cell>
          <cell r="D3485" t="str">
            <v>PQX</v>
          </cell>
          <cell r="E3485" t="str">
            <v>csequ</v>
          </cell>
          <cell r="F3485">
            <v>1.1499999999999999</v>
          </cell>
          <cell r="G3485">
            <v>1.17</v>
          </cell>
          <cell r="H3485">
            <v>1.18</v>
          </cell>
          <cell r="I3485">
            <v>1.18</v>
          </cell>
          <cell r="J3485">
            <v>1.19</v>
          </cell>
          <cell r="K3485">
            <v>1.19</v>
          </cell>
          <cell r="L3485">
            <v>1.19</v>
          </cell>
          <cell r="M3485">
            <v>1.19</v>
          </cell>
          <cell r="N3485">
            <v>1.19</v>
          </cell>
          <cell r="O3485">
            <v>1.21</v>
          </cell>
          <cell r="P3485">
            <v>1.22</v>
          </cell>
          <cell r="Q3485">
            <v>1.22</v>
          </cell>
          <cell r="R3485">
            <v>1.23</v>
          </cell>
          <cell r="S3485">
            <v>1.23</v>
          </cell>
          <cell r="T3485">
            <v>1.23</v>
          </cell>
          <cell r="U3485">
            <v>1.23</v>
          </cell>
          <cell r="V3485">
            <v>1.24</v>
          </cell>
          <cell r="W3485">
            <v>1.24</v>
          </cell>
          <cell r="X3485">
            <v>1.24</v>
          </cell>
          <cell r="Y3485">
            <v>1.24</v>
          </cell>
          <cell r="Z3485">
            <v>1.24</v>
          </cell>
          <cell r="AA3485">
            <v>1.24</v>
          </cell>
          <cell r="AB3485">
            <v>1.26</v>
          </cell>
          <cell r="AC3485">
            <v>1.27</v>
          </cell>
          <cell r="AD3485">
            <v>1.28</v>
          </cell>
          <cell r="AE3485">
            <v>1.28</v>
          </cell>
          <cell r="AF3485">
            <v>1.27</v>
          </cell>
          <cell r="AG3485">
            <v>1.27</v>
          </cell>
          <cell r="AH3485">
            <v>1.29</v>
          </cell>
          <cell r="AI3485">
            <v>1.3</v>
          </cell>
          <cell r="AJ3485">
            <v>1.3</v>
          </cell>
          <cell r="AK3485">
            <v>1.3</v>
          </cell>
        </row>
        <row r="3486">
          <cell r="A3486" t="str">
            <v>SDGbaseTRAv2_UrbAS_BAUv5PQXcvehi</v>
          </cell>
          <cell r="B3486" t="str">
            <v>SIclos6_GOVclos11</v>
          </cell>
          <cell r="C3486" t="str">
            <v>SDGbaseTRAv2_UrbAS_BAUv5</v>
          </cell>
          <cell r="D3486" t="str">
            <v>PQX</v>
          </cell>
          <cell r="E3486" t="str">
            <v>cvehi</v>
          </cell>
          <cell r="F3486">
            <v>1.27</v>
          </cell>
          <cell r="G3486">
            <v>1.29</v>
          </cell>
          <cell r="H3486">
            <v>1.31</v>
          </cell>
          <cell r="I3486">
            <v>1.32</v>
          </cell>
          <cell r="J3486">
            <v>1.33</v>
          </cell>
          <cell r="K3486">
            <v>1.33</v>
          </cell>
          <cell r="L3486">
            <v>1.33</v>
          </cell>
          <cell r="M3486">
            <v>1.33</v>
          </cell>
          <cell r="N3486">
            <v>1.33</v>
          </cell>
          <cell r="O3486">
            <v>1.32</v>
          </cell>
          <cell r="P3486">
            <v>1.33</v>
          </cell>
          <cell r="Q3486">
            <v>1.33</v>
          </cell>
          <cell r="R3486">
            <v>1.34</v>
          </cell>
          <cell r="S3486">
            <v>1.34</v>
          </cell>
          <cell r="T3486">
            <v>1.34</v>
          </cell>
          <cell r="U3486">
            <v>1.35</v>
          </cell>
          <cell r="V3486">
            <v>1.34</v>
          </cell>
          <cell r="W3486">
            <v>1.35</v>
          </cell>
          <cell r="X3486">
            <v>1.35</v>
          </cell>
          <cell r="Y3486">
            <v>1.38</v>
          </cell>
          <cell r="Z3486">
            <v>1.41</v>
          </cell>
          <cell r="AA3486">
            <v>1.43</v>
          </cell>
          <cell r="AB3486">
            <v>1.47</v>
          </cell>
          <cell r="AC3486">
            <v>1.5</v>
          </cell>
          <cell r="AD3486">
            <v>1.51</v>
          </cell>
          <cell r="AE3486">
            <v>1.51</v>
          </cell>
          <cell r="AF3486">
            <v>1.51</v>
          </cell>
          <cell r="AG3486">
            <v>1.51</v>
          </cell>
          <cell r="AH3486">
            <v>1.54</v>
          </cell>
          <cell r="AI3486">
            <v>1.57</v>
          </cell>
          <cell r="AJ3486">
            <v>1.58</v>
          </cell>
          <cell r="AK3486">
            <v>1.59</v>
          </cell>
        </row>
        <row r="3487">
          <cell r="A3487" t="str">
            <v>SDGbaseTRAv2_UrbAS_BAUv5PQXctequ</v>
          </cell>
          <cell r="B3487" t="str">
            <v>SIclos6_GOVclos11</v>
          </cell>
          <cell r="C3487" t="str">
            <v>SDGbaseTRAv2_UrbAS_BAUv5</v>
          </cell>
          <cell r="D3487" t="str">
            <v>PQX</v>
          </cell>
          <cell r="E3487" t="str">
            <v>ctequ</v>
          </cell>
          <cell r="F3487">
            <v>1.08</v>
          </cell>
          <cell r="G3487">
            <v>1.1399999999999999</v>
          </cell>
          <cell r="H3487">
            <v>1.1499999999999999</v>
          </cell>
          <cell r="I3487">
            <v>1.1599999999999999</v>
          </cell>
          <cell r="J3487">
            <v>1.17</v>
          </cell>
          <cell r="K3487">
            <v>1.18</v>
          </cell>
          <cell r="L3487">
            <v>1.18</v>
          </cell>
          <cell r="M3487">
            <v>1.17</v>
          </cell>
          <cell r="N3487">
            <v>1.17</v>
          </cell>
          <cell r="O3487">
            <v>1.1499999999999999</v>
          </cell>
          <cell r="P3487">
            <v>1.1499999999999999</v>
          </cell>
          <cell r="Q3487">
            <v>1.1499999999999999</v>
          </cell>
          <cell r="R3487">
            <v>1.1499999999999999</v>
          </cell>
          <cell r="S3487">
            <v>1.1599999999999999</v>
          </cell>
          <cell r="T3487">
            <v>1.1599999999999999</v>
          </cell>
          <cell r="U3487">
            <v>1.17</v>
          </cell>
          <cell r="V3487">
            <v>1.1599999999999999</v>
          </cell>
          <cell r="W3487">
            <v>1.17</v>
          </cell>
          <cell r="X3487">
            <v>1.18</v>
          </cell>
          <cell r="Y3487">
            <v>1.18</v>
          </cell>
          <cell r="Z3487">
            <v>1.18</v>
          </cell>
          <cell r="AA3487">
            <v>1.19</v>
          </cell>
          <cell r="AB3487">
            <v>1.22</v>
          </cell>
          <cell r="AC3487">
            <v>1.25</v>
          </cell>
          <cell r="AD3487">
            <v>1.25</v>
          </cell>
          <cell r="AE3487">
            <v>1.25</v>
          </cell>
          <cell r="AF3487">
            <v>1.25</v>
          </cell>
          <cell r="AG3487">
            <v>1.25</v>
          </cell>
          <cell r="AH3487">
            <v>1.29</v>
          </cell>
          <cell r="AI3487">
            <v>1.32</v>
          </cell>
          <cell r="AJ3487">
            <v>1.34</v>
          </cell>
          <cell r="AK3487">
            <v>1.36</v>
          </cell>
        </row>
        <row r="3488">
          <cell r="A3488" t="str">
            <v>SDGbaseTRAv2_UrbAS_BAUv5PQXcfurn</v>
          </cell>
          <cell r="B3488" t="str">
            <v>SIclos6_GOVclos11</v>
          </cell>
          <cell r="C3488" t="str">
            <v>SDGbaseTRAv2_UrbAS_BAUv5</v>
          </cell>
          <cell r="D3488" t="str">
            <v>PQX</v>
          </cell>
          <cell r="E3488" t="str">
            <v>cfurn</v>
          </cell>
          <cell r="F3488">
            <v>1.32</v>
          </cell>
          <cell r="G3488">
            <v>1.37</v>
          </cell>
          <cell r="H3488">
            <v>1.37</v>
          </cell>
          <cell r="I3488">
            <v>1.37</v>
          </cell>
          <cell r="J3488">
            <v>1.37</v>
          </cell>
          <cell r="K3488">
            <v>1.37</v>
          </cell>
          <cell r="L3488">
            <v>1.37</v>
          </cell>
          <cell r="M3488">
            <v>1.37</v>
          </cell>
          <cell r="N3488">
            <v>1.37</v>
          </cell>
          <cell r="O3488">
            <v>1.37</v>
          </cell>
          <cell r="P3488">
            <v>1.37</v>
          </cell>
          <cell r="Q3488">
            <v>1.37</v>
          </cell>
          <cell r="R3488">
            <v>1.37</v>
          </cell>
          <cell r="S3488">
            <v>1.38</v>
          </cell>
          <cell r="T3488">
            <v>1.38</v>
          </cell>
          <cell r="U3488">
            <v>1.38</v>
          </cell>
          <cell r="V3488">
            <v>1.38</v>
          </cell>
          <cell r="W3488">
            <v>1.39</v>
          </cell>
          <cell r="X3488">
            <v>1.39</v>
          </cell>
          <cell r="Y3488">
            <v>1.39</v>
          </cell>
          <cell r="Z3488">
            <v>1.39</v>
          </cell>
          <cell r="AA3488">
            <v>1.39</v>
          </cell>
          <cell r="AB3488">
            <v>1.39</v>
          </cell>
          <cell r="AC3488">
            <v>1.39</v>
          </cell>
          <cell r="AD3488">
            <v>1.39</v>
          </cell>
          <cell r="AE3488">
            <v>1.39</v>
          </cell>
          <cell r="AF3488">
            <v>1.39</v>
          </cell>
          <cell r="AG3488">
            <v>1.39</v>
          </cell>
          <cell r="AH3488">
            <v>1.39</v>
          </cell>
          <cell r="AI3488">
            <v>1.38</v>
          </cell>
          <cell r="AJ3488">
            <v>1.38</v>
          </cell>
          <cell r="AK3488">
            <v>1.38</v>
          </cell>
        </row>
        <row r="3489">
          <cell r="A3489" t="str">
            <v>SDGbaseTRAv2_UrbAS_BAUv5PQXcoman</v>
          </cell>
          <cell r="B3489" t="str">
            <v>SIclos6_GOVclos11</v>
          </cell>
          <cell r="C3489" t="str">
            <v>SDGbaseTRAv2_UrbAS_BAUv5</v>
          </cell>
          <cell r="D3489" t="str">
            <v>PQX</v>
          </cell>
          <cell r="E3489" t="str">
            <v>coman</v>
          </cell>
          <cell r="F3489">
            <v>1.2</v>
          </cell>
          <cell r="G3489">
            <v>1.25</v>
          </cell>
          <cell r="H3489">
            <v>1.25</v>
          </cell>
          <cell r="I3489">
            <v>1.24</v>
          </cell>
          <cell r="J3489">
            <v>1.23</v>
          </cell>
          <cell r="K3489">
            <v>1.23</v>
          </cell>
          <cell r="L3489">
            <v>1.23</v>
          </cell>
          <cell r="M3489">
            <v>1.23</v>
          </cell>
          <cell r="N3489">
            <v>1.23</v>
          </cell>
          <cell r="O3489">
            <v>1.25</v>
          </cell>
          <cell r="P3489">
            <v>1.24</v>
          </cell>
          <cell r="Q3489">
            <v>1.24</v>
          </cell>
          <cell r="R3489">
            <v>1.23</v>
          </cell>
          <cell r="S3489">
            <v>1.23</v>
          </cell>
          <cell r="T3489">
            <v>1.23</v>
          </cell>
          <cell r="U3489">
            <v>1.23</v>
          </cell>
          <cell r="V3489">
            <v>1.23</v>
          </cell>
          <cell r="W3489">
            <v>1.23</v>
          </cell>
          <cell r="X3489">
            <v>1.23</v>
          </cell>
          <cell r="Y3489">
            <v>1.23</v>
          </cell>
          <cell r="Z3489">
            <v>1.23</v>
          </cell>
          <cell r="AA3489">
            <v>1.23</v>
          </cell>
          <cell r="AB3489">
            <v>1.24</v>
          </cell>
          <cell r="AC3489">
            <v>1.24</v>
          </cell>
          <cell r="AD3489">
            <v>1.24</v>
          </cell>
          <cell r="AE3489">
            <v>1.25</v>
          </cell>
          <cell r="AF3489">
            <v>1.25</v>
          </cell>
          <cell r="AG3489">
            <v>1.25</v>
          </cell>
          <cell r="AH3489">
            <v>1.26</v>
          </cell>
          <cell r="AI3489">
            <v>1.26</v>
          </cell>
          <cell r="AJ3489">
            <v>1.27</v>
          </cell>
          <cell r="AK3489">
            <v>1.28</v>
          </cell>
        </row>
        <row r="3490">
          <cell r="A3490" t="str">
            <v>SDGbaseTRAv2_UrbAS_BAUv5PQXcelec</v>
          </cell>
          <cell r="B3490" t="str">
            <v>SIclos6_GOVclos11</v>
          </cell>
          <cell r="C3490" t="str">
            <v>SDGbaseTRAv2_UrbAS_BAUv5</v>
          </cell>
          <cell r="D3490" t="str">
            <v>PQX</v>
          </cell>
          <cell r="E3490" t="str">
            <v>celec</v>
          </cell>
          <cell r="F3490">
            <v>0.36</v>
          </cell>
          <cell r="G3490">
            <v>0.36</v>
          </cell>
          <cell r="H3490">
            <v>0.33</v>
          </cell>
          <cell r="I3490">
            <v>0.33</v>
          </cell>
          <cell r="J3490">
            <v>0.34</v>
          </cell>
          <cell r="K3490">
            <v>0.34</v>
          </cell>
          <cell r="L3490">
            <v>0.34</v>
          </cell>
          <cell r="M3490">
            <v>0.34</v>
          </cell>
          <cell r="N3490">
            <v>0.33</v>
          </cell>
          <cell r="O3490">
            <v>0.33</v>
          </cell>
          <cell r="P3490">
            <v>0.33</v>
          </cell>
          <cell r="Q3490">
            <v>0.33</v>
          </cell>
          <cell r="R3490">
            <v>0.34</v>
          </cell>
          <cell r="S3490">
            <v>0.34</v>
          </cell>
          <cell r="T3490">
            <v>0.34</v>
          </cell>
          <cell r="U3490">
            <v>0.34</v>
          </cell>
          <cell r="V3490">
            <v>0.34</v>
          </cell>
          <cell r="W3490">
            <v>0.35</v>
          </cell>
          <cell r="X3490">
            <v>0.34</v>
          </cell>
          <cell r="Y3490">
            <v>0.34</v>
          </cell>
          <cell r="Z3490">
            <v>0.35</v>
          </cell>
          <cell r="AA3490">
            <v>0.35</v>
          </cell>
          <cell r="AB3490">
            <v>0.35</v>
          </cell>
          <cell r="AC3490">
            <v>0.35</v>
          </cell>
          <cell r="AD3490">
            <v>0.36</v>
          </cell>
          <cell r="AE3490">
            <v>0.36</v>
          </cell>
          <cell r="AF3490">
            <v>0.36</v>
          </cell>
          <cell r="AG3490">
            <v>0.38</v>
          </cell>
          <cell r="AH3490">
            <v>0.4</v>
          </cell>
          <cell r="AI3490">
            <v>0.42</v>
          </cell>
          <cell r="AJ3490">
            <v>0.44</v>
          </cell>
          <cell r="AK3490">
            <v>0.46</v>
          </cell>
        </row>
        <row r="3491">
          <cell r="A3491" t="str">
            <v>SDGbaseTRAv2_UrbAS_BAUv5PQXcwatr</v>
          </cell>
          <cell r="B3491" t="str">
            <v>SIclos6_GOVclos11</v>
          </cell>
          <cell r="C3491" t="str">
            <v>SDGbaseTRAv2_UrbAS_BAUv5</v>
          </cell>
          <cell r="D3491" t="str">
            <v>PQX</v>
          </cell>
          <cell r="E3491" t="str">
            <v>cwatr</v>
          </cell>
          <cell r="F3491">
            <v>1.05</v>
          </cell>
          <cell r="G3491">
            <v>0.94</v>
          </cell>
          <cell r="H3491">
            <v>0.95</v>
          </cell>
          <cell r="I3491">
            <v>0.96</v>
          </cell>
          <cell r="J3491">
            <v>0.97</v>
          </cell>
          <cell r="K3491">
            <v>0.97</v>
          </cell>
          <cell r="L3491">
            <v>0.98</v>
          </cell>
          <cell r="M3491">
            <v>0.98</v>
          </cell>
          <cell r="N3491">
            <v>0.98</v>
          </cell>
          <cell r="O3491">
            <v>0.97</v>
          </cell>
          <cell r="P3491">
            <v>0.98</v>
          </cell>
          <cell r="Q3491">
            <v>0.98</v>
          </cell>
          <cell r="R3491">
            <v>0.98</v>
          </cell>
          <cell r="S3491">
            <v>0.99</v>
          </cell>
          <cell r="T3491">
            <v>1</v>
          </cell>
          <cell r="U3491">
            <v>1</v>
          </cell>
          <cell r="V3491">
            <v>1</v>
          </cell>
          <cell r="W3491">
            <v>1</v>
          </cell>
          <cell r="X3491">
            <v>1</v>
          </cell>
          <cell r="Y3491">
            <v>1</v>
          </cell>
          <cell r="Z3491">
            <v>1</v>
          </cell>
          <cell r="AA3491">
            <v>1</v>
          </cell>
          <cell r="AB3491">
            <v>1.01</v>
          </cell>
          <cell r="AC3491">
            <v>1.01</v>
          </cell>
          <cell r="AD3491">
            <v>1.02</v>
          </cell>
          <cell r="AE3491">
            <v>1.02</v>
          </cell>
          <cell r="AF3491">
            <v>1.02</v>
          </cell>
          <cell r="AG3491">
            <v>1.03</v>
          </cell>
          <cell r="AH3491">
            <v>1.04</v>
          </cell>
          <cell r="AI3491">
            <v>1.05</v>
          </cell>
          <cell r="AJ3491">
            <v>1.06</v>
          </cell>
          <cell r="AK3491">
            <v>1.06</v>
          </cell>
        </row>
        <row r="3492">
          <cell r="A3492" t="str">
            <v>SDGbaseTRAv2_UrbAS_BAUv5PQXccons</v>
          </cell>
          <cell r="B3492" t="str">
            <v>SIclos6_GOVclos11</v>
          </cell>
          <cell r="C3492" t="str">
            <v>SDGbaseTRAv2_UrbAS_BAUv5</v>
          </cell>
          <cell r="D3492" t="str">
            <v>PQX</v>
          </cell>
          <cell r="E3492" t="str">
            <v>ccons</v>
          </cell>
          <cell r="F3492">
            <v>1.01</v>
          </cell>
          <cell r="G3492">
            <v>1.07</v>
          </cell>
          <cell r="H3492">
            <v>1.06</v>
          </cell>
          <cell r="I3492">
            <v>1.06</v>
          </cell>
          <cell r="J3492">
            <v>1.07</v>
          </cell>
          <cell r="K3492">
            <v>1.06</v>
          </cell>
          <cell r="L3492">
            <v>1.06</v>
          </cell>
          <cell r="M3492">
            <v>1.06</v>
          </cell>
          <cell r="N3492">
            <v>1.06</v>
          </cell>
          <cell r="O3492">
            <v>1.05</v>
          </cell>
          <cell r="P3492">
            <v>1.05</v>
          </cell>
          <cell r="Q3492">
            <v>1.05</v>
          </cell>
          <cell r="R3492">
            <v>1.05</v>
          </cell>
          <cell r="S3492">
            <v>1.05</v>
          </cell>
          <cell r="T3492">
            <v>1.06</v>
          </cell>
          <cell r="U3492">
            <v>1.06</v>
          </cell>
          <cell r="V3492">
            <v>1.06</v>
          </cell>
          <cell r="W3492">
            <v>1.06</v>
          </cell>
          <cell r="X3492">
            <v>1.06</v>
          </cell>
          <cell r="Y3492">
            <v>1.06</v>
          </cell>
          <cell r="Z3492">
            <v>1.06</v>
          </cell>
          <cell r="AA3492">
            <v>1.06</v>
          </cell>
          <cell r="AB3492">
            <v>1.06</v>
          </cell>
          <cell r="AC3492">
            <v>1.06</v>
          </cell>
          <cell r="AD3492">
            <v>1.06</v>
          </cell>
          <cell r="AE3492">
            <v>1.06</v>
          </cell>
          <cell r="AF3492">
            <v>1.07</v>
          </cell>
          <cell r="AG3492">
            <v>1.07</v>
          </cell>
          <cell r="AH3492">
            <v>1.07</v>
          </cell>
          <cell r="AI3492">
            <v>1.07</v>
          </cell>
          <cell r="AJ3492">
            <v>1.07</v>
          </cell>
          <cell r="AK3492">
            <v>1.07</v>
          </cell>
        </row>
        <row r="3493">
          <cell r="A3493" t="str">
            <v>SDGbaseTRAv2_UrbAS_BAUv5PQXctrad</v>
          </cell>
          <cell r="B3493" t="str">
            <v>SIclos6_GOVclos11</v>
          </cell>
          <cell r="C3493" t="str">
            <v>SDGbaseTRAv2_UrbAS_BAUv5</v>
          </cell>
          <cell r="D3493" t="str">
            <v>PQX</v>
          </cell>
          <cell r="E3493" t="str">
            <v>ctrad</v>
          </cell>
          <cell r="F3493">
            <v>1</v>
          </cell>
          <cell r="G3493">
            <v>1.01</v>
          </cell>
          <cell r="H3493">
            <v>1.01</v>
          </cell>
          <cell r="I3493">
            <v>1.02</v>
          </cell>
          <cell r="J3493">
            <v>1.01</v>
          </cell>
          <cell r="K3493">
            <v>1.01</v>
          </cell>
          <cell r="L3493">
            <v>1.01</v>
          </cell>
          <cell r="M3493">
            <v>1.02</v>
          </cell>
          <cell r="N3493">
            <v>1.02</v>
          </cell>
          <cell r="O3493">
            <v>0.99</v>
          </cell>
          <cell r="P3493">
            <v>0.99</v>
          </cell>
          <cell r="Q3493">
            <v>1</v>
          </cell>
          <cell r="R3493">
            <v>1.01</v>
          </cell>
          <cell r="S3493">
            <v>1.01</v>
          </cell>
          <cell r="T3493">
            <v>1.02</v>
          </cell>
          <cell r="U3493">
            <v>1.02</v>
          </cell>
          <cell r="V3493">
            <v>1.03</v>
          </cell>
          <cell r="W3493">
            <v>1.03</v>
          </cell>
          <cell r="X3493">
            <v>1.03</v>
          </cell>
          <cell r="Y3493">
            <v>1.03</v>
          </cell>
          <cell r="Z3493">
            <v>1.03</v>
          </cell>
          <cell r="AA3493">
            <v>1.03</v>
          </cell>
          <cell r="AB3493">
            <v>1.02</v>
          </cell>
          <cell r="AC3493">
            <v>1.01</v>
          </cell>
          <cell r="AD3493">
            <v>1.02</v>
          </cell>
          <cell r="AE3493">
            <v>1.02</v>
          </cell>
          <cell r="AF3493">
            <v>1.02</v>
          </cell>
          <cell r="AG3493">
            <v>1.02</v>
          </cell>
          <cell r="AH3493">
            <v>1.01</v>
          </cell>
          <cell r="AI3493">
            <v>1</v>
          </cell>
          <cell r="AJ3493">
            <v>1</v>
          </cell>
          <cell r="AK3493">
            <v>1</v>
          </cell>
        </row>
        <row r="3494">
          <cell r="A3494" t="str">
            <v>SDGbaseTRAv2_UrbAS_BAUv5PQXchotl</v>
          </cell>
          <cell r="B3494" t="str">
            <v>SIclos6_GOVclos11</v>
          </cell>
          <cell r="C3494" t="str">
            <v>SDGbaseTRAv2_UrbAS_BAUv5</v>
          </cell>
          <cell r="D3494" t="str">
            <v>PQX</v>
          </cell>
          <cell r="E3494" t="str">
            <v>chotl</v>
          </cell>
          <cell r="F3494">
            <v>1.08</v>
          </cell>
          <cell r="G3494">
            <v>1.08</v>
          </cell>
          <cell r="H3494">
            <v>1.08</v>
          </cell>
          <cell r="I3494">
            <v>1.08</v>
          </cell>
          <cell r="J3494">
            <v>1.07</v>
          </cell>
          <cell r="K3494">
            <v>1.07</v>
          </cell>
          <cell r="L3494">
            <v>1.07</v>
          </cell>
          <cell r="M3494">
            <v>1.08</v>
          </cell>
          <cell r="N3494">
            <v>1.08</v>
          </cell>
          <cell r="O3494">
            <v>1.08</v>
          </cell>
          <cell r="P3494">
            <v>1.08</v>
          </cell>
          <cell r="Q3494">
            <v>1.08</v>
          </cell>
          <cell r="R3494">
            <v>1.0900000000000001</v>
          </cell>
          <cell r="S3494">
            <v>1.0900000000000001</v>
          </cell>
          <cell r="T3494">
            <v>1.0900000000000001</v>
          </cell>
          <cell r="U3494">
            <v>1.1000000000000001</v>
          </cell>
          <cell r="V3494">
            <v>1.1000000000000001</v>
          </cell>
          <cell r="W3494">
            <v>1.1000000000000001</v>
          </cell>
          <cell r="X3494">
            <v>1.1000000000000001</v>
          </cell>
          <cell r="Y3494">
            <v>1.1100000000000001</v>
          </cell>
          <cell r="Z3494">
            <v>1.1100000000000001</v>
          </cell>
          <cell r="AA3494">
            <v>1.1100000000000001</v>
          </cell>
          <cell r="AB3494">
            <v>1.1100000000000001</v>
          </cell>
          <cell r="AC3494">
            <v>1.1100000000000001</v>
          </cell>
          <cell r="AD3494">
            <v>1.1100000000000001</v>
          </cell>
          <cell r="AE3494">
            <v>1.1100000000000001</v>
          </cell>
          <cell r="AF3494">
            <v>1.1100000000000001</v>
          </cell>
          <cell r="AG3494">
            <v>1.1100000000000001</v>
          </cell>
          <cell r="AH3494">
            <v>1.1100000000000001</v>
          </cell>
          <cell r="AI3494">
            <v>1.1100000000000001</v>
          </cell>
          <cell r="AJ3494">
            <v>1.1100000000000001</v>
          </cell>
          <cell r="AK3494">
            <v>1.1000000000000001</v>
          </cell>
        </row>
        <row r="3495">
          <cell r="A3495" t="str">
            <v>SDGbaseTRAv2_UrbAS_BAUv5PQXcptrp-l</v>
          </cell>
          <cell r="B3495" t="str">
            <v>SIclos6_GOVclos11</v>
          </cell>
          <cell r="C3495" t="str">
            <v>SDGbaseTRAv2_UrbAS_BAUv5</v>
          </cell>
          <cell r="D3495" t="str">
            <v>PQX</v>
          </cell>
          <cell r="E3495" t="str">
            <v>cptrp-l</v>
          </cell>
          <cell r="F3495">
            <v>0.95</v>
          </cell>
          <cell r="G3495">
            <v>0.95</v>
          </cell>
          <cell r="H3495">
            <v>0.95</v>
          </cell>
          <cell r="I3495">
            <v>0.95</v>
          </cell>
          <cell r="J3495">
            <v>0.95</v>
          </cell>
          <cell r="K3495">
            <v>0.95</v>
          </cell>
          <cell r="L3495">
            <v>0.95</v>
          </cell>
          <cell r="M3495">
            <v>0.95</v>
          </cell>
          <cell r="N3495">
            <v>0.95</v>
          </cell>
          <cell r="O3495">
            <v>0.95</v>
          </cell>
          <cell r="P3495">
            <v>0.95</v>
          </cell>
          <cell r="Q3495">
            <v>0.94</v>
          </cell>
          <cell r="R3495">
            <v>0.93</v>
          </cell>
          <cell r="S3495">
            <v>0.93</v>
          </cell>
          <cell r="T3495">
            <v>0.92</v>
          </cell>
          <cell r="U3495">
            <v>0.91</v>
          </cell>
          <cell r="V3495">
            <v>0.9</v>
          </cell>
          <cell r="W3495">
            <v>0.9</v>
          </cell>
          <cell r="X3495">
            <v>0.89</v>
          </cell>
          <cell r="Y3495">
            <v>0.88</v>
          </cell>
          <cell r="Z3495">
            <v>0.87</v>
          </cell>
          <cell r="AA3495">
            <v>0.86</v>
          </cell>
          <cell r="AB3495">
            <v>0.86</v>
          </cell>
          <cell r="AC3495">
            <v>0.85</v>
          </cell>
          <cell r="AD3495">
            <v>0.84</v>
          </cell>
          <cell r="AE3495">
            <v>0.84</v>
          </cell>
          <cell r="AF3495">
            <v>0.84</v>
          </cell>
          <cell r="AG3495">
            <v>0.83</v>
          </cell>
          <cell r="AH3495">
            <v>0.83</v>
          </cell>
          <cell r="AI3495">
            <v>0.83</v>
          </cell>
          <cell r="AJ3495">
            <v>0.84</v>
          </cell>
          <cell r="AK3495">
            <v>0.84</v>
          </cell>
        </row>
        <row r="3496">
          <cell r="A3496" t="str">
            <v>SDGbaseTRAv2_UrbAS_BAUv5PQXcftrp-l</v>
          </cell>
          <cell r="B3496" t="str">
            <v>SIclos6_GOVclos11</v>
          </cell>
          <cell r="C3496" t="str">
            <v>SDGbaseTRAv2_UrbAS_BAUv5</v>
          </cell>
          <cell r="D3496" t="str">
            <v>PQX</v>
          </cell>
          <cell r="E3496" t="str">
            <v>cftrp-l</v>
          </cell>
          <cell r="F3496">
            <v>1</v>
          </cell>
          <cell r="G3496">
            <v>0.98</v>
          </cell>
          <cell r="H3496">
            <v>0.98</v>
          </cell>
          <cell r="I3496">
            <v>0.99</v>
          </cell>
          <cell r="J3496">
            <v>0.99</v>
          </cell>
          <cell r="K3496">
            <v>0.98</v>
          </cell>
          <cell r="L3496">
            <v>0.97</v>
          </cell>
          <cell r="M3496">
            <v>0.96</v>
          </cell>
          <cell r="N3496">
            <v>0.95</v>
          </cell>
          <cell r="O3496">
            <v>0.94</v>
          </cell>
          <cell r="P3496">
            <v>0.93</v>
          </cell>
          <cell r="Q3496">
            <v>0.92</v>
          </cell>
          <cell r="R3496">
            <v>0.91</v>
          </cell>
          <cell r="S3496">
            <v>0.89</v>
          </cell>
          <cell r="T3496">
            <v>0.87</v>
          </cell>
          <cell r="U3496">
            <v>0.86</v>
          </cell>
          <cell r="V3496">
            <v>0.85</v>
          </cell>
          <cell r="W3496">
            <v>0.84</v>
          </cell>
          <cell r="X3496">
            <v>0.82</v>
          </cell>
          <cell r="Y3496">
            <v>0.81</v>
          </cell>
          <cell r="Z3496">
            <v>0.8</v>
          </cell>
          <cell r="AA3496">
            <v>0.79</v>
          </cell>
          <cell r="AB3496">
            <v>0.77</v>
          </cell>
          <cell r="AC3496">
            <v>0.77</v>
          </cell>
          <cell r="AD3496">
            <v>0.76</v>
          </cell>
          <cell r="AE3496">
            <v>0.75</v>
          </cell>
          <cell r="AF3496">
            <v>0.74</v>
          </cell>
          <cell r="AG3496">
            <v>0.72</v>
          </cell>
          <cell r="AH3496">
            <v>0.72</v>
          </cell>
          <cell r="AI3496">
            <v>0.72</v>
          </cell>
          <cell r="AJ3496">
            <v>0.73</v>
          </cell>
          <cell r="AK3496">
            <v>0.73</v>
          </cell>
        </row>
        <row r="3497">
          <cell r="A3497" t="str">
            <v>SDGbaseTRAv2_UrbAS_BAUv5PQXcptrp-o</v>
          </cell>
          <cell r="B3497" t="str">
            <v>SIclos6_GOVclos11</v>
          </cell>
          <cell r="C3497" t="str">
            <v>SDGbaseTRAv2_UrbAS_BAUv5</v>
          </cell>
          <cell r="D3497" t="str">
            <v>PQX</v>
          </cell>
          <cell r="E3497" t="str">
            <v>cptrp-o</v>
          </cell>
          <cell r="F3497">
            <v>0.95</v>
          </cell>
          <cell r="G3497">
            <v>0.94</v>
          </cell>
          <cell r="H3497">
            <v>0.91</v>
          </cell>
          <cell r="I3497">
            <v>0.9</v>
          </cell>
          <cell r="J3497">
            <v>0.88</v>
          </cell>
          <cell r="K3497">
            <v>0.87</v>
          </cell>
          <cell r="L3497">
            <v>0.86</v>
          </cell>
          <cell r="M3497">
            <v>0.86</v>
          </cell>
          <cell r="N3497">
            <v>0.85</v>
          </cell>
          <cell r="O3497">
            <v>0.87</v>
          </cell>
          <cell r="P3497">
            <v>0.87</v>
          </cell>
          <cell r="Q3497">
            <v>0.87</v>
          </cell>
          <cell r="R3497">
            <v>0.87</v>
          </cell>
          <cell r="S3497">
            <v>0.88</v>
          </cell>
          <cell r="T3497">
            <v>0.88</v>
          </cell>
          <cell r="U3497">
            <v>0.88</v>
          </cell>
          <cell r="V3497">
            <v>0.88</v>
          </cell>
          <cell r="W3497">
            <v>0.88</v>
          </cell>
          <cell r="X3497">
            <v>0.88</v>
          </cell>
          <cell r="Y3497">
            <v>0.88</v>
          </cell>
          <cell r="Z3497">
            <v>0.88</v>
          </cell>
          <cell r="AA3497">
            <v>0.88</v>
          </cell>
          <cell r="AB3497">
            <v>0.89</v>
          </cell>
          <cell r="AC3497">
            <v>0.89</v>
          </cell>
          <cell r="AD3497">
            <v>0.89</v>
          </cell>
          <cell r="AE3497">
            <v>0.89</v>
          </cell>
          <cell r="AF3497">
            <v>0.89</v>
          </cell>
          <cell r="AG3497">
            <v>0.9</v>
          </cell>
          <cell r="AH3497">
            <v>0.9</v>
          </cell>
          <cell r="AI3497">
            <v>0.9</v>
          </cell>
          <cell r="AJ3497">
            <v>0.9</v>
          </cell>
          <cell r="AK3497">
            <v>0.9</v>
          </cell>
        </row>
        <row r="3498">
          <cell r="A3498" t="str">
            <v>SDGbaseTRAv2_UrbAS_BAUv5PQXcftrp-o</v>
          </cell>
          <cell r="B3498" t="str">
            <v>SIclos6_GOVclos11</v>
          </cell>
          <cell r="C3498" t="str">
            <v>SDGbaseTRAv2_UrbAS_BAUv5</v>
          </cell>
          <cell r="D3498" t="str">
            <v>PQX</v>
          </cell>
          <cell r="E3498" t="str">
            <v>cftrp-o</v>
          </cell>
          <cell r="F3498">
            <v>0.97</v>
          </cell>
          <cell r="G3498">
            <v>0.94</v>
          </cell>
          <cell r="H3498">
            <v>0.92</v>
          </cell>
          <cell r="I3498">
            <v>0.9</v>
          </cell>
          <cell r="J3498">
            <v>0.88</v>
          </cell>
          <cell r="K3498">
            <v>0.87</v>
          </cell>
          <cell r="L3498">
            <v>0.87</v>
          </cell>
          <cell r="M3498">
            <v>0.86</v>
          </cell>
          <cell r="N3498">
            <v>0.87</v>
          </cell>
          <cell r="O3498">
            <v>0.89</v>
          </cell>
          <cell r="P3498">
            <v>0.89</v>
          </cell>
          <cell r="Q3498">
            <v>0.9</v>
          </cell>
          <cell r="R3498">
            <v>0.9</v>
          </cell>
          <cell r="S3498">
            <v>0.89</v>
          </cell>
          <cell r="T3498">
            <v>0.89</v>
          </cell>
          <cell r="U3498">
            <v>0.9</v>
          </cell>
          <cell r="V3498">
            <v>0.9</v>
          </cell>
          <cell r="W3498">
            <v>0.9</v>
          </cell>
          <cell r="X3498">
            <v>0.9</v>
          </cell>
          <cell r="Y3498">
            <v>0.9</v>
          </cell>
          <cell r="Z3498">
            <v>0.9</v>
          </cell>
          <cell r="AA3498">
            <v>0.91</v>
          </cell>
          <cell r="AB3498">
            <v>0.91</v>
          </cell>
          <cell r="AC3498">
            <v>0.92</v>
          </cell>
          <cell r="AD3498">
            <v>0.92</v>
          </cell>
          <cell r="AE3498">
            <v>0.92</v>
          </cell>
          <cell r="AF3498">
            <v>0.92</v>
          </cell>
          <cell r="AG3498">
            <v>0.92</v>
          </cell>
          <cell r="AH3498">
            <v>0.92</v>
          </cell>
          <cell r="AI3498">
            <v>0.91</v>
          </cell>
          <cell r="AJ3498">
            <v>0.91</v>
          </cell>
          <cell r="AK3498">
            <v>0.91</v>
          </cell>
        </row>
        <row r="3499">
          <cell r="A3499" t="str">
            <v>SDGbaseTRAv2_UrbAS_BAUv5PQXcprtr</v>
          </cell>
          <cell r="B3499" t="str">
            <v>SIclos6_GOVclos11</v>
          </cell>
          <cell r="C3499" t="str">
            <v>SDGbaseTRAv2_UrbAS_BAUv5</v>
          </cell>
          <cell r="D3499" t="str">
            <v>PQX</v>
          </cell>
          <cell r="E3499" t="str">
            <v>cprtr</v>
          </cell>
          <cell r="F3499">
            <v>1</v>
          </cell>
          <cell r="G3499">
            <v>1.02</v>
          </cell>
          <cell r="H3499">
            <v>1.02</v>
          </cell>
          <cell r="I3499">
            <v>1.01</v>
          </cell>
          <cell r="J3499">
            <v>1</v>
          </cell>
          <cell r="K3499">
            <v>0.99</v>
          </cell>
          <cell r="L3499">
            <v>0.98</v>
          </cell>
          <cell r="M3499">
            <v>0.97</v>
          </cell>
          <cell r="N3499">
            <v>0.95</v>
          </cell>
          <cell r="O3499">
            <v>0.97</v>
          </cell>
          <cell r="P3499">
            <v>0.93</v>
          </cell>
          <cell r="Q3499">
            <v>0.89</v>
          </cell>
          <cell r="R3499">
            <v>0.83</v>
          </cell>
          <cell r="S3499">
            <v>0.78</v>
          </cell>
          <cell r="T3499">
            <v>0.73</v>
          </cell>
          <cell r="U3499">
            <v>0.68</v>
          </cell>
          <cell r="V3499">
            <v>0.64</v>
          </cell>
          <cell r="W3499">
            <v>0.6</v>
          </cell>
          <cell r="X3499">
            <v>0.55000000000000004</v>
          </cell>
          <cell r="Y3499">
            <v>0.51</v>
          </cell>
          <cell r="Z3499">
            <v>0.46</v>
          </cell>
          <cell r="AA3499">
            <v>0.42</v>
          </cell>
          <cell r="AB3499">
            <v>0.39</v>
          </cell>
          <cell r="AC3499">
            <v>0.37</v>
          </cell>
          <cell r="AD3499">
            <v>0.34</v>
          </cell>
          <cell r="AE3499">
            <v>0.32</v>
          </cell>
          <cell r="AF3499">
            <v>0.28999999999999998</v>
          </cell>
          <cell r="AG3499">
            <v>0.28000000000000003</v>
          </cell>
          <cell r="AH3499">
            <v>0.26</v>
          </cell>
          <cell r="AI3499">
            <v>0.24</v>
          </cell>
          <cell r="AJ3499">
            <v>0.23</v>
          </cell>
          <cell r="AK3499">
            <v>0.21</v>
          </cell>
        </row>
        <row r="3500">
          <cell r="A3500" t="str">
            <v>SDGbaseTRAv2_UrbAS_BAUv5PQXctrps</v>
          </cell>
          <cell r="B3500" t="str">
            <v>SIclos6_GOVclos11</v>
          </cell>
          <cell r="C3500" t="str">
            <v>SDGbaseTRAv2_UrbAS_BAUv5</v>
          </cell>
          <cell r="D3500" t="str">
            <v>PQX</v>
          </cell>
          <cell r="E3500" t="str">
            <v>ctrps</v>
          </cell>
          <cell r="F3500">
            <v>1</v>
          </cell>
          <cell r="G3500">
            <v>1</v>
          </cell>
          <cell r="H3500">
            <v>1</v>
          </cell>
          <cell r="I3500">
            <v>1</v>
          </cell>
          <cell r="J3500">
            <v>1</v>
          </cell>
          <cell r="K3500">
            <v>1</v>
          </cell>
          <cell r="L3500">
            <v>1</v>
          </cell>
          <cell r="M3500">
            <v>1</v>
          </cell>
          <cell r="N3500">
            <v>0.99</v>
          </cell>
          <cell r="O3500">
            <v>0.99</v>
          </cell>
          <cell r="P3500">
            <v>0.99</v>
          </cell>
          <cell r="Q3500">
            <v>0.99</v>
          </cell>
          <cell r="R3500">
            <v>0.99</v>
          </cell>
          <cell r="S3500">
            <v>0.99</v>
          </cell>
          <cell r="T3500">
            <v>0.99</v>
          </cell>
          <cell r="U3500">
            <v>0.99</v>
          </cell>
          <cell r="V3500">
            <v>0.99</v>
          </cell>
          <cell r="W3500">
            <v>0.99</v>
          </cell>
          <cell r="X3500">
            <v>0.99</v>
          </cell>
          <cell r="Y3500">
            <v>0.99</v>
          </cell>
          <cell r="Z3500">
            <v>0.99</v>
          </cell>
          <cell r="AA3500">
            <v>0.99</v>
          </cell>
          <cell r="AB3500">
            <v>1</v>
          </cell>
          <cell r="AC3500">
            <v>1</v>
          </cell>
          <cell r="AD3500">
            <v>1</v>
          </cell>
          <cell r="AE3500">
            <v>1.01</v>
          </cell>
          <cell r="AF3500">
            <v>1.01</v>
          </cell>
          <cell r="AG3500">
            <v>1</v>
          </cell>
          <cell r="AH3500">
            <v>1</v>
          </cell>
          <cell r="AI3500">
            <v>1.01</v>
          </cell>
          <cell r="AJ3500">
            <v>1.01</v>
          </cell>
          <cell r="AK3500">
            <v>1.01</v>
          </cell>
        </row>
        <row r="3501">
          <cell r="A3501" t="str">
            <v>SDGbaseTRAv2_UrbAS_BAUv5PQXccomm</v>
          </cell>
          <cell r="B3501" t="str">
            <v>SIclos6_GOVclos11</v>
          </cell>
          <cell r="C3501" t="str">
            <v>SDGbaseTRAv2_UrbAS_BAUv5</v>
          </cell>
          <cell r="D3501" t="str">
            <v>PQX</v>
          </cell>
          <cell r="E3501" t="str">
            <v>ccomm</v>
          </cell>
          <cell r="F3501">
            <v>1</v>
          </cell>
          <cell r="G3501">
            <v>0.96</v>
          </cell>
          <cell r="H3501">
            <v>0.97</v>
          </cell>
          <cell r="I3501">
            <v>0.98</v>
          </cell>
          <cell r="J3501">
            <v>0.98</v>
          </cell>
          <cell r="K3501">
            <v>0.99</v>
          </cell>
          <cell r="L3501">
            <v>0.99</v>
          </cell>
          <cell r="M3501">
            <v>0.99</v>
          </cell>
          <cell r="N3501">
            <v>0.99</v>
          </cell>
          <cell r="O3501">
            <v>1</v>
          </cell>
          <cell r="P3501">
            <v>1</v>
          </cell>
          <cell r="Q3501">
            <v>1</v>
          </cell>
          <cell r="R3501">
            <v>1.01</v>
          </cell>
          <cell r="S3501">
            <v>1.01</v>
          </cell>
          <cell r="T3501">
            <v>1.01</v>
          </cell>
          <cell r="U3501">
            <v>1.01</v>
          </cell>
          <cell r="V3501">
            <v>1.02</v>
          </cell>
          <cell r="W3501">
            <v>1.02</v>
          </cell>
          <cell r="X3501">
            <v>1.02</v>
          </cell>
          <cell r="Y3501">
            <v>1.02</v>
          </cell>
          <cell r="Z3501">
            <v>1.02</v>
          </cell>
          <cell r="AA3501">
            <v>1.02</v>
          </cell>
          <cell r="AB3501">
            <v>1.02</v>
          </cell>
          <cell r="AC3501">
            <v>1.03</v>
          </cell>
          <cell r="AD3501">
            <v>1.03</v>
          </cell>
          <cell r="AE3501">
            <v>1.03</v>
          </cell>
          <cell r="AF3501">
            <v>1.03</v>
          </cell>
          <cell r="AG3501">
            <v>1.03</v>
          </cell>
          <cell r="AH3501">
            <v>1.03</v>
          </cell>
          <cell r="AI3501">
            <v>1.04</v>
          </cell>
          <cell r="AJ3501">
            <v>1.04</v>
          </cell>
          <cell r="AK3501">
            <v>1.04</v>
          </cell>
        </row>
        <row r="3502">
          <cell r="A3502" t="str">
            <v>SDGbaseTRAv2_UrbAS_BAUv5PQXcfsrv</v>
          </cell>
          <cell r="B3502" t="str">
            <v>SIclos6_GOVclos11</v>
          </cell>
          <cell r="C3502" t="str">
            <v>SDGbaseTRAv2_UrbAS_BAUv5</v>
          </cell>
          <cell r="D3502" t="str">
            <v>PQX</v>
          </cell>
          <cell r="E3502" t="str">
            <v>cfsrv</v>
          </cell>
          <cell r="F3502">
            <v>1.04</v>
          </cell>
          <cell r="G3502">
            <v>1.01</v>
          </cell>
          <cell r="H3502">
            <v>1.02</v>
          </cell>
          <cell r="I3502">
            <v>1.02</v>
          </cell>
          <cell r="J3502">
            <v>1.01</v>
          </cell>
          <cell r="K3502">
            <v>1.02</v>
          </cell>
          <cell r="L3502">
            <v>1.02</v>
          </cell>
          <cell r="M3502">
            <v>1.03</v>
          </cell>
          <cell r="N3502">
            <v>1.03</v>
          </cell>
          <cell r="O3502">
            <v>1.02</v>
          </cell>
          <cell r="P3502">
            <v>1.03</v>
          </cell>
          <cell r="Q3502">
            <v>1.03</v>
          </cell>
          <cell r="R3502">
            <v>1.04</v>
          </cell>
          <cell r="S3502">
            <v>1.04</v>
          </cell>
          <cell r="T3502">
            <v>1.05</v>
          </cell>
          <cell r="U3502">
            <v>1.05</v>
          </cell>
          <cell r="V3502">
            <v>1.06</v>
          </cell>
          <cell r="W3502">
            <v>1.06</v>
          </cell>
          <cell r="X3502">
            <v>1.07</v>
          </cell>
          <cell r="Y3502">
            <v>1.07</v>
          </cell>
          <cell r="Z3502">
            <v>1.07</v>
          </cell>
          <cell r="AA3502">
            <v>1.07</v>
          </cell>
          <cell r="AB3502">
            <v>1.07</v>
          </cell>
          <cell r="AC3502">
            <v>1.06</v>
          </cell>
          <cell r="AD3502">
            <v>1.06</v>
          </cell>
          <cell r="AE3502">
            <v>1.07</v>
          </cell>
          <cell r="AF3502">
            <v>1.07</v>
          </cell>
          <cell r="AG3502">
            <v>1.07</v>
          </cell>
          <cell r="AH3502">
            <v>1.06</v>
          </cell>
          <cell r="AI3502">
            <v>1.05</v>
          </cell>
          <cell r="AJ3502">
            <v>1.04</v>
          </cell>
          <cell r="AK3502">
            <v>1.04</v>
          </cell>
        </row>
        <row r="3503">
          <cell r="A3503" t="str">
            <v>SDGbaseTRAv2_UrbAS_BAUv5PQXcbsrv</v>
          </cell>
          <cell r="B3503" t="str">
            <v>SIclos6_GOVclos11</v>
          </cell>
          <cell r="C3503" t="str">
            <v>SDGbaseTRAv2_UrbAS_BAUv5</v>
          </cell>
          <cell r="D3503" t="str">
            <v>PQX</v>
          </cell>
          <cell r="E3503" t="str">
            <v>cbsrv</v>
          </cell>
          <cell r="F3503">
            <v>1.04</v>
          </cell>
          <cell r="G3503">
            <v>1.01</v>
          </cell>
          <cell r="H3503">
            <v>1.02</v>
          </cell>
          <cell r="I3503">
            <v>1.02</v>
          </cell>
          <cell r="J3503">
            <v>1.02</v>
          </cell>
          <cell r="K3503">
            <v>1.02</v>
          </cell>
          <cell r="L3503">
            <v>1.02</v>
          </cell>
          <cell r="M3503">
            <v>1.03</v>
          </cell>
          <cell r="N3503">
            <v>1.03</v>
          </cell>
          <cell r="O3503">
            <v>1.02</v>
          </cell>
          <cell r="P3503">
            <v>1.03</v>
          </cell>
          <cell r="Q3503">
            <v>1.03</v>
          </cell>
          <cell r="R3503">
            <v>1.03</v>
          </cell>
          <cell r="S3503">
            <v>1.03</v>
          </cell>
          <cell r="T3503">
            <v>1.04</v>
          </cell>
          <cell r="U3503">
            <v>1.04</v>
          </cell>
          <cell r="V3503">
            <v>1.04</v>
          </cell>
          <cell r="W3503">
            <v>1.04</v>
          </cell>
          <cell r="X3503">
            <v>1.05</v>
          </cell>
          <cell r="Y3503">
            <v>1.05</v>
          </cell>
          <cell r="Z3503">
            <v>1.05</v>
          </cell>
          <cell r="AA3503">
            <v>1.05</v>
          </cell>
          <cell r="AB3503">
            <v>1.04</v>
          </cell>
          <cell r="AC3503">
            <v>1.04</v>
          </cell>
          <cell r="AD3503">
            <v>1.04</v>
          </cell>
          <cell r="AE3503">
            <v>1.05</v>
          </cell>
          <cell r="AF3503">
            <v>1.05</v>
          </cell>
          <cell r="AG3503">
            <v>1.05</v>
          </cell>
          <cell r="AH3503">
            <v>1.05</v>
          </cell>
          <cell r="AI3503">
            <v>1.05</v>
          </cell>
          <cell r="AJ3503">
            <v>1.04</v>
          </cell>
          <cell r="AK3503">
            <v>1.04</v>
          </cell>
        </row>
        <row r="3504">
          <cell r="A3504" t="str">
            <v>SDGbaseTRAv2_UrbAS_BAUv5PQXcgsrv</v>
          </cell>
          <cell r="B3504" t="str">
            <v>SIclos6_GOVclos11</v>
          </cell>
          <cell r="C3504" t="str">
            <v>SDGbaseTRAv2_UrbAS_BAUv5</v>
          </cell>
          <cell r="D3504" t="str">
            <v>PQX</v>
          </cell>
          <cell r="E3504" t="str">
            <v>cgsrv</v>
          </cell>
          <cell r="F3504">
            <v>1.02</v>
          </cell>
          <cell r="G3504">
            <v>1.03</v>
          </cell>
          <cell r="H3504">
            <v>1.04</v>
          </cell>
          <cell r="I3504">
            <v>1.05</v>
          </cell>
          <cell r="J3504">
            <v>1.07</v>
          </cell>
          <cell r="K3504">
            <v>1.08</v>
          </cell>
          <cell r="L3504">
            <v>1.08</v>
          </cell>
          <cell r="M3504">
            <v>1.0900000000000001</v>
          </cell>
          <cell r="N3504">
            <v>1.0900000000000001</v>
          </cell>
          <cell r="O3504">
            <v>1.0900000000000001</v>
          </cell>
          <cell r="P3504">
            <v>1.1000000000000001</v>
          </cell>
          <cell r="Q3504">
            <v>1.1000000000000001</v>
          </cell>
          <cell r="R3504">
            <v>1.1100000000000001</v>
          </cell>
          <cell r="S3504">
            <v>1.1100000000000001</v>
          </cell>
          <cell r="T3504">
            <v>1.1100000000000001</v>
          </cell>
          <cell r="U3504">
            <v>1.1100000000000001</v>
          </cell>
          <cell r="V3504">
            <v>1.1200000000000001</v>
          </cell>
          <cell r="W3504">
            <v>1.1200000000000001</v>
          </cell>
          <cell r="X3504">
            <v>1.1200000000000001</v>
          </cell>
          <cell r="Y3504">
            <v>1.1200000000000001</v>
          </cell>
          <cell r="Z3504">
            <v>1.1200000000000001</v>
          </cell>
          <cell r="AA3504">
            <v>1.1200000000000001</v>
          </cell>
          <cell r="AB3504">
            <v>1.1200000000000001</v>
          </cell>
          <cell r="AC3504">
            <v>1.1100000000000001</v>
          </cell>
          <cell r="AD3504">
            <v>1.1100000000000001</v>
          </cell>
          <cell r="AE3504">
            <v>1.1200000000000001</v>
          </cell>
          <cell r="AF3504">
            <v>1.1200000000000001</v>
          </cell>
          <cell r="AG3504">
            <v>1.1200000000000001</v>
          </cell>
          <cell r="AH3504">
            <v>1.1000000000000001</v>
          </cell>
          <cell r="AI3504">
            <v>1.0900000000000001</v>
          </cell>
          <cell r="AJ3504">
            <v>1.08</v>
          </cell>
          <cell r="AK3504">
            <v>1.07</v>
          </cell>
        </row>
        <row r="3505">
          <cell r="A3505" t="str">
            <v>SDGbaseTRAv2_UrbAS_BAUv5PQXcosrv</v>
          </cell>
          <cell r="B3505" t="str">
            <v>SIclos6_GOVclos11</v>
          </cell>
          <cell r="C3505" t="str">
            <v>SDGbaseTRAv2_UrbAS_BAUv5</v>
          </cell>
          <cell r="D3505" t="str">
            <v>PQX</v>
          </cell>
          <cell r="E3505" t="str">
            <v>cosrv</v>
          </cell>
          <cell r="F3505">
            <v>1.07</v>
          </cell>
          <cell r="G3505">
            <v>1.1499999999999999</v>
          </cell>
          <cell r="H3505">
            <v>1.1299999999999999</v>
          </cell>
          <cell r="I3505">
            <v>1.1299999999999999</v>
          </cell>
          <cell r="J3505">
            <v>1.1200000000000001</v>
          </cell>
          <cell r="K3505">
            <v>1.1200000000000001</v>
          </cell>
          <cell r="L3505">
            <v>1.1200000000000001</v>
          </cell>
          <cell r="M3505">
            <v>1.1200000000000001</v>
          </cell>
          <cell r="N3505">
            <v>1.1200000000000001</v>
          </cell>
          <cell r="O3505">
            <v>1.1200000000000001</v>
          </cell>
          <cell r="P3505">
            <v>1.1200000000000001</v>
          </cell>
          <cell r="Q3505">
            <v>1.1200000000000001</v>
          </cell>
          <cell r="R3505">
            <v>1.1299999999999999</v>
          </cell>
          <cell r="S3505">
            <v>1.1299999999999999</v>
          </cell>
          <cell r="T3505">
            <v>1.1399999999999999</v>
          </cell>
          <cell r="U3505">
            <v>1.1399999999999999</v>
          </cell>
          <cell r="V3505">
            <v>1.1399999999999999</v>
          </cell>
          <cell r="W3505">
            <v>1.1499999999999999</v>
          </cell>
          <cell r="X3505">
            <v>1.1499999999999999</v>
          </cell>
          <cell r="Y3505">
            <v>1.1499999999999999</v>
          </cell>
          <cell r="Z3505">
            <v>1.1499999999999999</v>
          </cell>
          <cell r="AA3505">
            <v>1.1599999999999999</v>
          </cell>
          <cell r="AB3505">
            <v>1.1499999999999999</v>
          </cell>
          <cell r="AC3505">
            <v>1.1499999999999999</v>
          </cell>
          <cell r="AD3505">
            <v>1.1499999999999999</v>
          </cell>
          <cell r="AE3505">
            <v>1.1599999999999999</v>
          </cell>
          <cell r="AF3505">
            <v>1.1599999999999999</v>
          </cell>
          <cell r="AG3505">
            <v>1.1599999999999999</v>
          </cell>
          <cell r="AH3505">
            <v>1.1599999999999999</v>
          </cell>
          <cell r="AI3505">
            <v>1.1599999999999999</v>
          </cell>
          <cell r="AJ3505">
            <v>1.1599999999999999</v>
          </cell>
          <cell r="AK3505">
            <v>1.1499999999999999</v>
          </cell>
        </row>
        <row r="3506">
          <cell r="A3506" t="str">
            <v>SDGbaseTRAv2_UrbAS_BAUv5PQXcimpt</v>
          </cell>
          <cell r="B3506" t="str">
            <v>SIclos6_GOVclos11</v>
          </cell>
          <cell r="C3506" t="str">
            <v>SDGbaseTRAv2_UrbAS_BAUv5</v>
          </cell>
          <cell r="D3506" t="str">
            <v>PQX</v>
          </cell>
          <cell r="E3506" t="str">
            <v>cimpt</v>
          </cell>
          <cell r="F3506">
            <v>1.01</v>
          </cell>
          <cell r="G3506">
            <v>1.04</v>
          </cell>
          <cell r="H3506">
            <v>1.05</v>
          </cell>
          <cell r="I3506">
            <v>1.04</v>
          </cell>
          <cell r="J3506">
            <v>1.04</v>
          </cell>
          <cell r="K3506">
            <v>1.05</v>
          </cell>
          <cell r="L3506">
            <v>1.05</v>
          </cell>
          <cell r="M3506">
            <v>1.05</v>
          </cell>
          <cell r="N3506">
            <v>1.06</v>
          </cell>
          <cell r="O3506">
            <v>1.0900000000000001</v>
          </cell>
          <cell r="P3506">
            <v>1.1000000000000001</v>
          </cell>
          <cell r="Q3506">
            <v>1.1000000000000001</v>
          </cell>
          <cell r="R3506">
            <v>1.1000000000000001</v>
          </cell>
          <cell r="S3506">
            <v>1.1000000000000001</v>
          </cell>
          <cell r="T3506">
            <v>1.1000000000000001</v>
          </cell>
          <cell r="U3506">
            <v>1.1100000000000001</v>
          </cell>
          <cell r="V3506">
            <v>1.1100000000000001</v>
          </cell>
          <cell r="W3506">
            <v>1.1100000000000001</v>
          </cell>
          <cell r="X3506">
            <v>1.1100000000000001</v>
          </cell>
          <cell r="Y3506">
            <v>1.1100000000000001</v>
          </cell>
          <cell r="Z3506">
            <v>1.1100000000000001</v>
          </cell>
          <cell r="AA3506">
            <v>1.1100000000000001</v>
          </cell>
          <cell r="AB3506">
            <v>1.1100000000000001</v>
          </cell>
          <cell r="AC3506">
            <v>1.1200000000000001</v>
          </cell>
          <cell r="AD3506">
            <v>1.1200000000000001</v>
          </cell>
          <cell r="AE3506">
            <v>1.1200000000000001</v>
          </cell>
          <cell r="AF3506">
            <v>1.1200000000000001</v>
          </cell>
          <cell r="AG3506">
            <v>1.1200000000000001</v>
          </cell>
          <cell r="AH3506">
            <v>1.1100000000000001</v>
          </cell>
          <cell r="AI3506">
            <v>1.1000000000000001</v>
          </cell>
          <cell r="AJ3506">
            <v>1.1000000000000001</v>
          </cell>
          <cell r="AK3506">
            <v>1.0900000000000001</v>
          </cell>
        </row>
        <row r="3507">
          <cell r="A3507" t="str">
            <v>SDGbaseTRAv2_UrbAS_BAUv5C_InvValctext</v>
          </cell>
          <cell r="B3507" t="str">
            <v>SIclos6_GOVclos11</v>
          </cell>
          <cell r="C3507" t="str">
            <v>SDGbaseTRAv2_UrbAS_BAUv5</v>
          </cell>
          <cell r="D3507" t="str">
            <v>C_InvVal</v>
          </cell>
          <cell r="E3507" t="str">
            <v>ctext</v>
          </cell>
          <cell r="F3507">
            <v>0.03</v>
          </cell>
          <cell r="G3507">
            <v>0.03</v>
          </cell>
          <cell r="H3507">
            <v>0.03</v>
          </cell>
          <cell r="I3507">
            <v>0.03</v>
          </cell>
          <cell r="J3507">
            <v>0.03</v>
          </cell>
          <cell r="K3507">
            <v>0.03</v>
          </cell>
          <cell r="L3507">
            <v>0.03</v>
          </cell>
          <cell r="M3507">
            <v>0.04</v>
          </cell>
          <cell r="N3507">
            <v>0.04</v>
          </cell>
          <cell r="O3507">
            <v>0.04</v>
          </cell>
          <cell r="P3507">
            <v>0.04</v>
          </cell>
          <cell r="Q3507">
            <v>0.04</v>
          </cell>
          <cell r="R3507">
            <v>0.04</v>
          </cell>
          <cell r="S3507">
            <v>0.04</v>
          </cell>
          <cell r="T3507">
            <v>0.04</v>
          </cell>
          <cell r="U3507">
            <v>0.05</v>
          </cell>
          <cell r="V3507">
            <v>0.05</v>
          </cell>
          <cell r="W3507">
            <v>0.05</v>
          </cell>
          <cell r="X3507">
            <v>0.05</v>
          </cell>
          <cell r="Y3507">
            <v>0.05</v>
          </cell>
          <cell r="Z3507">
            <v>0.05</v>
          </cell>
          <cell r="AA3507">
            <v>0.06</v>
          </cell>
          <cell r="AB3507">
            <v>0.06</v>
          </cell>
          <cell r="AC3507">
            <v>0.06</v>
          </cell>
          <cell r="AD3507">
            <v>0.06</v>
          </cell>
          <cell r="AE3507">
            <v>0.06</v>
          </cell>
          <cell r="AF3507">
            <v>0.06</v>
          </cell>
          <cell r="AG3507">
            <v>7.0000000000000007E-2</v>
          </cell>
          <cell r="AH3507">
            <v>7.0000000000000007E-2</v>
          </cell>
          <cell r="AI3507">
            <v>0.06</v>
          </cell>
          <cell r="AJ3507">
            <v>0.06</v>
          </cell>
          <cell r="AK3507">
            <v>0.06</v>
          </cell>
        </row>
        <row r="3508">
          <cell r="A3508" t="str">
            <v>SDGbaseTRAv2_UrbAS_BAUv5C_InvValcleat</v>
          </cell>
          <cell r="B3508" t="str">
            <v>SIclos6_GOVclos11</v>
          </cell>
          <cell r="C3508" t="str">
            <v>SDGbaseTRAv2_UrbAS_BAUv5</v>
          </cell>
          <cell r="D3508" t="str">
            <v>C_InvVal</v>
          </cell>
          <cell r="E3508" t="str">
            <v>cleat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B3508">
            <v>0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  <cell r="AG3508">
            <v>0</v>
          </cell>
          <cell r="AH3508">
            <v>0</v>
          </cell>
          <cell r="AI3508">
            <v>0</v>
          </cell>
          <cell r="AJ3508">
            <v>0</v>
          </cell>
          <cell r="AK3508">
            <v>0</v>
          </cell>
        </row>
        <row r="3509">
          <cell r="A3509" t="str">
            <v>SDGbaseTRAv2_UrbAS_BAUv5C_InvValcprnt</v>
          </cell>
          <cell r="B3509" t="str">
            <v>SIclos6_GOVclos11</v>
          </cell>
          <cell r="C3509" t="str">
            <v>SDGbaseTRAv2_UrbAS_BAUv5</v>
          </cell>
          <cell r="D3509" t="str">
            <v>C_InvVal</v>
          </cell>
          <cell r="E3509" t="str">
            <v>cprnt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B3509">
            <v>0</v>
          </cell>
          <cell r="AC3509">
            <v>0</v>
          </cell>
          <cell r="AD3509">
            <v>0</v>
          </cell>
          <cell r="AE3509">
            <v>0</v>
          </cell>
          <cell r="AF3509">
            <v>0</v>
          </cell>
          <cell r="AG3509">
            <v>0</v>
          </cell>
          <cell r="AH3509">
            <v>0</v>
          </cell>
          <cell r="AI3509">
            <v>0</v>
          </cell>
          <cell r="AJ3509">
            <v>0</v>
          </cell>
          <cell r="AK3509">
            <v>0</v>
          </cell>
        </row>
        <row r="3510">
          <cell r="A3510" t="str">
            <v>SDGbaseTRAv2_UrbAS_BAUv5C_InvValcrubb</v>
          </cell>
          <cell r="B3510" t="str">
            <v>SIclos6_GOVclos11</v>
          </cell>
          <cell r="C3510" t="str">
            <v>SDGbaseTRAv2_UrbAS_BAUv5</v>
          </cell>
          <cell r="D3510" t="str">
            <v>C_InvVal</v>
          </cell>
          <cell r="E3510" t="str">
            <v>crubb</v>
          </cell>
          <cell r="F3510">
            <v>0.01</v>
          </cell>
          <cell r="G3510">
            <v>0.01</v>
          </cell>
          <cell r="H3510">
            <v>0.01</v>
          </cell>
          <cell r="I3510">
            <v>0.01</v>
          </cell>
          <cell r="J3510">
            <v>0.01</v>
          </cell>
          <cell r="K3510">
            <v>0.01</v>
          </cell>
          <cell r="L3510">
            <v>0.01</v>
          </cell>
          <cell r="M3510">
            <v>0.01</v>
          </cell>
          <cell r="N3510">
            <v>0.01</v>
          </cell>
          <cell r="O3510">
            <v>0.01</v>
          </cell>
          <cell r="P3510">
            <v>0.01</v>
          </cell>
          <cell r="Q3510">
            <v>0.01</v>
          </cell>
          <cell r="R3510">
            <v>0.01</v>
          </cell>
          <cell r="S3510">
            <v>0.01</v>
          </cell>
          <cell r="T3510">
            <v>0.01</v>
          </cell>
          <cell r="U3510">
            <v>0.01</v>
          </cell>
          <cell r="V3510">
            <v>0.01</v>
          </cell>
          <cell r="W3510">
            <v>0.01</v>
          </cell>
          <cell r="X3510">
            <v>0.01</v>
          </cell>
          <cell r="Y3510">
            <v>0.01</v>
          </cell>
          <cell r="Z3510">
            <v>0.01</v>
          </cell>
          <cell r="AA3510">
            <v>0.01</v>
          </cell>
          <cell r="AB3510">
            <v>0.01</v>
          </cell>
          <cell r="AC3510">
            <v>0.01</v>
          </cell>
          <cell r="AD3510">
            <v>0.01</v>
          </cell>
          <cell r="AE3510">
            <v>0.01</v>
          </cell>
          <cell r="AF3510">
            <v>0.01</v>
          </cell>
          <cell r="AG3510">
            <v>0.01</v>
          </cell>
          <cell r="AH3510">
            <v>0.01</v>
          </cell>
          <cell r="AI3510">
            <v>0.01</v>
          </cell>
          <cell r="AJ3510">
            <v>0.01</v>
          </cell>
          <cell r="AK3510">
            <v>0.01</v>
          </cell>
        </row>
        <row r="3511">
          <cell r="A3511" t="str">
            <v>SDGbaseTRAv2_UrbAS_BAUv5C_InvValcplas</v>
          </cell>
          <cell r="B3511" t="str">
            <v>SIclos6_GOVclos11</v>
          </cell>
          <cell r="C3511" t="str">
            <v>SDGbaseTRAv2_UrbAS_BAUv5</v>
          </cell>
          <cell r="D3511" t="str">
            <v>C_InvVal</v>
          </cell>
          <cell r="E3511" t="str">
            <v>cplas</v>
          </cell>
          <cell r="F3511">
            <v>0.01</v>
          </cell>
          <cell r="G3511">
            <v>0.01</v>
          </cell>
          <cell r="H3511">
            <v>0.01</v>
          </cell>
          <cell r="I3511">
            <v>0.01</v>
          </cell>
          <cell r="J3511">
            <v>0.01</v>
          </cell>
          <cell r="K3511">
            <v>0.01</v>
          </cell>
          <cell r="L3511">
            <v>0.01</v>
          </cell>
          <cell r="M3511">
            <v>0.02</v>
          </cell>
          <cell r="N3511">
            <v>0.02</v>
          </cell>
          <cell r="O3511">
            <v>0.02</v>
          </cell>
          <cell r="P3511">
            <v>0.02</v>
          </cell>
          <cell r="Q3511">
            <v>0.02</v>
          </cell>
          <cell r="R3511">
            <v>0.02</v>
          </cell>
          <cell r="S3511">
            <v>0.02</v>
          </cell>
          <cell r="T3511">
            <v>0.02</v>
          </cell>
          <cell r="U3511">
            <v>0.02</v>
          </cell>
          <cell r="V3511">
            <v>0.02</v>
          </cell>
          <cell r="W3511">
            <v>0.02</v>
          </cell>
          <cell r="X3511">
            <v>0.02</v>
          </cell>
          <cell r="Y3511">
            <v>0.02</v>
          </cell>
          <cell r="Z3511">
            <v>0.02</v>
          </cell>
          <cell r="AA3511">
            <v>0.02</v>
          </cell>
          <cell r="AB3511">
            <v>0.02</v>
          </cell>
          <cell r="AC3511">
            <v>0.02</v>
          </cell>
          <cell r="AD3511">
            <v>0.03</v>
          </cell>
          <cell r="AE3511">
            <v>0.03</v>
          </cell>
          <cell r="AF3511">
            <v>0.03</v>
          </cell>
          <cell r="AG3511">
            <v>0.03</v>
          </cell>
          <cell r="AH3511">
            <v>0.03</v>
          </cell>
          <cell r="AI3511">
            <v>0.03</v>
          </cell>
          <cell r="AJ3511">
            <v>0.03</v>
          </cell>
          <cell r="AK3511">
            <v>0.03</v>
          </cell>
        </row>
        <row r="3512">
          <cell r="A3512" t="str">
            <v>SDGbaseTRAv2_UrbAS_BAUv5C_InvValcnmet</v>
          </cell>
          <cell r="B3512" t="str">
            <v>SIclos6_GOVclos11</v>
          </cell>
          <cell r="C3512" t="str">
            <v>SDGbaseTRAv2_UrbAS_BAUv5</v>
          </cell>
          <cell r="D3512" t="str">
            <v>C_InvVal</v>
          </cell>
          <cell r="E3512" t="str">
            <v>cnmet</v>
          </cell>
          <cell r="F3512">
            <v>0.03</v>
          </cell>
          <cell r="G3512">
            <v>0.03</v>
          </cell>
          <cell r="H3512">
            <v>0.03</v>
          </cell>
          <cell r="I3512">
            <v>0.03</v>
          </cell>
          <cell r="J3512">
            <v>0.03</v>
          </cell>
          <cell r="K3512">
            <v>0.03</v>
          </cell>
          <cell r="L3512">
            <v>0.03</v>
          </cell>
          <cell r="M3512">
            <v>0.03</v>
          </cell>
          <cell r="N3512">
            <v>0.03</v>
          </cell>
          <cell r="O3512">
            <v>0.03</v>
          </cell>
          <cell r="P3512">
            <v>0.03</v>
          </cell>
          <cell r="Q3512">
            <v>0.03</v>
          </cell>
          <cell r="R3512">
            <v>0.04</v>
          </cell>
          <cell r="S3512">
            <v>0.04</v>
          </cell>
          <cell r="T3512">
            <v>0.04</v>
          </cell>
          <cell r="U3512">
            <v>0.04</v>
          </cell>
          <cell r="V3512">
            <v>0.04</v>
          </cell>
          <cell r="W3512">
            <v>0.04</v>
          </cell>
          <cell r="X3512">
            <v>0.04</v>
          </cell>
          <cell r="Y3512">
            <v>0.05</v>
          </cell>
          <cell r="Z3512">
            <v>0.05</v>
          </cell>
          <cell r="AA3512">
            <v>0.05</v>
          </cell>
          <cell r="AB3512">
            <v>0.05</v>
          </cell>
          <cell r="AC3512">
            <v>0.05</v>
          </cell>
          <cell r="AD3512">
            <v>0.05</v>
          </cell>
          <cell r="AE3512">
            <v>0.05</v>
          </cell>
          <cell r="AF3512">
            <v>0.05</v>
          </cell>
          <cell r="AG3512">
            <v>0.06</v>
          </cell>
          <cell r="AH3512">
            <v>0.06</v>
          </cell>
          <cell r="AI3512">
            <v>0.06</v>
          </cell>
          <cell r="AJ3512">
            <v>0.06</v>
          </cell>
          <cell r="AK3512">
            <v>0.06</v>
          </cell>
        </row>
        <row r="3513">
          <cell r="A3513" t="str">
            <v>SDGbaseTRAv2_UrbAS_BAUv5C_InvValcnfrm</v>
          </cell>
          <cell r="B3513" t="str">
            <v>SIclos6_GOVclos11</v>
          </cell>
          <cell r="C3513" t="str">
            <v>SDGbaseTRAv2_UrbAS_BAUv5</v>
          </cell>
          <cell r="D3513" t="str">
            <v>C_InvVal</v>
          </cell>
          <cell r="E3513" t="str">
            <v>cnfrm</v>
          </cell>
          <cell r="F3513">
            <v>1.58</v>
          </cell>
          <cell r="G3513">
            <v>1.49</v>
          </cell>
          <cell r="H3513">
            <v>1.61</v>
          </cell>
          <cell r="I3513">
            <v>1.72</v>
          </cell>
          <cell r="J3513">
            <v>1.8</v>
          </cell>
          <cell r="K3513">
            <v>1.86</v>
          </cell>
          <cell r="L3513">
            <v>1.91</v>
          </cell>
          <cell r="M3513">
            <v>1.9</v>
          </cell>
          <cell r="N3513">
            <v>1.92</v>
          </cell>
          <cell r="O3513">
            <v>1.89</v>
          </cell>
          <cell r="P3513">
            <v>1.92</v>
          </cell>
          <cell r="Q3513">
            <v>1.96</v>
          </cell>
          <cell r="R3513">
            <v>2.0099999999999998</v>
          </cell>
          <cell r="S3513">
            <v>2.08</v>
          </cell>
          <cell r="T3513">
            <v>2.14</v>
          </cell>
          <cell r="U3513">
            <v>2.21</v>
          </cell>
          <cell r="V3513">
            <v>2.2400000000000002</v>
          </cell>
          <cell r="W3513">
            <v>2.29</v>
          </cell>
          <cell r="X3513">
            <v>2.38</v>
          </cell>
          <cell r="Y3513">
            <v>2.4500000000000002</v>
          </cell>
          <cell r="Z3513">
            <v>2.52</v>
          </cell>
          <cell r="AA3513">
            <v>2.59</v>
          </cell>
          <cell r="AB3513">
            <v>2.91</v>
          </cell>
          <cell r="AC3513">
            <v>3.13</v>
          </cell>
          <cell r="AD3513">
            <v>3.24</v>
          </cell>
          <cell r="AE3513">
            <v>3.32</v>
          </cell>
          <cell r="AF3513">
            <v>3.4</v>
          </cell>
          <cell r="AG3513">
            <v>3.5</v>
          </cell>
          <cell r="AH3513">
            <v>3.8</v>
          </cell>
          <cell r="AI3513">
            <v>4.0599999999999996</v>
          </cell>
          <cell r="AJ3513">
            <v>4.17</v>
          </cell>
          <cell r="AK3513">
            <v>4.24</v>
          </cell>
        </row>
        <row r="3514">
          <cell r="A3514" t="str">
            <v>SDGbaseTRAv2_UrbAS_BAUv5C_InvValcmetp</v>
          </cell>
          <cell r="B3514" t="str">
            <v>SIclos6_GOVclos11</v>
          </cell>
          <cell r="C3514" t="str">
            <v>SDGbaseTRAv2_UrbAS_BAUv5</v>
          </cell>
          <cell r="D3514" t="str">
            <v>C_InvVal</v>
          </cell>
          <cell r="E3514" t="str">
            <v>cmetp</v>
          </cell>
          <cell r="F3514">
            <v>2.84</v>
          </cell>
          <cell r="G3514">
            <v>2.77</v>
          </cell>
          <cell r="H3514">
            <v>2.88</v>
          </cell>
          <cell r="I3514">
            <v>2.98</v>
          </cell>
          <cell r="J3514">
            <v>3.04</v>
          </cell>
          <cell r="K3514">
            <v>3.11</v>
          </cell>
          <cell r="L3514">
            <v>3.18</v>
          </cell>
          <cell r="M3514">
            <v>3.25</v>
          </cell>
          <cell r="N3514">
            <v>3.33</v>
          </cell>
          <cell r="O3514">
            <v>3.4</v>
          </cell>
          <cell r="P3514">
            <v>3.5</v>
          </cell>
          <cell r="Q3514">
            <v>3.6</v>
          </cell>
          <cell r="R3514">
            <v>3.71</v>
          </cell>
          <cell r="S3514">
            <v>3.83</v>
          </cell>
          <cell r="T3514">
            <v>3.96</v>
          </cell>
          <cell r="U3514">
            <v>4.1100000000000003</v>
          </cell>
          <cell r="V3514">
            <v>4.21</v>
          </cell>
          <cell r="W3514">
            <v>4.3600000000000003</v>
          </cell>
          <cell r="X3514">
            <v>4.5599999999999996</v>
          </cell>
          <cell r="Y3514">
            <v>4.7</v>
          </cell>
          <cell r="Z3514">
            <v>4.84</v>
          </cell>
          <cell r="AA3514">
            <v>4.97</v>
          </cell>
          <cell r="AB3514">
            <v>5.13</v>
          </cell>
          <cell r="AC3514">
            <v>5.29</v>
          </cell>
          <cell r="AD3514">
            <v>5.44</v>
          </cell>
          <cell r="AE3514">
            <v>5.61</v>
          </cell>
          <cell r="AF3514">
            <v>5.78</v>
          </cell>
          <cell r="AG3514">
            <v>5.96</v>
          </cell>
          <cell r="AH3514">
            <v>5.97</v>
          </cell>
          <cell r="AI3514">
            <v>5.97</v>
          </cell>
          <cell r="AJ3514">
            <v>5.97</v>
          </cell>
          <cell r="AK3514">
            <v>5.96</v>
          </cell>
        </row>
        <row r="3515">
          <cell r="A3515" t="str">
            <v>SDGbaseTRAv2_UrbAS_BAUv5C_InvValcmach</v>
          </cell>
          <cell r="B3515" t="str">
            <v>SIclos6_GOVclos11</v>
          </cell>
          <cell r="C3515" t="str">
            <v>SDGbaseTRAv2_UrbAS_BAUv5</v>
          </cell>
          <cell r="D3515" t="str">
            <v>C_InvVal</v>
          </cell>
          <cell r="E3515" t="str">
            <v>cmach</v>
          </cell>
          <cell r="F3515">
            <v>159.36000000000001</v>
          </cell>
          <cell r="G3515">
            <v>150.74</v>
          </cell>
          <cell r="H3515">
            <v>156.97</v>
          </cell>
          <cell r="I3515">
            <v>161.78</v>
          </cell>
          <cell r="J3515">
            <v>165.3</v>
          </cell>
          <cell r="K3515">
            <v>169.16</v>
          </cell>
          <cell r="L3515">
            <v>173.47</v>
          </cell>
          <cell r="M3515">
            <v>177.66</v>
          </cell>
          <cell r="N3515">
            <v>182.4</v>
          </cell>
          <cell r="O3515">
            <v>189.18</v>
          </cell>
          <cell r="P3515">
            <v>195.33</v>
          </cell>
          <cell r="Q3515">
            <v>201.09</v>
          </cell>
          <cell r="R3515">
            <v>207.01</v>
          </cell>
          <cell r="S3515">
            <v>213.98</v>
          </cell>
          <cell r="T3515">
            <v>221.36</v>
          </cell>
          <cell r="U3515">
            <v>229.82</v>
          </cell>
          <cell r="V3515">
            <v>237.52</v>
          </cell>
          <cell r="W3515">
            <v>246.01</v>
          </cell>
          <cell r="X3515">
            <v>255.66</v>
          </cell>
          <cell r="Y3515">
            <v>263.36</v>
          </cell>
          <cell r="Z3515">
            <v>271.35000000000002</v>
          </cell>
          <cell r="AA3515">
            <v>279.35000000000002</v>
          </cell>
          <cell r="AB3515">
            <v>291.26</v>
          </cell>
          <cell r="AC3515">
            <v>301.45999999999998</v>
          </cell>
          <cell r="AD3515">
            <v>310.52</v>
          </cell>
          <cell r="AE3515">
            <v>319.63</v>
          </cell>
          <cell r="AF3515">
            <v>329.01</v>
          </cell>
          <cell r="AG3515">
            <v>338.72</v>
          </cell>
          <cell r="AH3515">
            <v>342.51</v>
          </cell>
          <cell r="AI3515">
            <v>344.45</v>
          </cell>
          <cell r="AJ3515">
            <v>345.01</v>
          </cell>
          <cell r="AK3515">
            <v>344.52</v>
          </cell>
        </row>
        <row r="3516">
          <cell r="A3516" t="str">
            <v>SDGbaseTRAv2_UrbAS_BAUv5C_InvValcemch</v>
          </cell>
          <cell r="B3516" t="str">
            <v>SIclos6_GOVclos11</v>
          </cell>
          <cell r="C3516" t="str">
            <v>SDGbaseTRAv2_UrbAS_BAUv5</v>
          </cell>
          <cell r="D3516" t="str">
            <v>C_InvVal</v>
          </cell>
          <cell r="E3516" t="str">
            <v>cemch</v>
          </cell>
          <cell r="F3516">
            <v>74.739999999999995</v>
          </cell>
          <cell r="G3516">
            <v>69.61</v>
          </cell>
          <cell r="H3516">
            <v>72.650000000000006</v>
          </cell>
          <cell r="I3516">
            <v>74.989999999999995</v>
          </cell>
          <cell r="J3516">
            <v>76.7</v>
          </cell>
          <cell r="K3516">
            <v>78.52</v>
          </cell>
          <cell r="L3516">
            <v>80.52</v>
          </cell>
          <cell r="M3516">
            <v>82.41</v>
          </cell>
          <cell r="N3516">
            <v>84.58</v>
          </cell>
          <cell r="O3516">
            <v>87.58</v>
          </cell>
          <cell r="P3516">
            <v>90.41</v>
          </cell>
          <cell r="Q3516">
            <v>93.12</v>
          </cell>
          <cell r="R3516">
            <v>95.87</v>
          </cell>
          <cell r="S3516">
            <v>99.07</v>
          </cell>
          <cell r="T3516">
            <v>102.47</v>
          </cell>
          <cell r="U3516">
            <v>106.35</v>
          </cell>
          <cell r="V3516">
            <v>109.96</v>
          </cell>
          <cell r="W3516">
            <v>113.78</v>
          </cell>
          <cell r="X3516">
            <v>117.89</v>
          </cell>
          <cell r="Y3516">
            <v>121.45</v>
          </cell>
          <cell r="Z3516">
            <v>125.15</v>
          </cell>
          <cell r="AA3516">
            <v>128.85</v>
          </cell>
          <cell r="AB3516">
            <v>134.68</v>
          </cell>
          <cell r="AC3516">
            <v>139.58000000000001</v>
          </cell>
          <cell r="AD3516">
            <v>143.77000000000001</v>
          </cell>
          <cell r="AE3516">
            <v>147.94</v>
          </cell>
          <cell r="AF3516">
            <v>152.21</v>
          </cell>
          <cell r="AG3516">
            <v>156.32</v>
          </cell>
          <cell r="AH3516">
            <v>158.15</v>
          </cell>
          <cell r="AI3516">
            <v>158.93</v>
          </cell>
          <cell r="AJ3516">
            <v>158.9</v>
          </cell>
          <cell r="AK3516">
            <v>158.56</v>
          </cell>
        </row>
        <row r="3517">
          <cell r="A3517" t="str">
            <v>SDGbaseTRAv2_UrbAS_BAUv5C_InvValcsequ</v>
          </cell>
          <cell r="B3517" t="str">
            <v>SIclos6_GOVclos11</v>
          </cell>
          <cell r="C3517" t="str">
            <v>SDGbaseTRAv2_UrbAS_BAUv5</v>
          </cell>
          <cell r="D3517" t="str">
            <v>C_InvVal</v>
          </cell>
          <cell r="E3517" t="str">
            <v>csequ</v>
          </cell>
          <cell r="F3517">
            <v>34.74</v>
          </cell>
          <cell r="G3517">
            <v>32.020000000000003</v>
          </cell>
          <cell r="H3517">
            <v>33.340000000000003</v>
          </cell>
          <cell r="I3517">
            <v>34.22</v>
          </cell>
          <cell r="J3517">
            <v>34.93</v>
          </cell>
          <cell r="K3517">
            <v>35.75</v>
          </cell>
          <cell r="L3517">
            <v>36.69</v>
          </cell>
          <cell r="M3517">
            <v>37.659999999999997</v>
          </cell>
          <cell r="N3517">
            <v>38.74</v>
          </cell>
          <cell r="O3517">
            <v>40.65</v>
          </cell>
          <cell r="P3517">
            <v>42.06</v>
          </cell>
          <cell r="Q3517">
            <v>43.31</v>
          </cell>
          <cell r="R3517">
            <v>44.55</v>
          </cell>
          <cell r="S3517">
            <v>46.03</v>
          </cell>
          <cell r="T3517">
            <v>47.61</v>
          </cell>
          <cell r="U3517">
            <v>49.41</v>
          </cell>
          <cell r="V3517">
            <v>51.25</v>
          </cell>
          <cell r="W3517">
            <v>53.1</v>
          </cell>
          <cell r="X3517">
            <v>54.86</v>
          </cell>
          <cell r="Y3517">
            <v>56.51</v>
          </cell>
          <cell r="Z3517">
            <v>58.2</v>
          </cell>
          <cell r="AA3517">
            <v>59.94</v>
          </cell>
          <cell r="AB3517">
            <v>62.43</v>
          </cell>
          <cell r="AC3517">
            <v>64.56</v>
          </cell>
          <cell r="AD3517">
            <v>66.489999999999995</v>
          </cell>
          <cell r="AE3517">
            <v>68.44</v>
          </cell>
          <cell r="AF3517">
            <v>70.45</v>
          </cell>
          <cell r="AG3517">
            <v>72.42</v>
          </cell>
          <cell r="AH3517">
            <v>73</v>
          </cell>
          <cell r="AI3517">
            <v>73.02</v>
          </cell>
          <cell r="AJ3517">
            <v>72.87</v>
          </cell>
          <cell r="AK3517">
            <v>72.5</v>
          </cell>
        </row>
        <row r="3518">
          <cell r="A3518" t="str">
            <v>SDGbaseTRAv2_UrbAS_BAUv5C_InvValcvehi</v>
          </cell>
          <cell r="B3518" t="str">
            <v>SIclos6_GOVclos11</v>
          </cell>
          <cell r="C3518" t="str">
            <v>SDGbaseTRAv2_UrbAS_BAUv5</v>
          </cell>
          <cell r="D3518" t="str">
            <v>C_InvVal</v>
          </cell>
          <cell r="E3518" t="str">
            <v>cvehi</v>
          </cell>
          <cell r="F3518">
            <v>115.65</v>
          </cell>
          <cell r="G3518">
            <v>107.23</v>
          </cell>
          <cell r="H3518">
            <v>111.8</v>
          </cell>
          <cell r="I3518">
            <v>115.59</v>
          </cell>
          <cell r="J3518">
            <v>118.31</v>
          </cell>
          <cell r="K3518">
            <v>121.15</v>
          </cell>
          <cell r="L3518">
            <v>124.2</v>
          </cell>
          <cell r="M3518">
            <v>126.81</v>
          </cell>
          <cell r="N3518">
            <v>129.99</v>
          </cell>
          <cell r="O3518">
            <v>134.01</v>
          </cell>
          <cell r="P3518">
            <v>138.28</v>
          </cell>
          <cell r="Q3518">
            <v>142.46</v>
          </cell>
          <cell r="R3518">
            <v>146.80000000000001</v>
          </cell>
          <cell r="S3518">
            <v>151.80000000000001</v>
          </cell>
          <cell r="T3518">
            <v>157.04</v>
          </cell>
          <cell r="U3518">
            <v>163</v>
          </cell>
          <cell r="V3518">
            <v>168.68</v>
          </cell>
          <cell r="W3518">
            <v>174.64</v>
          </cell>
          <cell r="X3518">
            <v>180.95</v>
          </cell>
          <cell r="Y3518">
            <v>190.01</v>
          </cell>
          <cell r="Z3518">
            <v>199.76</v>
          </cell>
          <cell r="AA3518">
            <v>209.55</v>
          </cell>
          <cell r="AB3518">
            <v>220.59</v>
          </cell>
          <cell r="AC3518">
            <v>229.89</v>
          </cell>
          <cell r="AD3518">
            <v>237.52</v>
          </cell>
          <cell r="AE3518">
            <v>244.85</v>
          </cell>
          <cell r="AF3518">
            <v>252.27</v>
          </cell>
          <cell r="AG3518">
            <v>258.93</v>
          </cell>
          <cell r="AH3518">
            <v>263.10000000000002</v>
          </cell>
          <cell r="AI3518">
            <v>266.48</v>
          </cell>
          <cell r="AJ3518">
            <v>267.93</v>
          </cell>
          <cell r="AK3518">
            <v>268.19</v>
          </cell>
        </row>
        <row r="3519">
          <cell r="A3519" t="str">
            <v>SDGbaseTRAv2_UrbAS_BAUv5C_InvValctequ</v>
          </cell>
          <cell r="B3519" t="str">
            <v>SIclos6_GOVclos11</v>
          </cell>
          <cell r="C3519" t="str">
            <v>SDGbaseTRAv2_UrbAS_BAUv5</v>
          </cell>
          <cell r="D3519" t="str">
            <v>C_InvVal</v>
          </cell>
          <cell r="E3519" t="str">
            <v>ctequ</v>
          </cell>
          <cell r="F3519">
            <v>11.68</v>
          </cell>
          <cell r="G3519">
            <v>11.17</v>
          </cell>
          <cell r="H3519">
            <v>11.61</v>
          </cell>
          <cell r="I3519">
            <v>12.05</v>
          </cell>
          <cell r="J3519">
            <v>12.35</v>
          </cell>
          <cell r="K3519">
            <v>12.65</v>
          </cell>
          <cell r="L3519">
            <v>12.98</v>
          </cell>
          <cell r="M3519">
            <v>13.21</v>
          </cell>
          <cell r="N3519">
            <v>13.52</v>
          </cell>
          <cell r="O3519">
            <v>13.76</v>
          </cell>
          <cell r="P3519">
            <v>14.14</v>
          </cell>
          <cell r="Q3519">
            <v>14.55</v>
          </cell>
          <cell r="R3519">
            <v>15.01</v>
          </cell>
          <cell r="S3519">
            <v>15.53</v>
          </cell>
          <cell r="T3519">
            <v>16.07</v>
          </cell>
          <cell r="U3519">
            <v>16.690000000000001</v>
          </cell>
          <cell r="V3519">
            <v>17.27</v>
          </cell>
          <cell r="W3519">
            <v>17.89</v>
          </cell>
          <cell r="X3519">
            <v>18.59</v>
          </cell>
          <cell r="Y3519">
            <v>19.2</v>
          </cell>
          <cell r="Z3519">
            <v>19.84</v>
          </cell>
          <cell r="AA3519">
            <v>20.47</v>
          </cell>
          <cell r="AB3519">
            <v>21.65</v>
          </cell>
          <cell r="AC3519">
            <v>22.59</v>
          </cell>
          <cell r="AD3519">
            <v>23.29</v>
          </cell>
          <cell r="AE3519">
            <v>23.96</v>
          </cell>
          <cell r="AF3519">
            <v>24.64</v>
          </cell>
          <cell r="AG3519">
            <v>25.39</v>
          </cell>
          <cell r="AH3519">
            <v>26.06</v>
          </cell>
          <cell r="AI3519">
            <v>26.63</v>
          </cell>
          <cell r="AJ3519">
            <v>26.88</v>
          </cell>
          <cell r="AK3519">
            <v>27.01</v>
          </cell>
        </row>
        <row r="3520">
          <cell r="A3520" t="str">
            <v>SDGbaseTRAv2_UrbAS_BAUv5C_InvValcfurn</v>
          </cell>
          <cell r="B3520" t="str">
            <v>SIclos6_GOVclos11</v>
          </cell>
          <cell r="C3520" t="str">
            <v>SDGbaseTRAv2_UrbAS_BAUv5</v>
          </cell>
          <cell r="D3520" t="str">
            <v>C_InvVal</v>
          </cell>
          <cell r="E3520" t="str">
            <v>cfurn</v>
          </cell>
          <cell r="F3520">
            <v>28.64</v>
          </cell>
          <cell r="G3520">
            <v>27.16</v>
          </cell>
          <cell r="H3520">
            <v>27.97</v>
          </cell>
          <cell r="I3520">
            <v>28.68</v>
          </cell>
          <cell r="J3520">
            <v>29.19</v>
          </cell>
          <cell r="K3520">
            <v>29.77</v>
          </cell>
          <cell r="L3520">
            <v>30.49</v>
          </cell>
          <cell r="M3520">
            <v>31.33</v>
          </cell>
          <cell r="N3520">
            <v>32.200000000000003</v>
          </cell>
          <cell r="O3520">
            <v>33.1</v>
          </cell>
          <cell r="P3520">
            <v>34.119999999999997</v>
          </cell>
          <cell r="Q3520">
            <v>35.130000000000003</v>
          </cell>
          <cell r="R3520">
            <v>36.130000000000003</v>
          </cell>
          <cell r="S3520">
            <v>37.33</v>
          </cell>
          <cell r="T3520">
            <v>38.590000000000003</v>
          </cell>
          <cell r="U3520">
            <v>40.06</v>
          </cell>
          <cell r="V3520">
            <v>41.52</v>
          </cell>
          <cell r="W3520">
            <v>43</v>
          </cell>
          <cell r="X3520">
            <v>44.45</v>
          </cell>
          <cell r="Y3520">
            <v>45.79</v>
          </cell>
          <cell r="Z3520">
            <v>47.2</v>
          </cell>
          <cell r="AA3520">
            <v>48.56</v>
          </cell>
          <cell r="AB3520">
            <v>49.66</v>
          </cell>
          <cell r="AC3520">
            <v>50.86</v>
          </cell>
          <cell r="AD3520">
            <v>52.33</v>
          </cell>
          <cell r="AE3520">
            <v>53.94</v>
          </cell>
          <cell r="AF3520">
            <v>55.63</v>
          </cell>
          <cell r="AG3520">
            <v>57.31</v>
          </cell>
          <cell r="AH3520">
            <v>56.88</v>
          </cell>
          <cell r="AI3520">
            <v>56.3</v>
          </cell>
          <cell r="AJ3520">
            <v>56.03</v>
          </cell>
          <cell r="AK3520">
            <v>55.71</v>
          </cell>
        </row>
        <row r="3521">
          <cell r="A3521" t="str">
            <v>SDGbaseTRAv2_UrbAS_BAUv5C_InvValcoman</v>
          </cell>
          <cell r="B3521" t="str">
            <v>SIclos6_GOVclos11</v>
          </cell>
          <cell r="C3521" t="str">
            <v>SDGbaseTRAv2_UrbAS_BAUv5</v>
          </cell>
          <cell r="D3521" t="str">
            <v>C_InvVal</v>
          </cell>
          <cell r="E3521" t="str">
            <v>coman</v>
          </cell>
          <cell r="F3521">
            <v>1.75</v>
          </cell>
          <cell r="G3521">
            <v>1.66</v>
          </cell>
          <cell r="H3521">
            <v>1.7</v>
          </cell>
          <cell r="I3521">
            <v>1.73</v>
          </cell>
          <cell r="J3521">
            <v>1.76</v>
          </cell>
          <cell r="K3521">
            <v>1.79</v>
          </cell>
          <cell r="L3521">
            <v>1.83</v>
          </cell>
          <cell r="M3521">
            <v>1.88</v>
          </cell>
          <cell r="N3521">
            <v>1.93</v>
          </cell>
          <cell r="O3521">
            <v>2.02</v>
          </cell>
          <cell r="P3521">
            <v>2.0699999999999998</v>
          </cell>
          <cell r="Q3521">
            <v>2.12</v>
          </cell>
          <cell r="R3521">
            <v>2.16</v>
          </cell>
          <cell r="S3521">
            <v>2.23</v>
          </cell>
          <cell r="T3521">
            <v>2.2999999999999998</v>
          </cell>
          <cell r="U3521">
            <v>2.38</v>
          </cell>
          <cell r="V3521">
            <v>2.46</v>
          </cell>
          <cell r="W3521">
            <v>2.5499999999999998</v>
          </cell>
          <cell r="X3521">
            <v>2.63</v>
          </cell>
          <cell r="Y3521">
            <v>2.71</v>
          </cell>
          <cell r="Z3521">
            <v>2.79</v>
          </cell>
          <cell r="AA3521">
            <v>2.88</v>
          </cell>
          <cell r="AB3521">
            <v>2.95</v>
          </cell>
          <cell r="AC3521">
            <v>3.04</v>
          </cell>
          <cell r="AD3521">
            <v>3.13</v>
          </cell>
          <cell r="AE3521">
            <v>3.23</v>
          </cell>
          <cell r="AF3521">
            <v>3.33</v>
          </cell>
          <cell r="AG3521">
            <v>3.44</v>
          </cell>
          <cell r="AH3521">
            <v>3.45</v>
          </cell>
          <cell r="AI3521">
            <v>3.44</v>
          </cell>
          <cell r="AJ3521">
            <v>3.44</v>
          </cell>
          <cell r="AK3521">
            <v>3.44</v>
          </cell>
        </row>
        <row r="3522">
          <cell r="A3522" t="str">
            <v>SDGbaseTRAv2_UrbAS_BAUv5C_InvValccons</v>
          </cell>
          <cell r="B3522" t="str">
            <v>SIclos6_GOVclos11</v>
          </cell>
          <cell r="C3522" t="str">
            <v>SDGbaseTRAv2_UrbAS_BAUv5</v>
          </cell>
          <cell r="D3522" t="str">
            <v>C_InvVal</v>
          </cell>
          <cell r="E3522" t="str">
            <v>ccons</v>
          </cell>
          <cell r="F3522">
            <v>407.96</v>
          </cell>
          <cell r="G3522">
            <v>394.25</v>
          </cell>
          <cell r="H3522">
            <v>403.31</v>
          </cell>
          <cell r="I3522">
            <v>414.44</v>
          </cell>
          <cell r="J3522">
            <v>425</v>
          </cell>
          <cell r="K3522">
            <v>430.3</v>
          </cell>
          <cell r="L3522">
            <v>438.67</v>
          </cell>
          <cell r="M3522">
            <v>449.43</v>
          </cell>
          <cell r="N3522">
            <v>460.93</v>
          </cell>
          <cell r="O3522">
            <v>472.78</v>
          </cell>
          <cell r="P3522">
            <v>486.63</v>
          </cell>
          <cell r="Q3522">
            <v>500.65</v>
          </cell>
          <cell r="R3522">
            <v>514.15</v>
          </cell>
          <cell r="S3522">
            <v>531.25</v>
          </cell>
          <cell r="T3522">
            <v>549.27</v>
          </cell>
          <cell r="U3522">
            <v>569.89</v>
          </cell>
          <cell r="V3522">
            <v>590.34</v>
          </cell>
          <cell r="W3522">
            <v>611.29</v>
          </cell>
          <cell r="X3522">
            <v>632.9</v>
          </cell>
          <cell r="Y3522">
            <v>651.88</v>
          </cell>
          <cell r="Z3522">
            <v>672.18</v>
          </cell>
          <cell r="AA3522">
            <v>691.38</v>
          </cell>
          <cell r="AB3522">
            <v>706.24</v>
          </cell>
          <cell r="AC3522">
            <v>723.17</v>
          </cell>
          <cell r="AD3522">
            <v>744.69</v>
          </cell>
          <cell r="AE3522">
            <v>768.29</v>
          </cell>
          <cell r="AF3522">
            <v>792.8</v>
          </cell>
          <cell r="AG3522">
            <v>817.34</v>
          </cell>
          <cell r="AH3522">
            <v>814.09</v>
          </cell>
          <cell r="AI3522">
            <v>808.15</v>
          </cell>
          <cell r="AJ3522">
            <v>806.07</v>
          </cell>
          <cell r="AK3522">
            <v>803.09</v>
          </cell>
        </row>
        <row r="3523">
          <cell r="A3523" t="str">
            <v>SDGbaseTRAv2_UrbAS_BAUv5C_InvValcbsrv</v>
          </cell>
          <cell r="B3523" t="str">
            <v>SIclos6_GOVclos11</v>
          </cell>
          <cell r="C3523" t="str">
            <v>SDGbaseTRAv2_UrbAS_BAUv5</v>
          </cell>
          <cell r="D3523" t="str">
            <v>C_InvVal</v>
          </cell>
          <cell r="E3523" t="str">
            <v>cbsrv</v>
          </cell>
          <cell r="F3523">
            <v>64.14</v>
          </cell>
          <cell r="G3523">
            <v>56.74</v>
          </cell>
          <cell r="H3523">
            <v>58.82</v>
          </cell>
          <cell r="I3523">
            <v>60.47</v>
          </cell>
          <cell r="J3523">
            <v>61.67</v>
          </cell>
          <cell r="K3523">
            <v>63.06</v>
          </cell>
          <cell r="L3523">
            <v>64.650000000000006</v>
          </cell>
          <cell r="M3523">
            <v>66.45</v>
          </cell>
          <cell r="N3523">
            <v>68.31</v>
          </cell>
          <cell r="O3523">
            <v>70.39</v>
          </cell>
          <cell r="P3523">
            <v>72.599999999999994</v>
          </cell>
          <cell r="Q3523">
            <v>74.75</v>
          </cell>
          <cell r="R3523">
            <v>76.930000000000007</v>
          </cell>
          <cell r="S3523">
            <v>79.540000000000006</v>
          </cell>
          <cell r="T3523">
            <v>82.27</v>
          </cell>
          <cell r="U3523">
            <v>85.36</v>
          </cell>
          <cell r="V3523">
            <v>88.65</v>
          </cell>
          <cell r="W3523">
            <v>91.88</v>
          </cell>
          <cell r="X3523">
            <v>94.83</v>
          </cell>
          <cell r="Y3523">
            <v>97.72</v>
          </cell>
          <cell r="Z3523">
            <v>100.75</v>
          </cell>
          <cell r="AA3523">
            <v>103.65</v>
          </cell>
          <cell r="AB3523">
            <v>105.96</v>
          </cell>
          <cell r="AC3523">
            <v>108.48</v>
          </cell>
          <cell r="AD3523">
            <v>111.63</v>
          </cell>
          <cell r="AE3523">
            <v>115.1</v>
          </cell>
          <cell r="AF3523">
            <v>118.74</v>
          </cell>
          <cell r="AG3523">
            <v>122.22</v>
          </cell>
          <cell r="AH3523">
            <v>121.74</v>
          </cell>
          <cell r="AI3523">
            <v>120.68</v>
          </cell>
          <cell r="AJ3523">
            <v>120.05</v>
          </cell>
          <cell r="AK3523">
            <v>119.21</v>
          </cell>
        </row>
        <row r="3524">
          <cell r="A3524" t="str">
            <v>SDGbaseTRAv2_UrbAS_BAUv5C_InvValcimpt</v>
          </cell>
          <cell r="B3524" t="str">
            <v>SIclos6_GOVclos11</v>
          </cell>
          <cell r="C3524" t="str">
            <v>SDGbaseTRAv2_UrbAS_BAUv5</v>
          </cell>
          <cell r="D3524" t="str">
            <v>C_InvVal</v>
          </cell>
          <cell r="E3524" t="str">
            <v>cimpt</v>
          </cell>
          <cell r="F3524">
            <v>2.86</v>
          </cell>
          <cell r="G3524">
            <v>2.92</v>
          </cell>
          <cell r="H3524">
            <v>2.95</v>
          </cell>
          <cell r="I3524">
            <v>2.94</v>
          </cell>
          <cell r="J3524">
            <v>2.94</v>
          </cell>
          <cell r="K3524">
            <v>2.95</v>
          </cell>
          <cell r="L3524">
            <v>2.96</v>
          </cell>
          <cell r="M3524">
            <v>2.97</v>
          </cell>
          <cell r="N3524">
            <v>2.98</v>
          </cell>
          <cell r="O3524">
            <v>3.07</v>
          </cell>
          <cell r="P3524">
            <v>3.09</v>
          </cell>
          <cell r="Q3524">
            <v>3.1</v>
          </cell>
          <cell r="R3524">
            <v>3.1</v>
          </cell>
          <cell r="S3524">
            <v>3.1</v>
          </cell>
          <cell r="T3524">
            <v>3.11</v>
          </cell>
          <cell r="U3524">
            <v>3.12</v>
          </cell>
          <cell r="V3524">
            <v>3.12</v>
          </cell>
          <cell r="W3524">
            <v>3.12</v>
          </cell>
          <cell r="X3524">
            <v>3.13</v>
          </cell>
          <cell r="Y3524">
            <v>3.13</v>
          </cell>
          <cell r="Z3524">
            <v>3.12</v>
          </cell>
          <cell r="AA3524">
            <v>3.13</v>
          </cell>
          <cell r="AB3524">
            <v>3.14</v>
          </cell>
          <cell r="AC3524">
            <v>3.15</v>
          </cell>
          <cell r="AD3524">
            <v>3.15</v>
          </cell>
          <cell r="AE3524">
            <v>3.15</v>
          </cell>
          <cell r="AF3524">
            <v>3.15</v>
          </cell>
          <cell r="AG3524">
            <v>3.15</v>
          </cell>
          <cell r="AH3524">
            <v>3.14</v>
          </cell>
          <cell r="AI3524">
            <v>3.11</v>
          </cell>
          <cell r="AJ3524">
            <v>3.09</v>
          </cell>
          <cell r="AK3524">
            <v>3.07</v>
          </cell>
        </row>
        <row r="3525">
          <cell r="A3525" t="str">
            <v>SDGbaseTRAv2_UrbAS_BAUv5C_InvValtotal</v>
          </cell>
          <cell r="B3525" t="str">
            <v>SIclos6_GOVclos11</v>
          </cell>
          <cell r="C3525" t="str">
            <v>SDGbaseTRAv2_UrbAS_BAUv5</v>
          </cell>
          <cell r="D3525" t="str">
            <v>C_InvVal</v>
          </cell>
          <cell r="E3525" t="str">
            <v>total</v>
          </cell>
          <cell r="F3525">
            <v>906.02</v>
          </cell>
          <cell r="G3525">
            <v>857.83</v>
          </cell>
          <cell r="H3525">
            <v>885.7</v>
          </cell>
          <cell r="I3525">
            <v>911.66</v>
          </cell>
          <cell r="J3525">
            <v>933.08</v>
          </cell>
          <cell r="K3525">
            <v>950.16</v>
          </cell>
          <cell r="L3525">
            <v>971.63</v>
          </cell>
          <cell r="M3525">
            <v>995.06</v>
          </cell>
          <cell r="N3525">
            <v>1020.94</v>
          </cell>
          <cell r="O3525">
            <v>1051.93</v>
          </cell>
          <cell r="P3525">
            <v>1084.24</v>
          </cell>
          <cell r="Q3525">
            <v>1115.93</v>
          </cell>
          <cell r="R3525">
            <v>1147.52</v>
          </cell>
          <cell r="S3525">
            <v>1185.8900000000001</v>
          </cell>
          <cell r="T3525">
            <v>1226.3</v>
          </cell>
          <cell r="U3525">
            <v>1272.51</v>
          </cell>
          <cell r="V3525">
            <v>1317.35</v>
          </cell>
          <cell r="W3525">
            <v>1364.03</v>
          </cell>
          <cell r="X3525">
            <v>1412.97</v>
          </cell>
          <cell r="Y3525">
            <v>1459.04</v>
          </cell>
          <cell r="Z3525">
            <v>1507.84</v>
          </cell>
          <cell r="AA3525">
            <v>1555.45</v>
          </cell>
          <cell r="AB3525">
            <v>1606.76</v>
          </cell>
          <cell r="AC3525">
            <v>1655.35</v>
          </cell>
          <cell r="AD3525">
            <v>1705.35</v>
          </cell>
          <cell r="AE3525">
            <v>1757.6</v>
          </cell>
          <cell r="AF3525">
            <v>1811.57</v>
          </cell>
          <cell r="AG3525">
            <v>1864.86</v>
          </cell>
          <cell r="AH3525">
            <v>1872.05</v>
          </cell>
          <cell r="AI3525">
            <v>1871.39</v>
          </cell>
          <cell r="AJ3525">
            <v>1870.57</v>
          </cell>
          <cell r="AK3525">
            <v>1865.66</v>
          </cell>
        </row>
        <row r="3526">
          <cell r="A3526" t="str">
            <v>SDGbaseTRAv2_UrbAS_BAUv5IADJXtotal</v>
          </cell>
          <cell r="B3526" t="str">
            <v>SIclos6_GOVclos11</v>
          </cell>
          <cell r="C3526" t="str">
            <v>SDGbaseTRAv2_UrbAS_BAUv5</v>
          </cell>
          <cell r="D3526" t="str">
            <v>IADJX</v>
          </cell>
          <cell r="E3526" t="str">
            <v>total</v>
          </cell>
          <cell r="F3526">
            <v>1</v>
          </cell>
          <cell r="G3526">
            <v>0.91</v>
          </cell>
          <cell r="H3526">
            <v>0.94</v>
          </cell>
          <cell r="I3526">
            <v>0.96</v>
          </cell>
          <cell r="J3526">
            <v>0.98</v>
          </cell>
          <cell r="K3526">
            <v>1</v>
          </cell>
          <cell r="L3526">
            <v>1.02</v>
          </cell>
          <cell r="M3526">
            <v>1.05</v>
          </cell>
          <cell r="N3526">
            <v>1.08</v>
          </cell>
          <cell r="O3526">
            <v>1.1200000000000001</v>
          </cell>
          <cell r="P3526">
            <v>1.1499999999999999</v>
          </cell>
          <cell r="Q3526">
            <v>1.18</v>
          </cell>
          <cell r="R3526">
            <v>1.21</v>
          </cell>
          <cell r="S3526">
            <v>1.25</v>
          </cell>
          <cell r="T3526">
            <v>1.29</v>
          </cell>
          <cell r="U3526">
            <v>1.34</v>
          </cell>
          <cell r="V3526">
            <v>1.39</v>
          </cell>
          <cell r="W3526">
            <v>1.44</v>
          </cell>
          <cell r="X3526">
            <v>1.48</v>
          </cell>
          <cell r="Y3526">
            <v>1.53</v>
          </cell>
          <cell r="Z3526">
            <v>1.58</v>
          </cell>
          <cell r="AA3526">
            <v>1.62</v>
          </cell>
          <cell r="AB3526">
            <v>1.67</v>
          </cell>
          <cell r="AC3526">
            <v>1.71</v>
          </cell>
          <cell r="AD3526">
            <v>1.76</v>
          </cell>
          <cell r="AE3526">
            <v>1.81</v>
          </cell>
          <cell r="AF3526">
            <v>1.87</v>
          </cell>
          <cell r="AG3526">
            <v>1.92</v>
          </cell>
          <cell r="AH3526">
            <v>1.91</v>
          </cell>
          <cell r="AI3526">
            <v>1.9</v>
          </cell>
          <cell r="AJ3526">
            <v>1.89</v>
          </cell>
          <cell r="AK3526">
            <v>1.88</v>
          </cell>
        </row>
        <row r="3527">
          <cell r="A3527" t="str">
            <v>SDGbaseTRAv2_UrbAS_BAUv5C_QINV_IADJtotal</v>
          </cell>
          <cell r="B3527" t="str">
            <v>SIclos6_GOVclos11</v>
          </cell>
          <cell r="C3527" t="str">
            <v>SDGbaseTRAv2_UrbAS_BAUv5</v>
          </cell>
          <cell r="D3527" t="str">
            <v>C_QINV_IADJ</v>
          </cell>
          <cell r="E3527" t="str">
            <v>total</v>
          </cell>
          <cell r="F3527">
            <v>906.02</v>
          </cell>
          <cell r="G3527">
            <v>944.54</v>
          </cell>
          <cell r="H3527">
            <v>946.37</v>
          </cell>
          <cell r="I3527">
            <v>950.21</v>
          </cell>
          <cell r="J3527">
            <v>954.76</v>
          </cell>
          <cell r="K3527">
            <v>952.39</v>
          </cell>
          <cell r="L3527">
            <v>950.47</v>
          </cell>
          <cell r="M3527">
            <v>947.5</v>
          </cell>
          <cell r="N3527">
            <v>945.68</v>
          </cell>
          <cell r="O3527">
            <v>942.21</v>
          </cell>
          <cell r="P3527">
            <v>942.54</v>
          </cell>
          <cell r="Q3527">
            <v>943.69</v>
          </cell>
          <cell r="R3527">
            <v>944.82</v>
          </cell>
          <cell r="S3527">
            <v>946.22</v>
          </cell>
          <cell r="T3527">
            <v>947.43</v>
          </cell>
          <cell r="U3527">
            <v>948.32</v>
          </cell>
          <cell r="V3527">
            <v>946.96</v>
          </cell>
          <cell r="W3527">
            <v>947.43</v>
          </cell>
          <cell r="X3527">
            <v>951.9</v>
          </cell>
          <cell r="Y3527">
            <v>953.69</v>
          </cell>
          <cell r="Z3527">
            <v>955.48</v>
          </cell>
          <cell r="AA3527">
            <v>957.27</v>
          </cell>
          <cell r="AB3527">
            <v>964.56</v>
          </cell>
          <cell r="AC3527">
            <v>969.55</v>
          </cell>
          <cell r="AD3527">
            <v>971.01</v>
          </cell>
          <cell r="AE3527">
            <v>971.4</v>
          </cell>
          <cell r="AF3527">
            <v>971.22</v>
          </cell>
          <cell r="AG3527">
            <v>971.22</v>
          </cell>
          <cell r="AH3527">
            <v>978.53</v>
          </cell>
          <cell r="AI3527">
            <v>985.46</v>
          </cell>
          <cell r="AJ3527">
            <v>989.02</v>
          </cell>
          <cell r="AK3527">
            <v>992.25</v>
          </cell>
        </row>
        <row r="3528">
          <cell r="A3528" t="str">
            <v>SDGbaseTRAv2_UrbAS_BAUv5trnsfrx_govent-n</v>
          </cell>
          <cell r="B3528" t="str">
            <v>SIclos6_GOVclos11</v>
          </cell>
          <cell r="C3528" t="str">
            <v>SDGbaseTRAv2_UrbAS_BAUv5</v>
          </cell>
          <cell r="D3528" t="str">
            <v>trnsfrx_gov</v>
          </cell>
          <cell r="E3528" t="str">
            <v>ent-n</v>
          </cell>
          <cell r="F3528">
            <v>182.31</v>
          </cell>
          <cell r="G3528">
            <v>182.31</v>
          </cell>
          <cell r="H3528">
            <v>182.31</v>
          </cell>
          <cell r="I3528">
            <v>182.31</v>
          </cell>
          <cell r="J3528">
            <v>182.31</v>
          </cell>
          <cell r="K3528">
            <v>182.31</v>
          </cell>
          <cell r="L3528">
            <v>182.31</v>
          </cell>
          <cell r="M3528">
            <v>182.31</v>
          </cell>
          <cell r="N3528">
            <v>182.31</v>
          </cell>
          <cell r="O3528">
            <v>182.31</v>
          </cell>
          <cell r="P3528">
            <v>182.31</v>
          </cell>
          <cell r="Q3528">
            <v>182.31</v>
          </cell>
          <cell r="R3528">
            <v>182.31</v>
          </cell>
          <cell r="S3528">
            <v>182.31</v>
          </cell>
          <cell r="T3528">
            <v>182.31</v>
          </cell>
          <cell r="U3528">
            <v>182.31</v>
          </cell>
          <cell r="V3528">
            <v>182.31</v>
          </cell>
          <cell r="W3528">
            <v>182.31</v>
          </cell>
          <cell r="X3528">
            <v>182.31</v>
          </cell>
          <cell r="Y3528">
            <v>182.31</v>
          </cell>
          <cell r="Z3528">
            <v>182.31</v>
          </cell>
          <cell r="AA3528">
            <v>182.31</v>
          </cell>
          <cell r="AB3528">
            <v>182.31</v>
          </cell>
          <cell r="AC3528">
            <v>182.31</v>
          </cell>
          <cell r="AD3528">
            <v>182.31</v>
          </cell>
          <cell r="AE3528">
            <v>182.31</v>
          </cell>
          <cell r="AF3528">
            <v>182.31</v>
          </cell>
          <cell r="AG3528">
            <v>182.31</v>
          </cell>
          <cell r="AH3528">
            <v>182.31</v>
          </cell>
          <cell r="AI3528">
            <v>182.31</v>
          </cell>
          <cell r="AJ3528">
            <v>182.31</v>
          </cell>
          <cell r="AK3528">
            <v>182.31</v>
          </cell>
        </row>
        <row r="3529">
          <cell r="A3529" t="str">
            <v>SDGbaseTRAv2_UrbAS_BAUv5trnsfrx_govhhd-0</v>
          </cell>
          <cell r="B3529" t="str">
            <v>SIclos6_GOVclos11</v>
          </cell>
          <cell r="C3529" t="str">
            <v>SDGbaseTRAv2_UrbAS_BAUv5</v>
          </cell>
          <cell r="D3529" t="str">
            <v>trnsfrx_gov</v>
          </cell>
          <cell r="E3529" t="str">
            <v>hhd-0</v>
          </cell>
          <cell r="F3529">
            <v>42.27</v>
          </cell>
          <cell r="G3529">
            <v>42.27</v>
          </cell>
          <cell r="H3529">
            <v>40.130000000000003</v>
          </cell>
          <cell r="I3529">
            <v>41.62</v>
          </cell>
          <cell r="J3529">
            <v>42.78</v>
          </cell>
          <cell r="K3529">
            <v>43.8</v>
          </cell>
          <cell r="L3529">
            <v>44.98</v>
          </cell>
          <cell r="M3529">
            <v>46.31</v>
          </cell>
          <cell r="N3529">
            <v>47.67</v>
          </cell>
          <cell r="O3529">
            <v>49.16</v>
          </cell>
          <cell r="P3529">
            <v>50.86</v>
          </cell>
          <cell r="Q3529">
            <v>52.67</v>
          </cell>
          <cell r="R3529">
            <v>54.47</v>
          </cell>
          <cell r="S3529">
            <v>56.58</v>
          </cell>
          <cell r="T3529">
            <v>58.75</v>
          </cell>
          <cell r="U3529">
            <v>61.03</v>
          </cell>
          <cell r="V3529">
            <v>63.62</v>
          </cell>
          <cell r="W3529">
            <v>66.16</v>
          </cell>
          <cell r="X3529">
            <v>68.819999999999993</v>
          </cell>
          <cell r="Y3529">
            <v>71.61</v>
          </cell>
          <cell r="Z3529">
            <v>74.28</v>
          </cell>
          <cell r="AA3529">
            <v>77.11</v>
          </cell>
          <cell r="AB3529">
            <v>79.900000000000006</v>
          </cell>
          <cell r="AC3529">
            <v>83</v>
          </cell>
          <cell r="AD3529">
            <v>85.95</v>
          </cell>
          <cell r="AE3529">
            <v>88.95</v>
          </cell>
          <cell r="AF3529">
            <v>92.08</v>
          </cell>
          <cell r="AG3529">
            <v>95.33</v>
          </cell>
          <cell r="AH3529">
            <v>98.59</v>
          </cell>
          <cell r="AI3529">
            <v>99.57</v>
          </cell>
          <cell r="AJ3529">
            <v>100.16</v>
          </cell>
          <cell r="AK3529">
            <v>100.69</v>
          </cell>
        </row>
        <row r="3530">
          <cell r="A3530" t="str">
            <v>SDGbaseTRAv2_UrbAS_BAUv5trnsfrx_govhhd-1</v>
          </cell>
          <cell r="B3530" t="str">
            <v>SIclos6_GOVclos11</v>
          </cell>
          <cell r="C3530" t="str">
            <v>SDGbaseTRAv2_UrbAS_BAUv5</v>
          </cell>
          <cell r="D3530" t="str">
            <v>trnsfrx_gov</v>
          </cell>
          <cell r="E3530" t="str">
            <v>hhd-1</v>
          </cell>
          <cell r="F3530">
            <v>53.47</v>
          </cell>
          <cell r="G3530">
            <v>53.47</v>
          </cell>
          <cell r="H3530">
            <v>50.76</v>
          </cell>
          <cell r="I3530">
            <v>52.65</v>
          </cell>
          <cell r="J3530">
            <v>54.12</v>
          </cell>
          <cell r="K3530">
            <v>55.41</v>
          </cell>
          <cell r="L3530">
            <v>56.9</v>
          </cell>
          <cell r="M3530">
            <v>58.58</v>
          </cell>
          <cell r="N3530">
            <v>60.3</v>
          </cell>
          <cell r="O3530">
            <v>62.18</v>
          </cell>
          <cell r="P3530">
            <v>64.34</v>
          </cell>
          <cell r="Q3530">
            <v>66.63</v>
          </cell>
          <cell r="R3530">
            <v>68.91</v>
          </cell>
          <cell r="S3530">
            <v>71.58</v>
          </cell>
          <cell r="T3530">
            <v>74.31</v>
          </cell>
          <cell r="U3530">
            <v>77.2</v>
          </cell>
          <cell r="V3530">
            <v>80.47</v>
          </cell>
          <cell r="W3530">
            <v>83.69</v>
          </cell>
          <cell r="X3530">
            <v>87.05</v>
          </cell>
          <cell r="Y3530">
            <v>90.58</v>
          </cell>
          <cell r="Z3530">
            <v>93.96</v>
          </cell>
          <cell r="AA3530">
            <v>97.54</v>
          </cell>
          <cell r="AB3530">
            <v>101.07</v>
          </cell>
          <cell r="AC3530">
            <v>104.99</v>
          </cell>
          <cell r="AD3530">
            <v>108.72</v>
          </cell>
          <cell r="AE3530">
            <v>112.52</v>
          </cell>
          <cell r="AF3530">
            <v>116.47</v>
          </cell>
          <cell r="AG3530">
            <v>120.59</v>
          </cell>
          <cell r="AH3530">
            <v>124.71</v>
          </cell>
          <cell r="AI3530">
            <v>125.95</v>
          </cell>
          <cell r="AJ3530">
            <v>126.7</v>
          </cell>
          <cell r="AK3530">
            <v>127.37</v>
          </cell>
        </row>
        <row r="3531">
          <cell r="A3531" t="str">
            <v>SDGbaseTRAv2_UrbAS_BAUv5trnsfrx_govhhd-2</v>
          </cell>
          <cell r="B3531" t="str">
            <v>SIclos6_GOVclos11</v>
          </cell>
          <cell r="C3531" t="str">
            <v>SDGbaseTRAv2_UrbAS_BAUv5</v>
          </cell>
          <cell r="D3531" t="str">
            <v>trnsfrx_gov</v>
          </cell>
          <cell r="E3531" t="str">
            <v>hhd-2</v>
          </cell>
          <cell r="F3531">
            <v>58.1</v>
          </cell>
          <cell r="G3531">
            <v>58.1</v>
          </cell>
          <cell r="H3531">
            <v>55.15</v>
          </cell>
          <cell r="I3531">
            <v>57.2</v>
          </cell>
          <cell r="J3531">
            <v>58.8</v>
          </cell>
          <cell r="K3531">
            <v>60.2</v>
          </cell>
          <cell r="L3531">
            <v>61.82</v>
          </cell>
          <cell r="M3531">
            <v>63.64</v>
          </cell>
          <cell r="N3531">
            <v>65.52</v>
          </cell>
          <cell r="O3531">
            <v>67.56</v>
          </cell>
          <cell r="P3531">
            <v>69.900000000000006</v>
          </cell>
          <cell r="Q3531">
            <v>72.39</v>
          </cell>
          <cell r="R3531">
            <v>74.86</v>
          </cell>
          <cell r="S3531">
            <v>77.77</v>
          </cell>
          <cell r="T3531">
            <v>80.739999999999995</v>
          </cell>
          <cell r="U3531">
            <v>83.88</v>
          </cell>
          <cell r="V3531">
            <v>87.43</v>
          </cell>
          <cell r="W3531">
            <v>90.93</v>
          </cell>
          <cell r="X3531">
            <v>94.58</v>
          </cell>
          <cell r="Y3531">
            <v>98.41</v>
          </cell>
          <cell r="Z3531">
            <v>102.08</v>
          </cell>
          <cell r="AA3531">
            <v>105.97</v>
          </cell>
          <cell r="AB3531">
            <v>109.81</v>
          </cell>
          <cell r="AC3531">
            <v>114.07</v>
          </cell>
          <cell r="AD3531">
            <v>118.12</v>
          </cell>
          <cell r="AE3531">
            <v>122.25</v>
          </cell>
          <cell r="AF3531">
            <v>126.55</v>
          </cell>
          <cell r="AG3531">
            <v>131.01</v>
          </cell>
          <cell r="AH3531">
            <v>135.49</v>
          </cell>
          <cell r="AI3531">
            <v>136.85</v>
          </cell>
          <cell r="AJ3531">
            <v>137.66</v>
          </cell>
          <cell r="AK3531">
            <v>138.38999999999999</v>
          </cell>
        </row>
        <row r="3532">
          <cell r="A3532" t="str">
            <v>SDGbaseTRAv2_UrbAS_BAUv5trnsfrx_govhhd-3</v>
          </cell>
          <cell r="B3532" t="str">
            <v>SIclos6_GOVclos11</v>
          </cell>
          <cell r="C3532" t="str">
            <v>SDGbaseTRAv2_UrbAS_BAUv5</v>
          </cell>
          <cell r="D3532" t="str">
            <v>trnsfrx_gov</v>
          </cell>
          <cell r="E3532" t="str">
            <v>hhd-3</v>
          </cell>
          <cell r="F3532">
            <v>61.81</v>
          </cell>
          <cell r="G3532">
            <v>61.81</v>
          </cell>
          <cell r="H3532">
            <v>58.67</v>
          </cell>
          <cell r="I3532">
            <v>60.85</v>
          </cell>
          <cell r="J3532">
            <v>62.55</v>
          </cell>
          <cell r="K3532">
            <v>64.040000000000006</v>
          </cell>
          <cell r="L3532">
            <v>65.77</v>
          </cell>
          <cell r="M3532">
            <v>67.709999999999994</v>
          </cell>
          <cell r="N3532">
            <v>69.7</v>
          </cell>
          <cell r="O3532">
            <v>71.87</v>
          </cell>
          <cell r="P3532">
            <v>74.37</v>
          </cell>
          <cell r="Q3532">
            <v>77.010000000000005</v>
          </cell>
          <cell r="R3532">
            <v>79.650000000000006</v>
          </cell>
          <cell r="S3532">
            <v>82.73</v>
          </cell>
          <cell r="T3532">
            <v>85.9</v>
          </cell>
          <cell r="U3532">
            <v>89.23</v>
          </cell>
          <cell r="V3532">
            <v>93.01</v>
          </cell>
          <cell r="W3532">
            <v>96.74</v>
          </cell>
          <cell r="X3532">
            <v>100.62</v>
          </cell>
          <cell r="Y3532">
            <v>104.7</v>
          </cell>
          <cell r="Z3532">
            <v>108.6</v>
          </cell>
          <cell r="AA3532">
            <v>112.74</v>
          </cell>
          <cell r="AB3532">
            <v>116.82</v>
          </cell>
          <cell r="AC3532">
            <v>121.36</v>
          </cell>
          <cell r="AD3532">
            <v>125.67</v>
          </cell>
          <cell r="AE3532">
            <v>130.06</v>
          </cell>
          <cell r="AF3532">
            <v>134.63</v>
          </cell>
          <cell r="AG3532">
            <v>139.38</v>
          </cell>
          <cell r="AH3532">
            <v>144.13999999999999</v>
          </cell>
          <cell r="AI3532">
            <v>145.59</v>
          </cell>
          <cell r="AJ3532">
            <v>146.44999999999999</v>
          </cell>
          <cell r="AK3532">
            <v>147.22999999999999</v>
          </cell>
        </row>
        <row r="3533">
          <cell r="A3533" t="str">
            <v>SDGbaseTRAv2_UrbAS_BAUv5trnsfrx_govhhd-4</v>
          </cell>
          <cell r="B3533" t="str">
            <v>SIclos6_GOVclos11</v>
          </cell>
          <cell r="C3533" t="str">
            <v>SDGbaseTRAv2_UrbAS_BAUv5</v>
          </cell>
          <cell r="D3533" t="str">
            <v>trnsfrx_gov</v>
          </cell>
          <cell r="E3533" t="str">
            <v>hhd-4</v>
          </cell>
          <cell r="F3533">
            <v>54.28</v>
          </cell>
          <cell r="G3533">
            <v>54.28</v>
          </cell>
          <cell r="H3533">
            <v>51.52</v>
          </cell>
          <cell r="I3533">
            <v>53.44</v>
          </cell>
          <cell r="J3533">
            <v>54.93</v>
          </cell>
          <cell r="K3533">
            <v>56.24</v>
          </cell>
          <cell r="L3533">
            <v>57.76</v>
          </cell>
          <cell r="M3533">
            <v>59.46</v>
          </cell>
          <cell r="N3533">
            <v>61.21</v>
          </cell>
          <cell r="O3533">
            <v>63.11</v>
          </cell>
          <cell r="P3533">
            <v>65.3</v>
          </cell>
          <cell r="Q3533">
            <v>67.63</v>
          </cell>
          <cell r="R3533">
            <v>69.94</v>
          </cell>
          <cell r="S3533">
            <v>72.650000000000006</v>
          </cell>
          <cell r="T3533">
            <v>75.430000000000007</v>
          </cell>
          <cell r="U3533">
            <v>78.36</v>
          </cell>
          <cell r="V3533">
            <v>81.680000000000007</v>
          </cell>
          <cell r="W3533">
            <v>84.95</v>
          </cell>
          <cell r="X3533">
            <v>88.36</v>
          </cell>
          <cell r="Y3533">
            <v>91.94</v>
          </cell>
          <cell r="Z3533">
            <v>95.37</v>
          </cell>
          <cell r="AA3533">
            <v>99</v>
          </cell>
          <cell r="AB3533">
            <v>102.59</v>
          </cell>
          <cell r="AC3533">
            <v>106.57</v>
          </cell>
          <cell r="AD3533">
            <v>110.36</v>
          </cell>
          <cell r="AE3533">
            <v>114.21</v>
          </cell>
          <cell r="AF3533">
            <v>118.22</v>
          </cell>
          <cell r="AG3533">
            <v>122.4</v>
          </cell>
          <cell r="AH3533">
            <v>126.58</v>
          </cell>
          <cell r="AI3533">
            <v>127.85</v>
          </cell>
          <cell r="AJ3533">
            <v>128.61000000000001</v>
          </cell>
          <cell r="AK3533">
            <v>129.29</v>
          </cell>
        </row>
        <row r="3534">
          <cell r="A3534" t="str">
            <v>SDGbaseTRAv2_UrbAS_BAUv5trnsfrx_govhhd-5</v>
          </cell>
          <cell r="B3534" t="str">
            <v>SIclos6_GOVclos11</v>
          </cell>
          <cell r="C3534" t="str">
            <v>SDGbaseTRAv2_UrbAS_BAUv5</v>
          </cell>
          <cell r="D3534" t="str">
            <v>trnsfrx_gov</v>
          </cell>
          <cell r="E3534" t="str">
            <v>hhd-5</v>
          </cell>
          <cell r="F3534">
            <v>51.45</v>
          </cell>
          <cell r="G3534">
            <v>51.45</v>
          </cell>
          <cell r="H3534">
            <v>48.84</v>
          </cell>
          <cell r="I3534">
            <v>50.65</v>
          </cell>
          <cell r="J3534">
            <v>52.07</v>
          </cell>
          <cell r="K3534">
            <v>53.31</v>
          </cell>
          <cell r="L3534">
            <v>54.75</v>
          </cell>
          <cell r="M3534">
            <v>56.36</v>
          </cell>
          <cell r="N3534">
            <v>58.02</v>
          </cell>
          <cell r="O3534">
            <v>59.82</v>
          </cell>
          <cell r="P3534">
            <v>61.9</v>
          </cell>
          <cell r="Q3534">
            <v>64.099999999999994</v>
          </cell>
          <cell r="R3534">
            <v>66.3</v>
          </cell>
          <cell r="S3534">
            <v>68.87</v>
          </cell>
          <cell r="T3534">
            <v>71.5</v>
          </cell>
          <cell r="U3534">
            <v>74.28</v>
          </cell>
          <cell r="V3534">
            <v>77.42</v>
          </cell>
          <cell r="W3534">
            <v>80.52</v>
          </cell>
          <cell r="X3534">
            <v>83.76</v>
          </cell>
          <cell r="Y3534">
            <v>87.15</v>
          </cell>
          <cell r="Z3534">
            <v>90.4</v>
          </cell>
          <cell r="AA3534">
            <v>93.84</v>
          </cell>
          <cell r="AB3534">
            <v>97.24</v>
          </cell>
          <cell r="AC3534">
            <v>101.02</v>
          </cell>
          <cell r="AD3534">
            <v>104.6</v>
          </cell>
          <cell r="AE3534">
            <v>108.26</v>
          </cell>
          <cell r="AF3534">
            <v>112.06</v>
          </cell>
          <cell r="AG3534">
            <v>116.02</v>
          </cell>
          <cell r="AH3534">
            <v>119.98</v>
          </cell>
          <cell r="AI3534">
            <v>121.18</v>
          </cell>
          <cell r="AJ3534">
            <v>121.9</v>
          </cell>
          <cell r="AK3534">
            <v>122.55</v>
          </cell>
        </row>
        <row r="3535">
          <cell r="A3535" t="str">
            <v>SDGbaseTRAv2_UrbAS_BAUv5trnsfrx_govhhd-6</v>
          </cell>
          <cell r="B3535" t="str">
            <v>SIclos6_GOVclos11</v>
          </cell>
          <cell r="C3535" t="str">
            <v>SDGbaseTRAv2_UrbAS_BAUv5</v>
          </cell>
          <cell r="D3535" t="str">
            <v>trnsfrx_gov</v>
          </cell>
          <cell r="E3535" t="str">
            <v>hhd-6</v>
          </cell>
          <cell r="F3535">
            <v>33.299999999999997</v>
          </cell>
          <cell r="G3535">
            <v>33.299999999999997</v>
          </cell>
          <cell r="H3535">
            <v>31.61</v>
          </cell>
          <cell r="I3535">
            <v>32.79</v>
          </cell>
          <cell r="J3535">
            <v>33.71</v>
          </cell>
          <cell r="K3535">
            <v>34.51</v>
          </cell>
          <cell r="L3535">
            <v>35.44</v>
          </cell>
          <cell r="M3535">
            <v>36.479999999999997</v>
          </cell>
          <cell r="N3535">
            <v>37.56</v>
          </cell>
          <cell r="O3535">
            <v>38.729999999999997</v>
          </cell>
          <cell r="P3535">
            <v>40.07</v>
          </cell>
          <cell r="Q3535">
            <v>41.5</v>
          </cell>
          <cell r="R3535">
            <v>42.92</v>
          </cell>
          <cell r="S3535">
            <v>44.58</v>
          </cell>
          <cell r="T3535">
            <v>46.28</v>
          </cell>
          <cell r="U3535">
            <v>48.08</v>
          </cell>
          <cell r="V3535">
            <v>50.12</v>
          </cell>
          <cell r="W3535">
            <v>52.13</v>
          </cell>
          <cell r="X3535">
            <v>54.22</v>
          </cell>
          <cell r="Y3535">
            <v>56.41</v>
          </cell>
          <cell r="Z3535">
            <v>58.52</v>
          </cell>
          <cell r="AA3535">
            <v>60.75</v>
          </cell>
          <cell r="AB3535">
            <v>62.95</v>
          </cell>
          <cell r="AC3535">
            <v>65.39</v>
          </cell>
          <cell r="AD3535">
            <v>67.709999999999994</v>
          </cell>
          <cell r="AE3535">
            <v>70.08</v>
          </cell>
          <cell r="AF3535">
            <v>72.540000000000006</v>
          </cell>
          <cell r="AG3535">
            <v>75.099999999999994</v>
          </cell>
          <cell r="AH3535">
            <v>77.67</v>
          </cell>
          <cell r="AI3535">
            <v>78.45</v>
          </cell>
          <cell r="AJ3535">
            <v>78.91</v>
          </cell>
          <cell r="AK3535">
            <v>79.33</v>
          </cell>
        </row>
        <row r="3536">
          <cell r="A3536" t="str">
            <v>SDGbaseTRAv2_UrbAS_BAUv5trnsfrx_govhhd-7</v>
          </cell>
          <cell r="B3536" t="str">
            <v>SIclos6_GOVclos11</v>
          </cell>
          <cell r="C3536" t="str">
            <v>SDGbaseTRAv2_UrbAS_BAUv5</v>
          </cell>
          <cell r="D3536" t="str">
            <v>trnsfrx_gov</v>
          </cell>
          <cell r="E3536" t="str">
            <v>hhd-7</v>
          </cell>
          <cell r="F3536">
            <v>17.170000000000002</v>
          </cell>
          <cell r="G3536">
            <v>17.170000000000002</v>
          </cell>
          <cell r="H3536">
            <v>16.29</v>
          </cell>
          <cell r="I3536">
            <v>16.899999999999999</v>
          </cell>
          <cell r="J3536">
            <v>17.37</v>
          </cell>
          <cell r="K3536">
            <v>17.79</v>
          </cell>
          <cell r="L3536">
            <v>18.27</v>
          </cell>
          <cell r="M3536">
            <v>18.8</v>
          </cell>
          <cell r="N3536">
            <v>19.36</v>
          </cell>
          <cell r="O3536">
            <v>19.96</v>
          </cell>
          <cell r="P3536">
            <v>20.65</v>
          </cell>
          <cell r="Q3536">
            <v>21.39</v>
          </cell>
          <cell r="R3536">
            <v>22.12</v>
          </cell>
          <cell r="S3536">
            <v>22.98</v>
          </cell>
          <cell r="T3536">
            <v>23.86</v>
          </cell>
          <cell r="U3536">
            <v>24.78</v>
          </cell>
          <cell r="V3536">
            <v>25.83</v>
          </cell>
          <cell r="W3536">
            <v>26.87</v>
          </cell>
          <cell r="X3536">
            <v>27.95</v>
          </cell>
          <cell r="Y3536">
            <v>29.08</v>
          </cell>
          <cell r="Z3536">
            <v>30.16</v>
          </cell>
          <cell r="AA3536">
            <v>31.31</v>
          </cell>
          <cell r="AB3536">
            <v>32.450000000000003</v>
          </cell>
          <cell r="AC3536">
            <v>33.700000000000003</v>
          </cell>
          <cell r="AD3536">
            <v>34.9</v>
          </cell>
          <cell r="AE3536">
            <v>36.119999999999997</v>
          </cell>
          <cell r="AF3536">
            <v>37.39</v>
          </cell>
          <cell r="AG3536">
            <v>38.71</v>
          </cell>
          <cell r="AH3536">
            <v>40.03</v>
          </cell>
          <cell r="AI3536">
            <v>40.43</v>
          </cell>
          <cell r="AJ3536">
            <v>40.67</v>
          </cell>
          <cell r="AK3536">
            <v>40.89</v>
          </cell>
        </row>
        <row r="3537">
          <cell r="A3537" t="str">
            <v>SDGbaseTRAv2_UrbAS_BAUv5trnsfrx_govhhd-8</v>
          </cell>
          <cell r="B3537" t="str">
            <v>SIclos6_GOVclos11</v>
          </cell>
          <cell r="C3537" t="str">
            <v>SDGbaseTRAv2_UrbAS_BAUv5</v>
          </cell>
          <cell r="D3537" t="str">
            <v>trnsfrx_gov</v>
          </cell>
          <cell r="E3537" t="str">
            <v>hhd-8</v>
          </cell>
          <cell r="F3537">
            <v>-31.54</v>
          </cell>
          <cell r="G3537">
            <v>-31.54</v>
          </cell>
          <cell r="H3537">
            <v>-29.94</v>
          </cell>
          <cell r="I3537">
            <v>-31.05</v>
          </cell>
          <cell r="J3537">
            <v>-31.92</v>
          </cell>
          <cell r="K3537">
            <v>-32.68</v>
          </cell>
          <cell r="L3537">
            <v>-33.56</v>
          </cell>
          <cell r="M3537">
            <v>-34.549999999999997</v>
          </cell>
          <cell r="N3537">
            <v>-35.57</v>
          </cell>
          <cell r="O3537">
            <v>-36.67</v>
          </cell>
          <cell r="P3537">
            <v>-37.950000000000003</v>
          </cell>
          <cell r="Q3537">
            <v>-39.299999999999997</v>
          </cell>
          <cell r="R3537">
            <v>-40.64</v>
          </cell>
          <cell r="S3537">
            <v>-42.22</v>
          </cell>
          <cell r="T3537">
            <v>-43.83</v>
          </cell>
          <cell r="U3537">
            <v>-45.53</v>
          </cell>
          <cell r="V3537">
            <v>-47.46</v>
          </cell>
          <cell r="W3537">
            <v>-49.36</v>
          </cell>
          <cell r="X3537">
            <v>-51.35</v>
          </cell>
          <cell r="Y3537">
            <v>-53.42</v>
          </cell>
          <cell r="Z3537">
            <v>-55.42</v>
          </cell>
          <cell r="AA3537">
            <v>-57.53</v>
          </cell>
          <cell r="AB3537">
            <v>-59.61</v>
          </cell>
          <cell r="AC3537">
            <v>-61.93</v>
          </cell>
          <cell r="AD3537">
            <v>-64.13</v>
          </cell>
          <cell r="AE3537">
            <v>-66.37</v>
          </cell>
          <cell r="AF3537">
            <v>-68.7</v>
          </cell>
          <cell r="AG3537">
            <v>-71.12</v>
          </cell>
          <cell r="AH3537">
            <v>-73.55</v>
          </cell>
          <cell r="AI3537">
            <v>-74.290000000000006</v>
          </cell>
          <cell r="AJ3537">
            <v>-74.73</v>
          </cell>
          <cell r="AK3537">
            <v>-75.13</v>
          </cell>
        </row>
        <row r="3538">
          <cell r="A3538" t="str">
            <v>SDGbaseTRAv2_UrbAS_BAUv5trnsfrx_govhhd-9</v>
          </cell>
          <cell r="B3538" t="str">
            <v>SIclos6_GOVclos11</v>
          </cell>
          <cell r="C3538" t="str">
            <v>SDGbaseTRAv2_UrbAS_BAUv5</v>
          </cell>
          <cell r="D3538" t="str">
            <v>trnsfrx_gov</v>
          </cell>
          <cell r="E3538" t="str">
            <v>hhd-9</v>
          </cell>
          <cell r="F3538">
            <v>-164.45</v>
          </cell>
          <cell r="G3538">
            <v>-164.45</v>
          </cell>
          <cell r="H3538">
            <v>-156.11000000000001</v>
          </cell>
          <cell r="I3538">
            <v>-161.91999999999999</v>
          </cell>
          <cell r="J3538">
            <v>-166.43</v>
          </cell>
          <cell r="K3538">
            <v>-170.4</v>
          </cell>
          <cell r="L3538">
            <v>-175</v>
          </cell>
          <cell r="M3538">
            <v>-180.15</v>
          </cell>
          <cell r="N3538">
            <v>-185.45</v>
          </cell>
          <cell r="O3538">
            <v>-191.23</v>
          </cell>
          <cell r="P3538">
            <v>-197.86</v>
          </cell>
          <cell r="Q3538">
            <v>-204.9</v>
          </cell>
          <cell r="R3538">
            <v>-211.91</v>
          </cell>
          <cell r="S3538">
            <v>-220.12</v>
          </cell>
          <cell r="T3538">
            <v>-228.54</v>
          </cell>
          <cell r="U3538">
            <v>-237.42</v>
          </cell>
          <cell r="V3538">
            <v>-247.48</v>
          </cell>
          <cell r="W3538">
            <v>-257.39</v>
          </cell>
          <cell r="X3538">
            <v>-267.72000000000003</v>
          </cell>
          <cell r="Y3538">
            <v>-278.57</v>
          </cell>
          <cell r="Z3538">
            <v>-288.95</v>
          </cell>
          <cell r="AA3538">
            <v>-299.97000000000003</v>
          </cell>
          <cell r="AB3538">
            <v>-310.83</v>
          </cell>
          <cell r="AC3538">
            <v>-322.89</v>
          </cell>
          <cell r="AD3538">
            <v>-334.36</v>
          </cell>
          <cell r="AE3538">
            <v>-346.05</v>
          </cell>
          <cell r="AF3538">
            <v>-358.2</v>
          </cell>
          <cell r="AG3538">
            <v>-370.85</v>
          </cell>
          <cell r="AH3538">
            <v>-383.52</v>
          </cell>
          <cell r="AI3538">
            <v>-387.36</v>
          </cell>
          <cell r="AJ3538">
            <v>-389.66</v>
          </cell>
          <cell r="AK3538">
            <v>-391.72</v>
          </cell>
        </row>
        <row r="3539">
          <cell r="A3539" t="str">
            <v>SDGbaseTRAv2_UrbAS_BAUv5trnsfrx_rowent-e</v>
          </cell>
          <cell r="B3539" t="str">
            <v>SIclos6_GOVclos11</v>
          </cell>
          <cell r="C3539" t="str">
            <v>SDGbaseTRAv2_UrbAS_BAUv5</v>
          </cell>
          <cell r="D3539" t="str">
            <v>trnsfrx_row</v>
          </cell>
          <cell r="E3539" t="str">
            <v>ent-e</v>
          </cell>
          <cell r="F3539">
            <v>-32.42</v>
          </cell>
          <cell r="G3539">
            <v>-32.42</v>
          </cell>
          <cell r="H3539">
            <v>-32.42</v>
          </cell>
          <cell r="I3539">
            <v>-32.42</v>
          </cell>
          <cell r="J3539">
            <v>-32.42</v>
          </cell>
          <cell r="K3539">
            <v>-32.42</v>
          </cell>
          <cell r="L3539">
            <v>-32.42</v>
          </cell>
          <cell r="M3539">
            <v>-32.42</v>
          </cell>
          <cell r="N3539">
            <v>-32.42</v>
          </cell>
          <cell r="O3539">
            <v>-32.42</v>
          </cell>
          <cell r="P3539">
            <v>-32.42</v>
          </cell>
          <cell r="Q3539">
            <v>-32.42</v>
          </cell>
          <cell r="R3539">
            <v>-32.42</v>
          </cell>
          <cell r="S3539">
            <v>-32.42</v>
          </cell>
          <cell r="T3539">
            <v>-32.42</v>
          </cell>
          <cell r="U3539">
            <v>-32.42</v>
          </cell>
          <cell r="V3539">
            <v>-32.42</v>
          </cell>
          <cell r="W3539">
            <v>-32.42</v>
          </cell>
          <cell r="X3539">
            <v>-32.42</v>
          </cell>
          <cell r="Y3539">
            <v>-32.42</v>
          </cell>
          <cell r="Z3539">
            <v>-32.42</v>
          </cell>
          <cell r="AA3539">
            <v>-32.42</v>
          </cell>
          <cell r="AB3539">
            <v>-32.42</v>
          </cell>
          <cell r="AC3539">
            <v>-32.42</v>
          </cell>
          <cell r="AD3539">
            <v>-32.42</v>
          </cell>
          <cell r="AE3539">
            <v>-32.42</v>
          </cell>
          <cell r="AF3539">
            <v>-32.42</v>
          </cell>
          <cell r="AG3539">
            <v>-32.42</v>
          </cell>
          <cell r="AH3539">
            <v>-32.42</v>
          </cell>
          <cell r="AI3539">
            <v>-32.42</v>
          </cell>
          <cell r="AJ3539">
            <v>-32.42</v>
          </cell>
          <cell r="AK3539">
            <v>-32.42</v>
          </cell>
        </row>
        <row r="3540">
          <cell r="A3540" t="str">
            <v>SDGbaseTRAv2_UrbAS_BAUv5trnsfrx_rowhhd-0</v>
          </cell>
          <cell r="B3540" t="str">
            <v>SIclos6_GOVclos11</v>
          </cell>
          <cell r="C3540" t="str">
            <v>SDGbaseTRAv2_UrbAS_BAUv5</v>
          </cell>
          <cell r="D3540" t="str">
            <v>trnsfrx_row</v>
          </cell>
          <cell r="E3540" t="str">
            <v>hhd-0</v>
          </cell>
          <cell r="F3540">
            <v>0.03</v>
          </cell>
          <cell r="G3540">
            <v>0.03</v>
          </cell>
          <cell r="H3540">
            <v>0.03</v>
          </cell>
          <cell r="I3540">
            <v>0.03</v>
          </cell>
          <cell r="J3540">
            <v>0.03</v>
          </cell>
          <cell r="K3540">
            <v>0.03</v>
          </cell>
          <cell r="L3540">
            <v>0.03</v>
          </cell>
          <cell r="M3540">
            <v>0.03</v>
          </cell>
          <cell r="N3540">
            <v>0.03</v>
          </cell>
          <cell r="O3540">
            <v>0.03</v>
          </cell>
          <cell r="P3540">
            <v>0.03</v>
          </cell>
          <cell r="Q3540">
            <v>0.03</v>
          </cell>
          <cell r="R3540">
            <v>0.03</v>
          </cell>
          <cell r="S3540">
            <v>0.03</v>
          </cell>
          <cell r="T3540">
            <v>0.03</v>
          </cell>
          <cell r="U3540">
            <v>0.03</v>
          </cell>
          <cell r="V3540">
            <v>0.03</v>
          </cell>
          <cell r="W3540">
            <v>0.03</v>
          </cell>
          <cell r="X3540">
            <v>0.03</v>
          </cell>
          <cell r="Y3540">
            <v>0.03</v>
          </cell>
          <cell r="Z3540">
            <v>0.03</v>
          </cell>
          <cell r="AA3540">
            <v>0.03</v>
          </cell>
          <cell r="AB3540">
            <v>0.03</v>
          </cell>
          <cell r="AC3540">
            <v>0.03</v>
          </cell>
          <cell r="AD3540">
            <v>0.03</v>
          </cell>
          <cell r="AE3540">
            <v>0.03</v>
          </cell>
          <cell r="AF3540">
            <v>0.03</v>
          </cell>
          <cell r="AG3540">
            <v>0.03</v>
          </cell>
          <cell r="AH3540">
            <v>0.03</v>
          </cell>
          <cell r="AI3540">
            <v>0.03</v>
          </cell>
          <cell r="AJ3540">
            <v>0.03</v>
          </cell>
          <cell r="AK3540">
            <v>0.03</v>
          </cell>
        </row>
        <row r="3541">
          <cell r="A3541" t="str">
            <v>SDGbaseTRAv2_UrbAS_BAUv5trnsfrx_rowhhd-1</v>
          </cell>
          <cell r="B3541" t="str">
            <v>SIclos6_GOVclos11</v>
          </cell>
          <cell r="C3541" t="str">
            <v>SDGbaseTRAv2_UrbAS_BAUv5</v>
          </cell>
          <cell r="D3541" t="str">
            <v>trnsfrx_row</v>
          </cell>
          <cell r="E3541" t="str">
            <v>hhd-1</v>
          </cell>
          <cell r="F3541">
            <v>0.06</v>
          </cell>
          <cell r="G3541">
            <v>0.06</v>
          </cell>
          <cell r="H3541">
            <v>0.06</v>
          </cell>
          <cell r="I3541">
            <v>0.06</v>
          </cell>
          <cell r="J3541">
            <v>0.06</v>
          </cell>
          <cell r="K3541">
            <v>0.06</v>
          </cell>
          <cell r="L3541">
            <v>0.06</v>
          </cell>
          <cell r="M3541">
            <v>0.06</v>
          </cell>
          <cell r="N3541">
            <v>0.06</v>
          </cell>
          <cell r="O3541">
            <v>0.06</v>
          </cell>
          <cell r="P3541">
            <v>0.06</v>
          </cell>
          <cell r="Q3541">
            <v>0.06</v>
          </cell>
          <cell r="R3541">
            <v>0.06</v>
          </cell>
          <cell r="S3541">
            <v>0.06</v>
          </cell>
          <cell r="T3541">
            <v>0.06</v>
          </cell>
          <cell r="U3541">
            <v>0.06</v>
          </cell>
          <cell r="V3541">
            <v>0.06</v>
          </cell>
          <cell r="W3541">
            <v>0.06</v>
          </cell>
          <cell r="X3541">
            <v>0.06</v>
          </cell>
          <cell r="Y3541">
            <v>0.06</v>
          </cell>
          <cell r="Z3541">
            <v>0.06</v>
          </cell>
          <cell r="AA3541">
            <v>0.06</v>
          </cell>
          <cell r="AB3541">
            <v>0.06</v>
          </cell>
          <cell r="AC3541">
            <v>0.06</v>
          </cell>
          <cell r="AD3541">
            <v>0.06</v>
          </cell>
          <cell r="AE3541">
            <v>0.06</v>
          </cell>
          <cell r="AF3541">
            <v>0.06</v>
          </cell>
          <cell r="AG3541">
            <v>0.06</v>
          </cell>
          <cell r="AH3541">
            <v>0.06</v>
          </cell>
          <cell r="AI3541">
            <v>0.06</v>
          </cell>
          <cell r="AJ3541">
            <v>0.06</v>
          </cell>
          <cell r="AK3541">
            <v>0.06</v>
          </cell>
        </row>
        <row r="3542">
          <cell r="A3542" t="str">
            <v>SDGbaseTRAv2_UrbAS_BAUv5trnsfrx_rowhhd-2</v>
          </cell>
          <cell r="B3542" t="str">
            <v>SIclos6_GOVclos11</v>
          </cell>
          <cell r="C3542" t="str">
            <v>SDGbaseTRAv2_UrbAS_BAUv5</v>
          </cell>
          <cell r="D3542" t="str">
            <v>trnsfrx_row</v>
          </cell>
          <cell r="E3542" t="str">
            <v>hhd-2</v>
          </cell>
          <cell r="F3542">
            <v>0.13</v>
          </cell>
          <cell r="G3542">
            <v>0.13</v>
          </cell>
          <cell r="H3542">
            <v>0.13</v>
          </cell>
          <cell r="I3542">
            <v>0.13</v>
          </cell>
          <cell r="J3542">
            <v>0.13</v>
          </cell>
          <cell r="K3542">
            <v>0.13</v>
          </cell>
          <cell r="L3542">
            <v>0.13</v>
          </cell>
          <cell r="M3542">
            <v>0.13</v>
          </cell>
          <cell r="N3542">
            <v>0.13</v>
          </cell>
          <cell r="O3542">
            <v>0.13</v>
          </cell>
          <cell r="P3542">
            <v>0.13</v>
          </cell>
          <cell r="Q3542">
            <v>0.13</v>
          </cell>
          <cell r="R3542">
            <v>0.13</v>
          </cell>
          <cell r="S3542">
            <v>0.13</v>
          </cell>
          <cell r="T3542">
            <v>0.13</v>
          </cell>
          <cell r="U3542">
            <v>0.13</v>
          </cell>
          <cell r="V3542">
            <v>0.13</v>
          </cell>
          <cell r="W3542">
            <v>0.13</v>
          </cell>
          <cell r="X3542">
            <v>0.13</v>
          </cell>
          <cell r="Y3542">
            <v>0.13</v>
          </cell>
          <cell r="Z3542">
            <v>0.13</v>
          </cell>
          <cell r="AA3542">
            <v>0.13</v>
          </cell>
          <cell r="AB3542">
            <v>0.13</v>
          </cell>
          <cell r="AC3542">
            <v>0.13</v>
          </cell>
          <cell r="AD3542">
            <v>0.13</v>
          </cell>
          <cell r="AE3542">
            <v>0.13</v>
          </cell>
          <cell r="AF3542">
            <v>0.13</v>
          </cell>
          <cell r="AG3542">
            <v>0.13</v>
          </cell>
          <cell r="AH3542">
            <v>0.13</v>
          </cell>
          <cell r="AI3542">
            <v>0.13</v>
          </cell>
          <cell r="AJ3542">
            <v>0.13</v>
          </cell>
          <cell r="AK3542">
            <v>0.13</v>
          </cell>
        </row>
        <row r="3543">
          <cell r="A3543" t="str">
            <v>SDGbaseTRAv2_UrbAS_BAUv5trnsfrx_rowhhd-3</v>
          </cell>
          <cell r="B3543" t="str">
            <v>SIclos6_GOVclos11</v>
          </cell>
          <cell r="C3543" t="str">
            <v>SDGbaseTRAv2_UrbAS_BAUv5</v>
          </cell>
          <cell r="D3543" t="str">
            <v>trnsfrx_row</v>
          </cell>
          <cell r="E3543" t="str">
            <v>hhd-3</v>
          </cell>
          <cell r="F3543">
            <v>0.21</v>
          </cell>
          <cell r="G3543">
            <v>0.21</v>
          </cell>
          <cell r="H3543">
            <v>0.21</v>
          </cell>
          <cell r="I3543">
            <v>0.21</v>
          </cell>
          <cell r="J3543">
            <v>0.21</v>
          </cell>
          <cell r="K3543">
            <v>0.21</v>
          </cell>
          <cell r="L3543">
            <v>0.21</v>
          </cell>
          <cell r="M3543">
            <v>0.21</v>
          </cell>
          <cell r="N3543">
            <v>0.21</v>
          </cell>
          <cell r="O3543">
            <v>0.21</v>
          </cell>
          <cell r="P3543">
            <v>0.21</v>
          </cell>
          <cell r="Q3543">
            <v>0.21</v>
          </cell>
          <cell r="R3543">
            <v>0.21</v>
          </cell>
          <cell r="S3543">
            <v>0.21</v>
          </cell>
          <cell r="T3543">
            <v>0.21</v>
          </cell>
          <cell r="U3543">
            <v>0.21</v>
          </cell>
          <cell r="V3543">
            <v>0.21</v>
          </cell>
          <cell r="W3543">
            <v>0.21</v>
          </cell>
          <cell r="X3543">
            <v>0.21</v>
          </cell>
          <cell r="Y3543">
            <v>0.21</v>
          </cell>
          <cell r="Z3543">
            <v>0.21</v>
          </cell>
          <cell r="AA3543">
            <v>0.21</v>
          </cell>
          <cell r="AB3543">
            <v>0.21</v>
          </cell>
          <cell r="AC3543">
            <v>0.21</v>
          </cell>
          <cell r="AD3543">
            <v>0.21</v>
          </cell>
          <cell r="AE3543">
            <v>0.21</v>
          </cell>
          <cell r="AF3543">
            <v>0.21</v>
          </cell>
          <cell r="AG3543">
            <v>0.21</v>
          </cell>
          <cell r="AH3543">
            <v>0.21</v>
          </cell>
          <cell r="AI3543">
            <v>0.21</v>
          </cell>
          <cell r="AJ3543">
            <v>0.21</v>
          </cell>
          <cell r="AK3543">
            <v>0.21</v>
          </cell>
        </row>
        <row r="3544">
          <cell r="A3544" t="str">
            <v>SDGbaseTRAv2_UrbAS_BAUv5trnsfrx_rowhhd-4</v>
          </cell>
          <cell r="B3544" t="str">
            <v>SIclos6_GOVclos11</v>
          </cell>
          <cell r="C3544" t="str">
            <v>SDGbaseTRAv2_UrbAS_BAUv5</v>
          </cell>
          <cell r="D3544" t="str">
            <v>trnsfrx_row</v>
          </cell>
          <cell r="E3544" t="str">
            <v>hhd-4</v>
          </cell>
          <cell r="F3544">
            <v>0.21</v>
          </cell>
          <cell r="G3544">
            <v>0.21</v>
          </cell>
          <cell r="H3544">
            <v>0.21</v>
          </cell>
          <cell r="I3544">
            <v>0.21</v>
          </cell>
          <cell r="J3544">
            <v>0.21</v>
          </cell>
          <cell r="K3544">
            <v>0.21</v>
          </cell>
          <cell r="L3544">
            <v>0.21</v>
          </cell>
          <cell r="M3544">
            <v>0.21</v>
          </cell>
          <cell r="N3544">
            <v>0.21</v>
          </cell>
          <cell r="O3544">
            <v>0.21</v>
          </cell>
          <cell r="P3544">
            <v>0.21</v>
          </cell>
          <cell r="Q3544">
            <v>0.21</v>
          </cell>
          <cell r="R3544">
            <v>0.21</v>
          </cell>
          <cell r="S3544">
            <v>0.21</v>
          </cell>
          <cell r="T3544">
            <v>0.21</v>
          </cell>
          <cell r="U3544">
            <v>0.21</v>
          </cell>
          <cell r="V3544">
            <v>0.21</v>
          </cell>
          <cell r="W3544">
            <v>0.21</v>
          </cell>
          <cell r="X3544">
            <v>0.21</v>
          </cell>
          <cell r="Y3544">
            <v>0.21</v>
          </cell>
          <cell r="Z3544">
            <v>0.21</v>
          </cell>
          <cell r="AA3544">
            <v>0.21</v>
          </cell>
          <cell r="AB3544">
            <v>0.21</v>
          </cell>
          <cell r="AC3544">
            <v>0.21</v>
          </cell>
          <cell r="AD3544">
            <v>0.21</v>
          </cell>
          <cell r="AE3544">
            <v>0.21</v>
          </cell>
          <cell r="AF3544">
            <v>0.21</v>
          </cell>
          <cell r="AG3544">
            <v>0.21</v>
          </cell>
          <cell r="AH3544">
            <v>0.21</v>
          </cell>
          <cell r="AI3544">
            <v>0.21</v>
          </cell>
          <cell r="AJ3544">
            <v>0.21</v>
          </cell>
          <cell r="AK3544">
            <v>0.21</v>
          </cell>
        </row>
        <row r="3545">
          <cell r="A3545" t="str">
            <v>SDGbaseTRAv2_UrbAS_BAUv5trnsfrx_rowhhd-5</v>
          </cell>
          <cell r="B3545" t="str">
            <v>SIclos6_GOVclos11</v>
          </cell>
          <cell r="C3545" t="str">
            <v>SDGbaseTRAv2_UrbAS_BAUv5</v>
          </cell>
          <cell r="D3545" t="str">
            <v>trnsfrx_row</v>
          </cell>
          <cell r="E3545" t="str">
            <v>hhd-5</v>
          </cell>
          <cell r="F3545">
            <v>0.3</v>
          </cell>
          <cell r="G3545">
            <v>0.3</v>
          </cell>
          <cell r="H3545">
            <v>0.3</v>
          </cell>
          <cell r="I3545">
            <v>0.3</v>
          </cell>
          <cell r="J3545">
            <v>0.3</v>
          </cell>
          <cell r="K3545">
            <v>0.3</v>
          </cell>
          <cell r="L3545">
            <v>0.3</v>
          </cell>
          <cell r="M3545">
            <v>0.3</v>
          </cell>
          <cell r="N3545">
            <v>0.3</v>
          </cell>
          <cell r="O3545">
            <v>0.3</v>
          </cell>
          <cell r="P3545">
            <v>0.3</v>
          </cell>
          <cell r="Q3545">
            <v>0.3</v>
          </cell>
          <cell r="R3545">
            <v>0.3</v>
          </cell>
          <cell r="S3545">
            <v>0.3</v>
          </cell>
          <cell r="T3545">
            <v>0.3</v>
          </cell>
          <cell r="U3545">
            <v>0.3</v>
          </cell>
          <cell r="V3545">
            <v>0.3</v>
          </cell>
          <cell r="W3545">
            <v>0.3</v>
          </cell>
          <cell r="X3545">
            <v>0.3</v>
          </cell>
          <cell r="Y3545">
            <v>0.3</v>
          </cell>
          <cell r="Z3545">
            <v>0.3</v>
          </cell>
          <cell r="AA3545">
            <v>0.3</v>
          </cell>
          <cell r="AB3545">
            <v>0.3</v>
          </cell>
          <cell r="AC3545">
            <v>0.3</v>
          </cell>
          <cell r="AD3545">
            <v>0.3</v>
          </cell>
          <cell r="AE3545">
            <v>0.3</v>
          </cell>
          <cell r="AF3545">
            <v>0.3</v>
          </cell>
          <cell r="AG3545">
            <v>0.3</v>
          </cell>
          <cell r="AH3545">
            <v>0.3</v>
          </cell>
          <cell r="AI3545">
            <v>0.3</v>
          </cell>
          <cell r="AJ3545">
            <v>0.3</v>
          </cell>
          <cell r="AK3545">
            <v>0.3</v>
          </cell>
        </row>
        <row r="3546">
          <cell r="A3546" t="str">
            <v>SDGbaseTRAv2_UrbAS_BAUv5trnsfrx_rowhhd-6</v>
          </cell>
          <cell r="B3546" t="str">
            <v>SIclos6_GOVclos11</v>
          </cell>
          <cell r="C3546" t="str">
            <v>SDGbaseTRAv2_UrbAS_BAUv5</v>
          </cell>
          <cell r="D3546" t="str">
            <v>trnsfrx_row</v>
          </cell>
          <cell r="E3546" t="str">
            <v>hhd-6</v>
          </cell>
          <cell r="F3546">
            <v>0.56000000000000005</v>
          </cell>
          <cell r="G3546">
            <v>0.56000000000000005</v>
          </cell>
          <cell r="H3546">
            <v>0.56000000000000005</v>
          </cell>
          <cell r="I3546">
            <v>0.56000000000000005</v>
          </cell>
          <cell r="J3546">
            <v>0.56000000000000005</v>
          </cell>
          <cell r="K3546">
            <v>0.56000000000000005</v>
          </cell>
          <cell r="L3546">
            <v>0.56000000000000005</v>
          </cell>
          <cell r="M3546">
            <v>0.56000000000000005</v>
          </cell>
          <cell r="N3546">
            <v>0.56000000000000005</v>
          </cell>
          <cell r="O3546">
            <v>0.56000000000000005</v>
          </cell>
          <cell r="P3546">
            <v>0.56000000000000005</v>
          </cell>
          <cell r="Q3546">
            <v>0.56000000000000005</v>
          </cell>
          <cell r="R3546">
            <v>0.56000000000000005</v>
          </cell>
          <cell r="S3546">
            <v>0.56000000000000005</v>
          </cell>
          <cell r="T3546">
            <v>0.56000000000000005</v>
          </cell>
          <cell r="U3546">
            <v>0.56000000000000005</v>
          </cell>
          <cell r="V3546">
            <v>0.56000000000000005</v>
          </cell>
          <cell r="W3546">
            <v>0.56000000000000005</v>
          </cell>
          <cell r="X3546">
            <v>0.56000000000000005</v>
          </cell>
          <cell r="Y3546">
            <v>0.56000000000000005</v>
          </cell>
          <cell r="Z3546">
            <v>0.56000000000000005</v>
          </cell>
          <cell r="AA3546">
            <v>0.56000000000000005</v>
          </cell>
          <cell r="AB3546">
            <v>0.56000000000000005</v>
          </cell>
          <cell r="AC3546">
            <v>0.56000000000000005</v>
          </cell>
          <cell r="AD3546">
            <v>0.56000000000000005</v>
          </cell>
          <cell r="AE3546">
            <v>0.56000000000000005</v>
          </cell>
          <cell r="AF3546">
            <v>0.56000000000000005</v>
          </cell>
          <cell r="AG3546">
            <v>0.56000000000000005</v>
          </cell>
          <cell r="AH3546">
            <v>0.56000000000000005</v>
          </cell>
          <cell r="AI3546">
            <v>0.56000000000000005</v>
          </cell>
          <cell r="AJ3546">
            <v>0.56000000000000005</v>
          </cell>
          <cell r="AK3546">
            <v>0.56000000000000005</v>
          </cell>
        </row>
        <row r="3547">
          <cell r="A3547" t="str">
            <v>SDGbaseTRAv2_UrbAS_BAUv5trnsfrx_rowhhd-7</v>
          </cell>
          <cell r="B3547" t="str">
            <v>SIclos6_GOVclos11</v>
          </cell>
          <cell r="C3547" t="str">
            <v>SDGbaseTRAv2_UrbAS_BAUv5</v>
          </cell>
          <cell r="D3547" t="str">
            <v>trnsfrx_row</v>
          </cell>
          <cell r="E3547" t="str">
            <v>hhd-7</v>
          </cell>
          <cell r="F3547">
            <v>0.68</v>
          </cell>
          <cell r="G3547">
            <v>0.68</v>
          </cell>
          <cell r="H3547">
            <v>0.68</v>
          </cell>
          <cell r="I3547">
            <v>0.68</v>
          </cell>
          <cell r="J3547">
            <v>0.68</v>
          </cell>
          <cell r="K3547">
            <v>0.68</v>
          </cell>
          <cell r="L3547">
            <v>0.68</v>
          </cell>
          <cell r="M3547">
            <v>0.68</v>
          </cell>
          <cell r="N3547">
            <v>0.68</v>
          </cell>
          <cell r="O3547">
            <v>0.68</v>
          </cell>
          <cell r="P3547">
            <v>0.68</v>
          </cell>
          <cell r="Q3547">
            <v>0.68</v>
          </cell>
          <cell r="R3547">
            <v>0.68</v>
          </cell>
          <cell r="S3547">
            <v>0.68</v>
          </cell>
          <cell r="T3547">
            <v>0.68</v>
          </cell>
          <cell r="U3547">
            <v>0.68</v>
          </cell>
          <cell r="V3547">
            <v>0.68</v>
          </cell>
          <cell r="W3547">
            <v>0.68</v>
          </cell>
          <cell r="X3547">
            <v>0.68</v>
          </cell>
          <cell r="Y3547">
            <v>0.68</v>
          </cell>
          <cell r="Z3547">
            <v>0.68</v>
          </cell>
          <cell r="AA3547">
            <v>0.68</v>
          </cell>
          <cell r="AB3547">
            <v>0.68</v>
          </cell>
          <cell r="AC3547">
            <v>0.68</v>
          </cell>
          <cell r="AD3547">
            <v>0.68</v>
          </cell>
          <cell r="AE3547">
            <v>0.68</v>
          </cell>
          <cell r="AF3547">
            <v>0.68</v>
          </cell>
          <cell r="AG3547">
            <v>0.68</v>
          </cell>
          <cell r="AH3547">
            <v>0.68</v>
          </cell>
          <cell r="AI3547">
            <v>0.68</v>
          </cell>
          <cell r="AJ3547">
            <v>0.68</v>
          </cell>
          <cell r="AK3547">
            <v>0.68</v>
          </cell>
        </row>
        <row r="3548">
          <cell r="A3548" t="str">
            <v>SDGbaseTRAv2_UrbAS_BAUv5trnsfrx_rowhhd-8</v>
          </cell>
          <cell r="B3548" t="str">
            <v>SIclos6_GOVclos11</v>
          </cell>
          <cell r="C3548" t="str">
            <v>SDGbaseTRAv2_UrbAS_BAUv5</v>
          </cell>
          <cell r="D3548" t="str">
            <v>trnsfrx_row</v>
          </cell>
          <cell r="E3548" t="str">
            <v>hhd-8</v>
          </cell>
          <cell r="F3548">
            <v>2.34</v>
          </cell>
          <cell r="G3548">
            <v>2.34</v>
          </cell>
          <cell r="H3548">
            <v>2.34</v>
          </cell>
          <cell r="I3548">
            <v>2.34</v>
          </cell>
          <cell r="J3548">
            <v>2.34</v>
          </cell>
          <cell r="K3548">
            <v>2.34</v>
          </cell>
          <cell r="L3548">
            <v>2.34</v>
          </cell>
          <cell r="M3548">
            <v>2.34</v>
          </cell>
          <cell r="N3548">
            <v>2.34</v>
          </cell>
          <cell r="O3548">
            <v>2.34</v>
          </cell>
          <cell r="P3548">
            <v>2.34</v>
          </cell>
          <cell r="Q3548">
            <v>2.34</v>
          </cell>
          <cell r="R3548">
            <v>2.34</v>
          </cell>
          <cell r="S3548">
            <v>2.34</v>
          </cell>
          <cell r="T3548">
            <v>2.34</v>
          </cell>
          <cell r="U3548">
            <v>2.34</v>
          </cell>
          <cell r="V3548">
            <v>2.34</v>
          </cell>
          <cell r="W3548">
            <v>2.34</v>
          </cell>
          <cell r="X3548">
            <v>2.34</v>
          </cell>
          <cell r="Y3548">
            <v>2.34</v>
          </cell>
          <cell r="Z3548">
            <v>2.34</v>
          </cell>
          <cell r="AA3548">
            <v>2.34</v>
          </cell>
          <cell r="AB3548">
            <v>2.34</v>
          </cell>
          <cell r="AC3548">
            <v>2.34</v>
          </cell>
          <cell r="AD3548">
            <v>2.34</v>
          </cell>
          <cell r="AE3548">
            <v>2.34</v>
          </cell>
          <cell r="AF3548">
            <v>2.34</v>
          </cell>
          <cell r="AG3548">
            <v>2.34</v>
          </cell>
          <cell r="AH3548">
            <v>2.34</v>
          </cell>
          <cell r="AI3548">
            <v>2.34</v>
          </cell>
          <cell r="AJ3548">
            <v>2.34</v>
          </cell>
          <cell r="AK3548">
            <v>2.34</v>
          </cell>
        </row>
        <row r="3549">
          <cell r="A3549" t="str">
            <v>SDGbaseTRAv2_UrbAS_BAUv5trnsfrx_rowhhd-9</v>
          </cell>
          <cell r="B3549" t="str">
            <v>SIclos6_GOVclos11</v>
          </cell>
          <cell r="C3549" t="str">
            <v>SDGbaseTRAv2_UrbAS_BAUv5</v>
          </cell>
          <cell r="D3549" t="str">
            <v>trnsfrx_row</v>
          </cell>
          <cell r="E3549" t="str">
            <v>hhd-9</v>
          </cell>
          <cell r="F3549">
            <v>8.82</v>
          </cell>
          <cell r="G3549">
            <v>8.82</v>
          </cell>
          <cell r="H3549">
            <v>8.82</v>
          </cell>
          <cell r="I3549">
            <v>8.82</v>
          </cell>
          <cell r="J3549">
            <v>8.82</v>
          </cell>
          <cell r="K3549">
            <v>8.82</v>
          </cell>
          <cell r="L3549">
            <v>8.82</v>
          </cell>
          <cell r="M3549">
            <v>8.82</v>
          </cell>
          <cell r="N3549">
            <v>8.82</v>
          </cell>
          <cell r="O3549">
            <v>8.82</v>
          </cell>
          <cell r="P3549">
            <v>8.82</v>
          </cell>
          <cell r="Q3549">
            <v>8.82</v>
          </cell>
          <cell r="R3549">
            <v>8.82</v>
          </cell>
          <cell r="S3549">
            <v>8.82</v>
          </cell>
          <cell r="T3549">
            <v>8.82</v>
          </cell>
          <cell r="U3549">
            <v>8.82</v>
          </cell>
          <cell r="V3549">
            <v>8.82</v>
          </cell>
          <cell r="W3549">
            <v>8.82</v>
          </cell>
          <cell r="X3549">
            <v>8.82</v>
          </cell>
          <cell r="Y3549">
            <v>8.82</v>
          </cell>
          <cell r="Z3549">
            <v>8.82</v>
          </cell>
          <cell r="AA3549">
            <v>8.82</v>
          </cell>
          <cell r="AB3549">
            <v>8.82</v>
          </cell>
          <cell r="AC3549">
            <v>8.82</v>
          </cell>
          <cell r="AD3549">
            <v>8.82</v>
          </cell>
          <cell r="AE3549">
            <v>8.82</v>
          </cell>
          <cell r="AF3549">
            <v>8.82</v>
          </cell>
          <cell r="AG3549">
            <v>8.82</v>
          </cell>
          <cell r="AH3549">
            <v>8.82</v>
          </cell>
          <cell r="AI3549">
            <v>8.82</v>
          </cell>
          <cell r="AJ3549">
            <v>8.82</v>
          </cell>
          <cell r="AK3549">
            <v>8.82</v>
          </cell>
        </row>
        <row r="3550">
          <cell r="A3550" t="str">
            <v>SDGbaseTRAv2_UrbAS_BAUv5trnsfrx_rowgov</v>
          </cell>
          <cell r="B3550" t="str">
            <v>SIclos6_GOVclos11</v>
          </cell>
          <cell r="C3550" t="str">
            <v>SDGbaseTRAv2_UrbAS_BAUv5</v>
          </cell>
          <cell r="D3550" t="str">
            <v>trnsfrx_row</v>
          </cell>
          <cell r="E3550" t="str">
            <v>gov</v>
          </cell>
          <cell r="F3550">
            <v>-48.31</v>
          </cell>
          <cell r="G3550">
            <v>-48.31</v>
          </cell>
          <cell r="H3550">
            <v>-48.31</v>
          </cell>
          <cell r="I3550">
            <v>-48.31</v>
          </cell>
          <cell r="J3550">
            <v>-48.31</v>
          </cell>
          <cell r="K3550">
            <v>-48.31</v>
          </cell>
          <cell r="L3550">
            <v>-48.31</v>
          </cell>
          <cell r="M3550">
            <v>-48.31</v>
          </cell>
          <cell r="N3550">
            <v>-48.31</v>
          </cell>
          <cell r="O3550">
            <v>-48.31</v>
          </cell>
          <cell r="P3550">
            <v>-48.31</v>
          </cell>
          <cell r="Q3550">
            <v>-48.31</v>
          </cell>
          <cell r="R3550">
            <v>-48.31</v>
          </cell>
          <cell r="S3550">
            <v>-48.31</v>
          </cell>
          <cell r="T3550">
            <v>-48.31</v>
          </cell>
          <cell r="U3550">
            <v>-48.31</v>
          </cell>
          <cell r="V3550">
            <v>-48.31</v>
          </cell>
          <cell r="W3550">
            <v>-48.31</v>
          </cell>
          <cell r="X3550">
            <v>-48.31</v>
          </cell>
          <cell r="Y3550">
            <v>-48.31</v>
          </cell>
          <cell r="Z3550">
            <v>-48.31</v>
          </cell>
          <cell r="AA3550">
            <v>-48.31</v>
          </cell>
          <cell r="AB3550">
            <v>-48.31</v>
          </cell>
          <cell r="AC3550">
            <v>-48.31</v>
          </cell>
          <cell r="AD3550">
            <v>-48.31</v>
          </cell>
          <cell r="AE3550">
            <v>-48.31</v>
          </cell>
          <cell r="AF3550">
            <v>-48.31</v>
          </cell>
          <cell r="AG3550">
            <v>-48.31</v>
          </cell>
          <cell r="AH3550">
            <v>-48.31</v>
          </cell>
          <cell r="AI3550">
            <v>-48.31</v>
          </cell>
          <cell r="AJ3550">
            <v>-48.31</v>
          </cell>
          <cell r="AK3550">
            <v>-48.31</v>
          </cell>
        </row>
        <row r="3551">
          <cell r="A3551" t="str">
            <v>SDGbaseTRAv2_UrbAS_BAUv5C_NetTrnsGov2Instotal</v>
          </cell>
          <cell r="B3551" t="str">
            <v>SIclos6_GOVclos11</v>
          </cell>
          <cell r="C3551" t="str">
            <v>SDGbaseTRAv2_UrbAS_BAUv5</v>
          </cell>
          <cell r="D3551" t="str">
            <v>C_NetTrnsGov2Ins</v>
          </cell>
          <cell r="E3551" t="str">
            <v>total</v>
          </cell>
          <cell r="F3551">
            <v>406.48</v>
          </cell>
          <cell r="G3551">
            <v>406.48</v>
          </cell>
          <cell r="H3551">
            <v>397.55</v>
          </cell>
          <cell r="I3551">
            <v>403.76</v>
          </cell>
          <cell r="J3551">
            <v>408.59</v>
          </cell>
          <cell r="K3551">
            <v>412.84</v>
          </cell>
          <cell r="L3551">
            <v>417.75</v>
          </cell>
          <cell r="M3551">
            <v>423.27</v>
          </cell>
          <cell r="N3551">
            <v>428.93</v>
          </cell>
          <cell r="O3551">
            <v>435.11</v>
          </cell>
          <cell r="P3551">
            <v>442.2</v>
          </cell>
          <cell r="Q3551">
            <v>449.73</v>
          </cell>
          <cell r="R3551">
            <v>457.22</v>
          </cell>
          <cell r="S3551">
            <v>466.01</v>
          </cell>
          <cell r="T3551">
            <v>475.01</v>
          </cell>
          <cell r="U3551">
            <v>484.5</v>
          </cell>
          <cell r="V3551">
            <v>495.26</v>
          </cell>
          <cell r="W3551">
            <v>505.86</v>
          </cell>
          <cell r="X3551">
            <v>516.91</v>
          </cell>
          <cell r="Y3551">
            <v>528.5</v>
          </cell>
          <cell r="Z3551">
            <v>539.61</v>
          </cell>
          <cell r="AA3551">
            <v>551.39</v>
          </cell>
          <cell r="AB3551">
            <v>563.01</v>
          </cell>
          <cell r="AC3551">
            <v>575.9</v>
          </cell>
          <cell r="AD3551">
            <v>588.16999999999996</v>
          </cell>
          <cell r="AE3551">
            <v>600.66</v>
          </cell>
          <cell r="AF3551">
            <v>613.66</v>
          </cell>
          <cell r="AG3551">
            <v>627.19000000000005</v>
          </cell>
          <cell r="AH3551">
            <v>640.73</v>
          </cell>
          <cell r="AI3551">
            <v>644.84</v>
          </cell>
          <cell r="AJ3551">
            <v>647.29999999999995</v>
          </cell>
          <cell r="AK3551">
            <v>649.5</v>
          </cell>
        </row>
        <row r="3552">
          <cell r="A3552" t="str">
            <v>SDGbaseTRAv2_UrbAS_BAUv5QFSXflab-p</v>
          </cell>
          <cell r="B3552" t="str">
            <v>SIclos6_GOVclos11</v>
          </cell>
          <cell r="C3552" t="str">
            <v>SDGbaseTRAv2_UrbAS_BAUv5</v>
          </cell>
          <cell r="D3552" t="str">
            <v>QFSX</v>
          </cell>
          <cell r="E3552" t="str">
            <v>flab-p</v>
          </cell>
          <cell r="F3552">
            <v>3154.55</v>
          </cell>
          <cell r="G3552">
            <v>2922.76</v>
          </cell>
          <cell r="H3552">
            <v>3033.22</v>
          </cell>
          <cell r="I3552">
            <v>3129.71</v>
          </cell>
          <cell r="J3552">
            <v>3216.4</v>
          </cell>
          <cell r="K3552">
            <v>3296.09</v>
          </cell>
          <cell r="L3552">
            <v>3375.99</v>
          </cell>
          <cell r="M3552">
            <v>3457.25</v>
          </cell>
          <cell r="N3552">
            <v>3542.53</v>
          </cell>
          <cell r="O3552">
            <v>3637.8</v>
          </cell>
          <cell r="P3552">
            <v>3740.83</v>
          </cell>
          <cell r="Q3552">
            <v>3846.89</v>
          </cell>
          <cell r="R3552">
            <v>3959.99</v>
          </cell>
          <cell r="S3552">
            <v>4077.67</v>
          </cell>
          <cell r="T3552">
            <v>4200.2700000000004</v>
          </cell>
          <cell r="U3552">
            <v>4332.1099999999997</v>
          </cell>
          <cell r="V3552">
            <v>4469.08</v>
          </cell>
          <cell r="W3552">
            <v>4610.72</v>
          </cell>
          <cell r="X3552">
            <v>4758.8599999999997</v>
          </cell>
          <cell r="Y3552">
            <v>4907.04</v>
          </cell>
          <cell r="Z3552">
            <v>5056.0200000000004</v>
          </cell>
          <cell r="AA3552">
            <v>5205.97</v>
          </cell>
          <cell r="AB3552">
            <v>5362.88</v>
          </cell>
          <cell r="AC3552">
            <v>5519.91</v>
          </cell>
          <cell r="AD3552">
            <v>5679.16</v>
          </cell>
          <cell r="AE3552">
            <v>5842.41</v>
          </cell>
          <cell r="AF3552">
            <v>6010.48</v>
          </cell>
          <cell r="AG3552">
            <v>6178.29</v>
          </cell>
          <cell r="AH3552">
            <v>6292.75</v>
          </cell>
          <cell r="AI3552">
            <v>6364.83</v>
          </cell>
          <cell r="AJ3552">
            <v>6413.6</v>
          </cell>
          <cell r="AK3552">
            <v>6445.35</v>
          </cell>
        </row>
        <row r="3553">
          <cell r="A3553" t="str">
            <v>SDGbaseTRAv2_UrbAS_BAUv5QFSXflab-m</v>
          </cell>
          <cell r="B3553" t="str">
            <v>SIclos6_GOVclos11</v>
          </cell>
          <cell r="C3553" t="str">
            <v>SDGbaseTRAv2_UrbAS_BAUv5</v>
          </cell>
          <cell r="D3553" t="str">
            <v>QFSX</v>
          </cell>
          <cell r="E3553" t="str">
            <v>flab-m</v>
          </cell>
          <cell r="F3553">
            <v>5235.99</v>
          </cell>
          <cell r="G3553">
            <v>4887.7</v>
          </cell>
          <cell r="H3553">
            <v>5092.05</v>
          </cell>
          <cell r="I3553">
            <v>5264.32</v>
          </cell>
          <cell r="J3553">
            <v>5414.05</v>
          </cell>
          <cell r="K3553">
            <v>5549.83</v>
          </cell>
          <cell r="L3553">
            <v>5685.45</v>
          </cell>
          <cell r="M3553">
            <v>5824.91</v>
          </cell>
          <cell r="N3553">
            <v>5970.77</v>
          </cell>
          <cell r="O3553">
            <v>6121.53</v>
          </cell>
          <cell r="P3553">
            <v>6285.58</v>
          </cell>
          <cell r="Q3553">
            <v>6454.82</v>
          </cell>
          <cell r="R3553">
            <v>6637.33</v>
          </cell>
          <cell r="S3553">
            <v>6831.13</v>
          </cell>
          <cell r="T3553">
            <v>7035.86</v>
          </cell>
          <cell r="U3553">
            <v>7258.56</v>
          </cell>
          <cell r="V3553">
            <v>7494.66</v>
          </cell>
          <cell r="W3553">
            <v>7740.21</v>
          </cell>
          <cell r="X3553">
            <v>7993.77</v>
          </cell>
          <cell r="Y3553">
            <v>8243.25</v>
          </cell>
          <cell r="Z3553">
            <v>8490.35</v>
          </cell>
          <cell r="AA3553">
            <v>8737.43</v>
          </cell>
          <cell r="AB3553">
            <v>8987.7800000000007</v>
          </cell>
          <cell r="AC3553">
            <v>9237.17</v>
          </cell>
          <cell r="AD3553">
            <v>9493.7099999999991</v>
          </cell>
          <cell r="AE3553">
            <v>9760.18</v>
          </cell>
          <cell r="AF3553">
            <v>10037.799999999999</v>
          </cell>
          <cell r="AG3553">
            <v>10311.69</v>
          </cell>
          <cell r="AH3553">
            <v>10473.790000000001</v>
          </cell>
          <cell r="AI3553">
            <v>10551.68</v>
          </cell>
          <cell r="AJ3553">
            <v>10584.34</v>
          </cell>
          <cell r="AK3553">
            <v>10585.07</v>
          </cell>
        </row>
        <row r="3554">
          <cell r="A3554" t="str">
            <v>SDGbaseTRAv2_UrbAS_BAUv5QFSXflab-s</v>
          </cell>
          <cell r="B3554" t="str">
            <v>SIclos6_GOVclos11</v>
          </cell>
          <cell r="C3554" t="str">
            <v>SDGbaseTRAv2_UrbAS_BAUv5</v>
          </cell>
          <cell r="D3554" t="str">
            <v>QFSX</v>
          </cell>
          <cell r="E3554" t="str">
            <v>flab-s</v>
          </cell>
          <cell r="F3554">
            <v>4708.9399999999996</v>
          </cell>
          <cell r="G3554">
            <v>4347.68</v>
          </cell>
          <cell r="H3554">
            <v>4510.08</v>
          </cell>
          <cell r="I3554">
            <v>4659.68</v>
          </cell>
          <cell r="J3554">
            <v>4793.92</v>
          </cell>
          <cell r="K3554">
            <v>4920.9399999999996</v>
          </cell>
          <cell r="L3554">
            <v>5047.72</v>
          </cell>
          <cell r="M3554">
            <v>5177.1400000000003</v>
          </cell>
          <cell r="N3554">
            <v>5310.61</v>
          </cell>
          <cell r="O3554">
            <v>5438.84</v>
          </cell>
          <cell r="P3554">
            <v>5580.97</v>
          </cell>
          <cell r="Q3554">
            <v>5730.71</v>
          </cell>
          <cell r="R3554">
            <v>5890.37</v>
          </cell>
          <cell r="S3554">
            <v>6058.51</v>
          </cell>
          <cell r="T3554">
            <v>6235.23</v>
          </cell>
          <cell r="U3554">
            <v>6424.89</v>
          </cell>
          <cell r="V3554">
            <v>6625.82</v>
          </cell>
          <cell r="W3554">
            <v>6835.7</v>
          </cell>
          <cell r="X3554">
            <v>7053.45</v>
          </cell>
          <cell r="Y3554">
            <v>7270.53</v>
          </cell>
          <cell r="Z3554">
            <v>7486.73</v>
          </cell>
          <cell r="AA3554">
            <v>7704.27</v>
          </cell>
          <cell r="AB3554">
            <v>7917.07</v>
          </cell>
          <cell r="AC3554">
            <v>8128.72</v>
          </cell>
          <cell r="AD3554">
            <v>8347.2199999999993</v>
          </cell>
          <cell r="AE3554">
            <v>8574.8799999999992</v>
          </cell>
          <cell r="AF3554">
            <v>8812.48</v>
          </cell>
          <cell r="AG3554">
            <v>9050.3700000000008</v>
          </cell>
          <cell r="AH3554">
            <v>9216.6200000000008</v>
          </cell>
          <cell r="AI3554">
            <v>9324.2900000000009</v>
          </cell>
          <cell r="AJ3554">
            <v>9395.66</v>
          </cell>
          <cell r="AK3554">
            <v>9439.35</v>
          </cell>
        </row>
        <row r="3555">
          <cell r="A3555" t="str">
            <v>SDGbaseTRAv2_UrbAS_BAUv5QFSXflab-t</v>
          </cell>
          <cell r="B3555" t="str">
            <v>SIclos6_GOVclos11</v>
          </cell>
          <cell r="C3555" t="str">
            <v>SDGbaseTRAv2_UrbAS_BAUv5</v>
          </cell>
          <cell r="D3555" t="str">
            <v>QFSX</v>
          </cell>
          <cell r="E3555" t="str">
            <v>flab-t</v>
          </cell>
          <cell r="F3555">
            <v>3319.1</v>
          </cell>
          <cell r="G3555">
            <v>3025.15</v>
          </cell>
          <cell r="H3555">
            <v>3112.04</v>
          </cell>
          <cell r="I3555">
            <v>3196.71</v>
          </cell>
          <cell r="J3555">
            <v>3274.51</v>
          </cell>
          <cell r="K3555">
            <v>3351.67</v>
          </cell>
          <cell r="L3555">
            <v>3431.31</v>
          </cell>
          <cell r="M3555">
            <v>3514.29</v>
          </cell>
          <cell r="N3555">
            <v>3601</v>
          </cell>
          <cell r="O3555">
            <v>3682.86</v>
          </cell>
          <cell r="P3555">
            <v>3775.3</v>
          </cell>
          <cell r="Q3555">
            <v>3874.52</v>
          </cell>
          <cell r="R3555">
            <v>3982.29</v>
          </cell>
          <cell r="S3555">
            <v>4096.6499999999996</v>
          </cell>
          <cell r="T3555">
            <v>4217.3599999999997</v>
          </cell>
          <cell r="U3555">
            <v>4346.49</v>
          </cell>
          <cell r="V3555">
            <v>4481.97</v>
          </cell>
          <cell r="W3555">
            <v>4623.76</v>
          </cell>
          <cell r="X3555">
            <v>4773.78</v>
          </cell>
          <cell r="Y3555">
            <v>4923.51</v>
          </cell>
          <cell r="Z3555">
            <v>5073.51</v>
          </cell>
          <cell r="AA3555">
            <v>5224.63</v>
          </cell>
          <cell r="AB3555">
            <v>5373.05</v>
          </cell>
          <cell r="AC3555">
            <v>5519.48</v>
          </cell>
          <cell r="AD3555">
            <v>5668.9</v>
          </cell>
          <cell r="AE3555">
            <v>5823.23</v>
          </cell>
          <cell r="AF3555">
            <v>5983.49</v>
          </cell>
          <cell r="AG3555">
            <v>6145.28</v>
          </cell>
          <cell r="AH3555">
            <v>6262.64</v>
          </cell>
          <cell r="AI3555">
            <v>6342.29</v>
          </cell>
          <cell r="AJ3555">
            <v>6398.05</v>
          </cell>
          <cell r="AK3555">
            <v>6435.63</v>
          </cell>
        </row>
        <row r="3556">
          <cell r="A3556" t="str">
            <v>SDGbaseTRAv2_UrbAS_BAUv5QFSXfcap</v>
          </cell>
          <cell r="B3556" t="str">
            <v>SIclos6_GOVclos11</v>
          </cell>
          <cell r="C3556" t="str">
            <v>SDGbaseTRAv2_UrbAS_BAUv5</v>
          </cell>
          <cell r="D3556" t="str">
            <v>QFSX</v>
          </cell>
          <cell r="E3556" t="str">
            <v>fcap</v>
          </cell>
          <cell r="F3556">
            <v>3799.09</v>
          </cell>
          <cell r="G3556">
            <v>3955.03</v>
          </cell>
          <cell r="H3556">
            <v>4074.85</v>
          </cell>
          <cell r="I3556">
            <v>4169.79</v>
          </cell>
          <cell r="J3556">
            <v>4263.1899999999996</v>
          </cell>
          <cell r="K3556">
            <v>4376.6400000000003</v>
          </cell>
          <cell r="L3556">
            <v>4511.45</v>
          </cell>
          <cell r="M3556">
            <v>4646.18</v>
          </cell>
          <cell r="N3556">
            <v>4777.95</v>
          </cell>
          <cell r="O3556">
            <v>4888.04</v>
          </cell>
          <cell r="P3556">
            <v>4996.5</v>
          </cell>
          <cell r="Q3556">
            <v>5102.6899999999996</v>
          </cell>
          <cell r="R3556">
            <v>5236.9799999999996</v>
          </cell>
          <cell r="S3556">
            <v>5372.93</v>
          </cell>
          <cell r="T3556">
            <v>5519.08</v>
          </cell>
          <cell r="U3556">
            <v>5697.11</v>
          </cell>
          <cell r="V3556">
            <v>5861.2</v>
          </cell>
          <cell r="W3556">
            <v>6037.94</v>
          </cell>
          <cell r="X3556">
            <v>6227.68</v>
          </cell>
          <cell r="Y3556">
            <v>6403.64</v>
          </cell>
          <cell r="Z3556">
            <v>6581.52</v>
          </cell>
          <cell r="AA3556">
            <v>6765.22</v>
          </cell>
          <cell r="AB3556">
            <v>6954.31</v>
          </cell>
          <cell r="AC3556">
            <v>7131.71</v>
          </cell>
          <cell r="AD3556">
            <v>7316.2</v>
          </cell>
          <cell r="AE3556">
            <v>7509.55</v>
          </cell>
          <cell r="AF3556">
            <v>7712.68</v>
          </cell>
          <cell r="AG3556">
            <v>7902.81</v>
          </cell>
          <cell r="AH3556">
            <v>7758.2</v>
          </cell>
          <cell r="AI3556">
            <v>7625.89</v>
          </cell>
          <cell r="AJ3556">
            <v>7527.02</v>
          </cell>
          <cell r="AK3556">
            <v>7431.82</v>
          </cell>
        </row>
        <row r="3557">
          <cell r="A3557" t="str">
            <v>SDGbaseTRAv2_UrbAS_BAUv5QFSXfegy</v>
          </cell>
          <cell r="B3557" t="str">
            <v>SIclos6_GOVclos11</v>
          </cell>
          <cell r="C3557" t="str">
            <v>SDGbaseTRAv2_UrbAS_BAUv5</v>
          </cell>
          <cell r="D3557" t="str">
            <v>QFSX</v>
          </cell>
          <cell r="E3557" t="str">
            <v>fegy</v>
          </cell>
          <cell r="F3557">
            <v>200.18</v>
          </cell>
          <cell r="G3557">
            <v>215.85</v>
          </cell>
          <cell r="H3557">
            <v>219.02</v>
          </cell>
          <cell r="I3557">
            <v>223.48</v>
          </cell>
          <cell r="J3557">
            <v>228.11</v>
          </cell>
          <cell r="K3557">
            <v>237.69</v>
          </cell>
          <cell r="L3557">
            <v>248.27</v>
          </cell>
          <cell r="M3557">
            <v>250.04</v>
          </cell>
          <cell r="N3557">
            <v>247.9</v>
          </cell>
          <cell r="O3557">
            <v>248.38</v>
          </cell>
          <cell r="P3557">
            <v>254.92</v>
          </cell>
          <cell r="Q3557">
            <v>262.61</v>
          </cell>
          <cell r="R3557">
            <v>276.86</v>
          </cell>
          <cell r="S3557">
            <v>287.18</v>
          </cell>
          <cell r="T3557">
            <v>297.74</v>
          </cell>
          <cell r="U3557">
            <v>307.77999999999997</v>
          </cell>
          <cell r="V3557">
            <v>307.72000000000003</v>
          </cell>
          <cell r="W3557">
            <v>315.82</v>
          </cell>
          <cell r="X3557">
            <v>338.11</v>
          </cell>
          <cell r="Y3557">
            <v>358.94</v>
          </cell>
          <cell r="Z3557">
            <v>380.95</v>
          </cell>
          <cell r="AA3557">
            <v>403</v>
          </cell>
          <cell r="AB3557">
            <v>418.49</v>
          </cell>
          <cell r="AC3557">
            <v>435</v>
          </cell>
          <cell r="AD3557">
            <v>453.43</v>
          </cell>
          <cell r="AE3557">
            <v>472.5</v>
          </cell>
          <cell r="AF3557">
            <v>491.88</v>
          </cell>
          <cell r="AG3557">
            <v>574.03</v>
          </cell>
          <cell r="AH3557">
            <v>649.71</v>
          </cell>
          <cell r="AI3557">
            <v>717.58</v>
          </cell>
          <cell r="AJ3557">
            <v>786.52</v>
          </cell>
          <cell r="AK3557">
            <v>851.86</v>
          </cell>
        </row>
        <row r="3558">
          <cell r="A3558" t="str">
            <v>SDGbaseTRAv2_UrbAS_BAUv5QFSXfland</v>
          </cell>
          <cell r="B3558" t="str">
            <v>SIclos6_GOVclos11</v>
          </cell>
          <cell r="C3558" t="str">
            <v>SDGbaseTRAv2_UrbAS_BAUv5</v>
          </cell>
          <cell r="D3558" t="str">
            <v>QFSX</v>
          </cell>
          <cell r="E3558" t="str">
            <v>fland</v>
          </cell>
          <cell r="F3558">
            <v>17.03</v>
          </cell>
          <cell r="G3558">
            <v>17.2</v>
          </cell>
          <cell r="H3558">
            <v>17.37</v>
          </cell>
          <cell r="I3558">
            <v>17.54</v>
          </cell>
          <cell r="J3558">
            <v>17.72</v>
          </cell>
          <cell r="K3558">
            <v>17.899999999999999</v>
          </cell>
          <cell r="L3558">
            <v>18.07</v>
          </cell>
          <cell r="M3558">
            <v>18.260000000000002</v>
          </cell>
          <cell r="N3558">
            <v>18.440000000000001</v>
          </cell>
          <cell r="O3558">
            <v>18.62</v>
          </cell>
          <cell r="P3558">
            <v>18.809999999999999</v>
          </cell>
          <cell r="Q3558">
            <v>19</v>
          </cell>
          <cell r="R3558">
            <v>19.190000000000001</v>
          </cell>
          <cell r="S3558">
            <v>19.38</v>
          </cell>
          <cell r="T3558">
            <v>19.57</v>
          </cell>
          <cell r="U3558">
            <v>19.77</v>
          </cell>
          <cell r="V3558">
            <v>19.97</v>
          </cell>
          <cell r="W3558">
            <v>20.170000000000002</v>
          </cell>
          <cell r="X3558">
            <v>20.37</v>
          </cell>
          <cell r="Y3558">
            <v>20.57</v>
          </cell>
          <cell r="Z3558">
            <v>20.78</v>
          </cell>
          <cell r="AA3558">
            <v>20.98</v>
          </cell>
          <cell r="AB3558">
            <v>21.19</v>
          </cell>
          <cell r="AC3558">
            <v>21.41</v>
          </cell>
          <cell r="AD3558">
            <v>21.62</v>
          </cell>
          <cell r="AE3558">
            <v>21.84</v>
          </cell>
          <cell r="AF3558">
            <v>22.05</v>
          </cell>
          <cell r="AG3558">
            <v>22.28</v>
          </cell>
          <cell r="AH3558">
            <v>22.5</v>
          </cell>
          <cell r="AI3558">
            <v>22.72</v>
          </cell>
          <cell r="AJ3558">
            <v>22.95</v>
          </cell>
          <cell r="AK3558">
            <v>23.18</v>
          </cell>
        </row>
        <row r="3559">
          <cell r="A3559" t="str">
            <v>SDGbaseTRAv2_UrbAS_BAUv5P_ActivePoptotal</v>
          </cell>
          <cell r="B3559" t="str">
            <v>SIclos6_GOVclos11</v>
          </cell>
          <cell r="C3559" t="str">
            <v>SDGbaseTRAv2_UrbAS_BAUv5</v>
          </cell>
          <cell r="D3559" t="str">
            <v>P_ActivePop</v>
          </cell>
          <cell r="E3559" t="str">
            <v>total</v>
          </cell>
          <cell r="G3559">
            <v>24292.9</v>
          </cell>
          <cell r="H3559">
            <v>24642.6</v>
          </cell>
          <cell r="I3559">
            <v>24992.2</v>
          </cell>
          <cell r="J3559">
            <v>25341.9</v>
          </cell>
          <cell r="K3559">
            <v>25691.599999999999</v>
          </cell>
          <cell r="L3559">
            <v>26041.200000000001</v>
          </cell>
          <cell r="M3559">
            <v>26390.6</v>
          </cell>
          <cell r="N3559">
            <v>26740</v>
          </cell>
          <cell r="O3559">
            <v>27089.3</v>
          </cell>
          <cell r="P3559">
            <v>27438.7</v>
          </cell>
          <cell r="Q3559">
            <v>27788.1</v>
          </cell>
          <cell r="R3559">
            <v>28086.2</v>
          </cell>
          <cell r="S3559">
            <v>28384.400000000001</v>
          </cell>
          <cell r="T3559">
            <v>28682.5</v>
          </cell>
          <cell r="U3559">
            <v>28980.7</v>
          </cell>
          <cell r="V3559">
            <v>29278.799999999999</v>
          </cell>
          <cell r="W3559">
            <v>29514.3</v>
          </cell>
          <cell r="X3559">
            <v>29749.7</v>
          </cell>
          <cell r="Y3559">
            <v>29985.200000000001</v>
          </cell>
          <cell r="Z3559">
            <v>30220.7</v>
          </cell>
          <cell r="AA3559">
            <v>30456.1</v>
          </cell>
          <cell r="AB3559">
            <v>30638.2</v>
          </cell>
          <cell r="AC3559">
            <v>30820.3</v>
          </cell>
          <cell r="AD3559">
            <v>31002.3</v>
          </cell>
          <cell r="AE3559">
            <v>31184.400000000001</v>
          </cell>
          <cell r="AF3559">
            <v>31366.5</v>
          </cell>
          <cell r="AG3559">
            <v>31469.200000000001</v>
          </cell>
          <cell r="AH3559">
            <v>31571.9</v>
          </cell>
          <cell r="AI3559">
            <v>31674.6</v>
          </cell>
          <cell r="AJ3559">
            <v>31777.4</v>
          </cell>
          <cell r="AK3559">
            <v>31880.1</v>
          </cell>
        </row>
        <row r="3560">
          <cell r="A3560" t="str">
            <v>SDGbaseTRAv2_UrbAS_BAUv5P_WAgePoptotal</v>
          </cell>
          <cell r="B3560" t="str">
            <v>SIclos6_GOVclos11</v>
          </cell>
          <cell r="C3560" t="str">
            <v>SDGbaseTRAv2_UrbAS_BAUv5</v>
          </cell>
          <cell r="D3560" t="str">
            <v>P_WAgePop</v>
          </cell>
          <cell r="E3560" t="str">
            <v>total</v>
          </cell>
          <cell r="G3560">
            <v>38959.5</v>
          </cell>
          <cell r="H3560">
            <v>39520.300000000003</v>
          </cell>
          <cell r="I3560">
            <v>40081.1</v>
          </cell>
          <cell r="J3560">
            <v>40641.9</v>
          </cell>
          <cell r="K3560">
            <v>41202.699999999997</v>
          </cell>
          <cell r="L3560">
            <v>41763.4</v>
          </cell>
          <cell r="M3560">
            <v>42323.7</v>
          </cell>
          <cell r="N3560">
            <v>42884</v>
          </cell>
          <cell r="O3560">
            <v>43444.3</v>
          </cell>
          <cell r="P3560">
            <v>44004.6</v>
          </cell>
          <cell r="Q3560">
            <v>44564.9</v>
          </cell>
          <cell r="R3560">
            <v>45043.1</v>
          </cell>
          <cell r="S3560">
            <v>45521.2</v>
          </cell>
          <cell r="T3560">
            <v>45999.4</v>
          </cell>
          <cell r="U3560">
            <v>46477.5</v>
          </cell>
          <cell r="V3560">
            <v>46955.7</v>
          </cell>
          <cell r="W3560">
            <v>47333.3</v>
          </cell>
          <cell r="X3560">
            <v>47710.9</v>
          </cell>
          <cell r="Y3560">
            <v>48088.6</v>
          </cell>
          <cell r="Z3560">
            <v>48466.2</v>
          </cell>
          <cell r="AA3560">
            <v>48843.8</v>
          </cell>
          <cell r="AB3560">
            <v>49135.8</v>
          </cell>
          <cell r="AC3560">
            <v>49427.8</v>
          </cell>
          <cell r="AD3560">
            <v>49719.8</v>
          </cell>
          <cell r="AE3560">
            <v>50011.8</v>
          </cell>
          <cell r="AF3560">
            <v>50303.8</v>
          </cell>
          <cell r="AG3560">
            <v>50468.5</v>
          </cell>
          <cell r="AH3560">
            <v>50633.3</v>
          </cell>
          <cell r="AI3560">
            <v>50798</v>
          </cell>
          <cell r="AJ3560">
            <v>50962.7</v>
          </cell>
          <cell r="AK3560">
            <v>51127.5</v>
          </cell>
        </row>
        <row r="3561">
          <cell r="A3561" t="str">
            <v>SDGbaseTRAv2_UrbAS_BAUv5C_BroadUnEmpRatetotal</v>
          </cell>
          <cell r="B3561" t="str">
            <v>SIclos6_GOVclos11</v>
          </cell>
          <cell r="C3561" t="str">
            <v>SDGbaseTRAv2_UrbAS_BAUv5</v>
          </cell>
          <cell r="D3561" t="str">
            <v>C_BroadUnEmpRate</v>
          </cell>
          <cell r="E3561" t="str">
            <v>total</v>
          </cell>
          <cell r="G3561">
            <v>0.37</v>
          </cell>
          <cell r="H3561">
            <v>0.36</v>
          </cell>
          <cell r="I3561">
            <v>0.35</v>
          </cell>
          <cell r="J3561">
            <v>0.34</v>
          </cell>
          <cell r="K3561">
            <v>0.33</v>
          </cell>
          <cell r="L3561">
            <v>0.33</v>
          </cell>
          <cell r="M3561">
            <v>0.32</v>
          </cell>
          <cell r="N3561">
            <v>0.31</v>
          </cell>
          <cell r="O3561">
            <v>0.3</v>
          </cell>
          <cell r="P3561">
            <v>0.28999999999999998</v>
          </cell>
          <cell r="Q3561">
            <v>0.28000000000000003</v>
          </cell>
          <cell r="R3561">
            <v>0.27</v>
          </cell>
          <cell r="S3561">
            <v>0.26</v>
          </cell>
          <cell r="T3561">
            <v>0.24</v>
          </cell>
          <cell r="U3561">
            <v>0.23</v>
          </cell>
          <cell r="V3561">
            <v>0.21</v>
          </cell>
          <cell r="W3561">
            <v>0.19</v>
          </cell>
          <cell r="X3561">
            <v>0.17</v>
          </cell>
          <cell r="Y3561">
            <v>0.15</v>
          </cell>
          <cell r="Z3561">
            <v>0.14000000000000001</v>
          </cell>
          <cell r="AA3561">
            <v>0.12</v>
          </cell>
          <cell r="AB3561">
            <v>0.1</v>
          </cell>
          <cell r="AC3561">
            <v>0.08</v>
          </cell>
          <cell r="AD3561">
            <v>0.06</v>
          </cell>
          <cell r="AE3561">
            <v>0.04</v>
          </cell>
          <cell r="AF3561">
            <v>0.02</v>
          </cell>
          <cell r="AG3561">
            <v>-0.01</v>
          </cell>
          <cell r="AH3561">
            <v>-0.02</v>
          </cell>
          <cell r="AI3561">
            <v>-0.03</v>
          </cell>
          <cell r="AJ3561">
            <v>-0.03</v>
          </cell>
          <cell r="AK3561">
            <v>-0.03</v>
          </cell>
        </row>
        <row r="3562">
          <cell r="A3562" t="str">
            <v>SDGbaseTRAv2_UrbAS_BAUv5C_LabForceParttotal</v>
          </cell>
          <cell r="B3562" t="str">
            <v>SIclos6_GOVclos11</v>
          </cell>
          <cell r="C3562" t="str">
            <v>SDGbaseTRAv2_UrbAS_BAUv5</v>
          </cell>
          <cell r="D3562" t="str">
            <v>C_LabForcePart</v>
          </cell>
          <cell r="E3562" t="str">
            <v>total</v>
          </cell>
          <cell r="G3562">
            <v>0.39</v>
          </cell>
          <cell r="H3562">
            <v>0.4</v>
          </cell>
          <cell r="I3562">
            <v>0.41</v>
          </cell>
          <cell r="J3562">
            <v>0.41</v>
          </cell>
          <cell r="K3562">
            <v>0.42</v>
          </cell>
          <cell r="L3562">
            <v>0.42</v>
          </cell>
          <cell r="M3562">
            <v>0.42</v>
          </cell>
          <cell r="N3562">
            <v>0.43</v>
          </cell>
          <cell r="O3562">
            <v>0.43</v>
          </cell>
          <cell r="P3562">
            <v>0.44</v>
          </cell>
          <cell r="Q3562">
            <v>0.45</v>
          </cell>
          <cell r="R3562">
            <v>0.45</v>
          </cell>
          <cell r="S3562">
            <v>0.46</v>
          </cell>
          <cell r="T3562">
            <v>0.47</v>
          </cell>
          <cell r="U3562">
            <v>0.48</v>
          </cell>
          <cell r="V3562">
            <v>0.49</v>
          </cell>
          <cell r="W3562">
            <v>0.5</v>
          </cell>
          <cell r="X3562">
            <v>0.52</v>
          </cell>
          <cell r="Y3562">
            <v>0.53</v>
          </cell>
          <cell r="Z3562">
            <v>0.54</v>
          </cell>
          <cell r="AA3562">
            <v>0.55000000000000004</v>
          </cell>
          <cell r="AB3562">
            <v>0.56000000000000005</v>
          </cell>
          <cell r="AC3562">
            <v>0.56999999999999995</v>
          </cell>
          <cell r="AD3562">
            <v>0.59</v>
          </cell>
          <cell r="AE3562">
            <v>0.6</v>
          </cell>
          <cell r="AF3562">
            <v>0.61</v>
          </cell>
          <cell r="AG3562">
            <v>0.63</v>
          </cell>
          <cell r="AH3562">
            <v>0.64</v>
          </cell>
          <cell r="AI3562">
            <v>0.64</v>
          </cell>
          <cell r="AJ3562">
            <v>0.64</v>
          </cell>
          <cell r="AK3562">
            <v>0.64</v>
          </cell>
        </row>
        <row r="3563">
          <cell r="A3563" t="str">
            <v>SDGbaseTRAv2_UrbAS_BAUv5QVAXaawhe</v>
          </cell>
          <cell r="B3563" t="str">
            <v>SIclos6_GOVclos11</v>
          </cell>
          <cell r="C3563" t="str">
            <v>SDGbaseTRAv2_UrbAS_BAUv5</v>
          </cell>
          <cell r="D3563" t="str">
            <v>QVAX</v>
          </cell>
          <cell r="E3563" t="str">
            <v>aawhe</v>
          </cell>
          <cell r="F3563">
            <v>2.66</v>
          </cell>
          <cell r="G3563">
            <v>2.64</v>
          </cell>
          <cell r="H3563">
            <v>2.7</v>
          </cell>
          <cell r="I3563">
            <v>2.73</v>
          </cell>
          <cell r="J3563">
            <v>2.77</v>
          </cell>
          <cell r="K3563">
            <v>2.81</v>
          </cell>
          <cell r="L3563">
            <v>2.85</v>
          </cell>
          <cell r="M3563">
            <v>2.88</v>
          </cell>
          <cell r="N3563">
            <v>2.92</v>
          </cell>
          <cell r="O3563">
            <v>2.99</v>
          </cell>
          <cell r="P3563">
            <v>3.04</v>
          </cell>
          <cell r="Q3563">
            <v>3.09</v>
          </cell>
          <cell r="R3563">
            <v>3.13</v>
          </cell>
          <cell r="S3563">
            <v>3.18</v>
          </cell>
          <cell r="T3563">
            <v>3.23</v>
          </cell>
          <cell r="U3563">
            <v>3.28</v>
          </cell>
          <cell r="V3563">
            <v>3.33</v>
          </cell>
          <cell r="W3563">
            <v>3.37</v>
          </cell>
          <cell r="X3563">
            <v>3.42</v>
          </cell>
          <cell r="Y3563">
            <v>3.46</v>
          </cell>
          <cell r="Z3563">
            <v>3.5</v>
          </cell>
          <cell r="AA3563">
            <v>3.54</v>
          </cell>
          <cell r="AB3563">
            <v>3.6</v>
          </cell>
          <cell r="AC3563">
            <v>3.65</v>
          </cell>
          <cell r="AD3563">
            <v>3.69</v>
          </cell>
          <cell r="AE3563">
            <v>3.74</v>
          </cell>
          <cell r="AF3563">
            <v>3.78</v>
          </cell>
          <cell r="AG3563">
            <v>3.83</v>
          </cell>
          <cell r="AH3563">
            <v>3.82</v>
          </cell>
          <cell r="AI3563">
            <v>3.81</v>
          </cell>
          <cell r="AJ3563">
            <v>3.8</v>
          </cell>
          <cell r="AK3563">
            <v>3.79</v>
          </cell>
        </row>
        <row r="3564">
          <cell r="A3564" t="str">
            <v>SDGbaseTRAv2_UrbAS_BAUv5QVAXaamai</v>
          </cell>
          <cell r="B3564" t="str">
            <v>SIclos6_GOVclos11</v>
          </cell>
          <cell r="C3564" t="str">
            <v>SDGbaseTRAv2_UrbAS_BAUv5</v>
          </cell>
          <cell r="D3564" t="str">
            <v>QVAX</v>
          </cell>
          <cell r="E3564" t="str">
            <v>aamai</v>
          </cell>
          <cell r="F3564">
            <v>11.93</v>
          </cell>
          <cell r="G3564">
            <v>11.8</v>
          </cell>
          <cell r="H3564">
            <v>12.08</v>
          </cell>
          <cell r="I3564">
            <v>12.27</v>
          </cell>
          <cell r="J3564">
            <v>12.51</v>
          </cell>
          <cell r="K3564">
            <v>12.69</v>
          </cell>
          <cell r="L3564">
            <v>12.89</v>
          </cell>
          <cell r="M3564">
            <v>13.06</v>
          </cell>
          <cell r="N3564">
            <v>13.25</v>
          </cell>
          <cell r="O3564">
            <v>13.66</v>
          </cell>
          <cell r="P3564">
            <v>13.91</v>
          </cell>
          <cell r="Q3564">
            <v>14.11</v>
          </cell>
          <cell r="R3564">
            <v>14.34</v>
          </cell>
          <cell r="S3564">
            <v>14.55</v>
          </cell>
          <cell r="T3564">
            <v>14.76</v>
          </cell>
          <cell r="U3564">
            <v>14.99</v>
          </cell>
          <cell r="V3564">
            <v>15.18</v>
          </cell>
          <cell r="W3564">
            <v>15.35</v>
          </cell>
          <cell r="X3564">
            <v>15.53</v>
          </cell>
          <cell r="Y3564">
            <v>15.7</v>
          </cell>
          <cell r="Z3564">
            <v>15.88</v>
          </cell>
          <cell r="AA3564">
            <v>16.059999999999999</v>
          </cell>
          <cell r="AB3564">
            <v>16.32</v>
          </cell>
          <cell r="AC3564">
            <v>16.54</v>
          </cell>
          <cell r="AD3564">
            <v>16.73</v>
          </cell>
          <cell r="AE3564">
            <v>16.920000000000002</v>
          </cell>
          <cell r="AF3564">
            <v>17.12</v>
          </cell>
          <cell r="AG3564">
            <v>17.260000000000002</v>
          </cell>
          <cell r="AH3564">
            <v>17.170000000000002</v>
          </cell>
          <cell r="AI3564">
            <v>17.07</v>
          </cell>
          <cell r="AJ3564">
            <v>16.97</v>
          </cell>
          <cell r="AK3564">
            <v>16.86</v>
          </cell>
        </row>
        <row r="3565">
          <cell r="A3565" t="str">
            <v>SDGbaseTRAv2_UrbAS_BAUv5QVAXaaoce</v>
          </cell>
          <cell r="B3565" t="str">
            <v>SIclos6_GOVclos11</v>
          </cell>
          <cell r="C3565" t="str">
            <v>SDGbaseTRAv2_UrbAS_BAUv5</v>
          </cell>
          <cell r="D3565" t="str">
            <v>QVAX</v>
          </cell>
          <cell r="E3565" t="str">
            <v>aaoce</v>
          </cell>
          <cell r="F3565">
            <v>0.82</v>
          </cell>
          <cell r="G3565">
            <v>0.81</v>
          </cell>
          <cell r="H3565">
            <v>0.83</v>
          </cell>
          <cell r="I3565">
            <v>0.84</v>
          </cell>
          <cell r="J3565">
            <v>0.85</v>
          </cell>
          <cell r="K3565">
            <v>0.86</v>
          </cell>
          <cell r="L3565">
            <v>0.87</v>
          </cell>
          <cell r="M3565">
            <v>0.89</v>
          </cell>
          <cell r="N3565">
            <v>0.9</v>
          </cell>
          <cell r="O3565">
            <v>0.92</v>
          </cell>
          <cell r="P3565">
            <v>0.94</v>
          </cell>
          <cell r="Q3565">
            <v>0.96</v>
          </cell>
          <cell r="R3565">
            <v>0.97</v>
          </cell>
          <cell r="S3565">
            <v>0.99</v>
          </cell>
          <cell r="T3565">
            <v>1.01</v>
          </cell>
          <cell r="U3565">
            <v>1.02</v>
          </cell>
          <cell r="V3565">
            <v>1.04</v>
          </cell>
          <cell r="W3565">
            <v>1.05</v>
          </cell>
          <cell r="X3565">
            <v>1.07</v>
          </cell>
          <cell r="Y3565">
            <v>1.08</v>
          </cell>
          <cell r="Z3565">
            <v>1.1000000000000001</v>
          </cell>
          <cell r="AA3565">
            <v>1.1100000000000001</v>
          </cell>
          <cell r="AB3565">
            <v>1.1299999999999999</v>
          </cell>
          <cell r="AC3565">
            <v>1.1499999999999999</v>
          </cell>
          <cell r="AD3565">
            <v>1.1599999999999999</v>
          </cell>
          <cell r="AE3565">
            <v>1.18</v>
          </cell>
          <cell r="AF3565">
            <v>1.2</v>
          </cell>
          <cell r="AG3565">
            <v>1.21</v>
          </cell>
          <cell r="AH3565">
            <v>1.21</v>
          </cell>
          <cell r="AI3565">
            <v>1.21</v>
          </cell>
          <cell r="AJ3565">
            <v>1.21</v>
          </cell>
          <cell r="AK3565">
            <v>1.21</v>
          </cell>
        </row>
        <row r="3566">
          <cell r="A3566" t="str">
            <v>SDGbaseTRAv2_UrbAS_BAUv5QVAXaaveg</v>
          </cell>
          <cell r="B3566" t="str">
            <v>SIclos6_GOVclos11</v>
          </cell>
          <cell r="C3566" t="str">
            <v>SDGbaseTRAv2_UrbAS_BAUv5</v>
          </cell>
          <cell r="D3566" t="str">
            <v>QVAX</v>
          </cell>
          <cell r="E3566" t="str">
            <v>aaveg</v>
          </cell>
          <cell r="F3566">
            <v>6.73</v>
          </cell>
          <cell r="G3566">
            <v>6.43</v>
          </cell>
          <cell r="H3566">
            <v>6.53</v>
          </cell>
          <cell r="I3566">
            <v>6.65</v>
          </cell>
          <cell r="J3566">
            <v>6.77</v>
          </cell>
          <cell r="K3566">
            <v>6.85</v>
          </cell>
          <cell r="L3566">
            <v>6.93</v>
          </cell>
          <cell r="M3566">
            <v>6.99</v>
          </cell>
          <cell r="N3566">
            <v>7.06</v>
          </cell>
          <cell r="O3566">
            <v>7.21</v>
          </cell>
          <cell r="P3566">
            <v>7.3</v>
          </cell>
          <cell r="Q3566">
            <v>7.37</v>
          </cell>
          <cell r="R3566">
            <v>7.48</v>
          </cell>
          <cell r="S3566">
            <v>7.59</v>
          </cell>
          <cell r="T3566">
            <v>7.69</v>
          </cell>
          <cell r="U3566">
            <v>7.81</v>
          </cell>
          <cell r="V3566">
            <v>7.91</v>
          </cell>
          <cell r="W3566">
            <v>8</v>
          </cell>
          <cell r="X3566">
            <v>8.1</v>
          </cell>
          <cell r="Y3566">
            <v>8.1999999999999993</v>
          </cell>
          <cell r="Z3566">
            <v>8.31</v>
          </cell>
          <cell r="AA3566">
            <v>8.42</v>
          </cell>
          <cell r="AB3566">
            <v>8.56</v>
          </cell>
          <cell r="AC3566">
            <v>8.68</v>
          </cell>
          <cell r="AD3566">
            <v>8.7899999999999991</v>
          </cell>
          <cell r="AE3566">
            <v>8.9</v>
          </cell>
          <cell r="AF3566">
            <v>9.0299999999999994</v>
          </cell>
          <cell r="AG3566">
            <v>9.14</v>
          </cell>
          <cell r="AH3566">
            <v>9.1199999999999992</v>
          </cell>
          <cell r="AI3566">
            <v>9.09</v>
          </cell>
          <cell r="AJ3566">
            <v>9.08</v>
          </cell>
          <cell r="AK3566">
            <v>9.0500000000000007</v>
          </cell>
        </row>
        <row r="3567">
          <cell r="A3567" t="str">
            <v>SDGbaseTRAv2_UrbAS_BAUv5QVAXaaofr</v>
          </cell>
          <cell r="B3567" t="str">
            <v>SIclos6_GOVclos11</v>
          </cell>
          <cell r="C3567" t="str">
            <v>SDGbaseTRAv2_UrbAS_BAUv5</v>
          </cell>
          <cell r="D3567" t="str">
            <v>QVAX</v>
          </cell>
          <cell r="E3567" t="str">
            <v>aaofr</v>
          </cell>
          <cell r="F3567">
            <v>13</v>
          </cell>
          <cell r="G3567">
            <v>12.57</v>
          </cell>
          <cell r="H3567">
            <v>12.95</v>
          </cell>
          <cell r="I3567">
            <v>13.16</v>
          </cell>
          <cell r="J3567">
            <v>13.43</v>
          </cell>
          <cell r="K3567">
            <v>13.65</v>
          </cell>
          <cell r="L3567">
            <v>13.9</v>
          </cell>
          <cell r="M3567">
            <v>14.11</v>
          </cell>
          <cell r="N3567">
            <v>14.34</v>
          </cell>
          <cell r="O3567">
            <v>15.1</v>
          </cell>
          <cell r="P3567">
            <v>15.44</v>
          </cell>
          <cell r="Q3567">
            <v>15.66</v>
          </cell>
          <cell r="R3567">
            <v>15.96</v>
          </cell>
          <cell r="S3567">
            <v>16.260000000000002</v>
          </cell>
          <cell r="T3567">
            <v>16.57</v>
          </cell>
          <cell r="U3567">
            <v>16.920000000000002</v>
          </cell>
          <cell r="V3567">
            <v>17.22</v>
          </cell>
          <cell r="W3567">
            <v>17.52</v>
          </cell>
          <cell r="X3567">
            <v>17.809999999999999</v>
          </cell>
          <cell r="Y3567">
            <v>18.09</v>
          </cell>
          <cell r="Z3567">
            <v>18.37</v>
          </cell>
          <cell r="AA3567">
            <v>18.68</v>
          </cell>
          <cell r="AB3567">
            <v>19.170000000000002</v>
          </cell>
          <cell r="AC3567">
            <v>19.55</v>
          </cell>
          <cell r="AD3567">
            <v>19.89</v>
          </cell>
          <cell r="AE3567">
            <v>20.21</v>
          </cell>
          <cell r="AF3567">
            <v>20.57</v>
          </cell>
          <cell r="AG3567">
            <v>20.85</v>
          </cell>
          <cell r="AH3567">
            <v>20.82</v>
          </cell>
          <cell r="AI3567">
            <v>20.63</v>
          </cell>
          <cell r="AJ3567">
            <v>20.48</v>
          </cell>
          <cell r="AK3567">
            <v>20.29</v>
          </cell>
        </row>
        <row r="3568">
          <cell r="A3568" t="str">
            <v>SDGbaseTRAv2_UrbAS_BAUv5QVAXaagra</v>
          </cell>
          <cell r="B3568" t="str">
            <v>SIclos6_GOVclos11</v>
          </cell>
          <cell r="C3568" t="str">
            <v>SDGbaseTRAv2_UrbAS_BAUv5</v>
          </cell>
          <cell r="D3568" t="str">
            <v>QVAX</v>
          </cell>
          <cell r="E3568" t="str">
            <v>aagra</v>
          </cell>
          <cell r="F3568">
            <v>6.2</v>
          </cell>
          <cell r="G3568">
            <v>6.02</v>
          </cell>
          <cell r="H3568">
            <v>6.27</v>
          </cell>
          <cell r="I3568">
            <v>6.35</v>
          </cell>
          <cell r="J3568">
            <v>6.47</v>
          </cell>
          <cell r="K3568">
            <v>6.6</v>
          </cell>
          <cell r="L3568">
            <v>6.74</v>
          </cell>
          <cell r="M3568">
            <v>6.9</v>
          </cell>
          <cell r="N3568">
            <v>7.06</v>
          </cell>
          <cell r="O3568">
            <v>7.56</v>
          </cell>
          <cell r="P3568">
            <v>7.81</v>
          </cell>
          <cell r="Q3568">
            <v>7.98</v>
          </cell>
          <cell r="R3568">
            <v>8.18</v>
          </cell>
          <cell r="S3568">
            <v>8.39</v>
          </cell>
          <cell r="T3568">
            <v>8.6199999999999992</v>
          </cell>
          <cell r="U3568">
            <v>8.8699999999999992</v>
          </cell>
          <cell r="V3568">
            <v>9.09</v>
          </cell>
          <cell r="W3568">
            <v>9.33</v>
          </cell>
          <cell r="X3568">
            <v>9.59</v>
          </cell>
          <cell r="Y3568">
            <v>9.81</v>
          </cell>
          <cell r="Z3568">
            <v>10.029999999999999</v>
          </cell>
          <cell r="AA3568">
            <v>10.26</v>
          </cell>
          <cell r="AB3568">
            <v>10.65</v>
          </cell>
          <cell r="AC3568">
            <v>10.96</v>
          </cell>
          <cell r="AD3568">
            <v>11.21</v>
          </cell>
          <cell r="AE3568">
            <v>11.44</v>
          </cell>
          <cell r="AF3568">
            <v>11.68</v>
          </cell>
          <cell r="AG3568">
            <v>11.88</v>
          </cell>
          <cell r="AH3568">
            <v>11.92</v>
          </cell>
          <cell r="AI3568">
            <v>11.83</v>
          </cell>
          <cell r="AJ3568">
            <v>11.73</v>
          </cell>
          <cell r="AK3568">
            <v>11.61</v>
          </cell>
        </row>
        <row r="3569">
          <cell r="A3569" t="str">
            <v>SDGbaseTRAv2_UrbAS_BAUv5QVAXaaoil</v>
          </cell>
          <cell r="B3569" t="str">
            <v>SIclos6_GOVclos11</v>
          </cell>
          <cell r="C3569" t="str">
            <v>SDGbaseTRAv2_UrbAS_BAUv5</v>
          </cell>
          <cell r="D3569" t="str">
            <v>QVAX</v>
          </cell>
          <cell r="E3569" t="str">
            <v>aaoil</v>
          </cell>
          <cell r="F3569">
            <v>5.45</v>
          </cell>
          <cell r="G3569">
            <v>5.35</v>
          </cell>
          <cell r="H3569">
            <v>5.45</v>
          </cell>
          <cell r="I3569">
            <v>5.53</v>
          </cell>
          <cell r="J3569">
            <v>5.62</v>
          </cell>
          <cell r="K3569">
            <v>5.69</v>
          </cell>
          <cell r="L3569">
            <v>5.78</v>
          </cell>
          <cell r="M3569">
            <v>5.85</v>
          </cell>
          <cell r="N3569">
            <v>5.94</v>
          </cell>
          <cell r="O3569">
            <v>6.07</v>
          </cell>
          <cell r="P3569">
            <v>6.17</v>
          </cell>
          <cell r="Q3569">
            <v>6.26</v>
          </cell>
          <cell r="R3569">
            <v>6.37</v>
          </cell>
          <cell r="S3569">
            <v>6.49</v>
          </cell>
          <cell r="T3569">
            <v>6.6</v>
          </cell>
          <cell r="U3569">
            <v>6.72</v>
          </cell>
          <cell r="V3569">
            <v>6.83</v>
          </cell>
          <cell r="W3569">
            <v>6.94</v>
          </cell>
          <cell r="X3569">
            <v>7.05</v>
          </cell>
          <cell r="Y3569">
            <v>7.16</v>
          </cell>
          <cell r="Z3569">
            <v>7.27</v>
          </cell>
          <cell r="AA3569">
            <v>7.38</v>
          </cell>
          <cell r="AB3569">
            <v>7.52</v>
          </cell>
          <cell r="AC3569">
            <v>7.63</v>
          </cell>
          <cell r="AD3569">
            <v>7.75</v>
          </cell>
          <cell r="AE3569">
            <v>7.86</v>
          </cell>
          <cell r="AF3569">
            <v>7.98</v>
          </cell>
          <cell r="AG3569">
            <v>8.1</v>
          </cell>
          <cell r="AH3569">
            <v>8.11</v>
          </cell>
          <cell r="AI3569">
            <v>8.1199999999999992</v>
          </cell>
          <cell r="AJ3569">
            <v>8.1300000000000008</v>
          </cell>
          <cell r="AK3569">
            <v>8.14</v>
          </cell>
        </row>
        <row r="3570">
          <cell r="A3570" t="str">
            <v>SDGbaseTRAv2_UrbAS_BAUv5QVAXaatub</v>
          </cell>
          <cell r="B3570" t="str">
            <v>SIclos6_GOVclos11</v>
          </cell>
          <cell r="C3570" t="str">
            <v>SDGbaseTRAv2_UrbAS_BAUv5</v>
          </cell>
          <cell r="D3570" t="str">
            <v>QVAX</v>
          </cell>
          <cell r="E3570" t="str">
            <v>aatub</v>
          </cell>
          <cell r="F3570">
            <v>2.95</v>
          </cell>
          <cell r="G3570">
            <v>2.82</v>
          </cell>
          <cell r="H3570">
            <v>2.87</v>
          </cell>
          <cell r="I3570">
            <v>2.92</v>
          </cell>
          <cell r="J3570">
            <v>2.98</v>
          </cell>
          <cell r="K3570">
            <v>3.01</v>
          </cell>
          <cell r="L3570">
            <v>3.05</v>
          </cell>
          <cell r="M3570">
            <v>3.09</v>
          </cell>
          <cell r="N3570">
            <v>3.12</v>
          </cell>
          <cell r="O3570">
            <v>3.2</v>
          </cell>
          <cell r="P3570">
            <v>3.24</v>
          </cell>
          <cell r="Q3570">
            <v>3.28</v>
          </cell>
          <cell r="R3570">
            <v>3.33</v>
          </cell>
          <cell r="S3570">
            <v>3.39</v>
          </cell>
          <cell r="T3570">
            <v>3.44</v>
          </cell>
          <cell r="U3570">
            <v>3.5</v>
          </cell>
          <cell r="V3570">
            <v>3.54</v>
          </cell>
          <cell r="W3570">
            <v>3.59</v>
          </cell>
          <cell r="X3570">
            <v>3.63</v>
          </cell>
          <cell r="Y3570">
            <v>3.68</v>
          </cell>
          <cell r="Z3570">
            <v>3.73</v>
          </cell>
          <cell r="AA3570">
            <v>3.78</v>
          </cell>
          <cell r="AB3570">
            <v>3.85</v>
          </cell>
          <cell r="AC3570">
            <v>3.9</v>
          </cell>
          <cell r="AD3570">
            <v>3.95</v>
          </cell>
          <cell r="AE3570">
            <v>4.01</v>
          </cell>
          <cell r="AF3570">
            <v>4.07</v>
          </cell>
          <cell r="AG3570">
            <v>4.1100000000000003</v>
          </cell>
          <cell r="AH3570">
            <v>4.08</v>
          </cell>
          <cell r="AI3570">
            <v>4.04</v>
          </cell>
          <cell r="AJ3570">
            <v>4.0199999999999996</v>
          </cell>
          <cell r="AK3570">
            <v>3.98</v>
          </cell>
        </row>
        <row r="3571">
          <cell r="A3571" t="str">
            <v>SDGbaseTRAv2_UrbAS_BAUv5QVAXaapul</v>
          </cell>
          <cell r="B3571" t="str">
            <v>SIclos6_GOVclos11</v>
          </cell>
          <cell r="C3571" t="str">
            <v>SDGbaseTRAv2_UrbAS_BAUv5</v>
          </cell>
          <cell r="D3571" t="str">
            <v>QVAX</v>
          </cell>
          <cell r="E3571" t="str">
            <v>aapul</v>
          </cell>
          <cell r="F3571">
            <v>0.52</v>
          </cell>
          <cell r="G3571">
            <v>0.52</v>
          </cell>
          <cell r="H3571">
            <v>0.52</v>
          </cell>
          <cell r="I3571">
            <v>0.53</v>
          </cell>
          <cell r="J3571">
            <v>0.54</v>
          </cell>
          <cell r="K3571">
            <v>0.55000000000000004</v>
          </cell>
          <cell r="L3571">
            <v>0.56000000000000005</v>
          </cell>
          <cell r="M3571">
            <v>0.56000000000000005</v>
          </cell>
          <cell r="N3571">
            <v>0.56999999999999995</v>
          </cell>
          <cell r="O3571">
            <v>0.57999999999999996</v>
          </cell>
          <cell r="P3571">
            <v>0.57999999999999996</v>
          </cell>
          <cell r="Q3571">
            <v>0.59</v>
          </cell>
          <cell r="R3571">
            <v>0.6</v>
          </cell>
          <cell r="S3571">
            <v>0.61</v>
          </cell>
          <cell r="T3571">
            <v>0.61</v>
          </cell>
          <cell r="U3571">
            <v>0.62</v>
          </cell>
          <cell r="V3571">
            <v>0.63</v>
          </cell>
          <cell r="W3571">
            <v>0.64</v>
          </cell>
          <cell r="X3571">
            <v>0.65</v>
          </cell>
          <cell r="Y3571">
            <v>0.65</v>
          </cell>
          <cell r="Z3571">
            <v>0.66</v>
          </cell>
          <cell r="AA3571">
            <v>0.67</v>
          </cell>
          <cell r="AB3571">
            <v>0.68</v>
          </cell>
          <cell r="AC3571">
            <v>0.69</v>
          </cell>
          <cell r="AD3571">
            <v>0.69</v>
          </cell>
          <cell r="AE3571">
            <v>0.7</v>
          </cell>
          <cell r="AF3571">
            <v>0.71</v>
          </cell>
          <cell r="AG3571">
            <v>0.72</v>
          </cell>
          <cell r="AH3571">
            <v>0.72</v>
          </cell>
          <cell r="AI3571">
            <v>0.72</v>
          </cell>
          <cell r="AJ3571">
            <v>0.72</v>
          </cell>
          <cell r="AK3571">
            <v>0.72</v>
          </cell>
        </row>
        <row r="3572">
          <cell r="A3572" t="str">
            <v>SDGbaseTRAv2_UrbAS_BAUv5QVAXaasug</v>
          </cell>
          <cell r="B3572" t="str">
            <v>SIclos6_GOVclos11</v>
          </cell>
          <cell r="C3572" t="str">
            <v>SDGbaseTRAv2_UrbAS_BAUv5</v>
          </cell>
          <cell r="D3572" t="str">
            <v>QVAX</v>
          </cell>
          <cell r="E3572" t="str">
            <v>aasug</v>
          </cell>
          <cell r="F3572">
            <v>3.82</v>
          </cell>
          <cell r="G3572">
            <v>3.74</v>
          </cell>
          <cell r="H3572">
            <v>3.8</v>
          </cell>
          <cell r="I3572">
            <v>3.86</v>
          </cell>
          <cell r="J3572">
            <v>3.93</v>
          </cell>
          <cell r="K3572">
            <v>3.97</v>
          </cell>
          <cell r="L3572">
            <v>4.0199999999999996</v>
          </cell>
          <cell r="M3572">
            <v>4.0599999999999996</v>
          </cell>
          <cell r="N3572">
            <v>4.0999999999999996</v>
          </cell>
          <cell r="O3572">
            <v>4.21</v>
          </cell>
          <cell r="P3572">
            <v>4.2699999999999996</v>
          </cell>
          <cell r="Q3572">
            <v>4.3</v>
          </cell>
          <cell r="R3572">
            <v>4.3499999999999996</v>
          </cell>
          <cell r="S3572">
            <v>4.4000000000000004</v>
          </cell>
          <cell r="T3572">
            <v>4.45</v>
          </cell>
          <cell r="U3572">
            <v>4.51</v>
          </cell>
          <cell r="V3572">
            <v>4.55</v>
          </cell>
          <cell r="W3572">
            <v>4.5999999999999996</v>
          </cell>
          <cell r="X3572">
            <v>4.6500000000000004</v>
          </cell>
          <cell r="Y3572">
            <v>4.7</v>
          </cell>
          <cell r="Z3572">
            <v>4.75</v>
          </cell>
          <cell r="AA3572">
            <v>4.79</v>
          </cell>
          <cell r="AB3572">
            <v>4.8600000000000003</v>
          </cell>
          <cell r="AC3572">
            <v>4.91</v>
          </cell>
          <cell r="AD3572">
            <v>4.96</v>
          </cell>
          <cell r="AE3572">
            <v>4.99</v>
          </cell>
          <cell r="AF3572">
            <v>5.04</v>
          </cell>
          <cell r="AG3572">
            <v>5.0999999999999996</v>
          </cell>
          <cell r="AH3572">
            <v>5.09</v>
          </cell>
          <cell r="AI3572">
            <v>5.08</v>
          </cell>
          <cell r="AJ3572">
            <v>5.08</v>
          </cell>
          <cell r="AK3572">
            <v>5.07</v>
          </cell>
        </row>
        <row r="3573">
          <cell r="A3573" t="str">
            <v>SDGbaseTRAv2_UrbAS_BAUv5QVAXaaoth</v>
          </cell>
          <cell r="B3573" t="str">
            <v>SIclos6_GOVclos11</v>
          </cell>
          <cell r="C3573" t="str">
            <v>SDGbaseTRAv2_UrbAS_BAUv5</v>
          </cell>
          <cell r="D3573" t="str">
            <v>QVAX</v>
          </cell>
          <cell r="E3573" t="str">
            <v>aaoth</v>
          </cell>
          <cell r="F3573">
            <v>7.29</v>
          </cell>
          <cell r="G3573">
            <v>7.3</v>
          </cell>
          <cell r="H3573">
            <v>7.41</v>
          </cell>
          <cell r="I3573">
            <v>7.45</v>
          </cell>
          <cell r="J3573">
            <v>7.5</v>
          </cell>
          <cell r="K3573">
            <v>7.56</v>
          </cell>
          <cell r="L3573">
            <v>7.63</v>
          </cell>
          <cell r="M3573">
            <v>7.71</v>
          </cell>
          <cell r="N3573">
            <v>7.81</v>
          </cell>
          <cell r="O3573">
            <v>7.96</v>
          </cell>
          <cell r="P3573">
            <v>8.1</v>
          </cell>
          <cell r="Q3573">
            <v>8.23</v>
          </cell>
          <cell r="R3573">
            <v>8.3699999999999992</v>
          </cell>
          <cell r="S3573">
            <v>8.51</v>
          </cell>
          <cell r="T3573">
            <v>8.66</v>
          </cell>
          <cell r="U3573">
            <v>8.81</v>
          </cell>
          <cell r="V3573">
            <v>8.9499999999999993</v>
          </cell>
          <cell r="W3573">
            <v>9.1</v>
          </cell>
          <cell r="X3573">
            <v>9.25</v>
          </cell>
          <cell r="Y3573">
            <v>9.4</v>
          </cell>
          <cell r="Z3573">
            <v>9.5399999999999991</v>
          </cell>
          <cell r="AA3573">
            <v>9.69</v>
          </cell>
          <cell r="AB3573">
            <v>9.85</v>
          </cell>
          <cell r="AC3573">
            <v>10</v>
          </cell>
          <cell r="AD3573">
            <v>10.15</v>
          </cell>
          <cell r="AE3573">
            <v>10.3</v>
          </cell>
          <cell r="AF3573">
            <v>10.46</v>
          </cell>
          <cell r="AG3573">
            <v>10.61</v>
          </cell>
          <cell r="AH3573">
            <v>10.67</v>
          </cell>
          <cell r="AI3573">
            <v>10.73</v>
          </cell>
          <cell r="AJ3573">
            <v>10.79</v>
          </cell>
          <cell r="AK3573">
            <v>10.84</v>
          </cell>
        </row>
        <row r="3574">
          <cell r="A3574" t="str">
            <v>SDGbaseTRAv2_UrbAS_BAUv5QVAXalani</v>
          </cell>
          <cell r="B3574" t="str">
            <v>SIclos6_GOVclos11</v>
          </cell>
          <cell r="C3574" t="str">
            <v>SDGbaseTRAv2_UrbAS_BAUv5</v>
          </cell>
          <cell r="D3574" t="str">
            <v>QVAX</v>
          </cell>
          <cell r="E3574" t="str">
            <v>alani</v>
          </cell>
          <cell r="F3574">
            <v>27.55</v>
          </cell>
          <cell r="G3574">
            <v>27.71</v>
          </cell>
          <cell r="H3574">
            <v>28.22</v>
          </cell>
          <cell r="I3574">
            <v>28.51</v>
          </cell>
          <cell r="J3574">
            <v>28.87</v>
          </cell>
          <cell r="K3574">
            <v>29.37</v>
          </cell>
          <cell r="L3574">
            <v>30.04</v>
          </cell>
          <cell r="M3574">
            <v>30.74</v>
          </cell>
          <cell r="N3574">
            <v>31.51</v>
          </cell>
          <cell r="O3574">
            <v>32.700000000000003</v>
          </cell>
          <cell r="P3574">
            <v>33.840000000000003</v>
          </cell>
          <cell r="Q3574">
            <v>34.78</v>
          </cell>
          <cell r="R3574">
            <v>35.85</v>
          </cell>
          <cell r="S3574">
            <v>36.880000000000003</v>
          </cell>
          <cell r="T3574">
            <v>37.979999999999997</v>
          </cell>
          <cell r="U3574">
            <v>39.270000000000003</v>
          </cell>
          <cell r="V3574">
            <v>40.42</v>
          </cell>
          <cell r="W3574">
            <v>41.62</v>
          </cell>
          <cell r="X3574">
            <v>42.92</v>
          </cell>
          <cell r="Y3574">
            <v>44.12</v>
          </cell>
          <cell r="Z3574">
            <v>45.33</v>
          </cell>
          <cell r="AA3574">
            <v>46.54</v>
          </cell>
          <cell r="AB3574">
            <v>48</v>
          </cell>
          <cell r="AC3574">
            <v>49.35</v>
          </cell>
          <cell r="AD3574">
            <v>50.65</v>
          </cell>
          <cell r="AE3574">
            <v>51.94</v>
          </cell>
          <cell r="AF3574">
            <v>53.27</v>
          </cell>
          <cell r="AG3574">
            <v>54.53</v>
          </cell>
          <cell r="AH3574">
            <v>53.99</v>
          </cell>
          <cell r="AI3574">
            <v>53.35</v>
          </cell>
          <cell r="AJ3574">
            <v>52.83</v>
          </cell>
          <cell r="AK3574">
            <v>52.27</v>
          </cell>
        </row>
        <row r="3575">
          <cell r="A3575" t="str">
            <v>SDGbaseTRAv2_UrbAS_BAUv5QVAXafore</v>
          </cell>
          <cell r="B3575" t="str">
            <v>SIclos6_GOVclos11</v>
          </cell>
          <cell r="C3575" t="str">
            <v>SDGbaseTRAv2_UrbAS_BAUv5</v>
          </cell>
          <cell r="D3575" t="str">
            <v>QVAX</v>
          </cell>
          <cell r="E3575" t="str">
            <v>afore</v>
          </cell>
          <cell r="F3575">
            <v>6.49</v>
          </cell>
          <cell r="G3575">
            <v>6.15</v>
          </cell>
          <cell r="H3575">
            <v>6.32</v>
          </cell>
          <cell r="I3575">
            <v>6.44</v>
          </cell>
          <cell r="J3575">
            <v>6.56</v>
          </cell>
          <cell r="K3575">
            <v>6.65</v>
          </cell>
          <cell r="L3575">
            <v>6.75</v>
          </cell>
          <cell r="M3575">
            <v>6.82</v>
          </cell>
          <cell r="N3575">
            <v>6.94</v>
          </cell>
          <cell r="O3575">
            <v>7.17</v>
          </cell>
          <cell r="P3575">
            <v>7.32</v>
          </cell>
          <cell r="Q3575">
            <v>7.39</v>
          </cell>
          <cell r="R3575">
            <v>7.53</v>
          </cell>
          <cell r="S3575">
            <v>7.64</v>
          </cell>
          <cell r="T3575">
            <v>7.76</v>
          </cell>
          <cell r="U3575">
            <v>7.94</v>
          </cell>
          <cell r="V3575">
            <v>8.1</v>
          </cell>
          <cell r="W3575">
            <v>8.27</v>
          </cell>
          <cell r="X3575">
            <v>8.4700000000000006</v>
          </cell>
          <cell r="Y3575">
            <v>8.69</v>
          </cell>
          <cell r="Z3575">
            <v>8.8699999999999992</v>
          </cell>
          <cell r="AA3575">
            <v>9.0399999999999991</v>
          </cell>
          <cell r="AB3575">
            <v>9.25</v>
          </cell>
          <cell r="AC3575">
            <v>9.42</v>
          </cell>
          <cell r="AD3575">
            <v>9.57</v>
          </cell>
          <cell r="AE3575">
            <v>9.73</v>
          </cell>
          <cell r="AF3575">
            <v>9.9</v>
          </cell>
          <cell r="AG3575">
            <v>10.050000000000001</v>
          </cell>
          <cell r="AH3575">
            <v>9.99</v>
          </cell>
          <cell r="AI3575">
            <v>9.9</v>
          </cell>
          <cell r="AJ3575">
            <v>9.82</v>
          </cell>
          <cell r="AK3575">
            <v>9.73</v>
          </cell>
        </row>
        <row r="3576">
          <cell r="A3576" t="str">
            <v>SDGbaseTRAv2_UrbAS_BAUv5QVAXafish</v>
          </cell>
          <cell r="B3576" t="str">
            <v>SIclos6_GOVclos11</v>
          </cell>
          <cell r="C3576" t="str">
            <v>SDGbaseTRAv2_UrbAS_BAUv5</v>
          </cell>
          <cell r="D3576" t="str">
            <v>QVAX</v>
          </cell>
          <cell r="E3576" t="str">
            <v>afish</v>
          </cell>
          <cell r="F3576">
            <v>7.37</v>
          </cell>
          <cell r="G3576">
            <v>7.41</v>
          </cell>
          <cell r="H3576">
            <v>7.69</v>
          </cell>
          <cell r="I3576">
            <v>7.84</v>
          </cell>
          <cell r="J3576">
            <v>7.98</v>
          </cell>
          <cell r="K3576">
            <v>8.14</v>
          </cell>
          <cell r="L3576">
            <v>8.34</v>
          </cell>
          <cell r="M3576">
            <v>8.5500000000000007</v>
          </cell>
          <cell r="N3576">
            <v>8.7799999999999994</v>
          </cell>
          <cell r="O3576">
            <v>9.16</v>
          </cell>
          <cell r="P3576">
            <v>9.48</v>
          </cell>
          <cell r="Q3576">
            <v>9.76</v>
          </cell>
          <cell r="R3576">
            <v>10.08</v>
          </cell>
          <cell r="S3576">
            <v>10.38</v>
          </cell>
          <cell r="T3576">
            <v>10.7</v>
          </cell>
          <cell r="U3576">
            <v>11.07</v>
          </cell>
          <cell r="V3576">
            <v>11.4</v>
          </cell>
          <cell r="W3576">
            <v>11.74</v>
          </cell>
          <cell r="X3576">
            <v>12.11</v>
          </cell>
          <cell r="Y3576">
            <v>12.46</v>
          </cell>
          <cell r="Z3576">
            <v>12.8</v>
          </cell>
          <cell r="AA3576">
            <v>13.16</v>
          </cell>
          <cell r="AB3576">
            <v>13.61</v>
          </cell>
          <cell r="AC3576">
            <v>14.02</v>
          </cell>
          <cell r="AD3576">
            <v>14.41</v>
          </cell>
          <cell r="AE3576">
            <v>14.81</v>
          </cell>
          <cell r="AF3576">
            <v>15.21</v>
          </cell>
          <cell r="AG3576">
            <v>15.61</v>
          </cell>
          <cell r="AH3576">
            <v>15.5</v>
          </cell>
          <cell r="AI3576">
            <v>15.33</v>
          </cell>
          <cell r="AJ3576">
            <v>15.18</v>
          </cell>
          <cell r="AK3576">
            <v>15.02</v>
          </cell>
        </row>
        <row r="3577">
          <cell r="A3577" t="str">
            <v>SDGbaseTRAv2_UrbAS_BAUv5QVAXacoal</v>
          </cell>
          <cell r="B3577" t="str">
            <v>SIclos6_GOVclos11</v>
          </cell>
          <cell r="C3577" t="str">
            <v>SDGbaseTRAv2_UrbAS_BAUv5</v>
          </cell>
          <cell r="D3577" t="str">
            <v>QVAX</v>
          </cell>
          <cell r="E3577" t="str">
            <v>acoal</v>
          </cell>
          <cell r="F3577">
            <v>112.99</v>
          </cell>
          <cell r="G3577">
            <v>109.36</v>
          </cell>
          <cell r="H3577">
            <v>107.45</v>
          </cell>
          <cell r="I3577">
            <v>105.71</v>
          </cell>
          <cell r="J3577">
            <v>102.52</v>
          </cell>
          <cell r="K3577">
            <v>101.16</v>
          </cell>
          <cell r="L3577">
            <v>99.17</v>
          </cell>
          <cell r="M3577">
            <v>97.19</v>
          </cell>
          <cell r="N3577">
            <v>96.06</v>
          </cell>
          <cell r="O3577">
            <v>94.64</v>
          </cell>
          <cell r="P3577">
            <v>91.74</v>
          </cell>
          <cell r="Q3577">
            <v>86.89</v>
          </cell>
          <cell r="R3577">
            <v>83.69</v>
          </cell>
          <cell r="S3577">
            <v>83.66</v>
          </cell>
          <cell r="T3577">
            <v>82.77</v>
          </cell>
          <cell r="U3577">
            <v>82.34</v>
          </cell>
          <cell r="V3577">
            <v>81.459999999999994</v>
          </cell>
          <cell r="W3577">
            <v>81.2</v>
          </cell>
          <cell r="X3577">
            <v>79.099999999999994</v>
          </cell>
          <cell r="Y3577">
            <v>77.180000000000007</v>
          </cell>
          <cell r="Z3577">
            <v>75.260000000000005</v>
          </cell>
          <cell r="AA3577">
            <v>73.33</v>
          </cell>
          <cell r="AB3577">
            <v>69.11</v>
          </cell>
          <cell r="AC3577">
            <v>64.88</v>
          </cell>
          <cell r="AD3577">
            <v>60.66</v>
          </cell>
          <cell r="AE3577">
            <v>56.43</v>
          </cell>
          <cell r="AF3577">
            <v>52.21</v>
          </cell>
          <cell r="AG3577">
            <v>44.49</v>
          </cell>
          <cell r="AH3577">
            <v>36.770000000000003</v>
          </cell>
          <cell r="AI3577">
            <v>29.05</v>
          </cell>
          <cell r="AJ3577">
            <v>21.33</v>
          </cell>
          <cell r="AK3577">
            <v>13.61</v>
          </cell>
        </row>
        <row r="3578">
          <cell r="A3578" t="str">
            <v>SDGbaseTRAv2_UrbAS_BAUv5QVAXagold</v>
          </cell>
          <cell r="B3578" t="str">
            <v>SIclos6_GOVclos11</v>
          </cell>
          <cell r="C3578" t="str">
            <v>SDGbaseTRAv2_UrbAS_BAUv5</v>
          </cell>
          <cell r="D3578" t="str">
            <v>QVAX</v>
          </cell>
          <cell r="E3578" t="str">
            <v>agold</v>
          </cell>
          <cell r="F3578">
            <v>61.14</v>
          </cell>
          <cell r="G3578">
            <v>61.08</v>
          </cell>
          <cell r="H3578">
            <v>60.95</v>
          </cell>
          <cell r="I3578">
            <v>60.89</v>
          </cell>
          <cell r="J3578">
            <v>60.83</v>
          </cell>
          <cell r="K3578">
            <v>60.77</v>
          </cell>
          <cell r="L3578">
            <v>60.71</v>
          </cell>
          <cell r="M3578">
            <v>60.65</v>
          </cell>
          <cell r="N3578">
            <v>60.59</v>
          </cell>
          <cell r="O3578">
            <v>60.53</v>
          </cell>
          <cell r="P3578">
            <v>60.47</v>
          </cell>
          <cell r="Q3578">
            <v>60.41</v>
          </cell>
          <cell r="R3578">
            <v>60.35</v>
          </cell>
          <cell r="S3578">
            <v>60.29</v>
          </cell>
          <cell r="T3578">
            <v>60.23</v>
          </cell>
          <cell r="U3578">
            <v>60.17</v>
          </cell>
          <cell r="V3578">
            <v>60.1</v>
          </cell>
          <cell r="W3578">
            <v>60.04</v>
          </cell>
          <cell r="X3578">
            <v>59.98</v>
          </cell>
          <cell r="Y3578">
            <v>59.92</v>
          </cell>
          <cell r="Z3578">
            <v>59.86</v>
          </cell>
          <cell r="AA3578">
            <v>59.81</v>
          </cell>
          <cell r="AB3578">
            <v>59.75</v>
          </cell>
          <cell r="AC3578">
            <v>59.69</v>
          </cell>
          <cell r="AD3578">
            <v>59.63</v>
          </cell>
          <cell r="AE3578">
            <v>59.57</v>
          </cell>
          <cell r="AF3578">
            <v>59.51</v>
          </cell>
          <cell r="AG3578">
            <v>59.45</v>
          </cell>
          <cell r="AH3578">
            <v>59.39</v>
          </cell>
          <cell r="AI3578">
            <v>59.33</v>
          </cell>
          <cell r="AJ3578">
            <v>59.27</v>
          </cell>
          <cell r="AK3578">
            <v>59.2</v>
          </cell>
        </row>
        <row r="3579">
          <cell r="A3579" t="str">
            <v>SDGbaseTRAv2_UrbAS_BAUv5QVAXangas</v>
          </cell>
          <cell r="B3579" t="str">
            <v>SIclos6_GOVclos11</v>
          </cell>
          <cell r="C3579" t="str">
            <v>SDGbaseTRAv2_UrbAS_BAUv5</v>
          </cell>
          <cell r="D3579" t="str">
            <v>QVAX</v>
          </cell>
          <cell r="E3579" t="str">
            <v>angas</v>
          </cell>
          <cell r="F3579">
            <v>0.94</v>
          </cell>
          <cell r="G3579">
            <v>0.8</v>
          </cell>
          <cell r="H3579">
            <v>0.76</v>
          </cell>
          <cell r="I3579">
            <v>0.71</v>
          </cell>
          <cell r="J3579">
            <v>0.67</v>
          </cell>
          <cell r="K3579">
            <v>0.64</v>
          </cell>
          <cell r="L3579">
            <v>0.6</v>
          </cell>
          <cell r="M3579">
            <v>0.56999999999999995</v>
          </cell>
          <cell r="N3579">
            <v>0.54</v>
          </cell>
          <cell r="O3579">
            <v>0.53</v>
          </cell>
          <cell r="P3579">
            <v>0.51</v>
          </cell>
          <cell r="Q3579">
            <v>0.49</v>
          </cell>
          <cell r="R3579">
            <v>0.46</v>
          </cell>
          <cell r="S3579">
            <v>0.44</v>
          </cell>
          <cell r="T3579">
            <v>0.42</v>
          </cell>
          <cell r="U3579">
            <v>0.4</v>
          </cell>
          <cell r="V3579">
            <v>0.38</v>
          </cell>
          <cell r="W3579">
            <v>0.36</v>
          </cell>
          <cell r="X3579">
            <v>0.34</v>
          </cell>
          <cell r="Y3579">
            <v>0.33</v>
          </cell>
          <cell r="Z3579">
            <v>0.31</v>
          </cell>
          <cell r="AA3579">
            <v>0.3</v>
          </cell>
          <cell r="AB3579">
            <v>0.28000000000000003</v>
          </cell>
          <cell r="AC3579">
            <v>0.27</v>
          </cell>
          <cell r="AD3579">
            <v>0.26</v>
          </cell>
          <cell r="AE3579">
            <v>0.25</v>
          </cell>
          <cell r="AF3579">
            <v>0.23</v>
          </cell>
          <cell r="AG3579">
            <v>0.22</v>
          </cell>
          <cell r="AH3579">
            <v>0.21</v>
          </cell>
          <cell r="AI3579">
            <v>0.2</v>
          </cell>
          <cell r="AJ3579">
            <v>0.2</v>
          </cell>
          <cell r="AK3579">
            <v>0.19</v>
          </cell>
        </row>
        <row r="3580">
          <cell r="A3580" t="str">
            <v>SDGbaseTRAv2_UrbAS_BAUv5QVAXapgm</v>
          </cell>
          <cell r="B3580" t="str">
            <v>SIclos6_GOVclos11</v>
          </cell>
          <cell r="C3580" t="str">
            <v>SDGbaseTRAv2_UrbAS_BAUv5</v>
          </cell>
          <cell r="D3580" t="str">
            <v>QVAX</v>
          </cell>
          <cell r="E3580" t="str">
            <v>apgm</v>
          </cell>
          <cell r="F3580">
            <v>97.82</v>
          </cell>
          <cell r="G3580">
            <v>74.040000000000006</v>
          </cell>
          <cell r="H3580">
            <v>78.069999999999993</v>
          </cell>
          <cell r="I3580">
            <v>81.99</v>
          </cell>
          <cell r="J3580">
            <v>85.97</v>
          </cell>
          <cell r="K3580">
            <v>90.01</v>
          </cell>
          <cell r="L3580">
            <v>94.1</v>
          </cell>
          <cell r="M3580">
            <v>94.67</v>
          </cell>
          <cell r="N3580">
            <v>95.22</v>
          </cell>
          <cell r="O3580">
            <v>96.05</v>
          </cell>
          <cell r="P3580">
            <v>96.67</v>
          </cell>
          <cell r="Q3580">
            <v>97.2</v>
          </cell>
          <cell r="R3580">
            <v>99.24</v>
          </cell>
          <cell r="S3580">
            <v>101.3</v>
          </cell>
          <cell r="T3580">
            <v>103.37</v>
          </cell>
          <cell r="U3580">
            <v>105.5</v>
          </cell>
          <cell r="V3580">
            <v>107.73</v>
          </cell>
          <cell r="W3580">
            <v>109.93</v>
          </cell>
          <cell r="X3580">
            <v>112.03</v>
          </cell>
          <cell r="Y3580">
            <v>114.13</v>
          </cell>
          <cell r="Z3580">
            <v>116.21</v>
          </cell>
          <cell r="AA3580">
            <v>118.34</v>
          </cell>
          <cell r="AB3580">
            <v>141.07</v>
          </cell>
          <cell r="AC3580">
            <v>164.09</v>
          </cell>
          <cell r="AD3580">
            <v>187.36</v>
          </cell>
          <cell r="AE3580">
            <v>210.7</v>
          </cell>
          <cell r="AF3580">
            <v>234.08</v>
          </cell>
          <cell r="AG3580">
            <v>257.39999999999998</v>
          </cell>
          <cell r="AH3580">
            <v>279.98</v>
          </cell>
          <cell r="AI3580">
            <v>302.68</v>
          </cell>
          <cell r="AJ3580">
            <v>325.56</v>
          </cell>
          <cell r="AK3580">
            <v>348.47</v>
          </cell>
        </row>
        <row r="3581">
          <cell r="A3581" t="str">
            <v>SDGbaseTRAv2_UrbAS_BAUv5QVAXamore</v>
          </cell>
          <cell r="B3581" t="str">
            <v>SIclos6_GOVclos11</v>
          </cell>
          <cell r="C3581" t="str">
            <v>SDGbaseTRAv2_UrbAS_BAUv5</v>
          </cell>
          <cell r="D3581" t="str">
            <v>QVAX</v>
          </cell>
          <cell r="E3581" t="str">
            <v>amore</v>
          </cell>
          <cell r="F3581">
            <v>78.23</v>
          </cell>
          <cell r="G3581">
            <v>72.510000000000005</v>
          </cell>
          <cell r="H3581">
            <v>75.84</v>
          </cell>
          <cell r="I3581">
            <v>77.540000000000006</v>
          </cell>
          <cell r="J3581">
            <v>79.39</v>
          </cell>
          <cell r="K3581">
            <v>81.31</v>
          </cell>
          <cell r="L3581">
            <v>83.49</v>
          </cell>
          <cell r="M3581">
            <v>86.03</v>
          </cell>
          <cell r="N3581">
            <v>88.7</v>
          </cell>
          <cell r="O3581">
            <v>94.54</v>
          </cell>
          <cell r="P3581">
            <v>98.6</v>
          </cell>
          <cell r="Q3581">
            <v>101.84</v>
          </cell>
          <cell r="R3581">
            <v>105.03</v>
          </cell>
          <cell r="S3581">
            <v>108.14</v>
          </cell>
          <cell r="T3581">
            <v>111.31</v>
          </cell>
          <cell r="U3581">
            <v>114.72</v>
          </cell>
          <cell r="V3581">
            <v>117.59</v>
          </cell>
          <cell r="W3581">
            <v>120.66</v>
          </cell>
          <cell r="X3581">
            <v>124.13</v>
          </cell>
          <cell r="Y3581">
            <v>127</v>
          </cell>
          <cell r="Z3581">
            <v>129.53</v>
          </cell>
          <cell r="AA3581">
            <v>132.22</v>
          </cell>
          <cell r="AB3581">
            <v>135.69</v>
          </cell>
          <cell r="AC3581">
            <v>138.38</v>
          </cell>
          <cell r="AD3581">
            <v>140.62</v>
          </cell>
          <cell r="AE3581">
            <v>142.63999999999999</v>
          </cell>
          <cell r="AF3581">
            <v>144.68</v>
          </cell>
          <cell r="AG3581">
            <v>146.21</v>
          </cell>
          <cell r="AH3581">
            <v>144.81</v>
          </cell>
          <cell r="AI3581">
            <v>141.62</v>
          </cell>
          <cell r="AJ3581">
            <v>138.44999999999999</v>
          </cell>
          <cell r="AK3581">
            <v>134.58000000000001</v>
          </cell>
        </row>
        <row r="3582">
          <cell r="A3582" t="str">
            <v>SDGbaseTRAv2_UrbAS_BAUv5QVAXamine</v>
          </cell>
          <cell r="B3582" t="str">
            <v>SIclos6_GOVclos11</v>
          </cell>
          <cell r="C3582" t="str">
            <v>SDGbaseTRAv2_UrbAS_BAUv5</v>
          </cell>
          <cell r="D3582" t="str">
            <v>QVAX</v>
          </cell>
          <cell r="E3582" t="str">
            <v>amine</v>
          </cell>
          <cell r="F3582">
            <v>57.01</v>
          </cell>
          <cell r="G3582">
            <v>52.95</v>
          </cell>
          <cell r="H3582">
            <v>54.9</v>
          </cell>
          <cell r="I3582">
            <v>56.19</v>
          </cell>
          <cell r="J3582">
            <v>57.7</v>
          </cell>
          <cell r="K3582">
            <v>59.07</v>
          </cell>
          <cell r="L3582">
            <v>60.67</v>
          </cell>
          <cell r="M3582">
            <v>62.46</v>
          </cell>
          <cell r="N3582">
            <v>64.28</v>
          </cell>
          <cell r="O3582">
            <v>67.09</v>
          </cell>
          <cell r="P3582">
            <v>69.180000000000007</v>
          </cell>
          <cell r="Q3582">
            <v>71.05</v>
          </cell>
          <cell r="R3582">
            <v>73.02</v>
          </cell>
          <cell r="S3582">
            <v>75.040000000000006</v>
          </cell>
          <cell r="T3582">
            <v>77.23</v>
          </cell>
          <cell r="U3582">
            <v>79.61</v>
          </cell>
          <cell r="V3582">
            <v>81.72</v>
          </cell>
          <cell r="W3582">
            <v>84.08</v>
          </cell>
          <cell r="X3582">
            <v>86.96</v>
          </cell>
          <cell r="Y3582">
            <v>89.58</v>
          </cell>
          <cell r="Z3582">
            <v>92.18</v>
          </cell>
          <cell r="AA3582">
            <v>94.86</v>
          </cell>
          <cell r="AB3582">
            <v>97.67</v>
          </cell>
          <cell r="AC3582">
            <v>99.98</v>
          </cell>
          <cell r="AD3582">
            <v>102.14</v>
          </cell>
          <cell r="AE3582">
            <v>104.31</v>
          </cell>
          <cell r="AF3582">
            <v>106.68</v>
          </cell>
          <cell r="AG3582">
            <v>109.24</v>
          </cell>
          <cell r="AH3582">
            <v>108.89</v>
          </cell>
          <cell r="AI3582">
            <v>107.79</v>
          </cell>
          <cell r="AJ3582">
            <v>106.97</v>
          </cell>
          <cell r="AK3582">
            <v>105.99</v>
          </cell>
        </row>
        <row r="3583">
          <cell r="A3583" t="str">
            <v>SDGbaseTRAv2_UrbAS_BAUv5QVAXameat</v>
          </cell>
          <cell r="B3583" t="str">
            <v>SIclos6_GOVclos11</v>
          </cell>
          <cell r="C3583" t="str">
            <v>SDGbaseTRAv2_UrbAS_BAUv5</v>
          </cell>
          <cell r="D3583" t="str">
            <v>QVAX</v>
          </cell>
          <cell r="E3583" t="str">
            <v>ameat</v>
          </cell>
          <cell r="F3583">
            <v>14.3</v>
          </cell>
          <cell r="G3583">
            <v>14.32</v>
          </cell>
          <cell r="H3583">
            <v>14.64</v>
          </cell>
          <cell r="I3583">
            <v>14.86</v>
          </cell>
          <cell r="J3583">
            <v>15.1</v>
          </cell>
          <cell r="K3583">
            <v>15.35</v>
          </cell>
          <cell r="L3583">
            <v>15.68</v>
          </cell>
          <cell r="M3583">
            <v>16.02</v>
          </cell>
          <cell r="N3583">
            <v>16.38</v>
          </cell>
          <cell r="O3583">
            <v>16.88</v>
          </cell>
          <cell r="P3583">
            <v>17.34</v>
          </cell>
          <cell r="Q3583">
            <v>17.73</v>
          </cell>
          <cell r="R3583">
            <v>18.21</v>
          </cell>
          <cell r="S3583">
            <v>18.68</v>
          </cell>
          <cell r="T3583">
            <v>19.190000000000001</v>
          </cell>
          <cell r="U3583">
            <v>19.760000000000002</v>
          </cell>
          <cell r="V3583">
            <v>20.27</v>
          </cell>
          <cell r="W3583">
            <v>20.79</v>
          </cell>
          <cell r="X3583">
            <v>21.34</v>
          </cell>
          <cell r="Y3583">
            <v>21.83</v>
          </cell>
          <cell r="Z3583">
            <v>22.32</v>
          </cell>
          <cell r="AA3583">
            <v>22.79</v>
          </cell>
          <cell r="AB3583">
            <v>23.37</v>
          </cell>
          <cell r="AC3583">
            <v>23.88</v>
          </cell>
          <cell r="AD3583">
            <v>24.36</v>
          </cell>
          <cell r="AE3583">
            <v>24.83</v>
          </cell>
          <cell r="AF3583">
            <v>25.34</v>
          </cell>
          <cell r="AG3583">
            <v>25.83</v>
          </cell>
          <cell r="AH3583">
            <v>25.61</v>
          </cell>
          <cell r="AI3583">
            <v>25.39</v>
          </cell>
          <cell r="AJ3583">
            <v>25.23</v>
          </cell>
          <cell r="AK3583">
            <v>25.05</v>
          </cell>
        </row>
        <row r="3584">
          <cell r="A3584" t="str">
            <v>SDGbaseTRAv2_UrbAS_BAUv5QVAXapfis</v>
          </cell>
          <cell r="B3584" t="str">
            <v>SIclos6_GOVclos11</v>
          </cell>
          <cell r="C3584" t="str">
            <v>SDGbaseTRAv2_UrbAS_BAUv5</v>
          </cell>
          <cell r="D3584" t="str">
            <v>QVAX</v>
          </cell>
          <cell r="E3584" t="str">
            <v>apfis</v>
          </cell>
          <cell r="F3584">
            <v>6.32</v>
          </cell>
          <cell r="G3584">
            <v>6.24</v>
          </cell>
          <cell r="H3584">
            <v>6.44</v>
          </cell>
          <cell r="I3584">
            <v>6.55</v>
          </cell>
          <cell r="J3584">
            <v>6.68</v>
          </cell>
          <cell r="K3584">
            <v>6.8</v>
          </cell>
          <cell r="L3584">
            <v>6.94</v>
          </cell>
          <cell r="M3584">
            <v>7.09</v>
          </cell>
          <cell r="N3584">
            <v>7.26</v>
          </cell>
          <cell r="O3584">
            <v>7.59</v>
          </cell>
          <cell r="P3584">
            <v>7.82</v>
          </cell>
          <cell r="Q3584">
            <v>8</v>
          </cell>
          <cell r="R3584">
            <v>8.2100000000000009</v>
          </cell>
          <cell r="S3584">
            <v>8.42</v>
          </cell>
          <cell r="T3584">
            <v>8.65</v>
          </cell>
          <cell r="U3584">
            <v>8.91</v>
          </cell>
          <cell r="V3584">
            <v>9.1199999999999992</v>
          </cell>
          <cell r="W3584">
            <v>9.36</v>
          </cell>
          <cell r="X3584">
            <v>9.6300000000000008</v>
          </cell>
          <cell r="Y3584">
            <v>9.86</v>
          </cell>
          <cell r="Z3584">
            <v>10.09</v>
          </cell>
          <cell r="AA3584">
            <v>10.33</v>
          </cell>
          <cell r="AB3584">
            <v>10.67</v>
          </cell>
          <cell r="AC3584">
            <v>10.95</v>
          </cell>
          <cell r="AD3584">
            <v>11.21</v>
          </cell>
          <cell r="AE3584">
            <v>11.45</v>
          </cell>
          <cell r="AF3584">
            <v>11.7</v>
          </cell>
          <cell r="AG3584">
            <v>11.95</v>
          </cell>
          <cell r="AH3584">
            <v>11.92</v>
          </cell>
          <cell r="AI3584">
            <v>11.83</v>
          </cell>
          <cell r="AJ3584">
            <v>11.74</v>
          </cell>
          <cell r="AK3584">
            <v>11.64</v>
          </cell>
        </row>
        <row r="3585">
          <cell r="A3585" t="str">
            <v>SDGbaseTRAv2_UrbAS_BAUv5QVAXavege</v>
          </cell>
          <cell r="B3585" t="str">
            <v>SIclos6_GOVclos11</v>
          </cell>
          <cell r="C3585" t="str">
            <v>SDGbaseTRAv2_UrbAS_BAUv5</v>
          </cell>
          <cell r="D3585" t="str">
            <v>QVAX</v>
          </cell>
          <cell r="E3585" t="str">
            <v>avege</v>
          </cell>
          <cell r="F3585">
            <v>10.97</v>
          </cell>
          <cell r="G3585">
            <v>10.63</v>
          </cell>
          <cell r="H3585">
            <v>11</v>
          </cell>
          <cell r="I3585">
            <v>11.18</v>
          </cell>
          <cell r="J3585">
            <v>11.39</v>
          </cell>
          <cell r="K3585">
            <v>11.61</v>
          </cell>
          <cell r="L3585">
            <v>11.87</v>
          </cell>
          <cell r="M3585">
            <v>12.13</v>
          </cell>
          <cell r="N3585">
            <v>12.41</v>
          </cell>
          <cell r="O3585">
            <v>13.08</v>
          </cell>
          <cell r="P3585">
            <v>13.49</v>
          </cell>
          <cell r="Q3585">
            <v>13.8</v>
          </cell>
          <cell r="R3585">
            <v>14.19</v>
          </cell>
          <cell r="S3585">
            <v>14.58</v>
          </cell>
          <cell r="T3585">
            <v>14.99</v>
          </cell>
          <cell r="U3585">
            <v>15.45</v>
          </cell>
          <cell r="V3585">
            <v>15.85</v>
          </cell>
          <cell r="W3585">
            <v>16.29</v>
          </cell>
          <cell r="X3585">
            <v>16.77</v>
          </cell>
          <cell r="Y3585">
            <v>17.2</v>
          </cell>
          <cell r="Z3585">
            <v>17.62</v>
          </cell>
          <cell r="AA3585">
            <v>18.05</v>
          </cell>
          <cell r="AB3585">
            <v>18.72</v>
          </cell>
          <cell r="AC3585">
            <v>19.25</v>
          </cell>
          <cell r="AD3585">
            <v>19.71</v>
          </cell>
          <cell r="AE3585">
            <v>20.14</v>
          </cell>
          <cell r="AF3585">
            <v>20.6</v>
          </cell>
          <cell r="AG3585">
            <v>21.03</v>
          </cell>
          <cell r="AH3585">
            <v>21.07</v>
          </cell>
          <cell r="AI3585">
            <v>20.96</v>
          </cell>
          <cell r="AJ3585">
            <v>20.82</v>
          </cell>
          <cell r="AK3585">
            <v>20.63</v>
          </cell>
        </row>
        <row r="3586">
          <cell r="A3586" t="str">
            <v>SDGbaseTRAv2_UrbAS_BAUv5QVAXafats</v>
          </cell>
          <cell r="B3586" t="str">
            <v>SIclos6_GOVclos11</v>
          </cell>
          <cell r="C3586" t="str">
            <v>SDGbaseTRAv2_UrbAS_BAUv5</v>
          </cell>
          <cell r="D3586" t="str">
            <v>QVAX</v>
          </cell>
          <cell r="E3586" t="str">
            <v>afats</v>
          </cell>
          <cell r="F3586">
            <v>3.48</v>
          </cell>
          <cell r="G3586">
            <v>3.56</v>
          </cell>
          <cell r="H3586">
            <v>3.7</v>
          </cell>
          <cell r="I3586">
            <v>3.77</v>
          </cell>
          <cell r="J3586">
            <v>3.85</v>
          </cell>
          <cell r="K3586">
            <v>3.93</v>
          </cell>
          <cell r="L3586">
            <v>4.0199999999999996</v>
          </cell>
          <cell r="M3586">
            <v>4.12</v>
          </cell>
          <cell r="N3586">
            <v>4.2300000000000004</v>
          </cell>
          <cell r="O3586">
            <v>4.45</v>
          </cell>
          <cell r="P3586">
            <v>4.63</v>
          </cell>
          <cell r="Q3586">
            <v>4.78</v>
          </cell>
          <cell r="R3586">
            <v>4.93</v>
          </cell>
          <cell r="S3586">
            <v>5.0599999999999996</v>
          </cell>
          <cell r="T3586">
            <v>5.18</v>
          </cell>
          <cell r="U3586">
            <v>5.32</v>
          </cell>
          <cell r="V3586">
            <v>5.43</v>
          </cell>
          <cell r="W3586">
            <v>5.54</v>
          </cell>
          <cell r="X3586">
            <v>5.66</v>
          </cell>
          <cell r="Y3586">
            <v>5.77</v>
          </cell>
          <cell r="Z3586">
            <v>5.87</v>
          </cell>
          <cell r="AA3586">
            <v>5.97</v>
          </cell>
          <cell r="AB3586">
            <v>6.13</v>
          </cell>
          <cell r="AC3586">
            <v>6.27</v>
          </cell>
          <cell r="AD3586">
            <v>6.39</v>
          </cell>
          <cell r="AE3586">
            <v>6.49</v>
          </cell>
          <cell r="AF3586">
            <v>6.58</v>
          </cell>
          <cell r="AG3586">
            <v>6.67</v>
          </cell>
          <cell r="AH3586">
            <v>6.58</v>
          </cell>
          <cell r="AI3586">
            <v>6.47</v>
          </cell>
          <cell r="AJ3586">
            <v>6.37</v>
          </cell>
          <cell r="AK3586">
            <v>6.26</v>
          </cell>
        </row>
        <row r="3587">
          <cell r="A3587" t="str">
            <v>SDGbaseTRAv2_UrbAS_BAUv5QVAXadair</v>
          </cell>
          <cell r="B3587" t="str">
            <v>SIclos6_GOVclos11</v>
          </cell>
          <cell r="C3587" t="str">
            <v>SDGbaseTRAv2_UrbAS_BAUv5</v>
          </cell>
          <cell r="D3587" t="str">
            <v>QVAX</v>
          </cell>
          <cell r="E3587" t="str">
            <v>adair</v>
          </cell>
          <cell r="F3587">
            <v>10.56</v>
          </cell>
          <cell r="G3587">
            <v>10.33</v>
          </cell>
          <cell r="H3587">
            <v>10.57</v>
          </cell>
          <cell r="I3587">
            <v>10.72</v>
          </cell>
          <cell r="J3587">
            <v>10.9</v>
          </cell>
          <cell r="K3587">
            <v>11.1</v>
          </cell>
          <cell r="L3587">
            <v>11.33</v>
          </cell>
          <cell r="M3587">
            <v>11.56</v>
          </cell>
          <cell r="N3587">
            <v>11.82</v>
          </cell>
          <cell r="O3587">
            <v>12.34</v>
          </cell>
          <cell r="P3587">
            <v>12.68</v>
          </cell>
          <cell r="Q3587">
            <v>12.94</v>
          </cell>
          <cell r="R3587">
            <v>13.27</v>
          </cell>
          <cell r="S3587">
            <v>13.6</v>
          </cell>
          <cell r="T3587">
            <v>13.96</v>
          </cell>
          <cell r="U3587">
            <v>14.36</v>
          </cell>
          <cell r="V3587">
            <v>14.72</v>
          </cell>
          <cell r="W3587">
            <v>15.11</v>
          </cell>
          <cell r="X3587">
            <v>15.55</v>
          </cell>
          <cell r="Y3587">
            <v>15.94</v>
          </cell>
          <cell r="Z3587">
            <v>16.329999999999998</v>
          </cell>
          <cell r="AA3587">
            <v>16.71</v>
          </cell>
          <cell r="AB3587">
            <v>17.27</v>
          </cell>
          <cell r="AC3587">
            <v>17.71</v>
          </cell>
          <cell r="AD3587">
            <v>18.100000000000001</v>
          </cell>
          <cell r="AE3587">
            <v>18.48</v>
          </cell>
          <cell r="AF3587">
            <v>18.88</v>
          </cell>
          <cell r="AG3587">
            <v>19.25</v>
          </cell>
          <cell r="AH3587">
            <v>19.239999999999998</v>
          </cell>
          <cell r="AI3587">
            <v>19.170000000000002</v>
          </cell>
          <cell r="AJ3587">
            <v>19.07</v>
          </cell>
          <cell r="AK3587">
            <v>18.93</v>
          </cell>
        </row>
        <row r="3588">
          <cell r="A3588" t="str">
            <v>SDGbaseTRAv2_UrbAS_BAUv5QVAXagrai</v>
          </cell>
          <cell r="B3588" t="str">
            <v>SIclos6_GOVclos11</v>
          </cell>
          <cell r="C3588" t="str">
            <v>SDGbaseTRAv2_UrbAS_BAUv5</v>
          </cell>
          <cell r="D3588" t="str">
            <v>QVAX</v>
          </cell>
          <cell r="E3588" t="str">
            <v>agrai</v>
          </cell>
          <cell r="F3588">
            <v>8.56</v>
          </cell>
          <cell r="G3588">
            <v>8.4</v>
          </cell>
          <cell r="H3588">
            <v>8.5299999999999994</v>
          </cell>
          <cell r="I3588">
            <v>8.67</v>
          </cell>
          <cell r="J3588">
            <v>8.84</v>
          </cell>
          <cell r="K3588">
            <v>8.91</v>
          </cell>
          <cell r="L3588">
            <v>9</v>
          </cell>
          <cell r="M3588">
            <v>9.06</v>
          </cell>
          <cell r="N3588">
            <v>9.1300000000000008</v>
          </cell>
          <cell r="O3588">
            <v>9.33</v>
          </cell>
          <cell r="P3588">
            <v>9.43</v>
          </cell>
          <cell r="Q3588">
            <v>9.48</v>
          </cell>
          <cell r="R3588">
            <v>9.57</v>
          </cell>
          <cell r="S3588">
            <v>9.64</v>
          </cell>
          <cell r="T3588">
            <v>9.6999999999999993</v>
          </cell>
          <cell r="U3588">
            <v>9.7799999999999994</v>
          </cell>
          <cell r="V3588">
            <v>9.82</v>
          </cell>
          <cell r="W3588">
            <v>9.85</v>
          </cell>
          <cell r="X3588">
            <v>9.9</v>
          </cell>
          <cell r="Y3588">
            <v>9.94</v>
          </cell>
          <cell r="Z3588">
            <v>10</v>
          </cell>
          <cell r="AA3588">
            <v>10.06</v>
          </cell>
          <cell r="AB3588">
            <v>10.18</v>
          </cell>
          <cell r="AC3588">
            <v>10.25</v>
          </cell>
          <cell r="AD3588">
            <v>10.31</v>
          </cell>
          <cell r="AE3588">
            <v>10.37</v>
          </cell>
          <cell r="AF3588">
            <v>10.44</v>
          </cell>
          <cell r="AG3588">
            <v>10.45</v>
          </cell>
          <cell r="AH3588">
            <v>10.35</v>
          </cell>
          <cell r="AI3588">
            <v>10.28</v>
          </cell>
          <cell r="AJ3588">
            <v>10.220000000000001</v>
          </cell>
          <cell r="AK3588">
            <v>10.16</v>
          </cell>
        </row>
        <row r="3589">
          <cell r="A3589" t="str">
            <v>SDGbaseTRAv2_UrbAS_BAUv5QVAXastar</v>
          </cell>
          <cell r="B3589" t="str">
            <v>SIclos6_GOVclos11</v>
          </cell>
          <cell r="C3589" t="str">
            <v>SDGbaseTRAv2_UrbAS_BAUv5</v>
          </cell>
          <cell r="D3589" t="str">
            <v>QVAX</v>
          </cell>
          <cell r="E3589" t="str">
            <v>astar</v>
          </cell>
          <cell r="F3589">
            <v>7.25</v>
          </cell>
          <cell r="G3589">
            <v>7.16</v>
          </cell>
          <cell r="H3589">
            <v>7.32</v>
          </cell>
          <cell r="I3589">
            <v>7.46</v>
          </cell>
          <cell r="J3589">
            <v>7.6</v>
          </cell>
          <cell r="K3589">
            <v>7.68</v>
          </cell>
          <cell r="L3589">
            <v>7.77</v>
          </cell>
          <cell r="M3589">
            <v>7.85</v>
          </cell>
          <cell r="N3589">
            <v>7.94</v>
          </cell>
          <cell r="O3589">
            <v>8.1199999999999992</v>
          </cell>
          <cell r="P3589">
            <v>8.2200000000000006</v>
          </cell>
          <cell r="Q3589">
            <v>8.2799999999999994</v>
          </cell>
          <cell r="R3589">
            <v>8.36</v>
          </cell>
          <cell r="S3589">
            <v>8.42</v>
          </cell>
          <cell r="T3589">
            <v>8.4700000000000006</v>
          </cell>
          <cell r="U3589">
            <v>8.5399999999999991</v>
          </cell>
          <cell r="V3589">
            <v>8.57</v>
          </cell>
          <cell r="W3589">
            <v>8.59</v>
          </cell>
          <cell r="X3589">
            <v>8.61</v>
          </cell>
          <cell r="Y3589">
            <v>8.6300000000000008</v>
          </cell>
          <cell r="Z3589">
            <v>8.66</v>
          </cell>
          <cell r="AA3589">
            <v>8.68</v>
          </cell>
          <cell r="AB3589">
            <v>8.75</v>
          </cell>
          <cell r="AC3589">
            <v>8.7799999999999994</v>
          </cell>
          <cell r="AD3589">
            <v>8.8000000000000007</v>
          </cell>
          <cell r="AE3589">
            <v>8.82</v>
          </cell>
          <cell r="AF3589">
            <v>8.84</v>
          </cell>
          <cell r="AG3589">
            <v>8.68</v>
          </cell>
          <cell r="AH3589">
            <v>8.43</v>
          </cell>
          <cell r="AI3589">
            <v>8.17</v>
          </cell>
          <cell r="AJ3589">
            <v>7.92</v>
          </cell>
          <cell r="AK3589">
            <v>7.67</v>
          </cell>
        </row>
        <row r="3590">
          <cell r="A3590" t="str">
            <v>SDGbaseTRAv2_UrbAS_BAUv5QVAXafeed</v>
          </cell>
          <cell r="B3590" t="str">
            <v>SIclos6_GOVclos11</v>
          </cell>
          <cell r="C3590" t="str">
            <v>SDGbaseTRAv2_UrbAS_BAUv5</v>
          </cell>
          <cell r="D3590" t="str">
            <v>QVAX</v>
          </cell>
          <cell r="E3590" t="str">
            <v>afeed</v>
          </cell>
          <cell r="F3590">
            <v>6.55</v>
          </cell>
          <cell r="G3590">
            <v>6.51</v>
          </cell>
          <cell r="H3590">
            <v>6.64</v>
          </cell>
          <cell r="I3590">
            <v>6.7</v>
          </cell>
          <cell r="J3590">
            <v>6.77</v>
          </cell>
          <cell r="K3590">
            <v>6.89</v>
          </cell>
          <cell r="L3590">
            <v>7.05</v>
          </cell>
          <cell r="M3590">
            <v>7.22</v>
          </cell>
          <cell r="N3590">
            <v>7.41</v>
          </cell>
          <cell r="O3590">
            <v>7.69</v>
          </cell>
          <cell r="P3590">
            <v>7.94</v>
          </cell>
          <cell r="Q3590">
            <v>8.17</v>
          </cell>
          <cell r="R3590">
            <v>8.4499999999999993</v>
          </cell>
          <cell r="S3590">
            <v>8.7200000000000006</v>
          </cell>
          <cell r="T3590">
            <v>9.02</v>
          </cell>
          <cell r="U3590">
            <v>9.3699999999999992</v>
          </cell>
          <cell r="V3590">
            <v>9.69</v>
          </cell>
          <cell r="W3590">
            <v>10.029999999999999</v>
          </cell>
          <cell r="X3590">
            <v>10.4</v>
          </cell>
          <cell r="Y3590">
            <v>10.75</v>
          </cell>
          <cell r="Z3590">
            <v>11.11</v>
          </cell>
          <cell r="AA3590">
            <v>11.48</v>
          </cell>
          <cell r="AB3590">
            <v>11.91</v>
          </cell>
          <cell r="AC3590">
            <v>12.32</v>
          </cell>
          <cell r="AD3590">
            <v>12.71</v>
          </cell>
          <cell r="AE3590">
            <v>13.11</v>
          </cell>
          <cell r="AF3590">
            <v>13.5</v>
          </cell>
          <cell r="AG3590">
            <v>13.89</v>
          </cell>
          <cell r="AH3590">
            <v>13.83</v>
          </cell>
          <cell r="AI3590">
            <v>13.75</v>
          </cell>
          <cell r="AJ3590">
            <v>13.68</v>
          </cell>
          <cell r="AK3590">
            <v>13.6</v>
          </cell>
        </row>
        <row r="3591">
          <cell r="A3591" t="str">
            <v>SDGbaseTRAv2_UrbAS_BAUv5QVAXabake</v>
          </cell>
          <cell r="B3591" t="str">
            <v>SIclos6_GOVclos11</v>
          </cell>
          <cell r="C3591" t="str">
            <v>SDGbaseTRAv2_UrbAS_BAUv5</v>
          </cell>
          <cell r="D3591" t="str">
            <v>QVAX</v>
          </cell>
          <cell r="E3591" t="str">
            <v>abake</v>
          </cell>
          <cell r="F3591">
            <v>22.28</v>
          </cell>
          <cell r="G3591">
            <v>21.34</v>
          </cell>
          <cell r="H3591">
            <v>21.77</v>
          </cell>
          <cell r="I3591">
            <v>22.17</v>
          </cell>
          <cell r="J3591">
            <v>22.61</v>
          </cell>
          <cell r="K3591">
            <v>22.95</v>
          </cell>
          <cell r="L3591">
            <v>23.34</v>
          </cell>
          <cell r="M3591">
            <v>23.72</v>
          </cell>
          <cell r="N3591">
            <v>24.13</v>
          </cell>
          <cell r="O3591">
            <v>24.79</v>
          </cell>
          <cell r="P3591">
            <v>25.28</v>
          </cell>
          <cell r="Q3591">
            <v>25.68</v>
          </cell>
          <cell r="R3591">
            <v>26.21</v>
          </cell>
          <cell r="S3591">
            <v>26.73</v>
          </cell>
          <cell r="T3591">
            <v>27.26</v>
          </cell>
          <cell r="U3591">
            <v>27.84</v>
          </cell>
          <cell r="V3591">
            <v>28.33</v>
          </cell>
          <cell r="W3591">
            <v>28.86</v>
          </cell>
          <cell r="X3591">
            <v>29.47</v>
          </cell>
          <cell r="Y3591">
            <v>30.02</v>
          </cell>
          <cell r="Z3591">
            <v>30.56</v>
          </cell>
          <cell r="AA3591">
            <v>31.08</v>
          </cell>
          <cell r="AB3591">
            <v>31.77</v>
          </cell>
          <cell r="AC3591">
            <v>32.33</v>
          </cell>
          <cell r="AD3591">
            <v>32.85</v>
          </cell>
          <cell r="AE3591">
            <v>33.36</v>
          </cell>
          <cell r="AF3591">
            <v>33.93</v>
          </cell>
          <cell r="AG3591">
            <v>34.369999999999997</v>
          </cell>
          <cell r="AH3591">
            <v>34.28</v>
          </cell>
          <cell r="AI3591">
            <v>34.17</v>
          </cell>
          <cell r="AJ3591">
            <v>34.07</v>
          </cell>
          <cell r="AK3591">
            <v>33.9</v>
          </cell>
        </row>
        <row r="3592">
          <cell r="A3592" t="str">
            <v>SDGbaseTRAv2_UrbAS_BAUv5QVAXasuga</v>
          </cell>
          <cell r="B3592" t="str">
            <v>SIclos6_GOVclos11</v>
          </cell>
          <cell r="C3592" t="str">
            <v>SDGbaseTRAv2_UrbAS_BAUv5</v>
          </cell>
          <cell r="D3592" t="str">
            <v>QVAX</v>
          </cell>
          <cell r="E3592" t="str">
            <v>asuga</v>
          </cell>
          <cell r="F3592">
            <v>8.52</v>
          </cell>
          <cell r="G3592">
            <v>8.2899999999999991</v>
          </cell>
          <cell r="H3592">
            <v>8.4700000000000006</v>
          </cell>
          <cell r="I3592">
            <v>8.6300000000000008</v>
          </cell>
          <cell r="J3592">
            <v>8.81</v>
          </cell>
          <cell r="K3592">
            <v>8.93</v>
          </cell>
          <cell r="L3592">
            <v>9.06</v>
          </cell>
          <cell r="M3592">
            <v>9.17</v>
          </cell>
          <cell r="N3592">
            <v>9.2799999999999994</v>
          </cell>
          <cell r="O3592">
            <v>9.59</v>
          </cell>
          <cell r="P3592">
            <v>9.73</v>
          </cell>
          <cell r="Q3592">
            <v>9.81</v>
          </cell>
          <cell r="R3592">
            <v>9.9499999999999993</v>
          </cell>
          <cell r="S3592">
            <v>10.09</v>
          </cell>
          <cell r="T3592">
            <v>10.23</v>
          </cell>
          <cell r="U3592">
            <v>10.38</v>
          </cell>
          <cell r="V3592">
            <v>10.48</v>
          </cell>
          <cell r="W3592">
            <v>10.59</v>
          </cell>
          <cell r="X3592">
            <v>10.74</v>
          </cell>
          <cell r="Y3592">
            <v>10.86</v>
          </cell>
          <cell r="Z3592">
            <v>10.98</v>
          </cell>
          <cell r="AA3592">
            <v>11.09</v>
          </cell>
          <cell r="AB3592">
            <v>11.29</v>
          </cell>
          <cell r="AC3592">
            <v>11.42</v>
          </cell>
          <cell r="AD3592">
            <v>11.52</v>
          </cell>
          <cell r="AE3592">
            <v>11.62</v>
          </cell>
          <cell r="AF3592">
            <v>11.74</v>
          </cell>
          <cell r="AG3592">
            <v>11.88</v>
          </cell>
          <cell r="AH3592">
            <v>11.87</v>
          </cell>
          <cell r="AI3592">
            <v>11.84</v>
          </cell>
          <cell r="AJ3592">
            <v>11.84</v>
          </cell>
          <cell r="AK3592">
            <v>11.81</v>
          </cell>
        </row>
        <row r="3593">
          <cell r="A3593" t="str">
            <v>SDGbaseTRAv2_UrbAS_BAUv5QVAXaconf</v>
          </cell>
          <cell r="B3593" t="str">
            <v>SIclos6_GOVclos11</v>
          </cell>
          <cell r="C3593" t="str">
            <v>SDGbaseTRAv2_UrbAS_BAUv5</v>
          </cell>
          <cell r="D3593" t="str">
            <v>QVAX</v>
          </cell>
          <cell r="E3593" t="str">
            <v>aconf</v>
          </cell>
          <cell r="F3593">
            <v>2.4900000000000002</v>
          </cell>
          <cell r="G3593">
            <v>2.4</v>
          </cell>
          <cell r="H3593">
            <v>2.48</v>
          </cell>
          <cell r="I3593">
            <v>2.5099999999999998</v>
          </cell>
          <cell r="J3593">
            <v>2.5499999999999998</v>
          </cell>
          <cell r="K3593">
            <v>2.61</v>
          </cell>
          <cell r="L3593">
            <v>2.67</v>
          </cell>
          <cell r="M3593">
            <v>2.74</v>
          </cell>
          <cell r="N3593">
            <v>2.81</v>
          </cell>
          <cell r="O3593">
            <v>2.95</v>
          </cell>
          <cell r="P3593">
            <v>3.05</v>
          </cell>
          <cell r="Q3593">
            <v>3.14</v>
          </cell>
          <cell r="R3593">
            <v>3.26</v>
          </cell>
          <cell r="S3593">
            <v>3.38</v>
          </cell>
          <cell r="T3593">
            <v>3.51</v>
          </cell>
          <cell r="U3593">
            <v>3.65</v>
          </cell>
          <cell r="V3593">
            <v>3.79</v>
          </cell>
          <cell r="W3593">
            <v>3.93</v>
          </cell>
          <cell r="X3593">
            <v>4.08</v>
          </cell>
          <cell r="Y3593">
            <v>4.22</v>
          </cell>
          <cell r="Z3593">
            <v>4.3600000000000003</v>
          </cell>
          <cell r="AA3593">
            <v>4.51</v>
          </cell>
          <cell r="AB3593">
            <v>4.71</v>
          </cell>
          <cell r="AC3593">
            <v>4.8899999999999997</v>
          </cell>
          <cell r="AD3593">
            <v>5.05</v>
          </cell>
          <cell r="AE3593">
            <v>5.21</v>
          </cell>
          <cell r="AF3593">
            <v>5.37</v>
          </cell>
          <cell r="AG3593">
            <v>5.53</v>
          </cell>
          <cell r="AH3593">
            <v>5.57</v>
          </cell>
          <cell r="AI3593">
            <v>5.56</v>
          </cell>
          <cell r="AJ3593">
            <v>5.54</v>
          </cell>
          <cell r="AK3593">
            <v>5.5</v>
          </cell>
        </row>
        <row r="3594">
          <cell r="A3594" t="str">
            <v>SDGbaseTRAv2_UrbAS_BAUv5QVAXapast</v>
          </cell>
          <cell r="B3594" t="str">
            <v>SIclos6_GOVclos11</v>
          </cell>
          <cell r="C3594" t="str">
            <v>SDGbaseTRAv2_UrbAS_BAUv5</v>
          </cell>
          <cell r="D3594" t="str">
            <v>QVAX</v>
          </cell>
          <cell r="E3594" t="str">
            <v>apast</v>
          </cell>
          <cell r="F3594">
            <v>0.65</v>
          </cell>
          <cell r="G3594">
            <v>0.66</v>
          </cell>
          <cell r="H3594">
            <v>0.68</v>
          </cell>
          <cell r="I3594">
            <v>0.7</v>
          </cell>
          <cell r="J3594">
            <v>0.71</v>
          </cell>
          <cell r="K3594">
            <v>0.73</v>
          </cell>
          <cell r="L3594">
            <v>0.75</v>
          </cell>
          <cell r="M3594">
            <v>0.77</v>
          </cell>
          <cell r="N3594">
            <v>0.79</v>
          </cell>
          <cell r="O3594">
            <v>0.83</v>
          </cell>
          <cell r="P3594">
            <v>0.86</v>
          </cell>
          <cell r="Q3594">
            <v>0.89</v>
          </cell>
          <cell r="R3594">
            <v>0.92</v>
          </cell>
          <cell r="S3594">
            <v>0.95</v>
          </cell>
          <cell r="T3594">
            <v>0.99</v>
          </cell>
          <cell r="U3594">
            <v>1.03</v>
          </cell>
          <cell r="V3594">
            <v>1.06</v>
          </cell>
          <cell r="W3594">
            <v>1.1000000000000001</v>
          </cell>
          <cell r="X3594">
            <v>1.1399999999999999</v>
          </cell>
          <cell r="Y3594">
            <v>1.17</v>
          </cell>
          <cell r="Z3594">
            <v>1.21</v>
          </cell>
          <cell r="AA3594">
            <v>1.24</v>
          </cell>
          <cell r="AB3594">
            <v>1.28</v>
          </cell>
          <cell r="AC3594">
            <v>1.32</v>
          </cell>
          <cell r="AD3594">
            <v>1.36</v>
          </cell>
          <cell r="AE3594">
            <v>1.39</v>
          </cell>
          <cell r="AF3594">
            <v>1.43</v>
          </cell>
          <cell r="AG3594">
            <v>1.46</v>
          </cell>
          <cell r="AH3594">
            <v>1.44</v>
          </cell>
          <cell r="AI3594">
            <v>1.42</v>
          </cell>
          <cell r="AJ3594">
            <v>1.41</v>
          </cell>
          <cell r="AK3594">
            <v>1.39</v>
          </cell>
        </row>
        <row r="3595">
          <cell r="A3595" t="str">
            <v>SDGbaseTRAv2_UrbAS_BAUv5QVAXaofoo</v>
          </cell>
          <cell r="B3595" t="str">
            <v>SIclos6_GOVclos11</v>
          </cell>
          <cell r="C3595" t="str">
            <v>SDGbaseTRAv2_UrbAS_BAUv5</v>
          </cell>
          <cell r="D3595" t="str">
            <v>QVAX</v>
          </cell>
          <cell r="E3595" t="str">
            <v>aofoo</v>
          </cell>
          <cell r="F3595">
            <v>12.41</v>
          </cell>
          <cell r="G3595">
            <v>12.12</v>
          </cell>
          <cell r="H3595">
            <v>12.48</v>
          </cell>
          <cell r="I3595">
            <v>12.67</v>
          </cell>
          <cell r="J3595">
            <v>12.9</v>
          </cell>
          <cell r="K3595">
            <v>13.15</v>
          </cell>
          <cell r="L3595">
            <v>13.44</v>
          </cell>
          <cell r="M3595">
            <v>13.74</v>
          </cell>
          <cell r="N3595">
            <v>14.06</v>
          </cell>
          <cell r="O3595">
            <v>14.77</v>
          </cell>
          <cell r="P3595">
            <v>15.21</v>
          </cell>
          <cell r="Q3595">
            <v>15.54</v>
          </cell>
          <cell r="R3595">
            <v>15.95</v>
          </cell>
          <cell r="S3595">
            <v>16.36</v>
          </cell>
          <cell r="T3595">
            <v>16.809999999999999</v>
          </cell>
          <cell r="U3595">
            <v>17.3</v>
          </cell>
          <cell r="V3595">
            <v>17.73</v>
          </cell>
          <cell r="W3595">
            <v>18.21</v>
          </cell>
          <cell r="X3595">
            <v>18.739999999999998</v>
          </cell>
          <cell r="Y3595">
            <v>19.21</v>
          </cell>
          <cell r="Z3595">
            <v>19.66</v>
          </cell>
          <cell r="AA3595">
            <v>20.12</v>
          </cell>
          <cell r="AB3595">
            <v>20.78</v>
          </cell>
          <cell r="AC3595">
            <v>21.3</v>
          </cell>
          <cell r="AD3595">
            <v>21.75</v>
          </cell>
          <cell r="AE3595">
            <v>22.19</v>
          </cell>
          <cell r="AF3595">
            <v>22.65</v>
          </cell>
          <cell r="AG3595">
            <v>23.11</v>
          </cell>
          <cell r="AH3595">
            <v>23.12</v>
          </cell>
          <cell r="AI3595">
            <v>23</v>
          </cell>
          <cell r="AJ3595">
            <v>22.86</v>
          </cell>
          <cell r="AK3595">
            <v>22.67</v>
          </cell>
        </row>
        <row r="3596">
          <cell r="A3596" t="str">
            <v>SDGbaseTRAv2_UrbAS_BAUv5QVAXabevt</v>
          </cell>
          <cell r="B3596" t="str">
            <v>SIclos6_GOVclos11</v>
          </cell>
          <cell r="C3596" t="str">
            <v>SDGbaseTRAv2_UrbAS_BAUv5</v>
          </cell>
          <cell r="D3596" t="str">
            <v>QVAX</v>
          </cell>
          <cell r="E3596" t="str">
            <v>abevt</v>
          </cell>
          <cell r="F3596">
            <v>40.840000000000003</v>
          </cell>
          <cell r="G3596">
            <v>40.22</v>
          </cell>
          <cell r="H3596">
            <v>42.21</v>
          </cell>
          <cell r="I3596">
            <v>42.99</v>
          </cell>
          <cell r="J3596">
            <v>43.87</v>
          </cell>
          <cell r="K3596">
            <v>45.02</v>
          </cell>
          <cell r="L3596">
            <v>46.28</v>
          </cell>
          <cell r="M3596">
            <v>47.61</v>
          </cell>
          <cell r="N3596">
            <v>49</v>
          </cell>
          <cell r="O3596">
            <v>52.76</v>
          </cell>
          <cell r="P3596">
            <v>54.82</v>
          </cell>
          <cell r="Q3596">
            <v>56.25</v>
          </cell>
          <cell r="R3596">
            <v>58.02</v>
          </cell>
          <cell r="S3596">
            <v>59.83</v>
          </cell>
          <cell r="T3596">
            <v>61.83</v>
          </cell>
          <cell r="U3596">
            <v>63.97</v>
          </cell>
          <cell r="V3596">
            <v>65.77</v>
          </cell>
          <cell r="W3596">
            <v>67.84</v>
          </cell>
          <cell r="X3596">
            <v>70.17</v>
          </cell>
          <cell r="Y3596">
            <v>72.099999999999994</v>
          </cell>
          <cell r="Z3596">
            <v>73.91</v>
          </cell>
          <cell r="AA3596">
            <v>75.849999999999994</v>
          </cell>
          <cell r="AB3596">
            <v>79.13</v>
          </cell>
          <cell r="AC3596">
            <v>81.72</v>
          </cell>
          <cell r="AD3596">
            <v>83.81</v>
          </cell>
          <cell r="AE3596">
            <v>85.68</v>
          </cell>
          <cell r="AF3596">
            <v>87.67</v>
          </cell>
          <cell r="AG3596">
            <v>89.65</v>
          </cell>
          <cell r="AH3596">
            <v>90.25</v>
          </cell>
          <cell r="AI3596">
            <v>89.9</v>
          </cell>
          <cell r="AJ3596">
            <v>89.46</v>
          </cell>
          <cell r="AK3596">
            <v>88.79</v>
          </cell>
        </row>
        <row r="3597">
          <cell r="A3597" t="str">
            <v>SDGbaseTRAv2_UrbAS_BAUv5QVAXatext</v>
          </cell>
          <cell r="B3597" t="str">
            <v>SIclos6_GOVclos11</v>
          </cell>
          <cell r="C3597" t="str">
            <v>SDGbaseTRAv2_UrbAS_BAUv5</v>
          </cell>
          <cell r="D3597" t="str">
            <v>QVAX</v>
          </cell>
          <cell r="E3597" t="str">
            <v>atext</v>
          </cell>
          <cell r="F3597">
            <v>6.57</v>
          </cell>
          <cell r="G3597">
            <v>6.07</v>
          </cell>
          <cell r="H3597">
            <v>6.24</v>
          </cell>
          <cell r="I3597">
            <v>6.31</v>
          </cell>
          <cell r="J3597">
            <v>6.42</v>
          </cell>
          <cell r="K3597">
            <v>6.56</v>
          </cell>
          <cell r="L3597">
            <v>6.71</v>
          </cell>
          <cell r="M3597">
            <v>6.89</v>
          </cell>
          <cell r="N3597">
            <v>7.07</v>
          </cell>
          <cell r="O3597">
            <v>7.46</v>
          </cell>
          <cell r="P3597">
            <v>7.7</v>
          </cell>
          <cell r="Q3597">
            <v>7.88</v>
          </cell>
          <cell r="R3597">
            <v>8.1</v>
          </cell>
          <cell r="S3597">
            <v>8.32</v>
          </cell>
          <cell r="T3597">
            <v>8.57</v>
          </cell>
          <cell r="U3597">
            <v>8.84</v>
          </cell>
          <cell r="V3597">
            <v>9.09</v>
          </cell>
          <cell r="W3597">
            <v>9.39</v>
          </cell>
          <cell r="X3597">
            <v>9.7100000000000009</v>
          </cell>
          <cell r="Y3597">
            <v>10</v>
          </cell>
          <cell r="Z3597">
            <v>10.27</v>
          </cell>
          <cell r="AA3597">
            <v>10.54</v>
          </cell>
          <cell r="AB3597">
            <v>10.9</v>
          </cell>
          <cell r="AC3597">
            <v>11.2</v>
          </cell>
          <cell r="AD3597">
            <v>11.48</v>
          </cell>
          <cell r="AE3597">
            <v>11.76</v>
          </cell>
          <cell r="AF3597">
            <v>12.06</v>
          </cell>
          <cell r="AG3597">
            <v>12.39</v>
          </cell>
          <cell r="AH3597">
            <v>12.47</v>
          </cell>
          <cell r="AI3597">
            <v>12.45</v>
          </cell>
          <cell r="AJ3597">
            <v>12.42</v>
          </cell>
          <cell r="AK3597">
            <v>12.35</v>
          </cell>
        </row>
        <row r="3598">
          <cell r="A3598" t="str">
            <v>SDGbaseTRAv2_UrbAS_BAUv5QVAXaclth</v>
          </cell>
          <cell r="B3598" t="str">
            <v>SIclos6_GOVclos11</v>
          </cell>
          <cell r="C3598" t="str">
            <v>SDGbaseTRAv2_UrbAS_BAUv5</v>
          </cell>
          <cell r="D3598" t="str">
            <v>QVAX</v>
          </cell>
          <cell r="E3598" t="str">
            <v>aclth</v>
          </cell>
          <cell r="F3598">
            <v>6.76</v>
          </cell>
          <cell r="G3598">
            <v>6.2</v>
          </cell>
          <cell r="H3598">
            <v>6.37</v>
          </cell>
          <cell r="I3598">
            <v>6.48</v>
          </cell>
          <cell r="J3598">
            <v>6.61</v>
          </cell>
          <cell r="K3598">
            <v>6.72</v>
          </cell>
          <cell r="L3598">
            <v>6.86</v>
          </cell>
          <cell r="M3598">
            <v>7</v>
          </cell>
          <cell r="N3598">
            <v>7.15</v>
          </cell>
          <cell r="O3598">
            <v>7.46</v>
          </cell>
          <cell r="P3598">
            <v>7.66</v>
          </cell>
          <cell r="Q3598">
            <v>7.81</v>
          </cell>
          <cell r="R3598">
            <v>8.01</v>
          </cell>
          <cell r="S3598">
            <v>8.2100000000000009</v>
          </cell>
          <cell r="T3598">
            <v>8.43</v>
          </cell>
          <cell r="U3598">
            <v>8.68</v>
          </cell>
          <cell r="V3598">
            <v>8.9</v>
          </cell>
          <cell r="W3598">
            <v>9.15</v>
          </cell>
          <cell r="X3598">
            <v>9.41</v>
          </cell>
          <cell r="Y3598">
            <v>9.66</v>
          </cell>
          <cell r="Z3598">
            <v>9.89</v>
          </cell>
          <cell r="AA3598">
            <v>10.119999999999999</v>
          </cell>
          <cell r="AB3598">
            <v>10.46</v>
          </cell>
          <cell r="AC3598">
            <v>10.72</v>
          </cell>
          <cell r="AD3598">
            <v>10.96</v>
          </cell>
          <cell r="AE3598">
            <v>11.18</v>
          </cell>
          <cell r="AF3598">
            <v>11.43</v>
          </cell>
          <cell r="AG3598">
            <v>11.7</v>
          </cell>
          <cell r="AH3598">
            <v>11.78</v>
          </cell>
          <cell r="AI3598">
            <v>11.81</v>
          </cell>
          <cell r="AJ3598">
            <v>11.82</v>
          </cell>
          <cell r="AK3598">
            <v>11.8</v>
          </cell>
        </row>
        <row r="3599">
          <cell r="A3599" t="str">
            <v>SDGbaseTRAv2_UrbAS_BAUv5QVAXaleat</v>
          </cell>
          <cell r="B3599" t="str">
            <v>SIclos6_GOVclos11</v>
          </cell>
          <cell r="C3599" t="str">
            <v>SDGbaseTRAv2_UrbAS_BAUv5</v>
          </cell>
          <cell r="D3599" t="str">
            <v>QVAX</v>
          </cell>
          <cell r="E3599" t="str">
            <v>aleat</v>
          </cell>
          <cell r="F3599">
            <v>2.4500000000000002</v>
          </cell>
          <cell r="G3599">
            <v>2.44</v>
          </cell>
          <cell r="H3599">
            <v>2.56</v>
          </cell>
          <cell r="I3599">
            <v>2.6</v>
          </cell>
          <cell r="J3599">
            <v>2.65</v>
          </cell>
          <cell r="K3599">
            <v>2.71</v>
          </cell>
          <cell r="L3599">
            <v>2.79</v>
          </cell>
          <cell r="M3599">
            <v>2.88</v>
          </cell>
          <cell r="N3599">
            <v>2.99</v>
          </cell>
          <cell r="O3599">
            <v>3.23</v>
          </cell>
          <cell r="P3599">
            <v>3.43</v>
          </cell>
          <cell r="Q3599">
            <v>3.59</v>
          </cell>
          <cell r="R3599">
            <v>3.74</v>
          </cell>
          <cell r="S3599">
            <v>3.88</v>
          </cell>
          <cell r="T3599">
            <v>4.03</v>
          </cell>
          <cell r="U3599">
            <v>4.1900000000000004</v>
          </cell>
          <cell r="V3599">
            <v>4.33</v>
          </cell>
          <cell r="W3599">
            <v>4.4800000000000004</v>
          </cell>
          <cell r="X3599">
            <v>4.6399999999999997</v>
          </cell>
          <cell r="Y3599">
            <v>4.78</v>
          </cell>
          <cell r="Z3599">
            <v>4.9000000000000004</v>
          </cell>
          <cell r="AA3599">
            <v>5.03</v>
          </cell>
          <cell r="AB3599">
            <v>5.23</v>
          </cell>
          <cell r="AC3599">
            <v>5.4</v>
          </cell>
          <cell r="AD3599">
            <v>5.57</v>
          </cell>
          <cell r="AE3599">
            <v>5.73</v>
          </cell>
          <cell r="AF3599">
            <v>5.88</v>
          </cell>
          <cell r="AG3599">
            <v>6.03</v>
          </cell>
          <cell r="AH3599">
            <v>5.92</v>
          </cell>
          <cell r="AI3599">
            <v>5.76</v>
          </cell>
          <cell r="AJ3599">
            <v>5.63</v>
          </cell>
          <cell r="AK3599">
            <v>5.49</v>
          </cell>
        </row>
        <row r="3600">
          <cell r="A3600" t="str">
            <v>SDGbaseTRAv2_UrbAS_BAUv5QVAXafoot</v>
          </cell>
          <cell r="B3600" t="str">
            <v>SIclos6_GOVclos11</v>
          </cell>
          <cell r="C3600" t="str">
            <v>SDGbaseTRAv2_UrbAS_BAUv5</v>
          </cell>
          <cell r="D3600" t="str">
            <v>QVAX</v>
          </cell>
          <cell r="E3600" t="str">
            <v>afoot</v>
          </cell>
          <cell r="F3600">
            <v>1.91</v>
          </cell>
          <cell r="G3600">
            <v>1.82</v>
          </cell>
          <cell r="H3600">
            <v>1.87</v>
          </cell>
          <cell r="I3600">
            <v>1.9</v>
          </cell>
          <cell r="J3600">
            <v>1.94</v>
          </cell>
          <cell r="K3600">
            <v>1.98</v>
          </cell>
          <cell r="L3600">
            <v>2.02</v>
          </cell>
          <cell r="M3600">
            <v>2.06</v>
          </cell>
          <cell r="N3600">
            <v>2.11</v>
          </cell>
          <cell r="O3600">
            <v>2.21</v>
          </cell>
          <cell r="P3600">
            <v>2.2799999999999998</v>
          </cell>
          <cell r="Q3600">
            <v>2.33</v>
          </cell>
          <cell r="R3600">
            <v>2.39</v>
          </cell>
          <cell r="S3600">
            <v>2.4500000000000002</v>
          </cell>
          <cell r="T3600">
            <v>2.5099999999999998</v>
          </cell>
          <cell r="U3600">
            <v>2.58</v>
          </cell>
          <cell r="V3600">
            <v>2.64</v>
          </cell>
          <cell r="W3600">
            <v>2.72</v>
          </cell>
          <cell r="X3600">
            <v>2.79</v>
          </cell>
          <cell r="Y3600">
            <v>2.87</v>
          </cell>
          <cell r="Z3600">
            <v>2.94</v>
          </cell>
          <cell r="AA3600">
            <v>3</v>
          </cell>
          <cell r="AB3600">
            <v>3.11</v>
          </cell>
          <cell r="AC3600">
            <v>3.2</v>
          </cell>
          <cell r="AD3600">
            <v>3.28</v>
          </cell>
          <cell r="AE3600">
            <v>3.35</v>
          </cell>
          <cell r="AF3600">
            <v>3.43</v>
          </cell>
          <cell r="AG3600">
            <v>3.51</v>
          </cell>
          <cell r="AH3600">
            <v>3.53</v>
          </cell>
          <cell r="AI3600">
            <v>3.53</v>
          </cell>
          <cell r="AJ3600">
            <v>3.53</v>
          </cell>
          <cell r="AK3600">
            <v>3.52</v>
          </cell>
        </row>
        <row r="3601">
          <cell r="A3601" t="str">
            <v>SDGbaseTRAv2_UrbAS_BAUv5QVAXawood</v>
          </cell>
          <cell r="B3601" t="str">
            <v>SIclos6_GOVclos11</v>
          </cell>
          <cell r="C3601" t="str">
            <v>SDGbaseTRAv2_UrbAS_BAUv5</v>
          </cell>
          <cell r="D3601" t="str">
            <v>QVAX</v>
          </cell>
          <cell r="E3601" t="str">
            <v>awood</v>
          </cell>
          <cell r="F3601">
            <v>23.69</v>
          </cell>
          <cell r="G3601">
            <v>22.02</v>
          </cell>
          <cell r="H3601">
            <v>22.75</v>
          </cell>
          <cell r="I3601">
            <v>23.19</v>
          </cell>
          <cell r="J3601">
            <v>23.65</v>
          </cell>
          <cell r="K3601">
            <v>24.12</v>
          </cell>
          <cell r="L3601">
            <v>24.67</v>
          </cell>
          <cell r="M3601">
            <v>25.26</v>
          </cell>
          <cell r="N3601">
            <v>25.88</v>
          </cell>
          <cell r="O3601">
            <v>26.86</v>
          </cell>
          <cell r="P3601">
            <v>27.59</v>
          </cell>
          <cell r="Q3601">
            <v>28.24</v>
          </cell>
          <cell r="R3601">
            <v>28.99</v>
          </cell>
          <cell r="S3601">
            <v>29.77</v>
          </cell>
          <cell r="T3601">
            <v>30.62</v>
          </cell>
          <cell r="U3601">
            <v>31.57</v>
          </cell>
          <cell r="V3601">
            <v>32.47</v>
          </cell>
          <cell r="W3601">
            <v>33.44</v>
          </cell>
          <cell r="X3601">
            <v>34.51</v>
          </cell>
          <cell r="Y3601">
            <v>35.49</v>
          </cell>
          <cell r="Z3601">
            <v>36.46</v>
          </cell>
          <cell r="AA3601">
            <v>37.43</v>
          </cell>
          <cell r="AB3601">
            <v>38.5</v>
          </cell>
          <cell r="AC3601">
            <v>39.4</v>
          </cell>
          <cell r="AD3601">
            <v>40.29</v>
          </cell>
          <cell r="AE3601">
            <v>41.21</v>
          </cell>
          <cell r="AF3601">
            <v>42.19</v>
          </cell>
          <cell r="AG3601">
            <v>43.16</v>
          </cell>
          <cell r="AH3601">
            <v>43.13</v>
          </cell>
          <cell r="AI3601">
            <v>42.81</v>
          </cell>
          <cell r="AJ3601">
            <v>42.52</v>
          </cell>
          <cell r="AK3601">
            <v>42.18</v>
          </cell>
        </row>
        <row r="3602">
          <cell r="A3602" t="str">
            <v>SDGbaseTRAv2_UrbAS_BAUv5QVAXapapr</v>
          </cell>
          <cell r="B3602" t="str">
            <v>SIclos6_GOVclos11</v>
          </cell>
          <cell r="C3602" t="str">
            <v>SDGbaseTRAv2_UrbAS_BAUv5</v>
          </cell>
          <cell r="D3602" t="str">
            <v>QVAX</v>
          </cell>
          <cell r="E3602" t="str">
            <v>apapr</v>
          </cell>
          <cell r="F3602">
            <v>24.02</v>
          </cell>
          <cell r="G3602">
            <v>22.72</v>
          </cell>
          <cell r="H3602">
            <v>23.56</v>
          </cell>
          <cell r="I3602">
            <v>24.02</v>
          </cell>
          <cell r="J3602">
            <v>24.4</v>
          </cell>
          <cell r="K3602">
            <v>24.96</v>
          </cell>
          <cell r="L3602">
            <v>25.52</v>
          </cell>
          <cell r="M3602">
            <v>25.94</v>
          </cell>
          <cell r="N3602">
            <v>26.58</v>
          </cell>
          <cell r="O3602">
            <v>27.65</v>
          </cell>
          <cell r="P3602">
            <v>28.4</v>
          </cell>
          <cell r="Q3602">
            <v>29.07</v>
          </cell>
          <cell r="R3602">
            <v>30.25</v>
          </cell>
          <cell r="S3602">
            <v>31.07</v>
          </cell>
          <cell r="T3602">
            <v>31.96</v>
          </cell>
          <cell r="U3602">
            <v>32.979999999999997</v>
          </cell>
          <cell r="V3602">
            <v>33.909999999999997</v>
          </cell>
          <cell r="W3602">
            <v>34.92</v>
          </cell>
          <cell r="X3602">
            <v>36.020000000000003</v>
          </cell>
          <cell r="Y3602">
            <v>37.03</v>
          </cell>
          <cell r="Z3602">
            <v>38.020000000000003</v>
          </cell>
          <cell r="AA3602">
            <v>39.04</v>
          </cell>
          <cell r="AB3602">
            <v>40.19</v>
          </cell>
          <cell r="AC3602">
            <v>41.14</v>
          </cell>
          <cell r="AD3602">
            <v>42.04</v>
          </cell>
          <cell r="AE3602">
            <v>42.94</v>
          </cell>
          <cell r="AF3602">
            <v>43.89</v>
          </cell>
          <cell r="AG3602">
            <v>44.84</v>
          </cell>
          <cell r="AH3602">
            <v>44.8</v>
          </cell>
          <cell r="AI3602">
            <v>44.49</v>
          </cell>
          <cell r="AJ3602">
            <v>44.18</v>
          </cell>
          <cell r="AK3602">
            <v>43.81</v>
          </cell>
        </row>
        <row r="3603">
          <cell r="A3603" t="str">
            <v>SDGbaseTRAv2_UrbAS_BAUv5QVAXaprnt</v>
          </cell>
          <cell r="B3603" t="str">
            <v>SIclos6_GOVclos11</v>
          </cell>
          <cell r="C3603" t="str">
            <v>SDGbaseTRAv2_UrbAS_BAUv5</v>
          </cell>
          <cell r="D3603" t="str">
            <v>QVAX</v>
          </cell>
          <cell r="E3603" t="str">
            <v>aprnt</v>
          </cell>
          <cell r="F3603">
            <v>16.78</v>
          </cell>
          <cell r="G3603">
            <v>15.58</v>
          </cell>
          <cell r="H3603">
            <v>16.100000000000001</v>
          </cell>
          <cell r="I3603">
            <v>16.39</v>
          </cell>
          <cell r="J3603">
            <v>16.63</v>
          </cell>
          <cell r="K3603">
            <v>16.96</v>
          </cell>
          <cell r="L3603">
            <v>17.34</v>
          </cell>
          <cell r="M3603">
            <v>17.75</v>
          </cell>
          <cell r="N3603">
            <v>18.21</v>
          </cell>
          <cell r="O3603">
            <v>18.63</v>
          </cell>
          <cell r="P3603">
            <v>19.12</v>
          </cell>
          <cell r="Q3603">
            <v>19.63</v>
          </cell>
          <cell r="R3603">
            <v>20.25</v>
          </cell>
          <cell r="S3603">
            <v>20.86</v>
          </cell>
          <cell r="T3603">
            <v>21.53</v>
          </cell>
          <cell r="U3603">
            <v>22.28</v>
          </cell>
          <cell r="V3603">
            <v>23.01</v>
          </cell>
          <cell r="W3603">
            <v>23.79</v>
          </cell>
          <cell r="X3603">
            <v>24.62</v>
          </cell>
          <cell r="Y3603">
            <v>25.42</v>
          </cell>
          <cell r="Z3603">
            <v>26.22</v>
          </cell>
          <cell r="AA3603">
            <v>27.03</v>
          </cell>
          <cell r="AB3603">
            <v>27.79</v>
          </cell>
          <cell r="AC3603">
            <v>28.5</v>
          </cell>
          <cell r="AD3603">
            <v>29.24</v>
          </cell>
          <cell r="AE3603">
            <v>30.01</v>
          </cell>
          <cell r="AF3603">
            <v>30.83</v>
          </cell>
          <cell r="AG3603">
            <v>31.65</v>
          </cell>
          <cell r="AH3603">
            <v>31.66</v>
          </cell>
          <cell r="AI3603">
            <v>31.54</v>
          </cell>
          <cell r="AJ3603">
            <v>31.43</v>
          </cell>
          <cell r="AK3603">
            <v>31.27</v>
          </cell>
        </row>
        <row r="3604">
          <cell r="A3604" t="str">
            <v>SDGbaseTRAv2_UrbAS_BAUv5QVAXapetr</v>
          </cell>
          <cell r="B3604" t="str">
            <v>SIclos6_GOVclos11</v>
          </cell>
          <cell r="C3604" t="str">
            <v>SDGbaseTRAv2_UrbAS_BAUv5</v>
          </cell>
          <cell r="D3604" t="str">
            <v>QVAX</v>
          </cell>
          <cell r="E3604" t="str">
            <v>apetr</v>
          </cell>
          <cell r="F3604">
            <v>46.32</v>
          </cell>
          <cell r="G3604">
            <v>28.85</v>
          </cell>
          <cell r="H3604">
            <v>33.28</v>
          </cell>
          <cell r="I3604">
            <v>38.35</v>
          </cell>
          <cell r="J3604">
            <v>38.35</v>
          </cell>
          <cell r="K3604">
            <v>38.35</v>
          </cell>
          <cell r="L3604">
            <v>38.35</v>
          </cell>
          <cell r="M3604">
            <v>38.35</v>
          </cell>
          <cell r="N3604">
            <v>38.299999999999997</v>
          </cell>
          <cell r="O3604">
            <v>16.66</v>
          </cell>
          <cell r="P3604">
            <v>10.65</v>
          </cell>
          <cell r="Q3604">
            <v>10.57</v>
          </cell>
          <cell r="R3604">
            <v>10.57</v>
          </cell>
          <cell r="S3604">
            <v>10.57</v>
          </cell>
          <cell r="T3604">
            <v>10.57</v>
          </cell>
          <cell r="U3604">
            <v>10.57</v>
          </cell>
          <cell r="V3604">
            <v>10.52</v>
          </cell>
          <cell r="W3604">
            <v>10.52</v>
          </cell>
          <cell r="X3604">
            <v>10.57</v>
          </cell>
          <cell r="Y3604">
            <v>10.5</v>
          </cell>
          <cell r="Z3604">
            <v>10.43</v>
          </cell>
          <cell r="AA3604">
            <v>10.37</v>
          </cell>
          <cell r="AB3604">
            <v>9.4499999999999993</v>
          </cell>
          <cell r="AC3604">
            <v>8.5299999999999994</v>
          </cell>
          <cell r="AD3604">
            <v>7.61</v>
          </cell>
          <cell r="AE3604">
            <v>6.69</v>
          </cell>
          <cell r="AF3604">
            <v>5.78</v>
          </cell>
          <cell r="AG3604">
            <v>4.82</v>
          </cell>
          <cell r="AH3604">
            <v>3.86</v>
          </cell>
          <cell r="AI3604">
            <v>2.9</v>
          </cell>
          <cell r="AJ3604">
            <v>1.94</v>
          </cell>
          <cell r="AK3604">
            <v>0.99</v>
          </cell>
        </row>
        <row r="3605">
          <cell r="A3605" t="str">
            <v>SDGbaseTRAv2_UrbAS_BAUv5QVAXahydr</v>
          </cell>
          <cell r="B3605" t="str">
            <v>SIclos6_GOVclos11</v>
          </cell>
          <cell r="C3605" t="str">
            <v>SDGbaseTRAv2_UrbAS_BAUv5</v>
          </cell>
          <cell r="D3605" t="str">
            <v>QVAX</v>
          </cell>
          <cell r="E3605" t="str">
            <v>ahydr</v>
          </cell>
          <cell r="F3605">
            <v>0.12</v>
          </cell>
          <cell r="G3605">
            <v>0.13</v>
          </cell>
          <cell r="H3605">
            <v>0.31</v>
          </cell>
          <cell r="I3605">
            <v>0.74</v>
          </cell>
          <cell r="J3605">
            <v>0.74</v>
          </cell>
          <cell r="K3605">
            <v>0.74</v>
          </cell>
          <cell r="L3605">
            <v>0.74</v>
          </cell>
          <cell r="M3605">
            <v>0.74</v>
          </cell>
          <cell r="N3605">
            <v>0.74</v>
          </cell>
          <cell r="O3605">
            <v>0.74</v>
          </cell>
          <cell r="P3605">
            <v>0.74</v>
          </cell>
          <cell r="Q3605">
            <v>0.74</v>
          </cell>
          <cell r="R3605">
            <v>0.74</v>
          </cell>
          <cell r="S3605">
            <v>0.74</v>
          </cell>
          <cell r="T3605">
            <v>0.74</v>
          </cell>
          <cell r="U3605">
            <v>0.74</v>
          </cell>
          <cell r="V3605">
            <v>0.74</v>
          </cell>
          <cell r="W3605">
            <v>0.74</v>
          </cell>
          <cell r="X3605">
            <v>2.37</v>
          </cell>
          <cell r="Y3605">
            <v>3.57</v>
          </cell>
          <cell r="Z3605">
            <v>4.7699999999999996</v>
          </cell>
          <cell r="AA3605">
            <v>5.98</v>
          </cell>
          <cell r="AB3605">
            <v>6.46</v>
          </cell>
          <cell r="AC3605">
            <v>6.95</v>
          </cell>
          <cell r="AD3605">
            <v>7.44</v>
          </cell>
          <cell r="AE3605">
            <v>7.93</v>
          </cell>
          <cell r="AF3605">
            <v>8.42</v>
          </cell>
          <cell r="AG3605">
            <v>9.49</v>
          </cell>
          <cell r="AH3605">
            <v>10.55</v>
          </cell>
          <cell r="AI3605">
            <v>11.62</v>
          </cell>
          <cell r="AJ3605">
            <v>12.69</v>
          </cell>
          <cell r="AK3605">
            <v>13.76</v>
          </cell>
        </row>
        <row r="3606">
          <cell r="A3606" t="str">
            <v>SDGbaseTRAv2_UrbAS_BAUv5QVAXaammo</v>
          </cell>
          <cell r="B3606" t="str">
            <v>SIclos6_GOVclos11</v>
          </cell>
          <cell r="C3606" t="str">
            <v>SDGbaseTRAv2_UrbAS_BAUv5</v>
          </cell>
          <cell r="D3606" t="str">
            <v>QVAX</v>
          </cell>
          <cell r="E3606" t="str">
            <v>aammo</v>
          </cell>
          <cell r="F3606">
            <v>2.4900000000000002</v>
          </cell>
          <cell r="G3606">
            <v>2.34</v>
          </cell>
          <cell r="H3606">
            <v>2.35</v>
          </cell>
          <cell r="I3606">
            <v>2.38</v>
          </cell>
          <cell r="J3606">
            <v>2.4</v>
          </cell>
          <cell r="K3606">
            <v>2.42</v>
          </cell>
          <cell r="L3606">
            <v>2.4500000000000002</v>
          </cell>
          <cell r="M3606">
            <v>2.48</v>
          </cell>
          <cell r="N3606">
            <v>2.52</v>
          </cell>
          <cell r="O3606">
            <v>2.5</v>
          </cell>
          <cell r="P3606">
            <v>2.52</v>
          </cell>
          <cell r="Q3606">
            <v>2.54</v>
          </cell>
          <cell r="R3606">
            <v>2.58</v>
          </cell>
          <cell r="S3606">
            <v>2.63</v>
          </cell>
          <cell r="T3606">
            <v>2.67</v>
          </cell>
          <cell r="U3606">
            <v>2.73</v>
          </cell>
          <cell r="V3606">
            <v>2.78</v>
          </cell>
          <cell r="W3606">
            <v>2.84</v>
          </cell>
          <cell r="X3606">
            <v>2.91</v>
          </cell>
          <cell r="Y3606">
            <v>2.96</v>
          </cell>
          <cell r="Z3606">
            <v>3.01</v>
          </cell>
          <cell r="AA3606">
            <v>3.04</v>
          </cell>
          <cell r="AB3606">
            <v>2.95</v>
          </cell>
          <cell r="AC3606">
            <v>2.87</v>
          </cell>
          <cell r="AD3606">
            <v>2.81</v>
          </cell>
          <cell r="AE3606">
            <v>2.76</v>
          </cell>
          <cell r="AF3606">
            <v>2.73</v>
          </cell>
          <cell r="AG3606">
            <v>2.69</v>
          </cell>
          <cell r="AH3606">
            <v>2.58</v>
          </cell>
          <cell r="AI3606">
            <v>2.4700000000000002</v>
          </cell>
          <cell r="AJ3606">
            <v>2.37</v>
          </cell>
          <cell r="AK3606">
            <v>2.27</v>
          </cell>
        </row>
        <row r="3607">
          <cell r="A3607" t="str">
            <v>SDGbaseTRAv2_UrbAS_BAUv5QVAXabchm</v>
          </cell>
          <cell r="B3607" t="str">
            <v>SIclos6_GOVclos11</v>
          </cell>
          <cell r="C3607" t="str">
            <v>SDGbaseTRAv2_UrbAS_BAUv5</v>
          </cell>
          <cell r="D3607" t="str">
            <v>QVAX</v>
          </cell>
          <cell r="E3607" t="str">
            <v>abchm</v>
          </cell>
          <cell r="F3607">
            <v>22.37</v>
          </cell>
          <cell r="G3607">
            <v>22.37</v>
          </cell>
          <cell r="H3607">
            <v>21.77</v>
          </cell>
          <cell r="I3607">
            <v>21.8</v>
          </cell>
          <cell r="J3607">
            <v>21.92</v>
          </cell>
          <cell r="K3607">
            <v>21.97</v>
          </cell>
          <cell r="L3607">
            <v>22.02</v>
          </cell>
          <cell r="M3607">
            <v>22.09</v>
          </cell>
          <cell r="N3607">
            <v>22.11</v>
          </cell>
          <cell r="O3607">
            <v>22.27</v>
          </cell>
          <cell r="P3607">
            <v>22.23</v>
          </cell>
          <cell r="Q3607">
            <v>22.18</v>
          </cell>
          <cell r="R3607">
            <v>22.26</v>
          </cell>
          <cell r="S3607">
            <v>22.35</v>
          </cell>
          <cell r="T3607">
            <v>22.46</v>
          </cell>
          <cell r="U3607">
            <v>22.57</v>
          </cell>
          <cell r="V3607">
            <v>22.62</v>
          </cell>
          <cell r="W3607">
            <v>22.76</v>
          </cell>
          <cell r="X3607">
            <v>22.98</v>
          </cell>
          <cell r="Y3607">
            <v>23.14</v>
          </cell>
          <cell r="Z3607">
            <v>23.26</v>
          </cell>
          <cell r="AA3607">
            <v>23</v>
          </cell>
          <cell r="AB3607">
            <v>21.54</v>
          </cell>
          <cell r="AC3607">
            <v>19.89</v>
          </cell>
          <cell r="AD3607">
            <v>18.329999999999998</v>
          </cell>
          <cell r="AE3607">
            <v>16.93</v>
          </cell>
          <cell r="AF3607">
            <v>15.67</v>
          </cell>
          <cell r="AG3607">
            <v>14.47</v>
          </cell>
          <cell r="AH3607">
            <v>13.34</v>
          </cell>
          <cell r="AI3607">
            <v>12.01</v>
          </cell>
          <cell r="AJ3607">
            <v>10.75</v>
          </cell>
          <cell r="AK3607">
            <v>9.6199999999999992</v>
          </cell>
        </row>
        <row r="3608">
          <cell r="A3608" t="str">
            <v>SDGbaseTRAv2_UrbAS_BAUv5QVAXaochm</v>
          </cell>
          <cell r="B3608" t="str">
            <v>SIclos6_GOVclos11</v>
          </cell>
          <cell r="C3608" t="str">
            <v>SDGbaseTRAv2_UrbAS_BAUv5</v>
          </cell>
          <cell r="D3608" t="str">
            <v>QVAX</v>
          </cell>
          <cell r="E3608" t="str">
            <v>aochm</v>
          </cell>
          <cell r="F3608">
            <v>34.24</v>
          </cell>
          <cell r="G3608">
            <v>34.24</v>
          </cell>
          <cell r="H3608">
            <v>33.31</v>
          </cell>
          <cell r="I3608">
            <v>33.36</v>
          </cell>
          <cell r="J3608">
            <v>33.54</v>
          </cell>
          <cell r="K3608">
            <v>33.619999999999997</v>
          </cell>
          <cell r="L3608">
            <v>33.700000000000003</v>
          </cell>
          <cell r="M3608">
            <v>33.81</v>
          </cell>
          <cell r="N3608">
            <v>33.83</v>
          </cell>
          <cell r="O3608">
            <v>34.07</v>
          </cell>
          <cell r="P3608">
            <v>34.01</v>
          </cell>
          <cell r="Q3608">
            <v>33.950000000000003</v>
          </cell>
          <cell r="R3608">
            <v>34.06</v>
          </cell>
          <cell r="S3608">
            <v>34.21</v>
          </cell>
          <cell r="T3608">
            <v>34.369999999999997</v>
          </cell>
          <cell r="U3608">
            <v>34.54</v>
          </cell>
          <cell r="V3608">
            <v>34.619999999999997</v>
          </cell>
          <cell r="W3608">
            <v>34.83</v>
          </cell>
          <cell r="X3608">
            <v>35.17</v>
          </cell>
          <cell r="Y3608">
            <v>35.409999999999997</v>
          </cell>
          <cell r="Z3608">
            <v>35.590000000000003</v>
          </cell>
          <cell r="AA3608">
            <v>35.19</v>
          </cell>
          <cell r="AB3608">
            <v>32.97</v>
          </cell>
          <cell r="AC3608">
            <v>30.43</v>
          </cell>
          <cell r="AD3608">
            <v>28.05</v>
          </cell>
          <cell r="AE3608">
            <v>25.91</v>
          </cell>
          <cell r="AF3608">
            <v>23.97</v>
          </cell>
          <cell r="AG3608">
            <v>22.14</v>
          </cell>
          <cell r="AH3608">
            <v>20.41</v>
          </cell>
          <cell r="AI3608">
            <v>18.38</v>
          </cell>
          <cell r="AJ3608">
            <v>16.45</v>
          </cell>
          <cell r="AK3608">
            <v>14.72</v>
          </cell>
        </row>
        <row r="3609">
          <cell r="A3609" t="str">
            <v>SDGbaseTRAv2_UrbAS_BAUv5QVAXarubb</v>
          </cell>
          <cell r="B3609" t="str">
            <v>SIclos6_GOVclos11</v>
          </cell>
          <cell r="C3609" t="str">
            <v>SDGbaseTRAv2_UrbAS_BAUv5</v>
          </cell>
          <cell r="D3609" t="str">
            <v>QVAX</v>
          </cell>
          <cell r="E3609" t="str">
            <v>arubb</v>
          </cell>
          <cell r="F3609">
            <v>6.77</v>
          </cell>
          <cell r="G3609">
            <v>6.4</v>
          </cell>
          <cell r="H3609">
            <v>6.66</v>
          </cell>
          <cell r="I3609">
            <v>6.76</v>
          </cell>
          <cell r="J3609">
            <v>6.87</v>
          </cell>
          <cell r="K3609">
            <v>7.04</v>
          </cell>
          <cell r="L3609">
            <v>7.22</v>
          </cell>
          <cell r="M3609">
            <v>7.4</v>
          </cell>
          <cell r="N3609">
            <v>7.61</v>
          </cell>
          <cell r="O3609">
            <v>8.0399999999999991</v>
          </cell>
          <cell r="P3609">
            <v>8.32</v>
          </cell>
          <cell r="Q3609">
            <v>8.5500000000000007</v>
          </cell>
          <cell r="R3609">
            <v>8.82</v>
          </cell>
          <cell r="S3609">
            <v>9.1</v>
          </cell>
          <cell r="T3609">
            <v>9.39</v>
          </cell>
          <cell r="U3609">
            <v>9.7200000000000006</v>
          </cell>
          <cell r="V3609">
            <v>10.039999999999999</v>
          </cell>
          <cell r="W3609">
            <v>10.38</v>
          </cell>
          <cell r="X3609">
            <v>10.73</v>
          </cell>
          <cell r="Y3609">
            <v>11.05</v>
          </cell>
          <cell r="Z3609">
            <v>11.36</v>
          </cell>
          <cell r="AA3609">
            <v>11.67</v>
          </cell>
          <cell r="AB3609">
            <v>12.18</v>
          </cell>
          <cell r="AC3609">
            <v>12.63</v>
          </cell>
          <cell r="AD3609">
            <v>13.05</v>
          </cell>
          <cell r="AE3609">
            <v>13.48</v>
          </cell>
          <cell r="AF3609">
            <v>13.92</v>
          </cell>
          <cell r="AG3609">
            <v>14.35</v>
          </cell>
          <cell r="AH3609">
            <v>14.51</v>
          </cell>
          <cell r="AI3609">
            <v>14.55</v>
          </cell>
          <cell r="AJ3609">
            <v>14.57</v>
          </cell>
          <cell r="AK3609">
            <v>14.56</v>
          </cell>
        </row>
        <row r="3610">
          <cell r="A3610" t="str">
            <v>SDGbaseTRAv2_UrbAS_BAUv5QVAXaplas</v>
          </cell>
          <cell r="B3610" t="str">
            <v>SIclos6_GOVclos11</v>
          </cell>
          <cell r="C3610" t="str">
            <v>SDGbaseTRAv2_UrbAS_BAUv5</v>
          </cell>
          <cell r="D3610" t="str">
            <v>QVAX</v>
          </cell>
          <cell r="E3610" t="str">
            <v>aplas</v>
          </cell>
          <cell r="F3610">
            <v>15.43</v>
          </cell>
          <cell r="G3610">
            <v>14.48</v>
          </cell>
          <cell r="H3610">
            <v>14.91</v>
          </cell>
          <cell r="I3610">
            <v>15.18</v>
          </cell>
          <cell r="J3610">
            <v>15.51</v>
          </cell>
          <cell r="K3610">
            <v>15.81</v>
          </cell>
          <cell r="L3610">
            <v>16.149999999999999</v>
          </cell>
          <cell r="M3610">
            <v>16.52</v>
          </cell>
          <cell r="N3610">
            <v>16.920000000000002</v>
          </cell>
          <cell r="O3610">
            <v>17.579999999999998</v>
          </cell>
          <cell r="P3610">
            <v>18.05</v>
          </cell>
          <cell r="Q3610">
            <v>18.46</v>
          </cell>
          <cell r="R3610">
            <v>18.940000000000001</v>
          </cell>
          <cell r="S3610">
            <v>19.45</v>
          </cell>
          <cell r="T3610">
            <v>20.010000000000002</v>
          </cell>
          <cell r="U3610">
            <v>20.63</v>
          </cell>
          <cell r="V3610">
            <v>21.22</v>
          </cell>
          <cell r="W3610">
            <v>21.85</v>
          </cell>
          <cell r="X3610">
            <v>22.56</v>
          </cell>
          <cell r="Y3610">
            <v>23.21</v>
          </cell>
          <cell r="Z3610">
            <v>23.83</v>
          </cell>
          <cell r="AA3610">
            <v>24.46</v>
          </cell>
          <cell r="AB3610">
            <v>25.06</v>
          </cell>
          <cell r="AC3610">
            <v>25.59</v>
          </cell>
          <cell r="AD3610">
            <v>26.13</v>
          </cell>
          <cell r="AE3610">
            <v>26.69</v>
          </cell>
          <cell r="AF3610">
            <v>27.3</v>
          </cell>
          <cell r="AG3610">
            <v>27.88</v>
          </cell>
          <cell r="AH3610">
            <v>27.81</v>
          </cell>
          <cell r="AI3610">
            <v>27.63</v>
          </cell>
          <cell r="AJ3610">
            <v>27.42</v>
          </cell>
          <cell r="AK3610">
            <v>27.17</v>
          </cell>
        </row>
        <row r="3611">
          <cell r="A3611" t="str">
            <v>SDGbaseTRAv2_UrbAS_BAUv5QVAXanmet</v>
          </cell>
          <cell r="B3611" t="str">
            <v>SIclos6_GOVclos11</v>
          </cell>
          <cell r="C3611" t="str">
            <v>SDGbaseTRAv2_UrbAS_BAUv5</v>
          </cell>
          <cell r="D3611" t="str">
            <v>QVAX</v>
          </cell>
          <cell r="E3611" t="str">
            <v>anmet</v>
          </cell>
          <cell r="F3611">
            <v>17.63</v>
          </cell>
          <cell r="G3611">
            <v>16.309999999999999</v>
          </cell>
          <cell r="H3611">
            <v>16.899999999999999</v>
          </cell>
          <cell r="I3611">
            <v>17.34</v>
          </cell>
          <cell r="J3611">
            <v>18</v>
          </cell>
          <cell r="K3611">
            <v>18.41</v>
          </cell>
          <cell r="L3611">
            <v>18.88</v>
          </cell>
          <cell r="M3611">
            <v>19.399999999999999</v>
          </cell>
          <cell r="N3611">
            <v>19.96</v>
          </cell>
          <cell r="O3611">
            <v>20.85</v>
          </cell>
          <cell r="P3611">
            <v>21.54</v>
          </cell>
          <cell r="Q3611">
            <v>22.15</v>
          </cell>
          <cell r="R3611">
            <v>22.78</v>
          </cell>
          <cell r="S3611">
            <v>23.47</v>
          </cell>
          <cell r="T3611">
            <v>24.21</v>
          </cell>
          <cell r="U3611">
            <v>25.05</v>
          </cell>
          <cell r="V3611">
            <v>25.89</v>
          </cell>
          <cell r="W3611">
            <v>26.76</v>
          </cell>
          <cell r="X3611">
            <v>27.64</v>
          </cell>
          <cell r="Y3611">
            <v>28.49</v>
          </cell>
          <cell r="Z3611">
            <v>29.36</v>
          </cell>
          <cell r="AA3611">
            <v>30.23</v>
          </cell>
          <cell r="AB3611">
            <v>31.16</v>
          </cell>
          <cell r="AC3611">
            <v>32.020000000000003</v>
          </cell>
          <cell r="AD3611">
            <v>32.9</v>
          </cell>
          <cell r="AE3611">
            <v>33.81</v>
          </cell>
          <cell r="AF3611">
            <v>34.770000000000003</v>
          </cell>
          <cell r="AG3611">
            <v>35.659999999999997</v>
          </cell>
          <cell r="AH3611">
            <v>35.630000000000003</v>
          </cell>
          <cell r="AI3611">
            <v>35.42</v>
          </cell>
          <cell r="AJ3611">
            <v>35.24</v>
          </cell>
          <cell r="AK3611">
            <v>34.99</v>
          </cell>
        </row>
        <row r="3612">
          <cell r="A3612" t="str">
            <v>SDGbaseTRAv2_UrbAS_BAUv5QVAXairon</v>
          </cell>
          <cell r="B3612" t="str">
            <v>SIclos6_GOVclos11</v>
          </cell>
          <cell r="C3612" t="str">
            <v>SDGbaseTRAv2_UrbAS_BAUv5</v>
          </cell>
          <cell r="D3612" t="str">
            <v>QVAX</v>
          </cell>
          <cell r="E3612" t="str">
            <v>airon</v>
          </cell>
          <cell r="F3612">
            <v>20.84</v>
          </cell>
          <cell r="G3612">
            <v>19.59</v>
          </cell>
          <cell r="H3612">
            <v>19.87</v>
          </cell>
          <cell r="I3612">
            <v>19.940000000000001</v>
          </cell>
          <cell r="J3612">
            <v>20.149999999999999</v>
          </cell>
          <cell r="K3612">
            <v>20.38</v>
          </cell>
          <cell r="L3612">
            <v>20.7</v>
          </cell>
          <cell r="M3612">
            <v>21.19</v>
          </cell>
          <cell r="N3612">
            <v>21.65</v>
          </cell>
          <cell r="O3612">
            <v>22.61</v>
          </cell>
          <cell r="P3612">
            <v>23.21</v>
          </cell>
          <cell r="Q3612">
            <v>23.66</v>
          </cell>
          <cell r="R3612">
            <v>24.1</v>
          </cell>
          <cell r="S3612">
            <v>24.61</v>
          </cell>
          <cell r="T3612">
            <v>25.16</v>
          </cell>
          <cell r="U3612">
            <v>25.81</v>
          </cell>
          <cell r="V3612">
            <v>26.62</v>
          </cell>
          <cell r="W3612">
            <v>27.38</v>
          </cell>
          <cell r="X3612">
            <v>28.04</v>
          </cell>
          <cell r="Y3612">
            <v>28.78</v>
          </cell>
          <cell r="Z3612">
            <v>29.45</v>
          </cell>
          <cell r="AA3612">
            <v>30.23</v>
          </cell>
          <cell r="AB3612">
            <v>30.15</v>
          </cell>
          <cell r="AC3612">
            <v>30.45</v>
          </cell>
          <cell r="AD3612">
            <v>31.1</v>
          </cell>
          <cell r="AE3612">
            <v>31.89</v>
          </cell>
          <cell r="AF3612">
            <v>32.729999999999997</v>
          </cell>
          <cell r="AG3612">
            <v>33.479999999999997</v>
          </cell>
          <cell r="AH3612">
            <v>32.85</v>
          </cell>
          <cell r="AI3612">
            <v>32.44</v>
          </cell>
          <cell r="AJ3612">
            <v>32.18</v>
          </cell>
          <cell r="AK3612">
            <v>31.95</v>
          </cell>
        </row>
        <row r="3613">
          <cell r="A3613" t="str">
            <v>SDGbaseTRAv2_UrbAS_BAUv5QVAXanfrm</v>
          </cell>
          <cell r="B3613" t="str">
            <v>SIclos6_GOVclos11</v>
          </cell>
          <cell r="C3613" t="str">
            <v>SDGbaseTRAv2_UrbAS_BAUv5</v>
          </cell>
          <cell r="D3613" t="str">
            <v>QVAX</v>
          </cell>
          <cell r="E3613" t="str">
            <v>anfrm</v>
          </cell>
          <cell r="F3613">
            <v>13.07</v>
          </cell>
          <cell r="G3613">
            <v>11.73</v>
          </cell>
          <cell r="H3613">
            <v>11.34</v>
          </cell>
          <cell r="I3613">
            <v>10.57</v>
          </cell>
          <cell r="J3613">
            <v>10.27</v>
          </cell>
          <cell r="K3613">
            <v>10.25</v>
          </cell>
          <cell r="L3613">
            <v>10.51</v>
          </cell>
          <cell r="M3613">
            <v>11.41</v>
          </cell>
          <cell r="N3613">
            <v>12.16</v>
          </cell>
          <cell r="O3613">
            <v>14.54</v>
          </cell>
          <cell r="P3613">
            <v>15.73</v>
          </cell>
          <cell r="Q3613">
            <v>16.3</v>
          </cell>
          <cell r="R3613">
            <v>16.71</v>
          </cell>
          <cell r="S3613">
            <v>17.21</v>
          </cell>
          <cell r="T3613">
            <v>17.77</v>
          </cell>
          <cell r="U3613">
            <v>18.55</v>
          </cell>
          <cell r="V3613">
            <v>20.13</v>
          </cell>
          <cell r="W3613">
            <v>21.5</v>
          </cell>
          <cell r="X3613">
            <v>22.05</v>
          </cell>
          <cell r="Y3613">
            <v>23.01</v>
          </cell>
          <cell r="Z3613">
            <v>23.71</v>
          </cell>
          <cell r="AA3613">
            <v>24.79</v>
          </cell>
          <cell r="AB3613">
            <v>21.24</v>
          </cell>
          <cell r="AC3613">
            <v>19.920000000000002</v>
          </cell>
          <cell r="AD3613">
            <v>20.260000000000002</v>
          </cell>
          <cell r="AE3613">
            <v>21</v>
          </cell>
          <cell r="AF3613">
            <v>21.91</v>
          </cell>
          <cell r="AG3613">
            <v>22.42</v>
          </cell>
          <cell r="AH3613">
            <v>19.16</v>
          </cell>
          <cell r="AI3613">
            <v>17.07</v>
          </cell>
          <cell r="AJ3613">
            <v>16.09</v>
          </cell>
          <cell r="AK3613">
            <v>15.37</v>
          </cell>
        </row>
        <row r="3614">
          <cell r="A3614" t="str">
            <v>SDGbaseTRAv2_UrbAS_BAUv5QVAXametp</v>
          </cell>
          <cell r="B3614" t="str">
            <v>SIclos6_GOVclos11</v>
          </cell>
          <cell r="C3614" t="str">
            <v>SDGbaseTRAv2_UrbAS_BAUv5</v>
          </cell>
          <cell r="D3614" t="str">
            <v>QVAX</v>
          </cell>
          <cell r="E3614" t="str">
            <v>ametp</v>
          </cell>
          <cell r="F3614">
            <v>33.25</v>
          </cell>
          <cell r="G3614">
            <v>29.97</v>
          </cell>
          <cell r="H3614">
            <v>30.95</v>
          </cell>
          <cell r="I3614">
            <v>31.5</v>
          </cell>
          <cell r="J3614">
            <v>32.32</v>
          </cell>
          <cell r="K3614">
            <v>32.979999999999997</v>
          </cell>
          <cell r="L3614">
            <v>33.79</v>
          </cell>
          <cell r="M3614">
            <v>34.75</v>
          </cell>
          <cell r="N3614">
            <v>35.729999999999997</v>
          </cell>
          <cell r="O3614">
            <v>37.61</v>
          </cell>
          <cell r="P3614">
            <v>38.81</v>
          </cell>
          <cell r="Q3614">
            <v>39.799999999999997</v>
          </cell>
          <cell r="R3614">
            <v>40.85</v>
          </cell>
          <cell r="S3614">
            <v>42.04</v>
          </cell>
          <cell r="T3614">
            <v>43.31</v>
          </cell>
          <cell r="U3614">
            <v>44.76</v>
          </cell>
          <cell r="V3614">
            <v>46.41</v>
          </cell>
          <cell r="W3614">
            <v>47.94</v>
          </cell>
          <cell r="X3614">
            <v>49.2</v>
          </cell>
          <cell r="Y3614">
            <v>50.73</v>
          </cell>
          <cell r="Z3614">
            <v>52.23</v>
          </cell>
          <cell r="AA3614">
            <v>53.81</v>
          </cell>
          <cell r="AB3614">
            <v>55.3</v>
          </cell>
          <cell r="AC3614">
            <v>56.77</v>
          </cell>
          <cell r="AD3614">
            <v>58.46</v>
          </cell>
          <cell r="AE3614">
            <v>60.27</v>
          </cell>
          <cell r="AF3614">
            <v>62.19</v>
          </cell>
          <cell r="AG3614">
            <v>63.95</v>
          </cell>
          <cell r="AH3614">
            <v>63.76</v>
          </cell>
          <cell r="AI3614">
            <v>63.33</v>
          </cell>
          <cell r="AJ3614">
            <v>63.08</v>
          </cell>
          <cell r="AK3614">
            <v>62.77</v>
          </cell>
        </row>
        <row r="3615">
          <cell r="A3615" t="str">
            <v>SDGbaseTRAv2_UrbAS_BAUv5QVAXamach</v>
          </cell>
          <cell r="B3615" t="str">
            <v>SIclos6_GOVclos11</v>
          </cell>
          <cell r="C3615" t="str">
            <v>SDGbaseTRAv2_UrbAS_BAUv5</v>
          </cell>
          <cell r="D3615" t="str">
            <v>QVAX</v>
          </cell>
          <cell r="E3615" t="str">
            <v>amach</v>
          </cell>
          <cell r="F3615">
            <v>38.67</v>
          </cell>
          <cell r="G3615">
            <v>34.78</v>
          </cell>
          <cell r="H3615">
            <v>35.86</v>
          </cell>
          <cell r="I3615">
            <v>36.369999999999997</v>
          </cell>
          <cell r="J3615">
            <v>36.909999999999997</v>
          </cell>
          <cell r="K3615">
            <v>37.64</v>
          </cell>
          <cell r="L3615">
            <v>38.58</v>
          </cell>
          <cell r="M3615">
            <v>39.81</v>
          </cell>
          <cell r="N3615">
            <v>41.02</v>
          </cell>
          <cell r="O3615">
            <v>43.33</v>
          </cell>
          <cell r="P3615">
            <v>44.78</v>
          </cell>
          <cell r="Q3615">
            <v>45.95</v>
          </cell>
          <cell r="R3615">
            <v>47.09</v>
          </cell>
          <cell r="S3615">
            <v>48.47</v>
          </cell>
          <cell r="T3615">
            <v>49.96</v>
          </cell>
          <cell r="U3615">
            <v>51.68</v>
          </cell>
          <cell r="V3615">
            <v>53.58</v>
          </cell>
          <cell r="W3615">
            <v>55.37</v>
          </cell>
          <cell r="X3615">
            <v>56.91</v>
          </cell>
          <cell r="Y3615">
            <v>58.76</v>
          </cell>
          <cell r="Z3615">
            <v>60.58</v>
          </cell>
          <cell r="AA3615">
            <v>62.51</v>
          </cell>
          <cell r="AB3615">
            <v>63.66</v>
          </cell>
          <cell r="AC3615">
            <v>65.06</v>
          </cell>
          <cell r="AD3615">
            <v>67.040000000000006</v>
          </cell>
          <cell r="AE3615">
            <v>69.239999999999995</v>
          </cell>
          <cell r="AF3615">
            <v>71.59</v>
          </cell>
          <cell r="AG3615">
            <v>73.680000000000007</v>
          </cell>
          <cell r="AH3615">
            <v>72.61</v>
          </cell>
          <cell r="AI3615">
            <v>71.45</v>
          </cell>
          <cell r="AJ3615">
            <v>70.8</v>
          </cell>
          <cell r="AK3615">
            <v>70.150000000000006</v>
          </cell>
        </row>
        <row r="3616">
          <cell r="A3616" t="str">
            <v>SDGbaseTRAv2_UrbAS_BAUv5QVAXafcel</v>
          </cell>
          <cell r="B3616" t="str">
            <v>SIclos6_GOVclos11</v>
          </cell>
          <cell r="C3616" t="str">
            <v>SDGbaseTRAv2_UrbAS_BAUv5</v>
          </cell>
          <cell r="D3616" t="str">
            <v>QVAX</v>
          </cell>
          <cell r="E3616" t="str">
            <v>afcel</v>
          </cell>
          <cell r="F3616">
            <v>0.28999999999999998</v>
          </cell>
          <cell r="G3616">
            <v>0.28999999999999998</v>
          </cell>
          <cell r="H3616">
            <v>0.28999999999999998</v>
          </cell>
          <cell r="I3616">
            <v>0.28999999999999998</v>
          </cell>
          <cell r="J3616">
            <v>0.28999999999999998</v>
          </cell>
          <cell r="K3616">
            <v>0.28999999999999998</v>
          </cell>
          <cell r="L3616">
            <v>0.28999999999999998</v>
          </cell>
          <cell r="M3616">
            <v>0.28999999999999998</v>
          </cell>
          <cell r="N3616">
            <v>0.28999999999999998</v>
          </cell>
          <cell r="O3616">
            <v>0.28999999999999998</v>
          </cell>
          <cell r="P3616">
            <v>0.28999999999999998</v>
          </cell>
          <cell r="Q3616">
            <v>0.28999999999999998</v>
          </cell>
          <cell r="R3616">
            <v>0.28999999999999998</v>
          </cell>
          <cell r="S3616">
            <v>0.28999999999999998</v>
          </cell>
          <cell r="T3616">
            <v>0.28999999999999998</v>
          </cell>
          <cell r="U3616">
            <v>0.28999999999999998</v>
          </cell>
          <cell r="V3616">
            <v>0.28999999999999998</v>
          </cell>
          <cell r="W3616">
            <v>0.28999999999999998</v>
          </cell>
          <cell r="X3616">
            <v>0.28999999999999998</v>
          </cell>
          <cell r="Y3616">
            <v>4.22</v>
          </cell>
          <cell r="Z3616">
            <v>8.44</v>
          </cell>
          <cell r="AA3616">
            <v>12.66</v>
          </cell>
          <cell r="AB3616">
            <v>13.65</v>
          </cell>
          <cell r="AC3616">
            <v>14.64</v>
          </cell>
          <cell r="AD3616">
            <v>15.63</v>
          </cell>
          <cell r="AE3616">
            <v>16.62</v>
          </cell>
          <cell r="AF3616">
            <v>17.61</v>
          </cell>
          <cell r="AG3616">
            <v>17.559999999999999</v>
          </cell>
          <cell r="AH3616">
            <v>17.52</v>
          </cell>
          <cell r="AI3616">
            <v>17.47</v>
          </cell>
          <cell r="AJ3616">
            <v>17.43</v>
          </cell>
          <cell r="AK3616">
            <v>17.38</v>
          </cell>
        </row>
        <row r="3617">
          <cell r="A3617" t="str">
            <v>SDGbaseTRAv2_UrbAS_BAUv5QVAXaelct</v>
          </cell>
          <cell r="B3617" t="str">
            <v>SIclos6_GOVclos11</v>
          </cell>
          <cell r="C3617" t="str">
            <v>SDGbaseTRAv2_UrbAS_BAUv5</v>
          </cell>
          <cell r="D3617" t="str">
            <v>QVAX</v>
          </cell>
          <cell r="E3617" t="str">
            <v>aelct</v>
          </cell>
          <cell r="F3617">
            <v>0.08</v>
          </cell>
          <cell r="G3617">
            <v>0.08</v>
          </cell>
          <cell r="H3617">
            <v>0.08</v>
          </cell>
          <cell r="I3617">
            <v>0.08</v>
          </cell>
          <cell r="J3617">
            <v>0.08</v>
          </cell>
          <cell r="K3617">
            <v>0.08</v>
          </cell>
          <cell r="L3617">
            <v>0.08</v>
          </cell>
          <cell r="M3617">
            <v>0.08</v>
          </cell>
          <cell r="N3617">
            <v>0.08</v>
          </cell>
          <cell r="O3617">
            <v>0.08</v>
          </cell>
          <cell r="P3617">
            <v>0.08</v>
          </cell>
          <cell r="Q3617">
            <v>0.08</v>
          </cell>
          <cell r="R3617">
            <v>0.08</v>
          </cell>
          <cell r="S3617">
            <v>0.08</v>
          </cell>
          <cell r="T3617">
            <v>0.08</v>
          </cell>
          <cell r="U3617">
            <v>0.08</v>
          </cell>
          <cell r="V3617">
            <v>0.08</v>
          </cell>
          <cell r="W3617">
            <v>0.08</v>
          </cell>
          <cell r="X3617">
            <v>3.19</v>
          </cell>
          <cell r="Y3617">
            <v>3.19</v>
          </cell>
          <cell r="Z3617">
            <v>1.76</v>
          </cell>
          <cell r="AA3617">
            <v>1.76</v>
          </cell>
          <cell r="AB3617">
            <v>1.76</v>
          </cell>
          <cell r="AC3617">
            <v>1.76</v>
          </cell>
          <cell r="AD3617">
            <v>0.99</v>
          </cell>
          <cell r="AE3617">
            <v>0.99</v>
          </cell>
          <cell r="AF3617">
            <v>0.99</v>
          </cell>
          <cell r="AG3617">
            <v>0.99</v>
          </cell>
          <cell r="AH3617">
            <v>0.99</v>
          </cell>
          <cell r="AI3617">
            <v>7.46</v>
          </cell>
          <cell r="AJ3617">
            <v>7.46</v>
          </cell>
          <cell r="AK3617">
            <v>7.46</v>
          </cell>
        </row>
        <row r="3618">
          <cell r="A3618" t="str">
            <v>SDGbaseTRAv2_UrbAS_BAUv5QVAXaemch</v>
          </cell>
          <cell r="B3618" t="str">
            <v>SIclos6_GOVclos11</v>
          </cell>
          <cell r="C3618" t="str">
            <v>SDGbaseTRAv2_UrbAS_BAUv5</v>
          </cell>
          <cell r="D3618" t="str">
            <v>QVAX</v>
          </cell>
          <cell r="E3618" t="str">
            <v>aemch</v>
          </cell>
          <cell r="F3618">
            <v>8.99</v>
          </cell>
          <cell r="G3618">
            <v>8.2200000000000006</v>
          </cell>
          <cell r="H3618">
            <v>8.44</v>
          </cell>
          <cell r="I3618">
            <v>8.49</v>
          </cell>
          <cell r="J3618">
            <v>8.6</v>
          </cell>
          <cell r="K3618">
            <v>8.75</v>
          </cell>
          <cell r="L3618">
            <v>8.9600000000000009</v>
          </cell>
          <cell r="M3618">
            <v>9.3000000000000007</v>
          </cell>
          <cell r="N3618">
            <v>9.61</v>
          </cell>
          <cell r="O3618">
            <v>10.25</v>
          </cell>
          <cell r="P3618">
            <v>10.62</v>
          </cell>
          <cell r="Q3618">
            <v>10.9</v>
          </cell>
          <cell r="R3618">
            <v>11.17</v>
          </cell>
          <cell r="S3618">
            <v>11.5</v>
          </cell>
          <cell r="T3618">
            <v>11.86</v>
          </cell>
          <cell r="U3618">
            <v>12.28</v>
          </cell>
          <cell r="V3618">
            <v>12.74</v>
          </cell>
          <cell r="W3618">
            <v>13.19</v>
          </cell>
          <cell r="X3618">
            <v>13.6</v>
          </cell>
          <cell r="Y3618">
            <v>14.06</v>
          </cell>
          <cell r="Z3618">
            <v>14.5</v>
          </cell>
          <cell r="AA3618">
            <v>14.98</v>
          </cell>
          <cell r="AB3618">
            <v>15.02</v>
          </cell>
          <cell r="AC3618">
            <v>15.2</v>
          </cell>
          <cell r="AD3618">
            <v>15.62</v>
          </cell>
          <cell r="AE3618">
            <v>16.11</v>
          </cell>
          <cell r="AF3618">
            <v>16.649999999999999</v>
          </cell>
          <cell r="AG3618">
            <v>17.18</v>
          </cell>
          <cell r="AH3618">
            <v>16.71</v>
          </cell>
          <cell r="AI3618">
            <v>16.22</v>
          </cell>
          <cell r="AJ3618">
            <v>16</v>
          </cell>
          <cell r="AK3618">
            <v>15.77</v>
          </cell>
        </row>
        <row r="3619">
          <cell r="A3619" t="str">
            <v>SDGbaseTRAv2_UrbAS_BAUv5QVAXasequ</v>
          </cell>
          <cell r="B3619" t="str">
            <v>SIclos6_GOVclos11</v>
          </cell>
          <cell r="C3619" t="str">
            <v>SDGbaseTRAv2_UrbAS_BAUv5</v>
          </cell>
          <cell r="D3619" t="str">
            <v>QVAX</v>
          </cell>
          <cell r="E3619" t="str">
            <v>asequ</v>
          </cell>
          <cell r="F3619">
            <v>8.7799999999999994</v>
          </cell>
          <cell r="G3619">
            <v>8.33</v>
          </cell>
          <cell r="H3619">
            <v>8.57</v>
          </cell>
          <cell r="I3619">
            <v>8.61</v>
          </cell>
          <cell r="J3619">
            <v>8.68</v>
          </cell>
          <cell r="K3619">
            <v>8.83</v>
          </cell>
          <cell r="L3619">
            <v>9.0500000000000007</v>
          </cell>
          <cell r="M3619">
            <v>9.39</v>
          </cell>
          <cell r="N3619">
            <v>9.7200000000000006</v>
          </cell>
          <cell r="O3619">
            <v>10.35</v>
          </cell>
          <cell r="P3619">
            <v>10.73</v>
          </cell>
          <cell r="Q3619">
            <v>11.03</v>
          </cell>
          <cell r="R3619">
            <v>11.34</v>
          </cell>
          <cell r="S3619">
            <v>11.67</v>
          </cell>
          <cell r="T3619">
            <v>12.04</v>
          </cell>
          <cell r="U3619">
            <v>12.47</v>
          </cell>
          <cell r="V3619">
            <v>12.89</v>
          </cell>
          <cell r="W3619">
            <v>13.33</v>
          </cell>
          <cell r="X3619">
            <v>13.82</v>
          </cell>
          <cell r="Y3619">
            <v>14.3</v>
          </cell>
          <cell r="Z3619">
            <v>14.76</v>
          </cell>
          <cell r="AA3619">
            <v>15.27</v>
          </cell>
          <cell r="AB3619">
            <v>15.31</v>
          </cell>
          <cell r="AC3619">
            <v>15.49</v>
          </cell>
          <cell r="AD3619">
            <v>15.91</v>
          </cell>
          <cell r="AE3619">
            <v>16.399999999999999</v>
          </cell>
          <cell r="AF3619">
            <v>16.940000000000001</v>
          </cell>
          <cell r="AG3619">
            <v>17.43</v>
          </cell>
          <cell r="AH3619">
            <v>16.850000000000001</v>
          </cell>
          <cell r="AI3619">
            <v>16.27</v>
          </cell>
          <cell r="AJ3619">
            <v>15.96</v>
          </cell>
          <cell r="AK3619">
            <v>15.69</v>
          </cell>
        </row>
        <row r="3620">
          <cell r="A3620" t="str">
            <v>SDGbaseTRAv2_UrbAS_BAUv5QVAXavehi</v>
          </cell>
          <cell r="B3620" t="str">
            <v>SIclos6_GOVclos11</v>
          </cell>
          <cell r="C3620" t="str">
            <v>SDGbaseTRAv2_UrbAS_BAUv5</v>
          </cell>
          <cell r="D3620" t="str">
            <v>QVAX</v>
          </cell>
          <cell r="E3620" t="str">
            <v>avehi</v>
          </cell>
          <cell r="F3620">
            <v>39.57</v>
          </cell>
          <cell r="G3620">
            <v>36.270000000000003</v>
          </cell>
          <cell r="H3620">
            <v>37.409999999999997</v>
          </cell>
          <cell r="I3620">
            <v>37.659999999999997</v>
          </cell>
          <cell r="J3620">
            <v>37.93</v>
          </cell>
          <cell r="K3620">
            <v>38.75</v>
          </cell>
          <cell r="L3620">
            <v>39.76</v>
          </cell>
          <cell r="M3620">
            <v>41.16</v>
          </cell>
          <cell r="N3620">
            <v>42.55</v>
          </cell>
          <cell r="O3620">
            <v>44.69</v>
          </cell>
          <cell r="P3620">
            <v>46.3</v>
          </cell>
          <cell r="Q3620">
            <v>47.75</v>
          </cell>
          <cell r="R3620">
            <v>49.38</v>
          </cell>
          <cell r="S3620">
            <v>51.12</v>
          </cell>
          <cell r="T3620">
            <v>53.01</v>
          </cell>
          <cell r="U3620">
            <v>55.22</v>
          </cell>
          <cell r="V3620">
            <v>57.58</v>
          </cell>
          <cell r="W3620">
            <v>59.94</v>
          </cell>
          <cell r="X3620">
            <v>62.14</v>
          </cell>
          <cell r="Y3620">
            <v>63.32</v>
          </cell>
          <cell r="Z3620">
            <v>64.5</v>
          </cell>
          <cell r="AA3620">
            <v>65.709999999999994</v>
          </cell>
          <cell r="AB3620">
            <v>66.569999999999993</v>
          </cell>
          <cell r="AC3620">
            <v>67.83</v>
          </cell>
          <cell r="AD3620">
            <v>69.87</v>
          </cell>
          <cell r="AE3620">
            <v>72.25</v>
          </cell>
          <cell r="AF3620">
            <v>74.78</v>
          </cell>
          <cell r="AG3620">
            <v>77.430000000000007</v>
          </cell>
          <cell r="AH3620">
            <v>76.290000000000006</v>
          </cell>
          <cell r="AI3620">
            <v>74.599999999999994</v>
          </cell>
          <cell r="AJ3620">
            <v>73.64</v>
          </cell>
          <cell r="AK3620">
            <v>72.73</v>
          </cell>
        </row>
        <row r="3621">
          <cell r="A3621" t="str">
            <v>SDGbaseTRAv2_UrbAS_BAUv5QVAXatequ</v>
          </cell>
          <cell r="B3621" t="str">
            <v>SIclos6_GOVclos11</v>
          </cell>
          <cell r="C3621" t="str">
            <v>SDGbaseTRAv2_UrbAS_BAUv5</v>
          </cell>
          <cell r="D3621" t="str">
            <v>QVAX</v>
          </cell>
          <cell r="E3621" t="str">
            <v>atequ</v>
          </cell>
          <cell r="F3621">
            <v>7.09</v>
          </cell>
          <cell r="G3621">
            <v>6.13</v>
          </cell>
          <cell r="H3621">
            <v>6.34</v>
          </cell>
          <cell r="I3621">
            <v>6.26</v>
          </cell>
          <cell r="J3621">
            <v>6.27</v>
          </cell>
          <cell r="K3621">
            <v>6.37</v>
          </cell>
          <cell r="L3621">
            <v>6.54</v>
          </cell>
          <cell r="M3621">
            <v>6.88</v>
          </cell>
          <cell r="N3621">
            <v>7.19</v>
          </cell>
          <cell r="O3621">
            <v>8.2100000000000009</v>
          </cell>
          <cell r="P3621">
            <v>8.65</v>
          </cell>
          <cell r="Q3621">
            <v>8.91</v>
          </cell>
          <cell r="R3621">
            <v>9.07</v>
          </cell>
          <cell r="S3621">
            <v>9.2899999999999991</v>
          </cell>
          <cell r="T3621">
            <v>9.57</v>
          </cell>
          <cell r="U3621">
            <v>9.91</v>
          </cell>
          <cell r="V3621">
            <v>10.3</v>
          </cell>
          <cell r="W3621">
            <v>10.66</v>
          </cell>
          <cell r="X3621">
            <v>10.91</v>
          </cell>
          <cell r="Y3621">
            <v>11.26</v>
          </cell>
          <cell r="Z3621">
            <v>11.56</v>
          </cell>
          <cell r="AA3621">
            <v>11.94</v>
          </cell>
          <cell r="AB3621">
            <v>11.59</v>
          </cell>
          <cell r="AC3621">
            <v>11.54</v>
          </cell>
          <cell r="AD3621">
            <v>11.85</v>
          </cell>
          <cell r="AE3621">
            <v>12.26</v>
          </cell>
          <cell r="AF3621">
            <v>12.71</v>
          </cell>
          <cell r="AG3621">
            <v>13.02</v>
          </cell>
          <cell r="AH3621">
            <v>12.21</v>
          </cell>
          <cell r="AI3621">
            <v>11.48</v>
          </cell>
          <cell r="AJ3621">
            <v>11.1</v>
          </cell>
          <cell r="AK3621">
            <v>10.79</v>
          </cell>
        </row>
        <row r="3622">
          <cell r="A3622" t="str">
            <v>SDGbaseTRAv2_UrbAS_BAUv5QVAXafurn</v>
          </cell>
          <cell r="B3622" t="str">
            <v>SIclos6_GOVclos11</v>
          </cell>
          <cell r="C3622" t="str">
            <v>SDGbaseTRAv2_UrbAS_BAUv5</v>
          </cell>
          <cell r="D3622" t="str">
            <v>QVAX</v>
          </cell>
          <cell r="E3622" t="str">
            <v>afurn</v>
          </cell>
          <cell r="F3622">
            <v>6.09</v>
          </cell>
          <cell r="G3622">
            <v>5.45</v>
          </cell>
          <cell r="H3622">
            <v>5.66</v>
          </cell>
          <cell r="I3622">
            <v>5.78</v>
          </cell>
          <cell r="J3622">
            <v>5.89</v>
          </cell>
          <cell r="K3622">
            <v>6.03</v>
          </cell>
          <cell r="L3622">
            <v>6.2</v>
          </cell>
          <cell r="M3622">
            <v>6.4</v>
          </cell>
          <cell r="N3622">
            <v>6.6</v>
          </cell>
          <cell r="O3622">
            <v>6.97</v>
          </cell>
          <cell r="P3622">
            <v>7.22</v>
          </cell>
          <cell r="Q3622">
            <v>7.43</v>
          </cell>
          <cell r="R3622">
            <v>7.64</v>
          </cell>
          <cell r="S3622">
            <v>7.89</v>
          </cell>
          <cell r="T3622">
            <v>8.16</v>
          </cell>
          <cell r="U3622">
            <v>8.4499999999999993</v>
          </cell>
          <cell r="V3622">
            <v>8.76</v>
          </cell>
          <cell r="W3622">
            <v>9.08</v>
          </cell>
          <cell r="X3622">
            <v>9.39</v>
          </cell>
          <cell r="Y3622">
            <v>9.6999999999999993</v>
          </cell>
          <cell r="Z3622">
            <v>10.01</v>
          </cell>
          <cell r="AA3622">
            <v>10.32</v>
          </cell>
          <cell r="AB3622">
            <v>10.67</v>
          </cell>
          <cell r="AC3622">
            <v>10.97</v>
          </cell>
          <cell r="AD3622">
            <v>11.28</v>
          </cell>
          <cell r="AE3622">
            <v>11.6</v>
          </cell>
          <cell r="AF3622">
            <v>11.95</v>
          </cell>
          <cell r="AG3622">
            <v>12.29</v>
          </cell>
          <cell r="AH3622">
            <v>12.28</v>
          </cell>
          <cell r="AI3622">
            <v>12.18</v>
          </cell>
          <cell r="AJ3622">
            <v>12.1</v>
          </cell>
          <cell r="AK3622">
            <v>11.99</v>
          </cell>
        </row>
        <row r="3623">
          <cell r="A3623" t="str">
            <v>SDGbaseTRAv2_UrbAS_BAUv5QVAXaoman</v>
          </cell>
          <cell r="B3623" t="str">
            <v>SIclos6_GOVclos11</v>
          </cell>
          <cell r="C3623" t="str">
            <v>SDGbaseTRAv2_UrbAS_BAUv5</v>
          </cell>
          <cell r="D3623" t="str">
            <v>QVAX</v>
          </cell>
          <cell r="E3623" t="str">
            <v>aoman</v>
          </cell>
          <cell r="F3623">
            <v>25.46</v>
          </cell>
          <cell r="G3623">
            <v>23.29</v>
          </cell>
          <cell r="H3623">
            <v>24.37</v>
          </cell>
          <cell r="I3623">
            <v>24.89</v>
          </cell>
          <cell r="J3623">
            <v>25.36</v>
          </cell>
          <cell r="K3623">
            <v>25.92</v>
          </cell>
          <cell r="L3623">
            <v>26.6</v>
          </cell>
          <cell r="M3623">
            <v>27.39</v>
          </cell>
          <cell r="N3623">
            <v>28.25</v>
          </cell>
          <cell r="O3623">
            <v>29.83</v>
          </cell>
          <cell r="P3623">
            <v>31.19</v>
          </cell>
          <cell r="Q3623">
            <v>32.340000000000003</v>
          </cell>
          <cell r="R3623">
            <v>33.54</v>
          </cell>
          <cell r="S3623">
            <v>34.67</v>
          </cell>
          <cell r="T3623">
            <v>35.83</v>
          </cell>
          <cell r="U3623">
            <v>37.14</v>
          </cell>
          <cell r="V3623">
            <v>38.29</v>
          </cell>
          <cell r="W3623">
            <v>39.49</v>
          </cell>
          <cell r="X3623">
            <v>40.74</v>
          </cell>
          <cell r="Y3623">
            <v>41.86</v>
          </cell>
          <cell r="Z3623">
            <v>42.94</v>
          </cell>
          <cell r="AA3623">
            <v>44.06</v>
          </cell>
          <cell r="AB3623">
            <v>45.21</v>
          </cell>
          <cell r="AC3623">
            <v>46.2</v>
          </cell>
          <cell r="AD3623">
            <v>47.21</v>
          </cell>
          <cell r="AE3623">
            <v>48.26</v>
          </cell>
          <cell r="AF3623">
            <v>49.37</v>
          </cell>
          <cell r="AG3623">
            <v>50.4</v>
          </cell>
          <cell r="AH3623">
            <v>49.57</v>
          </cell>
          <cell r="AI3623">
            <v>48.47</v>
          </cell>
          <cell r="AJ3623">
            <v>47.53</v>
          </cell>
          <cell r="AK3623">
            <v>46.54</v>
          </cell>
        </row>
        <row r="3624">
          <cell r="A3624" t="str">
            <v>SDGbaseTRAv2_UrbAS_BAUv5QVAXaelec</v>
          </cell>
          <cell r="B3624" t="str">
            <v>SIclos6_GOVclos11</v>
          </cell>
          <cell r="C3624" t="str">
            <v>SDGbaseTRAv2_UrbAS_BAUv5</v>
          </cell>
          <cell r="D3624" t="str">
            <v>QVAX</v>
          </cell>
          <cell r="E3624" t="str">
            <v>aelec</v>
          </cell>
          <cell r="F3624">
            <v>142.19999999999999</v>
          </cell>
          <cell r="G3624">
            <v>136.74</v>
          </cell>
          <cell r="H3624">
            <v>141.63</v>
          </cell>
          <cell r="I3624">
            <v>141.28</v>
          </cell>
          <cell r="J3624">
            <v>137.83000000000001</v>
          </cell>
          <cell r="K3624">
            <v>137.59</v>
          </cell>
          <cell r="L3624">
            <v>138.36000000000001</v>
          </cell>
          <cell r="M3624">
            <v>139.32</v>
          </cell>
          <cell r="N3624">
            <v>140.75</v>
          </cell>
          <cell r="O3624">
            <v>141.38</v>
          </cell>
          <cell r="P3624">
            <v>143.08000000000001</v>
          </cell>
          <cell r="Q3624">
            <v>144.19</v>
          </cell>
          <cell r="R3624">
            <v>147.24</v>
          </cell>
          <cell r="S3624">
            <v>151.41</v>
          </cell>
          <cell r="T3624">
            <v>154.86000000000001</v>
          </cell>
          <cell r="U3624">
            <v>159.06</v>
          </cell>
          <cell r="V3624">
            <v>159.69999999999999</v>
          </cell>
          <cell r="W3624">
            <v>163.21</v>
          </cell>
          <cell r="X3624">
            <v>174.3</v>
          </cell>
          <cell r="Y3624">
            <v>180.85</v>
          </cell>
          <cell r="Z3624">
            <v>187.99</v>
          </cell>
          <cell r="AA3624">
            <v>195.12</v>
          </cell>
          <cell r="AB3624">
            <v>198.68</v>
          </cell>
          <cell r="AC3624">
            <v>202.79</v>
          </cell>
          <cell r="AD3624">
            <v>207.83</v>
          </cell>
          <cell r="AE3624">
            <v>213.18</v>
          </cell>
          <cell r="AF3624">
            <v>218.66</v>
          </cell>
          <cell r="AG3624">
            <v>230.81</v>
          </cell>
          <cell r="AH3624">
            <v>241.21</v>
          </cell>
          <cell r="AI3624">
            <v>249.61</v>
          </cell>
          <cell r="AJ3624">
            <v>259.14</v>
          </cell>
          <cell r="AK3624">
            <v>268.24</v>
          </cell>
        </row>
        <row r="3625">
          <cell r="A3625" t="str">
            <v>SDGbaseTRAv2_UrbAS_BAUv5QVAXawatr</v>
          </cell>
          <cell r="B3625" t="str">
            <v>SIclos6_GOVclos11</v>
          </cell>
          <cell r="C3625" t="str">
            <v>SDGbaseTRAv2_UrbAS_BAUv5</v>
          </cell>
          <cell r="D3625" t="str">
            <v>QVAX</v>
          </cell>
          <cell r="E3625" t="str">
            <v>awatr</v>
          </cell>
          <cell r="F3625">
            <v>38.119999999999997</v>
          </cell>
          <cell r="G3625">
            <v>37.61</v>
          </cell>
          <cell r="H3625">
            <v>38.58</v>
          </cell>
          <cell r="I3625">
            <v>39.119999999999997</v>
          </cell>
          <cell r="J3625">
            <v>39.69</v>
          </cell>
          <cell r="K3625">
            <v>40.49</v>
          </cell>
          <cell r="L3625">
            <v>41.52</v>
          </cell>
          <cell r="M3625">
            <v>42.62</v>
          </cell>
          <cell r="N3625">
            <v>43.78</v>
          </cell>
          <cell r="O3625">
            <v>45.25</v>
          </cell>
          <cell r="P3625">
            <v>46.57</v>
          </cell>
          <cell r="Q3625">
            <v>47.82</v>
          </cell>
          <cell r="R3625">
            <v>49.38</v>
          </cell>
          <cell r="S3625">
            <v>51</v>
          </cell>
          <cell r="T3625">
            <v>52.79</v>
          </cell>
          <cell r="U3625">
            <v>54.8</v>
          </cell>
          <cell r="V3625">
            <v>56.69</v>
          </cell>
          <cell r="W3625">
            <v>58.71</v>
          </cell>
          <cell r="X3625">
            <v>60.84</v>
          </cell>
          <cell r="Y3625">
            <v>62.82</v>
          </cell>
          <cell r="Z3625">
            <v>64.819999999999993</v>
          </cell>
          <cell r="AA3625">
            <v>66.84</v>
          </cell>
          <cell r="AB3625">
            <v>69.319999999999993</v>
          </cell>
          <cell r="AC3625">
            <v>71.66</v>
          </cell>
          <cell r="AD3625">
            <v>74.06</v>
          </cell>
          <cell r="AE3625">
            <v>76.56</v>
          </cell>
          <cell r="AF3625">
            <v>79.209999999999994</v>
          </cell>
          <cell r="AG3625">
            <v>81.92</v>
          </cell>
          <cell r="AH3625">
            <v>82.07</v>
          </cell>
          <cell r="AI3625">
            <v>82.05</v>
          </cell>
          <cell r="AJ3625">
            <v>82.17</v>
          </cell>
          <cell r="AK3625">
            <v>82.23</v>
          </cell>
        </row>
        <row r="3626">
          <cell r="A3626" t="str">
            <v>SDGbaseTRAv2_UrbAS_BAUv5QVAXacons</v>
          </cell>
          <cell r="B3626" t="str">
            <v>SIclos6_GOVclos11</v>
          </cell>
          <cell r="C3626" t="str">
            <v>SDGbaseTRAv2_UrbAS_BAUv5</v>
          </cell>
          <cell r="D3626" t="str">
            <v>QVAX</v>
          </cell>
          <cell r="E3626" t="str">
            <v>acons</v>
          </cell>
          <cell r="F3626">
            <v>140.65</v>
          </cell>
          <cell r="G3626">
            <v>129.52000000000001</v>
          </cell>
          <cell r="H3626">
            <v>133.94999999999999</v>
          </cell>
          <cell r="I3626">
            <v>138.44999999999999</v>
          </cell>
          <cell r="J3626">
            <v>145.49</v>
          </cell>
          <cell r="K3626">
            <v>148.63999999999999</v>
          </cell>
          <cell r="L3626">
            <v>152.36000000000001</v>
          </cell>
          <cell r="M3626">
            <v>156.51</v>
          </cell>
          <cell r="N3626">
            <v>160.91999999999999</v>
          </cell>
          <cell r="O3626">
            <v>166.53</v>
          </cell>
          <cell r="P3626">
            <v>171.67</v>
          </cell>
          <cell r="Q3626">
            <v>176.59</v>
          </cell>
          <cell r="R3626">
            <v>181.52</v>
          </cell>
          <cell r="S3626">
            <v>187.16</v>
          </cell>
          <cell r="T3626">
            <v>193.16</v>
          </cell>
          <cell r="U3626">
            <v>200.01</v>
          </cell>
          <cell r="V3626">
            <v>207</v>
          </cell>
          <cell r="W3626">
            <v>214.06</v>
          </cell>
          <cell r="X3626">
            <v>220.85</v>
          </cell>
          <cell r="Y3626">
            <v>227.67</v>
          </cell>
          <cell r="Z3626">
            <v>234.79</v>
          </cell>
          <cell r="AA3626">
            <v>241.8</v>
          </cell>
          <cell r="AB3626">
            <v>248.43</v>
          </cell>
          <cell r="AC3626">
            <v>254.92</v>
          </cell>
          <cell r="AD3626">
            <v>262.12</v>
          </cell>
          <cell r="AE3626">
            <v>269.81</v>
          </cell>
          <cell r="AF3626">
            <v>277.91000000000003</v>
          </cell>
          <cell r="AG3626">
            <v>285.94</v>
          </cell>
          <cell r="AH3626">
            <v>285.83</v>
          </cell>
          <cell r="AI3626">
            <v>284.64</v>
          </cell>
          <cell r="AJ3626">
            <v>284.07</v>
          </cell>
          <cell r="AK3626">
            <v>283.02999999999997</v>
          </cell>
        </row>
        <row r="3627">
          <cell r="A3627" t="str">
            <v>SDGbaseTRAv2_UrbAS_BAUv5QVAXatrad</v>
          </cell>
          <cell r="B3627" t="str">
            <v>SIclos6_GOVclos11</v>
          </cell>
          <cell r="C3627" t="str">
            <v>SDGbaseTRAv2_UrbAS_BAUv5</v>
          </cell>
          <cell r="D3627" t="str">
            <v>QVAX</v>
          </cell>
          <cell r="E3627" t="str">
            <v>atrad</v>
          </cell>
          <cell r="F3627">
            <v>482.47</v>
          </cell>
          <cell r="G3627">
            <v>441.08</v>
          </cell>
          <cell r="H3627">
            <v>454.7</v>
          </cell>
          <cell r="I3627">
            <v>464.99</v>
          </cell>
          <cell r="J3627">
            <v>471.33</v>
          </cell>
          <cell r="K3627">
            <v>478.68</v>
          </cell>
          <cell r="L3627">
            <v>487.51</v>
          </cell>
          <cell r="M3627">
            <v>497.79</v>
          </cell>
          <cell r="N3627">
            <v>508.71</v>
          </cell>
          <cell r="O3627">
            <v>503.39</v>
          </cell>
          <cell r="P3627">
            <v>510.81</v>
          </cell>
          <cell r="Q3627">
            <v>522.11</v>
          </cell>
          <cell r="R3627">
            <v>535.52</v>
          </cell>
          <cell r="S3627">
            <v>549.46</v>
          </cell>
          <cell r="T3627">
            <v>564.48</v>
          </cell>
          <cell r="U3627">
            <v>581.53</v>
          </cell>
          <cell r="V3627">
            <v>598.63</v>
          </cell>
          <cell r="W3627">
            <v>616.46</v>
          </cell>
          <cell r="X3627">
            <v>634.59</v>
          </cell>
          <cell r="Y3627">
            <v>651.13</v>
          </cell>
          <cell r="Z3627">
            <v>667.03</v>
          </cell>
          <cell r="AA3627">
            <v>683.1</v>
          </cell>
          <cell r="AB3627">
            <v>692.14</v>
          </cell>
          <cell r="AC3627">
            <v>701.76</v>
          </cell>
          <cell r="AD3627">
            <v>713.87</v>
          </cell>
          <cell r="AE3627">
            <v>727.33</v>
          </cell>
          <cell r="AF3627">
            <v>742.16</v>
          </cell>
          <cell r="AG3627">
            <v>756.28</v>
          </cell>
          <cell r="AH3627">
            <v>748.09</v>
          </cell>
          <cell r="AI3627">
            <v>737.91</v>
          </cell>
          <cell r="AJ3627">
            <v>729.54</v>
          </cell>
          <cell r="AK3627">
            <v>720.69</v>
          </cell>
        </row>
        <row r="3628">
          <cell r="A3628" t="str">
            <v>SDGbaseTRAv2_UrbAS_BAUv5QVAXahotl</v>
          </cell>
          <cell r="B3628" t="str">
            <v>SIclos6_GOVclos11</v>
          </cell>
          <cell r="C3628" t="str">
            <v>SDGbaseTRAv2_UrbAS_BAUv5</v>
          </cell>
          <cell r="D3628" t="str">
            <v>QVAX</v>
          </cell>
          <cell r="E3628" t="str">
            <v>ahotl</v>
          </cell>
          <cell r="F3628">
            <v>37.69</v>
          </cell>
          <cell r="G3628">
            <v>35.22</v>
          </cell>
          <cell r="H3628">
            <v>36.79</v>
          </cell>
          <cell r="I3628">
            <v>37.53</v>
          </cell>
          <cell r="J3628">
            <v>38.17</v>
          </cell>
          <cell r="K3628">
            <v>39.14</v>
          </cell>
          <cell r="L3628">
            <v>40.22</v>
          </cell>
          <cell r="M3628">
            <v>41.38</v>
          </cell>
          <cell r="N3628">
            <v>42.62</v>
          </cell>
          <cell r="O3628">
            <v>44.55</v>
          </cell>
          <cell r="P3628">
            <v>46.14</v>
          </cell>
          <cell r="Q3628">
            <v>47.57</v>
          </cell>
          <cell r="R3628">
            <v>49.28</v>
          </cell>
          <cell r="S3628">
            <v>51.03</v>
          </cell>
          <cell r="T3628">
            <v>52.92</v>
          </cell>
          <cell r="U3628">
            <v>55.04</v>
          </cell>
          <cell r="V3628">
            <v>57.04</v>
          </cell>
          <cell r="W3628">
            <v>59.23</v>
          </cell>
          <cell r="X3628">
            <v>61.61</v>
          </cell>
          <cell r="Y3628">
            <v>63.86</v>
          </cell>
          <cell r="Z3628">
            <v>66.12</v>
          </cell>
          <cell r="AA3628">
            <v>68.430000000000007</v>
          </cell>
          <cell r="AB3628">
            <v>71.23</v>
          </cell>
          <cell r="AC3628">
            <v>73.73</v>
          </cell>
          <cell r="AD3628">
            <v>76.11</v>
          </cell>
          <cell r="AE3628">
            <v>78.510000000000005</v>
          </cell>
          <cell r="AF3628">
            <v>81.05</v>
          </cell>
          <cell r="AG3628">
            <v>83.63</v>
          </cell>
          <cell r="AH3628">
            <v>84.03</v>
          </cell>
          <cell r="AI3628">
            <v>83.87</v>
          </cell>
          <cell r="AJ3628">
            <v>83.63</v>
          </cell>
          <cell r="AK3628">
            <v>83.22</v>
          </cell>
        </row>
        <row r="3629">
          <cell r="A3629" t="str">
            <v>SDGbaseTRAv2_UrbAS_BAUv5QVAXaltrp-p</v>
          </cell>
          <cell r="B3629" t="str">
            <v>SIclos6_GOVclos11</v>
          </cell>
          <cell r="C3629" t="str">
            <v>SDGbaseTRAv2_UrbAS_BAUv5</v>
          </cell>
          <cell r="D3629" t="str">
            <v>QVAX</v>
          </cell>
          <cell r="E3629" t="str">
            <v>altrp-p</v>
          </cell>
          <cell r="F3629">
            <v>60.68</v>
          </cell>
          <cell r="G3629">
            <v>58.24</v>
          </cell>
          <cell r="H3629">
            <v>59.7</v>
          </cell>
          <cell r="I3629">
            <v>60.63</v>
          </cell>
          <cell r="J3629">
            <v>61.51</v>
          </cell>
          <cell r="K3629">
            <v>62.53</v>
          </cell>
          <cell r="L3629">
            <v>63.78</v>
          </cell>
          <cell r="M3629">
            <v>65.209999999999994</v>
          </cell>
          <cell r="N3629">
            <v>66.900000000000006</v>
          </cell>
          <cell r="O3629">
            <v>69.319999999999993</v>
          </cell>
          <cell r="P3629">
            <v>71.59</v>
          </cell>
          <cell r="Q3629">
            <v>73.709999999999994</v>
          </cell>
          <cell r="R3629">
            <v>76.27</v>
          </cell>
          <cell r="S3629">
            <v>78.87</v>
          </cell>
          <cell r="T3629">
            <v>81.66</v>
          </cell>
          <cell r="U3629">
            <v>84.9</v>
          </cell>
          <cell r="V3629">
            <v>87.86</v>
          </cell>
          <cell r="W3629">
            <v>90.95</v>
          </cell>
          <cell r="X3629">
            <v>94.24</v>
          </cell>
          <cell r="Y3629">
            <v>97.25</v>
          </cell>
          <cell r="Z3629">
            <v>100.17</v>
          </cell>
          <cell r="AA3629">
            <v>103.06</v>
          </cell>
          <cell r="AB3629">
            <v>106.27</v>
          </cell>
          <cell r="AC3629">
            <v>109.06</v>
          </cell>
          <cell r="AD3629">
            <v>111.63</v>
          </cell>
          <cell r="AE3629">
            <v>114.09</v>
          </cell>
          <cell r="AF3629">
            <v>116.64</v>
          </cell>
          <cell r="AG3629">
            <v>119.05</v>
          </cell>
          <cell r="AH3629">
            <v>118.09</v>
          </cell>
          <cell r="AI3629">
            <v>116.85</v>
          </cell>
          <cell r="AJ3629">
            <v>115.96</v>
          </cell>
          <cell r="AK3629">
            <v>114.83</v>
          </cell>
        </row>
        <row r="3630">
          <cell r="A3630" t="str">
            <v>SDGbaseTRAv2_UrbAS_BAUv5QVAXaltrp-f</v>
          </cell>
          <cell r="B3630" t="str">
            <v>SIclos6_GOVclos11</v>
          </cell>
          <cell r="C3630" t="str">
            <v>SDGbaseTRAv2_UrbAS_BAUv5</v>
          </cell>
          <cell r="D3630" t="str">
            <v>QVAX</v>
          </cell>
          <cell r="E3630" t="str">
            <v>altrp-f</v>
          </cell>
          <cell r="F3630">
            <v>247.43</v>
          </cell>
          <cell r="G3630">
            <v>233.99</v>
          </cell>
          <cell r="H3630">
            <v>239.62</v>
          </cell>
          <cell r="I3630">
            <v>245.85</v>
          </cell>
          <cell r="J3630">
            <v>251.03</v>
          </cell>
          <cell r="K3630">
            <v>256.02</v>
          </cell>
          <cell r="L3630">
            <v>261.64999999999998</v>
          </cell>
          <cell r="M3630">
            <v>267.49</v>
          </cell>
          <cell r="N3630">
            <v>274.92</v>
          </cell>
          <cell r="O3630">
            <v>284.18</v>
          </cell>
          <cell r="P3630">
            <v>294.11</v>
          </cell>
          <cell r="Q3630">
            <v>305.08999999999997</v>
          </cell>
          <cell r="R3630">
            <v>316.08</v>
          </cell>
          <cell r="S3630">
            <v>325.44</v>
          </cell>
          <cell r="T3630">
            <v>334.87</v>
          </cell>
          <cell r="U3630">
            <v>347.69</v>
          </cell>
          <cell r="V3630">
            <v>359.73</v>
          </cell>
          <cell r="W3630">
            <v>370.55</v>
          </cell>
          <cell r="X3630">
            <v>382.47</v>
          </cell>
          <cell r="Y3630">
            <v>394.75</v>
          </cell>
          <cell r="Z3630">
            <v>408.69</v>
          </cell>
          <cell r="AA3630">
            <v>423.41</v>
          </cell>
          <cell r="AB3630">
            <v>437.8</v>
          </cell>
          <cell r="AC3630">
            <v>451.79</v>
          </cell>
          <cell r="AD3630">
            <v>465.23</v>
          </cell>
          <cell r="AE3630">
            <v>478.76</v>
          </cell>
          <cell r="AF3630">
            <v>491.17</v>
          </cell>
          <cell r="AG3630">
            <v>502.11</v>
          </cell>
          <cell r="AH3630">
            <v>499.16</v>
          </cell>
          <cell r="AI3630">
            <v>495.79</v>
          </cell>
          <cell r="AJ3630">
            <v>493.76</v>
          </cell>
          <cell r="AK3630">
            <v>491.39</v>
          </cell>
        </row>
        <row r="3631">
          <cell r="A3631" t="str">
            <v>SDGbaseTRAv2_UrbAS_BAUv5QVAXaotrp-p</v>
          </cell>
          <cell r="B3631" t="str">
            <v>SIclos6_GOVclos11</v>
          </cell>
          <cell r="C3631" t="str">
            <v>SDGbaseTRAv2_UrbAS_BAUv5</v>
          </cell>
          <cell r="D3631" t="str">
            <v>QVAX</v>
          </cell>
          <cell r="E3631" t="str">
            <v>aotrp-p</v>
          </cell>
          <cell r="F3631">
            <v>8.1</v>
          </cell>
          <cell r="G3631">
            <v>7.97</v>
          </cell>
          <cell r="H3631">
            <v>8.41</v>
          </cell>
          <cell r="I3631">
            <v>8.83</v>
          </cell>
          <cell r="J3631">
            <v>9.19</v>
          </cell>
          <cell r="K3631">
            <v>9.5299999999999994</v>
          </cell>
          <cell r="L3631">
            <v>9.8699999999999992</v>
          </cell>
          <cell r="M3631">
            <v>10.18</v>
          </cell>
          <cell r="N3631">
            <v>10.47</v>
          </cell>
          <cell r="O3631">
            <v>10.6</v>
          </cell>
          <cell r="P3631">
            <v>10.82</v>
          </cell>
          <cell r="Q3631">
            <v>11.04</v>
          </cell>
          <cell r="R3631">
            <v>11.33</v>
          </cell>
          <cell r="S3631">
            <v>11.61</v>
          </cell>
          <cell r="T3631">
            <v>11.9</v>
          </cell>
          <cell r="U3631">
            <v>12.23</v>
          </cell>
          <cell r="V3631">
            <v>12.53</v>
          </cell>
          <cell r="W3631">
            <v>12.82</v>
          </cell>
          <cell r="X3631">
            <v>13.1</v>
          </cell>
          <cell r="Y3631">
            <v>13.35</v>
          </cell>
          <cell r="Z3631">
            <v>13.58</v>
          </cell>
          <cell r="AA3631">
            <v>13.78</v>
          </cell>
          <cell r="AB3631">
            <v>13.94</v>
          </cell>
          <cell r="AC3631">
            <v>14.08</v>
          </cell>
          <cell r="AD3631">
            <v>14.25</v>
          </cell>
          <cell r="AE3631">
            <v>14.42</v>
          </cell>
          <cell r="AF3631">
            <v>14.63</v>
          </cell>
          <cell r="AG3631">
            <v>14.84</v>
          </cell>
          <cell r="AH3631">
            <v>14.73</v>
          </cell>
          <cell r="AI3631">
            <v>14.65</v>
          </cell>
          <cell r="AJ3631">
            <v>14.61</v>
          </cell>
          <cell r="AK3631">
            <v>14.57</v>
          </cell>
        </row>
        <row r="3632">
          <cell r="A3632" t="str">
            <v>SDGbaseTRAv2_UrbAS_BAUv5QVAXaotrp-f</v>
          </cell>
          <cell r="B3632" t="str">
            <v>SIclos6_GOVclos11</v>
          </cell>
          <cell r="C3632" t="str">
            <v>SDGbaseTRAv2_UrbAS_BAUv5</v>
          </cell>
          <cell r="D3632" t="str">
            <v>QVAX</v>
          </cell>
          <cell r="E3632" t="str">
            <v>aotrp-f</v>
          </cell>
          <cell r="F3632">
            <v>7.29</v>
          </cell>
          <cell r="G3632">
            <v>6.95</v>
          </cell>
          <cell r="H3632">
            <v>7.23</v>
          </cell>
          <cell r="I3632">
            <v>7.43</v>
          </cell>
          <cell r="J3632">
            <v>7.59</v>
          </cell>
          <cell r="K3632">
            <v>7.74</v>
          </cell>
          <cell r="L3632">
            <v>7.9</v>
          </cell>
          <cell r="M3632">
            <v>8.06</v>
          </cell>
          <cell r="N3632">
            <v>8.26</v>
          </cell>
          <cell r="O3632">
            <v>8.4499999999999993</v>
          </cell>
          <cell r="P3632">
            <v>8.68</v>
          </cell>
          <cell r="Q3632">
            <v>8.94</v>
          </cell>
          <cell r="R3632">
            <v>9.2100000000000009</v>
          </cell>
          <cell r="S3632">
            <v>9.44</v>
          </cell>
          <cell r="T3632">
            <v>9.67</v>
          </cell>
          <cell r="U3632">
            <v>9.99</v>
          </cell>
          <cell r="V3632">
            <v>10.29</v>
          </cell>
          <cell r="W3632">
            <v>10.55</v>
          </cell>
          <cell r="X3632">
            <v>10.82</v>
          </cell>
          <cell r="Y3632">
            <v>11.1</v>
          </cell>
          <cell r="Z3632">
            <v>11.42</v>
          </cell>
          <cell r="AA3632">
            <v>11.74</v>
          </cell>
          <cell r="AB3632">
            <v>12.02</v>
          </cell>
          <cell r="AC3632">
            <v>12.31</v>
          </cell>
          <cell r="AD3632">
            <v>12.59</v>
          </cell>
          <cell r="AE3632">
            <v>12.88</v>
          </cell>
          <cell r="AF3632">
            <v>13.15</v>
          </cell>
          <cell r="AG3632">
            <v>13.38</v>
          </cell>
          <cell r="AH3632">
            <v>13.29</v>
          </cell>
          <cell r="AI3632">
            <v>13.21</v>
          </cell>
          <cell r="AJ3632">
            <v>13.16</v>
          </cell>
          <cell r="AK3632">
            <v>13.1</v>
          </cell>
        </row>
        <row r="3633">
          <cell r="A3633" t="str">
            <v>SDGbaseTRAv2_UrbAS_BAUv5QVAXaprtr</v>
          </cell>
          <cell r="B3633" t="str">
            <v>SIclos6_GOVclos11</v>
          </cell>
          <cell r="C3633" t="str">
            <v>SDGbaseTRAv2_UrbAS_BAUv5</v>
          </cell>
          <cell r="D3633" t="str">
            <v>QVAX</v>
          </cell>
          <cell r="E3633" t="str">
            <v>aprtr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  <cell r="K3633">
            <v>0</v>
          </cell>
          <cell r="L3633">
            <v>0</v>
          </cell>
          <cell r="M3633">
            <v>0</v>
          </cell>
          <cell r="N3633">
            <v>0</v>
          </cell>
          <cell r="O3633">
            <v>0</v>
          </cell>
          <cell r="P3633">
            <v>0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B3633">
            <v>0</v>
          </cell>
          <cell r="AC3633">
            <v>0</v>
          </cell>
          <cell r="AD3633">
            <v>0</v>
          </cell>
          <cell r="AE3633">
            <v>0</v>
          </cell>
          <cell r="AF3633">
            <v>0</v>
          </cell>
          <cell r="AG3633">
            <v>0</v>
          </cell>
          <cell r="AH3633">
            <v>0</v>
          </cell>
          <cell r="AI3633">
            <v>0</v>
          </cell>
          <cell r="AJ3633">
            <v>0</v>
          </cell>
          <cell r="AK3633">
            <v>0</v>
          </cell>
        </row>
        <row r="3634">
          <cell r="A3634" t="str">
            <v>SDGbaseTRAv2_UrbAS_BAUv5QVAXatrps</v>
          </cell>
          <cell r="B3634" t="str">
            <v>SIclos6_GOVclos11</v>
          </cell>
          <cell r="C3634" t="str">
            <v>SDGbaseTRAv2_UrbAS_BAUv5</v>
          </cell>
          <cell r="D3634" t="str">
            <v>QVAX</v>
          </cell>
          <cell r="E3634" t="str">
            <v>atrps</v>
          </cell>
          <cell r="F3634">
            <v>54.94</v>
          </cell>
          <cell r="G3634">
            <v>50.45</v>
          </cell>
          <cell r="H3634">
            <v>51.67</v>
          </cell>
          <cell r="I3634">
            <v>52.35</v>
          </cell>
          <cell r="J3634">
            <v>52.99</v>
          </cell>
          <cell r="K3634">
            <v>53.87</v>
          </cell>
          <cell r="L3634">
            <v>54.84</v>
          </cell>
          <cell r="M3634">
            <v>55.7</v>
          </cell>
          <cell r="N3634">
            <v>56.62</v>
          </cell>
          <cell r="O3634">
            <v>57.95</v>
          </cell>
          <cell r="P3634">
            <v>58.99</v>
          </cell>
          <cell r="Q3634">
            <v>59.83</v>
          </cell>
          <cell r="R3634">
            <v>61.06</v>
          </cell>
          <cell r="S3634">
            <v>62.58</v>
          </cell>
          <cell r="T3634">
            <v>64.16</v>
          </cell>
          <cell r="U3634">
            <v>65.97</v>
          </cell>
          <cell r="V3634">
            <v>67.64</v>
          </cell>
          <cell r="W3634">
            <v>69.540000000000006</v>
          </cell>
          <cell r="X3634">
            <v>71.400000000000006</v>
          </cell>
          <cell r="Y3634">
            <v>73.23</v>
          </cell>
          <cell r="Z3634">
            <v>75.069999999999993</v>
          </cell>
          <cell r="AA3634">
            <v>76.94</v>
          </cell>
          <cell r="AB3634">
            <v>80.22</v>
          </cell>
          <cell r="AC3634">
            <v>83.37</v>
          </cell>
          <cell r="AD3634">
            <v>86.57</v>
          </cell>
          <cell r="AE3634">
            <v>89.88</v>
          </cell>
          <cell r="AF3634">
            <v>93.34</v>
          </cell>
          <cell r="AG3634">
            <v>96.53</v>
          </cell>
          <cell r="AH3634">
            <v>97.72</v>
          </cell>
          <cell r="AI3634">
            <v>98.58</v>
          </cell>
          <cell r="AJ3634">
            <v>99.41</v>
          </cell>
          <cell r="AK3634">
            <v>100.11</v>
          </cell>
        </row>
        <row r="3635">
          <cell r="A3635" t="str">
            <v>SDGbaseTRAv2_UrbAS_BAUv5QVAXacomm</v>
          </cell>
          <cell r="B3635" t="str">
            <v>SIclos6_GOVclos11</v>
          </cell>
          <cell r="C3635" t="str">
            <v>SDGbaseTRAv2_UrbAS_BAUv5</v>
          </cell>
          <cell r="D3635" t="str">
            <v>QVAX</v>
          </cell>
          <cell r="E3635" t="str">
            <v>acomm</v>
          </cell>
          <cell r="F3635">
            <v>84.05</v>
          </cell>
          <cell r="G3635">
            <v>79.650000000000006</v>
          </cell>
          <cell r="H3635">
            <v>82.09</v>
          </cell>
          <cell r="I3635">
            <v>83.34</v>
          </cell>
          <cell r="J3635">
            <v>84.56</v>
          </cell>
          <cell r="K3635">
            <v>86.29</v>
          </cell>
          <cell r="L3635">
            <v>88.32</v>
          </cell>
          <cell r="M3635">
            <v>90.62</v>
          </cell>
          <cell r="N3635">
            <v>93.09</v>
          </cell>
          <cell r="O3635">
            <v>96.34</v>
          </cell>
          <cell r="P3635">
            <v>99.23</v>
          </cell>
          <cell r="Q3635">
            <v>101.98</v>
          </cell>
          <cell r="R3635">
            <v>105.26</v>
          </cell>
          <cell r="S3635">
            <v>108.63</v>
          </cell>
          <cell r="T3635">
            <v>112.28</v>
          </cell>
          <cell r="U3635">
            <v>116.39</v>
          </cell>
          <cell r="V3635">
            <v>120.38</v>
          </cell>
          <cell r="W3635">
            <v>124.66</v>
          </cell>
          <cell r="X3635">
            <v>129.24</v>
          </cell>
          <cell r="Y3635">
            <v>133.63999999999999</v>
          </cell>
          <cell r="Z3635">
            <v>138.11000000000001</v>
          </cell>
          <cell r="AA3635">
            <v>142.63999999999999</v>
          </cell>
          <cell r="AB3635">
            <v>147.18</v>
          </cell>
          <cell r="AC3635">
            <v>151.36000000000001</v>
          </cell>
          <cell r="AD3635">
            <v>155.69</v>
          </cell>
          <cell r="AE3635">
            <v>160.21</v>
          </cell>
          <cell r="AF3635">
            <v>165.01</v>
          </cell>
          <cell r="AG3635">
            <v>169.85</v>
          </cell>
          <cell r="AH3635">
            <v>170</v>
          </cell>
          <cell r="AI3635">
            <v>169.46</v>
          </cell>
          <cell r="AJ3635">
            <v>168.99</v>
          </cell>
          <cell r="AK3635">
            <v>168.29</v>
          </cell>
        </row>
        <row r="3636">
          <cell r="A3636" t="str">
            <v>SDGbaseTRAv2_UrbAS_BAUv5QVAXafsrv</v>
          </cell>
          <cell r="B3636" t="str">
            <v>SIclos6_GOVclos11</v>
          </cell>
          <cell r="C3636" t="str">
            <v>SDGbaseTRAv2_UrbAS_BAUv5</v>
          </cell>
          <cell r="D3636" t="str">
            <v>QVAX</v>
          </cell>
          <cell r="E3636" t="str">
            <v>afsrv</v>
          </cell>
          <cell r="F3636">
            <v>413.44</v>
          </cell>
          <cell r="G3636">
            <v>391.16</v>
          </cell>
          <cell r="H3636">
            <v>404.61</v>
          </cell>
          <cell r="I3636">
            <v>411.04</v>
          </cell>
          <cell r="J3636">
            <v>417.12</v>
          </cell>
          <cell r="K3636">
            <v>426.08</v>
          </cell>
          <cell r="L3636">
            <v>436.22</v>
          </cell>
          <cell r="M3636">
            <v>447.19</v>
          </cell>
          <cell r="N3636">
            <v>459.32</v>
          </cell>
          <cell r="O3636">
            <v>476.16</v>
          </cell>
          <cell r="P3636">
            <v>490.84</v>
          </cell>
          <cell r="Q3636">
            <v>504.9</v>
          </cell>
          <cell r="R3636">
            <v>521.86</v>
          </cell>
          <cell r="S3636">
            <v>539.38</v>
          </cell>
          <cell r="T3636">
            <v>558.38</v>
          </cell>
          <cell r="U3636">
            <v>579.70000000000005</v>
          </cell>
          <cell r="V3636">
            <v>600.29999999999995</v>
          </cell>
          <cell r="W3636">
            <v>622.78</v>
          </cell>
          <cell r="X3636">
            <v>647.32000000000005</v>
          </cell>
          <cell r="Y3636">
            <v>671.25</v>
          </cell>
          <cell r="Z3636">
            <v>695.7</v>
          </cell>
          <cell r="AA3636">
            <v>720.45</v>
          </cell>
          <cell r="AB3636">
            <v>749.11</v>
          </cell>
          <cell r="AC3636">
            <v>775.51</v>
          </cell>
          <cell r="AD3636">
            <v>801.13</v>
          </cell>
          <cell r="AE3636">
            <v>827.36</v>
          </cell>
          <cell r="AF3636">
            <v>854.48</v>
          </cell>
          <cell r="AG3636">
            <v>882.61</v>
          </cell>
          <cell r="AH3636">
            <v>891.85</v>
          </cell>
          <cell r="AI3636">
            <v>895.91</v>
          </cell>
          <cell r="AJ3636">
            <v>897.83</v>
          </cell>
          <cell r="AK3636">
            <v>897.66</v>
          </cell>
        </row>
        <row r="3637">
          <cell r="A3637" t="str">
            <v>SDGbaseTRAv2_UrbAS_BAUv5QVAXabsrv</v>
          </cell>
          <cell r="B3637" t="str">
            <v>SIclos6_GOVclos11</v>
          </cell>
          <cell r="C3637" t="str">
            <v>SDGbaseTRAv2_UrbAS_BAUv5</v>
          </cell>
          <cell r="D3637" t="str">
            <v>QVAX</v>
          </cell>
          <cell r="E3637" t="str">
            <v>absrv</v>
          </cell>
          <cell r="F3637">
            <v>367.48</v>
          </cell>
          <cell r="G3637">
            <v>348.3</v>
          </cell>
          <cell r="H3637">
            <v>359.12</v>
          </cell>
          <cell r="I3637">
            <v>364.82</v>
          </cell>
          <cell r="J3637">
            <v>370.32</v>
          </cell>
          <cell r="K3637">
            <v>378.05</v>
          </cell>
          <cell r="L3637">
            <v>387</v>
          </cell>
          <cell r="M3637">
            <v>396.8</v>
          </cell>
          <cell r="N3637">
            <v>407.5</v>
          </cell>
          <cell r="O3637">
            <v>421.2</v>
          </cell>
          <cell r="P3637">
            <v>433.77</v>
          </cell>
          <cell r="Q3637">
            <v>445.91</v>
          </cell>
          <cell r="R3637">
            <v>460.49</v>
          </cell>
          <cell r="S3637">
            <v>475.4</v>
          </cell>
          <cell r="T3637">
            <v>491.54</v>
          </cell>
          <cell r="U3637">
            <v>509.65</v>
          </cell>
          <cell r="V3637">
            <v>527.27</v>
          </cell>
          <cell r="W3637">
            <v>546.17999999999995</v>
          </cell>
          <cell r="X3637">
            <v>566.29</v>
          </cell>
          <cell r="Y3637">
            <v>585.70000000000005</v>
          </cell>
          <cell r="Z3637">
            <v>605.45000000000005</v>
          </cell>
          <cell r="AA3637">
            <v>625.36</v>
          </cell>
          <cell r="AB3637">
            <v>646.79999999999995</v>
          </cell>
          <cell r="AC3637">
            <v>666.21</v>
          </cell>
          <cell r="AD3637">
            <v>685.54</v>
          </cell>
          <cell r="AE3637">
            <v>705.58</v>
          </cell>
          <cell r="AF3637">
            <v>726.76</v>
          </cell>
          <cell r="AG3637">
            <v>748.26</v>
          </cell>
          <cell r="AH3637">
            <v>750.88</v>
          </cell>
          <cell r="AI3637">
            <v>750.21</v>
          </cell>
          <cell r="AJ3637">
            <v>749.08</v>
          </cell>
          <cell r="AK3637">
            <v>746.7</v>
          </cell>
        </row>
        <row r="3638">
          <cell r="A3638" t="str">
            <v>SDGbaseTRAv2_UrbAS_BAUv5QVAXagsrv</v>
          </cell>
          <cell r="B3638" t="str">
            <v>SIclos6_GOVclos11</v>
          </cell>
          <cell r="C3638" t="str">
            <v>SDGbaseTRAv2_UrbAS_BAUv5</v>
          </cell>
          <cell r="D3638" t="str">
            <v>QVAX</v>
          </cell>
          <cell r="E3638" t="str">
            <v>agsrv</v>
          </cell>
          <cell r="F3638">
            <v>789.44</v>
          </cell>
          <cell r="G3638">
            <v>739.16</v>
          </cell>
          <cell r="H3638">
            <v>760.52</v>
          </cell>
          <cell r="I3638">
            <v>775.8</v>
          </cell>
          <cell r="J3638">
            <v>790.23</v>
          </cell>
          <cell r="K3638">
            <v>805.39</v>
          </cell>
          <cell r="L3638">
            <v>821.69</v>
          </cell>
          <cell r="M3638">
            <v>838.5</v>
          </cell>
          <cell r="N3638">
            <v>857.77</v>
          </cell>
          <cell r="O3638">
            <v>885.7</v>
          </cell>
          <cell r="P3638">
            <v>910.79</v>
          </cell>
          <cell r="Q3638">
            <v>935.55</v>
          </cell>
          <cell r="R3638">
            <v>958.42</v>
          </cell>
          <cell r="S3638">
            <v>981.85</v>
          </cell>
          <cell r="T3638">
            <v>1005.95</v>
          </cell>
          <cell r="U3638">
            <v>1030.6400000000001</v>
          </cell>
          <cell r="V3638">
            <v>1055.8599999999999</v>
          </cell>
          <cell r="W3638">
            <v>1081.9000000000001</v>
          </cell>
          <cell r="X3638">
            <v>1108.74</v>
          </cell>
          <cell r="Y3638">
            <v>1136.06</v>
          </cell>
          <cell r="Z3638">
            <v>1164.01</v>
          </cell>
          <cell r="AA3638">
            <v>1192.53</v>
          </cell>
          <cell r="AB3638">
            <v>1222.06</v>
          </cell>
          <cell r="AC3638">
            <v>1251.96</v>
          </cell>
          <cell r="AD3638">
            <v>1282.3900000000001</v>
          </cell>
          <cell r="AE3638">
            <v>1313.57</v>
          </cell>
          <cell r="AF3638">
            <v>1345.56</v>
          </cell>
          <cell r="AG3638">
            <v>1378.45</v>
          </cell>
          <cell r="AH3638">
            <v>1410.61</v>
          </cell>
          <cell r="AI3638">
            <v>1442.78</v>
          </cell>
          <cell r="AJ3638">
            <v>1475.18</v>
          </cell>
          <cell r="AK3638">
            <v>1508.04</v>
          </cell>
        </row>
        <row r="3639">
          <cell r="A3639" t="str">
            <v>SDGbaseTRAv2_UrbAS_BAUv5QVAXaosrv</v>
          </cell>
          <cell r="B3639" t="str">
            <v>SIclos6_GOVclos11</v>
          </cell>
          <cell r="C3639" t="str">
            <v>SDGbaseTRAv2_UrbAS_BAUv5</v>
          </cell>
          <cell r="D3639" t="str">
            <v>QVAX</v>
          </cell>
          <cell r="E3639" t="str">
            <v>aosrv</v>
          </cell>
          <cell r="F3639">
            <v>475.08</v>
          </cell>
          <cell r="G3639">
            <v>430.06</v>
          </cell>
          <cell r="H3639">
            <v>447.36</v>
          </cell>
          <cell r="I3639">
            <v>457.02</v>
          </cell>
          <cell r="J3639">
            <v>465.76</v>
          </cell>
          <cell r="K3639">
            <v>476.28</v>
          </cell>
          <cell r="L3639">
            <v>488.2</v>
          </cell>
          <cell r="M3639">
            <v>500.88</v>
          </cell>
          <cell r="N3639">
            <v>514.65</v>
          </cell>
          <cell r="O3639">
            <v>531.88</v>
          </cell>
          <cell r="P3639">
            <v>547.96</v>
          </cell>
          <cell r="Q3639">
            <v>563.47</v>
          </cell>
          <cell r="R3639">
            <v>582.05999999999995</v>
          </cell>
          <cell r="S3639">
            <v>600.9</v>
          </cell>
          <cell r="T3639">
            <v>621.27</v>
          </cell>
          <cell r="U3639">
            <v>644.5</v>
          </cell>
          <cell r="V3639">
            <v>666.82</v>
          </cell>
          <cell r="W3639">
            <v>690.71</v>
          </cell>
          <cell r="X3639">
            <v>716.46</v>
          </cell>
          <cell r="Y3639">
            <v>741.23</v>
          </cell>
          <cell r="Z3639">
            <v>766.45</v>
          </cell>
          <cell r="AA3639">
            <v>792.02</v>
          </cell>
          <cell r="AB3639">
            <v>819.78</v>
          </cell>
          <cell r="AC3639">
            <v>845.23</v>
          </cell>
          <cell r="AD3639">
            <v>870.42</v>
          </cell>
          <cell r="AE3639">
            <v>896.35</v>
          </cell>
          <cell r="AF3639">
            <v>923.3</v>
          </cell>
          <cell r="AG3639">
            <v>950.59</v>
          </cell>
          <cell r="AH3639">
            <v>952.34</v>
          </cell>
          <cell r="AI3639">
            <v>950.24</v>
          </cell>
          <cell r="AJ3639">
            <v>947.71</v>
          </cell>
          <cell r="AK3639">
            <v>943.58</v>
          </cell>
        </row>
        <row r="3640">
          <cell r="A3640" t="str">
            <v>SDGbaseTRAv2_UrbAS_BAUv5PVAXaawhe</v>
          </cell>
          <cell r="B3640" t="str">
            <v>SIclos6_GOVclos11</v>
          </cell>
          <cell r="C3640" t="str">
            <v>SDGbaseTRAv2_UrbAS_BAUv5</v>
          </cell>
          <cell r="D3640" t="str">
            <v>PVAX</v>
          </cell>
          <cell r="E3640" t="str">
            <v>aawhe</v>
          </cell>
          <cell r="F3640">
            <v>1</v>
          </cell>
          <cell r="G3640">
            <v>0.94</v>
          </cell>
          <cell r="H3640">
            <v>0.95</v>
          </cell>
          <cell r="I3640">
            <v>0.96</v>
          </cell>
          <cell r="J3640">
            <v>0.99</v>
          </cell>
          <cell r="K3640">
            <v>0.99</v>
          </cell>
          <cell r="L3640">
            <v>0.99</v>
          </cell>
          <cell r="M3640">
            <v>0.99</v>
          </cell>
          <cell r="N3640">
            <v>0.99</v>
          </cell>
          <cell r="O3640">
            <v>1.02</v>
          </cell>
          <cell r="P3640">
            <v>1.01</v>
          </cell>
          <cell r="Q3640">
            <v>1</v>
          </cell>
          <cell r="R3640">
            <v>1</v>
          </cell>
          <cell r="S3640">
            <v>1.01</v>
          </cell>
          <cell r="T3640">
            <v>1.01</v>
          </cell>
          <cell r="U3640">
            <v>1.01</v>
          </cell>
          <cell r="V3640">
            <v>1.01</v>
          </cell>
          <cell r="W3640">
            <v>1.01</v>
          </cell>
          <cell r="X3640">
            <v>1.01</v>
          </cell>
          <cell r="Y3640">
            <v>1.01</v>
          </cell>
          <cell r="Z3640">
            <v>1.01</v>
          </cell>
          <cell r="AA3640">
            <v>1.02</v>
          </cell>
          <cell r="AB3640">
            <v>1.03</v>
          </cell>
          <cell r="AC3640">
            <v>1.03</v>
          </cell>
          <cell r="AD3640">
            <v>1.03</v>
          </cell>
          <cell r="AE3640">
            <v>1.04</v>
          </cell>
          <cell r="AF3640">
            <v>1.04</v>
          </cell>
          <cell r="AG3640">
            <v>1.04</v>
          </cell>
          <cell r="AH3640">
            <v>1.02</v>
          </cell>
          <cell r="AI3640">
            <v>1.01</v>
          </cell>
          <cell r="AJ3640">
            <v>1</v>
          </cell>
          <cell r="AK3640">
            <v>0.99</v>
          </cell>
        </row>
        <row r="3641">
          <cell r="A3641" t="str">
            <v>SDGbaseTRAv2_UrbAS_BAUv5PVAXaamai</v>
          </cell>
          <cell r="B3641" t="str">
            <v>SIclos6_GOVclos11</v>
          </cell>
          <cell r="C3641" t="str">
            <v>SDGbaseTRAv2_UrbAS_BAUv5</v>
          </cell>
          <cell r="D3641" t="str">
            <v>PVAX</v>
          </cell>
          <cell r="E3641" t="str">
            <v>aamai</v>
          </cell>
          <cell r="F3641">
            <v>1</v>
          </cell>
          <cell r="G3641">
            <v>0.95</v>
          </cell>
          <cell r="H3641">
            <v>0.97</v>
          </cell>
          <cell r="I3641">
            <v>0.99</v>
          </cell>
          <cell r="J3641">
            <v>1.02</v>
          </cell>
          <cell r="K3641">
            <v>1.03</v>
          </cell>
          <cell r="L3641">
            <v>1.03</v>
          </cell>
          <cell r="M3641">
            <v>1.03</v>
          </cell>
          <cell r="N3641">
            <v>1.03</v>
          </cell>
          <cell r="O3641">
            <v>1.08</v>
          </cell>
          <cell r="P3641">
            <v>1.07</v>
          </cell>
          <cell r="Q3641">
            <v>1.06</v>
          </cell>
          <cell r="R3641">
            <v>1.05</v>
          </cell>
          <cell r="S3641">
            <v>1.05</v>
          </cell>
          <cell r="T3641">
            <v>1.05</v>
          </cell>
          <cell r="U3641">
            <v>1.05</v>
          </cell>
          <cell r="V3641">
            <v>1.05</v>
          </cell>
          <cell r="W3641">
            <v>1.04</v>
          </cell>
          <cell r="X3641">
            <v>1.04</v>
          </cell>
          <cell r="Y3641">
            <v>1.04</v>
          </cell>
          <cell r="Z3641">
            <v>1.04</v>
          </cell>
          <cell r="AA3641">
            <v>1.04</v>
          </cell>
          <cell r="AB3641">
            <v>1.06</v>
          </cell>
          <cell r="AC3641">
            <v>1.06</v>
          </cell>
          <cell r="AD3641">
            <v>1.06</v>
          </cell>
          <cell r="AE3641">
            <v>1.06</v>
          </cell>
          <cell r="AF3641">
            <v>1.07</v>
          </cell>
          <cell r="AG3641">
            <v>1.05</v>
          </cell>
          <cell r="AH3641">
            <v>1.02</v>
          </cell>
          <cell r="AI3641">
            <v>0.99</v>
          </cell>
          <cell r="AJ3641">
            <v>0.96</v>
          </cell>
          <cell r="AK3641">
            <v>0.94</v>
          </cell>
        </row>
        <row r="3642">
          <cell r="A3642" t="str">
            <v>SDGbaseTRAv2_UrbAS_BAUv5PVAXaaoce</v>
          </cell>
          <cell r="B3642" t="str">
            <v>SIclos6_GOVclos11</v>
          </cell>
          <cell r="C3642" t="str">
            <v>SDGbaseTRAv2_UrbAS_BAUv5</v>
          </cell>
          <cell r="D3642" t="str">
            <v>PVAX</v>
          </cell>
          <cell r="E3642" t="str">
            <v>aaoce</v>
          </cell>
          <cell r="F3642">
            <v>1</v>
          </cell>
          <cell r="G3642">
            <v>0.93</v>
          </cell>
          <cell r="H3642">
            <v>0.95</v>
          </cell>
          <cell r="I3642">
            <v>0.99</v>
          </cell>
          <cell r="J3642">
            <v>1.02</v>
          </cell>
          <cell r="K3642">
            <v>1.03</v>
          </cell>
          <cell r="L3642">
            <v>1.05</v>
          </cell>
          <cell r="M3642">
            <v>1.05</v>
          </cell>
          <cell r="N3642">
            <v>1.05</v>
          </cell>
          <cell r="O3642">
            <v>1.1100000000000001</v>
          </cell>
          <cell r="P3642">
            <v>1.1100000000000001</v>
          </cell>
          <cell r="Q3642">
            <v>1.1000000000000001</v>
          </cell>
          <cell r="R3642">
            <v>1.1100000000000001</v>
          </cell>
          <cell r="S3642">
            <v>1.1200000000000001</v>
          </cell>
          <cell r="T3642">
            <v>1.1200000000000001</v>
          </cell>
          <cell r="U3642">
            <v>1.1299999999999999</v>
          </cell>
          <cell r="V3642">
            <v>1.1299999999999999</v>
          </cell>
          <cell r="W3642">
            <v>1.1299999999999999</v>
          </cell>
          <cell r="X3642">
            <v>1.1399999999999999</v>
          </cell>
          <cell r="Y3642">
            <v>1.1399999999999999</v>
          </cell>
          <cell r="Z3642">
            <v>1.1399999999999999</v>
          </cell>
          <cell r="AA3642">
            <v>1.1499999999999999</v>
          </cell>
          <cell r="AB3642">
            <v>1.18</v>
          </cell>
          <cell r="AC3642">
            <v>1.19</v>
          </cell>
          <cell r="AD3642">
            <v>1.19</v>
          </cell>
          <cell r="AE3642">
            <v>1.2</v>
          </cell>
          <cell r="AF3642">
            <v>1.21</v>
          </cell>
          <cell r="AG3642">
            <v>1.2</v>
          </cell>
          <cell r="AH3642">
            <v>1.17</v>
          </cell>
          <cell r="AI3642">
            <v>1.1399999999999999</v>
          </cell>
          <cell r="AJ3642">
            <v>1.1200000000000001</v>
          </cell>
          <cell r="AK3642">
            <v>1.0900000000000001</v>
          </cell>
        </row>
        <row r="3643">
          <cell r="A3643" t="str">
            <v>SDGbaseTRAv2_UrbAS_BAUv5PVAXaaveg</v>
          </cell>
          <cell r="B3643" t="str">
            <v>SIclos6_GOVclos11</v>
          </cell>
          <cell r="C3643" t="str">
            <v>SDGbaseTRAv2_UrbAS_BAUv5</v>
          </cell>
          <cell r="D3643" t="str">
            <v>PVAX</v>
          </cell>
          <cell r="E3643" t="str">
            <v>aaveg</v>
          </cell>
          <cell r="F3643">
            <v>1</v>
          </cell>
          <cell r="G3643">
            <v>1</v>
          </cell>
          <cell r="H3643">
            <v>0.99</v>
          </cell>
          <cell r="I3643">
            <v>0.99</v>
          </cell>
          <cell r="J3643">
            <v>1</v>
          </cell>
          <cell r="K3643">
            <v>1</v>
          </cell>
          <cell r="L3643">
            <v>1</v>
          </cell>
          <cell r="M3643">
            <v>0.99</v>
          </cell>
          <cell r="N3643">
            <v>0.99</v>
          </cell>
          <cell r="O3643">
            <v>0.99</v>
          </cell>
          <cell r="P3643">
            <v>0.99</v>
          </cell>
          <cell r="Q3643">
            <v>0.99</v>
          </cell>
          <cell r="R3643">
            <v>0.99</v>
          </cell>
          <cell r="S3643">
            <v>0.99</v>
          </cell>
          <cell r="T3643">
            <v>1</v>
          </cell>
          <cell r="U3643">
            <v>1</v>
          </cell>
          <cell r="V3643">
            <v>1</v>
          </cell>
          <cell r="W3643">
            <v>1</v>
          </cell>
          <cell r="X3643">
            <v>1</v>
          </cell>
          <cell r="Y3643">
            <v>1</v>
          </cell>
          <cell r="Z3643">
            <v>1</v>
          </cell>
          <cell r="AA3643">
            <v>1</v>
          </cell>
          <cell r="AB3643">
            <v>1</v>
          </cell>
          <cell r="AC3643">
            <v>1</v>
          </cell>
          <cell r="AD3643">
            <v>1</v>
          </cell>
          <cell r="AE3643">
            <v>1</v>
          </cell>
          <cell r="AF3643">
            <v>1.01</v>
          </cell>
          <cell r="AG3643">
            <v>1.01</v>
          </cell>
          <cell r="AH3643">
            <v>0.99</v>
          </cell>
          <cell r="AI3643">
            <v>0.98</v>
          </cell>
          <cell r="AJ3643">
            <v>0.97</v>
          </cell>
          <cell r="AK3643">
            <v>0.96</v>
          </cell>
        </row>
        <row r="3644">
          <cell r="A3644" t="str">
            <v>SDGbaseTRAv2_UrbAS_BAUv5PVAXaaofr</v>
          </cell>
          <cell r="B3644" t="str">
            <v>SIclos6_GOVclos11</v>
          </cell>
          <cell r="C3644" t="str">
            <v>SDGbaseTRAv2_UrbAS_BAUv5</v>
          </cell>
          <cell r="D3644" t="str">
            <v>PVAX</v>
          </cell>
          <cell r="E3644" t="str">
            <v>aaofr</v>
          </cell>
          <cell r="F3644">
            <v>1</v>
          </cell>
          <cell r="G3644">
            <v>1.01</v>
          </cell>
          <cell r="H3644">
            <v>1</v>
          </cell>
          <cell r="I3644">
            <v>1</v>
          </cell>
          <cell r="J3644">
            <v>1</v>
          </cell>
          <cell r="K3644">
            <v>1</v>
          </cell>
          <cell r="L3644">
            <v>1</v>
          </cell>
          <cell r="M3644">
            <v>1</v>
          </cell>
          <cell r="N3644">
            <v>1</v>
          </cell>
          <cell r="O3644">
            <v>1.02</v>
          </cell>
          <cell r="P3644">
            <v>1.01</v>
          </cell>
          <cell r="Q3644">
            <v>1.01</v>
          </cell>
          <cell r="R3644">
            <v>1.01</v>
          </cell>
          <cell r="S3644">
            <v>1.01</v>
          </cell>
          <cell r="T3644">
            <v>1.01</v>
          </cell>
          <cell r="U3644">
            <v>1.01</v>
          </cell>
          <cell r="V3644">
            <v>1.01</v>
          </cell>
          <cell r="W3644">
            <v>1.01</v>
          </cell>
          <cell r="X3644">
            <v>1.01</v>
          </cell>
          <cell r="Y3644">
            <v>1.01</v>
          </cell>
          <cell r="Z3644">
            <v>1.01</v>
          </cell>
          <cell r="AA3644">
            <v>1.01</v>
          </cell>
          <cell r="AB3644">
            <v>1.01</v>
          </cell>
          <cell r="AC3644">
            <v>1.01</v>
          </cell>
          <cell r="AD3644">
            <v>1.01</v>
          </cell>
          <cell r="AE3644">
            <v>1.01</v>
          </cell>
          <cell r="AF3644">
            <v>1.02</v>
          </cell>
          <cell r="AG3644">
            <v>1.01</v>
          </cell>
          <cell r="AH3644">
            <v>1</v>
          </cell>
          <cell r="AI3644">
            <v>0.98</v>
          </cell>
          <cell r="AJ3644">
            <v>0.97</v>
          </cell>
          <cell r="AK3644">
            <v>0.96</v>
          </cell>
        </row>
        <row r="3645">
          <cell r="A3645" t="str">
            <v>SDGbaseTRAv2_UrbAS_BAUv5PVAXaagra</v>
          </cell>
          <cell r="B3645" t="str">
            <v>SIclos6_GOVclos11</v>
          </cell>
          <cell r="C3645" t="str">
            <v>SDGbaseTRAv2_UrbAS_BAUv5</v>
          </cell>
          <cell r="D3645" t="str">
            <v>PVAX</v>
          </cell>
          <cell r="E3645" t="str">
            <v>aagra</v>
          </cell>
          <cell r="F3645">
            <v>1</v>
          </cell>
          <cell r="G3645">
            <v>1.03</v>
          </cell>
          <cell r="H3645">
            <v>1.03</v>
          </cell>
          <cell r="I3645">
            <v>1.02</v>
          </cell>
          <cell r="J3645">
            <v>1.02</v>
          </cell>
          <cell r="K3645">
            <v>1.02</v>
          </cell>
          <cell r="L3645">
            <v>1.03</v>
          </cell>
          <cell r="M3645">
            <v>1.03</v>
          </cell>
          <cell r="N3645">
            <v>1.03</v>
          </cell>
          <cell r="O3645">
            <v>1.06</v>
          </cell>
          <cell r="P3645">
            <v>1.06</v>
          </cell>
          <cell r="Q3645">
            <v>1.05</v>
          </cell>
          <cell r="R3645">
            <v>1.05</v>
          </cell>
          <cell r="S3645">
            <v>1.05</v>
          </cell>
          <cell r="T3645">
            <v>1.05</v>
          </cell>
          <cell r="U3645">
            <v>1.06</v>
          </cell>
          <cell r="V3645">
            <v>1.06</v>
          </cell>
          <cell r="W3645">
            <v>1.06</v>
          </cell>
          <cell r="X3645">
            <v>1.07</v>
          </cell>
          <cell r="Y3645">
            <v>1.07</v>
          </cell>
          <cell r="Z3645">
            <v>1.06</v>
          </cell>
          <cell r="AA3645">
            <v>1.06</v>
          </cell>
          <cell r="AB3645">
            <v>1.07</v>
          </cell>
          <cell r="AC3645">
            <v>1.07</v>
          </cell>
          <cell r="AD3645">
            <v>1.07</v>
          </cell>
          <cell r="AE3645">
            <v>1.07</v>
          </cell>
          <cell r="AF3645">
            <v>1.07</v>
          </cell>
          <cell r="AG3645">
            <v>1.06</v>
          </cell>
          <cell r="AH3645">
            <v>1.05</v>
          </cell>
          <cell r="AI3645">
            <v>1.02</v>
          </cell>
          <cell r="AJ3645">
            <v>1.01</v>
          </cell>
          <cell r="AK3645">
            <v>0.99</v>
          </cell>
        </row>
        <row r="3646">
          <cell r="A3646" t="str">
            <v>SDGbaseTRAv2_UrbAS_BAUv5PVAXaaoil</v>
          </cell>
          <cell r="B3646" t="str">
            <v>SIclos6_GOVclos11</v>
          </cell>
          <cell r="C3646" t="str">
            <v>SDGbaseTRAv2_UrbAS_BAUv5</v>
          </cell>
          <cell r="D3646" t="str">
            <v>PVAX</v>
          </cell>
          <cell r="E3646" t="str">
            <v>aaoil</v>
          </cell>
          <cell r="F3646">
            <v>1</v>
          </cell>
          <cell r="G3646">
            <v>0.92</v>
          </cell>
          <cell r="H3646">
            <v>0.93</v>
          </cell>
          <cell r="I3646">
            <v>0.97</v>
          </cell>
          <cell r="J3646">
            <v>1</v>
          </cell>
          <cell r="K3646">
            <v>1.01</v>
          </cell>
          <cell r="L3646">
            <v>1.02</v>
          </cell>
          <cell r="M3646">
            <v>1.02</v>
          </cell>
          <cell r="N3646">
            <v>1.02</v>
          </cell>
          <cell r="O3646">
            <v>1.04</v>
          </cell>
          <cell r="P3646">
            <v>1.04</v>
          </cell>
          <cell r="Q3646">
            <v>1.04</v>
          </cell>
          <cell r="R3646">
            <v>1.05</v>
          </cell>
          <cell r="S3646">
            <v>1.06</v>
          </cell>
          <cell r="T3646">
            <v>1.07</v>
          </cell>
          <cell r="U3646">
            <v>1.08</v>
          </cell>
          <cell r="V3646">
            <v>1.08</v>
          </cell>
          <cell r="W3646">
            <v>1.08</v>
          </cell>
          <cell r="X3646">
            <v>1.0900000000000001</v>
          </cell>
          <cell r="Y3646">
            <v>1.1000000000000001</v>
          </cell>
          <cell r="Z3646">
            <v>1.1100000000000001</v>
          </cell>
          <cell r="AA3646">
            <v>1.1100000000000001</v>
          </cell>
          <cell r="AB3646">
            <v>1.1299999999999999</v>
          </cell>
          <cell r="AC3646">
            <v>1.1299999999999999</v>
          </cell>
          <cell r="AD3646">
            <v>1.1399999999999999</v>
          </cell>
          <cell r="AE3646">
            <v>1.1499999999999999</v>
          </cell>
          <cell r="AF3646">
            <v>1.1599999999999999</v>
          </cell>
          <cell r="AG3646">
            <v>1.1599999999999999</v>
          </cell>
          <cell r="AH3646">
            <v>1.1399999999999999</v>
          </cell>
          <cell r="AI3646">
            <v>1.1200000000000001</v>
          </cell>
          <cell r="AJ3646">
            <v>1.1000000000000001</v>
          </cell>
          <cell r="AK3646">
            <v>1.0900000000000001</v>
          </cell>
        </row>
        <row r="3647">
          <cell r="A3647" t="str">
            <v>SDGbaseTRAv2_UrbAS_BAUv5PVAXaatub</v>
          </cell>
          <cell r="B3647" t="str">
            <v>SIclos6_GOVclos11</v>
          </cell>
          <cell r="C3647" t="str">
            <v>SDGbaseTRAv2_UrbAS_BAUv5</v>
          </cell>
          <cell r="D3647" t="str">
            <v>PVAX</v>
          </cell>
          <cell r="E3647" t="str">
            <v>aatub</v>
          </cell>
          <cell r="F3647">
            <v>1</v>
          </cell>
          <cell r="G3647">
            <v>0.98</v>
          </cell>
          <cell r="H3647">
            <v>0.97</v>
          </cell>
          <cell r="I3647">
            <v>0.98</v>
          </cell>
          <cell r="J3647">
            <v>0.98</v>
          </cell>
          <cell r="K3647">
            <v>0.98</v>
          </cell>
          <cell r="L3647">
            <v>0.98</v>
          </cell>
          <cell r="M3647">
            <v>0.98</v>
          </cell>
          <cell r="N3647">
            <v>0.98</v>
          </cell>
          <cell r="O3647">
            <v>0.98</v>
          </cell>
          <cell r="P3647">
            <v>0.98</v>
          </cell>
          <cell r="Q3647">
            <v>0.97</v>
          </cell>
          <cell r="R3647">
            <v>0.98</v>
          </cell>
          <cell r="S3647">
            <v>0.98</v>
          </cell>
          <cell r="T3647">
            <v>0.98</v>
          </cell>
          <cell r="U3647">
            <v>0.98</v>
          </cell>
          <cell r="V3647">
            <v>0.98</v>
          </cell>
          <cell r="W3647">
            <v>0.99</v>
          </cell>
          <cell r="X3647">
            <v>0.99</v>
          </cell>
          <cell r="Y3647">
            <v>0.99</v>
          </cell>
          <cell r="Z3647">
            <v>0.99</v>
          </cell>
          <cell r="AA3647">
            <v>0.99</v>
          </cell>
          <cell r="AB3647">
            <v>0.99</v>
          </cell>
          <cell r="AC3647">
            <v>0.99</v>
          </cell>
          <cell r="AD3647">
            <v>0.99</v>
          </cell>
          <cell r="AE3647">
            <v>0.99</v>
          </cell>
          <cell r="AF3647">
            <v>1</v>
          </cell>
          <cell r="AG3647">
            <v>0.99</v>
          </cell>
          <cell r="AH3647">
            <v>0.97</v>
          </cell>
          <cell r="AI3647">
            <v>0.96</v>
          </cell>
          <cell r="AJ3647">
            <v>0.95</v>
          </cell>
          <cell r="AK3647">
            <v>0.95</v>
          </cell>
        </row>
        <row r="3648">
          <cell r="A3648" t="str">
            <v>SDGbaseTRAv2_UrbAS_BAUv5PVAXaapul</v>
          </cell>
          <cell r="B3648" t="str">
            <v>SIclos6_GOVclos11</v>
          </cell>
          <cell r="C3648" t="str">
            <v>SDGbaseTRAv2_UrbAS_BAUv5</v>
          </cell>
          <cell r="D3648" t="str">
            <v>PVAX</v>
          </cell>
          <cell r="E3648" t="str">
            <v>aapul</v>
          </cell>
          <cell r="F3648">
            <v>1</v>
          </cell>
          <cell r="G3648">
            <v>0.95</v>
          </cell>
          <cell r="H3648">
            <v>0.94</v>
          </cell>
          <cell r="I3648">
            <v>0.96</v>
          </cell>
          <cell r="J3648">
            <v>0.98</v>
          </cell>
          <cell r="K3648">
            <v>0.98</v>
          </cell>
          <cell r="L3648">
            <v>0.98</v>
          </cell>
          <cell r="M3648">
            <v>0.97</v>
          </cell>
          <cell r="N3648">
            <v>0.96</v>
          </cell>
          <cell r="O3648">
            <v>0.96</v>
          </cell>
          <cell r="P3648">
            <v>0.95</v>
          </cell>
          <cell r="Q3648">
            <v>0.95</v>
          </cell>
          <cell r="R3648">
            <v>0.95</v>
          </cell>
          <cell r="S3648">
            <v>0.96</v>
          </cell>
          <cell r="T3648">
            <v>0.96</v>
          </cell>
          <cell r="U3648">
            <v>0.96</v>
          </cell>
          <cell r="V3648">
            <v>0.96</v>
          </cell>
          <cell r="W3648">
            <v>0.96</v>
          </cell>
          <cell r="X3648">
            <v>0.96</v>
          </cell>
          <cell r="Y3648">
            <v>0.96</v>
          </cell>
          <cell r="Z3648">
            <v>0.97</v>
          </cell>
          <cell r="AA3648">
            <v>0.97</v>
          </cell>
          <cell r="AB3648">
            <v>0.97</v>
          </cell>
          <cell r="AC3648">
            <v>0.97</v>
          </cell>
          <cell r="AD3648">
            <v>0.97</v>
          </cell>
          <cell r="AE3648">
            <v>0.98</v>
          </cell>
          <cell r="AF3648">
            <v>0.99</v>
          </cell>
          <cell r="AG3648">
            <v>0.99</v>
          </cell>
          <cell r="AH3648">
            <v>0.98</v>
          </cell>
          <cell r="AI3648">
            <v>0.98</v>
          </cell>
          <cell r="AJ3648">
            <v>0.98</v>
          </cell>
          <cell r="AK3648">
            <v>0.98</v>
          </cell>
        </row>
        <row r="3649">
          <cell r="A3649" t="str">
            <v>SDGbaseTRAv2_UrbAS_BAUv5PVAXaasug</v>
          </cell>
          <cell r="B3649" t="str">
            <v>SIclos6_GOVclos11</v>
          </cell>
          <cell r="C3649" t="str">
            <v>SDGbaseTRAv2_UrbAS_BAUv5</v>
          </cell>
          <cell r="D3649" t="str">
            <v>PVAX</v>
          </cell>
          <cell r="E3649" t="str">
            <v>aasug</v>
          </cell>
          <cell r="F3649">
            <v>1</v>
          </cell>
          <cell r="G3649">
            <v>0.98</v>
          </cell>
          <cell r="H3649">
            <v>0.97</v>
          </cell>
          <cell r="I3649">
            <v>0.98</v>
          </cell>
          <cell r="J3649">
            <v>0.99</v>
          </cell>
          <cell r="K3649">
            <v>0.98</v>
          </cell>
          <cell r="L3649">
            <v>0.98</v>
          </cell>
          <cell r="M3649">
            <v>0.98</v>
          </cell>
          <cell r="N3649">
            <v>0.98</v>
          </cell>
          <cell r="O3649">
            <v>0.99</v>
          </cell>
          <cell r="P3649">
            <v>0.98</v>
          </cell>
          <cell r="Q3649">
            <v>0.97</v>
          </cell>
          <cell r="R3649">
            <v>0.97</v>
          </cell>
          <cell r="S3649">
            <v>0.97</v>
          </cell>
          <cell r="T3649">
            <v>0.97</v>
          </cell>
          <cell r="U3649">
            <v>0.97</v>
          </cell>
          <cell r="V3649">
            <v>0.97</v>
          </cell>
          <cell r="W3649">
            <v>0.97</v>
          </cell>
          <cell r="X3649">
            <v>0.98</v>
          </cell>
          <cell r="Y3649">
            <v>0.98</v>
          </cell>
          <cell r="Z3649">
            <v>0.97</v>
          </cell>
          <cell r="AA3649">
            <v>0.97</v>
          </cell>
          <cell r="AB3649">
            <v>0.98</v>
          </cell>
          <cell r="AC3649">
            <v>0.97</v>
          </cell>
          <cell r="AD3649">
            <v>0.97</v>
          </cell>
          <cell r="AE3649">
            <v>0.97</v>
          </cell>
          <cell r="AF3649">
            <v>0.98</v>
          </cell>
          <cell r="AG3649">
            <v>0.98</v>
          </cell>
          <cell r="AH3649">
            <v>0.97</v>
          </cell>
          <cell r="AI3649">
            <v>0.95</v>
          </cell>
          <cell r="AJ3649">
            <v>0.95</v>
          </cell>
          <cell r="AK3649">
            <v>0.95</v>
          </cell>
        </row>
        <row r="3650">
          <cell r="A3650" t="str">
            <v>SDGbaseTRAv2_UrbAS_BAUv5PVAXaaoth</v>
          </cell>
          <cell r="B3650" t="str">
            <v>SIclos6_GOVclos11</v>
          </cell>
          <cell r="C3650" t="str">
            <v>SDGbaseTRAv2_UrbAS_BAUv5</v>
          </cell>
          <cell r="D3650" t="str">
            <v>PVAX</v>
          </cell>
          <cell r="E3650" t="str">
            <v>aaoth</v>
          </cell>
          <cell r="F3650">
            <v>1</v>
          </cell>
          <cell r="G3650">
            <v>0.93</v>
          </cell>
          <cell r="H3650">
            <v>0.96</v>
          </cell>
          <cell r="I3650">
            <v>0.97</v>
          </cell>
          <cell r="J3650">
            <v>0.99</v>
          </cell>
          <cell r="K3650">
            <v>1.01</v>
          </cell>
          <cell r="L3650">
            <v>1.04</v>
          </cell>
          <cell r="M3650">
            <v>1.06</v>
          </cell>
          <cell r="N3650">
            <v>1.08</v>
          </cell>
          <cell r="O3650">
            <v>1.17</v>
          </cell>
          <cell r="P3650">
            <v>1.19</v>
          </cell>
          <cell r="Q3650">
            <v>1.2</v>
          </cell>
          <cell r="R3650">
            <v>1.22</v>
          </cell>
          <cell r="S3650">
            <v>1.24</v>
          </cell>
          <cell r="T3650">
            <v>1.26</v>
          </cell>
          <cell r="U3650">
            <v>1.29</v>
          </cell>
          <cell r="V3650">
            <v>1.32</v>
          </cell>
          <cell r="W3650">
            <v>1.35</v>
          </cell>
          <cell r="X3650">
            <v>1.39</v>
          </cell>
          <cell r="Y3650">
            <v>1.42</v>
          </cell>
          <cell r="Z3650">
            <v>1.45</v>
          </cell>
          <cell r="AA3650">
            <v>1.48</v>
          </cell>
          <cell r="AB3650">
            <v>1.52</v>
          </cell>
          <cell r="AC3650">
            <v>1.54</v>
          </cell>
          <cell r="AD3650">
            <v>1.56</v>
          </cell>
          <cell r="AE3650">
            <v>1.59</v>
          </cell>
          <cell r="AF3650">
            <v>1.61</v>
          </cell>
          <cell r="AG3650">
            <v>1.64</v>
          </cell>
          <cell r="AH3650">
            <v>1.59</v>
          </cell>
          <cell r="AI3650">
            <v>1.54</v>
          </cell>
          <cell r="AJ3650">
            <v>1.48</v>
          </cell>
          <cell r="AK3650">
            <v>1.43</v>
          </cell>
        </row>
        <row r="3651">
          <cell r="A3651" t="str">
            <v>SDGbaseTRAv2_UrbAS_BAUv5PVAXalani</v>
          </cell>
          <cell r="B3651" t="str">
            <v>SIclos6_GOVclos11</v>
          </cell>
          <cell r="C3651" t="str">
            <v>SDGbaseTRAv2_UrbAS_BAUv5</v>
          </cell>
          <cell r="D3651" t="str">
            <v>PVAX</v>
          </cell>
          <cell r="E3651" t="str">
            <v>alani</v>
          </cell>
          <cell r="F3651">
            <v>1</v>
          </cell>
          <cell r="G3651">
            <v>0.8</v>
          </cell>
          <cell r="H3651">
            <v>0.85</v>
          </cell>
          <cell r="I3651">
            <v>0.87</v>
          </cell>
          <cell r="J3651">
            <v>0.89</v>
          </cell>
          <cell r="K3651">
            <v>0.9</v>
          </cell>
          <cell r="L3651">
            <v>0.9</v>
          </cell>
          <cell r="M3651">
            <v>0.9</v>
          </cell>
          <cell r="N3651">
            <v>0.9</v>
          </cell>
          <cell r="O3651">
            <v>0.95</v>
          </cell>
          <cell r="P3651">
            <v>0.94</v>
          </cell>
          <cell r="Q3651">
            <v>0.92</v>
          </cell>
          <cell r="R3651">
            <v>0.92</v>
          </cell>
          <cell r="S3651">
            <v>0.92</v>
          </cell>
          <cell r="T3651">
            <v>0.92</v>
          </cell>
          <cell r="U3651">
            <v>0.92</v>
          </cell>
          <cell r="V3651">
            <v>0.92</v>
          </cell>
          <cell r="W3651">
            <v>0.92</v>
          </cell>
          <cell r="X3651">
            <v>0.93</v>
          </cell>
          <cell r="Y3651">
            <v>0.93</v>
          </cell>
          <cell r="Z3651">
            <v>0.93</v>
          </cell>
          <cell r="AA3651">
            <v>0.93</v>
          </cell>
          <cell r="AB3651">
            <v>0.95</v>
          </cell>
          <cell r="AC3651">
            <v>0.95</v>
          </cell>
          <cell r="AD3651">
            <v>0.94</v>
          </cell>
          <cell r="AE3651">
            <v>0.94</v>
          </cell>
          <cell r="AF3651">
            <v>0.94</v>
          </cell>
          <cell r="AG3651">
            <v>0.94</v>
          </cell>
          <cell r="AH3651">
            <v>0.97</v>
          </cell>
          <cell r="AI3651">
            <v>0.98</v>
          </cell>
          <cell r="AJ3651">
            <v>0.99</v>
          </cell>
          <cell r="AK3651">
            <v>0.99</v>
          </cell>
        </row>
        <row r="3652">
          <cell r="A3652" t="str">
            <v>SDGbaseTRAv2_UrbAS_BAUv5PVAXafore</v>
          </cell>
          <cell r="B3652" t="str">
            <v>SIclos6_GOVclos11</v>
          </cell>
          <cell r="C3652" t="str">
            <v>SDGbaseTRAv2_UrbAS_BAUv5</v>
          </cell>
          <cell r="D3652" t="str">
            <v>PVAX</v>
          </cell>
          <cell r="E3652" t="str">
            <v>afore</v>
          </cell>
          <cell r="F3652">
            <v>1</v>
          </cell>
          <cell r="G3652">
            <v>0.96</v>
          </cell>
          <cell r="H3652">
            <v>0.95</v>
          </cell>
          <cell r="I3652">
            <v>0.96</v>
          </cell>
          <cell r="J3652">
            <v>0.97</v>
          </cell>
          <cell r="K3652">
            <v>0.96</v>
          </cell>
          <cell r="L3652">
            <v>0.96</v>
          </cell>
          <cell r="M3652">
            <v>0.95</v>
          </cell>
          <cell r="N3652">
            <v>0.96</v>
          </cell>
          <cell r="O3652">
            <v>0.97</v>
          </cell>
          <cell r="P3652">
            <v>0.96</v>
          </cell>
          <cell r="Q3652">
            <v>0.95</v>
          </cell>
          <cell r="R3652">
            <v>0.96</v>
          </cell>
          <cell r="S3652">
            <v>0.96</v>
          </cell>
          <cell r="T3652">
            <v>0.95</v>
          </cell>
          <cell r="U3652">
            <v>0.96</v>
          </cell>
          <cell r="V3652">
            <v>0.97</v>
          </cell>
          <cell r="W3652">
            <v>0.97</v>
          </cell>
          <cell r="X3652">
            <v>0.98</v>
          </cell>
          <cell r="Y3652">
            <v>0.98</v>
          </cell>
          <cell r="Z3652">
            <v>0.98</v>
          </cell>
          <cell r="AA3652">
            <v>0.98</v>
          </cell>
          <cell r="AB3652">
            <v>0.98</v>
          </cell>
          <cell r="AC3652">
            <v>0.97</v>
          </cell>
          <cell r="AD3652">
            <v>0.97</v>
          </cell>
          <cell r="AE3652">
            <v>0.97</v>
          </cell>
          <cell r="AF3652">
            <v>0.98</v>
          </cell>
          <cell r="AG3652">
            <v>0.97</v>
          </cell>
          <cell r="AH3652">
            <v>0.96</v>
          </cell>
          <cell r="AI3652">
            <v>0.96</v>
          </cell>
          <cell r="AJ3652">
            <v>0.95</v>
          </cell>
          <cell r="AK3652">
            <v>0.95</v>
          </cell>
        </row>
        <row r="3653">
          <cell r="A3653" t="str">
            <v>SDGbaseTRAv2_UrbAS_BAUv5PVAXafish</v>
          </cell>
          <cell r="B3653" t="str">
            <v>SIclos6_GOVclos11</v>
          </cell>
          <cell r="C3653" t="str">
            <v>SDGbaseTRAv2_UrbAS_BAUv5</v>
          </cell>
          <cell r="D3653" t="str">
            <v>PVAX</v>
          </cell>
          <cell r="E3653" t="str">
            <v>afish</v>
          </cell>
          <cell r="F3653">
            <v>1</v>
          </cell>
          <cell r="G3653">
            <v>0.93</v>
          </cell>
          <cell r="H3653">
            <v>0.94</v>
          </cell>
          <cell r="I3653">
            <v>0.93</v>
          </cell>
          <cell r="J3653">
            <v>0.93</v>
          </cell>
          <cell r="K3653">
            <v>0.93</v>
          </cell>
          <cell r="L3653">
            <v>0.93</v>
          </cell>
          <cell r="M3653">
            <v>0.92</v>
          </cell>
          <cell r="N3653">
            <v>0.93</v>
          </cell>
          <cell r="O3653">
            <v>0.96</v>
          </cell>
          <cell r="P3653">
            <v>0.96</v>
          </cell>
          <cell r="Q3653">
            <v>0.95</v>
          </cell>
          <cell r="R3653">
            <v>0.95</v>
          </cell>
          <cell r="S3653">
            <v>0.95</v>
          </cell>
          <cell r="T3653">
            <v>0.95</v>
          </cell>
          <cell r="U3653">
            <v>0.94</v>
          </cell>
          <cell r="V3653">
            <v>0.94</v>
          </cell>
          <cell r="W3653">
            <v>0.95</v>
          </cell>
          <cell r="X3653">
            <v>0.95</v>
          </cell>
          <cell r="Y3653">
            <v>0.95</v>
          </cell>
          <cell r="Z3653">
            <v>0.95</v>
          </cell>
          <cell r="AA3653">
            <v>0.95</v>
          </cell>
          <cell r="AB3653">
            <v>0.96</v>
          </cell>
          <cell r="AC3653">
            <v>0.97</v>
          </cell>
          <cell r="AD3653">
            <v>0.97</v>
          </cell>
          <cell r="AE3653">
            <v>0.97</v>
          </cell>
          <cell r="AF3653">
            <v>0.97</v>
          </cell>
          <cell r="AG3653">
            <v>0.96</v>
          </cell>
          <cell r="AH3653">
            <v>0.98</v>
          </cell>
          <cell r="AI3653">
            <v>0.98</v>
          </cell>
          <cell r="AJ3653">
            <v>0.98</v>
          </cell>
          <cell r="AK3653">
            <v>0.98</v>
          </cell>
        </row>
        <row r="3654">
          <cell r="A3654" t="str">
            <v>SDGbaseTRAv2_UrbAS_BAUv5PVAXacoal</v>
          </cell>
          <cell r="B3654" t="str">
            <v>SIclos6_GOVclos11</v>
          </cell>
          <cell r="C3654" t="str">
            <v>SDGbaseTRAv2_UrbAS_BAUv5</v>
          </cell>
          <cell r="D3654" t="str">
            <v>PVAX</v>
          </cell>
          <cell r="E3654" t="str">
            <v>acoal</v>
          </cell>
          <cell r="F3654">
            <v>1</v>
          </cell>
          <cell r="G3654">
            <v>1.03</v>
          </cell>
          <cell r="H3654">
            <v>1.05</v>
          </cell>
          <cell r="I3654">
            <v>1.04</v>
          </cell>
          <cell r="J3654">
            <v>1.05</v>
          </cell>
          <cell r="K3654">
            <v>1.04</v>
          </cell>
          <cell r="L3654">
            <v>1.05</v>
          </cell>
          <cell r="M3654">
            <v>1.06</v>
          </cell>
          <cell r="N3654">
            <v>1.06</v>
          </cell>
          <cell r="O3654">
            <v>1.1100000000000001</v>
          </cell>
          <cell r="P3654">
            <v>1.1299999999999999</v>
          </cell>
          <cell r="Q3654">
            <v>1.1399999999999999</v>
          </cell>
          <cell r="R3654">
            <v>1.1399999999999999</v>
          </cell>
          <cell r="S3654">
            <v>1.1499999999999999</v>
          </cell>
          <cell r="T3654">
            <v>1.1599999999999999</v>
          </cell>
          <cell r="U3654">
            <v>1.17</v>
          </cell>
          <cell r="V3654">
            <v>1.1599999999999999</v>
          </cell>
          <cell r="W3654">
            <v>1.17</v>
          </cell>
          <cell r="X3654">
            <v>1.18</v>
          </cell>
          <cell r="Y3654">
            <v>1.19</v>
          </cell>
          <cell r="Z3654">
            <v>1.2</v>
          </cell>
          <cell r="AA3654">
            <v>1.21</v>
          </cell>
          <cell r="AB3654">
            <v>1.24</v>
          </cell>
          <cell r="AC3654">
            <v>1.25</v>
          </cell>
          <cell r="AD3654">
            <v>1.27</v>
          </cell>
          <cell r="AE3654">
            <v>1.29</v>
          </cell>
          <cell r="AF3654">
            <v>1.31</v>
          </cell>
          <cell r="AG3654">
            <v>1.35</v>
          </cell>
          <cell r="AH3654">
            <v>1.38</v>
          </cell>
          <cell r="AI3654">
            <v>1.43</v>
          </cell>
          <cell r="AJ3654">
            <v>1.51</v>
          </cell>
          <cell r="AK3654">
            <v>1.68</v>
          </cell>
        </row>
        <row r="3655">
          <cell r="A3655" t="str">
            <v>SDGbaseTRAv2_UrbAS_BAUv5PVAXagold</v>
          </cell>
          <cell r="B3655" t="str">
            <v>SIclos6_GOVclos11</v>
          </cell>
          <cell r="C3655" t="str">
            <v>SDGbaseTRAv2_UrbAS_BAUv5</v>
          </cell>
          <cell r="D3655" t="str">
            <v>PVAX</v>
          </cell>
          <cell r="E3655" t="str">
            <v>agold</v>
          </cell>
          <cell r="F3655">
            <v>1</v>
          </cell>
          <cell r="G3655">
            <v>0.98</v>
          </cell>
          <cell r="H3655">
            <v>1</v>
          </cell>
          <cell r="I3655">
            <v>1</v>
          </cell>
          <cell r="J3655">
            <v>1.01</v>
          </cell>
          <cell r="K3655">
            <v>1.02</v>
          </cell>
          <cell r="L3655">
            <v>1.03</v>
          </cell>
          <cell r="M3655">
            <v>1.05</v>
          </cell>
          <cell r="N3655">
            <v>1.08</v>
          </cell>
          <cell r="O3655">
            <v>1.1599999999999999</v>
          </cell>
          <cell r="P3655">
            <v>1.19</v>
          </cell>
          <cell r="Q3655">
            <v>1.2</v>
          </cell>
          <cell r="R3655">
            <v>1.21</v>
          </cell>
          <cell r="S3655">
            <v>1.23</v>
          </cell>
          <cell r="T3655">
            <v>1.24</v>
          </cell>
          <cell r="U3655">
            <v>1.26</v>
          </cell>
          <cell r="V3655">
            <v>1.27</v>
          </cell>
          <cell r="W3655">
            <v>1.29</v>
          </cell>
          <cell r="X3655">
            <v>1.31</v>
          </cell>
          <cell r="Y3655">
            <v>1.32</v>
          </cell>
          <cell r="Z3655">
            <v>1.33</v>
          </cell>
          <cell r="AA3655">
            <v>1.34</v>
          </cell>
          <cell r="AB3655">
            <v>1.36</v>
          </cell>
          <cell r="AC3655">
            <v>1.38</v>
          </cell>
          <cell r="AD3655">
            <v>1.38</v>
          </cell>
          <cell r="AE3655">
            <v>1.39</v>
          </cell>
          <cell r="AF3655">
            <v>1.39</v>
          </cell>
          <cell r="AG3655">
            <v>1.36</v>
          </cell>
          <cell r="AH3655">
            <v>1.3</v>
          </cell>
          <cell r="AI3655">
            <v>1.22</v>
          </cell>
          <cell r="AJ3655">
            <v>1.1399999999999999</v>
          </cell>
          <cell r="AK3655">
            <v>1.06</v>
          </cell>
        </row>
        <row r="3656">
          <cell r="A3656" t="str">
            <v>SDGbaseTRAv2_UrbAS_BAUv5PVAXangas</v>
          </cell>
          <cell r="B3656" t="str">
            <v>SIclos6_GOVclos11</v>
          </cell>
          <cell r="C3656" t="str">
            <v>SDGbaseTRAv2_UrbAS_BAUv5</v>
          </cell>
          <cell r="D3656" t="str">
            <v>PVAX</v>
          </cell>
          <cell r="E3656" t="str">
            <v>angas</v>
          </cell>
          <cell r="F3656">
            <v>1</v>
          </cell>
          <cell r="G3656">
            <v>1.05</v>
          </cell>
          <cell r="H3656">
            <v>1.06</v>
          </cell>
          <cell r="I3656">
            <v>1.05</v>
          </cell>
          <cell r="J3656">
            <v>1.05</v>
          </cell>
          <cell r="K3656">
            <v>1.06</v>
          </cell>
          <cell r="L3656">
            <v>1.07</v>
          </cell>
          <cell r="M3656">
            <v>1.08</v>
          </cell>
          <cell r="N3656">
            <v>1.0900000000000001</v>
          </cell>
          <cell r="O3656">
            <v>1.1599999999999999</v>
          </cell>
          <cell r="P3656">
            <v>1.18</v>
          </cell>
          <cell r="Q3656">
            <v>1.19</v>
          </cell>
          <cell r="R3656">
            <v>1.19</v>
          </cell>
          <cell r="S3656">
            <v>1.19</v>
          </cell>
          <cell r="T3656">
            <v>1.2</v>
          </cell>
          <cell r="U3656">
            <v>1.2</v>
          </cell>
          <cell r="V3656">
            <v>1.21</v>
          </cell>
          <cell r="W3656">
            <v>1.21</v>
          </cell>
          <cell r="X3656">
            <v>1.22</v>
          </cell>
          <cell r="Y3656">
            <v>1.22</v>
          </cell>
          <cell r="Z3656">
            <v>1.22</v>
          </cell>
          <cell r="AA3656">
            <v>1.22</v>
          </cell>
          <cell r="AB3656">
            <v>1.24</v>
          </cell>
          <cell r="AC3656">
            <v>1.25</v>
          </cell>
          <cell r="AD3656">
            <v>1.25</v>
          </cell>
          <cell r="AE3656">
            <v>1.25</v>
          </cell>
          <cell r="AF3656">
            <v>1.25</v>
          </cell>
          <cell r="AG3656">
            <v>1.25</v>
          </cell>
          <cell r="AH3656">
            <v>1.24</v>
          </cell>
          <cell r="AI3656">
            <v>1.22</v>
          </cell>
          <cell r="AJ3656">
            <v>1.2</v>
          </cell>
          <cell r="AK3656">
            <v>1.17</v>
          </cell>
        </row>
        <row r="3657">
          <cell r="A3657" t="str">
            <v>SDGbaseTRAv2_UrbAS_BAUv5PVAXapgm</v>
          </cell>
          <cell r="B3657" t="str">
            <v>SIclos6_GOVclos11</v>
          </cell>
          <cell r="C3657" t="str">
            <v>SDGbaseTRAv2_UrbAS_BAUv5</v>
          </cell>
          <cell r="D3657" t="str">
            <v>PVAX</v>
          </cell>
          <cell r="E3657" t="str">
            <v>apgm</v>
          </cell>
          <cell r="F3657">
            <v>1</v>
          </cell>
          <cell r="G3657">
            <v>0.69</v>
          </cell>
          <cell r="H3657">
            <v>0.83</v>
          </cell>
          <cell r="I3657">
            <v>0.95</v>
          </cell>
          <cell r="J3657">
            <v>1.04</v>
          </cell>
          <cell r="K3657">
            <v>1.08</v>
          </cell>
          <cell r="L3657">
            <v>1.0900000000000001</v>
          </cell>
          <cell r="M3657">
            <v>1.01</v>
          </cell>
          <cell r="N3657">
            <v>0.97</v>
          </cell>
          <cell r="O3657">
            <v>0.95</v>
          </cell>
          <cell r="P3657">
            <v>0.94</v>
          </cell>
          <cell r="Q3657">
            <v>0.94</v>
          </cell>
          <cell r="R3657">
            <v>0.96</v>
          </cell>
          <cell r="S3657">
            <v>0.98</v>
          </cell>
          <cell r="T3657">
            <v>0.99</v>
          </cell>
          <cell r="U3657">
            <v>0.99</v>
          </cell>
          <cell r="V3657">
            <v>1</v>
          </cell>
          <cell r="W3657">
            <v>1</v>
          </cell>
          <cell r="X3657">
            <v>1</v>
          </cell>
          <cell r="Y3657">
            <v>1</v>
          </cell>
          <cell r="Z3657">
            <v>1</v>
          </cell>
          <cell r="AA3657">
            <v>1</v>
          </cell>
          <cell r="AB3657">
            <v>1.39</v>
          </cell>
          <cell r="AC3657">
            <v>1.53</v>
          </cell>
          <cell r="AD3657">
            <v>1.5</v>
          </cell>
          <cell r="AE3657">
            <v>1.44</v>
          </cell>
          <cell r="AF3657">
            <v>1.39</v>
          </cell>
          <cell r="AG3657">
            <v>1.36</v>
          </cell>
          <cell r="AH3657">
            <v>1.54</v>
          </cell>
          <cell r="AI3657">
            <v>1.67</v>
          </cell>
          <cell r="AJ3657">
            <v>1.68</v>
          </cell>
          <cell r="AK3657">
            <v>1.66</v>
          </cell>
        </row>
        <row r="3658">
          <cell r="A3658" t="str">
            <v>SDGbaseTRAv2_UrbAS_BAUv5PVAXamore</v>
          </cell>
          <cell r="B3658" t="str">
            <v>SIclos6_GOVclos11</v>
          </cell>
          <cell r="C3658" t="str">
            <v>SDGbaseTRAv2_UrbAS_BAUv5</v>
          </cell>
          <cell r="D3658" t="str">
            <v>PVAX</v>
          </cell>
          <cell r="E3658" t="str">
            <v>amore</v>
          </cell>
          <cell r="F3658">
            <v>1</v>
          </cell>
          <cell r="G3658">
            <v>1.06</v>
          </cell>
          <cell r="H3658">
            <v>1.07</v>
          </cell>
          <cell r="I3658">
            <v>1.06</v>
          </cell>
          <cell r="J3658">
            <v>1.06</v>
          </cell>
          <cell r="K3658">
            <v>1.05</v>
          </cell>
          <cell r="L3658">
            <v>1.05</v>
          </cell>
          <cell r="M3658">
            <v>1.06</v>
          </cell>
          <cell r="N3658">
            <v>1.06</v>
          </cell>
          <cell r="O3658">
            <v>1.0900000000000001</v>
          </cell>
          <cell r="P3658">
            <v>1.0900000000000001</v>
          </cell>
          <cell r="Q3658">
            <v>1.0900000000000001</v>
          </cell>
          <cell r="R3658">
            <v>1.08</v>
          </cell>
          <cell r="S3658">
            <v>1.07</v>
          </cell>
          <cell r="T3658">
            <v>1.07</v>
          </cell>
          <cell r="U3658">
            <v>1.06</v>
          </cell>
          <cell r="V3658">
            <v>1.06</v>
          </cell>
          <cell r="W3658">
            <v>1.06</v>
          </cell>
          <cell r="X3658">
            <v>1.06</v>
          </cell>
          <cell r="Y3658">
            <v>1.06</v>
          </cell>
          <cell r="Z3658">
            <v>1.05</v>
          </cell>
          <cell r="AA3658">
            <v>1.05</v>
          </cell>
          <cell r="AB3658">
            <v>1.05</v>
          </cell>
          <cell r="AC3658">
            <v>1.04</v>
          </cell>
          <cell r="AD3658">
            <v>1.04</v>
          </cell>
          <cell r="AE3658">
            <v>1.04</v>
          </cell>
          <cell r="AF3658">
            <v>1.04</v>
          </cell>
          <cell r="AG3658">
            <v>1.03</v>
          </cell>
          <cell r="AH3658">
            <v>1.01</v>
          </cell>
          <cell r="AI3658">
            <v>0.99</v>
          </cell>
          <cell r="AJ3658">
            <v>0.97</v>
          </cell>
          <cell r="AK3658">
            <v>0.96</v>
          </cell>
        </row>
        <row r="3659">
          <cell r="A3659" t="str">
            <v>SDGbaseTRAv2_UrbAS_BAUv5PVAXamine</v>
          </cell>
          <cell r="B3659" t="str">
            <v>SIclos6_GOVclos11</v>
          </cell>
          <cell r="C3659" t="str">
            <v>SDGbaseTRAv2_UrbAS_BAUv5</v>
          </cell>
          <cell r="D3659" t="str">
            <v>PVAX</v>
          </cell>
          <cell r="E3659" t="str">
            <v>amine</v>
          </cell>
          <cell r="F3659">
            <v>1</v>
          </cell>
          <cell r="G3659">
            <v>1.03</v>
          </cell>
          <cell r="H3659">
            <v>1.03</v>
          </cell>
          <cell r="I3659">
            <v>1.04</v>
          </cell>
          <cell r="J3659">
            <v>1.05</v>
          </cell>
          <cell r="K3659">
            <v>1.04</v>
          </cell>
          <cell r="L3659">
            <v>1.04</v>
          </cell>
          <cell r="M3659">
            <v>1.04</v>
          </cell>
          <cell r="N3659">
            <v>1.04</v>
          </cell>
          <cell r="O3659">
            <v>1.05</v>
          </cell>
          <cell r="P3659">
            <v>1.05</v>
          </cell>
          <cell r="Q3659">
            <v>1.04</v>
          </cell>
          <cell r="R3659">
            <v>1.04</v>
          </cell>
          <cell r="S3659">
            <v>1.04</v>
          </cell>
          <cell r="T3659">
            <v>1.04</v>
          </cell>
          <cell r="U3659">
            <v>1.04</v>
          </cell>
          <cell r="V3659">
            <v>1.04</v>
          </cell>
          <cell r="W3659">
            <v>1.04</v>
          </cell>
          <cell r="X3659">
            <v>1.05</v>
          </cell>
          <cell r="Y3659">
            <v>1.06</v>
          </cell>
          <cell r="Z3659">
            <v>1.06</v>
          </cell>
          <cell r="AA3659">
            <v>1.06</v>
          </cell>
          <cell r="AB3659">
            <v>1.05</v>
          </cell>
          <cell r="AC3659">
            <v>1.05</v>
          </cell>
          <cell r="AD3659">
            <v>1.04</v>
          </cell>
          <cell r="AE3659">
            <v>1.04</v>
          </cell>
          <cell r="AF3659">
            <v>1.05</v>
          </cell>
          <cell r="AG3659">
            <v>1.05</v>
          </cell>
          <cell r="AH3659">
            <v>1.05</v>
          </cell>
          <cell r="AI3659">
            <v>1.04</v>
          </cell>
          <cell r="AJ3659">
            <v>1.03</v>
          </cell>
          <cell r="AK3659">
            <v>1.03</v>
          </cell>
        </row>
        <row r="3660">
          <cell r="A3660" t="str">
            <v>SDGbaseTRAv2_UrbAS_BAUv5PVAXameat</v>
          </cell>
          <cell r="B3660" t="str">
            <v>SIclos6_GOVclos11</v>
          </cell>
          <cell r="C3660" t="str">
            <v>SDGbaseTRAv2_UrbAS_BAUv5</v>
          </cell>
          <cell r="D3660" t="str">
            <v>PVAX</v>
          </cell>
          <cell r="E3660" t="str">
            <v>ameat</v>
          </cell>
          <cell r="F3660">
            <v>1</v>
          </cell>
          <cell r="G3660">
            <v>0.96</v>
          </cell>
          <cell r="H3660">
            <v>0.93</v>
          </cell>
          <cell r="I3660">
            <v>0.93</v>
          </cell>
          <cell r="J3660">
            <v>0.93</v>
          </cell>
          <cell r="K3660">
            <v>0.93</v>
          </cell>
          <cell r="L3660">
            <v>0.94</v>
          </cell>
          <cell r="M3660">
            <v>0.94</v>
          </cell>
          <cell r="N3660">
            <v>0.94</v>
          </cell>
          <cell r="O3660">
            <v>0.94</v>
          </cell>
          <cell r="P3660">
            <v>0.94</v>
          </cell>
          <cell r="Q3660">
            <v>0.94</v>
          </cell>
          <cell r="R3660">
            <v>0.94</v>
          </cell>
          <cell r="S3660">
            <v>0.95</v>
          </cell>
          <cell r="T3660">
            <v>0.95</v>
          </cell>
          <cell r="U3660">
            <v>0.95</v>
          </cell>
          <cell r="V3660">
            <v>0.95</v>
          </cell>
          <cell r="W3660">
            <v>0.95</v>
          </cell>
          <cell r="X3660">
            <v>0.95</v>
          </cell>
          <cell r="Y3660">
            <v>0.95</v>
          </cell>
          <cell r="Z3660">
            <v>0.95</v>
          </cell>
          <cell r="AA3660">
            <v>0.95</v>
          </cell>
          <cell r="AB3660">
            <v>0.95</v>
          </cell>
          <cell r="AC3660">
            <v>0.95</v>
          </cell>
          <cell r="AD3660">
            <v>0.95</v>
          </cell>
          <cell r="AE3660">
            <v>0.95</v>
          </cell>
          <cell r="AF3660">
            <v>0.96</v>
          </cell>
          <cell r="AG3660">
            <v>0.96</v>
          </cell>
          <cell r="AH3660">
            <v>0.95</v>
          </cell>
          <cell r="AI3660">
            <v>0.96</v>
          </cell>
          <cell r="AJ3660">
            <v>0.97</v>
          </cell>
          <cell r="AK3660">
            <v>0.97</v>
          </cell>
        </row>
        <row r="3661">
          <cell r="A3661" t="str">
            <v>SDGbaseTRAv2_UrbAS_BAUv5PVAXapfis</v>
          </cell>
          <cell r="B3661" t="str">
            <v>SIclos6_GOVclos11</v>
          </cell>
          <cell r="C3661" t="str">
            <v>SDGbaseTRAv2_UrbAS_BAUv5</v>
          </cell>
          <cell r="D3661" t="str">
            <v>PVAX</v>
          </cell>
          <cell r="E3661" t="str">
            <v>apfis</v>
          </cell>
          <cell r="F3661">
            <v>1</v>
          </cell>
          <cell r="G3661">
            <v>1</v>
          </cell>
          <cell r="H3661">
            <v>1</v>
          </cell>
          <cell r="I3661">
            <v>0.99</v>
          </cell>
          <cell r="J3661">
            <v>0.99</v>
          </cell>
          <cell r="K3661">
            <v>0.98</v>
          </cell>
          <cell r="L3661">
            <v>0.99</v>
          </cell>
          <cell r="M3661">
            <v>0.99</v>
          </cell>
          <cell r="N3661">
            <v>0.99</v>
          </cell>
          <cell r="O3661">
            <v>1</v>
          </cell>
          <cell r="P3661">
            <v>1</v>
          </cell>
          <cell r="Q3661">
            <v>0.99</v>
          </cell>
          <cell r="R3661">
            <v>0.99</v>
          </cell>
          <cell r="S3661">
            <v>1</v>
          </cell>
          <cell r="T3661">
            <v>1</v>
          </cell>
          <cell r="U3661">
            <v>1</v>
          </cell>
          <cell r="V3661">
            <v>1</v>
          </cell>
          <cell r="W3661">
            <v>1</v>
          </cell>
          <cell r="X3661">
            <v>1</v>
          </cell>
          <cell r="Y3661">
            <v>1</v>
          </cell>
          <cell r="Z3661">
            <v>1</v>
          </cell>
          <cell r="AA3661">
            <v>1</v>
          </cell>
          <cell r="AB3661">
            <v>1</v>
          </cell>
          <cell r="AC3661">
            <v>1</v>
          </cell>
          <cell r="AD3661">
            <v>1</v>
          </cell>
          <cell r="AE3661">
            <v>1</v>
          </cell>
          <cell r="AF3661">
            <v>1.01</v>
          </cell>
          <cell r="AG3661">
            <v>1</v>
          </cell>
          <cell r="AH3661">
            <v>0.99</v>
          </cell>
          <cell r="AI3661">
            <v>0.98</v>
          </cell>
          <cell r="AJ3661">
            <v>0.97</v>
          </cell>
          <cell r="AK3661">
            <v>0.96</v>
          </cell>
        </row>
        <row r="3662">
          <cell r="A3662" t="str">
            <v>SDGbaseTRAv2_UrbAS_BAUv5PVAXavege</v>
          </cell>
          <cell r="B3662" t="str">
            <v>SIclos6_GOVclos11</v>
          </cell>
          <cell r="C3662" t="str">
            <v>SDGbaseTRAv2_UrbAS_BAUv5</v>
          </cell>
          <cell r="D3662" t="str">
            <v>PVAX</v>
          </cell>
          <cell r="E3662" t="str">
            <v>avege</v>
          </cell>
          <cell r="F3662">
            <v>1</v>
          </cell>
          <cell r="G3662">
            <v>0.98</v>
          </cell>
          <cell r="H3662">
            <v>0.99</v>
          </cell>
          <cell r="I3662">
            <v>0.98</v>
          </cell>
          <cell r="J3662">
            <v>0.98</v>
          </cell>
          <cell r="K3662">
            <v>0.99</v>
          </cell>
          <cell r="L3662">
            <v>0.99</v>
          </cell>
          <cell r="M3662">
            <v>0.99</v>
          </cell>
          <cell r="N3662">
            <v>0.99</v>
          </cell>
          <cell r="O3662">
            <v>1.01</v>
          </cell>
          <cell r="P3662">
            <v>1.01</v>
          </cell>
          <cell r="Q3662">
            <v>1</v>
          </cell>
          <cell r="R3662">
            <v>1</v>
          </cell>
          <cell r="S3662">
            <v>1</v>
          </cell>
          <cell r="T3662">
            <v>1</v>
          </cell>
          <cell r="U3662">
            <v>1</v>
          </cell>
          <cell r="V3662">
            <v>1.01</v>
          </cell>
          <cell r="W3662">
            <v>1.01</v>
          </cell>
          <cell r="X3662">
            <v>1.01</v>
          </cell>
          <cell r="Y3662">
            <v>1.01</v>
          </cell>
          <cell r="Z3662">
            <v>1.01</v>
          </cell>
          <cell r="AA3662">
            <v>1.01</v>
          </cell>
          <cell r="AB3662">
            <v>1.01</v>
          </cell>
          <cell r="AC3662">
            <v>1.01</v>
          </cell>
          <cell r="AD3662">
            <v>1.01</v>
          </cell>
          <cell r="AE3662">
            <v>1.01</v>
          </cell>
          <cell r="AF3662">
            <v>1.01</v>
          </cell>
          <cell r="AG3662">
            <v>1.01</v>
          </cell>
          <cell r="AH3662">
            <v>1</v>
          </cell>
          <cell r="AI3662">
            <v>0.99</v>
          </cell>
          <cell r="AJ3662">
            <v>0.98</v>
          </cell>
          <cell r="AK3662">
            <v>0.97</v>
          </cell>
        </row>
        <row r="3663">
          <cell r="A3663" t="str">
            <v>SDGbaseTRAv2_UrbAS_BAUv5PVAXafats</v>
          </cell>
          <cell r="B3663" t="str">
            <v>SIclos6_GOVclos11</v>
          </cell>
          <cell r="C3663" t="str">
            <v>SDGbaseTRAv2_UrbAS_BAUv5</v>
          </cell>
          <cell r="D3663" t="str">
            <v>PVAX</v>
          </cell>
          <cell r="E3663" t="str">
            <v>afats</v>
          </cell>
          <cell r="F3663">
            <v>1</v>
          </cell>
          <cell r="G3663">
            <v>0.97</v>
          </cell>
          <cell r="H3663">
            <v>0.96</v>
          </cell>
          <cell r="I3663">
            <v>0.93</v>
          </cell>
          <cell r="J3663">
            <v>0.94</v>
          </cell>
          <cell r="K3663">
            <v>0.93</v>
          </cell>
          <cell r="L3663">
            <v>0.93</v>
          </cell>
          <cell r="M3663">
            <v>0.92</v>
          </cell>
          <cell r="N3663">
            <v>0.92</v>
          </cell>
          <cell r="O3663">
            <v>1.01</v>
          </cell>
          <cell r="P3663">
            <v>0.99</v>
          </cell>
          <cell r="Q3663">
            <v>0.96</v>
          </cell>
          <cell r="R3663">
            <v>0.94</v>
          </cell>
          <cell r="S3663">
            <v>0.93</v>
          </cell>
          <cell r="T3663">
            <v>0.92</v>
          </cell>
          <cell r="U3663">
            <v>0.91</v>
          </cell>
          <cell r="V3663">
            <v>0.9</v>
          </cell>
          <cell r="W3663">
            <v>0.9</v>
          </cell>
          <cell r="X3663">
            <v>0.9</v>
          </cell>
          <cell r="Y3663">
            <v>0.9</v>
          </cell>
          <cell r="Z3663">
            <v>0.9</v>
          </cell>
          <cell r="AA3663">
            <v>0.9</v>
          </cell>
          <cell r="AB3663">
            <v>0.93</v>
          </cell>
          <cell r="AC3663">
            <v>0.93</v>
          </cell>
          <cell r="AD3663">
            <v>0.92</v>
          </cell>
          <cell r="AE3663">
            <v>0.91</v>
          </cell>
          <cell r="AF3663">
            <v>0.91</v>
          </cell>
          <cell r="AG3663">
            <v>0.9</v>
          </cell>
          <cell r="AH3663">
            <v>0.92</v>
          </cell>
          <cell r="AI3663">
            <v>0.91</v>
          </cell>
          <cell r="AJ3663">
            <v>0.91</v>
          </cell>
          <cell r="AK3663">
            <v>0.91</v>
          </cell>
        </row>
        <row r="3664">
          <cell r="A3664" t="str">
            <v>SDGbaseTRAv2_UrbAS_BAUv5PVAXadair</v>
          </cell>
          <cell r="B3664" t="str">
            <v>SIclos6_GOVclos11</v>
          </cell>
          <cell r="C3664" t="str">
            <v>SDGbaseTRAv2_UrbAS_BAUv5</v>
          </cell>
          <cell r="D3664" t="str">
            <v>PVAX</v>
          </cell>
          <cell r="E3664" t="str">
            <v>adair</v>
          </cell>
          <cell r="F3664">
            <v>1</v>
          </cell>
          <cell r="G3664">
            <v>0.99</v>
          </cell>
          <cell r="H3664">
            <v>0.98</v>
          </cell>
          <cell r="I3664">
            <v>0.98</v>
          </cell>
          <cell r="J3664">
            <v>0.98</v>
          </cell>
          <cell r="K3664">
            <v>0.98</v>
          </cell>
          <cell r="L3664">
            <v>0.98</v>
          </cell>
          <cell r="M3664">
            <v>0.98</v>
          </cell>
          <cell r="N3664">
            <v>0.98</v>
          </cell>
          <cell r="O3664">
            <v>1</v>
          </cell>
          <cell r="P3664">
            <v>0.99</v>
          </cell>
          <cell r="Q3664">
            <v>0.99</v>
          </cell>
          <cell r="R3664">
            <v>0.99</v>
          </cell>
          <cell r="S3664">
            <v>0.99</v>
          </cell>
          <cell r="T3664">
            <v>1</v>
          </cell>
          <cell r="U3664">
            <v>1</v>
          </cell>
          <cell r="V3664">
            <v>1</v>
          </cell>
          <cell r="W3664">
            <v>1</v>
          </cell>
          <cell r="X3664">
            <v>1.01</v>
          </cell>
          <cell r="Y3664">
            <v>1.01</v>
          </cell>
          <cell r="Z3664">
            <v>1.01</v>
          </cell>
          <cell r="AA3664">
            <v>1</v>
          </cell>
          <cell r="AB3664">
            <v>1.01</v>
          </cell>
          <cell r="AC3664">
            <v>1.01</v>
          </cell>
          <cell r="AD3664">
            <v>1</v>
          </cell>
          <cell r="AE3664">
            <v>1</v>
          </cell>
          <cell r="AF3664">
            <v>1.01</v>
          </cell>
          <cell r="AG3664">
            <v>1</v>
          </cell>
          <cell r="AH3664">
            <v>0.99</v>
          </cell>
          <cell r="AI3664">
            <v>0.98</v>
          </cell>
          <cell r="AJ3664">
            <v>0.98</v>
          </cell>
          <cell r="AK3664">
            <v>0.97</v>
          </cell>
        </row>
        <row r="3665">
          <cell r="A3665" t="str">
            <v>SDGbaseTRAv2_UrbAS_BAUv5PVAXagrai</v>
          </cell>
          <cell r="B3665" t="str">
            <v>SIclos6_GOVclos11</v>
          </cell>
          <cell r="C3665" t="str">
            <v>SDGbaseTRAv2_UrbAS_BAUv5</v>
          </cell>
          <cell r="D3665" t="str">
            <v>PVAX</v>
          </cell>
          <cell r="E3665" t="str">
            <v>agrai</v>
          </cell>
          <cell r="F3665">
            <v>1</v>
          </cell>
          <cell r="G3665">
            <v>1</v>
          </cell>
          <cell r="H3665">
            <v>0.98</v>
          </cell>
          <cell r="I3665">
            <v>0.98</v>
          </cell>
          <cell r="J3665">
            <v>0.98</v>
          </cell>
          <cell r="K3665">
            <v>0.97</v>
          </cell>
          <cell r="L3665">
            <v>0.97</v>
          </cell>
          <cell r="M3665">
            <v>0.96</v>
          </cell>
          <cell r="N3665">
            <v>0.96</v>
          </cell>
          <cell r="O3665">
            <v>0.96</v>
          </cell>
          <cell r="P3665">
            <v>0.95</v>
          </cell>
          <cell r="Q3665">
            <v>0.95</v>
          </cell>
          <cell r="R3665">
            <v>0.95</v>
          </cell>
          <cell r="S3665">
            <v>0.95</v>
          </cell>
          <cell r="T3665">
            <v>0.95</v>
          </cell>
          <cell r="U3665">
            <v>0.95</v>
          </cell>
          <cell r="V3665">
            <v>0.95</v>
          </cell>
          <cell r="W3665">
            <v>0.94</v>
          </cell>
          <cell r="X3665">
            <v>0.94</v>
          </cell>
          <cell r="Y3665">
            <v>0.94</v>
          </cell>
          <cell r="Z3665">
            <v>0.94</v>
          </cell>
          <cell r="AA3665">
            <v>0.95</v>
          </cell>
          <cell r="AB3665">
            <v>0.95</v>
          </cell>
          <cell r="AC3665">
            <v>0.95</v>
          </cell>
          <cell r="AD3665">
            <v>0.95</v>
          </cell>
          <cell r="AE3665">
            <v>0.95</v>
          </cell>
          <cell r="AF3665">
            <v>0.95</v>
          </cell>
          <cell r="AG3665">
            <v>0.95</v>
          </cell>
          <cell r="AH3665">
            <v>0.94</v>
          </cell>
          <cell r="AI3665">
            <v>0.93</v>
          </cell>
          <cell r="AJ3665">
            <v>0.93</v>
          </cell>
          <cell r="AK3665">
            <v>0.93</v>
          </cell>
        </row>
        <row r="3666">
          <cell r="A3666" t="str">
            <v>SDGbaseTRAv2_UrbAS_BAUv5PVAXastar</v>
          </cell>
          <cell r="B3666" t="str">
            <v>SIclos6_GOVclos11</v>
          </cell>
          <cell r="C3666" t="str">
            <v>SDGbaseTRAv2_UrbAS_BAUv5</v>
          </cell>
          <cell r="D3666" t="str">
            <v>PVAX</v>
          </cell>
          <cell r="E3666" t="str">
            <v>astar</v>
          </cell>
          <cell r="F3666">
            <v>1</v>
          </cell>
          <cell r="G3666">
            <v>0.99</v>
          </cell>
          <cell r="H3666">
            <v>0.98</v>
          </cell>
          <cell r="I3666">
            <v>0.98</v>
          </cell>
          <cell r="J3666">
            <v>0.98</v>
          </cell>
          <cell r="K3666">
            <v>0.97</v>
          </cell>
          <cell r="L3666">
            <v>0.96</v>
          </cell>
          <cell r="M3666">
            <v>0.95</v>
          </cell>
          <cell r="N3666">
            <v>0.95</v>
          </cell>
          <cell r="O3666">
            <v>0.95</v>
          </cell>
          <cell r="P3666">
            <v>0.94</v>
          </cell>
          <cell r="Q3666">
            <v>0.94</v>
          </cell>
          <cell r="R3666">
            <v>0.93</v>
          </cell>
          <cell r="S3666">
            <v>0.93</v>
          </cell>
          <cell r="T3666">
            <v>0.93</v>
          </cell>
          <cell r="U3666">
            <v>0.93</v>
          </cell>
          <cell r="V3666">
            <v>0.93</v>
          </cell>
          <cell r="W3666">
            <v>0.92</v>
          </cell>
          <cell r="X3666">
            <v>0.92</v>
          </cell>
          <cell r="Y3666">
            <v>0.92</v>
          </cell>
          <cell r="Z3666">
            <v>0.92</v>
          </cell>
          <cell r="AA3666">
            <v>0.92</v>
          </cell>
          <cell r="AB3666">
            <v>0.92</v>
          </cell>
          <cell r="AC3666">
            <v>0.92</v>
          </cell>
          <cell r="AD3666">
            <v>0.92</v>
          </cell>
          <cell r="AE3666">
            <v>0.92</v>
          </cell>
          <cell r="AF3666">
            <v>0.93</v>
          </cell>
          <cell r="AG3666">
            <v>0.91</v>
          </cell>
          <cell r="AH3666">
            <v>0.88</v>
          </cell>
          <cell r="AI3666">
            <v>0.86</v>
          </cell>
          <cell r="AJ3666">
            <v>0.84</v>
          </cell>
          <cell r="AK3666">
            <v>0.83</v>
          </cell>
        </row>
        <row r="3667">
          <cell r="A3667" t="str">
            <v>SDGbaseTRAv2_UrbAS_BAUv5PVAXafeed</v>
          </cell>
          <cell r="B3667" t="str">
            <v>SIclos6_GOVclos11</v>
          </cell>
          <cell r="C3667" t="str">
            <v>SDGbaseTRAv2_UrbAS_BAUv5</v>
          </cell>
          <cell r="D3667" t="str">
            <v>PVAX</v>
          </cell>
          <cell r="E3667" t="str">
            <v>afeed</v>
          </cell>
          <cell r="F3667">
            <v>1</v>
          </cell>
          <cell r="G3667">
            <v>0.78</v>
          </cell>
          <cell r="H3667">
            <v>0.86</v>
          </cell>
          <cell r="I3667">
            <v>0.87</v>
          </cell>
          <cell r="J3667">
            <v>0.88</v>
          </cell>
          <cell r="K3667">
            <v>0.91</v>
          </cell>
          <cell r="L3667">
            <v>0.91</v>
          </cell>
          <cell r="M3667">
            <v>0.9</v>
          </cell>
          <cell r="N3667">
            <v>0.91</v>
          </cell>
          <cell r="O3667">
            <v>0.94</v>
          </cell>
          <cell r="P3667">
            <v>0.94</v>
          </cell>
          <cell r="Q3667">
            <v>0.93</v>
          </cell>
          <cell r="R3667">
            <v>0.94</v>
          </cell>
          <cell r="S3667">
            <v>0.95</v>
          </cell>
          <cell r="T3667">
            <v>0.95</v>
          </cell>
          <cell r="U3667">
            <v>0.95</v>
          </cell>
          <cell r="V3667">
            <v>0.95</v>
          </cell>
          <cell r="W3667">
            <v>0.96</v>
          </cell>
          <cell r="X3667">
            <v>0.96</v>
          </cell>
          <cell r="Y3667">
            <v>0.97</v>
          </cell>
          <cell r="Z3667">
            <v>0.97</v>
          </cell>
          <cell r="AA3667">
            <v>0.97</v>
          </cell>
          <cell r="AB3667">
            <v>0.98</v>
          </cell>
          <cell r="AC3667">
            <v>0.98</v>
          </cell>
          <cell r="AD3667">
            <v>0.98</v>
          </cell>
          <cell r="AE3667">
            <v>0.97</v>
          </cell>
          <cell r="AF3667">
            <v>0.97</v>
          </cell>
          <cell r="AG3667">
            <v>0.97</v>
          </cell>
          <cell r="AH3667">
            <v>1.02</v>
          </cell>
          <cell r="AI3667">
            <v>1.05</v>
          </cell>
          <cell r="AJ3667">
            <v>1.04</v>
          </cell>
          <cell r="AK3667">
            <v>1.04</v>
          </cell>
        </row>
        <row r="3668">
          <cell r="A3668" t="str">
            <v>SDGbaseTRAv2_UrbAS_BAUv5PVAXabake</v>
          </cell>
          <cell r="B3668" t="str">
            <v>SIclos6_GOVclos11</v>
          </cell>
          <cell r="C3668" t="str">
            <v>SDGbaseTRAv2_UrbAS_BAUv5</v>
          </cell>
          <cell r="D3668" t="str">
            <v>PVAX</v>
          </cell>
          <cell r="E3668" t="str">
            <v>abake</v>
          </cell>
          <cell r="F3668">
            <v>1</v>
          </cell>
          <cell r="G3668">
            <v>1.01</v>
          </cell>
          <cell r="H3668">
            <v>1.01</v>
          </cell>
          <cell r="I3668">
            <v>1.01</v>
          </cell>
          <cell r="J3668">
            <v>1.01</v>
          </cell>
          <cell r="K3668">
            <v>1.01</v>
          </cell>
          <cell r="L3668">
            <v>1.01</v>
          </cell>
          <cell r="M3668">
            <v>1.01</v>
          </cell>
          <cell r="N3668">
            <v>1.01</v>
          </cell>
          <cell r="O3668">
            <v>1.01</v>
          </cell>
          <cell r="P3668">
            <v>1.01</v>
          </cell>
          <cell r="Q3668">
            <v>1.01</v>
          </cell>
          <cell r="R3668">
            <v>1.01</v>
          </cell>
          <cell r="S3668">
            <v>1.01</v>
          </cell>
          <cell r="T3668">
            <v>1.01</v>
          </cell>
          <cell r="U3668">
            <v>1.02</v>
          </cell>
          <cell r="V3668">
            <v>1.02</v>
          </cell>
          <cell r="W3668">
            <v>1.02</v>
          </cell>
          <cell r="X3668">
            <v>1.02</v>
          </cell>
          <cell r="Y3668">
            <v>1.02</v>
          </cell>
          <cell r="Z3668">
            <v>1.02</v>
          </cell>
          <cell r="AA3668">
            <v>1.02</v>
          </cell>
          <cell r="AB3668">
            <v>1.02</v>
          </cell>
          <cell r="AC3668">
            <v>1.01</v>
          </cell>
          <cell r="AD3668">
            <v>1.02</v>
          </cell>
          <cell r="AE3668">
            <v>1.02</v>
          </cell>
          <cell r="AF3668">
            <v>1.02</v>
          </cell>
          <cell r="AG3668">
            <v>1.02</v>
          </cell>
          <cell r="AH3668">
            <v>1</v>
          </cell>
          <cell r="AI3668">
            <v>0.98</v>
          </cell>
          <cell r="AJ3668">
            <v>0.97</v>
          </cell>
          <cell r="AK3668">
            <v>0.97</v>
          </cell>
        </row>
        <row r="3669">
          <cell r="A3669" t="str">
            <v>SDGbaseTRAv2_UrbAS_BAUv5PVAXasuga</v>
          </cell>
          <cell r="B3669" t="str">
            <v>SIclos6_GOVclos11</v>
          </cell>
          <cell r="C3669" t="str">
            <v>SDGbaseTRAv2_UrbAS_BAUv5</v>
          </cell>
          <cell r="D3669" t="str">
            <v>PVAX</v>
          </cell>
          <cell r="E3669" t="str">
            <v>asuga</v>
          </cell>
          <cell r="F3669">
            <v>1</v>
          </cell>
          <cell r="G3669">
            <v>1.01</v>
          </cell>
          <cell r="H3669">
            <v>1</v>
          </cell>
          <cell r="I3669">
            <v>1</v>
          </cell>
          <cell r="J3669">
            <v>1</v>
          </cell>
          <cell r="K3669">
            <v>1</v>
          </cell>
          <cell r="L3669">
            <v>0.99</v>
          </cell>
          <cell r="M3669">
            <v>0.99</v>
          </cell>
          <cell r="N3669">
            <v>0.99</v>
          </cell>
          <cell r="O3669">
            <v>0.99</v>
          </cell>
          <cell r="P3669">
            <v>0.99</v>
          </cell>
          <cell r="Q3669">
            <v>0.98</v>
          </cell>
          <cell r="R3669">
            <v>0.98</v>
          </cell>
          <cell r="S3669">
            <v>0.98</v>
          </cell>
          <cell r="T3669">
            <v>0.99</v>
          </cell>
          <cell r="U3669">
            <v>0.99</v>
          </cell>
          <cell r="V3669">
            <v>0.99</v>
          </cell>
          <cell r="W3669">
            <v>0.99</v>
          </cell>
          <cell r="X3669">
            <v>0.99</v>
          </cell>
          <cell r="Y3669">
            <v>0.99</v>
          </cell>
          <cell r="Z3669">
            <v>0.99</v>
          </cell>
          <cell r="AA3669">
            <v>0.99</v>
          </cell>
          <cell r="AB3669">
            <v>0.99</v>
          </cell>
          <cell r="AC3669">
            <v>0.98</v>
          </cell>
          <cell r="AD3669">
            <v>0.98</v>
          </cell>
          <cell r="AE3669">
            <v>0.98</v>
          </cell>
          <cell r="AF3669">
            <v>0.99</v>
          </cell>
          <cell r="AG3669">
            <v>0.99</v>
          </cell>
          <cell r="AH3669">
            <v>0.98</v>
          </cell>
          <cell r="AI3669">
            <v>0.97</v>
          </cell>
          <cell r="AJ3669">
            <v>0.96</v>
          </cell>
          <cell r="AK3669">
            <v>0.96</v>
          </cell>
        </row>
        <row r="3670">
          <cell r="A3670" t="str">
            <v>SDGbaseTRAv2_UrbAS_BAUv5PVAXaconf</v>
          </cell>
          <cell r="B3670" t="str">
            <v>SIclos6_GOVclos11</v>
          </cell>
          <cell r="C3670" t="str">
            <v>SDGbaseTRAv2_UrbAS_BAUv5</v>
          </cell>
          <cell r="D3670" t="str">
            <v>PVAX</v>
          </cell>
          <cell r="E3670" t="str">
            <v>aconf</v>
          </cell>
          <cell r="F3670">
            <v>1</v>
          </cell>
          <cell r="G3670">
            <v>1</v>
          </cell>
          <cell r="H3670">
            <v>1.01</v>
          </cell>
          <cell r="I3670">
            <v>1</v>
          </cell>
          <cell r="J3670">
            <v>1</v>
          </cell>
          <cell r="K3670">
            <v>1</v>
          </cell>
          <cell r="L3670">
            <v>1.01</v>
          </cell>
          <cell r="M3670">
            <v>1.01</v>
          </cell>
          <cell r="N3670">
            <v>1.01</v>
          </cell>
          <cell r="O3670">
            <v>1.02</v>
          </cell>
          <cell r="P3670">
            <v>1.02</v>
          </cell>
          <cell r="Q3670">
            <v>1.02</v>
          </cell>
          <cell r="R3670">
            <v>1.03</v>
          </cell>
          <cell r="S3670">
            <v>1.04</v>
          </cell>
          <cell r="T3670">
            <v>1.04</v>
          </cell>
          <cell r="U3670">
            <v>1.05</v>
          </cell>
          <cell r="V3670">
            <v>1.05</v>
          </cell>
          <cell r="W3670">
            <v>1.05</v>
          </cell>
          <cell r="X3670">
            <v>1.05</v>
          </cell>
          <cell r="Y3670">
            <v>1.05</v>
          </cell>
          <cell r="Z3670">
            <v>1.05</v>
          </cell>
          <cell r="AA3670">
            <v>1.05</v>
          </cell>
          <cell r="AB3670">
            <v>1.05</v>
          </cell>
          <cell r="AC3670">
            <v>1.05</v>
          </cell>
          <cell r="AD3670">
            <v>1.05</v>
          </cell>
          <cell r="AE3670">
            <v>1.05</v>
          </cell>
          <cell r="AF3670">
            <v>1.05</v>
          </cell>
          <cell r="AG3670">
            <v>1.05</v>
          </cell>
          <cell r="AH3670">
            <v>1.03</v>
          </cell>
          <cell r="AI3670">
            <v>1.02</v>
          </cell>
          <cell r="AJ3670">
            <v>1</v>
          </cell>
          <cell r="AK3670">
            <v>0.99</v>
          </cell>
        </row>
        <row r="3671">
          <cell r="A3671" t="str">
            <v>SDGbaseTRAv2_UrbAS_BAUv5PVAXapast</v>
          </cell>
          <cell r="B3671" t="str">
            <v>SIclos6_GOVclos11</v>
          </cell>
          <cell r="C3671" t="str">
            <v>SDGbaseTRAv2_UrbAS_BAUv5</v>
          </cell>
          <cell r="D3671" t="str">
            <v>PVAX</v>
          </cell>
          <cell r="E3671" t="str">
            <v>apast</v>
          </cell>
          <cell r="F3671">
            <v>1</v>
          </cell>
          <cell r="G3671">
            <v>0.93</v>
          </cell>
          <cell r="H3671">
            <v>0.94</v>
          </cell>
          <cell r="I3671">
            <v>0.92</v>
          </cell>
          <cell r="J3671">
            <v>0.92</v>
          </cell>
          <cell r="K3671">
            <v>0.93</v>
          </cell>
          <cell r="L3671">
            <v>0.93</v>
          </cell>
          <cell r="M3671">
            <v>0.93</v>
          </cell>
          <cell r="N3671">
            <v>0.93</v>
          </cell>
          <cell r="O3671">
            <v>0.98</v>
          </cell>
          <cell r="P3671">
            <v>0.97</v>
          </cell>
          <cell r="Q3671">
            <v>0.96</v>
          </cell>
          <cell r="R3671">
            <v>0.95</v>
          </cell>
          <cell r="S3671">
            <v>0.96</v>
          </cell>
          <cell r="T3671">
            <v>0.96</v>
          </cell>
          <cell r="U3671">
            <v>0.96</v>
          </cell>
          <cell r="V3671">
            <v>0.95</v>
          </cell>
          <cell r="W3671">
            <v>0.96</v>
          </cell>
          <cell r="X3671">
            <v>0.96</v>
          </cell>
          <cell r="Y3671">
            <v>0.96</v>
          </cell>
          <cell r="Z3671">
            <v>0.95</v>
          </cell>
          <cell r="AA3671">
            <v>0.94</v>
          </cell>
          <cell r="AB3671">
            <v>0.96</v>
          </cell>
          <cell r="AC3671">
            <v>0.96</v>
          </cell>
          <cell r="AD3671">
            <v>0.95</v>
          </cell>
          <cell r="AE3671">
            <v>0.95</v>
          </cell>
          <cell r="AF3671">
            <v>0.95</v>
          </cell>
          <cell r="AG3671">
            <v>0.95</v>
          </cell>
          <cell r="AH3671">
            <v>0.96</v>
          </cell>
          <cell r="AI3671">
            <v>0.96</v>
          </cell>
          <cell r="AJ3671">
            <v>0.96</v>
          </cell>
          <cell r="AK3671">
            <v>0.96</v>
          </cell>
        </row>
        <row r="3672">
          <cell r="A3672" t="str">
            <v>SDGbaseTRAv2_UrbAS_BAUv5PVAXaofoo</v>
          </cell>
          <cell r="B3672" t="str">
            <v>SIclos6_GOVclos11</v>
          </cell>
          <cell r="C3672" t="str">
            <v>SDGbaseTRAv2_UrbAS_BAUv5</v>
          </cell>
          <cell r="D3672" t="str">
            <v>PVAX</v>
          </cell>
          <cell r="E3672" t="str">
            <v>aofoo</v>
          </cell>
          <cell r="F3672">
            <v>1</v>
          </cell>
          <cell r="G3672">
            <v>0.96</v>
          </cell>
          <cell r="H3672">
            <v>0.96</v>
          </cell>
          <cell r="I3672">
            <v>0.96</v>
          </cell>
          <cell r="J3672">
            <v>0.96</v>
          </cell>
          <cell r="K3672">
            <v>0.97</v>
          </cell>
          <cell r="L3672">
            <v>0.97</v>
          </cell>
          <cell r="M3672">
            <v>0.97</v>
          </cell>
          <cell r="N3672">
            <v>0.97</v>
          </cell>
          <cell r="O3672">
            <v>0.99</v>
          </cell>
          <cell r="P3672">
            <v>0.99</v>
          </cell>
          <cell r="Q3672">
            <v>0.98</v>
          </cell>
          <cell r="R3672">
            <v>0.98</v>
          </cell>
          <cell r="S3672">
            <v>0.98</v>
          </cell>
          <cell r="T3672">
            <v>0.98</v>
          </cell>
          <cell r="U3672">
            <v>0.98</v>
          </cell>
          <cell r="V3672">
            <v>0.98</v>
          </cell>
          <cell r="W3672">
            <v>0.98</v>
          </cell>
          <cell r="X3672">
            <v>0.99</v>
          </cell>
          <cell r="Y3672">
            <v>0.99</v>
          </cell>
          <cell r="Z3672">
            <v>0.98</v>
          </cell>
          <cell r="AA3672">
            <v>0.98</v>
          </cell>
          <cell r="AB3672">
            <v>0.99</v>
          </cell>
          <cell r="AC3672">
            <v>0.99</v>
          </cell>
          <cell r="AD3672">
            <v>0.99</v>
          </cell>
          <cell r="AE3672">
            <v>0.98</v>
          </cell>
          <cell r="AF3672">
            <v>0.99</v>
          </cell>
          <cell r="AG3672">
            <v>0.98</v>
          </cell>
          <cell r="AH3672">
            <v>0.98</v>
          </cell>
          <cell r="AI3672">
            <v>0.98</v>
          </cell>
          <cell r="AJ3672">
            <v>0.97</v>
          </cell>
          <cell r="AK3672">
            <v>0.97</v>
          </cell>
        </row>
        <row r="3673">
          <cell r="A3673" t="str">
            <v>SDGbaseTRAv2_UrbAS_BAUv5PVAXabevt</v>
          </cell>
          <cell r="B3673" t="str">
            <v>SIclos6_GOVclos11</v>
          </cell>
          <cell r="C3673" t="str">
            <v>SDGbaseTRAv2_UrbAS_BAUv5</v>
          </cell>
          <cell r="D3673" t="str">
            <v>PVAX</v>
          </cell>
          <cell r="E3673" t="str">
            <v>abevt</v>
          </cell>
          <cell r="F3673">
            <v>1</v>
          </cell>
          <cell r="G3673">
            <v>1</v>
          </cell>
          <cell r="H3673">
            <v>1.01</v>
          </cell>
          <cell r="I3673">
            <v>1</v>
          </cell>
          <cell r="J3673">
            <v>1</v>
          </cell>
          <cell r="K3673">
            <v>1</v>
          </cell>
          <cell r="L3673">
            <v>1</v>
          </cell>
          <cell r="M3673">
            <v>1.01</v>
          </cell>
          <cell r="N3673">
            <v>1.01</v>
          </cell>
          <cell r="O3673">
            <v>1.04</v>
          </cell>
          <cell r="P3673">
            <v>1.04</v>
          </cell>
          <cell r="Q3673">
            <v>1.02</v>
          </cell>
          <cell r="R3673">
            <v>1.02</v>
          </cell>
          <cell r="S3673">
            <v>1.02</v>
          </cell>
          <cell r="T3673">
            <v>1.02</v>
          </cell>
          <cell r="U3673">
            <v>1.02</v>
          </cell>
          <cell r="V3673">
            <v>1.02</v>
          </cell>
          <cell r="W3673">
            <v>1.02</v>
          </cell>
          <cell r="X3673">
            <v>1.02</v>
          </cell>
          <cell r="Y3673">
            <v>1.02</v>
          </cell>
          <cell r="Z3673">
            <v>1.01</v>
          </cell>
          <cell r="AA3673">
            <v>1.01</v>
          </cell>
          <cell r="AB3673">
            <v>1.02</v>
          </cell>
          <cell r="AC3673">
            <v>1.02</v>
          </cell>
          <cell r="AD3673">
            <v>1.02</v>
          </cell>
          <cell r="AE3673">
            <v>1.02</v>
          </cell>
          <cell r="AF3673">
            <v>1.02</v>
          </cell>
          <cell r="AG3673">
            <v>1.01</v>
          </cell>
          <cell r="AH3673">
            <v>1.01</v>
          </cell>
          <cell r="AI3673">
            <v>1</v>
          </cell>
          <cell r="AJ3673">
            <v>0.99</v>
          </cell>
          <cell r="AK3673">
            <v>0.98</v>
          </cell>
        </row>
        <row r="3674">
          <cell r="A3674" t="str">
            <v>SDGbaseTRAv2_UrbAS_BAUv5PVAXatext</v>
          </cell>
          <cell r="B3674" t="str">
            <v>SIclos6_GOVclos11</v>
          </cell>
          <cell r="C3674" t="str">
            <v>SDGbaseTRAv2_UrbAS_BAUv5</v>
          </cell>
          <cell r="D3674" t="str">
            <v>PVAX</v>
          </cell>
          <cell r="E3674" t="str">
            <v>atext</v>
          </cell>
          <cell r="F3674">
            <v>1</v>
          </cell>
          <cell r="G3674">
            <v>1.1000000000000001</v>
          </cell>
          <cell r="H3674">
            <v>1.0900000000000001</v>
          </cell>
          <cell r="I3674">
            <v>1.08</v>
          </cell>
          <cell r="J3674">
            <v>1.08</v>
          </cell>
          <cell r="K3674">
            <v>1.08</v>
          </cell>
          <cell r="L3674">
            <v>1.0900000000000001</v>
          </cell>
          <cell r="M3674">
            <v>1.1000000000000001</v>
          </cell>
          <cell r="N3674">
            <v>1.1000000000000001</v>
          </cell>
          <cell r="O3674">
            <v>1.1000000000000001</v>
          </cell>
          <cell r="P3674">
            <v>1.1000000000000001</v>
          </cell>
          <cell r="Q3674">
            <v>1.1000000000000001</v>
          </cell>
          <cell r="R3674">
            <v>1.1000000000000001</v>
          </cell>
          <cell r="S3674">
            <v>1.1100000000000001</v>
          </cell>
          <cell r="T3674">
            <v>1.1100000000000001</v>
          </cell>
          <cell r="U3674">
            <v>1.1200000000000001</v>
          </cell>
          <cell r="V3674">
            <v>1.1200000000000001</v>
          </cell>
          <cell r="W3674">
            <v>1.1200000000000001</v>
          </cell>
          <cell r="X3674">
            <v>1.1299999999999999</v>
          </cell>
          <cell r="Y3674">
            <v>1.1200000000000001</v>
          </cell>
          <cell r="Z3674">
            <v>1.1200000000000001</v>
          </cell>
          <cell r="AA3674">
            <v>1.1200000000000001</v>
          </cell>
          <cell r="AB3674">
            <v>1.1200000000000001</v>
          </cell>
          <cell r="AC3674">
            <v>1.1100000000000001</v>
          </cell>
          <cell r="AD3674">
            <v>1.1100000000000001</v>
          </cell>
          <cell r="AE3674">
            <v>1.1100000000000001</v>
          </cell>
          <cell r="AF3674">
            <v>1.1100000000000001</v>
          </cell>
          <cell r="AG3674">
            <v>1.1100000000000001</v>
          </cell>
          <cell r="AH3674">
            <v>1.08</v>
          </cell>
          <cell r="AI3674">
            <v>1.06</v>
          </cell>
          <cell r="AJ3674">
            <v>1.04</v>
          </cell>
          <cell r="AK3674">
            <v>1.03</v>
          </cell>
        </row>
        <row r="3675">
          <cell r="A3675" t="str">
            <v>SDGbaseTRAv2_UrbAS_BAUv5PVAXaclth</v>
          </cell>
          <cell r="B3675" t="str">
            <v>SIclos6_GOVclos11</v>
          </cell>
          <cell r="C3675" t="str">
            <v>SDGbaseTRAv2_UrbAS_BAUv5</v>
          </cell>
          <cell r="D3675" t="str">
            <v>PVAX</v>
          </cell>
          <cell r="E3675" t="str">
            <v>aclth</v>
          </cell>
          <cell r="F3675">
            <v>1</v>
          </cell>
          <cell r="G3675">
            <v>1.1000000000000001</v>
          </cell>
          <cell r="H3675">
            <v>1.1000000000000001</v>
          </cell>
          <cell r="I3675">
            <v>1.1000000000000001</v>
          </cell>
          <cell r="J3675">
            <v>1.1000000000000001</v>
          </cell>
          <cell r="K3675">
            <v>1.1000000000000001</v>
          </cell>
          <cell r="L3675">
            <v>1.1100000000000001</v>
          </cell>
          <cell r="M3675">
            <v>1.1200000000000001</v>
          </cell>
          <cell r="N3675">
            <v>1.1200000000000001</v>
          </cell>
          <cell r="O3675">
            <v>1.1200000000000001</v>
          </cell>
          <cell r="P3675">
            <v>1.1200000000000001</v>
          </cell>
          <cell r="Q3675">
            <v>1.1200000000000001</v>
          </cell>
          <cell r="R3675">
            <v>1.1299999999999999</v>
          </cell>
          <cell r="S3675">
            <v>1.1299999999999999</v>
          </cell>
          <cell r="T3675">
            <v>1.1399999999999999</v>
          </cell>
          <cell r="U3675">
            <v>1.1399999999999999</v>
          </cell>
          <cell r="V3675">
            <v>1.1499999999999999</v>
          </cell>
          <cell r="W3675">
            <v>1.1499999999999999</v>
          </cell>
          <cell r="X3675">
            <v>1.1499999999999999</v>
          </cell>
          <cell r="Y3675">
            <v>1.1499999999999999</v>
          </cell>
          <cell r="Z3675">
            <v>1.1499999999999999</v>
          </cell>
          <cell r="AA3675">
            <v>1.1499999999999999</v>
          </cell>
          <cell r="AB3675">
            <v>1.1399999999999999</v>
          </cell>
          <cell r="AC3675">
            <v>1.1399999999999999</v>
          </cell>
          <cell r="AD3675">
            <v>1.1399999999999999</v>
          </cell>
          <cell r="AE3675">
            <v>1.1399999999999999</v>
          </cell>
          <cell r="AF3675">
            <v>1.1399999999999999</v>
          </cell>
          <cell r="AG3675">
            <v>1.1399999999999999</v>
          </cell>
          <cell r="AH3675">
            <v>1.1000000000000001</v>
          </cell>
          <cell r="AI3675">
            <v>1.07</v>
          </cell>
          <cell r="AJ3675">
            <v>1.06</v>
          </cell>
          <cell r="AK3675">
            <v>1.04</v>
          </cell>
        </row>
        <row r="3676">
          <cell r="A3676" t="str">
            <v>SDGbaseTRAv2_UrbAS_BAUv5PVAXaleat</v>
          </cell>
          <cell r="B3676" t="str">
            <v>SIclos6_GOVclos11</v>
          </cell>
          <cell r="C3676" t="str">
            <v>SDGbaseTRAv2_UrbAS_BAUv5</v>
          </cell>
          <cell r="D3676" t="str">
            <v>PVAX</v>
          </cell>
          <cell r="E3676" t="str">
            <v>aleat</v>
          </cell>
          <cell r="F3676">
            <v>1</v>
          </cell>
          <cell r="G3676">
            <v>1.0900000000000001</v>
          </cell>
          <cell r="H3676">
            <v>1.05</v>
          </cell>
          <cell r="I3676">
            <v>1.01</v>
          </cell>
          <cell r="J3676">
            <v>0.99</v>
          </cell>
          <cell r="K3676">
            <v>0.99</v>
          </cell>
          <cell r="L3676">
            <v>1</v>
          </cell>
          <cell r="M3676">
            <v>1.01</v>
          </cell>
          <cell r="N3676">
            <v>1.02</v>
          </cell>
          <cell r="O3676">
            <v>1.1100000000000001</v>
          </cell>
          <cell r="P3676">
            <v>1.1100000000000001</v>
          </cell>
          <cell r="Q3676">
            <v>1.0900000000000001</v>
          </cell>
          <cell r="R3676">
            <v>1.06</v>
          </cell>
          <cell r="S3676">
            <v>1.04</v>
          </cell>
          <cell r="T3676">
            <v>1.03</v>
          </cell>
          <cell r="U3676">
            <v>1.03</v>
          </cell>
          <cell r="V3676">
            <v>1.02</v>
          </cell>
          <cell r="W3676">
            <v>1.02</v>
          </cell>
          <cell r="X3676">
            <v>1.03</v>
          </cell>
          <cell r="Y3676">
            <v>1.02</v>
          </cell>
          <cell r="Z3676">
            <v>1.01</v>
          </cell>
          <cell r="AA3676">
            <v>1.01</v>
          </cell>
          <cell r="AB3676">
            <v>1.02</v>
          </cell>
          <cell r="AC3676">
            <v>1.03</v>
          </cell>
          <cell r="AD3676">
            <v>1.03</v>
          </cell>
          <cell r="AE3676">
            <v>1.03</v>
          </cell>
          <cell r="AF3676">
            <v>1.02</v>
          </cell>
          <cell r="AG3676">
            <v>1.02</v>
          </cell>
          <cell r="AH3676">
            <v>0.99</v>
          </cell>
          <cell r="AI3676">
            <v>0.95</v>
          </cell>
          <cell r="AJ3676">
            <v>0.93</v>
          </cell>
          <cell r="AK3676">
            <v>0.91</v>
          </cell>
        </row>
        <row r="3677">
          <cell r="A3677" t="str">
            <v>SDGbaseTRAv2_UrbAS_BAUv5PVAXafoot</v>
          </cell>
          <cell r="B3677" t="str">
            <v>SIclos6_GOVclos11</v>
          </cell>
          <cell r="C3677" t="str">
            <v>SDGbaseTRAv2_UrbAS_BAUv5</v>
          </cell>
          <cell r="D3677" t="str">
            <v>PVAX</v>
          </cell>
          <cell r="E3677" t="str">
            <v>afoot</v>
          </cell>
          <cell r="F3677">
            <v>1</v>
          </cell>
          <cell r="G3677">
            <v>1.0900000000000001</v>
          </cell>
          <cell r="H3677">
            <v>1.0900000000000001</v>
          </cell>
          <cell r="I3677">
            <v>1.0900000000000001</v>
          </cell>
          <cell r="J3677">
            <v>1.0900000000000001</v>
          </cell>
          <cell r="K3677">
            <v>1.0900000000000001</v>
          </cell>
          <cell r="L3677">
            <v>1.0900000000000001</v>
          </cell>
          <cell r="M3677">
            <v>1.1000000000000001</v>
          </cell>
          <cell r="N3677">
            <v>1.1000000000000001</v>
          </cell>
          <cell r="O3677">
            <v>1.1000000000000001</v>
          </cell>
          <cell r="P3677">
            <v>1.1000000000000001</v>
          </cell>
          <cell r="Q3677">
            <v>1.1000000000000001</v>
          </cell>
          <cell r="R3677">
            <v>1.1100000000000001</v>
          </cell>
          <cell r="S3677">
            <v>1.1100000000000001</v>
          </cell>
          <cell r="T3677">
            <v>1.1100000000000001</v>
          </cell>
          <cell r="U3677">
            <v>1.1200000000000001</v>
          </cell>
          <cell r="V3677">
            <v>1.1200000000000001</v>
          </cell>
          <cell r="W3677">
            <v>1.1200000000000001</v>
          </cell>
          <cell r="X3677">
            <v>1.1299999999999999</v>
          </cell>
          <cell r="Y3677">
            <v>1.1299999999999999</v>
          </cell>
          <cell r="Z3677">
            <v>1.1200000000000001</v>
          </cell>
          <cell r="AA3677">
            <v>1.1200000000000001</v>
          </cell>
          <cell r="AB3677">
            <v>1.1200000000000001</v>
          </cell>
          <cell r="AC3677">
            <v>1.1200000000000001</v>
          </cell>
          <cell r="AD3677">
            <v>1.1200000000000001</v>
          </cell>
          <cell r="AE3677">
            <v>1.1200000000000001</v>
          </cell>
          <cell r="AF3677">
            <v>1.1200000000000001</v>
          </cell>
          <cell r="AG3677">
            <v>1.1200000000000001</v>
          </cell>
          <cell r="AH3677">
            <v>1.0900000000000001</v>
          </cell>
          <cell r="AI3677">
            <v>1.06</v>
          </cell>
          <cell r="AJ3677">
            <v>1.05</v>
          </cell>
          <cell r="AK3677">
            <v>1.03</v>
          </cell>
        </row>
        <row r="3678">
          <cell r="A3678" t="str">
            <v>SDGbaseTRAv2_UrbAS_BAUv5PVAXawood</v>
          </cell>
          <cell r="B3678" t="str">
            <v>SIclos6_GOVclos11</v>
          </cell>
          <cell r="C3678" t="str">
            <v>SDGbaseTRAv2_UrbAS_BAUv5</v>
          </cell>
          <cell r="D3678" t="str">
            <v>PVAX</v>
          </cell>
          <cell r="E3678" t="str">
            <v>awood</v>
          </cell>
          <cell r="F3678">
            <v>1</v>
          </cell>
          <cell r="G3678">
            <v>1.02</v>
          </cell>
          <cell r="H3678">
            <v>1.01</v>
          </cell>
          <cell r="I3678">
            <v>1.01</v>
          </cell>
          <cell r="J3678">
            <v>1.01</v>
          </cell>
          <cell r="K3678">
            <v>1.01</v>
          </cell>
          <cell r="L3678">
            <v>1.01</v>
          </cell>
          <cell r="M3678">
            <v>1.02</v>
          </cell>
          <cell r="N3678">
            <v>1.02</v>
          </cell>
          <cell r="O3678">
            <v>1.02</v>
          </cell>
          <cell r="P3678">
            <v>1.02</v>
          </cell>
          <cell r="Q3678">
            <v>1.02</v>
          </cell>
          <cell r="R3678">
            <v>1.02</v>
          </cell>
          <cell r="S3678">
            <v>1.03</v>
          </cell>
          <cell r="T3678">
            <v>1.03</v>
          </cell>
          <cell r="U3678">
            <v>1.03</v>
          </cell>
          <cell r="V3678">
            <v>1.04</v>
          </cell>
          <cell r="W3678">
            <v>1.04</v>
          </cell>
          <cell r="X3678">
            <v>1.04</v>
          </cell>
          <cell r="Y3678">
            <v>1.04</v>
          </cell>
          <cell r="Z3678">
            <v>1.04</v>
          </cell>
          <cell r="AA3678">
            <v>1.04</v>
          </cell>
          <cell r="AB3678">
            <v>1.04</v>
          </cell>
          <cell r="AC3678">
            <v>1.03</v>
          </cell>
          <cell r="AD3678">
            <v>1.03</v>
          </cell>
          <cell r="AE3678">
            <v>1.03</v>
          </cell>
          <cell r="AF3678">
            <v>1.04</v>
          </cell>
          <cell r="AG3678">
            <v>1.04</v>
          </cell>
          <cell r="AH3678">
            <v>1.03</v>
          </cell>
          <cell r="AI3678">
            <v>1.02</v>
          </cell>
          <cell r="AJ3678">
            <v>1.01</v>
          </cell>
          <cell r="AK3678">
            <v>1.01</v>
          </cell>
        </row>
        <row r="3679">
          <cell r="A3679" t="str">
            <v>SDGbaseTRAv2_UrbAS_BAUv5PVAXapapr</v>
          </cell>
          <cell r="B3679" t="str">
            <v>SIclos6_GOVclos11</v>
          </cell>
          <cell r="C3679" t="str">
            <v>SDGbaseTRAv2_UrbAS_BAUv5</v>
          </cell>
          <cell r="D3679" t="str">
            <v>PVAX</v>
          </cell>
          <cell r="E3679" t="str">
            <v>apapr</v>
          </cell>
          <cell r="F3679">
            <v>1</v>
          </cell>
          <cell r="G3679">
            <v>1.04</v>
          </cell>
          <cell r="H3679">
            <v>1.04</v>
          </cell>
          <cell r="I3679">
            <v>1.04</v>
          </cell>
          <cell r="J3679">
            <v>1.03</v>
          </cell>
          <cell r="K3679">
            <v>1.03</v>
          </cell>
          <cell r="L3679">
            <v>1.03</v>
          </cell>
          <cell r="M3679">
            <v>1.03</v>
          </cell>
          <cell r="N3679">
            <v>1.03</v>
          </cell>
          <cell r="O3679">
            <v>1.03</v>
          </cell>
          <cell r="P3679">
            <v>1.04</v>
          </cell>
          <cell r="Q3679">
            <v>1.03</v>
          </cell>
          <cell r="R3679">
            <v>1.05</v>
          </cell>
          <cell r="S3679">
            <v>1.05</v>
          </cell>
          <cell r="T3679">
            <v>1.05</v>
          </cell>
          <cell r="U3679">
            <v>1.05</v>
          </cell>
          <cell r="V3679">
            <v>1.05</v>
          </cell>
          <cell r="W3679">
            <v>1.06</v>
          </cell>
          <cell r="X3679">
            <v>1.06</v>
          </cell>
          <cell r="Y3679">
            <v>1.06</v>
          </cell>
          <cell r="Z3679">
            <v>1.06</v>
          </cell>
          <cell r="AA3679">
            <v>1.06</v>
          </cell>
          <cell r="AB3679">
            <v>1.05</v>
          </cell>
          <cell r="AC3679">
            <v>1.05</v>
          </cell>
          <cell r="AD3679">
            <v>1.05</v>
          </cell>
          <cell r="AE3679">
            <v>1.05</v>
          </cell>
          <cell r="AF3679">
            <v>1.05</v>
          </cell>
          <cell r="AG3679">
            <v>1.05</v>
          </cell>
          <cell r="AH3679">
            <v>1.03</v>
          </cell>
          <cell r="AI3679">
            <v>1.02</v>
          </cell>
          <cell r="AJ3679">
            <v>1.01</v>
          </cell>
          <cell r="AK3679">
            <v>1</v>
          </cell>
        </row>
        <row r="3680">
          <cell r="A3680" t="str">
            <v>SDGbaseTRAv2_UrbAS_BAUv5PVAXaprnt</v>
          </cell>
          <cell r="B3680" t="str">
            <v>SIclos6_GOVclos11</v>
          </cell>
          <cell r="C3680" t="str">
            <v>SDGbaseTRAv2_UrbAS_BAUv5</v>
          </cell>
          <cell r="D3680" t="str">
            <v>PVAX</v>
          </cell>
          <cell r="E3680" t="str">
            <v>aprnt</v>
          </cell>
          <cell r="F3680">
            <v>1</v>
          </cell>
          <cell r="G3680">
            <v>1.1000000000000001</v>
          </cell>
          <cell r="H3680">
            <v>1.1000000000000001</v>
          </cell>
          <cell r="I3680">
            <v>1.1000000000000001</v>
          </cell>
          <cell r="J3680">
            <v>1.1000000000000001</v>
          </cell>
          <cell r="K3680">
            <v>1.1000000000000001</v>
          </cell>
          <cell r="L3680">
            <v>1.1100000000000001</v>
          </cell>
          <cell r="M3680">
            <v>1.1100000000000001</v>
          </cell>
          <cell r="N3680">
            <v>1.1200000000000001</v>
          </cell>
          <cell r="O3680">
            <v>1.1100000000000001</v>
          </cell>
          <cell r="P3680">
            <v>1.1200000000000001</v>
          </cell>
          <cell r="Q3680">
            <v>1.1200000000000001</v>
          </cell>
          <cell r="R3680">
            <v>1.1200000000000001</v>
          </cell>
          <cell r="S3680">
            <v>1.1299999999999999</v>
          </cell>
          <cell r="T3680">
            <v>1.1299999999999999</v>
          </cell>
          <cell r="U3680">
            <v>1.1399999999999999</v>
          </cell>
          <cell r="V3680">
            <v>1.1399999999999999</v>
          </cell>
          <cell r="W3680">
            <v>1.1499999999999999</v>
          </cell>
          <cell r="X3680">
            <v>1.1499999999999999</v>
          </cell>
          <cell r="Y3680">
            <v>1.1499999999999999</v>
          </cell>
          <cell r="Z3680">
            <v>1.1399999999999999</v>
          </cell>
          <cell r="AA3680">
            <v>1.1399999999999999</v>
          </cell>
          <cell r="AB3680">
            <v>1.1399999999999999</v>
          </cell>
          <cell r="AC3680">
            <v>1.1299999999999999</v>
          </cell>
          <cell r="AD3680">
            <v>1.1299999999999999</v>
          </cell>
          <cell r="AE3680">
            <v>1.1299999999999999</v>
          </cell>
          <cell r="AF3680">
            <v>1.1299999999999999</v>
          </cell>
          <cell r="AG3680">
            <v>1.1299999999999999</v>
          </cell>
          <cell r="AH3680">
            <v>1.1000000000000001</v>
          </cell>
          <cell r="AI3680">
            <v>1.07</v>
          </cell>
          <cell r="AJ3680">
            <v>1.05</v>
          </cell>
          <cell r="AK3680">
            <v>1.03</v>
          </cell>
        </row>
        <row r="3681">
          <cell r="A3681" t="str">
            <v>SDGbaseTRAv2_UrbAS_BAUv5PVAXapetr</v>
          </cell>
          <cell r="B3681" t="str">
            <v>SIclos6_GOVclos11</v>
          </cell>
          <cell r="C3681" t="str">
            <v>SDGbaseTRAv2_UrbAS_BAUv5</v>
          </cell>
          <cell r="D3681" t="str">
            <v>PVAX</v>
          </cell>
          <cell r="E3681" t="str">
            <v>apetr</v>
          </cell>
          <cell r="F3681">
            <v>1</v>
          </cell>
          <cell r="G3681">
            <v>1.1599999999999999</v>
          </cell>
          <cell r="H3681">
            <v>0.84</v>
          </cell>
          <cell r="I3681">
            <v>0.65</v>
          </cell>
          <cell r="J3681">
            <v>0.61</v>
          </cell>
          <cell r="K3681">
            <v>0.57999999999999996</v>
          </cell>
          <cell r="L3681">
            <v>0.56999999999999995</v>
          </cell>
          <cell r="M3681">
            <v>0.59</v>
          </cell>
          <cell r="N3681">
            <v>0.6</v>
          </cell>
          <cell r="O3681">
            <v>1.1499999999999999</v>
          </cell>
          <cell r="P3681">
            <v>1.53</v>
          </cell>
          <cell r="Q3681">
            <v>1.47</v>
          </cell>
          <cell r="R3681">
            <v>1.43</v>
          </cell>
          <cell r="S3681">
            <v>1.42</v>
          </cell>
          <cell r="T3681">
            <v>1.41</v>
          </cell>
          <cell r="U3681">
            <v>1.41</v>
          </cell>
          <cell r="V3681">
            <v>1.4</v>
          </cell>
          <cell r="W3681">
            <v>1.4</v>
          </cell>
          <cell r="X3681">
            <v>1.43</v>
          </cell>
          <cell r="Y3681">
            <v>1.42</v>
          </cell>
          <cell r="Z3681">
            <v>1.4</v>
          </cell>
          <cell r="AA3681">
            <v>1.4</v>
          </cell>
          <cell r="AB3681">
            <v>1.47</v>
          </cell>
          <cell r="AC3681">
            <v>1.48</v>
          </cell>
          <cell r="AD3681">
            <v>1.46</v>
          </cell>
          <cell r="AE3681">
            <v>1.42</v>
          </cell>
          <cell r="AF3681">
            <v>1.39</v>
          </cell>
          <cell r="AG3681">
            <v>1.27</v>
          </cell>
          <cell r="AH3681">
            <v>1.17</v>
          </cell>
          <cell r="AI3681">
            <v>0.99</v>
          </cell>
          <cell r="AJ3681">
            <v>0.79</v>
          </cell>
          <cell r="AK3681">
            <v>0.5</v>
          </cell>
        </row>
        <row r="3682">
          <cell r="A3682" t="str">
            <v>SDGbaseTRAv2_UrbAS_BAUv5PVAXahydr</v>
          </cell>
          <cell r="B3682" t="str">
            <v>SIclos6_GOVclos11</v>
          </cell>
          <cell r="C3682" t="str">
            <v>SDGbaseTRAv2_UrbAS_BAUv5</v>
          </cell>
          <cell r="D3682" t="str">
            <v>PVAX</v>
          </cell>
          <cell r="E3682" t="str">
            <v>ahydr</v>
          </cell>
          <cell r="F3682">
            <v>1</v>
          </cell>
          <cell r="G3682">
            <v>2.6</v>
          </cell>
          <cell r="H3682">
            <v>2.71</v>
          </cell>
          <cell r="I3682">
            <v>2.68</v>
          </cell>
          <cell r="J3682">
            <v>2.68</v>
          </cell>
          <cell r="K3682">
            <v>2.7</v>
          </cell>
          <cell r="L3682">
            <v>2.73</v>
          </cell>
          <cell r="M3682">
            <v>2.77</v>
          </cell>
          <cell r="N3682">
            <v>2.81</v>
          </cell>
          <cell r="O3682">
            <v>3.02</v>
          </cell>
          <cell r="P3682">
            <v>3.08</v>
          </cell>
          <cell r="Q3682">
            <v>3.44</v>
          </cell>
          <cell r="R3682">
            <v>3.46</v>
          </cell>
          <cell r="S3682">
            <v>3.48</v>
          </cell>
          <cell r="T3682">
            <v>3.5</v>
          </cell>
          <cell r="U3682">
            <v>3.52</v>
          </cell>
          <cell r="V3682">
            <v>3.53</v>
          </cell>
          <cell r="W3682">
            <v>3.56</v>
          </cell>
          <cell r="X3682">
            <v>-0.89</v>
          </cell>
          <cell r="Y3682">
            <v>-0.7</v>
          </cell>
          <cell r="Z3682">
            <v>1.93</v>
          </cell>
          <cell r="AA3682">
            <v>1.98</v>
          </cell>
          <cell r="AB3682">
            <v>2.0299999999999998</v>
          </cell>
          <cell r="AC3682">
            <v>2.02</v>
          </cell>
          <cell r="AD3682">
            <v>2</v>
          </cell>
          <cell r="AE3682">
            <v>1.98</v>
          </cell>
          <cell r="AF3682">
            <v>1.96</v>
          </cell>
          <cell r="AG3682">
            <v>1.76</v>
          </cell>
          <cell r="AH3682">
            <v>1.58</v>
          </cell>
          <cell r="AI3682">
            <v>1.25</v>
          </cell>
          <cell r="AJ3682">
            <v>0.97</v>
          </cell>
          <cell r="AK3682">
            <v>0.72</v>
          </cell>
        </row>
        <row r="3683">
          <cell r="A3683" t="str">
            <v>SDGbaseTRAv2_UrbAS_BAUv5PVAXaammo</v>
          </cell>
          <cell r="B3683" t="str">
            <v>SIclos6_GOVclos11</v>
          </cell>
          <cell r="C3683" t="str">
            <v>SDGbaseTRAv2_UrbAS_BAUv5</v>
          </cell>
          <cell r="D3683" t="str">
            <v>PVAX</v>
          </cell>
          <cell r="E3683" t="str">
            <v>aammo</v>
          </cell>
          <cell r="F3683">
            <v>1</v>
          </cell>
          <cell r="G3683">
            <v>1.03</v>
          </cell>
          <cell r="H3683">
            <v>1.02</v>
          </cell>
          <cell r="I3683">
            <v>1.03</v>
          </cell>
          <cell r="J3683">
            <v>1.02</v>
          </cell>
          <cell r="K3683">
            <v>1.03</v>
          </cell>
          <cell r="L3683">
            <v>1.03</v>
          </cell>
          <cell r="M3683">
            <v>1.04</v>
          </cell>
          <cell r="N3683">
            <v>1.04</v>
          </cell>
          <cell r="O3683">
            <v>1.02</v>
          </cell>
          <cell r="P3683">
            <v>1.02</v>
          </cell>
          <cell r="Q3683">
            <v>1.03</v>
          </cell>
          <cell r="R3683">
            <v>1.03</v>
          </cell>
          <cell r="S3683">
            <v>1.04</v>
          </cell>
          <cell r="T3683">
            <v>1.04</v>
          </cell>
          <cell r="U3683">
            <v>1.05</v>
          </cell>
          <cell r="V3683">
            <v>1.05</v>
          </cell>
          <cell r="W3683">
            <v>1.06</v>
          </cell>
          <cell r="X3683">
            <v>1.06</v>
          </cell>
          <cell r="Y3683">
            <v>1.06</v>
          </cell>
          <cell r="Z3683">
            <v>1.06</v>
          </cell>
          <cell r="AA3683">
            <v>1.05</v>
          </cell>
          <cell r="AB3683">
            <v>1.03</v>
          </cell>
          <cell r="AC3683">
            <v>1.02</v>
          </cell>
          <cell r="AD3683">
            <v>1.01</v>
          </cell>
          <cell r="AE3683">
            <v>1.01</v>
          </cell>
          <cell r="AF3683">
            <v>1.01</v>
          </cell>
          <cell r="AG3683">
            <v>1.01</v>
          </cell>
          <cell r="AH3683">
            <v>0.98</v>
          </cell>
          <cell r="AI3683">
            <v>0.95</v>
          </cell>
          <cell r="AJ3683">
            <v>0.93</v>
          </cell>
          <cell r="AK3683">
            <v>0.92</v>
          </cell>
        </row>
        <row r="3684">
          <cell r="A3684" t="str">
            <v>SDGbaseTRAv2_UrbAS_BAUv5PVAXabchm</v>
          </cell>
          <cell r="B3684" t="str">
            <v>SIclos6_GOVclos11</v>
          </cell>
          <cell r="C3684" t="str">
            <v>SDGbaseTRAv2_UrbAS_BAUv5</v>
          </cell>
          <cell r="D3684" t="str">
            <v>PVAX</v>
          </cell>
          <cell r="E3684" t="str">
            <v>abchm</v>
          </cell>
          <cell r="F3684">
            <v>1</v>
          </cell>
          <cell r="G3684">
            <v>1.26</v>
          </cell>
          <cell r="H3684">
            <v>1.37</v>
          </cell>
          <cell r="I3684">
            <v>1.35</v>
          </cell>
          <cell r="J3684">
            <v>1.37</v>
          </cell>
          <cell r="K3684">
            <v>1.41</v>
          </cell>
          <cell r="L3684">
            <v>1.46</v>
          </cell>
          <cell r="M3684">
            <v>1.51</v>
          </cell>
          <cell r="N3684">
            <v>1.57</v>
          </cell>
          <cell r="O3684">
            <v>1.85</v>
          </cell>
          <cell r="P3684">
            <v>1.93</v>
          </cell>
          <cell r="Q3684">
            <v>1.94</v>
          </cell>
          <cell r="R3684">
            <v>1.95</v>
          </cell>
          <cell r="S3684">
            <v>1.96</v>
          </cell>
          <cell r="T3684">
            <v>1.98</v>
          </cell>
          <cell r="U3684">
            <v>2</v>
          </cell>
          <cell r="V3684">
            <v>2</v>
          </cell>
          <cell r="W3684">
            <v>2.02</v>
          </cell>
          <cell r="X3684">
            <v>2.0499999999999998</v>
          </cell>
          <cell r="Y3684">
            <v>2.04</v>
          </cell>
          <cell r="Z3684">
            <v>2.0099999999999998</v>
          </cell>
          <cell r="AA3684">
            <v>2</v>
          </cell>
          <cell r="AB3684">
            <v>2.0699999999999998</v>
          </cell>
          <cell r="AC3684">
            <v>2.1</v>
          </cell>
          <cell r="AD3684">
            <v>2.11</v>
          </cell>
          <cell r="AE3684">
            <v>2.11</v>
          </cell>
          <cell r="AF3684">
            <v>2.11</v>
          </cell>
          <cell r="AG3684">
            <v>2.0699999999999998</v>
          </cell>
          <cell r="AH3684">
            <v>2</v>
          </cell>
          <cell r="AI3684">
            <v>1.89</v>
          </cell>
          <cell r="AJ3684">
            <v>1.78</v>
          </cell>
          <cell r="AK3684">
            <v>1.67</v>
          </cell>
        </row>
        <row r="3685">
          <cell r="A3685" t="str">
            <v>SDGbaseTRAv2_UrbAS_BAUv5PVAXaochm</v>
          </cell>
          <cell r="B3685" t="str">
            <v>SIclos6_GOVclos11</v>
          </cell>
          <cell r="C3685" t="str">
            <v>SDGbaseTRAv2_UrbAS_BAUv5</v>
          </cell>
          <cell r="D3685" t="str">
            <v>PVAX</v>
          </cell>
          <cell r="E3685" t="str">
            <v>aochm</v>
          </cell>
          <cell r="F3685">
            <v>1</v>
          </cell>
          <cell r="G3685">
            <v>1.19</v>
          </cell>
          <cell r="H3685">
            <v>1.27</v>
          </cell>
          <cell r="I3685">
            <v>1.24</v>
          </cell>
          <cell r="J3685">
            <v>1.25</v>
          </cell>
          <cell r="K3685">
            <v>1.27</v>
          </cell>
          <cell r="L3685">
            <v>1.3</v>
          </cell>
          <cell r="M3685">
            <v>1.33</v>
          </cell>
          <cell r="N3685">
            <v>1.37</v>
          </cell>
          <cell r="O3685">
            <v>1.62</v>
          </cell>
          <cell r="P3685">
            <v>1.67</v>
          </cell>
          <cell r="Q3685">
            <v>1.67</v>
          </cell>
          <cell r="R3685">
            <v>1.66</v>
          </cell>
          <cell r="S3685">
            <v>1.66</v>
          </cell>
          <cell r="T3685">
            <v>1.67</v>
          </cell>
          <cell r="U3685">
            <v>1.68</v>
          </cell>
          <cell r="V3685">
            <v>1.67</v>
          </cell>
          <cell r="W3685">
            <v>1.68</v>
          </cell>
          <cell r="X3685">
            <v>1.69</v>
          </cell>
          <cell r="Y3685">
            <v>1.68</v>
          </cell>
          <cell r="Z3685">
            <v>1.66</v>
          </cell>
          <cell r="AA3685">
            <v>1.66</v>
          </cell>
          <cell r="AB3685">
            <v>1.72</v>
          </cell>
          <cell r="AC3685">
            <v>1.75</v>
          </cell>
          <cell r="AD3685">
            <v>1.75</v>
          </cell>
          <cell r="AE3685">
            <v>1.74</v>
          </cell>
          <cell r="AF3685">
            <v>1.74</v>
          </cell>
          <cell r="AG3685">
            <v>1.71</v>
          </cell>
          <cell r="AH3685">
            <v>1.68</v>
          </cell>
          <cell r="AI3685">
            <v>1.61</v>
          </cell>
          <cell r="AJ3685">
            <v>1.55</v>
          </cell>
          <cell r="AK3685">
            <v>1.49</v>
          </cell>
        </row>
        <row r="3686">
          <cell r="A3686" t="str">
            <v>SDGbaseTRAv2_UrbAS_BAUv5PVAXarubb</v>
          </cell>
          <cell r="B3686" t="str">
            <v>SIclos6_GOVclos11</v>
          </cell>
          <cell r="C3686" t="str">
            <v>SDGbaseTRAv2_UrbAS_BAUv5</v>
          </cell>
          <cell r="D3686" t="str">
            <v>PVAX</v>
          </cell>
          <cell r="E3686" t="str">
            <v>arubb</v>
          </cell>
          <cell r="F3686">
            <v>1</v>
          </cell>
          <cell r="G3686">
            <v>1.01</v>
          </cell>
          <cell r="H3686">
            <v>1.01</v>
          </cell>
          <cell r="I3686">
            <v>1.01</v>
          </cell>
          <cell r="J3686">
            <v>1</v>
          </cell>
          <cell r="K3686">
            <v>1.01</v>
          </cell>
          <cell r="L3686">
            <v>1.01</v>
          </cell>
          <cell r="M3686">
            <v>1.02</v>
          </cell>
          <cell r="N3686">
            <v>1.02</v>
          </cell>
          <cell r="O3686">
            <v>1.03</v>
          </cell>
          <cell r="P3686">
            <v>1.03</v>
          </cell>
          <cell r="Q3686">
            <v>1.03</v>
          </cell>
          <cell r="R3686">
            <v>1.03</v>
          </cell>
          <cell r="S3686">
            <v>1.03</v>
          </cell>
          <cell r="T3686">
            <v>1.04</v>
          </cell>
          <cell r="U3686">
            <v>1.04</v>
          </cell>
          <cell r="V3686">
            <v>1.04</v>
          </cell>
          <cell r="W3686">
            <v>1.05</v>
          </cell>
          <cell r="X3686">
            <v>1.05</v>
          </cell>
          <cell r="Y3686">
            <v>1.04</v>
          </cell>
          <cell r="Z3686">
            <v>1.04</v>
          </cell>
          <cell r="AA3686">
            <v>1.04</v>
          </cell>
          <cell r="AB3686">
            <v>1.04</v>
          </cell>
          <cell r="AC3686">
            <v>1.04</v>
          </cell>
          <cell r="AD3686">
            <v>1.05</v>
          </cell>
          <cell r="AE3686">
            <v>1.05</v>
          </cell>
          <cell r="AF3686">
            <v>1.05</v>
          </cell>
          <cell r="AG3686">
            <v>1.05</v>
          </cell>
          <cell r="AH3686">
            <v>1.03</v>
          </cell>
          <cell r="AI3686">
            <v>1.02</v>
          </cell>
          <cell r="AJ3686">
            <v>1.01</v>
          </cell>
          <cell r="AK3686">
            <v>1</v>
          </cell>
        </row>
        <row r="3687">
          <cell r="A3687" t="str">
            <v>SDGbaseTRAv2_UrbAS_BAUv5PVAXaplas</v>
          </cell>
          <cell r="B3687" t="str">
            <v>SIclos6_GOVclos11</v>
          </cell>
          <cell r="C3687" t="str">
            <v>SDGbaseTRAv2_UrbAS_BAUv5</v>
          </cell>
          <cell r="D3687" t="str">
            <v>PVAX</v>
          </cell>
          <cell r="E3687" t="str">
            <v>aplas</v>
          </cell>
          <cell r="F3687">
            <v>1</v>
          </cell>
          <cell r="G3687">
            <v>1.06</v>
          </cell>
          <cell r="H3687">
            <v>1.06</v>
          </cell>
          <cell r="I3687">
            <v>1.05</v>
          </cell>
          <cell r="J3687">
            <v>1.05</v>
          </cell>
          <cell r="K3687">
            <v>1.06</v>
          </cell>
          <cell r="L3687">
            <v>1.06</v>
          </cell>
          <cell r="M3687">
            <v>1.07</v>
          </cell>
          <cell r="N3687">
            <v>1.07</v>
          </cell>
          <cell r="O3687">
            <v>1.07</v>
          </cell>
          <cell r="P3687">
            <v>1.07</v>
          </cell>
          <cell r="Q3687">
            <v>1.07</v>
          </cell>
          <cell r="R3687">
            <v>1.07</v>
          </cell>
          <cell r="S3687">
            <v>1.08</v>
          </cell>
          <cell r="T3687">
            <v>1.08</v>
          </cell>
          <cell r="U3687">
            <v>1.0900000000000001</v>
          </cell>
          <cell r="V3687">
            <v>1.0900000000000001</v>
          </cell>
          <cell r="W3687">
            <v>1.0900000000000001</v>
          </cell>
          <cell r="X3687">
            <v>1.1000000000000001</v>
          </cell>
          <cell r="Y3687">
            <v>1.1000000000000001</v>
          </cell>
          <cell r="Z3687">
            <v>1.0900000000000001</v>
          </cell>
          <cell r="AA3687">
            <v>1.0900000000000001</v>
          </cell>
          <cell r="AB3687">
            <v>1.0900000000000001</v>
          </cell>
          <cell r="AC3687">
            <v>1.08</v>
          </cell>
          <cell r="AD3687">
            <v>1.08</v>
          </cell>
          <cell r="AE3687">
            <v>1.08</v>
          </cell>
          <cell r="AF3687">
            <v>1.08</v>
          </cell>
          <cell r="AG3687">
            <v>1.08</v>
          </cell>
          <cell r="AH3687">
            <v>1.05</v>
          </cell>
          <cell r="AI3687">
            <v>1.02</v>
          </cell>
          <cell r="AJ3687">
            <v>1.01</v>
          </cell>
          <cell r="AK3687">
            <v>0.99</v>
          </cell>
        </row>
        <row r="3688">
          <cell r="A3688" t="str">
            <v>SDGbaseTRAv2_UrbAS_BAUv5PVAXanmet</v>
          </cell>
          <cell r="B3688" t="str">
            <v>SIclos6_GOVclos11</v>
          </cell>
          <cell r="C3688" t="str">
            <v>SDGbaseTRAv2_UrbAS_BAUv5</v>
          </cell>
          <cell r="D3688" t="str">
            <v>PVAX</v>
          </cell>
          <cell r="E3688" t="str">
            <v>anmet</v>
          </cell>
          <cell r="F3688">
            <v>1</v>
          </cell>
          <cell r="G3688">
            <v>1.08</v>
          </cell>
          <cell r="H3688">
            <v>1.07</v>
          </cell>
          <cell r="I3688">
            <v>1.07</v>
          </cell>
          <cell r="J3688">
            <v>1.08</v>
          </cell>
          <cell r="K3688">
            <v>1.07</v>
          </cell>
          <cell r="L3688">
            <v>1.07</v>
          </cell>
          <cell r="M3688">
            <v>1.07</v>
          </cell>
          <cell r="N3688">
            <v>1.08</v>
          </cell>
          <cell r="O3688">
            <v>1.08</v>
          </cell>
          <cell r="P3688">
            <v>1.08</v>
          </cell>
          <cell r="Q3688">
            <v>1.08</v>
          </cell>
          <cell r="R3688">
            <v>1.08</v>
          </cell>
          <cell r="S3688">
            <v>1.08</v>
          </cell>
          <cell r="T3688">
            <v>1.08</v>
          </cell>
          <cell r="U3688">
            <v>1.0900000000000001</v>
          </cell>
          <cell r="V3688">
            <v>1.0900000000000001</v>
          </cell>
          <cell r="W3688">
            <v>1.0900000000000001</v>
          </cell>
          <cell r="X3688">
            <v>1.1000000000000001</v>
          </cell>
          <cell r="Y3688">
            <v>1.0900000000000001</v>
          </cell>
          <cell r="Z3688">
            <v>1.0900000000000001</v>
          </cell>
          <cell r="AA3688">
            <v>1.0900000000000001</v>
          </cell>
          <cell r="AB3688">
            <v>1.0900000000000001</v>
          </cell>
          <cell r="AC3688">
            <v>1.08</v>
          </cell>
          <cell r="AD3688">
            <v>1.08</v>
          </cell>
          <cell r="AE3688">
            <v>1.0900000000000001</v>
          </cell>
          <cell r="AF3688">
            <v>1.0900000000000001</v>
          </cell>
          <cell r="AG3688">
            <v>1.0900000000000001</v>
          </cell>
          <cell r="AH3688">
            <v>1.07</v>
          </cell>
          <cell r="AI3688">
            <v>1.05</v>
          </cell>
          <cell r="AJ3688">
            <v>1.04</v>
          </cell>
          <cell r="AK3688">
            <v>1.03</v>
          </cell>
        </row>
        <row r="3689">
          <cell r="A3689" t="str">
            <v>SDGbaseTRAv2_UrbAS_BAUv5PVAXairon</v>
          </cell>
          <cell r="B3689" t="str">
            <v>SIclos6_GOVclos11</v>
          </cell>
          <cell r="C3689" t="str">
            <v>SDGbaseTRAv2_UrbAS_BAUv5</v>
          </cell>
          <cell r="D3689" t="str">
            <v>PVAX</v>
          </cell>
          <cell r="E3689" t="str">
            <v>airon</v>
          </cell>
          <cell r="F3689">
            <v>1</v>
          </cell>
          <cell r="G3689">
            <v>1.2</v>
          </cell>
          <cell r="H3689">
            <v>1.18</v>
          </cell>
          <cell r="I3689">
            <v>1.1599999999999999</v>
          </cell>
          <cell r="J3689">
            <v>1.1499999999999999</v>
          </cell>
          <cell r="K3689">
            <v>1.1499999999999999</v>
          </cell>
          <cell r="L3689">
            <v>1.1499999999999999</v>
          </cell>
          <cell r="M3689">
            <v>1.1499999999999999</v>
          </cell>
          <cell r="N3689">
            <v>1.1599999999999999</v>
          </cell>
          <cell r="O3689">
            <v>1.1599999999999999</v>
          </cell>
          <cell r="P3689">
            <v>1.1599999999999999</v>
          </cell>
          <cell r="Q3689">
            <v>1.1599999999999999</v>
          </cell>
          <cell r="R3689">
            <v>1.1599999999999999</v>
          </cell>
          <cell r="S3689">
            <v>1.1599999999999999</v>
          </cell>
          <cell r="T3689">
            <v>1.1599999999999999</v>
          </cell>
          <cell r="U3689">
            <v>1.17</v>
          </cell>
          <cell r="V3689">
            <v>1.17</v>
          </cell>
          <cell r="W3689">
            <v>1.18</v>
          </cell>
          <cell r="X3689">
            <v>1.18</v>
          </cell>
          <cell r="Y3689">
            <v>1.18</v>
          </cell>
          <cell r="Z3689">
            <v>1.18</v>
          </cell>
          <cell r="AA3689">
            <v>1.18</v>
          </cell>
          <cell r="AB3689">
            <v>1.1599999999999999</v>
          </cell>
          <cell r="AC3689">
            <v>1.1499999999999999</v>
          </cell>
          <cell r="AD3689">
            <v>1.1599999999999999</v>
          </cell>
          <cell r="AE3689">
            <v>1.1599999999999999</v>
          </cell>
          <cell r="AF3689">
            <v>1.17</v>
          </cell>
          <cell r="AG3689">
            <v>1.17</v>
          </cell>
          <cell r="AH3689">
            <v>1.1299999999999999</v>
          </cell>
          <cell r="AI3689">
            <v>1.1100000000000001</v>
          </cell>
          <cell r="AJ3689">
            <v>1.0900000000000001</v>
          </cell>
          <cell r="AK3689">
            <v>1.08</v>
          </cell>
        </row>
        <row r="3690">
          <cell r="A3690" t="str">
            <v>SDGbaseTRAv2_UrbAS_BAUv5PVAXanfrm</v>
          </cell>
          <cell r="B3690" t="str">
            <v>SIclos6_GOVclos11</v>
          </cell>
          <cell r="C3690" t="str">
            <v>SDGbaseTRAv2_UrbAS_BAUv5</v>
          </cell>
          <cell r="D3690" t="str">
            <v>PVAX</v>
          </cell>
          <cell r="E3690" t="str">
            <v>anfrm</v>
          </cell>
          <cell r="F3690">
            <v>1</v>
          </cell>
          <cell r="G3690">
            <v>1.17</v>
          </cell>
          <cell r="H3690">
            <v>1.1100000000000001</v>
          </cell>
          <cell r="I3690">
            <v>1.06</v>
          </cell>
          <cell r="J3690">
            <v>1.04</v>
          </cell>
          <cell r="K3690">
            <v>1.05</v>
          </cell>
          <cell r="L3690">
            <v>1.07</v>
          </cell>
          <cell r="M3690">
            <v>1.1299999999999999</v>
          </cell>
          <cell r="N3690">
            <v>1.1599999999999999</v>
          </cell>
          <cell r="O3690">
            <v>1.25</v>
          </cell>
          <cell r="P3690">
            <v>1.25</v>
          </cell>
          <cell r="Q3690">
            <v>1.22</v>
          </cell>
          <cell r="R3690">
            <v>1.19</v>
          </cell>
          <cell r="S3690">
            <v>1.18</v>
          </cell>
          <cell r="T3690">
            <v>1.18</v>
          </cell>
          <cell r="U3690">
            <v>1.18</v>
          </cell>
          <cell r="V3690">
            <v>1.21</v>
          </cell>
          <cell r="W3690">
            <v>1.22</v>
          </cell>
          <cell r="X3690">
            <v>1.2</v>
          </cell>
          <cell r="Y3690">
            <v>1.2</v>
          </cell>
          <cell r="Z3690">
            <v>1.19</v>
          </cell>
          <cell r="AA3690">
            <v>1.19</v>
          </cell>
          <cell r="AB3690">
            <v>1.06</v>
          </cell>
          <cell r="AC3690">
            <v>1.03</v>
          </cell>
          <cell r="AD3690">
            <v>1.05</v>
          </cell>
          <cell r="AE3690">
            <v>1.08</v>
          </cell>
          <cell r="AF3690">
            <v>1.1100000000000001</v>
          </cell>
          <cell r="AG3690">
            <v>1.1200000000000001</v>
          </cell>
          <cell r="AH3690">
            <v>1.01</v>
          </cell>
          <cell r="AI3690">
            <v>0.94</v>
          </cell>
          <cell r="AJ3690">
            <v>0.92</v>
          </cell>
          <cell r="AK3690">
            <v>0.91</v>
          </cell>
        </row>
        <row r="3691">
          <cell r="A3691" t="str">
            <v>SDGbaseTRAv2_UrbAS_BAUv5PVAXametp</v>
          </cell>
          <cell r="B3691" t="str">
            <v>SIclos6_GOVclos11</v>
          </cell>
          <cell r="C3691" t="str">
            <v>SDGbaseTRAv2_UrbAS_BAUv5</v>
          </cell>
          <cell r="D3691" t="str">
            <v>PVAX</v>
          </cell>
          <cell r="E3691" t="str">
            <v>ametp</v>
          </cell>
          <cell r="F3691">
            <v>1</v>
          </cell>
          <cell r="G3691">
            <v>1.19</v>
          </cell>
          <cell r="H3691">
            <v>1.19</v>
          </cell>
          <cell r="I3691">
            <v>1.18</v>
          </cell>
          <cell r="J3691">
            <v>1.18</v>
          </cell>
          <cell r="K3691">
            <v>1.18</v>
          </cell>
          <cell r="L3691">
            <v>1.19</v>
          </cell>
          <cell r="M3691">
            <v>1.2</v>
          </cell>
          <cell r="N3691">
            <v>1.2</v>
          </cell>
          <cell r="O3691">
            <v>1.2</v>
          </cell>
          <cell r="P3691">
            <v>1.2</v>
          </cell>
          <cell r="Q3691">
            <v>1.2</v>
          </cell>
          <cell r="R3691">
            <v>1.2</v>
          </cell>
          <cell r="S3691">
            <v>1.21</v>
          </cell>
          <cell r="T3691">
            <v>1.21</v>
          </cell>
          <cell r="U3691">
            <v>1.22</v>
          </cell>
          <cell r="V3691">
            <v>1.22</v>
          </cell>
          <cell r="W3691">
            <v>1.23</v>
          </cell>
          <cell r="X3691">
            <v>1.23</v>
          </cell>
          <cell r="Y3691">
            <v>1.23</v>
          </cell>
          <cell r="Z3691">
            <v>1.22</v>
          </cell>
          <cell r="AA3691">
            <v>1.22</v>
          </cell>
          <cell r="AB3691">
            <v>1.22</v>
          </cell>
          <cell r="AC3691">
            <v>1.21</v>
          </cell>
          <cell r="AD3691">
            <v>1.21</v>
          </cell>
          <cell r="AE3691">
            <v>1.21</v>
          </cell>
          <cell r="AF3691">
            <v>1.21</v>
          </cell>
          <cell r="AG3691">
            <v>1.21</v>
          </cell>
          <cell r="AH3691">
            <v>1.18</v>
          </cell>
          <cell r="AI3691">
            <v>1.1499999999999999</v>
          </cell>
          <cell r="AJ3691">
            <v>1.1299999999999999</v>
          </cell>
          <cell r="AK3691">
            <v>1.1100000000000001</v>
          </cell>
        </row>
        <row r="3692">
          <cell r="A3692" t="str">
            <v>SDGbaseTRAv2_UrbAS_BAUv5PVAXamach</v>
          </cell>
          <cell r="B3692" t="str">
            <v>SIclos6_GOVclos11</v>
          </cell>
          <cell r="C3692" t="str">
            <v>SDGbaseTRAv2_UrbAS_BAUv5</v>
          </cell>
          <cell r="D3692" t="str">
            <v>PVAX</v>
          </cell>
          <cell r="E3692" t="str">
            <v>amach</v>
          </cell>
          <cell r="F3692">
            <v>1</v>
          </cell>
          <cell r="G3692">
            <v>1.18</v>
          </cell>
          <cell r="H3692">
            <v>1.17</v>
          </cell>
          <cell r="I3692">
            <v>1.1599999999999999</v>
          </cell>
          <cell r="J3692">
            <v>1.1499999999999999</v>
          </cell>
          <cell r="K3692">
            <v>1.1499999999999999</v>
          </cell>
          <cell r="L3692">
            <v>1.1499999999999999</v>
          </cell>
          <cell r="M3692">
            <v>1.1599999999999999</v>
          </cell>
          <cell r="N3692">
            <v>1.1599999999999999</v>
          </cell>
          <cell r="O3692">
            <v>1.17</v>
          </cell>
          <cell r="P3692">
            <v>1.17</v>
          </cell>
          <cell r="Q3692">
            <v>1.17</v>
          </cell>
          <cell r="R3692">
            <v>1.17</v>
          </cell>
          <cell r="S3692">
            <v>1.17</v>
          </cell>
          <cell r="T3692">
            <v>1.17</v>
          </cell>
          <cell r="U3692">
            <v>1.18</v>
          </cell>
          <cell r="V3692">
            <v>1.18</v>
          </cell>
          <cell r="W3692">
            <v>1.19</v>
          </cell>
          <cell r="X3692">
            <v>1.19</v>
          </cell>
          <cell r="Y3692">
            <v>1.19</v>
          </cell>
          <cell r="Z3692">
            <v>1.18</v>
          </cell>
          <cell r="AA3692">
            <v>1.18</v>
          </cell>
          <cell r="AB3692">
            <v>1.17</v>
          </cell>
          <cell r="AC3692">
            <v>1.17</v>
          </cell>
          <cell r="AD3692">
            <v>1.17</v>
          </cell>
          <cell r="AE3692">
            <v>1.18</v>
          </cell>
          <cell r="AF3692">
            <v>1.18</v>
          </cell>
          <cell r="AG3692">
            <v>1.18</v>
          </cell>
          <cell r="AH3692">
            <v>1.1399999999999999</v>
          </cell>
          <cell r="AI3692">
            <v>1.1100000000000001</v>
          </cell>
          <cell r="AJ3692">
            <v>1.1000000000000001</v>
          </cell>
          <cell r="AK3692">
            <v>1.0900000000000001</v>
          </cell>
        </row>
        <row r="3693">
          <cell r="A3693" t="str">
            <v>SDGbaseTRAv2_UrbAS_BAUv5PVAXafcel</v>
          </cell>
          <cell r="B3693" t="str">
            <v>SIclos6_GOVclos11</v>
          </cell>
          <cell r="C3693" t="str">
            <v>SDGbaseTRAv2_UrbAS_BAUv5</v>
          </cell>
          <cell r="D3693" t="str">
            <v>PVAX</v>
          </cell>
          <cell r="E3693" t="str">
            <v>afcel</v>
          </cell>
          <cell r="F3693">
            <v>1</v>
          </cell>
          <cell r="G3693">
            <v>1</v>
          </cell>
          <cell r="H3693">
            <v>1.01</v>
          </cell>
          <cell r="I3693">
            <v>0.96</v>
          </cell>
          <cell r="J3693">
            <v>0.94</v>
          </cell>
          <cell r="K3693">
            <v>0.93</v>
          </cell>
          <cell r="L3693">
            <v>0.94</v>
          </cell>
          <cell r="M3693">
            <v>0.98</v>
          </cell>
          <cell r="N3693">
            <v>1.01</v>
          </cell>
          <cell r="O3693">
            <v>1.1599999999999999</v>
          </cell>
          <cell r="P3693">
            <v>1.19</v>
          </cell>
          <cell r="Q3693">
            <v>1.2</v>
          </cell>
          <cell r="R3693">
            <v>1.19</v>
          </cell>
          <cell r="S3693">
            <v>1.19</v>
          </cell>
          <cell r="T3693">
            <v>1.2</v>
          </cell>
          <cell r="U3693">
            <v>1.2</v>
          </cell>
          <cell r="V3693">
            <v>1.23</v>
          </cell>
          <cell r="W3693">
            <v>1.24</v>
          </cell>
          <cell r="X3693">
            <v>1.22</v>
          </cell>
          <cell r="Y3693">
            <v>1.22</v>
          </cell>
          <cell r="Z3693">
            <v>1.21</v>
          </cell>
          <cell r="AA3693">
            <v>1.21</v>
          </cell>
          <cell r="AB3693">
            <v>1.17</v>
          </cell>
          <cell r="AC3693">
            <v>1.1399999999999999</v>
          </cell>
          <cell r="AD3693">
            <v>1.1399999999999999</v>
          </cell>
          <cell r="AE3693">
            <v>1.1399999999999999</v>
          </cell>
          <cell r="AF3693">
            <v>1.1399999999999999</v>
          </cell>
          <cell r="AG3693">
            <v>1.1399999999999999</v>
          </cell>
          <cell r="AH3693">
            <v>1.06</v>
          </cell>
          <cell r="AI3693">
            <v>0.96</v>
          </cell>
          <cell r="AJ3693">
            <v>0.91</v>
          </cell>
          <cell r="AK3693">
            <v>0.86</v>
          </cell>
        </row>
        <row r="3694">
          <cell r="A3694" t="str">
            <v>SDGbaseTRAv2_UrbAS_BAUv5PVAXaelct</v>
          </cell>
          <cell r="B3694" t="str">
            <v>SIclos6_GOVclos11</v>
          </cell>
          <cell r="C3694" t="str">
            <v>SDGbaseTRAv2_UrbAS_BAUv5</v>
          </cell>
          <cell r="D3694" t="str">
            <v>PVAX</v>
          </cell>
          <cell r="E3694" t="str">
            <v>aelct</v>
          </cell>
          <cell r="F3694">
            <v>1</v>
          </cell>
          <cell r="G3694">
            <v>1</v>
          </cell>
          <cell r="H3694">
            <v>1.01</v>
          </cell>
          <cell r="I3694">
            <v>0.96</v>
          </cell>
          <cell r="J3694">
            <v>0.95</v>
          </cell>
          <cell r="K3694">
            <v>0.94</v>
          </cell>
          <cell r="L3694">
            <v>0.95</v>
          </cell>
          <cell r="M3694">
            <v>0.99</v>
          </cell>
          <cell r="N3694">
            <v>1.02</v>
          </cell>
          <cell r="O3694">
            <v>1.1499999999999999</v>
          </cell>
          <cell r="P3694">
            <v>1.18</v>
          </cell>
          <cell r="Q3694">
            <v>1.19</v>
          </cell>
          <cell r="R3694">
            <v>1.18</v>
          </cell>
          <cell r="S3694">
            <v>1.19</v>
          </cell>
          <cell r="T3694">
            <v>1.19</v>
          </cell>
          <cell r="U3694">
            <v>1.19</v>
          </cell>
          <cell r="V3694">
            <v>1.22</v>
          </cell>
          <cell r="W3694">
            <v>1.23</v>
          </cell>
          <cell r="X3694">
            <v>1.21</v>
          </cell>
          <cell r="Y3694">
            <v>1.21</v>
          </cell>
          <cell r="Z3694">
            <v>1.2</v>
          </cell>
          <cell r="AA3694">
            <v>1.2</v>
          </cell>
          <cell r="AB3694">
            <v>1.1599999999999999</v>
          </cell>
          <cell r="AC3694">
            <v>1.1399999999999999</v>
          </cell>
          <cell r="AD3694">
            <v>1.1399999999999999</v>
          </cell>
          <cell r="AE3694">
            <v>1.1399999999999999</v>
          </cell>
          <cell r="AF3694">
            <v>1.1399999999999999</v>
          </cell>
          <cell r="AG3694">
            <v>1.1399999999999999</v>
          </cell>
          <cell r="AH3694">
            <v>1.06</v>
          </cell>
          <cell r="AI3694">
            <v>0.98</v>
          </cell>
          <cell r="AJ3694">
            <v>0.93</v>
          </cell>
          <cell r="AK3694">
            <v>0.88</v>
          </cell>
        </row>
        <row r="3695">
          <cell r="A3695" t="str">
            <v>SDGbaseTRAv2_UrbAS_BAUv5PVAXaemch</v>
          </cell>
          <cell r="B3695" t="str">
            <v>SIclos6_GOVclos11</v>
          </cell>
          <cell r="C3695" t="str">
            <v>SDGbaseTRAv2_UrbAS_BAUv5</v>
          </cell>
          <cell r="D3695" t="str">
            <v>PVAX</v>
          </cell>
          <cell r="E3695" t="str">
            <v>aemch</v>
          </cell>
          <cell r="F3695">
            <v>1</v>
          </cell>
          <cell r="G3695">
            <v>1.19</v>
          </cell>
          <cell r="H3695">
            <v>1.19</v>
          </cell>
          <cell r="I3695">
            <v>1.19</v>
          </cell>
          <cell r="J3695">
            <v>1.19</v>
          </cell>
          <cell r="K3695">
            <v>1.19</v>
          </cell>
          <cell r="L3695">
            <v>1.2</v>
          </cell>
          <cell r="M3695">
            <v>1.21</v>
          </cell>
          <cell r="N3695">
            <v>1.21</v>
          </cell>
          <cell r="O3695">
            <v>1.21</v>
          </cell>
          <cell r="P3695">
            <v>1.21</v>
          </cell>
          <cell r="Q3695">
            <v>1.21</v>
          </cell>
          <cell r="R3695">
            <v>1.22</v>
          </cell>
          <cell r="S3695">
            <v>1.22</v>
          </cell>
          <cell r="T3695">
            <v>1.22</v>
          </cell>
          <cell r="U3695">
            <v>1.23</v>
          </cell>
          <cell r="V3695">
            <v>1.24</v>
          </cell>
          <cell r="W3695">
            <v>1.24</v>
          </cell>
          <cell r="X3695">
            <v>1.24</v>
          </cell>
          <cell r="Y3695">
            <v>1.24</v>
          </cell>
          <cell r="Z3695">
            <v>1.24</v>
          </cell>
          <cell r="AA3695">
            <v>1.24</v>
          </cell>
          <cell r="AB3695">
            <v>1.23</v>
          </cell>
          <cell r="AC3695">
            <v>1.22</v>
          </cell>
          <cell r="AD3695">
            <v>1.22</v>
          </cell>
          <cell r="AE3695">
            <v>1.23</v>
          </cell>
          <cell r="AF3695">
            <v>1.23</v>
          </cell>
          <cell r="AG3695">
            <v>1.23</v>
          </cell>
          <cell r="AH3695">
            <v>1.19</v>
          </cell>
          <cell r="AI3695">
            <v>1.1499999999999999</v>
          </cell>
          <cell r="AJ3695">
            <v>1.1299999999999999</v>
          </cell>
          <cell r="AK3695">
            <v>1.1100000000000001</v>
          </cell>
        </row>
        <row r="3696">
          <cell r="A3696" t="str">
            <v>SDGbaseTRAv2_UrbAS_BAUv5PVAXasequ</v>
          </cell>
          <cell r="B3696" t="str">
            <v>SIclos6_GOVclos11</v>
          </cell>
          <cell r="C3696" t="str">
            <v>SDGbaseTRAv2_UrbAS_BAUv5</v>
          </cell>
          <cell r="D3696" t="str">
            <v>PVAX</v>
          </cell>
          <cell r="E3696" t="str">
            <v>asequ</v>
          </cell>
          <cell r="F3696">
            <v>1</v>
          </cell>
          <cell r="G3696">
            <v>1.2</v>
          </cell>
          <cell r="H3696">
            <v>1.17</v>
          </cell>
          <cell r="I3696">
            <v>1.1399999999999999</v>
          </cell>
          <cell r="J3696">
            <v>1.1299999999999999</v>
          </cell>
          <cell r="K3696">
            <v>1.1200000000000001</v>
          </cell>
          <cell r="L3696">
            <v>1.1299999999999999</v>
          </cell>
          <cell r="M3696">
            <v>1.1399999999999999</v>
          </cell>
          <cell r="N3696">
            <v>1.1499999999999999</v>
          </cell>
          <cell r="O3696">
            <v>1.1599999999999999</v>
          </cell>
          <cell r="P3696">
            <v>1.1499999999999999</v>
          </cell>
          <cell r="Q3696">
            <v>1.1499999999999999</v>
          </cell>
          <cell r="R3696">
            <v>1.1499999999999999</v>
          </cell>
          <cell r="S3696">
            <v>1.1499999999999999</v>
          </cell>
          <cell r="T3696">
            <v>1.1499999999999999</v>
          </cell>
          <cell r="U3696">
            <v>1.1499999999999999</v>
          </cell>
          <cell r="V3696">
            <v>1.1599999999999999</v>
          </cell>
          <cell r="W3696">
            <v>1.1599999999999999</v>
          </cell>
          <cell r="X3696">
            <v>1.17</v>
          </cell>
          <cell r="Y3696">
            <v>1.17</v>
          </cell>
          <cell r="Z3696">
            <v>1.17</v>
          </cell>
          <cell r="AA3696">
            <v>1.17</v>
          </cell>
          <cell r="AB3696">
            <v>1.1399999999999999</v>
          </cell>
          <cell r="AC3696">
            <v>1.1299999999999999</v>
          </cell>
          <cell r="AD3696">
            <v>1.1299999999999999</v>
          </cell>
          <cell r="AE3696">
            <v>1.1399999999999999</v>
          </cell>
          <cell r="AF3696">
            <v>1.1499999999999999</v>
          </cell>
          <cell r="AG3696">
            <v>1.1499999999999999</v>
          </cell>
          <cell r="AH3696">
            <v>1.1100000000000001</v>
          </cell>
          <cell r="AI3696">
            <v>1.07</v>
          </cell>
          <cell r="AJ3696">
            <v>1.05</v>
          </cell>
          <cell r="AK3696">
            <v>1.04</v>
          </cell>
        </row>
        <row r="3697">
          <cell r="A3697" t="str">
            <v>SDGbaseTRAv2_UrbAS_BAUv5PVAXavehi</v>
          </cell>
          <cell r="B3697" t="str">
            <v>SIclos6_GOVclos11</v>
          </cell>
          <cell r="C3697" t="str">
            <v>SDGbaseTRAv2_UrbAS_BAUv5</v>
          </cell>
          <cell r="D3697" t="str">
            <v>PVAX</v>
          </cell>
          <cell r="E3697" t="str">
            <v>avehi</v>
          </cell>
          <cell r="F3697">
            <v>1</v>
          </cell>
          <cell r="G3697">
            <v>1.18</v>
          </cell>
          <cell r="H3697">
            <v>1.18</v>
          </cell>
          <cell r="I3697">
            <v>1.17</v>
          </cell>
          <cell r="J3697">
            <v>1.1599999999999999</v>
          </cell>
          <cell r="K3697">
            <v>1.1599999999999999</v>
          </cell>
          <cell r="L3697">
            <v>1.17</v>
          </cell>
          <cell r="M3697">
            <v>1.18</v>
          </cell>
          <cell r="N3697">
            <v>1.18</v>
          </cell>
          <cell r="O3697">
            <v>1.18</v>
          </cell>
          <cell r="P3697">
            <v>1.18</v>
          </cell>
          <cell r="Q3697">
            <v>1.18</v>
          </cell>
          <cell r="R3697">
            <v>1.19</v>
          </cell>
          <cell r="S3697">
            <v>1.19</v>
          </cell>
          <cell r="T3697">
            <v>1.19</v>
          </cell>
          <cell r="U3697">
            <v>1.2</v>
          </cell>
          <cell r="V3697">
            <v>1.21</v>
          </cell>
          <cell r="W3697">
            <v>1.21</v>
          </cell>
          <cell r="X3697">
            <v>1.21</v>
          </cell>
          <cell r="Y3697">
            <v>1.2</v>
          </cell>
          <cell r="Z3697">
            <v>1.2</v>
          </cell>
          <cell r="AA3697">
            <v>1.2</v>
          </cell>
          <cell r="AB3697">
            <v>1.18</v>
          </cell>
          <cell r="AC3697">
            <v>1.18</v>
          </cell>
          <cell r="AD3697">
            <v>1.18</v>
          </cell>
          <cell r="AE3697">
            <v>1.19</v>
          </cell>
          <cell r="AF3697">
            <v>1.19</v>
          </cell>
          <cell r="AG3697">
            <v>1.19</v>
          </cell>
          <cell r="AH3697">
            <v>1.1599999999999999</v>
          </cell>
          <cell r="AI3697">
            <v>1.1299999999999999</v>
          </cell>
          <cell r="AJ3697">
            <v>1.1100000000000001</v>
          </cell>
          <cell r="AK3697">
            <v>1.0900000000000001</v>
          </cell>
        </row>
        <row r="3698">
          <cell r="A3698" t="str">
            <v>SDGbaseTRAv2_UrbAS_BAUv5PVAXatequ</v>
          </cell>
          <cell r="B3698" t="str">
            <v>SIclos6_GOVclos11</v>
          </cell>
          <cell r="C3698" t="str">
            <v>SDGbaseTRAv2_UrbAS_BAUv5</v>
          </cell>
          <cell r="D3698" t="str">
            <v>PVAX</v>
          </cell>
          <cell r="E3698" t="str">
            <v>atequ</v>
          </cell>
          <cell r="F3698">
            <v>1</v>
          </cell>
          <cell r="G3698">
            <v>1.18</v>
          </cell>
          <cell r="H3698">
            <v>1.17</v>
          </cell>
          <cell r="I3698">
            <v>1.1599999999999999</v>
          </cell>
          <cell r="J3698">
            <v>1.1599999999999999</v>
          </cell>
          <cell r="K3698">
            <v>1.1599999999999999</v>
          </cell>
          <cell r="L3698">
            <v>1.17</v>
          </cell>
          <cell r="M3698">
            <v>1.18</v>
          </cell>
          <cell r="N3698">
            <v>1.18</v>
          </cell>
          <cell r="O3698">
            <v>1.19</v>
          </cell>
          <cell r="P3698">
            <v>1.2</v>
          </cell>
          <cell r="Q3698">
            <v>1.19</v>
          </cell>
          <cell r="R3698">
            <v>1.19</v>
          </cell>
          <cell r="S3698">
            <v>1.19</v>
          </cell>
          <cell r="T3698">
            <v>1.2</v>
          </cell>
          <cell r="U3698">
            <v>1.2</v>
          </cell>
          <cell r="V3698">
            <v>1.21</v>
          </cell>
          <cell r="W3698">
            <v>1.21</v>
          </cell>
          <cell r="X3698">
            <v>1.21</v>
          </cell>
          <cell r="Y3698">
            <v>1.21</v>
          </cell>
          <cell r="Z3698">
            <v>1.21</v>
          </cell>
          <cell r="AA3698">
            <v>1.2</v>
          </cell>
          <cell r="AB3698">
            <v>1.19</v>
          </cell>
          <cell r="AC3698">
            <v>1.18</v>
          </cell>
          <cell r="AD3698">
            <v>1.18</v>
          </cell>
          <cell r="AE3698">
            <v>1.19</v>
          </cell>
          <cell r="AF3698">
            <v>1.19</v>
          </cell>
          <cell r="AG3698">
            <v>1.19</v>
          </cell>
          <cell r="AH3698">
            <v>1.1399999999999999</v>
          </cell>
          <cell r="AI3698">
            <v>1.1100000000000001</v>
          </cell>
          <cell r="AJ3698">
            <v>1.0900000000000001</v>
          </cell>
          <cell r="AK3698">
            <v>1.07</v>
          </cell>
        </row>
        <row r="3699">
          <cell r="A3699" t="str">
            <v>SDGbaseTRAv2_UrbAS_BAUv5PVAXafurn</v>
          </cell>
          <cell r="B3699" t="str">
            <v>SIclos6_GOVclos11</v>
          </cell>
          <cell r="C3699" t="str">
            <v>SDGbaseTRAv2_UrbAS_BAUv5</v>
          </cell>
          <cell r="D3699" t="str">
            <v>PVAX</v>
          </cell>
          <cell r="E3699" t="str">
            <v>afurn</v>
          </cell>
          <cell r="F3699">
            <v>1</v>
          </cell>
          <cell r="G3699">
            <v>1.19</v>
          </cell>
          <cell r="H3699">
            <v>1.17</v>
          </cell>
          <cell r="I3699">
            <v>1.17</v>
          </cell>
          <cell r="J3699">
            <v>1.1599999999999999</v>
          </cell>
          <cell r="K3699">
            <v>1.1599999999999999</v>
          </cell>
          <cell r="L3699">
            <v>1.1599999999999999</v>
          </cell>
          <cell r="M3699">
            <v>1.17</v>
          </cell>
          <cell r="N3699">
            <v>1.17</v>
          </cell>
          <cell r="O3699">
            <v>1.18</v>
          </cell>
          <cell r="P3699">
            <v>1.18</v>
          </cell>
          <cell r="Q3699">
            <v>1.18</v>
          </cell>
          <cell r="R3699">
            <v>1.18</v>
          </cell>
          <cell r="S3699">
            <v>1.18</v>
          </cell>
          <cell r="T3699">
            <v>1.18</v>
          </cell>
          <cell r="U3699">
            <v>1.19</v>
          </cell>
          <cell r="V3699">
            <v>1.19</v>
          </cell>
          <cell r="W3699">
            <v>1.2</v>
          </cell>
          <cell r="X3699">
            <v>1.2</v>
          </cell>
          <cell r="Y3699">
            <v>1.2</v>
          </cell>
          <cell r="Z3699">
            <v>1.2</v>
          </cell>
          <cell r="AA3699">
            <v>1.19</v>
          </cell>
          <cell r="AB3699">
            <v>1.19</v>
          </cell>
          <cell r="AC3699">
            <v>1.18</v>
          </cell>
          <cell r="AD3699">
            <v>1.18</v>
          </cell>
          <cell r="AE3699">
            <v>1.18</v>
          </cell>
          <cell r="AF3699">
            <v>1.19</v>
          </cell>
          <cell r="AG3699">
            <v>1.18</v>
          </cell>
          <cell r="AH3699">
            <v>1.1599999999999999</v>
          </cell>
          <cell r="AI3699">
            <v>1.1299999999999999</v>
          </cell>
          <cell r="AJ3699">
            <v>1.1200000000000001</v>
          </cell>
          <cell r="AK3699">
            <v>1.1000000000000001</v>
          </cell>
        </row>
        <row r="3700">
          <cell r="A3700" t="str">
            <v>SDGbaseTRAv2_UrbAS_BAUv5PVAXaoman</v>
          </cell>
          <cell r="B3700" t="str">
            <v>SIclos6_GOVclos11</v>
          </cell>
          <cell r="C3700" t="str">
            <v>SDGbaseTRAv2_UrbAS_BAUv5</v>
          </cell>
          <cell r="D3700" t="str">
            <v>PVAX</v>
          </cell>
          <cell r="E3700" t="str">
            <v>aoman</v>
          </cell>
          <cell r="F3700">
            <v>1</v>
          </cell>
          <cell r="G3700">
            <v>1.1200000000000001</v>
          </cell>
          <cell r="H3700">
            <v>1.1000000000000001</v>
          </cell>
          <cell r="I3700">
            <v>1.06</v>
          </cell>
          <cell r="J3700">
            <v>1.05</v>
          </cell>
          <cell r="K3700">
            <v>1.05</v>
          </cell>
          <cell r="L3700">
            <v>1.05</v>
          </cell>
          <cell r="M3700">
            <v>1.06</v>
          </cell>
          <cell r="N3700">
            <v>1.06</v>
          </cell>
          <cell r="O3700">
            <v>1.1399999999999999</v>
          </cell>
          <cell r="P3700">
            <v>1.1299999999999999</v>
          </cell>
          <cell r="Q3700">
            <v>1.1100000000000001</v>
          </cell>
          <cell r="R3700">
            <v>1.0900000000000001</v>
          </cell>
          <cell r="S3700">
            <v>1.08</v>
          </cell>
          <cell r="T3700">
            <v>1.08</v>
          </cell>
          <cell r="U3700">
            <v>1.07</v>
          </cell>
          <cell r="V3700">
            <v>1.07</v>
          </cell>
          <cell r="W3700">
            <v>1.07</v>
          </cell>
          <cell r="X3700">
            <v>1.07</v>
          </cell>
          <cell r="Y3700">
            <v>1.06</v>
          </cell>
          <cell r="Z3700">
            <v>1.06</v>
          </cell>
          <cell r="AA3700">
            <v>1.06</v>
          </cell>
          <cell r="AB3700">
            <v>1.05</v>
          </cell>
          <cell r="AC3700">
            <v>1.05</v>
          </cell>
          <cell r="AD3700">
            <v>1.05</v>
          </cell>
          <cell r="AE3700">
            <v>1.06</v>
          </cell>
          <cell r="AF3700">
            <v>1.06</v>
          </cell>
          <cell r="AG3700">
            <v>1.06</v>
          </cell>
          <cell r="AH3700">
            <v>1.04</v>
          </cell>
          <cell r="AI3700">
            <v>1.01</v>
          </cell>
          <cell r="AJ3700">
            <v>1</v>
          </cell>
          <cell r="AK3700">
            <v>0.99</v>
          </cell>
        </row>
        <row r="3701">
          <cell r="A3701" t="str">
            <v>SDGbaseTRAv2_UrbAS_BAUv5PVAXaelec</v>
          </cell>
          <cell r="B3701" t="str">
            <v>SIclos6_GOVclos11</v>
          </cell>
          <cell r="C3701" t="str">
            <v>SDGbaseTRAv2_UrbAS_BAUv5</v>
          </cell>
          <cell r="D3701" t="str">
            <v>PVAX</v>
          </cell>
          <cell r="E3701" t="str">
            <v>aelec</v>
          </cell>
          <cell r="F3701">
            <v>1</v>
          </cell>
          <cell r="G3701">
            <v>1.1200000000000001</v>
          </cell>
          <cell r="H3701">
            <v>1</v>
          </cell>
          <cell r="I3701">
            <v>1.01</v>
          </cell>
          <cell r="J3701">
            <v>1.05</v>
          </cell>
          <cell r="K3701">
            <v>1.07</v>
          </cell>
          <cell r="L3701">
            <v>1.0900000000000001</v>
          </cell>
          <cell r="M3701">
            <v>1.08</v>
          </cell>
          <cell r="N3701">
            <v>1.05</v>
          </cell>
          <cell r="O3701">
            <v>1.04</v>
          </cell>
          <cell r="P3701">
            <v>1.05</v>
          </cell>
          <cell r="Q3701">
            <v>1.08</v>
          </cell>
          <cell r="R3701">
            <v>1.1200000000000001</v>
          </cell>
          <cell r="S3701">
            <v>1.1399999999999999</v>
          </cell>
          <cell r="T3701">
            <v>1.1599999999999999</v>
          </cell>
          <cell r="U3701">
            <v>1.17</v>
          </cell>
          <cell r="V3701">
            <v>1.17</v>
          </cell>
          <cell r="W3701">
            <v>1.18</v>
          </cell>
          <cell r="X3701">
            <v>1.18</v>
          </cell>
          <cell r="Y3701">
            <v>1.21</v>
          </cell>
          <cell r="Z3701">
            <v>1.23</v>
          </cell>
          <cell r="AA3701">
            <v>1.26</v>
          </cell>
          <cell r="AB3701">
            <v>1.28</v>
          </cell>
          <cell r="AC3701">
            <v>1.31</v>
          </cell>
          <cell r="AD3701">
            <v>1.34</v>
          </cell>
          <cell r="AE3701">
            <v>1.36</v>
          </cell>
          <cell r="AF3701">
            <v>1.38</v>
          </cell>
          <cell r="AG3701">
            <v>1.5</v>
          </cell>
          <cell r="AH3701">
            <v>1.59</v>
          </cell>
          <cell r="AI3701">
            <v>1.71</v>
          </cell>
          <cell r="AJ3701">
            <v>1.82</v>
          </cell>
          <cell r="AK3701">
            <v>1.91</v>
          </cell>
        </row>
        <row r="3702">
          <cell r="A3702" t="str">
            <v>SDGbaseTRAv2_UrbAS_BAUv5PVAXawatr</v>
          </cell>
          <cell r="B3702" t="str">
            <v>SIclos6_GOVclos11</v>
          </cell>
          <cell r="C3702" t="str">
            <v>SDGbaseTRAv2_UrbAS_BAUv5</v>
          </cell>
          <cell r="D3702" t="str">
            <v>PVAX</v>
          </cell>
          <cell r="E3702" t="str">
            <v>awatr</v>
          </cell>
          <cell r="F3702">
            <v>1</v>
          </cell>
          <cell r="G3702">
            <v>0.85</v>
          </cell>
          <cell r="H3702">
            <v>0.89</v>
          </cell>
          <cell r="I3702">
            <v>0.9</v>
          </cell>
          <cell r="J3702">
            <v>0.91</v>
          </cell>
          <cell r="K3702">
            <v>0.92</v>
          </cell>
          <cell r="L3702">
            <v>0.93</v>
          </cell>
          <cell r="M3702">
            <v>0.93</v>
          </cell>
          <cell r="N3702">
            <v>0.93</v>
          </cell>
          <cell r="O3702">
            <v>0.93</v>
          </cell>
          <cell r="P3702">
            <v>0.94</v>
          </cell>
          <cell r="Q3702">
            <v>0.94</v>
          </cell>
          <cell r="R3702">
            <v>0.95</v>
          </cell>
          <cell r="S3702">
            <v>0.96</v>
          </cell>
          <cell r="T3702">
            <v>0.97</v>
          </cell>
          <cell r="U3702">
            <v>0.96</v>
          </cell>
          <cell r="V3702">
            <v>0.97</v>
          </cell>
          <cell r="W3702">
            <v>0.97</v>
          </cell>
          <cell r="X3702">
            <v>0.97</v>
          </cell>
          <cell r="Y3702">
            <v>0.97</v>
          </cell>
          <cell r="Z3702">
            <v>0.97</v>
          </cell>
          <cell r="AA3702">
            <v>0.97</v>
          </cell>
          <cell r="AB3702">
            <v>0.98</v>
          </cell>
          <cell r="AC3702">
            <v>0.98</v>
          </cell>
          <cell r="AD3702">
            <v>0.99</v>
          </cell>
          <cell r="AE3702">
            <v>1</v>
          </cell>
          <cell r="AF3702">
            <v>1</v>
          </cell>
          <cell r="AG3702">
            <v>1</v>
          </cell>
          <cell r="AH3702">
            <v>1.02</v>
          </cell>
          <cell r="AI3702">
            <v>1.04</v>
          </cell>
          <cell r="AJ3702">
            <v>1.05</v>
          </cell>
          <cell r="AK3702">
            <v>1.05</v>
          </cell>
        </row>
        <row r="3703">
          <cell r="A3703" t="str">
            <v>SDGbaseTRAv2_UrbAS_BAUv5PVAXacons</v>
          </cell>
          <cell r="B3703" t="str">
            <v>SIclos6_GOVclos11</v>
          </cell>
          <cell r="C3703" t="str">
            <v>SDGbaseTRAv2_UrbAS_BAUv5</v>
          </cell>
          <cell r="D3703" t="str">
            <v>PVAX</v>
          </cell>
          <cell r="E3703" t="str">
            <v>acons</v>
          </cell>
          <cell r="F3703">
            <v>1</v>
          </cell>
          <cell r="G3703">
            <v>1.1599999999999999</v>
          </cell>
          <cell r="H3703">
            <v>1.1299999999999999</v>
          </cell>
          <cell r="I3703">
            <v>1.1299999999999999</v>
          </cell>
          <cell r="J3703">
            <v>1.1599999999999999</v>
          </cell>
          <cell r="K3703">
            <v>1.1299999999999999</v>
          </cell>
          <cell r="L3703">
            <v>1.1100000000000001</v>
          </cell>
          <cell r="M3703">
            <v>1.1100000000000001</v>
          </cell>
          <cell r="N3703">
            <v>1.1100000000000001</v>
          </cell>
          <cell r="O3703">
            <v>1.1000000000000001</v>
          </cell>
          <cell r="P3703">
            <v>1.1000000000000001</v>
          </cell>
          <cell r="Q3703">
            <v>1.1100000000000001</v>
          </cell>
          <cell r="R3703">
            <v>1.1000000000000001</v>
          </cell>
          <cell r="S3703">
            <v>1.1100000000000001</v>
          </cell>
          <cell r="T3703">
            <v>1.1100000000000001</v>
          </cell>
          <cell r="U3703">
            <v>1.1200000000000001</v>
          </cell>
          <cell r="V3703">
            <v>1.1299999999999999</v>
          </cell>
          <cell r="W3703">
            <v>1.1299999999999999</v>
          </cell>
          <cell r="X3703">
            <v>1.1299999999999999</v>
          </cell>
          <cell r="Y3703">
            <v>1.1299999999999999</v>
          </cell>
          <cell r="Z3703">
            <v>1.1299999999999999</v>
          </cell>
          <cell r="AA3703">
            <v>1.1299999999999999</v>
          </cell>
          <cell r="AB3703">
            <v>1.1200000000000001</v>
          </cell>
          <cell r="AC3703">
            <v>1.1100000000000001</v>
          </cell>
          <cell r="AD3703">
            <v>1.1200000000000001</v>
          </cell>
          <cell r="AE3703">
            <v>1.1299999999999999</v>
          </cell>
          <cell r="AF3703">
            <v>1.1299999999999999</v>
          </cell>
          <cell r="AG3703">
            <v>1.1299999999999999</v>
          </cell>
          <cell r="AH3703">
            <v>1.1200000000000001</v>
          </cell>
          <cell r="AI3703">
            <v>1.1100000000000001</v>
          </cell>
          <cell r="AJ3703">
            <v>1.1100000000000001</v>
          </cell>
          <cell r="AK3703">
            <v>1.1000000000000001</v>
          </cell>
        </row>
        <row r="3704">
          <cell r="A3704" t="str">
            <v>SDGbaseTRAv2_UrbAS_BAUv5PVAXatrad</v>
          </cell>
          <cell r="B3704" t="str">
            <v>SIclos6_GOVclos11</v>
          </cell>
          <cell r="C3704" t="str">
            <v>SDGbaseTRAv2_UrbAS_BAUv5</v>
          </cell>
          <cell r="D3704" t="str">
            <v>PVAX</v>
          </cell>
          <cell r="E3704" t="str">
            <v>atrad</v>
          </cell>
          <cell r="F3704">
            <v>1</v>
          </cell>
          <cell r="G3704">
            <v>1.01</v>
          </cell>
          <cell r="H3704">
            <v>1.02</v>
          </cell>
          <cell r="I3704">
            <v>1.03</v>
          </cell>
          <cell r="J3704">
            <v>1.02</v>
          </cell>
          <cell r="K3704">
            <v>1.02</v>
          </cell>
          <cell r="L3704">
            <v>1.02</v>
          </cell>
          <cell r="M3704">
            <v>1.02</v>
          </cell>
          <cell r="N3704">
            <v>1.03</v>
          </cell>
          <cell r="O3704">
            <v>0.98</v>
          </cell>
          <cell r="P3704">
            <v>0.98</v>
          </cell>
          <cell r="Q3704">
            <v>1</v>
          </cell>
          <cell r="R3704">
            <v>1.01</v>
          </cell>
          <cell r="S3704">
            <v>1.03</v>
          </cell>
          <cell r="T3704">
            <v>1.03</v>
          </cell>
          <cell r="U3704">
            <v>1.04</v>
          </cell>
          <cell r="V3704">
            <v>1.05</v>
          </cell>
          <cell r="W3704">
            <v>1.05</v>
          </cell>
          <cell r="X3704">
            <v>1.06</v>
          </cell>
          <cell r="Y3704">
            <v>1.06</v>
          </cell>
          <cell r="Z3704">
            <v>1.05</v>
          </cell>
          <cell r="AA3704">
            <v>1.05</v>
          </cell>
          <cell r="AB3704">
            <v>1.03</v>
          </cell>
          <cell r="AC3704">
            <v>1.02</v>
          </cell>
          <cell r="AD3704">
            <v>1.03</v>
          </cell>
          <cell r="AE3704">
            <v>1.03</v>
          </cell>
          <cell r="AF3704">
            <v>1.04</v>
          </cell>
          <cell r="AG3704">
            <v>1.04</v>
          </cell>
          <cell r="AH3704">
            <v>1.02</v>
          </cell>
          <cell r="AI3704">
            <v>1</v>
          </cell>
          <cell r="AJ3704">
            <v>1</v>
          </cell>
          <cell r="AK3704">
            <v>0.99</v>
          </cell>
        </row>
        <row r="3705">
          <cell r="A3705" t="str">
            <v>SDGbaseTRAv2_UrbAS_BAUv5PVAXahotl</v>
          </cell>
          <cell r="B3705" t="str">
            <v>SIclos6_GOVclos11</v>
          </cell>
          <cell r="C3705" t="str">
            <v>SDGbaseTRAv2_UrbAS_BAUv5</v>
          </cell>
          <cell r="D3705" t="str">
            <v>PVAX</v>
          </cell>
          <cell r="E3705" t="str">
            <v>ahotl</v>
          </cell>
          <cell r="F3705">
            <v>1</v>
          </cell>
          <cell r="G3705">
            <v>1.02</v>
          </cell>
          <cell r="H3705">
            <v>1.03</v>
          </cell>
          <cell r="I3705">
            <v>1.03</v>
          </cell>
          <cell r="J3705">
            <v>1.02</v>
          </cell>
          <cell r="K3705">
            <v>1.03</v>
          </cell>
          <cell r="L3705">
            <v>1.03</v>
          </cell>
          <cell r="M3705">
            <v>1.03</v>
          </cell>
          <cell r="N3705">
            <v>1.03</v>
          </cell>
          <cell r="O3705">
            <v>1.05</v>
          </cell>
          <cell r="P3705">
            <v>1.05</v>
          </cell>
          <cell r="Q3705">
            <v>1.05</v>
          </cell>
          <cell r="R3705">
            <v>1.05</v>
          </cell>
          <cell r="S3705">
            <v>1.05</v>
          </cell>
          <cell r="T3705">
            <v>1.06</v>
          </cell>
          <cell r="U3705">
            <v>1.06</v>
          </cell>
          <cell r="V3705">
            <v>1.06</v>
          </cell>
          <cell r="W3705">
            <v>1.07</v>
          </cell>
          <cell r="X3705">
            <v>1.07</v>
          </cell>
          <cell r="Y3705">
            <v>1.07</v>
          </cell>
          <cell r="Z3705">
            <v>1.07</v>
          </cell>
          <cell r="AA3705">
            <v>1.07</v>
          </cell>
          <cell r="AB3705">
            <v>1.07</v>
          </cell>
          <cell r="AC3705">
            <v>1.07</v>
          </cell>
          <cell r="AD3705">
            <v>1.07</v>
          </cell>
          <cell r="AE3705">
            <v>1.07</v>
          </cell>
          <cell r="AF3705">
            <v>1.07</v>
          </cell>
          <cell r="AG3705">
            <v>1.07</v>
          </cell>
          <cell r="AH3705">
            <v>1.07</v>
          </cell>
          <cell r="AI3705">
            <v>1.07</v>
          </cell>
          <cell r="AJ3705">
            <v>1.06</v>
          </cell>
          <cell r="AK3705">
            <v>1.05</v>
          </cell>
        </row>
        <row r="3706">
          <cell r="A3706" t="str">
            <v>SDGbaseTRAv2_UrbAS_BAUv5PVAXaltrp-p</v>
          </cell>
          <cell r="B3706" t="str">
            <v>SIclos6_GOVclos11</v>
          </cell>
          <cell r="C3706" t="str">
            <v>SDGbaseTRAv2_UrbAS_BAUv5</v>
          </cell>
          <cell r="D3706" t="str">
            <v>PVAX</v>
          </cell>
          <cell r="E3706" t="str">
            <v>altrp-p</v>
          </cell>
          <cell r="F3706">
            <v>1</v>
          </cell>
          <cell r="G3706">
            <v>0.98</v>
          </cell>
          <cell r="H3706">
            <v>0.96</v>
          </cell>
          <cell r="I3706">
            <v>0.96</v>
          </cell>
          <cell r="J3706">
            <v>0.96</v>
          </cell>
          <cell r="K3706">
            <v>0.96</v>
          </cell>
          <cell r="L3706">
            <v>0.96</v>
          </cell>
          <cell r="M3706">
            <v>0.97</v>
          </cell>
          <cell r="N3706">
            <v>0.98</v>
          </cell>
          <cell r="O3706">
            <v>0.99</v>
          </cell>
          <cell r="P3706">
            <v>1</v>
          </cell>
          <cell r="Q3706">
            <v>1</v>
          </cell>
          <cell r="R3706">
            <v>1.01</v>
          </cell>
          <cell r="S3706">
            <v>1.02</v>
          </cell>
          <cell r="T3706">
            <v>1.02</v>
          </cell>
          <cell r="U3706">
            <v>1.02</v>
          </cell>
          <cell r="V3706">
            <v>1.02</v>
          </cell>
          <cell r="W3706">
            <v>1.02</v>
          </cell>
          <cell r="X3706">
            <v>1.03</v>
          </cell>
          <cell r="Y3706">
            <v>1.02</v>
          </cell>
          <cell r="Z3706">
            <v>1.02</v>
          </cell>
          <cell r="AA3706">
            <v>1.02</v>
          </cell>
          <cell r="AB3706">
            <v>1.01</v>
          </cell>
          <cell r="AC3706">
            <v>1.01</v>
          </cell>
          <cell r="AD3706">
            <v>1</v>
          </cell>
          <cell r="AE3706">
            <v>1</v>
          </cell>
          <cell r="AF3706">
            <v>1</v>
          </cell>
          <cell r="AG3706">
            <v>1</v>
          </cell>
          <cell r="AH3706">
            <v>1</v>
          </cell>
          <cell r="AI3706">
            <v>1</v>
          </cell>
          <cell r="AJ3706">
            <v>1.01</v>
          </cell>
          <cell r="AK3706">
            <v>1.01</v>
          </cell>
        </row>
        <row r="3707">
          <cell r="A3707" t="str">
            <v>SDGbaseTRAv2_UrbAS_BAUv5PVAXaltrp-f</v>
          </cell>
          <cell r="B3707" t="str">
            <v>SIclos6_GOVclos11</v>
          </cell>
          <cell r="C3707" t="str">
            <v>SDGbaseTRAv2_UrbAS_BAUv5</v>
          </cell>
          <cell r="D3707" t="str">
            <v>PVAX</v>
          </cell>
          <cell r="E3707" t="str">
            <v>altrp-f</v>
          </cell>
          <cell r="F3707">
            <v>1</v>
          </cell>
          <cell r="G3707">
            <v>0.94</v>
          </cell>
          <cell r="H3707">
            <v>0.94</v>
          </cell>
          <cell r="I3707">
            <v>0.99</v>
          </cell>
          <cell r="J3707">
            <v>0.99</v>
          </cell>
          <cell r="K3707">
            <v>0.98</v>
          </cell>
          <cell r="L3707">
            <v>0.97</v>
          </cell>
          <cell r="M3707">
            <v>0.97</v>
          </cell>
          <cell r="N3707">
            <v>0.98</v>
          </cell>
          <cell r="O3707">
            <v>0.98</v>
          </cell>
          <cell r="P3707">
            <v>1</v>
          </cell>
          <cell r="Q3707">
            <v>1.03</v>
          </cell>
          <cell r="R3707">
            <v>1.02</v>
          </cell>
          <cell r="S3707">
            <v>1.01</v>
          </cell>
          <cell r="T3707">
            <v>1</v>
          </cell>
          <cell r="U3707">
            <v>1.01</v>
          </cell>
          <cell r="V3707">
            <v>1.02</v>
          </cell>
          <cell r="W3707">
            <v>1.01</v>
          </cell>
          <cell r="X3707">
            <v>1.01</v>
          </cell>
          <cell r="Y3707">
            <v>1.02</v>
          </cell>
          <cell r="Z3707">
            <v>1.03</v>
          </cell>
          <cell r="AA3707">
            <v>1.04</v>
          </cell>
          <cell r="AB3707">
            <v>1.03</v>
          </cell>
          <cell r="AC3707">
            <v>1.03</v>
          </cell>
          <cell r="AD3707">
            <v>1.03</v>
          </cell>
          <cell r="AE3707">
            <v>1.03</v>
          </cell>
          <cell r="AF3707">
            <v>1.02</v>
          </cell>
          <cell r="AG3707">
            <v>1.01</v>
          </cell>
          <cell r="AH3707">
            <v>1.02</v>
          </cell>
          <cell r="AI3707">
            <v>1.03</v>
          </cell>
          <cell r="AJ3707">
            <v>1.04</v>
          </cell>
          <cell r="AK3707">
            <v>1.05</v>
          </cell>
        </row>
        <row r="3708">
          <cell r="A3708" t="str">
            <v>SDGbaseTRAv2_UrbAS_BAUv5PVAXaotrp-p</v>
          </cell>
          <cell r="B3708" t="str">
            <v>SIclos6_GOVclos11</v>
          </cell>
          <cell r="C3708" t="str">
            <v>SDGbaseTRAv2_UrbAS_BAUv5</v>
          </cell>
          <cell r="D3708" t="str">
            <v>PVAX</v>
          </cell>
          <cell r="E3708" t="str">
            <v>aotrp-p</v>
          </cell>
          <cell r="F3708">
            <v>1</v>
          </cell>
          <cell r="G3708">
            <v>1.08</v>
          </cell>
          <cell r="H3708">
            <v>1.08</v>
          </cell>
          <cell r="I3708">
            <v>1.1000000000000001</v>
          </cell>
          <cell r="J3708">
            <v>1.0900000000000001</v>
          </cell>
          <cell r="K3708">
            <v>1.07</v>
          </cell>
          <cell r="L3708">
            <v>1.05</v>
          </cell>
          <cell r="M3708">
            <v>1.03</v>
          </cell>
          <cell r="N3708">
            <v>1.02</v>
          </cell>
          <cell r="O3708">
            <v>0.97</v>
          </cell>
          <cell r="P3708">
            <v>0.97</v>
          </cell>
          <cell r="Q3708">
            <v>0.98</v>
          </cell>
          <cell r="R3708">
            <v>0.98</v>
          </cell>
          <cell r="S3708">
            <v>0.99</v>
          </cell>
          <cell r="T3708">
            <v>0.99</v>
          </cell>
          <cell r="U3708">
            <v>0.99</v>
          </cell>
          <cell r="V3708">
            <v>1</v>
          </cell>
          <cell r="W3708">
            <v>1</v>
          </cell>
          <cell r="X3708">
            <v>0.99</v>
          </cell>
          <cell r="Y3708">
            <v>0.99</v>
          </cell>
          <cell r="Z3708">
            <v>0.98</v>
          </cell>
          <cell r="AA3708">
            <v>0.98</v>
          </cell>
          <cell r="AB3708">
            <v>0.96</v>
          </cell>
          <cell r="AC3708">
            <v>0.96</v>
          </cell>
          <cell r="AD3708">
            <v>0.96</v>
          </cell>
          <cell r="AE3708">
            <v>0.97</v>
          </cell>
          <cell r="AF3708">
            <v>0.97</v>
          </cell>
          <cell r="AG3708">
            <v>0.98</v>
          </cell>
          <cell r="AH3708">
            <v>0.98</v>
          </cell>
          <cell r="AI3708">
            <v>0.99</v>
          </cell>
          <cell r="AJ3708">
            <v>1.01</v>
          </cell>
          <cell r="AK3708">
            <v>1.02</v>
          </cell>
        </row>
        <row r="3709">
          <cell r="A3709" t="str">
            <v>SDGbaseTRAv2_UrbAS_BAUv5PVAXaotrp-f</v>
          </cell>
          <cell r="B3709" t="str">
            <v>SIclos6_GOVclos11</v>
          </cell>
          <cell r="C3709" t="str">
            <v>SDGbaseTRAv2_UrbAS_BAUv5</v>
          </cell>
          <cell r="D3709" t="str">
            <v>PVAX</v>
          </cell>
          <cell r="E3709" t="str">
            <v>aotrp-f</v>
          </cell>
          <cell r="F3709">
            <v>1</v>
          </cell>
          <cell r="G3709">
            <v>1.01</v>
          </cell>
          <cell r="H3709">
            <v>1.02</v>
          </cell>
          <cell r="I3709">
            <v>1.02</v>
          </cell>
          <cell r="J3709">
            <v>1.02</v>
          </cell>
          <cell r="K3709">
            <v>1.01</v>
          </cell>
          <cell r="L3709">
            <v>1</v>
          </cell>
          <cell r="M3709">
            <v>0.99</v>
          </cell>
          <cell r="N3709">
            <v>0.99</v>
          </cell>
          <cell r="O3709">
            <v>0.98</v>
          </cell>
          <cell r="P3709">
            <v>0.99</v>
          </cell>
          <cell r="Q3709">
            <v>1</v>
          </cell>
          <cell r="R3709">
            <v>1.01</v>
          </cell>
          <cell r="S3709">
            <v>1</v>
          </cell>
          <cell r="T3709">
            <v>1</v>
          </cell>
          <cell r="U3709">
            <v>1.01</v>
          </cell>
          <cell r="V3709">
            <v>1.02</v>
          </cell>
          <cell r="W3709">
            <v>1.01</v>
          </cell>
          <cell r="X3709">
            <v>1.01</v>
          </cell>
          <cell r="Y3709">
            <v>1.01</v>
          </cell>
          <cell r="Z3709">
            <v>1.02</v>
          </cell>
          <cell r="AA3709">
            <v>1.02</v>
          </cell>
          <cell r="AB3709">
            <v>1.01</v>
          </cell>
          <cell r="AC3709">
            <v>1.01</v>
          </cell>
          <cell r="AD3709">
            <v>1.01</v>
          </cell>
          <cell r="AE3709">
            <v>1.02</v>
          </cell>
          <cell r="AF3709">
            <v>1.01</v>
          </cell>
          <cell r="AG3709">
            <v>1.01</v>
          </cell>
          <cell r="AH3709">
            <v>1</v>
          </cell>
          <cell r="AI3709">
            <v>1.01</v>
          </cell>
          <cell r="AJ3709">
            <v>1.02</v>
          </cell>
          <cell r="AK3709">
            <v>1.02</v>
          </cell>
        </row>
        <row r="3710">
          <cell r="A3710" t="str">
            <v>SDGbaseTRAv2_UrbAS_BAUv5PVAXaprtr</v>
          </cell>
          <cell r="B3710" t="str">
            <v>SIclos6_GOVclos11</v>
          </cell>
          <cell r="C3710" t="str">
            <v>SDGbaseTRAv2_UrbAS_BAUv5</v>
          </cell>
          <cell r="D3710" t="str">
            <v>PVAX</v>
          </cell>
          <cell r="E3710" t="str">
            <v>aprtr</v>
          </cell>
          <cell r="F3710">
            <v>1</v>
          </cell>
          <cell r="G3710">
            <v>1.02</v>
          </cell>
          <cell r="H3710">
            <v>1.02</v>
          </cell>
          <cell r="I3710">
            <v>1.01</v>
          </cell>
          <cell r="J3710">
            <v>0.99</v>
          </cell>
          <cell r="K3710">
            <v>0.99</v>
          </cell>
          <cell r="L3710">
            <v>0.99</v>
          </cell>
          <cell r="M3710">
            <v>0.99</v>
          </cell>
          <cell r="N3710">
            <v>0.99</v>
          </cell>
          <cell r="O3710">
            <v>0.98</v>
          </cell>
          <cell r="P3710">
            <v>0.99</v>
          </cell>
          <cell r="Q3710">
            <v>0.99</v>
          </cell>
          <cell r="R3710">
            <v>1</v>
          </cell>
          <cell r="S3710">
            <v>1.01</v>
          </cell>
          <cell r="T3710">
            <v>1.02</v>
          </cell>
          <cell r="U3710">
            <v>1.03</v>
          </cell>
          <cell r="V3710">
            <v>1.04</v>
          </cell>
          <cell r="W3710">
            <v>1.04</v>
          </cell>
          <cell r="X3710">
            <v>1.05</v>
          </cell>
          <cell r="Y3710">
            <v>1.05</v>
          </cell>
          <cell r="Z3710">
            <v>1.05</v>
          </cell>
          <cell r="AA3710">
            <v>1.05</v>
          </cell>
          <cell r="AB3710">
            <v>1.04</v>
          </cell>
          <cell r="AC3710">
            <v>1.04</v>
          </cell>
          <cell r="AD3710">
            <v>1.04</v>
          </cell>
          <cell r="AE3710">
            <v>1.04</v>
          </cell>
          <cell r="AF3710">
            <v>1.04</v>
          </cell>
          <cell r="AG3710">
            <v>1.04</v>
          </cell>
          <cell r="AH3710">
            <v>1.01</v>
          </cell>
          <cell r="AI3710">
            <v>0.99</v>
          </cell>
          <cell r="AJ3710">
            <v>0.97</v>
          </cell>
          <cell r="AK3710">
            <v>0.96</v>
          </cell>
        </row>
        <row r="3711">
          <cell r="A3711" t="str">
            <v>SDGbaseTRAv2_UrbAS_BAUv5PVAXatrps</v>
          </cell>
          <cell r="B3711" t="str">
            <v>SIclos6_GOVclos11</v>
          </cell>
          <cell r="C3711" t="str">
            <v>SDGbaseTRAv2_UrbAS_BAUv5</v>
          </cell>
          <cell r="D3711" t="str">
            <v>PVAX</v>
          </cell>
          <cell r="E3711" t="str">
            <v>atrps</v>
          </cell>
          <cell r="F3711">
            <v>1</v>
          </cell>
          <cell r="G3711">
            <v>1</v>
          </cell>
          <cell r="H3711">
            <v>1</v>
          </cell>
          <cell r="I3711">
            <v>1</v>
          </cell>
          <cell r="J3711">
            <v>1</v>
          </cell>
          <cell r="K3711">
            <v>1</v>
          </cell>
          <cell r="L3711">
            <v>1</v>
          </cell>
          <cell r="M3711">
            <v>1</v>
          </cell>
          <cell r="N3711">
            <v>1</v>
          </cell>
          <cell r="O3711">
            <v>0.99</v>
          </cell>
          <cell r="P3711">
            <v>0.99</v>
          </cell>
          <cell r="Q3711">
            <v>0.99</v>
          </cell>
          <cell r="R3711">
            <v>1</v>
          </cell>
          <cell r="S3711">
            <v>1.01</v>
          </cell>
          <cell r="T3711">
            <v>1.02</v>
          </cell>
          <cell r="U3711">
            <v>1.02</v>
          </cell>
          <cell r="V3711">
            <v>1.03</v>
          </cell>
          <cell r="W3711">
            <v>1.03</v>
          </cell>
          <cell r="X3711">
            <v>1.03</v>
          </cell>
          <cell r="Y3711">
            <v>1.04</v>
          </cell>
          <cell r="Z3711">
            <v>1.04</v>
          </cell>
          <cell r="AA3711">
            <v>1.04</v>
          </cell>
          <cell r="AB3711">
            <v>1.05</v>
          </cell>
          <cell r="AC3711">
            <v>1.06</v>
          </cell>
          <cell r="AD3711">
            <v>1.07</v>
          </cell>
          <cell r="AE3711">
            <v>1.08</v>
          </cell>
          <cell r="AF3711">
            <v>1.0900000000000001</v>
          </cell>
          <cell r="AG3711">
            <v>1.08</v>
          </cell>
          <cell r="AH3711">
            <v>1.08</v>
          </cell>
          <cell r="AI3711">
            <v>1.0900000000000001</v>
          </cell>
          <cell r="AJ3711">
            <v>1.0900000000000001</v>
          </cell>
          <cell r="AK3711">
            <v>1.0900000000000001</v>
          </cell>
        </row>
        <row r="3712">
          <cell r="A3712" t="str">
            <v>SDGbaseTRAv2_UrbAS_BAUv5PVAXacomm</v>
          </cell>
          <cell r="B3712" t="str">
            <v>SIclos6_GOVclos11</v>
          </cell>
          <cell r="C3712" t="str">
            <v>SDGbaseTRAv2_UrbAS_BAUv5</v>
          </cell>
          <cell r="D3712" t="str">
            <v>PVAX</v>
          </cell>
          <cell r="E3712" t="str">
            <v>acomm</v>
          </cell>
          <cell r="F3712">
            <v>1</v>
          </cell>
          <cell r="G3712">
            <v>0.88</v>
          </cell>
          <cell r="H3712">
            <v>0.92</v>
          </cell>
          <cell r="I3712">
            <v>0.93</v>
          </cell>
          <cell r="J3712">
            <v>0.93</v>
          </cell>
          <cell r="K3712">
            <v>0.95</v>
          </cell>
          <cell r="L3712">
            <v>0.95</v>
          </cell>
          <cell r="M3712">
            <v>0.96</v>
          </cell>
          <cell r="N3712">
            <v>0.96</v>
          </cell>
          <cell r="O3712">
            <v>0.96</v>
          </cell>
          <cell r="P3712">
            <v>0.97</v>
          </cell>
          <cell r="Q3712">
            <v>0.97</v>
          </cell>
          <cell r="R3712">
            <v>0.97</v>
          </cell>
          <cell r="S3712">
            <v>0.98</v>
          </cell>
          <cell r="T3712">
            <v>0.99</v>
          </cell>
          <cell r="U3712">
            <v>0.99</v>
          </cell>
          <cell r="V3712">
            <v>0.99</v>
          </cell>
          <cell r="W3712">
            <v>1</v>
          </cell>
          <cell r="X3712">
            <v>1</v>
          </cell>
          <cell r="Y3712">
            <v>1</v>
          </cell>
          <cell r="Z3712">
            <v>1</v>
          </cell>
          <cell r="AA3712">
            <v>1</v>
          </cell>
          <cell r="AB3712">
            <v>0.99</v>
          </cell>
          <cell r="AC3712">
            <v>0.99</v>
          </cell>
          <cell r="AD3712">
            <v>0.99</v>
          </cell>
          <cell r="AE3712">
            <v>1</v>
          </cell>
          <cell r="AF3712">
            <v>1</v>
          </cell>
          <cell r="AG3712">
            <v>1</v>
          </cell>
          <cell r="AH3712">
            <v>1</v>
          </cell>
          <cell r="AI3712">
            <v>1</v>
          </cell>
          <cell r="AJ3712">
            <v>1</v>
          </cell>
          <cell r="AK3712">
            <v>1</v>
          </cell>
        </row>
        <row r="3713">
          <cell r="A3713" t="str">
            <v>SDGbaseTRAv2_UrbAS_BAUv5PVAXafsrv</v>
          </cell>
          <cell r="B3713" t="str">
            <v>SIclos6_GOVclos11</v>
          </cell>
          <cell r="C3713" t="str">
            <v>SDGbaseTRAv2_UrbAS_BAUv5</v>
          </cell>
          <cell r="D3713" t="str">
            <v>PVAX</v>
          </cell>
          <cell r="E3713" t="str">
            <v>afsrv</v>
          </cell>
          <cell r="F3713">
            <v>1</v>
          </cell>
          <cell r="G3713">
            <v>0.96</v>
          </cell>
          <cell r="H3713">
            <v>0.97</v>
          </cell>
          <cell r="I3713">
            <v>0.97</v>
          </cell>
          <cell r="J3713">
            <v>0.97</v>
          </cell>
          <cell r="K3713">
            <v>0.98</v>
          </cell>
          <cell r="L3713">
            <v>0.98</v>
          </cell>
          <cell r="M3713">
            <v>0.99</v>
          </cell>
          <cell r="N3713">
            <v>0.99</v>
          </cell>
          <cell r="O3713">
            <v>0.99</v>
          </cell>
          <cell r="P3713">
            <v>0.99</v>
          </cell>
          <cell r="Q3713">
            <v>1</v>
          </cell>
          <cell r="R3713">
            <v>1</v>
          </cell>
          <cell r="S3713">
            <v>1.01</v>
          </cell>
          <cell r="T3713">
            <v>1.01</v>
          </cell>
          <cell r="U3713">
            <v>1.02</v>
          </cell>
          <cell r="V3713">
            <v>1.02</v>
          </cell>
          <cell r="W3713">
            <v>1.03</v>
          </cell>
          <cell r="X3713">
            <v>1.03</v>
          </cell>
          <cell r="Y3713">
            <v>1.03</v>
          </cell>
          <cell r="Z3713">
            <v>1.03</v>
          </cell>
          <cell r="AA3713">
            <v>1.03</v>
          </cell>
          <cell r="AB3713">
            <v>1.03</v>
          </cell>
          <cell r="AC3713">
            <v>1.03</v>
          </cell>
          <cell r="AD3713">
            <v>1.03</v>
          </cell>
          <cell r="AE3713">
            <v>1.03</v>
          </cell>
          <cell r="AF3713">
            <v>1.03</v>
          </cell>
          <cell r="AG3713">
            <v>1.03</v>
          </cell>
          <cell r="AH3713">
            <v>1.02</v>
          </cell>
          <cell r="AI3713">
            <v>1.01</v>
          </cell>
          <cell r="AJ3713">
            <v>1</v>
          </cell>
          <cell r="AK3713">
            <v>0.99</v>
          </cell>
        </row>
        <row r="3714">
          <cell r="A3714" t="str">
            <v>SDGbaseTRAv2_UrbAS_BAUv5PVAXabsrv</v>
          </cell>
          <cell r="B3714" t="str">
            <v>SIclos6_GOVclos11</v>
          </cell>
          <cell r="C3714" t="str">
            <v>SDGbaseTRAv2_UrbAS_BAUv5</v>
          </cell>
          <cell r="D3714" t="str">
            <v>PVAX</v>
          </cell>
          <cell r="E3714" t="str">
            <v>absrv</v>
          </cell>
          <cell r="F3714">
            <v>1</v>
          </cell>
          <cell r="G3714">
            <v>0.89</v>
          </cell>
          <cell r="H3714">
            <v>0.91</v>
          </cell>
          <cell r="I3714">
            <v>0.92</v>
          </cell>
          <cell r="J3714">
            <v>0.93</v>
          </cell>
          <cell r="K3714">
            <v>0.94</v>
          </cell>
          <cell r="L3714">
            <v>0.95</v>
          </cell>
          <cell r="M3714">
            <v>0.95</v>
          </cell>
          <cell r="N3714">
            <v>0.95</v>
          </cell>
          <cell r="O3714">
            <v>0.95</v>
          </cell>
          <cell r="P3714">
            <v>0.96</v>
          </cell>
          <cell r="Q3714">
            <v>0.96</v>
          </cell>
          <cell r="R3714">
            <v>0.97</v>
          </cell>
          <cell r="S3714">
            <v>0.97</v>
          </cell>
          <cell r="T3714">
            <v>0.98</v>
          </cell>
          <cell r="U3714">
            <v>0.98</v>
          </cell>
          <cell r="V3714">
            <v>0.99</v>
          </cell>
          <cell r="W3714">
            <v>0.99</v>
          </cell>
          <cell r="X3714">
            <v>0.99</v>
          </cell>
          <cell r="Y3714">
            <v>1</v>
          </cell>
          <cell r="Z3714">
            <v>1</v>
          </cell>
          <cell r="AA3714">
            <v>1</v>
          </cell>
          <cell r="AB3714">
            <v>0.99</v>
          </cell>
          <cell r="AC3714">
            <v>0.99</v>
          </cell>
          <cell r="AD3714">
            <v>0.99</v>
          </cell>
          <cell r="AE3714">
            <v>0.99</v>
          </cell>
          <cell r="AF3714">
            <v>1</v>
          </cell>
          <cell r="AG3714">
            <v>1</v>
          </cell>
          <cell r="AH3714">
            <v>1</v>
          </cell>
          <cell r="AI3714">
            <v>0.99</v>
          </cell>
          <cell r="AJ3714">
            <v>0.99</v>
          </cell>
          <cell r="AK3714">
            <v>0.99</v>
          </cell>
        </row>
        <row r="3715">
          <cell r="A3715" t="str">
            <v>SDGbaseTRAv2_UrbAS_BAUv5PVAXagsrv</v>
          </cell>
          <cell r="B3715" t="str">
            <v>SIclos6_GOVclos11</v>
          </cell>
          <cell r="C3715" t="str">
            <v>SDGbaseTRAv2_UrbAS_BAUv5</v>
          </cell>
          <cell r="D3715" t="str">
            <v>PVAX</v>
          </cell>
          <cell r="E3715" t="str">
            <v>agsrv</v>
          </cell>
          <cell r="F3715">
            <v>1</v>
          </cell>
          <cell r="G3715">
            <v>1.01</v>
          </cell>
          <cell r="H3715">
            <v>1.02</v>
          </cell>
          <cell r="I3715">
            <v>1.02</v>
          </cell>
          <cell r="J3715">
            <v>1.02</v>
          </cell>
          <cell r="K3715">
            <v>1.02</v>
          </cell>
          <cell r="L3715">
            <v>1.03</v>
          </cell>
          <cell r="M3715">
            <v>1.03</v>
          </cell>
          <cell r="N3715">
            <v>1.04</v>
          </cell>
          <cell r="O3715">
            <v>1.03</v>
          </cell>
          <cell r="P3715">
            <v>1.04</v>
          </cell>
          <cell r="Q3715">
            <v>1.04</v>
          </cell>
          <cell r="R3715">
            <v>1.04</v>
          </cell>
          <cell r="S3715">
            <v>1.05</v>
          </cell>
          <cell r="T3715">
            <v>1.05</v>
          </cell>
          <cell r="U3715">
            <v>1.05</v>
          </cell>
          <cell r="V3715">
            <v>1.06</v>
          </cell>
          <cell r="W3715">
            <v>1.06</v>
          </cell>
          <cell r="X3715">
            <v>1.06</v>
          </cell>
          <cell r="Y3715">
            <v>1.06</v>
          </cell>
          <cell r="Z3715">
            <v>1.06</v>
          </cell>
          <cell r="AA3715">
            <v>1.06</v>
          </cell>
          <cell r="AB3715">
            <v>1.06</v>
          </cell>
          <cell r="AC3715">
            <v>1.05</v>
          </cell>
          <cell r="AD3715">
            <v>1.05</v>
          </cell>
          <cell r="AE3715">
            <v>1.05</v>
          </cell>
          <cell r="AF3715">
            <v>1.06</v>
          </cell>
          <cell r="AG3715">
            <v>1.05</v>
          </cell>
          <cell r="AH3715">
            <v>1.03</v>
          </cell>
          <cell r="AI3715">
            <v>1.01</v>
          </cell>
          <cell r="AJ3715">
            <v>1</v>
          </cell>
          <cell r="AK3715">
            <v>0.99</v>
          </cell>
        </row>
        <row r="3716">
          <cell r="A3716" t="str">
            <v>SDGbaseTRAv2_UrbAS_BAUv5PVAXaosrv</v>
          </cell>
          <cell r="B3716" t="str">
            <v>SIclos6_GOVclos11</v>
          </cell>
          <cell r="C3716" t="str">
            <v>SDGbaseTRAv2_UrbAS_BAUv5</v>
          </cell>
          <cell r="D3716" t="str">
            <v>PVAX</v>
          </cell>
          <cell r="E3716" t="str">
            <v>aosrv</v>
          </cell>
          <cell r="F3716">
            <v>1</v>
          </cell>
          <cell r="G3716">
            <v>1.1399999999999999</v>
          </cell>
          <cell r="H3716">
            <v>1.1200000000000001</v>
          </cell>
          <cell r="I3716">
            <v>1.1000000000000001</v>
          </cell>
          <cell r="J3716">
            <v>1.1000000000000001</v>
          </cell>
          <cell r="K3716">
            <v>1.0900000000000001</v>
          </cell>
          <cell r="L3716">
            <v>1.0900000000000001</v>
          </cell>
          <cell r="M3716">
            <v>1.0900000000000001</v>
          </cell>
          <cell r="N3716">
            <v>1.0900000000000001</v>
          </cell>
          <cell r="O3716">
            <v>1.0900000000000001</v>
          </cell>
          <cell r="P3716">
            <v>1.0900000000000001</v>
          </cell>
          <cell r="Q3716">
            <v>1.1000000000000001</v>
          </cell>
          <cell r="R3716">
            <v>1.1000000000000001</v>
          </cell>
          <cell r="S3716">
            <v>1.1100000000000001</v>
          </cell>
          <cell r="T3716">
            <v>1.1200000000000001</v>
          </cell>
          <cell r="U3716">
            <v>1.1200000000000001</v>
          </cell>
          <cell r="V3716">
            <v>1.1200000000000001</v>
          </cell>
          <cell r="W3716">
            <v>1.1299999999999999</v>
          </cell>
          <cell r="X3716">
            <v>1.1299999999999999</v>
          </cell>
          <cell r="Y3716">
            <v>1.1299999999999999</v>
          </cell>
          <cell r="Z3716">
            <v>1.1399999999999999</v>
          </cell>
          <cell r="AA3716">
            <v>1.1399999999999999</v>
          </cell>
          <cell r="AB3716">
            <v>1.1299999999999999</v>
          </cell>
          <cell r="AC3716">
            <v>1.1299999999999999</v>
          </cell>
          <cell r="AD3716">
            <v>1.1299999999999999</v>
          </cell>
          <cell r="AE3716">
            <v>1.1299999999999999</v>
          </cell>
          <cell r="AF3716">
            <v>1.1299999999999999</v>
          </cell>
          <cell r="AG3716">
            <v>1.1299999999999999</v>
          </cell>
          <cell r="AH3716">
            <v>1.1399999999999999</v>
          </cell>
          <cell r="AI3716">
            <v>1.1299999999999999</v>
          </cell>
          <cell r="AJ3716">
            <v>1.1299999999999999</v>
          </cell>
          <cell r="AK3716">
            <v>1.1299999999999999</v>
          </cell>
        </row>
        <row r="3717">
          <cell r="A3717" t="str">
            <v>SDGbaseTRAv2_UrbAS_BAUv5EXRXbase</v>
          </cell>
          <cell r="B3717" t="str">
            <v>SIclos6_GOVclos11</v>
          </cell>
          <cell r="C3717" t="str">
            <v>SDGbaseTRAv2_UrbAS_BAUv5</v>
          </cell>
          <cell r="D3717" t="str">
            <v>EXRX</v>
          </cell>
          <cell r="E3717" t="str">
            <v>base</v>
          </cell>
          <cell r="F3717">
            <v>0.99999999999994504</v>
          </cell>
          <cell r="G3717">
            <v>1.0245524071098699</v>
          </cell>
          <cell r="H3717">
            <v>1.0379809899735399</v>
          </cell>
          <cell r="I3717">
            <v>1.0335184616028299</v>
          </cell>
          <cell r="J3717">
            <v>1.0334703435489501</v>
          </cell>
          <cell r="K3717">
            <v>1.0357291871580501</v>
          </cell>
          <cell r="L3717">
            <v>1.03880058931068</v>
          </cell>
          <cell r="M3717">
            <v>1.04452231406664</v>
          </cell>
          <cell r="N3717">
            <v>1.04944062917787</v>
          </cell>
          <cell r="O3717">
            <v>1.0853511988104001</v>
          </cell>
          <cell r="P3717">
            <v>1.0943152006922401</v>
          </cell>
          <cell r="Q3717">
            <v>1.09609752087068</v>
          </cell>
          <cell r="R3717">
            <v>1.0964623741749899</v>
          </cell>
          <cell r="S3717">
            <v>1.09739404343814</v>
          </cell>
          <cell r="T3717">
            <v>1.0992563259153101</v>
          </cell>
          <cell r="U3717">
            <v>1.10129247284696</v>
          </cell>
          <cell r="V3717">
            <v>1.1014160438151499</v>
          </cell>
          <cell r="W3717">
            <v>1.1032652774782601</v>
          </cell>
          <cell r="X3717">
            <v>1.10647686615795</v>
          </cell>
          <cell r="Y3717">
            <v>1.1060078962839901</v>
          </cell>
          <cell r="Z3717">
            <v>1.10395334070491</v>
          </cell>
          <cell r="AA3717">
            <v>1.10477957001838</v>
          </cell>
          <cell r="AB3717">
            <v>1.1121310740449299</v>
          </cell>
          <cell r="AC3717">
            <v>1.1156527494027799</v>
          </cell>
          <cell r="AD3717">
            <v>1.11671485493991</v>
          </cell>
          <cell r="AE3717">
            <v>1.1163603673596101</v>
          </cell>
          <cell r="AF3717">
            <v>1.11593679388001</v>
          </cell>
          <cell r="AG3717">
            <v>1.1146379177197101</v>
          </cell>
          <cell r="AH3717">
            <v>1.11076837738961</v>
          </cell>
          <cell r="AI3717">
            <v>1.10050167961945</v>
          </cell>
          <cell r="AJ3717">
            <v>1.0929067529849901</v>
          </cell>
          <cell r="AK3717">
            <v>1.08567228442019</v>
          </cell>
        </row>
        <row r="3718">
          <cell r="A3718" t="str">
            <v>SDGbaseTRAv2_UrbAS_BAUv5GDP_RUNbase</v>
          </cell>
          <cell r="B3718" t="str">
            <v>SIclos6_GOVclos11</v>
          </cell>
          <cell r="C3718" t="str">
            <v>SDGbaseTRAv2_UrbAS_BAUv5</v>
          </cell>
          <cell r="D3718" t="str">
            <v>GDP_RUN</v>
          </cell>
          <cell r="E3718" t="str">
            <v>base</v>
          </cell>
          <cell r="F3718">
            <v>4436.7667702664303</v>
          </cell>
          <cell r="G3718">
            <v>4128.4170357749899</v>
          </cell>
          <cell r="H3718">
            <v>4254.2112291001504</v>
          </cell>
          <cell r="I3718">
            <v>4334.59322271568</v>
          </cell>
          <cell r="J3718">
            <v>4402.4362147239699</v>
          </cell>
          <cell r="K3718">
            <v>4482.4521104945497</v>
          </cell>
          <cell r="L3718">
            <v>4574.3386775810604</v>
          </cell>
          <cell r="M3718">
            <v>4671.2342452920602</v>
          </cell>
          <cell r="N3718">
            <v>4778.9673345942401</v>
          </cell>
          <cell r="O3718">
            <v>4894.2853172509404</v>
          </cell>
          <cell r="P3718">
            <v>5015.2051377318403</v>
          </cell>
          <cell r="Q3718">
            <v>5135.8775270517599</v>
          </cell>
          <cell r="R3718">
            <v>5275.2025897742196</v>
          </cell>
          <cell r="S3718">
            <v>5421.0704304678202</v>
          </cell>
          <cell r="T3718">
            <v>5574.2868976014597</v>
          </cell>
          <cell r="U3718">
            <v>5747.9228380447803</v>
          </cell>
          <cell r="V3718">
            <v>5913.4765045520198</v>
          </cell>
          <cell r="W3718">
            <v>6089.7750004693398</v>
          </cell>
          <cell r="X3718">
            <v>6285.0872879388698</v>
          </cell>
          <cell r="Y3718">
            <v>6470.1815159105399</v>
          </cell>
          <cell r="Z3718">
            <v>6656.7297186710302</v>
          </cell>
          <cell r="AA3718">
            <v>6847.5815343349404</v>
          </cell>
          <cell r="AB3718">
            <v>7045.7109579041498</v>
          </cell>
          <cell r="AC3718">
            <v>7236.0882325678904</v>
          </cell>
          <cell r="AD3718">
            <v>7431.7918283937297</v>
          </cell>
          <cell r="AE3718">
            <v>7635.1187694477303</v>
          </cell>
          <cell r="AF3718">
            <v>7846.2025338543399</v>
          </cell>
          <cell r="AG3718">
            <v>8057.7944294120398</v>
          </cell>
          <cell r="AH3718">
            <v>8103.8013185381697</v>
          </cell>
          <cell r="AI3718">
            <v>8130.4323103029301</v>
          </cell>
          <cell r="AJ3718">
            <v>8157.8249537906904</v>
          </cell>
          <cell r="AK3718">
            <v>8176.7829719677502</v>
          </cell>
        </row>
        <row r="3719">
          <cell r="A3719" t="str">
            <v>SDGbaseTRAv2_UrbAS_BAUv5utaxbase</v>
          </cell>
          <cell r="B3719" t="str">
            <v>SIclos6_GOVclos11</v>
          </cell>
          <cell r="C3719" t="str">
            <v>SDGbaseTRAv2_UrbAS_BAUv5</v>
          </cell>
          <cell r="D3719" t="str">
            <v>utax</v>
          </cell>
          <cell r="E3719" t="str">
            <v>base</v>
          </cell>
          <cell r="F3719">
            <v>58.648751329495703</v>
          </cell>
          <cell r="G3719">
            <v>55.569050911750097</v>
          </cell>
          <cell r="H3719">
            <v>57.173087149566797</v>
          </cell>
          <cell r="I3719">
            <v>58.209906496817297</v>
          </cell>
          <cell r="J3719">
            <v>54.7065020518952</v>
          </cell>
          <cell r="K3719">
            <v>55.668026241322302</v>
          </cell>
          <cell r="L3719">
            <v>56.868235807411097</v>
          </cell>
          <cell r="M3719">
            <v>57.857307343180203</v>
          </cell>
          <cell r="N3719">
            <v>57.861134088714898</v>
          </cell>
          <cell r="O3719">
            <v>57.857099112403503</v>
          </cell>
          <cell r="P3719">
            <v>58.515656229994597</v>
          </cell>
          <cell r="Q3719">
            <v>59.133113436695901</v>
          </cell>
          <cell r="R3719">
            <v>60.880573076028597</v>
          </cell>
          <cell r="S3719">
            <v>63.1993196238613</v>
          </cell>
          <cell r="T3719">
            <v>64.920139424583198</v>
          </cell>
          <cell r="U3719">
            <v>66.796863540931199</v>
          </cell>
          <cell r="V3719">
            <v>68.721387473914305</v>
          </cell>
          <cell r="W3719">
            <v>70.760981112338499</v>
          </cell>
          <cell r="X3719">
            <v>72.898894590133693</v>
          </cell>
          <cell r="Y3719">
            <v>73.9644145499188</v>
          </cell>
          <cell r="Z3719">
            <v>75.9419900598282</v>
          </cell>
          <cell r="AA3719">
            <v>77.8727843151607</v>
          </cell>
          <cell r="AB3719">
            <v>79.490453753028802</v>
          </cell>
          <cell r="AC3719">
            <v>80.971015409278294</v>
          </cell>
          <cell r="AD3719">
            <v>82.810515303542402</v>
          </cell>
          <cell r="AE3719">
            <v>84.652654151245002</v>
          </cell>
          <cell r="AF3719">
            <v>86.506878586196706</v>
          </cell>
          <cell r="AG3719">
            <v>87.920826113028895</v>
          </cell>
          <cell r="AH3719">
            <v>91.544945283221494</v>
          </cell>
          <cell r="AI3719">
            <v>93.548618912391404</v>
          </cell>
          <cell r="AJ3719">
            <v>97.209733134756306</v>
          </cell>
          <cell r="AK3719">
            <v>100.048911285413</v>
          </cell>
        </row>
        <row r="3720">
          <cell r="A3720" t="str">
            <v>SDGbaseTRAv2_UrbAS_BAUv5imptaxbase</v>
          </cell>
          <cell r="B3720" t="str">
            <v>SIclos6_GOVclos11</v>
          </cell>
          <cell r="C3720" t="str">
            <v>SDGbaseTRAv2_UrbAS_BAUv5</v>
          </cell>
          <cell r="D3720" t="str">
            <v>imptax</v>
          </cell>
          <cell r="E3720" t="str">
            <v>base</v>
          </cell>
          <cell r="F3720">
            <v>53.826071644541003</v>
          </cell>
          <cell r="G3720">
            <v>51.0756288020022</v>
          </cell>
          <cell r="H3720">
            <v>53.125793971149903</v>
          </cell>
          <cell r="I3720">
            <v>53.963410469821902</v>
          </cell>
          <cell r="J3720">
            <v>54.857858175099103</v>
          </cell>
          <cell r="K3720">
            <v>56.096742151804598</v>
          </cell>
          <cell r="L3720">
            <v>57.527821774848803</v>
          </cell>
          <cell r="M3720">
            <v>59.159273340864701</v>
          </cell>
          <cell r="N3720">
            <v>60.863288393017299</v>
          </cell>
          <cell r="O3720">
            <v>64.162331208833194</v>
          </cell>
          <cell r="P3720">
            <v>66.331043821171804</v>
          </cell>
          <cell r="Q3720">
            <v>68.1347440106954</v>
          </cell>
          <cell r="R3720">
            <v>70.291546266722307</v>
          </cell>
          <cell r="S3720">
            <v>72.588595136673504</v>
          </cell>
          <cell r="T3720">
            <v>75.077525245533295</v>
          </cell>
          <cell r="U3720">
            <v>77.872069959821701</v>
          </cell>
          <cell r="V3720">
            <v>80.537426358576795</v>
          </cell>
          <cell r="W3720">
            <v>83.437493642164497</v>
          </cell>
          <cell r="X3720">
            <v>86.563590544805194</v>
          </cell>
          <cell r="Y3720">
            <v>89.169623220362396</v>
          </cell>
          <cell r="Z3720">
            <v>91.687608766288207</v>
          </cell>
          <cell r="AA3720">
            <v>94.339011685291197</v>
          </cell>
          <cell r="AB3720">
            <v>97.521105361080501</v>
          </cell>
          <cell r="AC3720">
            <v>100.339213741188</v>
          </cell>
          <cell r="AD3720">
            <v>103.20977749127201</v>
          </cell>
          <cell r="AE3720">
            <v>106.179495516336</v>
          </cell>
          <cell r="AF3720">
            <v>109.34947295225</v>
          </cell>
          <cell r="AG3720">
            <v>112.510745042404</v>
          </cell>
          <cell r="AH3720">
            <v>112.432800802945</v>
          </cell>
          <cell r="AI3720">
            <v>111.579486857864</v>
          </cell>
          <cell r="AJ3720">
            <v>110.92044207049101</v>
          </cell>
          <cell r="AK3720">
            <v>110.13323782110299</v>
          </cell>
        </row>
        <row r="3721">
          <cell r="A3721" t="str">
            <v>SDGbaseTRAv2_UrbAS_BAUv5vataxbase</v>
          </cell>
          <cell r="B3721" t="str">
            <v>SIclos6_GOVclos11</v>
          </cell>
          <cell r="C3721" t="str">
            <v>SDGbaseTRAv2_UrbAS_BAUv5</v>
          </cell>
          <cell r="D3721" t="str">
            <v>vatax</v>
          </cell>
          <cell r="E3721" t="str">
            <v>base</v>
          </cell>
          <cell r="F3721">
            <v>2.2587798931727801E-11</v>
          </cell>
          <cell r="G3721">
            <v>5.1272763553671398E-11</v>
          </cell>
          <cell r="H3721">
            <v>1.0459188362342399E-11</v>
          </cell>
          <cell r="I3721">
            <v>9.4019015188750902E-11</v>
          </cell>
          <cell r="J3721">
            <v>7.2759579423229295E-12</v>
          </cell>
          <cell r="K3721">
            <v>-3.5242925615799001E-12</v>
          </cell>
          <cell r="L3721">
            <v>-2.8421714943515999E-13</v>
          </cell>
          <cell r="M3721">
            <v>-5.1159077018448101E-13</v>
          </cell>
          <cell r="N3721">
            <v>8.86757350516544E-12</v>
          </cell>
          <cell r="O3721">
            <v>6.7075236353770298E-12</v>
          </cell>
          <cell r="P3721">
            <v>-5.5706552630312403E-12</v>
          </cell>
          <cell r="Q3721">
            <v>-1.02318158695864E-12</v>
          </cell>
          <cell r="R3721">
            <v>1.8189895295675898E-12</v>
          </cell>
          <cell r="S3721">
            <v>4.5474737511653702E-12</v>
          </cell>
          <cell r="T3721">
            <v>-6.8212106205449401E-13</v>
          </cell>
          <cell r="U3721">
            <v>5.5138119445608301E-12</v>
          </cell>
          <cell r="V3721">
            <v>-5.3432815980075597E-12</v>
          </cell>
          <cell r="W3721">
            <v>-9.7770682057345199E-12</v>
          </cell>
          <cell r="X3721">
            <v>5.0022208683145298E-12</v>
          </cell>
          <cell r="Y3721">
            <v>7.3328010428620293E-12</v>
          </cell>
          <cell r="Z3721">
            <v>4.8180310876258199E-12</v>
          </cell>
          <cell r="AA3721">
            <v>-1.24946451449876E-12</v>
          </cell>
          <cell r="AB3721">
            <v>5.2295979374015803E-12</v>
          </cell>
          <cell r="AC3721">
            <v>-2.7284844098788301E-12</v>
          </cell>
          <cell r="AD3721">
            <v>-3.6256030407498399E-12</v>
          </cell>
          <cell r="AE3721">
            <v>-1.5347725786385499E-11</v>
          </cell>
          <cell r="AF3721">
            <v>3.4106060146241398E-13</v>
          </cell>
          <cell r="AG3721">
            <v>2.72848186448197E-12</v>
          </cell>
          <cell r="AH3721">
            <v>-2.9558604234063402E-12</v>
          </cell>
          <cell r="AI3721">
            <v>-1.59161573161219E-12</v>
          </cell>
          <cell r="AJ3721">
            <v>-4.7748472258037304E-12</v>
          </cell>
          <cell r="AK3721">
            <v>-7.9580786339531002E-13</v>
          </cell>
        </row>
        <row r="3722">
          <cell r="A3722" t="str">
            <v>SDGbaseTRAv2_UrbAS_BAUv5acttaxbase</v>
          </cell>
          <cell r="B3722" t="str">
            <v>SIclos6_GOVclos11</v>
          </cell>
          <cell r="C3722" t="str">
            <v>SDGbaseTRAv2_UrbAS_BAUv5</v>
          </cell>
          <cell r="D3722" t="str">
            <v>acttax</v>
          </cell>
          <cell r="E3722" t="str">
            <v>base</v>
          </cell>
          <cell r="F3722">
            <v>94.683488898731298</v>
          </cell>
          <cell r="G3722">
            <v>84.010368852022907</v>
          </cell>
          <cell r="H3722">
            <v>84.458213617158293</v>
          </cell>
          <cell r="I3722">
            <v>85.697708460620703</v>
          </cell>
          <cell r="J3722">
            <v>87.644260475412494</v>
          </cell>
          <cell r="K3722">
            <v>89.285346842274805</v>
          </cell>
          <cell r="L3722">
            <v>91.295119490505897</v>
          </cell>
          <cell r="M3722">
            <v>93.539736551176105</v>
          </cell>
          <cell r="N3722">
            <v>96.304049042069394</v>
          </cell>
          <cell r="O3722">
            <v>98.388499422776107</v>
          </cell>
          <cell r="P3722">
            <v>101.712059188851</v>
          </cell>
          <cell r="Q3722">
            <v>105.32523753738499</v>
          </cell>
          <cell r="R3722">
            <v>109.100527761793</v>
          </cell>
          <cell r="S3722">
            <v>112.84592451679799</v>
          </cell>
          <cell r="T3722">
            <v>116.839643967261</v>
          </cell>
          <cell r="U3722">
            <v>121.451659953757</v>
          </cell>
          <cell r="V3722">
            <v>126.059601847772</v>
          </cell>
          <cell r="W3722">
            <v>130.694636546314</v>
          </cell>
          <cell r="X3722">
            <v>135.490162080234</v>
          </cell>
          <cell r="Y3722">
            <v>140.46887848006801</v>
          </cell>
          <cell r="Z3722">
            <v>145.597405941114</v>
          </cell>
          <cell r="AA3722">
            <v>150.64372848885299</v>
          </cell>
          <cell r="AB3722">
            <v>155.693851813723</v>
          </cell>
          <cell r="AC3722">
            <v>160.736130811609</v>
          </cell>
          <cell r="AD3722">
            <v>165.91022797694299</v>
          </cell>
          <cell r="AE3722">
            <v>171.34030952739801</v>
          </cell>
          <cell r="AF3722">
            <v>176.86021795050499</v>
          </cell>
          <cell r="AG3722">
            <v>182.171954456056</v>
          </cell>
          <cell r="AH3722">
            <v>182.93038205962401</v>
          </cell>
          <cell r="AI3722">
            <v>183.40028703849299</v>
          </cell>
          <cell r="AJ3722">
            <v>183.55737595516999</v>
          </cell>
          <cell r="AK3722">
            <v>183.432092067111</v>
          </cell>
        </row>
        <row r="3723">
          <cell r="A3723" t="str">
            <v>SDGbaseTRAv2_UrbAS_BAUv5comtaxbase</v>
          </cell>
          <cell r="B3723" t="str">
            <v>SIclos6_GOVclos11</v>
          </cell>
          <cell r="C3723" t="str">
            <v>SDGbaseTRAv2_UrbAS_BAUv5</v>
          </cell>
          <cell r="D3723" t="str">
            <v>comtax</v>
          </cell>
          <cell r="E3723" t="str">
            <v>base</v>
          </cell>
          <cell r="F3723">
            <v>497.90817031404998</v>
          </cell>
          <cell r="G3723">
            <v>448.32105456956498</v>
          </cell>
          <cell r="H3723">
            <v>447.59233681822099</v>
          </cell>
          <cell r="I3723">
            <v>451.547971690758</v>
          </cell>
          <cell r="J3723">
            <v>460.71032172010399</v>
          </cell>
          <cell r="K3723">
            <v>468.67365963910601</v>
          </cell>
          <cell r="L3723">
            <v>478.73876402986201</v>
          </cell>
          <cell r="M3723">
            <v>489.94500871878898</v>
          </cell>
          <cell r="N3723">
            <v>503.23281216526902</v>
          </cell>
          <cell r="O3723">
            <v>518.59909005398094</v>
          </cell>
          <cell r="P3723">
            <v>534.5807384602</v>
          </cell>
          <cell r="Q3723">
            <v>550.34994988580002</v>
          </cell>
          <cell r="R3723">
            <v>567.85198225285501</v>
          </cell>
          <cell r="S3723">
            <v>584.99244283876305</v>
          </cell>
          <cell r="T3723">
            <v>603.48319443975004</v>
          </cell>
          <cell r="U3723">
            <v>624.4743430131</v>
          </cell>
          <cell r="V3723">
            <v>644.86978301151896</v>
          </cell>
          <cell r="W3723">
            <v>665.81059142651202</v>
          </cell>
          <cell r="X3723">
            <v>687.47646555071697</v>
          </cell>
          <cell r="Y3723">
            <v>708.64842388460397</v>
          </cell>
          <cell r="Z3723">
            <v>730.51861956360597</v>
          </cell>
          <cell r="AA3723">
            <v>751.65091715264896</v>
          </cell>
          <cell r="AB3723">
            <v>775.27004641983604</v>
          </cell>
          <cell r="AC3723">
            <v>797.63045681920596</v>
          </cell>
          <cell r="AD3723">
            <v>820.21416305408002</v>
          </cell>
          <cell r="AE3723">
            <v>843.75620275214999</v>
          </cell>
          <cell r="AF3723">
            <v>868.177010793004</v>
          </cell>
          <cell r="AG3723">
            <v>892.64510469156698</v>
          </cell>
          <cell r="AH3723">
            <v>894.67446651241903</v>
          </cell>
          <cell r="AI3723">
            <v>895.65265723285995</v>
          </cell>
          <cell r="AJ3723">
            <v>895.42486217212297</v>
          </cell>
          <cell r="AK3723">
            <v>894.46991574634296</v>
          </cell>
        </row>
        <row r="3724">
          <cell r="A3724" t="str">
            <v>SDGbaseTRAv2_UrbAS_BAUv5DIRTAXbase</v>
          </cell>
          <cell r="B3724" t="str">
            <v>SIclos6_GOVclos11</v>
          </cell>
          <cell r="C3724" t="str">
            <v>SDGbaseTRAv2_UrbAS_BAUv5</v>
          </cell>
          <cell r="D3724" t="str">
            <v>DIRTAX</v>
          </cell>
          <cell r="E3724" t="str">
            <v>base</v>
          </cell>
          <cell r="F3724">
            <v>784.14526173304796</v>
          </cell>
          <cell r="G3724">
            <v>773.04805320262096</v>
          </cell>
          <cell r="H3724">
            <v>776.248224182493</v>
          </cell>
          <cell r="I3724">
            <v>813.93845565361596</v>
          </cell>
          <cell r="J3724">
            <v>860.52627107773105</v>
          </cell>
          <cell r="K3724">
            <v>872.52159669629498</v>
          </cell>
          <cell r="L3724">
            <v>888.92426649226695</v>
          </cell>
          <cell r="M3724">
            <v>907.83590781070302</v>
          </cell>
          <cell r="N3724">
            <v>928.49245979269404</v>
          </cell>
          <cell r="O3724">
            <v>952.70785431287095</v>
          </cell>
          <cell r="P3724">
            <v>978.64807665103604</v>
          </cell>
          <cell r="Q3724">
            <v>1005.0456402864299</v>
          </cell>
          <cell r="R3724">
            <v>1011.91717192711</v>
          </cell>
          <cell r="S3724">
            <v>1027.86835181321</v>
          </cell>
          <cell r="T3724">
            <v>1043.3039690256201</v>
          </cell>
          <cell r="U3724">
            <v>1056.9398879038799</v>
          </cell>
          <cell r="V3724">
            <v>1074.4265876925101</v>
          </cell>
          <cell r="W3724">
            <v>1090.8399259165501</v>
          </cell>
          <cell r="X3724">
            <v>1106.34213381156</v>
          </cell>
          <cell r="Y3724">
            <v>1122.7330449688</v>
          </cell>
          <cell r="Z3724">
            <v>1136.8480610113299</v>
          </cell>
          <cell r="AA3724">
            <v>1154.33635937197</v>
          </cell>
          <cell r="AB3724">
            <v>1161.9936342480801</v>
          </cell>
          <cell r="AC3724">
            <v>1177.9201445384599</v>
          </cell>
          <cell r="AD3724">
            <v>1198.35006756644</v>
          </cell>
          <cell r="AE3724">
            <v>1220.20131311622</v>
          </cell>
          <cell r="AF3724">
            <v>1241.9472399844401</v>
          </cell>
          <cell r="AG3724">
            <v>1262.6864182404699</v>
          </cell>
          <cell r="AH3724">
            <v>1289.6906727949299</v>
          </cell>
          <cell r="AI3724">
            <v>1316.74719138504</v>
          </cell>
          <cell r="AJ3724">
            <v>1351.98544240452</v>
          </cell>
          <cell r="AK3724">
            <v>1393.04015016277</v>
          </cell>
        </row>
        <row r="3725">
          <cell r="A3725" t="str">
            <v>SDGbaseTRAv2_UrbAS_BAUv5FACINCbase</v>
          </cell>
          <cell r="B3725" t="str">
            <v>SIclos6_GOVclos11</v>
          </cell>
          <cell r="C3725" t="str">
            <v>SDGbaseTRAv2_UrbAS_BAUv5</v>
          </cell>
          <cell r="D3725" t="str">
            <v>FACINC</v>
          </cell>
          <cell r="E3725" t="str">
            <v>base</v>
          </cell>
          <cell r="F3725">
            <v>108.72526139301399</v>
          </cell>
          <cell r="G3725">
            <v>98.128984471630901</v>
          </cell>
          <cell r="H3725">
            <v>101.96622828339299</v>
          </cell>
          <cell r="I3725">
            <v>104.711662465506</v>
          </cell>
          <cell r="J3725">
            <v>106.964227005045</v>
          </cell>
          <cell r="K3725">
            <v>109.301171043057</v>
          </cell>
          <cell r="L3725">
            <v>111.81643427297401</v>
          </cell>
          <cell r="M3725">
            <v>114.454620426906</v>
          </cell>
          <cell r="N3725">
            <v>117.624851768472</v>
          </cell>
          <cell r="O3725">
            <v>121.97958782783201</v>
          </cell>
          <cell r="P3725">
            <v>125.951232814123</v>
          </cell>
          <cell r="Q3725">
            <v>129.77998366591501</v>
          </cell>
          <cell r="R3725">
            <v>133.976114801329</v>
          </cell>
          <cell r="S3725">
            <v>138.377473766203</v>
          </cell>
          <cell r="T3725">
            <v>143.00882149569699</v>
          </cell>
          <cell r="U3725">
            <v>148.35288657266801</v>
          </cell>
          <cell r="V3725">
            <v>153.69486722098301</v>
          </cell>
          <cell r="W3725">
            <v>159.029489715827</v>
          </cell>
          <cell r="X3725">
            <v>164.329161716671</v>
          </cell>
          <cell r="Y3725">
            <v>169.63776839639101</v>
          </cell>
          <cell r="Z3725">
            <v>175.62749171036501</v>
          </cell>
          <cell r="AA3725">
            <v>181.173198022333</v>
          </cell>
          <cell r="AB3725">
            <v>188.392532406425</v>
          </cell>
          <cell r="AC3725">
            <v>194.80449623369</v>
          </cell>
          <cell r="AD3725">
            <v>200.638249659081</v>
          </cell>
          <cell r="AE3725">
            <v>206.563246462119</v>
          </cell>
          <cell r="AF3725">
            <v>212.58262803154199</v>
          </cell>
          <cell r="AG3725">
            <v>217.43185580175401</v>
          </cell>
          <cell r="AH3725">
            <v>220.091957312733</v>
          </cell>
          <cell r="AI3725">
            <v>221.141650847004</v>
          </cell>
          <cell r="AJ3725">
            <v>221.13145864286301</v>
          </cell>
          <cell r="AK3725">
            <v>220.46517280803499</v>
          </cell>
        </row>
        <row r="3726">
          <cell r="A3726" t="str">
            <v>SDGbaseTRAv2_UrbAS_BAUv5TRNSFRbase</v>
          </cell>
          <cell r="B3726" t="str">
            <v>SIclos6_GOVclos11</v>
          </cell>
          <cell r="C3726" t="str">
            <v>SDGbaseTRAv2_UrbAS_BAUv5</v>
          </cell>
          <cell r="D3726" t="str">
            <v>TRNSFR</v>
          </cell>
          <cell r="E3726" t="str">
            <v>base</v>
          </cell>
          <cell r="F3726">
            <v>-48.3117601953644</v>
          </cell>
          <cell r="G3726">
            <v>-49.497930199878198</v>
          </cell>
          <cell r="H3726">
            <v>-50.146688674951299</v>
          </cell>
          <cell r="I3726">
            <v>-49.931096074440497</v>
          </cell>
          <cell r="J3726">
            <v>-49.928771406560401</v>
          </cell>
          <cell r="K3726">
            <v>-50.037900117322003</v>
          </cell>
          <cell r="L3726">
            <v>-50.186284961583603</v>
          </cell>
          <cell r="M3726">
            <v>-50.4627115558974</v>
          </cell>
          <cell r="N3726">
            <v>-50.700324016116603</v>
          </cell>
          <cell r="O3726">
            <v>-52.435226844682099</v>
          </cell>
          <cell r="P3726">
            <v>-52.868293553988501</v>
          </cell>
          <cell r="Q3726">
            <v>-52.954400579040502</v>
          </cell>
          <cell r="R3726">
            <v>-52.972027284385</v>
          </cell>
          <cell r="S3726">
            <v>-53.017037866407698</v>
          </cell>
          <cell r="T3726">
            <v>-53.107008010860703</v>
          </cell>
          <cell r="U3726">
            <v>-53.205377853145002</v>
          </cell>
          <cell r="V3726">
            <v>-53.211347784127298</v>
          </cell>
          <cell r="W3726">
            <v>-53.300687517405002</v>
          </cell>
          <cell r="X3726">
            <v>-53.455845019544299</v>
          </cell>
          <cell r="Y3726">
            <v>-53.433188259454397</v>
          </cell>
          <cell r="Z3726">
            <v>-53.333929063009897</v>
          </cell>
          <cell r="AA3726">
            <v>-53.373845655468898</v>
          </cell>
          <cell r="AB3726">
            <v>-53.7290097550746</v>
          </cell>
          <cell r="AC3726">
            <v>-53.899148090449003</v>
          </cell>
          <cell r="AD3726">
            <v>-53.950460278460902</v>
          </cell>
          <cell r="AE3726">
            <v>-53.9333343594894</v>
          </cell>
          <cell r="AF3726">
            <v>-53.912870779117497</v>
          </cell>
          <cell r="AG3726">
            <v>-53.8501197855377</v>
          </cell>
          <cell r="AH3726">
            <v>-53.663175481043801</v>
          </cell>
          <cell r="AI3726">
            <v>-53.167173240373501</v>
          </cell>
          <cell r="AJ3726">
            <v>-52.8002489661082</v>
          </cell>
          <cell r="AK3726">
            <v>-52.450739055664698</v>
          </cell>
        </row>
        <row r="3727">
          <cell r="A3727" t="str">
            <v>SDGbaseTRAv2_UrbAS_ERTv3PalmaRatiototal</v>
          </cell>
          <cell r="B3727" t="str">
            <v>SIclos6_GOVclos11</v>
          </cell>
          <cell r="C3727" t="str">
            <v>SDGbaseTRAv2_UrbAS_ERTv3</v>
          </cell>
          <cell r="D3727" t="str">
            <v>PalmaRatio</v>
          </cell>
          <cell r="E3727" t="str">
            <v>total</v>
          </cell>
          <cell r="F3727">
            <v>3.69</v>
          </cell>
          <cell r="G3727">
            <v>3.48</v>
          </cell>
          <cell r="H3727">
            <v>3.7</v>
          </cell>
          <cell r="I3727">
            <v>3.66</v>
          </cell>
          <cell r="J3727">
            <v>3.62</v>
          </cell>
          <cell r="K3727">
            <v>3.61</v>
          </cell>
          <cell r="L3727">
            <v>3.61</v>
          </cell>
          <cell r="M3727">
            <v>3.59</v>
          </cell>
          <cell r="N3727">
            <v>3.58</v>
          </cell>
          <cell r="O3727">
            <v>3.57</v>
          </cell>
          <cell r="P3727">
            <v>3.56</v>
          </cell>
          <cell r="Q3727">
            <v>3.54</v>
          </cell>
          <cell r="R3727">
            <v>3.54</v>
          </cell>
          <cell r="S3727">
            <v>3.53</v>
          </cell>
          <cell r="T3727">
            <v>3.52</v>
          </cell>
          <cell r="U3727">
            <v>3.51</v>
          </cell>
          <cell r="V3727">
            <v>3.5</v>
          </cell>
          <cell r="W3727">
            <v>3.48</v>
          </cell>
          <cell r="X3727">
            <v>3.47</v>
          </cell>
          <cell r="Y3727">
            <v>3.46</v>
          </cell>
          <cell r="Z3727">
            <v>3.45</v>
          </cell>
          <cell r="AA3727">
            <v>3.42</v>
          </cell>
          <cell r="AB3727">
            <v>3.39</v>
          </cell>
          <cell r="AC3727">
            <v>3.36</v>
          </cell>
          <cell r="AD3727">
            <v>3.34</v>
          </cell>
          <cell r="AE3727">
            <v>3.32</v>
          </cell>
          <cell r="AF3727">
            <v>3.31</v>
          </cell>
          <cell r="AG3727">
            <v>3.27</v>
          </cell>
          <cell r="AH3727">
            <v>3.2</v>
          </cell>
          <cell r="AI3727">
            <v>3.18</v>
          </cell>
          <cell r="AJ3727">
            <v>3.16</v>
          </cell>
          <cell r="AK3727">
            <v>3.14</v>
          </cell>
        </row>
        <row r="3728">
          <cell r="A3728" t="str">
            <v>SDGbaseTRAv2_UrbAS_ERTv320-20Ratiototal</v>
          </cell>
          <cell r="B3728" t="str">
            <v>SIclos6_GOVclos11</v>
          </cell>
          <cell r="C3728" t="str">
            <v>SDGbaseTRAv2_UrbAS_ERTv3</v>
          </cell>
          <cell r="D3728" t="str">
            <v>20-20Ratio</v>
          </cell>
          <cell r="E3728" t="str">
            <v>total</v>
          </cell>
          <cell r="F3728">
            <v>13.17</v>
          </cell>
          <cell r="G3728">
            <v>12.41</v>
          </cell>
          <cell r="H3728">
            <v>13.23</v>
          </cell>
          <cell r="I3728">
            <v>13.07</v>
          </cell>
          <cell r="J3728">
            <v>12.94</v>
          </cell>
          <cell r="K3728">
            <v>12.91</v>
          </cell>
          <cell r="L3728">
            <v>12.88</v>
          </cell>
          <cell r="M3728">
            <v>12.83</v>
          </cell>
          <cell r="N3728">
            <v>12.8</v>
          </cell>
          <cell r="O3728">
            <v>12.75</v>
          </cell>
          <cell r="P3728">
            <v>12.7</v>
          </cell>
          <cell r="Q3728">
            <v>12.63</v>
          </cell>
          <cell r="R3728">
            <v>12.65</v>
          </cell>
          <cell r="S3728">
            <v>12.59</v>
          </cell>
          <cell r="T3728">
            <v>12.55</v>
          </cell>
          <cell r="U3728">
            <v>12.53</v>
          </cell>
          <cell r="V3728">
            <v>12.46</v>
          </cell>
          <cell r="W3728">
            <v>12.41</v>
          </cell>
          <cell r="X3728">
            <v>12.36</v>
          </cell>
          <cell r="Y3728">
            <v>12.29</v>
          </cell>
          <cell r="Z3728">
            <v>12.26</v>
          </cell>
          <cell r="AA3728">
            <v>12.14</v>
          </cell>
          <cell r="AB3728">
            <v>12.03</v>
          </cell>
          <cell r="AC3728">
            <v>11.91</v>
          </cell>
          <cell r="AD3728">
            <v>11.84</v>
          </cell>
          <cell r="AE3728">
            <v>11.78</v>
          </cell>
          <cell r="AF3728">
            <v>11.72</v>
          </cell>
          <cell r="AG3728">
            <v>11.59</v>
          </cell>
          <cell r="AH3728">
            <v>11.34</v>
          </cell>
          <cell r="AI3728">
            <v>11.25</v>
          </cell>
          <cell r="AJ3728">
            <v>11.18</v>
          </cell>
          <cell r="AK3728">
            <v>11.09</v>
          </cell>
        </row>
        <row r="3729">
          <cell r="A3729" t="str">
            <v>SDGbaseTRAv2_UrbAS_ERTv3C_GVAaawhe</v>
          </cell>
          <cell r="B3729" t="str">
            <v>SIclos6_GOVclos11</v>
          </cell>
          <cell r="C3729" t="str">
            <v>SDGbaseTRAv2_UrbAS_ERTv3</v>
          </cell>
          <cell r="D3729" t="str">
            <v>C_GVA</v>
          </cell>
          <cell r="E3729" t="str">
            <v>aawhe</v>
          </cell>
          <cell r="F3729">
            <v>2.66</v>
          </cell>
          <cell r="G3729">
            <v>2.4900000000000002</v>
          </cell>
          <cell r="H3729">
            <v>2.5499999999999998</v>
          </cell>
          <cell r="I3729">
            <v>2.62</v>
          </cell>
          <cell r="J3729">
            <v>2.71</v>
          </cell>
          <cell r="K3729">
            <v>2.74</v>
          </cell>
          <cell r="L3729">
            <v>2.79</v>
          </cell>
          <cell r="M3729">
            <v>2.81</v>
          </cell>
          <cell r="N3729">
            <v>2.83</v>
          </cell>
          <cell r="O3729">
            <v>2.98</v>
          </cell>
          <cell r="P3729">
            <v>3</v>
          </cell>
          <cell r="Q3729">
            <v>3</v>
          </cell>
          <cell r="R3729">
            <v>3.08</v>
          </cell>
          <cell r="S3729">
            <v>3.14</v>
          </cell>
          <cell r="T3729">
            <v>3.19</v>
          </cell>
          <cell r="U3729">
            <v>3.26</v>
          </cell>
          <cell r="V3729">
            <v>3.3</v>
          </cell>
          <cell r="W3729">
            <v>3.35</v>
          </cell>
          <cell r="X3729">
            <v>3.39</v>
          </cell>
          <cell r="Y3729">
            <v>3.4</v>
          </cell>
          <cell r="Z3729">
            <v>3.36</v>
          </cell>
          <cell r="AA3729">
            <v>3.36</v>
          </cell>
          <cell r="AB3729">
            <v>3.48</v>
          </cell>
          <cell r="AC3729">
            <v>3.52</v>
          </cell>
          <cell r="AD3729">
            <v>3.55</v>
          </cell>
          <cell r="AE3729">
            <v>3.6</v>
          </cell>
          <cell r="AF3729">
            <v>3.64</v>
          </cell>
          <cell r="AG3729">
            <v>3.84</v>
          </cell>
          <cell r="AH3729">
            <v>3.73</v>
          </cell>
          <cell r="AI3729">
            <v>3.67</v>
          </cell>
          <cell r="AJ3729">
            <v>3.64</v>
          </cell>
          <cell r="AK3729">
            <v>3.6</v>
          </cell>
        </row>
        <row r="3730">
          <cell r="A3730" t="str">
            <v>SDGbaseTRAv2_UrbAS_ERTv3C_GVAaamai</v>
          </cell>
          <cell r="B3730" t="str">
            <v>SIclos6_GOVclos11</v>
          </cell>
          <cell r="C3730" t="str">
            <v>SDGbaseTRAv2_UrbAS_ERTv3</v>
          </cell>
          <cell r="D3730" t="str">
            <v>C_GVA</v>
          </cell>
          <cell r="E3730" t="str">
            <v>aamai</v>
          </cell>
          <cell r="F3730">
            <v>11.93</v>
          </cell>
          <cell r="G3730">
            <v>11.25</v>
          </cell>
          <cell r="H3730">
            <v>11.71</v>
          </cell>
          <cell r="I3730">
            <v>12.15</v>
          </cell>
          <cell r="J3730">
            <v>12.71</v>
          </cell>
          <cell r="K3730">
            <v>12.85</v>
          </cell>
          <cell r="L3730">
            <v>13.15</v>
          </cell>
          <cell r="M3730">
            <v>13.25</v>
          </cell>
          <cell r="N3730">
            <v>13.4</v>
          </cell>
          <cell r="O3730">
            <v>14.43</v>
          </cell>
          <cell r="P3730">
            <v>14.56</v>
          </cell>
          <cell r="Q3730">
            <v>14.49</v>
          </cell>
          <cell r="R3730">
            <v>14.82</v>
          </cell>
          <cell r="S3730">
            <v>15.02</v>
          </cell>
          <cell r="T3730">
            <v>15.18</v>
          </cell>
          <cell r="U3730">
            <v>15.46</v>
          </cell>
          <cell r="V3730">
            <v>15.6</v>
          </cell>
          <cell r="W3730">
            <v>15.7</v>
          </cell>
          <cell r="X3730">
            <v>15.86</v>
          </cell>
          <cell r="Y3730">
            <v>15.95</v>
          </cell>
          <cell r="Z3730">
            <v>15.89</v>
          </cell>
          <cell r="AA3730">
            <v>15.97</v>
          </cell>
          <cell r="AB3730">
            <v>16.54</v>
          </cell>
          <cell r="AC3730">
            <v>16.649999999999999</v>
          </cell>
          <cell r="AD3730">
            <v>16.739999999999998</v>
          </cell>
          <cell r="AE3730">
            <v>16.899999999999999</v>
          </cell>
          <cell r="AF3730">
            <v>17.07</v>
          </cell>
          <cell r="AG3730">
            <v>17.57</v>
          </cell>
          <cell r="AH3730">
            <v>16.579999999999998</v>
          </cell>
          <cell r="AI3730">
            <v>16</v>
          </cell>
          <cell r="AJ3730">
            <v>15.57</v>
          </cell>
          <cell r="AK3730">
            <v>15.1</v>
          </cell>
        </row>
        <row r="3731">
          <cell r="A3731" t="str">
            <v>SDGbaseTRAv2_UrbAS_ERTv3C_GVAaaoce</v>
          </cell>
          <cell r="B3731" t="str">
            <v>SIclos6_GOVclos11</v>
          </cell>
          <cell r="C3731" t="str">
            <v>SDGbaseTRAv2_UrbAS_ERTv3</v>
          </cell>
          <cell r="D3731" t="str">
            <v>C_GVA</v>
          </cell>
          <cell r="E3731" t="str">
            <v>aaoce</v>
          </cell>
          <cell r="F3731">
            <v>0.82</v>
          </cell>
          <cell r="G3731">
            <v>0.75</v>
          </cell>
          <cell r="H3731">
            <v>0.79</v>
          </cell>
          <cell r="I3731">
            <v>0.82</v>
          </cell>
          <cell r="J3731">
            <v>0.86</v>
          </cell>
          <cell r="K3731">
            <v>0.88</v>
          </cell>
          <cell r="L3731">
            <v>0.9</v>
          </cell>
          <cell r="M3731">
            <v>0.92</v>
          </cell>
          <cell r="N3731">
            <v>0.93</v>
          </cell>
          <cell r="O3731">
            <v>1</v>
          </cell>
          <cell r="P3731">
            <v>1.02</v>
          </cell>
          <cell r="Q3731">
            <v>1.02</v>
          </cell>
          <cell r="R3731">
            <v>1.06</v>
          </cell>
          <cell r="S3731">
            <v>1.08</v>
          </cell>
          <cell r="T3731">
            <v>1.1000000000000001</v>
          </cell>
          <cell r="U3731">
            <v>1.1299999999999999</v>
          </cell>
          <cell r="V3731">
            <v>1.1499999999999999</v>
          </cell>
          <cell r="W3731">
            <v>1.17</v>
          </cell>
          <cell r="X3731">
            <v>1.19</v>
          </cell>
          <cell r="Y3731">
            <v>1.21</v>
          </cell>
          <cell r="Z3731">
            <v>1.21</v>
          </cell>
          <cell r="AA3731">
            <v>1.22</v>
          </cell>
          <cell r="AB3731">
            <v>1.27</v>
          </cell>
          <cell r="AC3731">
            <v>1.29</v>
          </cell>
          <cell r="AD3731">
            <v>1.3</v>
          </cell>
          <cell r="AE3731">
            <v>1.32</v>
          </cell>
          <cell r="AF3731">
            <v>1.34</v>
          </cell>
          <cell r="AG3731">
            <v>1.39</v>
          </cell>
          <cell r="AH3731">
            <v>1.33</v>
          </cell>
          <cell r="AI3731">
            <v>1.3</v>
          </cell>
          <cell r="AJ3731">
            <v>1.28</v>
          </cell>
          <cell r="AK3731">
            <v>1.25</v>
          </cell>
        </row>
        <row r="3732">
          <cell r="A3732" t="str">
            <v>SDGbaseTRAv2_UrbAS_ERTv3C_GVAaaveg</v>
          </cell>
          <cell r="B3732" t="str">
            <v>SIclos6_GOVclos11</v>
          </cell>
          <cell r="C3732" t="str">
            <v>SDGbaseTRAv2_UrbAS_ERTv3</v>
          </cell>
          <cell r="D3732" t="str">
            <v>C_GVA</v>
          </cell>
          <cell r="E3732" t="str">
            <v>aaveg</v>
          </cell>
          <cell r="F3732">
            <v>6.73</v>
          </cell>
          <cell r="G3732">
            <v>6.46</v>
          </cell>
          <cell r="H3732">
            <v>6.49</v>
          </cell>
          <cell r="I3732">
            <v>6.58</v>
          </cell>
          <cell r="J3732">
            <v>6.7</v>
          </cell>
          <cell r="K3732">
            <v>6.71</v>
          </cell>
          <cell r="L3732">
            <v>6.8</v>
          </cell>
          <cell r="M3732">
            <v>6.85</v>
          </cell>
          <cell r="N3732">
            <v>6.9</v>
          </cell>
          <cell r="O3732">
            <v>7.02</v>
          </cell>
          <cell r="P3732">
            <v>7.06</v>
          </cell>
          <cell r="Q3732">
            <v>7.08</v>
          </cell>
          <cell r="R3732">
            <v>7.28</v>
          </cell>
          <cell r="S3732">
            <v>7.42</v>
          </cell>
          <cell r="T3732">
            <v>7.54</v>
          </cell>
          <cell r="U3732">
            <v>7.69</v>
          </cell>
          <cell r="V3732">
            <v>7.81</v>
          </cell>
          <cell r="W3732">
            <v>7.91</v>
          </cell>
          <cell r="X3732">
            <v>8.02</v>
          </cell>
          <cell r="Y3732">
            <v>7.97</v>
          </cell>
          <cell r="Z3732">
            <v>7.78</v>
          </cell>
          <cell r="AA3732">
            <v>7.76</v>
          </cell>
          <cell r="AB3732">
            <v>8.06</v>
          </cell>
          <cell r="AC3732">
            <v>8.18</v>
          </cell>
          <cell r="AD3732">
            <v>8.25</v>
          </cell>
          <cell r="AE3732">
            <v>8.36</v>
          </cell>
          <cell r="AF3732">
            <v>8.4600000000000009</v>
          </cell>
          <cell r="AG3732">
            <v>9.08</v>
          </cell>
          <cell r="AH3732">
            <v>8.7799999999999994</v>
          </cell>
          <cell r="AI3732">
            <v>8.65</v>
          </cell>
          <cell r="AJ3732">
            <v>8.58</v>
          </cell>
          <cell r="AK3732">
            <v>8.5</v>
          </cell>
        </row>
        <row r="3733">
          <cell r="A3733" t="str">
            <v>SDGbaseTRAv2_UrbAS_ERTv3C_GVAaaofr</v>
          </cell>
          <cell r="B3733" t="str">
            <v>SIclos6_GOVclos11</v>
          </cell>
          <cell r="C3733" t="str">
            <v>SDGbaseTRAv2_UrbAS_ERTv3</v>
          </cell>
          <cell r="D3733" t="str">
            <v>C_GVA</v>
          </cell>
          <cell r="E3733" t="str">
            <v>aaofr</v>
          </cell>
          <cell r="F3733">
            <v>13</v>
          </cell>
          <cell r="G3733">
            <v>12.67</v>
          </cell>
          <cell r="H3733">
            <v>12.99</v>
          </cell>
          <cell r="I3733">
            <v>13.11</v>
          </cell>
          <cell r="J3733">
            <v>13.36</v>
          </cell>
          <cell r="K3733">
            <v>13.49</v>
          </cell>
          <cell r="L3733">
            <v>13.78</v>
          </cell>
          <cell r="M3733">
            <v>13.98</v>
          </cell>
          <cell r="N3733">
            <v>14.18</v>
          </cell>
          <cell r="O3733">
            <v>15.18</v>
          </cell>
          <cell r="P3733">
            <v>15.42</v>
          </cell>
          <cell r="Q3733">
            <v>15.46</v>
          </cell>
          <cell r="R3733">
            <v>15.86</v>
          </cell>
          <cell r="S3733">
            <v>16.190000000000001</v>
          </cell>
          <cell r="T3733">
            <v>16.510000000000002</v>
          </cell>
          <cell r="U3733">
            <v>16.87</v>
          </cell>
          <cell r="V3733">
            <v>17.21</v>
          </cell>
          <cell r="W3733">
            <v>17.52</v>
          </cell>
          <cell r="X3733">
            <v>17.79</v>
          </cell>
          <cell r="Y3733">
            <v>17.739999999999998</v>
          </cell>
          <cell r="Z3733">
            <v>17.27</v>
          </cell>
          <cell r="AA3733">
            <v>17.21</v>
          </cell>
          <cell r="AB3733">
            <v>17.95</v>
          </cell>
          <cell r="AC3733">
            <v>18.309999999999999</v>
          </cell>
          <cell r="AD3733">
            <v>18.559999999999999</v>
          </cell>
          <cell r="AE3733">
            <v>18.84</v>
          </cell>
          <cell r="AF3733">
            <v>19.11</v>
          </cell>
          <cell r="AG3733">
            <v>20.5</v>
          </cell>
          <cell r="AH3733">
            <v>19.93</v>
          </cell>
          <cell r="AI3733">
            <v>19.46</v>
          </cell>
          <cell r="AJ3733">
            <v>19.149999999999999</v>
          </cell>
          <cell r="AK3733">
            <v>18.829999999999998</v>
          </cell>
        </row>
        <row r="3734">
          <cell r="A3734" t="str">
            <v>SDGbaseTRAv2_UrbAS_ERTv3C_GVAaagra</v>
          </cell>
          <cell r="B3734" t="str">
            <v>SIclos6_GOVclos11</v>
          </cell>
          <cell r="C3734" t="str">
            <v>SDGbaseTRAv2_UrbAS_ERTv3</v>
          </cell>
          <cell r="D3734" t="str">
            <v>C_GVA</v>
          </cell>
          <cell r="E3734" t="str">
            <v>aagra</v>
          </cell>
          <cell r="F3734">
            <v>6.2</v>
          </cell>
          <cell r="G3734">
            <v>6.2</v>
          </cell>
          <cell r="H3734">
            <v>6.46</v>
          </cell>
          <cell r="I3734">
            <v>6.49</v>
          </cell>
          <cell r="J3734">
            <v>6.6</v>
          </cell>
          <cell r="K3734">
            <v>6.72</v>
          </cell>
          <cell r="L3734">
            <v>6.9</v>
          </cell>
          <cell r="M3734">
            <v>7.09</v>
          </cell>
          <cell r="N3734">
            <v>7.29</v>
          </cell>
          <cell r="O3734">
            <v>7.96</v>
          </cell>
          <cell r="P3734">
            <v>8.2100000000000009</v>
          </cell>
          <cell r="Q3734">
            <v>8.31</v>
          </cell>
          <cell r="R3734">
            <v>8.5500000000000007</v>
          </cell>
          <cell r="S3734">
            <v>8.77</v>
          </cell>
          <cell r="T3734">
            <v>9.02</v>
          </cell>
          <cell r="U3734">
            <v>9.3000000000000007</v>
          </cell>
          <cell r="V3734">
            <v>9.5500000000000007</v>
          </cell>
          <cell r="W3734">
            <v>9.82</v>
          </cell>
          <cell r="X3734">
            <v>10.11</v>
          </cell>
          <cell r="Y3734">
            <v>10.34</v>
          </cell>
          <cell r="Z3734">
            <v>10.43</v>
          </cell>
          <cell r="AA3734">
            <v>10.53</v>
          </cell>
          <cell r="AB3734">
            <v>10.92</v>
          </cell>
          <cell r="AC3734">
            <v>11.17</v>
          </cell>
          <cell r="AD3734">
            <v>11.37</v>
          </cell>
          <cell r="AE3734">
            <v>11.56</v>
          </cell>
          <cell r="AF3734">
            <v>11.76</v>
          </cell>
          <cell r="AG3734">
            <v>12.18</v>
          </cell>
          <cell r="AH3734">
            <v>11.9</v>
          </cell>
          <cell r="AI3734">
            <v>11.58</v>
          </cell>
          <cell r="AJ3734">
            <v>11.32</v>
          </cell>
          <cell r="AK3734">
            <v>11.06</v>
          </cell>
        </row>
        <row r="3735">
          <cell r="A3735" t="str">
            <v>SDGbaseTRAv2_UrbAS_ERTv3C_GVAaaoil</v>
          </cell>
          <cell r="B3735" t="str">
            <v>SIclos6_GOVclos11</v>
          </cell>
          <cell r="C3735" t="str">
            <v>SDGbaseTRAv2_UrbAS_ERTv3</v>
          </cell>
          <cell r="D3735" t="str">
            <v>C_GVA</v>
          </cell>
          <cell r="E3735" t="str">
            <v>aaoil</v>
          </cell>
          <cell r="F3735">
            <v>5.45</v>
          </cell>
          <cell r="G3735">
            <v>4.93</v>
          </cell>
          <cell r="H3735">
            <v>5.09</v>
          </cell>
          <cell r="I3735">
            <v>5.32</v>
          </cell>
          <cell r="J3735">
            <v>5.55</v>
          </cell>
          <cell r="K3735">
            <v>5.63</v>
          </cell>
          <cell r="L3735">
            <v>5.77</v>
          </cell>
          <cell r="M3735">
            <v>5.83</v>
          </cell>
          <cell r="N3735">
            <v>5.9</v>
          </cell>
          <cell r="O3735">
            <v>6.12</v>
          </cell>
          <cell r="P3735">
            <v>6.18</v>
          </cell>
          <cell r="Q3735">
            <v>6.22</v>
          </cell>
          <cell r="R3735">
            <v>6.49</v>
          </cell>
          <cell r="S3735">
            <v>6.68</v>
          </cell>
          <cell r="T3735">
            <v>6.86</v>
          </cell>
          <cell r="U3735">
            <v>7.06</v>
          </cell>
          <cell r="V3735">
            <v>7.21</v>
          </cell>
          <cell r="W3735">
            <v>7.35</v>
          </cell>
          <cell r="X3735">
            <v>7.53</v>
          </cell>
          <cell r="Y3735">
            <v>7.57</v>
          </cell>
          <cell r="Z3735">
            <v>7.5</v>
          </cell>
          <cell r="AA3735">
            <v>7.55</v>
          </cell>
          <cell r="AB3735">
            <v>7.9</v>
          </cell>
          <cell r="AC3735">
            <v>8.0399999999999991</v>
          </cell>
          <cell r="AD3735">
            <v>8.14</v>
          </cell>
          <cell r="AE3735">
            <v>8.2899999999999991</v>
          </cell>
          <cell r="AF3735">
            <v>8.44</v>
          </cell>
          <cell r="AG3735">
            <v>9.06</v>
          </cell>
          <cell r="AH3735">
            <v>8.76</v>
          </cell>
          <cell r="AI3735">
            <v>8.66</v>
          </cell>
          <cell r="AJ3735">
            <v>8.59</v>
          </cell>
          <cell r="AK3735">
            <v>8.49</v>
          </cell>
        </row>
        <row r="3736">
          <cell r="A3736" t="str">
            <v>SDGbaseTRAv2_UrbAS_ERTv3C_GVAaatub</v>
          </cell>
          <cell r="B3736" t="str">
            <v>SIclos6_GOVclos11</v>
          </cell>
          <cell r="C3736" t="str">
            <v>SDGbaseTRAv2_UrbAS_ERTv3</v>
          </cell>
          <cell r="D3736" t="str">
            <v>C_GVA</v>
          </cell>
          <cell r="E3736" t="str">
            <v>aatub</v>
          </cell>
          <cell r="F3736">
            <v>2.95</v>
          </cell>
          <cell r="G3736">
            <v>2.78</v>
          </cell>
          <cell r="H3736">
            <v>2.79</v>
          </cell>
          <cell r="I3736">
            <v>2.84</v>
          </cell>
          <cell r="J3736">
            <v>2.9</v>
          </cell>
          <cell r="K3736">
            <v>2.9</v>
          </cell>
          <cell r="L3736">
            <v>2.95</v>
          </cell>
          <cell r="M3736">
            <v>2.97</v>
          </cell>
          <cell r="N3736">
            <v>3</v>
          </cell>
          <cell r="O3736">
            <v>3.07</v>
          </cell>
          <cell r="P3736">
            <v>3.09</v>
          </cell>
          <cell r="Q3736">
            <v>3.1</v>
          </cell>
          <cell r="R3736">
            <v>3.19</v>
          </cell>
          <cell r="S3736">
            <v>3.26</v>
          </cell>
          <cell r="T3736">
            <v>3.32</v>
          </cell>
          <cell r="U3736">
            <v>3.39</v>
          </cell>
          <cell r="V3736">
            <v>3.45</v>
          </cell>
          <cell r="W3736">
            <v>3.49</v>
          </cell>
          <cell r="X3736">
            <v>3.54</v>
          </cell>
          <cell r="Y3736">
            <v>3.51</v>
          </cell>
          <cell r="Z3736">
            <v>3.42</v>
          </cell>
          <cell r="AA3736">
            <v>3.41</v>
          </cell>
          <cell r="AB3736">
            <v>3.56</v>
          </cell>
          <cell r="AC3736">
            <v>3.61</v>
          </cell>
          <cell r="AD3736">
            <v>3.64</v>
          </cell>
          <cell r="AE3736">
            <v>3.69</v>
          </cell>
          <cell r="AF3736">
            <v>3.74</v>
          </cell>
          <cell r="AG3736">
            <v>4.0199999999999996</v>
          </cell>
          <cell r="AH3736">
            <v>3.85</v>
          </cell>
          <cell r="AI3736">
            <v>3.77</v>
          </cell>
          <cell r="AJ3736">
            <v>3.72</v>
          </cell>
          <cell r="AK3736">
            <v>3.67</v>
          </cell>
        </row>
        <row r="3737">
          <cell r="A3737" t="str">
            <v>SDGbaseTRAv2_UrbAS_ERTv3C_GVAaapul</v>
          </cell>
          <cell r="B3737" t="str">
            <v>SIclos6_GOVclos11</v>
          </cell>
          <cell r="C3737" t="str">
            <v>SDGbaseTRAv2_UrbAS_ERTv3</v>
          </cell>
          <cell r="D3737" t="str">
            <v>C_GVA</v>
          </cell>
          <cell r="E3737" t="str">
            <v>aapul</v>
          </cell>
          <cell r="F3737">
            <v>0.52</v>
          </cell>
          <cell r="G3737">
            <v>0.49</v>
          </cell>
          <cell r="H3737">
            <v>0.49</v>
          </cell>
          <cell r="I3737">
            <v>0.51</v>
          </cell>
          <cell r="J3737">
            <v>0.52</v>
          </cell>
          <cell r="K3737">
            <v>0.53</v>
          </cell>
          <cell r="L3737">
            <v>0.53</v>
          </cell>
          <cell r="M3737">
            <v>0.53</v>
          </cell>
          <cell r="N3737">
            <v>0.53</v>
          </cell>
          <cell r="O3737">
            <v>0.54</v>
          </cell>
          <cell r="P3737">
            <v>0.54</v>
          </cell>
          <cell r="Q3737">
            <v>0.54</v>
          </cell>
          <cell r="R3737">
            <v>0.56000000000000005</v>
          </cell>
          <cell r="S3737">
            <v>0.56999999999999995</v>
          </cell>
          <cell r="T3737">
            <v>0.57999999999999996</v>
          </cell>
          <cell r="U3737">
            <v>0.59</v>
          </cell>
          <cell r="V3737">
            <v>0.6</v>
          </cell>
          <cell r="W3737">
            <v>0.6</v>
          </cell>
          <cell r="X3737">
            <v>0.61</v>
          </cell>
          <cell r="Y3737">
            <v>0.61</v>
          </cell>
          <cell r="Z3737">
            <v>0.59</v>
          </cell>
          <cell r="AA3737">
            <v>0.59</v>
          </cell>
          <cell r="AB3737">
            <v>0.62</v>
          </cell>
          <cell r="AC3737">
            <v>0.62</v>
          </cell>
          <cell r="AD3737">
            <v>0.63</v>
          </cell>
          <cell r="AE3737">
            <v>0.64</v>
          </cell>
          <cell r="AF3737">
            <v>0.65</v>
          </cell>
          <cell r="AG3737">
            <v>0.7</v>
          </cell>
          <cell r="AH3737">
            <v>0.68</v>
          </cell>
          <cell r="AI3737">
            <v>0.68</v>
          </cell>
          <cell r="AJ3737">
            <v>0.68</v>
          </cell>
          <cell r="AK3737">
            <v>0.69</v>
          </cell>
        </row>
        <row r="3738">
          <cell r="A3738" t="str">
            <v>SDGbaseTRAv2_UrbAS_ERTv3C_GVAaasug</v>
          </cell>
          <cell r="B3738" t="str">
            <v>SIclos6_GOVclos11</v>
          </cell>
          <cell r="C3738" t="str">
            <v>SDGbaseTRAv2_UrbAS_ERTv3</v>
          </cell>
          <cell r="D3738" t="str">
            <v>C_GVA</v>
          </cell>
          <cell r="E3738" t="str">
            <v>aasug</v>
          </cell>
          <cell r="F3738">
            <v>3.82</v>
          </cell>
          <cell r="G3738">
            <v>3.66</v>
          </cell>
          <cell r="H3738">
            <v>3.68</v>
          </cell>
          <cell r="I3738">
            <v>3.75</v>
          </cell>
          <cell r="J3738">
            <v>3.84</v>
          </cell>
          <cell r="K3738">
            <v>3.85</v>
          </cell>
          <cell r="L3738">
            <v>3.9</v>
          </cell>
          <cell r="M3738">
            <v>3.92</v>
          </cell>
          <cell r="N3738">
            <v>3.94</v>
          </cell>
          <cell r="O3738">
            <v>4.1100000000000003</v>
          </cell>
          <cell r="P3738">
            <v>4.1100000000000003</v>
          </cell>
          <cell r="Q3738">
            <v>4.08</v>
          </cell>
          <cell r="R3738">
            <v>4.1500000000000004</v>
          </cell>
          <cell r="S3738">
            <v>4.22</v>
          </cell>
          <cell r="T3738">
            <v>4.2699999999999996</v>
          </cell>
          <cell r="U3738">
            <v>4.33</v>
          </cell>
          <cell r="V3738">
            <v>4.3600000000000003</v>
          </cell>
          <cell r="W3738">
            <v>4.41</v>
          </cell>
          <cell r="X3738">
            <v>4.4800000000000004</v>
          </cell>
          <cell r="Y3738">
            <v>4.5</v>
          </cell>
          <cell r="Z3738">
            <v>4.45</v>
          </cell>
          <cell r="AA3738">
            <v>4.43</v>
          </cell>
          <cell r="AB3738">
            <v>4.53</v>
          </cell>
          <cell r="AC3738">
            <v>4.53</v>
          </cell>
          <cell r="AD3738">
            <v>4.53</v>
          </cell>
          <cell r="AE3738">
            <v>4.55</v>
          </cell>
          <cell r="AF3738">
            <v>4.57</v>
          </cell>
          <cell r="AG3738">
            <v>4.8099999999999996</v>
          </cell>
          <cell r="AH3738">
            <v>4.6900000000000004</v>
          </cell>
          <cell r="AI3738">
            <v>4.6399999999999997</v>
          </cell>
          <cell r="AJ3738">
            <v>4.63</v>
          </cell>
          <cell r="AK3738">
            <v>4.6100000000000003</v>
          </cell>
        </row>
        <row r="3739">
          <cell r="A3739" t="str">
            <v>SDGbaseTRAv2_UrbAS_ERTv3C_GVAaaoth</v>
          </cell>
          <cell r="B3739" t="str">
            <v>SIclos6_GOVclos11</v>
          </cell>
          <cell r="C3739" t="str">
            <v>SDGbaseTRAv2_UrbAS_ERTv3</v>
          </cell>
          <cell r="D3739" t="str">
            <v>C_GVA</v>
          </cell>
          <cell r="E3739" t="str">
            <v>aaoth</v>
          </cell>
          <cell r="F3739">
            <v>7.29</v>
          </cell>
          <cell r="G3739">
            <v>6.77</v>
          </cell>
          <cell r="H3739">
            <v>7.1</v>
          </cell>
          <cell r="I3739">
            <v>7.24</v>
          </cell>
          <cell r="J3739">
            <v>7.42</v>
          </cell>
          <cell r="K3739">
            <v>7.62</v>
          </cell>
          <cell r="L3739">
            <v>7.88</v>
          </cell>
          <cell r="M3739">
            <v>8.15</v>
          </cell>
          <cell r="N3739">
            <v>8.41</v>
          </cell>
          <cell r="O3739">
            <v>9.24</v>
          </cell>
          <cell r="P3739">
            <v>9.58</v>
          </cell>
          <cell r="Q3739">
            <v>9.76</v>
          </cell>
          <cell r="R3739">
            <v>10.09</v>
          </cell>
          <cell r="S3739">
            <v>10.42</v>
          </cell>
          <cell r="T3739">
            <v>10.78</v>
          </cell>
          <cell r="U3739">
            <v>11.21</v>
          </cell>
          <cell r="V3739">
            <v>11.61</v>
          </cell>
          <cell r="W3739">
            <v>12.08</v>
          </cell>
          <cell r="X3739">
            <v>12.63</v>
          </cell>
          <cell r="Y3739">
            <v>13.06</v>
          </cell>
          <cell r="Z3739">
            <v>13.14</v>
          </cell>
          <cell r="AA3739">
            <v>13.23</v>
          </cell>
          <cell r="AB3739">
            <v>13.73</v>
          </cell>
          <cell r="AC3739">
            <v>14.09</v>
          </cell>
          <cell r="AD3739">
            <v>14.4</v>
          </cell>
          <cell r="AE3739">
            <v>14.74</v>
          </cell>
          <cell r="AF3739">
            <v>15.09</v>
          </cell>
          <cell r="AG3739">
            <v>16.149999999999999</v>
          </cell>
          <cell r="AH3739">
            <v>15.87</v>
          </cell>
          <cell r="AI3739">
            <v>15.48</v>
          </cell>
          <cell r="AJ3739">
            <v>15.07</v>
          </cell>
          <cell r="AK3739">
            <v>14.62</v>
          </cell>
        </row>
        <row r="3740">
          <cell r="A3740" t="str">
            <v>SDGbaseTRAv2_UrbAS_ERTv3C_GVAalani</v>
          </cell>
          <cell r="B3740" t="str">
            <v>SIclos6_GOVclos11</v>
          </cell>
          <cell r="C3740" t="str">
            <v>SDGbaseTRAv2_UrbAS_ERTv3</v>
          </cell>
          <cell r="D3740" t="str">
            <v>C_GVA</v>
          </cell>
          <cell r="E3740" t="str">
            <v>alani</v>
          </cell>
          <cell r="F3740">
            <v>27.55</v>
          </cell>
          <cell r="G3740">
            <v>22.03</v>
          </cell>
          <cell r="H3740">
            <v>24.11</v>
          </cell>
          <cell r="I3740">
            <v>24.64</v>
          </cell>
          <cell r="J3740">
            <v>25.31</v>
          </cell>
          <cell r="K3740">
            <v>25.88</v>
          </cell>
          <cell r="L3740">
            <v>26.57</v>
          </cell>
          <cell r="M3740">
            <v>27.18</v>
          </cell>
          <cell r="N3740">
            <v>27.89</v>
          </cell>
          <cell r="O3740">
            <v>30.6</v>
          </cell>
          <cell r="P3740">
            <v>31.08</v>
          </cell>
          <cell r="Q3740">
            <v>31.22</v>
          </cell>
          <cell r="R3740">
            <v>32.65</v>
          </cell>
          <cell r="S3740">
            <v>33.700000000000003</v>
          </cell>
          <cell r="T3740">
            <v>34.78</v>
          </cell>
          <cell r="U3740">
            <v>35.9</v>
          </cell>
          <cell r="V3740">
            <v>36.99</v>
          </cell>
          <cell r="W3740">
            <v>38.21</v>
          </cell>
          <cell r="X3740">
            <v>39.590000000000003</v>
          </cell>
          <cell r="Y3740">
            <v>40.97</v>
          </cell>
          <cell r="Z3740">
            <v>41.32</v>
          </cell>
          <cell r="AA3740">
            <v>40.94</v>
          </cell>
          <cell r="AB3740">
            <v>42.02</v>
          </cell>
          <cell r="AC3740">
            <v>43.01</v>
          </cell>
          <cell r="AD3740">
            <v>43.9</v>
          </cell>
          <cell r="AE3740">
            <v>44.93</v>
          </cell>
          <cell r="AF3740">
            <v>45.98</v>
          </cell>
          <cell r="AG3740">
            <v>47.83</v>
          </cell>
          <cell r="AH3740">
            <v>49.36</v>
          </cell>
          <cell r="AI3740">
            <v>50.04</v>
          </cell>
          <cell r="AJ3740">
            <v>50.14</v>
          </cell>
          <cell r="AK3740">
            <v>49.87</v>
          </cell>
        </row>
        <row r="3741">
          <cell r="A3741" t="str">
            <v>SDGbaseTRAv2_UrbAS_ERTv3C_GVAafore</v>
          </cell>
          <cell r="B3741" t="str">
            <v>SIclos6_GOVclos11</v>
          </cell>
          <cell r="C3741" t="str">
            <v>SDGbaseTRAv2_UrbAS_ERTv3</v>
          </cell>
          <cell r="D3741" t="str">
            <v>C_GVA</v>
          </cell>
          <cell r="E3741" t="str">
            <v>afore</v>
          </cell>
          <cell r="F3741">
            <v>6.49</v>
          </cell>
          <cell r="G3741">
            <v>5.89</v>
          </cell>
          <cell r="H3741">
            <v>6.03</v>
          </cell>
          <cell r="I3741">
            <v>6.18</v>
          </cell>
          <cell r="J3741">
            <v>6.31</v>
          </cell>
          <cell r="K3741">
            <v>6.34</v>
          </cell>
          <cell r="L3741">
            <v>6.43</v>
          </cell>
          <cell r="M3741">
            <v>6.47</v>
          </cell>
          <cell r="N3741">
            <v>6.6</v>
          </cell>
          <cell r="O3741">
            <v>6.87</v>
          </cell>
          <cell r="P3741">
            <v>7</v>
          </cell>
          <cell r="Q3741">
            <v>6.97</v>
          </cell>
          <cell r="R3741">
            <v>7.14</v>
          </cell>
          <cell r="S3741">
            <v>7.27</v>
          </cell>
          <cell r="T3741">
            <v>7.38</v>
          </cell>
          <cell r="U3741">
            <v>7.61</v>
          </cell>
          <cell r="V3741">
            <v>7.8</v>
          </cell>
          <cell r="W3741">
            <v>8.02</v>
          </cell>
          <cell r="X3741">
            <v>8.25</v>
          </cell>
          <cell r="Y3741">
            <v>8.41</v>
          </cell>
          <cell r="Z3741">
            <v>8.26</v>
          </cell>
          <cell r="AA3741">
            <v>8.23</v>
          </cell>
          <cell r="AB3741">
            <v>8.49</v>
          </cell>
          <cell r="AC3741">
            <v>8.6</v>
          </cell>
          <cell r="AD3741">
            <v>8.6999999999999993</v>
          </cell>
          <cell r="AE3741">
            <v>8.82</v>
          </cell>
          <cell r="AF3741">
            <v>8.9499999999999993</v>
          </cell>
          <cell r="AG3741">
            <v>9.58</v>
          </cell>
          <cell r="AH3741">
            <v>9.33</v>
          </cell>
          <cell r="AI3741">
            <v>9.1999999999999993</v>
          </cell>
          <cell r="AJ3741">
            <v>9.1199999999999992</v>
          </cell>
          <cell r="AK3741">
            <v>9.0399999999999991</v>
          </cell>
        </row>
        <row r="3742">
          <cell r="A3742" t="str">
            <v>SDGbaseTRAv2_UrbAS_ERTv3C_GVAafish</v>
          </cell>
          <cell r="B3742" t="str">
            <v>SIclos6_GOVclos11</v>
          </cell>
          <cell r="C3742" t="str">
            <v>SDGbaseTRAv2_UrbAS_ERTv3</v>
          </cell>
          <cell r="D3742" t="str">
            <v>C_GVA</v>
          </cell>
          <cell r="E3742" t="str">
            <v>afish</v>
          </cell>
          <cell r="F3742">
            <v>7.37</v>
          </cell>
          <cell r="G3742">
            <v>6.91</v>
          </cell>
          <cell r="H3742">
            <v>7.21</v>
          </cell>
          <cell r="I3742">
            <v>7.25</v>
          </cell>
          <cell r="J3742">
            <v>7.36</v>
          </cell>
          <cell r="K3742">
            <v>7.5</v>
          </cell>
          <cell r="L3742">
            <v>7.68</v>
          </cell>
          <cell r="M3742">
            <v>7.86</v>
          </cell>
          <cell r="N3742">
            <v>8.06</v>
          </cell>
          <cell r="O3742">
            <v>8.75</v>
          </cell>
          <cell r="P3742">
            <v>9.01</v>
          </cell>
          <cell r="Q3742">
            <v>9.15</v>
          </cell>
          <cell r="R3742">
            <v>9.44</v>
          </cell>
          <cell r="S3742">
            <v>9.6999999999999993</v>
          </cell>
          <cell r="T3742">
            <v>9.99</v>
          </cell>
          <cell r="U3742">
            <v>10.32</v>
          </cell>
          <cell r="V3742">
            <v>10.61</v>
          </cell>
          <cell r="W3742">
            <v>10.95</v>
          </cell>
          <cell r="X3742">
            <v>11.33</v>
          </cell>
          <cell r="Y3742">
            <v>11.78</v>
          </cell>
          <cell r="Z3742">
            <v>12.17</v>
          </cell>
          <cell r="AA3742">
            <v>12.41</v>
          </cell>
          <cell r="AB3742">
            <v>12.74</v>
          </cell>
          <cell r="AC3742">
            <v>13.04</v>
          </cell>
          <cell r="AD3742">
            <v>13.34</v>
          </cell>
          <cell r="AE3742">
            <v>13.66</v>
          </cell>
          <cell r="AF3742">
            <v>14</v>
          </cell>
          <cell r="AG3742">
            <v>14.22</v>
          </cell>
          <cell r="AH3742">
            <v>14.32</v>
          </cell>
          <cell r="AI3742">
            <v>14.24</v>
          </cell>
          <cell r="AJ3742">
            <v>14.16</v>
          </cell>
          <cell r="AK3742">
            <v>14.03</v>
          </cell>
        </row>
        <row r="3743">
          <cell r="A3743" t="str">
            <v>SDGbaseTRAv2_UrbAS_ERTv3C_GVAacoal</v>
          </cell>
          <cell r="B3743" t="str">
            <v>SIclos6_GOVclos11</v>
          </cell>
          <cell r="C3743" t="str">
            <v>SDGbaseTRAv2_UrbAS_ERTv3</v>
          </cell>
          <cell r="D3743" t="str">
            <v>C_GVA</v>
          </cell>
          <cell r="E3743" t="str">
            <v>acoal</v>
          </cell>
          <cell r="F3743">
            <v>112.99</v>
          </cell>
          <cell r="G3743">
            <v>112.95</v>
          </cell>
          <cell r="H3743">
            <v>112.95</v>
          </cell>
          <cell r="I3743">
            <v>110.23</v>
          </cell>
          <cell r="J3743">
            <v>107.36</v>
          </cell>
          <cell r="K3743">
            <v>105.72</v>
          </cell>
          <cell r="L3743">
            <v>104.05</v>
          </cell>
          <cell r="M3743">
            <v>103.35</v>
          </cell>
          <cell r="N3743">
            <v>102.57</v>
          </cell>
          <cell r="O3743">
            <v>105.79</v>
          </cell>
          <cell r="P3743">
            <v>103.84</v>
          </cell>
          <cell r="Q3743">
            <v>99.24</v>
          </cell>
          <cell r="R3743">
            <v>95.81</v>
          </cell>
          <cell r="S3743">
            <v>96.1</v>
          </cell>
          <cell r="T3743">
            <v>95.84</v>
          </cell>
          <cell r="U3743">
            <v>95.92</v>
          </cell>
          <cell r="V3743">
            <v>94.59</v>
          </cell>
          <cell r="W3743">
            <v>94.93</v>
          </cell>
          <cell r="X3743">
            <v>93.58</v>
          </cell>
          <cell r="Y3743">
            <v>92.12</v>
          </cell>
          <cell r="Z3743">
            <v>91</v>
          </cell>
          <cell r="AA3743">
            <v>89.52</v>
          </cell>
          <cell r="AB3743">
            <v>85.15</v>
          </cell>
          <cell r="AC3743">
            <v>80.73</v>
          </cell>
          <cell r="AD3743">
            <v>76.400000000000006</v>
          </cell>
          <cell r="AE3743">
            <v>72.069999999999993</v>
          </cell>
          <cell r="AF3743">
            <v>67.77</v>
          </cell>
          <cell r="AG3743">
            <v>58.86</v>
          </cell>
          <cell r="AH3743">
            <v>49.85</v>
          </cell>
          <cell r="AI3743">
            <v>40.630000000000003</v>
          </cell>
          <cell r="AJ3743">
            <v>31.65</v>
          </cell>
          <cell r="AK3743">
            <v>22.43</v>
          </cell>
        </row>
        <row r="3744">
          <cell r="A3744" t="str">
            <v>SDGbaseTRAv2_UrbAS_ERTv3C_GVAagold</v>
          </cell>
          <cell r="B3744" t="str">
            <v>SIclos6_GOVclos11</v>
          </cell>
          <cell r="C3744" t="str">
            <v>SDGbaseTRAv2_UrbAS_ERTv3</v>
          </cell>
          <cell r="D3744" t="str">
            <v>C_GVA</v>
          </cell>
          <cell r="E3744" t="str">
            <v>agold</v>
          </cell>
          <cell r="F3744">
            <v>61.14</v>
          </cell>
          <cell r="G3744">
            <v>59.91</v>
          </cell>
          <cell r="H3744">
            <v>61.22</v>
          </cell>
          <cell r="I3744">
            <v>61.13</v>
          </cell>
          <cell r="J3744">
            <v>61.46</v>
          </cell>
          <cell r="K3744">
            <v>62.07</v>
          </cell>
          <cell r="L3744">
            <v>63.01</v>
          </cell>
          <cell r="M3744">
            <v>64.55</v>
          </cell>
          <cell r="N3744">
            <v>66.05</v>
          </cell>
          <cell r="O3744">
            <v>70.959999999999994</v>
          </cell>
          <cell r="P3744">
            <v>72.72</v>
          </cell>
          <cell r="Q3744">
            <v>73.38</v>
          </cell>
          <cell r="R3744">
            <v>73.64</v>
          </cell>
          <cell r="S3744">
            <v>74.3</v>
          </cell>
          <cell r="T3744">
            <v>74.92</v>
          </cell>
          <cell r="U3744">
            <v>75.72</v>
          </cell>
          <cell r="V3744">
            <v>76.28</v>
          </cell>
          <cell r="W3744">
            <v>77.069999999999993</v>
          </cell>
          <cell r="X3744">
            <v>78.22</v>
          </cell>
          <cell r="Y3744">
            <v>79.02</v>
          </cell>
          <cell r="Z3744">
            <v>79.61</v>
          </cell>
          <cell r="AA3744">
            <v>80.599999999999994</v>
          </cell>
          <cell r="AB3744">
            <v>81.56</v>
          </cell>
          <cell r="AC3744">
            <v>81.760000000000005</v>
          </cell>
          <cell r="AD3744">
            <v>81.95</v>
          </cell>
          <cell r="AE3744">
            <v>82.15</v>
          </cell>
          <cell r="AF3744">
            <v>82.39</v>
          </cell>
          <cell r="AG3744">
            <v>79.900000000000006</v>
          </cell>
          <cell r="AH3744">
            <v>75.64</v>
          </cell>
          <cell r="AI3744">
            <v>70.7</v>
          </cell>
          <cell r="AJ3744">
            <v>65.94</v>
          </cell>
          <cell r="AK3744">
            <v>60.89</v>
          </cell>
        </row>
        <row r="3745">
          <cell r="A3745" t="str">
            <v>SDGbaseTRAv2_UrbAS_ERTv3C_GVAangas</v>
          </cell>
          <cell r="B3745" t="str">
            <v>SIclos6_GOVclos11</v>
          </cell>
          <cell r="C3745" t="str">
            <v>SDGbaseTRAv2_UrbAS_ERTv3</v>
          </cell>
          <cell r="D3745" t="str">
            <v>C_GVA</v>
          </cell>
          <cell r="E3745" t="str">
            <v>angas</v>
          </cell>
          <cell r="F3745">
            <v>0.94</v>
          </cell>
          <cell r="G3745">
            <v>0.83</v>
          </cell>
          <cell r="H3745">
            <v>0.81</v>
          </cell>
          <cell r="I3745">
            <v>0.75</v>
          </cell>
          <cell r="J3745">
            <v>0.71</v>
          </cell>
          <cell r="K3745">
            <v>0.67</v>
          </cell>
          <cell r="L3745">
            <v>0.65</v>
          </cell>
          <cell r="M3745">
            <v>0.62</v>
          </cell>
          <cell r="N3745">
            <v>0.6</v>
          </cell>
          <cell r="O3745">
            <v>0.63</v>
          </cell>
          <cell r="P3745">
            <v>0.61</v>
          </cell>
          <cell r="Q3745">
            <v>0.59</v>
          </cell>
          <cell r="R3745">
            <v>0.56000000000000005</v>
          </cell>
          <cell r="S3745">
            <v>0.54</v>
          </cell>
          <cell r="T3745">
            <v>0.51</v>
          </cell>
          <cell r="U3745">
            <v>0.49</v>
          </cell>
          <cell r="V3745">
            <v>0.47</v>
          </cell>
          <cell r="W3745">
            <v>0.45</v>
          </cell>
          <cell r="X3745">
            <v>0.43</v>
          </cell>
          <cell r="Y3745">
            <v>0.41</v>
          </cell>
          <cell r="Z3745">
            <v>0.39</v>
          </cell>
          <cell r="AA3745">
            <v>0.36</v>
          </cell>
          <cell r="AB3745">
            <v>0.35</v>
          </cell>
          <cell r="AC3745">
            <v>0.33</v>
          </cell>
          <cell r="AD3745">
            <v>0.31</v>
          </cell>
          <cell r="AE3745">
            <v>0.3</v>
          </cell>
          <cell r="AF3745">
            <v>0.28000000000000003</v>
          </cell>
          <cell r="AG3745">
            <v>0.27</v>
          </cell>
          <cell r="AH3745">
            <v>0.26</v>
          </cell>
          <cell r="AI3745">
            <v>0.24</v>
          </cell>
          <cell r="AJ3745">
            <v>0.23</v>
          </cell>
          <cell r="AK3745">
            <v>0.21</v>
          </cell>
        </row>
        <row r="3746">
          <cell r="A3746" t="str">
            <v>SDGbaseTRAv2_UrbAS_ERTv3C_GVAapgm</v>
          </cell>
          <cell r="B3746" t="str">
            <v>SIclos6_GOVclos11</v>
          </cell>
          <cell r="C3746" t="str">
            <v>SDGbaseTRAv2_UrbAS_ERTv3</v>
          </cell>
          <cell r="D3746" t="str">
            <v>C_GVA</v>
          </cell>
          <cell r="E3746" t="str">
            <v>apgm</v>
          </cell>
          <cell r="F3746">
            <v>97.82</v>
          </cell>
          <cell r="G3746">
            <v>51.06</v>
          </cell>
          <cell r="H3746">
            <v>64.599999999999994</v>
          </cell>
          <cell r="I3746">
            <v>78.040000000000006</v>
          </cell>
          <cell r="J3746">
            <v>88.8</v>
          </cell>
          <cell r="K3746">
            <v>96.37</v>
          </cell>
          <cell r="L3746">
            <v>101.61</v>
          </cell>
          <cell r="M3746">
            <v>94.68</v>
          </cell>
          <cell r="N3746">
            <v>91.84</v>
          </cell>
          <cell r="O3746">
            <v>90.25</v>
          </cell>
          <cell r="P3746">
            <v>90</v>
          </cell>
          <cell r="Q3746">
            <v>90.26</v>
          </cell>
          <cell r="R3746">
            <v>95.18</v>
          </cell>
          <cell r="S3746">
            <v>99.19</v>
          </cell>
          <cell r="T3746">
            <v>102.19</v>
          </cell>
          <cell r="U3746">
            <v>104.28</v>
          </cell>
          <cell r="V3746">
            <v>107.47</v>
          </cell>
          <cell r="W3746">
            <v>110.02</v>
          </cell>
          <cell r="X3746">
            <v>111.8</v>
          </cell>
          <cell r="Y3746">
            <v>111.5</v>
          </cell>
          <cell r="Z3746">
            <v>109.37</v>
          </cell>
          <cell r="AA3746">
            <v>109.84</v>
          </cell>
          <cell r="AB3746">
            <v>186.75</v>
          </cell>
          <cell r="AC3746">
            <v>238.61</v>
          </cell>
          <cell r="AD3746">
            <v>265.11</v>
          </cell>
          <cell r="AE3746">
            <v>286.68</v>
          </cell>
          <cell r="AF3746">
            <v>306.67</v>
          </cell>
          <cell r="AG3746">
            <v>343.53</v>
          </cell>
          <cell r="AH3746">
            <v>423.93</v>
          </cell>
          <cell r="AI3746">
            <v>496.29</v>
          </cell>
          <cell r="AJ3746">
            <v>539.91</v>
          </cell>
          <cell r="AK3746">
            <v>575.94000000000005</v>
          </cell>
        </row>
        <row r="3747">
          <cell r="A3747" t="str">
            <v>SDGbaseTRAv2_UrbAS_ERTv3C_GVAamore</v>
          </cell>
          <cell r="B3747" t="str">
            <v>SIclos6_GOVclos11</v>
          </cell>
          <cell r="C3747" t="str">
            <v>SDGbaseTRAv2_UrbAS_ERTv3</v>
          </cell>
          <cell r="D3747" t="str">
            <v>C_GVA</v>
          </cell>
          <cell r="E3747" t="str">
            <v>amore</v>
          </cell>
          <cell r="F3747">
            <v>78.23</v>
          </cell>
          <cell r="G3747">
            <v>76.86</v>
          </cell>
          <cell r="H3747">
            <v>80.81</v>
          </cell>
          <cell r="I3747">
            <v>82.37</v>
          </cell>
          <cell r="J3747">
            <v>84.42</v>
          </cell>
          <cell r="K3747">
            <v>86.47</v>
          </cell>
          <cell r="L3747">
            <v>89.05</v>
          </cell>
          <cell r="M3747">
            <v>92.43</v>
          </cell>
          <cell r="N3747">
            <v>95.7</v>
          </cell>
          <cell r="O3747">
            <v>105.22</v>
          </cell>
          <cell r="P3747">
            <v>109.78</v>
          </cell>
          <cell r="Q3747">
            <v>112.47</v>
          </cell>
          <cell r="R3747">
            <v>114.64</v>
          </cell>
          <cell r="S3747">
            <v>117.26</v>
          </cell>
          <cell r="T3747">
            <v>120</v>
          </cell>
          <cell r="U3747">
            <v>122.94</v>
          </cell>
          <cell r="V3747">
            <v>125.4</v>
          </cell>
          <cell r="W3747">
            <v>128.37</v>
          </cell>
          <cell r="X3747">
            <v>131.91999999999999</v>
          </cell>
          <cell r="Y3747">
            <v>134.03</v>
          </cell>
          <cell r="Z3747">
            <v>134.54</v>
          </cell>
          <cell r="AA3747">
            <v>136.21</v>
          </cell>
          <cell r="AB3747">
            <v>138.99</v>
          </cell>
          <cell r="AC3747">
            <v>140.65</v>
          </cell>
          <cell r="AD3747">
            <v>142.19</v>
          </cell>
          <cell r="AE3747">
            <v>143.72999999999999</v>
          </cell>
          <cell r="AF3747">
            <v>145.37</v>
          </cell>
          <cell r="AG3747">
            <v>147.79</v>
          </cell>
          <cell r="AH3747">
            <v>143.46</v>
          </cell>
          <cell r="AI3747">
            <v>137.04</v>
          </cell>
          <cell r="AJ3747">
            <v>131.55000000000001</v>
          </cell>
          <cell r="AK3747">
            <v>125.25</v>
          </cell>
        </row>
        <row r="3748">
          <cell r="A3748" t="str">
            <v>SDGbaseTRAv2_UrbAS_ERTv3C_GVAamine</v>
          </cell>
          <cell r="B3748" t="str">
            <v>SIclos6_GOVclos11</v>
          </cell>
          <cell r="C3748" t="str">
            <v>SDGbaseTRAv2_UrbAS_ERTv3</v>
          </cell>
          <cell r="D3748" t="str">
            <v>C_GVA</v>
          </cell>
          <cell r="E3748" t="str">
            <v>amine</v>
          </cell>
          <cell r="F3748">
            <v>57.01</v>
          </cell>
          <cell r="G3748">
            <v>54.5</v>
          </cell>
          <cell r="H3748">
            <v>56.79</v>
          </cell>
          <cell r="I3748">
            <v>58.7</v>
          </cell>
          <cell r="J3748">
            <v>60.76</v>
          </cell>
          <cell r="K3748">
            <v>61.91</v>
          </cell>
          <cell r="L3748">
            <v>63.58</v>
          </cell>
          <cell r="M3748">
            <v>65.709999999999994</v>
          </cell>
          <cell r="N3748">
            <v>67.53</v>
          </cell>
          <cell r="O3748">
            <v>71.22</v>
          </cell>
          <cell r="P3748">
            <v>73.03</v>
          </cell>
          <cell r="Q3748">
            <v>74.569999999999993</v>
          </cell>
          <cell r="R3748">
            <v>75.92</v>
          </cell>
          <cell r="S3748">
            <v>78.040000000000006</v>
          </cell>
          <cell r="T3748">
            <v>80.44</v>
          </cell>
          <cell r="U3748">
            <v>82.71</v>
          </cell>
          <cell r="V3748">
            <v>84.89</v>
          </cell>
          <cell r="W3748">
            <v>87.7</v>
          </cell>
          <cell r="X3748">
            <v>91.54</v>
          </cell>
          <cell r="Y3748">
            <v>93.91</v>
          </cell>
          <cell r="Z3748">
            <v>94.8</v>
          </cell>
          <cell r="AA3748">
            <v>96.2</v>
          </cell>
          <cell r="AB3748">
            <v>98.14</v>
          </cell>
          <cell r="AC3748">
            <v>99.5</v>
          </cell>
          <cell r="AD3748">
            <v>101.01</v>
          </cell>
          <cell r="AE3748">
            <v>102.85</v>
          </cell>
          <cell r="AF3748">
            <v>105.01</v>
          </cell>
          <cell r="AG3748">
            <v>110.54</v>
          </cell>
          <cell r="AH3748">
            <v>109.98</v>
          </cell>
          <cell r="AI3748">
            <v>108.11</v>
          </cell>
          <cell r="AJ3748">
            <v>107.19</v>
          </cell>
          <cell r="AK3748">
            <v>106.11</v>
          </cell>
        </row>
        <row r="3749">
          <cell r="A3749" t="str">
            <v>SDGbaseTRAv2_UrbAS_ERTv3C_GVAameat</v>
          </cell>
          <cell r="B3749" t="str">
            <v>SIclos6_GOVclos11</v>
          </cell>
          <cell r="C3749" t="str">
            <v>SDGbaseTRAv2_UrbAS_ERTv3</v>
          </cell>
          <cell r="D3749" t="str">
            <v>C_GVA</v>
          </cell>
          <cell r="E3749" t="str">
            <v>ameat</v>
          </cell>
          <cell r="F3749">
            <v>14.3</v>
          </cell>
          <cell r="G3749">
            <v>13.76</v>
          </cell>
          <cell r="H3749">
            <v>13.63</v>
          </cell>
          <cell r="I3749">
            <v>13.78</v>
          </cell>
          <cell r="J3749">
            <v>14.01</v>
          </cell>
          <cell r="K3749">
            <v>14.15</v>
          </cell>
          <cell r="L3749">
            <v>14.49</v>
          </cell>
          <cell r="M3749">
            <v>14.8</v>
          </cell>
          <cell r="N3749">
            <v>15.09</v>
          </cell>
          <cell r="O3749">
            <v>15.53</v>
          </cell>
          <cell r="P3749">
            <v>16.010000000000002</v>
          </cell>
          <cell r="Q3749">
            <v>16.29</v>
          </cell>
          <cell r="R3749">
            <v>16.91</v>
          </cell>
          <cell r="S3749">
            <v>17.47</v>
          </cell>
          <cell r="T3749">
            <v>18.05</v>
          </cell>
          <cell r="U3749">
            <v>18.61</v>
          </cell>
          <cell r="V3749">
            <v>19.09</v>
          </cell>
          <cell r="W3749">
            <v>19.62</v>
          </cell>
          <cell r="X3749">
            <v>20.149999999999999</v>
          </cell>
          <cell r="Y3749">
            <v>20.41</v>
          </cell>
          <cell r="Z3749">
            <v>20.51</v>
          </cell>
          <cell r="AA3749">
            <v>20.79</v>
          </cell>
          <cell r="AB3749">
            <v>21.44</v>
          </cell>
          <cell r="AC3749">
            <v>21.75</v>
          </cell>
          <cell r="AD3749">
            <v>22.01</v>
          </cell>
          <cell r="AE3749">
            <v>22.34</v>
          </cell>
          <cell r="AF3749">
            <v>22.72</v>
          </cell>
          <cell r="AG3749">
            <v>23.85</v>
          </cell>
          <cell r="AH3749">
            <v>23.37</v>
          </cell>
          <cell r="AI3749">
            <v>23.3</v>
          </cell>
          <cell r="AJ3749">
            <v>23.37</v>
          </cell>
          <cell r="AK3749">
            <v>23.4</v>
          </cell>
        </row>
        <row r="3750">
          <cell r="A3750" t="str">
            <v>SDGbaseTRAv2_UrbAS_ERTv3C_GVAapfis</v>
          </cell>
          <cell r="B3750" t="str">
            <v>SIclos6_GOVclos11</v>
          </cell>
          <cell r="C3750" t="str">
            <v>SDGbaseTRAv2_UrbAS_ERTv3</v>
          </cell>
          <cell r="D3750" t="str">
            <v>C_GVA</v>
          </cell>
          <cell r="E3750" t="str">
            <v>apfis</v>
          </cell>
          <cell r="F3750">
            <v>6.32</v>
          </cell>
          <cell r="G3750">
            <v>6.25</v>
          </cell>
          <cell r="H3750">
            <v>6.42</v>
          </cell>
          <cell r="I3750">
            <v>6.47</v>
          </cell>
          <cell r="J3750">
            <v>6.56</v>
          </cell>
          <cell r="K3750">
            <v>6.64</v>
          </cell>
          <cell r="L3750">
            <v>6.79</v>
          </cell>
          <cell r="M3750">
            <v>6.94</v>
          </cell>
          <cell r="N3750">
            <v>7.08</v>
          </cell>
          <cell r="O3750">
            <v>7.49</v>
          </cell>
          <cell r="P3750">
            <v>7.69</v>
          </cell>
          <cell r="Q3750">
            <v>7.79</v>
          </cell>
          <cell r="R3750">
            <v>8.0399999999999991</v>
          </cell>
          <cell r="S3750">
            <v>8.26</v>
          </cell>
          <cell r="T3750">
            <v>8.49</v>
          </cell>
          <cell r="U3750">
            <v>8.76</v>
          </cell>
          <cell r="V3750">
            <v>8.98</v>
          </cell>
          <cell r="W3750">
            <v>9.23</v>
          </cell>
          <cell r="X3750">
            <v>9.51</v>
          </cell>
          <cell r="Y3750">
            <v>9.73</v>
          </cell>
          <cell r="Z3750">
            <v>9.83</v>
          </cell>
          <cell r="AA3750">
            <v>9.94</v>
          </cell>
          <cell r="AB3750">
            <v>10.3</v>
          </cell>
          <cell r="AC3750">
            <v>10.54</v>
          </cell>
          <cell r="AD3750">
            <v>10.74</v>
          </cell>
          <cell r="AE3750">
            <v>10.94</v>
          </cell>
          <cell r="AF3750">
            <v>11.15</v>
          </cell>
          <cell r="AG3750">
            <v>11.62</v>
          </cell>
          <cell r="AH3750">
            <v>11.38</v>
          </cell>
          <cell r="AI3750">
            <v>11.15</v>
          </cell>
          <cell r="AJ3750">
            <v>10.98</v>
          </cell>
          <cell r="AK3750">
            <v>10.81</v>
          </cell>
        </row>
        <row r="3751">
          <cell r="A3751" t="str">
            <v>SDGbaseTRAv2_UrbAS_ERTv3C_GVAavege</v>
          </cell>
          <cell r="B3751" t="str">
            <v>SIclos6_GOVclos11</v>
          </cell>
          <cell r="C3751" t="str">
            <v>SDGbaseTRAv2_UrbAS_ERTv3</v>
          </cell>
          <cell r="D3751" t="str">
            <v>C_GVA</v>
          </cell>
          <cell r="E3751" t="str">
            <v>avege</v>
          </cell>
          <cell r="F3751">
            <v>10.97</v>
          </cell>
          <cell r="G3751">
            <v>10.46</v>
          </cell>
          <cell r="H3751">
            <v>10.87</v>
          </cell>
          <cell r="I3751">
            <v>10.95</v>
          </cell>
          <cell r="J3751">
            <v>11.12</v>
          </cell>
          <cell r="K3751">
            <v>11.29</v>
          </cell>
          <cell r="L3751">
            <v>11.58</v>
          </cell>
          <cell r="M3751">
            <v>11.85</v>
          </cell>
          <cell r="N3751">
            <v>12.12</v>
          </cell>
          <cell r="O3751">
            <v>12.99</v>
          </cell>
          <cell r="P3751">
            <v>13.32</v>
          </cell>
          <cell r="Q3751">
            <v>13.47</v>
          </cell>
          <cell r="R3751">
            <v>13.99</v>
          </cell>
          <cell r="S3751">
            <v>14.4</v>
          </cell>
          <cell r="T3751">
            <v>14.83</v>
          </cell>
          <cell r="U3751">
            <v>15.32</v>
          </cell>
          <cell r="V3751">
            <v>15.73</v>
          </cell>
          <cell r="W3751">
            <v>16.2</v>
          </cell>
          <cell r="X3751">
            <v>16.72</v>
          </cell>
          <cell r="Y3751">
            <v>17.09</v>
          </cell>
          <cell r="Z3751">
            <v>17.04</v>
          </cell>
          <cell r="AA3751">
            <v>16.940000000000001</v>
          </cell>
          <cell r="AB3751">
            <v>17.62</v>
          </cell>
          <cell r="AC3751">
            <v>18.079999999999998</v>
          </cell>
          <cell r="AD3751">
            <v>18.39</v>
          </cell>
          <cell r="AE3751">
            <v>18.72</v>
          </cell>
          <cell r="AF3751">
            <v>19.05</v>
          </cell>
          <cell r="AG3751">
            <v>20.25</v>
          </cell>
          <cell r="AH3751">
            <v>20.09</v>
          </cell>
          <cell r="AI3751">
            <v>19.82</v>
          </cell>
          <cell r="AJ3751">
            <v>19.55</v>
          </cell>
          <cell r="AK3751">
            <v>19.23</v>
          </cell>
        </row>
        <row r="3752">
          <cell r="A3752" t="str">
            <v>SDGbaseTRAv2_UrbAS_ERTv3C_GVAafats</v>
          </cell>
          <cell r="B3752" t="str">
            <v>SIclos6_GOVclos11</v>
          </cell>
          <cell r="C3752" t="str">
            <v>SDGbaseTRAv2_UrbAS_ERTv3</v>
          </cell>
          <cell r="D3752" t="str">
            <v>C_GVA</v>
          </cell>
          <cell r="E3752" t="str">
            <v>afats</v>
          </cell>
          <cell r="F3752">
            <v>3.48</v>
          </cell>
          <cell r="G3752">
            <v>3.45</v>
          </cell>
          <cell r="H3752">
            <v>3.54</v>
          </cell>
          <cell r="I3752">
            <v>3.52</v>
          </cell>
          <cell r="J3752">
            <v>3.59</v>
          </cell>
          <cell r="K3752">
            <v>3.63</v>
          </cell>
          <cell r="L3752">
            <v>3.72</v>
          </cell>
          <cell r="M3752">
            <v>3.8</v>
          </cell>
          <cell r="N3752">
            <v>3.87</v>
          </cell>
          <cell r="O3752">
            <v>4.47</v>
          </cell>
          <cell r="P3752">
            <v>4.58</v>
          </cell>
          <cell r="Q3752">
            <v>4.5599999999999996</v>
          </cell>
          <cell r="R3752">
            <v>4.63</v>
          </cell>
          <cell r="S3752">
            <v>4.68</v>
          </cell>
          <cell r="T3752">
            <v>4.74</v>
          </cell>
          <cell r="U3752">
            <v>4.82</v>
          </cell>
          <cell r="V3752">
            <v>4.8600000000000003</v>
          </cell>
          <cell r="W3752">
            <v>4.9400000000000004</v>
          </cell>
          <cell r="X3752">
            <v>5.07</v>
          </cell>
          <cell r="Y3752">
            <v>5.31</v>
          </cell>
          <cell r="Z3752">
            <v>5.52</v>
          </cell>
          <cell r="AA3752">
            <v>5.56</v>
          </cell>
          <cell r="AB3752">
            <v>5.64</v>
          </cell>
          <cell r="AC3752">
            <v>5.67</v>
          </cell>
          <cell r="AD3752">
            <v>5.69</v>
          </cell>
          <cell r="AE3752">
            <v>5.7</v>
          </cell>
          <cell r="AF3752">
            <v>5.73</v>
          </cell>
          <cell r="AG3752">
            <v>5.62</v>
          </cell>
          <cell r="AH3752">
            <v>5.61</v>
          </cell>
          <cell r="AI3752">
            <v>5.53</v>
          </cell>
          <cell r="AJ3752">
            <v>5.46</v>
          </cell>
          <cell r="AK3752">
            <v>5.37</v>
          </cell>
        </row>
        <row r="3753">
          <cell r="A3753" t="str">
            <v>SDGbaseTRAv2_UrbAS_ERTv3C_GVAadair</v>
          </cell>
          <cell r="B3753" t="str">
            <v>SIclos6_GOVclos11</v>
          </cell>
          <cell r="C3753" t="str">
            <v>SDGbaseTRAv2_UrbAS_ERTv3</v>
          </cell>
          <cell r="D3753" t="str">
            <v>C_GVA</v>
          </cell>
          <cell r="E3753" t="str">
            <v>adair</v>
          </cell>
          <cell r="F3753">
            <v>10.56</v>
          </cell>
          <cell r="G3753">
            <v>10.26</v>
          </cell>
          <cell r="H3753">
            <v>10.4</v>
          </cell>
          <cell r="I3753">
            <v>10.43</v>
          </cell>
          <cell r="J3753">
            <v>10.57</v>
          </cell>
          <cell r="K3753">
            <v>10.7</v>
          </cell>
          <cell r="L3753">
            <v>10.96</v>
          </cell>
          <cell r="M3753">
            <v>11.2</v>
          </cell>
          <cell r="N3753">
            <v>11.43</v>
          </cell>
          <cell r="O3753">
            <v>12.04</v>
          </cell>
          <cell r="P3753">
            <v>12.31</v>
          </cell>
          <cell r="Q3753">
            <v>12.43</v>
          </cell>
          <cell r="R3753">
            <v>12.91</v>
          </cell>
          <cell r="S3753">
            <v>13.29</v>
          </cell>
          <cell r="T3753">
            <v>13.68</v>
          </cell>
          <cell r="U3753">
            <v>14.12</v>
          </cell>
          <cell r="V3753">
            <v>14.51</v>
          </cell>
          <cell r="W3753">
            <v>14.96</v>
          </cell>
          <cell r="X3753">
            <v>15.44</v>
          </cell>
          <cell r="Y3753">
            <v>15.73</v>
          </cell>
          <cell r="Z3753">
            <v>15.64</v>
          </cell>
          <cell r="AA3753">
            <v>15.59</v>
          </cell>
          <cell r="AB3753">
            <v>16.23</v>
          </cell>
          <cell r="AC3753">
            <v>16.63</v>
          </cell>
          <cell r="AD3753">
            <v>16.89</v>
          </cell>
          <cell r="AE3753">
            <v>17.170000000000002</v>
          </cell>
          <cell r="AF3753">
            <v>17.47</v>
          </cell>
          <cell r="AG3753">
            <v>18.63</v>
          </cell>
          <cell r="AH3753">
            <v>18.36</v>
          </cell>
          <cell r="AI3753">
            <v>18.149999999999999</v>
          </cell>
          <cell r="AJ3753">
            <v>17.97</v>
          </cell>
          <cell r="AK3753">
            <v>17.75</v>
          </cell>
        </row>
        <row r="3754">
          <cell r="A3754" t="str">
            <v>SDGbaseTRAv2_UrbAS_ERTv3C_GVAagrai</v>
          </cell>
          <cell r="B3754" t="str">
            <v>SIclos6_GOVclos11</v>
          </cell>
          <cell r="C3754" t="str">
            <v>SDGbaseTRAv2_UrbAS_ERTv3</v>
          </cell>
          <cell r="D3754" t="str">
            <v>C_GVA</v>
          </cell>
          <cell r="E3754" t="str">
            <v>agrai</v>
          </cell>
          <cell r="F3754">
            <v>8.56</v>
          </cell>
          <cell r="G3754">
            <v>8.39</v>
          </cell>
          <cell r="H3754">
            <v>8.34</v>
          </cell>
          <cell r="I3754">
            <v>8.4600000000000009</v>
          </cell>
          <cell r="J3754">
            <v>8.61</v>
          </cell>
          <cell r="K3754">
            <v>8.56</v>
          </cell>
          <cell r="L3754">
            <v>8.61</v>
          </cell>
          <cell r="M3754">
            <v>8.61</v>
          </cell>
          <cell r="N3754">
            <v>8.6300000000000008</v>
          </cell>
          <cell r="O3754">
            <v>8.8000000000000007</v>
          </cell>
          <cell r="P3754">
            <v>8.83</v>
          </cell>
          <cell r="Q3754">
            <v>8.81</v>
          </cell>
          <cell r="R3754">
            <v>8.9600000000000009</v>
          </cell>
          <cell r="S3754">
            <v>9.0399999999999991</v>
          </cell>
          <cell r="T3754">
            <v>9.09</v>
          </cell>
          <cell r="U3754">
            <v>9.18</v>
          </cell>
          <cell r="V3754">
            <v>9.2200000000000006</v>
          </cell>
          <cell r="W3754">
            <v>9.24</v>
          </cell>
          <cell r="X3754">
            <v>9.27</v>
          </cell>
          <cell r="Y3754">
            <v>9.2200000000000006</v>
          </cell>
          <cell r="Z3754">
            <v>9.07</v>
          </cell>
          <cell r="AA3754">
            <v>9.0399999999999991</v>
          </cell>
          <cell r="AB3754">
            <v>9.3000000000000007</v>
          </cell>
          <cell r="AC3754">
            <v>9.33</v>
          </cell>
          <cell r="AD3754">
            <v>9.35</v>
          </cell>
          <cell r="AE3754">
            <v>9.41</v>
          </cell>
          <cell r="AF3754">
            <v>9.4499999999999993</v>
          </cell>
          <cell r="AG3754">
            <v>9.86</v>
          </cell>
          <cell r="AH3754">
            <v>9.4499999999999993</v>
          </cell>
          <cell r="AI3754">
            <v>9.32</v>
          </cell>
          <cell r="AJ3754">
            <v>9.2799999999999994</v>
          </cell>
          <cell r="AK3754">
            <v>9.24</v>
          </cell>
        </row>
        <row r="3755">
          <cell r="A3755" t="str">
            <v>SDGbaseTRAv2_UrbAS_ERTv3C_GVAastar</v>
          </cell>
          <cell r="B3755" t="str">
            <v>SIclos6_GOVclos11</v>
          </cell>
          <cell r="C3755" t="str">
            <v>SDGbaseTRAv2_UrbAS_ERTv3</v>
          </cell>
          <cell r="D3755" t="str">
            <v>C_GVA</v>
          </cell>
          <cell r="E3755" t="str">
            <v>astar</v>
          </cell>
          <cell r="F3755">
            <v>7.25</v>
          </cell>
          <cell r="G3755">
            <v>7.11</v>
          </cell>
          <cell r="H3755">
            <v>7.14</v>
          </cell>
          <cell r="I3755">
            <v>7.25</v>
          </cell>
          <cell r="J3755">
            <v>7.37</v>
          </cell>
          <cell r="K3755">
            <v>7.34</v>
          </cell>
          <cell r="L3755">
            <v>7.39</v>
          </cell>
          <cell r="M3755">
            <v>7.42</v>
          </cell>
          <cell r="N3755">
            <v>7.45</v>
          </cell>
          <cell r="O3755">
            <v>7.6</v>
          </cell>
          <cell r="P3755">
            <v>7.64</v>
          </cell>
          <cell r="Q3755">
            <v>7.65</v>
          </cell>
          <cell r="R3755">
            <v>7.74</v>
          </cell>
          <cell r="S3755">
            <v>7.79</v>
          </cell>
          <cell r="T3755">
            <v>7.81</v>
          </cell>
          <cell r="U3755">
            <v>7.87</v>
          </cell>
          <cell r="V3755">
            <v>7.88</v>
          </cell>
          <cell r="W3755">
            <v>7.88</v>
          </cell>
          <cell r="X3755">
            <v>7.89</v>
          </cell>
          <cell r="Y3755">
            <v>7.83</v>
          </cell>
          <cell r="Z3755">
            <v>7.69</v>
          </cell>
          <cell r="AA3755">
            <v>7.66</v>
          </cell>
          <cell r="AB3755">
            <v>7.81</v>
          </cell>
          <cell r="AC3755">
            <v>7.81</v>
          </cell>
          <cell r="AD3755">
            <v>7.79</v>
          </cell>
          <cell r="AE3755">
            <v>7.81</v>
          </cell>
          <cell r="AF3755">
            <v>7.82</v>
          </cell>
          <cell r="AG3755">
            <v>7.8</v>
          </cell>
          <cell r="AH3755">
            <v>7.19</v>
          </cell>
          <cell r="AI3755">
            <v>6.8</v>
          </cell>
          <cell r="AJ3755">
            <v>6.48</v>
          </cell>
          <cell r="AK3755">
            <v>6.19</v>
          </cell>
        </row>
        <row r="3756">
          <cell r="A3756" t="str">
            <v>SDGbaseTRAv2_UrbAS_ERTv3C_GVAafeed</v>
          </cell>
          <cell r="B3756" t="str">
            <v>SIclos6_GOVclos11</v>
          </cell>
          <cell r="C3756" t="str">
            <v>SDGbaseTRAv2_UrbAS_ERTv3</v>
          </cell>
          <cell r="D3756" t="str">
            <v>C_GVA</v>
          </cell>
          <cell r="E3756" t="str">
            <v>afeed</v>
          </cell>
          <cell r="F3756">
            <v>6.55</v>
          </cell>
          <cell r="G3756">
            <v>5.0599999999999996</v>
          </cell>
          <cell r="H3756">
            <v>5.74</v>
          </cell>
          <cell r="I3756">
            <v>5.73</v>
          </cell>
          <cell r="J3756">
            <v>5.84</v>
          </cell>
          <cell r="K3756">
            <v>6.07</v>
          </cell>
          <cell r="L3756">
            <v>6.27</v>
          </cell>
          <cell r="M3756">
            <v>6.4</v>
          </cell>
          <cell r="N3756">
            <v>6.58</v>
          </cell>
          <cell r="O3756">
            <v>7.06</v>
          </cell>
          <cell r="P3756">
            <v>7.24</v>
          </cell>
          <cell r="Q3756">
            <v>7.35</v>
          </cell>
          <cell r="R3756">
            <v>7.93</v>
          </cell>
          <cell r="S3756">
            <v>8.19</v>
          </cell>
          <cell r="T3756">
            <v>8.5</v>
          </cell>
          <cell r="U3756">
            <v>8.83</v>
          </cell>
          <cell r="V3756">
            <v>9.18</v>
          </cell>
          <cell r="W3756">
            <v>9.5500000000000007</v>
          </cell>
          <cell r="X3756">
            <v>9.93</v>
          </cell>
          <cell r="Y3756">
            <v>10.3</v>
          </cell>
          <cell r="Z3756">
            <v>10.31</v>
          </cell>
          <cell r="AA3756">
            <v>10.06</v>
          </cell>
          <cell r="AB3756">
            <v>10.46</v>
          </cell>
          <cell r="AC3756">
            <v>10.97</v>
          </cell>
          <cell r="AD3756">
            <v>11.29</v>
          </cell>
          <cell r="AE3756">
            <v>11.6</v>
          </cell>
          <cell r="AF3756">
            <v>11.9</v>
          </cell>
          <cell r="AG3756">
            <v>12.63</v>
          </cell>
          <cell r="AH3756">
            <v>13.63</v>
          </cell>
          <cell r="AI3756">
            <v>14.01</v>
          </cell>
          <cell r="AJ3756">
            <v>13.97</v>
          </cell>
          <cell r="AK3756">
            <v>13.81</v>
          </cell>
        </row>
        <row r="3757">
          <cell r="A3757" t="str">
            <v>SDGbaseTRAv2_UrbAS_ERTv3C_GVAabake</v>
          </cell>
          <cell r="B3757" t="str">
            <v>SIclos6_GOVclos11</v>
          </cell>
          <cell r="C3757" t="str">
            <v>SDGbaseTRAv2_UrbAS_ERTv3</v>
          </cell>
          <cell r="D3757" t="str">
            <v>C_GVA</v>
          </cell>
          <cell r="E3757" t="str">
            <v>abake</v>
          </cell>
          <cell r="F3757">
            <v>22.28</v>
          </cell>
          <cell r="G3757">
            <v>21.57</v>
          </cell>
          <cell r="H3757">
            <v>21.88</v>
          </cell>
          <cell r="I3757">
            <v>22.22</v>
          </cell>
          <cell r="J3757">
            <v>22.6</v>
          </cell>
          <cell r="K3757">
            <v>22.78</v>
          </cell>
          <cell r="L3757">
            <v>23.23</v>
          </cell>
          <cell r="M3757">
            <v>23.62</v>
          </cell>
          <cell r="N3757">
            <v>24</v>
          </cell>
          <cell r="O3757">
            <v>24.5</v>
          </cell>
          <cell r="P3757">
            <v>24.91</v>
          </cell>
          <cell r="Q3757">
            <v>25.2</v>
          </cell>
          <cell r="R3757">
            <v>26.02</v>
          </cell>
          <cell r="S3757">
            <v>26.66</v>
          </cell>
          <cell r="T3757">
            <v>27.27</v>
          </cell>
          <cell r="U3757">
            <v>27.94</v>
          </cell>
          <cell r="V3757">
            <v>28.53</v>
          </cell>
          <cell r="W3757">
            <v>29.14</v>
          </cell>
          <cell r="X3757">
            <v>29.82</v>
          </cell>
          <cell r="Y3757">
            <v>29.98</v>
          </cell>
          <cell r="Z3757">
            <v>29.59</v>
          </cell>
          <cell r="AA3757">
            <v>29.62</v>
          </cell>
          <cell r="AB3757">
            <v>30.67</v>
          </cell>
          <cell r="AC3757">
            <v>31.2</v>
          </cell>
          <cell r="AD3757">
            <v>31.6</v>
          </cell>
          <cell r="AE3757">
            <v>32.07</v>
          </cell>
          <cell r="AF3757">
            <v>32.53</v>
          </cell>
          <cell r="AG3757">
            <v>34.49</v>
          </cell>
          <cell r="AH3757">
            <v>33.42</v>
          </cell>
          <cell r="AI3757">
            <v>32.83</v>
          </cell>
          <cell r="AJ3757">
            <v>32.44</v>
          </cell>
          <cell r="AK3757">
            <v>32.03</v>
          </cell>
        </row>
        <row r="3758">
          <cell r="A3758" t="str">
            <v>SDGbaseTRAv2_UrbAS_ERTv3C_GVAasuga</v>
          </cell>
          <cell r="B3758" t="str">
            <v>SIclos6_GOVclos11</v>
          </cell>
          <cell r="C3758" t="str">
            <v>SDGbaseTRAv2_UrbAS_ERTv3</v>
          </cell>
          <cell r="D3758" t="str">
            <v>C_GVA</v>
          </cell>
          <cell r="E3758" t="str">
            <v>asuga</v>
          </cell>
          <cell r="F3758">
            <v>8.52</v>
          </cell>
          <cell r="G3758">
            <v>8.36</v>
          </cell>
          <cell r="H3758">
            <v>8.4600000000000009</v>
          </cell>
          <cell r="I3758">
            <v>8.59</v>
          </cell>
          <cell r="J3758">
            <v>8.76</v>
          </cell>
          <cell r="K3758">
            <v>8.7899999999999991</v>
          </cell>
          <cell r="L3758">
            <v>8.92</v>
          </cell>
          <cell r="M3758">
            <v>9</v>
          </cell>
          <cell r="N3758">
            <v>9.07</v>
          </cell>
          <cell r="O3758">
            <v>9.4</v>
          </cell>
          <cell r="P3758">
            <v>9.4600000000000009</v>
          </cell>
          <cell r="Q3758">
            <v>9.4499999999999993</v>
          </cell>
          <cell r="R3758">
            <v>9.66</v>
          </cell>
          <cell r="S3758">
            <v>9.83</v>
          </cell>
          <cell r="T3758">
            <v>9.98</v>
          </cell>
          <cell r="U3758">
            <v>10.14</v>
          </cell>
          <cell r="V3758">
            <v>10.23</v>
          </cell>
          <cell r="W3758">
            <v>10.35</v>
          </cell>
          <cell r="X3758">
            <v>10.52</v>
          </cell>
          <cell r="Y3758">
            <v>10.56</v>
          </cell>
          <cell r="Z3758">
            <v>10.44</v>
          </cell>
          <cell r="AA3758">
            <v>10.41</v>
          </cell>
          <cell r="AB3758">
            <v>10.67</v>
          </cell>
          <cell r="AC3758">
            <v>10.73</v>
          </cell>
          <cell r="AD3758">
            <v>10.76</v>
          </cell>
          <cell r="AE3758">
            <v>10.84</v>
          </cell>
          <cell r="AF3758">
            <v>10.91</v>
          </cell>
          <cell r="AG3758">
            <v>11.49</v>
          </cell>
          <cell r="AH3758">
            <v>11.21</v>
          </cell>
          <cell r="AI3758">
            <v>11.09</v>
          </cell>
          <cell r="AJ3758">
            <v>11.06</v>
          </cell>
          <cell r="AK3758">
            <v>11.02</v>
          </cell>
        </row>
        <row r="3759">
          <cell r="A3759" t="str">
            <v>SDGbaseTRAv2_UrbAS_ERTv3C_GVAaconf</v>
          </cell>
          <cell r="B3759" t="str">
            <v>SIclos6_GOVclos11</v>
          </cell>
          <cell r="C3759" t="str">
            <v>SDGbaseTRAv2_UrbAS_ERTv3</v>
          </cell>
          <cell r="D3759" t="str">
            <v>C_GVA</v>
          </cell>
          <cell r="E3759" t="str">
            <v>aconf</v>
          </cell>
          <cell r="F3759">
            <v>2.4900000000000002</v>
          </cell>
          <cell r="G3759">
            <v>2.41</v>
          </cell>
          <cell r="H3759">
            <v>2.5</v>
          </cell>
          <cell r="I3759">
            <v>2.5</v>
          </cell>
          <cell r="J3759">
            <v>2.5099999999999998</v>
          </cell>
          <cell r="K3759">
            <v>2.56</v>
          </cell>
          <cell r="L3759">
            <v>2.64</v>
          </cell>
          <cell r="M3759">
            <v>2.72</v>
          </cell>
          <cell r="N3759">
            <v>2.79</v>
          </cell>
          <cell r="O3759">
            <v>2.93</v>
          </cell>
          <cell r="P3759">
            <v>3.02</v>
          </cell>
          <cell r="Q3759">
            <v>3.1</v>
          </cell>
          <cell r="R3759">
            <v>3.28</v>
          </cell>
          <cell r="S3759">
            <v>3.42</v>
          </cell>
          <cell r="T3759">
            <v>3.58</v>
          </cell>
          <cell r="U3759">
            <v>3.75</v>
          </cell>
          <cell r="V3759">
            <v>3.9</v>
          </cell>
          <cell r="W3759">
            <v>4.0599999999999996</v>
          </cell>
          <cell r="X3759">
            <v>4.21</v>
          </cell>
          <cell r="Y3759">
            <v>4.33</v>
          </cell>
          <cell r="Z3759">
            <v>4.3600000000000003</v>
          </cell>
          <cell r="AA3759">
            <v>4.4000000000000004</v>
          </cell>
          <cell r="AB3759">
            <v>4.58</v>
          </cell>
          <cell r="AC3759">
            <v>4.76</v>
          </cell>
          <cell r="AD3759">
            <v>4.9000000000000004</v>
          </cell>
          <cell r="AE3759">
            <v>5.05</v>
          </cell>
          <cell r="AF3759">
            <v>5.19</v>
          </cell>
          <cell r="AG3759">
            <v>5.52</v>
          </cell>
          <cell r="AH3759">
            <v>5.51</v>
          </cell>
          <cell r="AI3759">
            <v>5.43</v>
          </cell>
          <cell r="AJ3759">
            <v>5.35</v>
          </cell>
          <cell r="AK3759">
            <v>5.26</v>
          </cell>
        </row>
        <row r="3760">
          <cell r="A3760" t="str">
            <v>SDGbaseTRAv2_UrbAS_ERTv3C_GVAapast</v>
          </cell>
          <cell r="B3760" t="str">
            <v>SIclos6_GOVclos11</v>
          </cell>
          <cell r="C3760" t="str">
            <v>SDGbaseTRAv2_UrbAS_ERTv3</v>
          </cell>
          <cell r="D3760" t="str">
            <v>C_GVA</v>
          </cell>
          <cell r="E3760" t="str">
            <v>apast</v>
          </cell>
          <cell r="F3760">
            <v>0.65</v>
          </cell>
          <cell r="G3760">
            <v>0.62</v>
          </cell>
          <cell r="H3760">
            <v>0.64</v>
          </cell>
          <cell r="I3760">
            <v>0.64</v>
          </cell>
          <cell r="J3760">
            <v>0.65</v>
          </cell>
          <cell r="K3760">
            <v>0.67</v>
          </cell>
          <cell r="L3760">
            <v>0.69</v>
          </cell>
          <cell r="M3760">
            <v>0.71</v>
          </cell>
          <cell r="N3760">
            <v>0.73</v>
          </cell>
          <cell r="O3760">
            <v>0.8</v>
          </cell>
          <cell r="P3760">
            <v>0.82</v>
          </cell>
          <cell r="Q3760">
            <v>0.83</v>
          </cell>
          <cell r="R3760">
            <v>0.87</v>
          </cell>
          <cell r="S3760">
            <v>0.9</v>
          </cell>
          <cell r="T3760">
            <v>0.94</v>
          </cell>
          <cell r="U3760">
            <v>0.97</v>
          </cell>
          <cell r="V3760">
            <v>1</v>
          </cell>
          <cell r="W3760">
            <v>1.04</v>
          </cell>
          <cell r="X3760">
            <v>1.08</v>
          </cell>
          <cell r="Y3760">
            <v>1.1200000000000001</v>
          </cell>
          <cell r="Z3760">
            <v>1.1299999999999999</v>
          </cell>
          <cell r="AA3760">
            <v>1.1399999999999999</v>
          </cell>
          <cell r="AB3760">
            <v>1.17</v>
          </cell>
          <cell r="AC3760">
            <v>1.19</v>
          </cell>
          <cell r="AD3760">
            <v>1.21</v>
          </cell>
          <cell r="AE3760">
            <v>1.23</v>
          </cell>
          <cell r="AF3760">
            <v>1.26</v>
          </cell>
          <cell r="AG3760">
            <v>1.3</v>
          </cell>
          <cell r="AH3760">
            <v>1.31</v>
          </cell>
          <cell r="AI3760">
            <v>1.3</v>
          </cell>
          <cell r="AJ3760">
            <v>1.29</v>
          </cell>
          <cell r="AK3760">
            <v>1.27</v>
          </cell>
        </row>
        <row r="3761">
          <cell r="A3761" t="str">
            <v>SDGbaseTRAv2_UrbAS_ERTv3C_GVAaofoo</v>
          </cell>
          <cell r="B3761" t="str">
            <v>SIclos6_GOVclos11</v>
          </cell>
          <cell r="C3761" t="str">
            <v>SDGbaseTRAv2_UrbAS_ERTv3</v>
          </cell>
          <cell r="D3761" t="str">
            <v>C_GVA</v>
          </cell>
          <cell r="E3761" t="str">
            <v>aofoo</v>
          </cell>
          <cell r="F3761">
            <v>12.41</v>
          </cell>
          <cell r="G3761">
            <v>11.69</v>
          </cell>
          <cell r="H3761">
            <v>12.03</v>
          </cell>
          <cell r="I3761">
            <v>12.13</v>
          </cell>
          <cell r="J3761">
            <v>12.35</v>
          </cell>
          <cell r="K3761">
            <v>12.54</v>
          </cell>
          <cell r="L3761">
            <v>12.86</v>
          </cell>
          <cell r="M3761">
            <v>13.16</v>
          </cell>
          <cell r="N3761">
            <v>13.45</v>
          </cell>
          <cell r="O3761">
            <v>14.47</v>
          </cell>
          <cell r="P3761">
            <v>14.78</v>
          </cell>
          <cell r="Q3761">
            <v>14.87</v>
          </cell>
          <cell r="R3761">
            <v>15.4</v>
          </cell>
          <cell r="S3761">
            <v>15.83</v>
          </cell>
          <cell r="T3761">
            <v>16.3</v>
          </cell>
          <cell r="U3761">
            <v>16.79</v>
          </cell>
          <cell r="V3761">
            <v>17.22</v>
          </cell>
          <cell r="W3761">
            <v>17.73</v>
          </cell>
          <cell r="X3761">
            <v>18.309999999999999</v>
          </cell>
          <cell r="Y3761">
            <v>18.54</v>
          </cell>
          <cell r="Z3761">
            <v>18.260000000000002</v>
          </cell>
          <cell r="AA3761">
            <v>18.2</v>
          </cell>
          <cell r="AB3761">
            <v>19</v>
          </cell>
          <cell r="AC3761">
            <v>19.48</v>
          </cell>
          <cell r="AD3761">
            <v>19.760000000000002</v>
          </cell>
          <cell r="AE3761">
            <v>20.07</v>
          </cell>
          <cell r="AF3761">
            <v>20.399999999999999</v>
          </cell>
          <cell r="AG3761">
            <v>21.89</v>
          </cell>
          <cell r="AH3761">
            <v>21.85</v>
          </cell>
          <cell r="AI3761">
            <v>21.69</v>
          </cell>
          <cell r="AJ3761">
            <v>21.53</v>
          </cell>
          <cell r="AK3761">
            <v>21.3</v>
          </cell>
        </row>
        <row r="3762">
          <cell r="A3762" t="str">
            <v>SDGbaseTRAv2_UrbAS_ERTv3C_GVAabevt</v>
          </cell>
          <cell r="B3762" t="str">
            <v>SIclos6_GOVclos11</v>
          </cell>
          <cell r="C3762" t="str">
            <v>SDGbaseTRAv2_UrbAS_ERTv3</v>
          </cell>
          <cell r="D3762" t="str">
            <v>C_GVA</v>
          </cell>
          <cell r="E3762" t="str">
            <v>abevt</v>
          </cell>
          <cell r="F3762">
            <v>40.840000000000003</v>
          </cell>
          <cell r="G3762">
            <v>40.19</v>
          </cell>
          <cell r="H3762">
            <v>42.82</v>
          </cell>
          <cell r="I3762">
            <v>42.95</v>
          </cell>
          <cell r="J3762">
            <v>43.58</v>
          </cell>
          <cell r="K3762">
            <v>44.67</v>
          </cell>
          <cell r="L3762">
            <v>46.17</v>
          </cell>
          <cell r="M3762">
            <v>47.67</v>
          </cell>
          <cell r="N3762">
            <v>49.05</v>
          </cell>
          <cell r="O3762">
            <v>54.72</v>
          </cell>
          <cell r="P3762">
            <v>56.33</v>
          </cell>
          <cell r="Q3762">
            <v>56.78</v>
          </cell>
          <cell r="R3762">
            <v>58.91</v>
          </cell>
          <cell r="S3762">
            <v>60.69</v>
          </cell>
          <cell r="T3762">
            <v>62.74</v>
          </cell>
          <cell r="U3762">
            <v>64.819999999999993</v>
          </cell>
          <cell r="V3762">
            <v>66.47</v>
          </cell>
          <cell r="W3762">
            <v>68.72</v>
          </cell>
          <cell r="X3762">
            <v>71.209999999999994</v>
          </cell>
          <cell r="Y3762">
            <v>73.53</v>
          </cell>
          <cell r="Z3762">
            <v>74.36</v>
          </cell>
          <cell r="AA3762">
            <v>74.13</v>
          </cell>
          <cell r="AB3762">
            <v>76.569999999999993</v>
          </cell>
          <cell r="AC3762">
            <v>78.319999999999993</v>
          </cell>
          <cell r="AD3762">
            <v>79.7</v>
          </cell>
          <cell r="AE3762">
            <v>80.92</v>
          </cell>
          <cell r="AF3762">
            <v>82.23</v>
          </cell>
          <cell r="AG3762">
            <v>85.51</v>
          </cell>
          <cell r="AH3762">
            <v>85.79</v>
          </cell>
          <cell r="AI3762">
            <v>85.07</v>
          </cell>
          <cell r="AJ3762">
            <v>84.25</v>
          </cell>
          <cell r="AK3762">
            <v>83.2</v>
          </cell>
        </row>
        <row r="3763">
          <cell r="A3763" t="str">
            <v>SDGbaseTRAv2_UrbAS_ERTv3C_GVAatext</v>
          </cell>
          <cell r="B3763" t="str">
            <v>SIclos6_GOVclos11</v>
          </cell>
          <cell r="C3763" t="str">
            <v>SDGbaseTRAv2_UrbAS_ERTv3</v>
          </cell>
          <cell r="D3763" t="str">
            <v>C_GVA</v>
          </cell>
          <cell r="E3763" t="str">
            <v>atext</v>
          </cell>
          <cell r="F3763">
            <v>6.57</v>
          </cell>
          <cell r="G3763">
            <v>6.66</v>
          </cell>
          <cell r="H3763">
            <v>6.8</v>
          </cell>
          <cell r="I3763">
            <v>6.84</v>
          </cell>
          <cell r="J3763">
            <v>6.93</v>
          </cell>
          <cell r="K3763">
            <v>7.05</v>
          </cell>
          <cell r="L3763">
            <v>7.26</v>
          </cell>
          <cell r="M3763">
            <v>7.49</v>
          </cell>
          <cell r="N3763">
            <v>7.71</v>
          </cell>
          <cell r="O3763">
            <v>8.11</v>
          </cell>
          <cell r="P3763">
            <v>8.36</v>
          </cell>
          <cell r="Q3763">
            <v>8.5299999999999994</v>
          </cell>
          <cell r="R3763">
            <v>8.83</v>
          </cell>
          <cell r="S3763">
            <v>9.11</v>
          </cell>
          <cell r="T3763">
            <v>9.4</v>
          </cell>
          <cell r="U3763">
            <v>9.73</v>
          </cell>
          <cell r="V3763">
            <v>10.050000000000001</v>
          </cell>
          <cell r="W3763">
            <v>10.41</v>
          </cell>
          <cell r="X3763">
            <v>10.79</v>
          </cell>
          <cell r="Y3763">
            <v>10.93</v>
          </cell>
          <cell r="Z3763">
            <v>10.75</v>
          </cell>
          <cell r="AA3763">
            <v>10.73</v>
          </cell>
          <cell r="AB3763">
            <v>11.25</v>
          </cell>
          <cell r="AC3763">
            <v>11.59</v>
          </cell>
          <cell r="AD3763">
            <v>11.85</v>
          </cell>
          <cell r="AE3763">
            <v>12.11</v>
          </cell>
          <cell r="AF3763">
            <v>12.37</v>
          </cell>
          <cell r="AG3763">
            <v>13.55</v>
          </cell>
          <cell r="AH3763">
            <v>13.21</v>
          </cell>
          <cell r="AI3763">
            <v>12.87</v>
          </cell>
          <cell r="AJ3763">
            <v>12.61</v>
          </cell>
          <cell r="AK3763">
            <v>12.36</v>
          </cell>
        </row>
        <row r="3764">
          <cell r="A3764" t="str">
            <v>SDGbaseTRAv2_UrbAS_ERTv3C_GVAaclth</v>
          </cell>
          <cell r="B3764" t="str">
            <v>SIclos6_GOVclos11</v>
          </cell>
          <cell r="C3764" t="str">
            <v>SDGbaseTRAv2_UrbAS_ERTv3</v>
          </cell>
          <cell r="D3764" t="str">
            <v>C_GVA</v>
          </cell>
          <cell r="E3764" t="str">
            <v>aclth</v>
          </cell>
          <cell r="F3764">
            <v>6.76</v>
          </cell>
          <cell r="G3764">
            <v>6.84</v>
          </cell>
          <cell r="H3764">
            <v>7.03</v>
          </cell>
          <cell r="I3764">
            <v>7.13</v>
          </cell>
          <cell r="J3764">
            <v>7.24</v>
          </cell>
          <cell r="K3764">
            <v>7.35</v>
          </cell>
          <cell r="L3764">
            <v>7.55</v>
          </cell>
          <cell r="M3764">
            <v>7.74</v>
          </cell>
          <cell r="N3764">
            <v>7.94</v>
          </cell>
          <cell r="O3764">
            <v>8.2200000000000006</v>
          </cell>
          <cell r="P3764">
            <v>8.43</v>
          </cell>
          <cell r="Q3764">
            <v>8.57</v>
          </cell>
          <cell r="R3764">
            <v>8.8800000000000008</v>
          </cell>
          <cell r="S3764">
            <v>9.1300000000000008</v>
          </cell>
          <cell r="T3764">
            <v>9.4</v>
          </cell>
          <cell r="U3764">
            <v>9.73</v>
          </cell>
          <cell r="V3764">
            <v>10.01</v>
          </cell>
          <cell r="W3764">
            <v>10.32</v>
          </cell>
          <cell r="X3764">
            <v>10.64</v>
          </cell>
          <cell r="Y3764">
            <v>10.78</v>
          </cell>
          <cell r="Z3764">
            <v>10.7</v>
          </cell>
          <cell r="AA3764">
            <v>10.74</v>
          </cell>
          <cell r="AB3764">
            <v>11.21</v>
          </cell>
          <cell r="AC3764">
            <v>11.51</v>
          </cell>
          <cell r="AD3764">
            <v>11.74</v>
          </cell>
          <cell r="AE3764">
            <v>11.96</v>
          </cell>
          <cell r="AF3764">
            <v>12.19</v>
          </cell>
          <cell r="AG3764">
            <v>13.08</v>
          </cell>
          <cell r="AH3764">
            <v>12.71</v>
          </cell>
          <cell r="AI3764">
            <v>12.4</v>
          </cell>
          <cell r="AJ3764">
            <v>12.18</v>
          </cell>
          <cell r="AK3764">
            <v>11.95</v>
          </cell>
        </row>
        <row r="3765">
          <cell r="A3765" t="str">
            <v>SDGbaseTRAv2_UrbAS_ERTv3C_GVAaleat</v>
          </cell>
          <cell r="B3765" t="str">
            <v>SIclos6_GOVclos11</v>
          </cell>
          <cell r="C3765" t="str">
            <v>SDGbaseTRAv2_UrbAS_ERTv3</v>
          </cell>
          <cell r="D3765" t="str">
            <v>C_GVA</v>
          </cell>
          <cell r="E3765" t="str">
            <v>aleat</v>
          </cell>
          <cell r="F3765">
            <v>2.4500000000000002</v>
          </cell>
          <cell r="G3765">
            <v>2.64</v>
          </cell>
          <cell r="H3765">
            <v>2.7</v>
          </cell>
          <cell r="I3765">
            <v>2.64</v>
          </cell>
          <cell r="J3765">
            <v>2.66</v>
          </cell>
          <cell r="K3765">
            <v>2.72</v>
          </cell>
          <cell r="L3765">
            <v>2.82</v>
          </cell>
          <cell r="M3765">
            <v>2.96</v>
          </cell>
          <cell r="N3765">
            <v>3.09</v>
          </cell>
          <cell r="O3765">
            <v>3.66</v>
          </cell>
          <cell r="P3765">
            <v>3.88</v>
          </cell>
          <cell r="Q3765">
            <v>3.97</v>
          </cell>
          <cell r="R3765">
            <v>3.96</v>
          </cell>
          <cell r="S3765">
            <v>4.0199999999999996</v>
          </cell>
          <cell r="T3765">
            <v>4.12</v>
          </cell>
          <cell r="U3765">
            <v>4.25</v>
          </cell>
          <cell r="V3765">
            <v>4.3499999999999996</v>
          </cell>
          <cell r="W3765">
            <v>4.5</v>
          </cell>
          <cell r="X3765">
            <v>4.67</v>
          </cell>
          <cell r="Y3765">
            <v>4.8499999999999996</v>
          </cell>
          <cell r="Z3765">
            <v>5.0199999999999996</v>
          </cell>
          <cell r="AA3765">
            <v>5.18</v>
          </cell>
          <cell r="AB3765">
            <v>5.37</v>
          </cell>
          <cell r="AC3765">
            <v>5.49</v>
          </cell>
          <cell r="AD3765">
            <v>5.6</v>
          </cell>
          <cell r="AE3765">
            <v>5.7</v>
          </cell>
          <cell r="AF3765">
            <v>5.81</v>
          </cell>
          <cell r="AG3765">
            <v>5.82</v>
          </cell>
          <cell r="AH3765">
            <v>5.47</v>
          </cell>
          <cell r="AI3765">
            <v>5.07</v>
          </cell>
          <cell r="AJ3765">
            <v>4.82</v>
          </cell>
          <cell r="AK3765">
            <v>4.6100000000000003</v>
          </cell>
        </row>
        <row r="3766">
          <cell r="A3766" t="str">
            <v>SDGbaseTRAv2_UrbAS_ERTv3C_GVAafoot</v>
          </cell>
          <cell r="B3766" t="str">
            <v>SIclos6_GOVclos11</v>
          </cell>
          <cell r="C3766" t="str">
            <v>SDGbaseTRAv2_UrbAS_ERTv3</v>
          </cell>
          <cell r="D3766" t="str">
            <v>C_GVA</v>
          </cell>
          <cell r="E3766" t="str">
            <v>afoot</v>
          </cell>
          <cell r="F3766">
            <v>1.91</v>
          </cell>
          <cell r="G3766">
            <v>1.99</v>
          </cell>
          <cell r="H3766">
            <v>2.04</v>
          </cell>
          <cell r="I3766">
            <v>2.0699999999999998</v>
          </cell>
          <cell r="J3766">
            <v>2.1</v>
          </cell>
          <cell r="K3766">
            <v>2.14</v>
          </cell>
          <cell r="L3766">
            <v>2.19</v>
          </cell>
          <cell r="M3766">
            <v>2.25</v>
          </cell>
          <cell r="N3766">
            <v>2.31</v>
          </cell>
          <cell r="O3766">
            <v>2.41</v>
          </cell>
          <cell r="P3766">
            <v>2.48</v>
          </cell>
          <cell r="Q3766">
            <v>2.52</v>
          </cell>
          <cell r="R3766">
            <v>2.61</v>
          </cell>
          <cell r="S3766">
            <v>2.68</v>
          </cell>
          <cell r="T3766">
            <v>2.75</v>
          </cell>
          <cell r="U3766">
            <v>2.84</v>
          </cell>
          <cell r="V3766">
            <v>2.92</v>
          </cell>
          <cell r="W3766">
            <v>3.01</v>
          </cell>
          <cell r="X3766">
            <v>3.1</v>
          </cell>
          <cell r="Y3766">
            <v>3.13</v>
          </cell>
          <cell r="Z3766">
            <v>3.06</v>
          </cell>
          <cell r="AA3766">
            <v>3.04</v>
          </cell>
          <cell r="AB3766">
            <v>3.21</v>
          </cell>
          <cell r="AC3766">
            <v>3.31</v>
          </cell>
          <cell r="AD3766">
            <v>3.38</v>
          </cell>
          <cell r="AE3766">
            <v>3.45</v>
          </cell>
          <cell r="AF3766">
            <v>3.52</v>
          </cell>
          <cell r="AG3766">
            <v>3.86</v>
          </cell>
          <cell r="AH3766">
            <v>3.76</v>
          </cell>
          <cell r="AI3766">
            <v>3.68</v>
          </cell>
          <cell r="AJ3766">
            <v>3.61</v>
          </cell>
          <cell r="AK3766">
            <v>3.55</v>
          </cell>
        </row>
        <row r="3767">
          <cell r="A3767" t="str">
            <v>SDGbaseTRAv2_UrbAS_ERTv3C_GVAawood</v>
          </cell>
          <cell r="B3767" t="str">
            <v>SIclos6_GOVclos11</v>
          </cell>
          <cell r="C3767" t="str">
            <v>SDGbaseTRAv2_UrbAS_ERTv3</v>
          </cell>
          <cell r="D3767" t="str">
            <v>C_GVA</v>
          </cell>
          <cell r="E3767" t="str">
            <v>awood</v>
          </cell>
          <cell r="F3767">
            <v>23.69</v>
          </cell>
          <cell r="G3767">
            <v>22.37</v>
          </cell>
          <cell r="H3767">
            <v>23.03</v>
          </cell>
          <cell r="I3767">
            <v>23.54</v>
          </cell>
          <cell r="J3767">
            <v>24.01</v>
          </cell>
          <cell r="K3767">
            <v>24.42</v>
          </cell>
          <cell r="L3767">
            <v>25.06</v>
          </cell>
          <cell r="M3767">
            <v>25.76</v>
          </cell>
          <cell r="N3767">
            <v>26.44</v>
          </cell>
          <cell r="O3767">
            <v>27.56</v>
          </cell>
          <cell r="P3767">
            <v>28.24</v>
          </cell>
          <cell r="Q3767">
            <v>28.82</v>
          </cell>
          <cell r="R3767">
            <v>29.62</v>
          </cell>
          <cell r="S3767">
            <v>30.57</v>
          </cell>
          <cell r="T3767">
            <v>31.55</v>
          </cell>
          <cell r="U3767">
            <v>32.619999999999997</v>
          </cell>
          <cell r="V3767">
            <v>33.68</v>
          </cell>
          <cell r="W3767">
            <v>34.82</v>
          </cell>
          <cell r="X3767">
            <v>36.049999999999997</v>
          </cell>
          <cell r="Y3767">
            <v>36.6</v>
          </cell>
          <cell r="Z3767">
            <v>36.299999999999997</v>
          </cell>
          <cell r="AA3767">
            <v>36.39</v>
          </cell>
          <cell r="AB3767">
            <v>37.51</v>
          </cell>
          <cell r="AC3767">
            <v>38.35</v>
          </cell>
          <cell r="AD3767">
            <v>39.11</v>
          </cell>
          <cell r="AE3767">
            <v>39.94</v>
          </cell>
          <cell r="AF3767">
            <v>40.81</v>
          </cell>
          <cell r="AG3767">
            <v>43.73</v>
          </cell>
          <cell r="AH3767">
            <v>43.28</v>
          </cell>
          <cell r="AI3767">
            <v>42.59</v>
          </cell>
          <cell r="AJ3767">
            <v>42.14</v>
          </cell>
          <cell r="AK3767">
            <v>41.67</v>
          </cell>
        </row>
        <row r="3768">
          <cell r="A3768" t="str">
            <v>SDGbaseTRAv2_UrbAS_ERTv3C_GVAapapr</v>
          </cell>
          <cell r="B3768" t="str">
            <v>SIclos6_GOVclos11</v>
          </cell>
          <cell r="C3768" t="str">
            <v>SDGbaseTRAv2_UrbAS_ERTv3</v>
          </cell>
          <cell r="D3768" t="str">
            <v>C_GVA</v>
          </cell>
          <cell r="E3768" t="str">
            <v>apapr</v>
          </cell>
          <cell r="F3768">
            <v>24.02</v>
          </cell>
          <cell r="G3768">
            <v>23.66</v>
          </cell>
          <cell r="H3768">
            <v>24.58</v>
          </cell>
          <cell r="I3768">
            <v>24.92</v>
          </cell>
          <cell r="J3768">
            <v>25.09</v>
          </cell>
          <cell r="K3768">
            <v>25.64</v>
          </cell>
          <cell r="L3768">
            <v>26.29</v>
          </cell>
          <cell r="M3768">
            <v>26.62</v>
          </cell>
          <cell r="N3768">
            <v>27.36</v>
          </cell>
          <cell r="O3768">
            <v>28.52</v>
          </cell>
          <cell r="P3768">
            <v>29.24</v>
          </cell>
          <cell r="Q3768">
            <v>29.85</v>
          </cell>
          <cell r="R3768">
            <v>31.66</v>
          </cell>
          <cell r="S3768">
            <v>32.54</v>
          </cell>
          <cell r="T3768">
            <v>33.5</v>
          </cell>
          <cell r="U3768">
            <v>34.630000000000003</v>
          </cell>
          <cell r="V3768">
            <v>35.68</v>
          </cell>
          <cell r="W3768">
            <v>36.85</v>
          </cell>
          <cell r="X3768">
            <v>38.08</v>
          </cell>
          <cell r="Y3768">
            <v>38.590000000000003</v>
          </cell>
          <cell r="Z3768">
            <v>37.979999999999997</v>
          </cell>
          <cell r="AA3768">
            <v>37.729999999999997</v>
          </cell>
          <cell r="AB3768">
            <v>39.06</v>
          </cell>
          <cell r="AC3768">
            <v>40.03</v>
          </cell>
          <cell r="AD3768">
            <v>40.770000000000003</v>
          </cell>
          <cell r="AE3768">
            <v>41.56</v>
          </cell>
          <cell r="AF3768">
            <v>42.35</v>
          </cell>
          <cell r="AG3768">
            <v>45.84</v>
          </cell>
          <cell r="AH3768">
            <v>45.13</v>
          </cell>
          <cell r="AI3768">
            <v>44.23</v>
          </cell>
          <cell r="AJ3768">
            <v>43.53</v>
          </cell>
          <cell r="AK3768">
            <v>42.84</v>
          </cell>
        </row>
        <row r="3769">
          <cell r="A3769" t="str">
            <v>SDGbaseTRAv2_UrbAS_ERTv3C_GVAaprnt</v>
          </cell>
          <cell r="B3769" t="str">
            <v>SIclos6_GOVclos11</v>
          </cell>
          <cell r="C3769" t="str">
            <v>SDGbaseTRAv2_UrbAS_ERTv3</v>
          </cell>
          <cell r="D3769" t="str">
            <v>C_GVA</v>
          </cell>
          <cell r="E3769" t="str">
            <v>aprnt</v>
          </cell>
          <cell r="F3769">
            <v>16.78</v>
          </cell>
          <cell r="G3769">
            <v>17.13</v>
          </cell>
          <cell r="H3769">
            <v>17.73</v>
          </cell>
          <cell r="I3769">
            <v>18.03</v>
          </cell>
          <cell r="J3769">
            <v>18.23</v>
          </cell>
          <cell r="K3769">
            <v>18.559999999999999</v>
          </cell>
          <cell r="L3769">
            <v>19.09</v>
          </cell>
          <cell r="M3769">
            <v>19.670000000000002</v>
          </cell>
          <cell r="N3769">
            <v>20.25</v>
          </cell>
          <cell r="O3769">
            <v>20.57</v>
          </cell>
          <cell r="P3769">
            <v>21.1</v>
          </cell>
          <cell r="Q3769">
            <v>21.63</v>
          </cell>
          <cell r="R3769">
            <v>22.49</v>
          </cell>
          <cell r="S3769">
            <v>23.25</v>
          </cell>
          <cell r="T3769">
            <v>24.06</v>
          </cell>
          <cell r="U3769">
            <v>25.03</v>
          </cell>
          <cell r="V3769">
            <v>25.96</v>
          </cell>
          <cell r="W3769">
            <v>26.93</v>
          </cell>
          <cell r="X3769">
            <v>27.93</v>
          </cell>
          <cell r="Y3769">
            <v>28.34</v>
          </cell>
          <cell r="Z3769">
            <v>28.22</v>
          </cell>
          <cell r="AA3769">
            <v>28.55</v>
          </cell>
          <cell r="AB3769">
            <v>29.69</v>
          </cell>
          <cell r="AC3769">
            <v>30.58</v>
          </cell>
          <cell r="AD3769">
            <v>31.36</v>
          </cell>
          <cell r="AE3769">
            <v>32.159999999999997</v>
          </cell>
          <cell r="AF3769">
            <v>32.99</v>
          </cell>
          <cell r="AG3769">
            <v>35.409999999999997</v>
          </cell>
          <cell r="AH3769">
            <v>34.31</v>
          </cell>
          <cell r="AI3769">
            <v>33.25</v>
          </cell>
          <cell r="AJ3769">
            <v>32.46</v>
          </cell>
          <cell r="AK3769">
            <v>31.72</v>
          </cell>
        </row>
        <row r="3770">
          <cell r="A3770" t="str">
            <v>SDGbaseTRAv2_UrbAS_ERTv3C_GVAapetr</v>
          </cell>
          <cell r="B3770" t="str">
            <v>SIclos6_GOVclos11</v>
          </cell>
          <cell r="C3770" t="str">
            <v>SDGbaseTRAv2_UrbAS_ERTv3</v>
          </cell>
          <cell r="D3770" t="str">
            <v>C_GVA</v>
          </cell>
          <cell r="E3770" t="str">
            <v>apetr</v>
          </cell>
          <cell r="F3770">
            <v>46.32</v>
          </cell>
          <cell r="G3770">
            <v>33.58</v>
          </cell>
          <cell r="H3770">
            <v>28.1</v>
          </cell>
          <cell r="I3770">
            <v>25.08</v>
          </cell>
          <cell r="J3770">
            <v>23.44</v>
          </cell>
          <cell r="K3770">
            <v>22.64</v>
          </cell>
          <cell r="L3770">
            <v>22.45</v>
          </cell>
          <cell r="M3770">
            <v>23.13</v>
          </cell>
          <cell r="N3770">
            <v>23.77</v>
          </cell>
          <cell r="O3770">
            <v>19.45</v>
          </cell>
          <cell r="P3770">
            <v>16.39</v>
          </cell>
          <cell r="Q3770">
            <v>15.55</v>
          </cell>
          <cell r="R3770">
            <v>15.06</v>
          </cell>
          <cell r="S3770">
            <v>14.9</v>
          </cell>
          <cell r="T3770">
            <v>14.77</v>
          </cell>
          <cell r="U3770">
            <v>14.71</v>
          </cell>
          <cell r="V3770">
            <v>14.47</v>
          </cell>
          <cell r="W3770">
            <v>14.45</v>
          </cell>
          <cell r="X3770">
            <v>14.58</v>
          </cell>
          <cell r="Y3770">
            <v>15.08</v>
          </cell>
          <cell r="Z3770">
            <v>15.15</v>
          </cell>
          <cell r="AA3770">
            <v>15.06</v>
          </cell>
          <cell r="AB3770">
            <v>14.08</v>
          </cell>
          <cell r="AC3770">
            <v>12.43</v>
          </cell>
          <cell r="AD3770">
            <v>10.79</v>
          </cell>
          <cell r="AE3770">
            <v>9.24</v>
          </cell>
          <cell r="AF3770">
            <v>7.76</v>
          </cell>
          <cell r="AG3770">
            <v>5.94</v>
          </cell>
          <cell r="AH3770">
            <v>4.08</v>
          </cell>
          <cell r="AI3770">
            <v>2.5499999999999998</v>
          </cell>
          <cell r="AJ3770">
            <v>1.35</v>
          </cell>
          <cell r="AK3770">
            <v>0.43</v>
          </cell>
        </row>
        <row r="3771">
          <cell r="A3771" t="str">
            <v>SDGbaseTRAv2_UrbAS_ERTv3C_GVAahydr</v>
          </cell>
          <cell r="B3771" t="str">
            <v>SIclos6_GOVclos11</v>
          </cell>
          <cell r="C3771" t="str">
            <v>SDGbaseTRAv2_UrbAS_ERTv3</v>
          </cell>
          <cell r="D3771" t="str">
            <v>C_GVA</v>
          </cell>
          <cell r="E3771" t="str">
            <v>ahydr</v>
          </cell>
          <cell r="F3771">
            <v>0.12</v>
          </cell>
          <cell r="G3771">
            <v>0.33</v>
          </cell>
          <cell r="H3771">
            <v>0.84</v>
          </cell>
          <cell r="I3771">
            <v>1.98</v>
          </cell>
          <cell r="J3771">
            <v>1.97</v>
          </cell>
          <cell r="K3771">
            <v>1.97</v>
          </cell>
          <cell r="L3771">
            <v>2</v>
          </cell>
          <cell r="M3771">
            <v>2.0299999999999998</v>
          </cell>
          <cell r="N3771">
            <v>2.06</v>
          </cell>
          <cell r="O3771">
            <v>2.2200000000000002</v>
          </cell>
          <cell r="P3771">
            <v>2.25</v>
          </cell>
          <cell r="Q3771">
            <v>2.5099999999999998</v>
          </cell>
          <cell r="R3771">
            <v>2.5499999999999998</v>
          </cell>
          <cell r="S3771">
            <v>2.57</v>
          </cell>
          <cell r="T3771">
            <v>2.59</v>
          </cell>
          <cell r="U3771">
            <v>2.6</v>
          </cell>
          <cell r="V3771">
            <v>2.61</v>
          </cell>
          <cell r="W3771">
            <v>2.62</v>
          </cell>
          <cell r="X3771">
            <v>-2.2599999999999998</v>
          </cell>
          <cell r="Y3771">
            <v>116.34</v>
          </cell>
          <cell r="Z3771">
            <v>410.4</v>
          </cell>
          <cell r="AA3771">
            <v>578.76</v>
          </cell>
          <cell r="AB3771">
            <v>466.08</v>
          </cell>
          <cell r="AC3771">
            <v>413.28</v>
          </cell>
          <cell r="AD3771">
            <v>427.51</v>
          </cell>
          <cell r="AE3771">
            <v>452.25</v>
          </cell>
          <cell r="AF3771">
            <v>488.89</v>
          </cell>
          <cell r="AG3771">
            <v>16.940000000000001</v>
          </cell>
          <cell r="AH3771">
            <v>14.7</v>
          </cell>
          <cell r="AI3771">
            <v>12.36</v>
          </cell>
          <cell r="AJ3771">
            <v>9.76</v>
          </cell>
          <cell r="AK3771">
            <v>7.07</v>
          </cell>
        </row>
        <row r="3772">
          <cell r="A3772" t="str">
            <v>SDGbaseTRAv2_UrbAS_ERTv3C_GVAaammo</v>
          </cell>
          <cell r="B3772" t="str">
            <v>SIclos6_GOVclos11</v>
          </cell>
          <cell r="C3772" t="str">
            <v>SDGbaseTRAv2_UrbAS_ERTv3</v>
          </cell>
          <cell r="D3772" t="str">
            <v>C_GVA</v>
          </cell>
          <cell r="E3772" t="str">
            <v>aammo</v>
          </cell>
          <cell r="F3772">
            <v>2.4900000000000002</v>
          </cell>
          <cell r="G3772">
            <v>2.42</v>
          </cell>
          <cell r="H3772">
            <v>2.41</v>
          </cell>
          <cell r="I3772">
            <v>2.44</v>
          </cell>
          <cell r="J3772">
            <v>2.4500000000000002</v>
          </cell>
          <cell r="K3772">
            <v>2.4700000000000002</v>
          </cell>
          <cell r="L3772">
            <v>2.5099999999999998</v>
          </cell>
          <cell r="M3772">
            <v>2.56</v>
          </cell>
          <cell r="N3772">
            <v>2.6</v>
          </cell>
          <cell r="O3772">
            <v>2.54</v>
          </cell>
          <cell r="P3772">
            <v>2.5499999999999998</v>
          </cell>
          <cell r="Q3772">
            <v>2.58</v>
          </cell>
          <cell r="R3772">
            <v>2.65</v>
          </cell>
          <cell r="S3772">
            <v>2.71</v>
          </cell>
          <cell r="T3772">
            <v>2.76</v>
          </cell>
          <cell r="U3772">
            <v>2.83</v>
          </cell>
          <cell r="V3772">
            <v>2.91</v>
          </cell>
          <cell r="W3772">
            <v>2.99</v>
          </cell>
          <cell r="X3772">
            <v>3.06</v>
          </cell>
          <cell r="Y3772">
            <v>3.01</v>
          </cell>
          <cell r="Z3772">
            <v>2.88</v>
          </cell>
          <cell r="AA3772">
            <v>2.83</v>
          </cell>
          <cell r="AB3772">
            <v>2.77</v>
          </cell>
          <cell r="AC3772">
            <v>2.69</v>
          </cell>
          <cell r="AD3772">
            <v>2.62</v>
          </cell>
          <cell r="AE3772">
            <v>2.56</v>
          </cell>
          <cell r="AF3772">
            <v>2.5099999999999998</v>
          </cell>
          <cell r="AG3772">
            <v>2.68</v>
          </cell>
          <cell r="AH3772">
            <v>2.5</v>
          </cell>
          <cell r="AI3772">
            <v>2.33</v>
          </cell>
          <cell r="AJ3772">
            <v>2.19</v>
          </cell>
          <cell r="AK3772">
            <v>2.06</v>
          </cell>
        </row>
        <row r="3773">
          <cell r="A3773" t="str">
            <v>SDGbaseTRAv2_UrbAS_ERTv3C_GVAabchm</v>
          </cell>
          <cell r="B3773" t="str">
            <v>SIclos6_GOVclos11</v>
          </cell>
          <cell r="C3773" t="str">
            <v>SDGbaseTRAv2_UrbAS_ERTv3</v>
          </cell>
          <cell r="D3773" t="str">
            <v>C_GVA</v>
          </cell>
          <cell r="E3773" t="str">
            <v>abchm</v>
          </cell>
          <cell r="F3773">
            <v>22.37</v>
          </cell>
          <cell r="G3773">
            <v>28.3</v>
          </cell>
          <cell r="H3773">
            <v>29.83</v>
          </cell>
          <cell r="I3773">
            <v>29.21</v>
          </cell>
          <cell r="J3773">
            <v>29.56</v>
          </cell>
          <cell r="K3773">
            <v>30.17</v>
          </cell>
          <cell r="L3773">
            <v>31.61</v>
          </cell>
          <cell r="M3773">
            <v>33.14</v>
          </cell>
          <cell r="N3773">
            <v>34.340000000000003</v>
          </cell>
          <cell r="O3773">
            <v>40.79</v>
          </cell>
          <cell r="P3773">
            <v>42.15</v>
          </cell>
          <cell r="Q3773">
            <v>42.15</v>
          </cell>
          <cell r="R3773">
            <v>43.24</v>
          </cell>
          <cell r="S3773">
            <v>43.9</v>
          </cell>
          <cell r="T3773">
            <v>44.54</v>
          </cell>
          <cell r="U3773">
            <v>45.1</v>
          </cell>
          <cell r="V3773">
            <v>45.2</v>
          </cell>
          <cell r="W3773">
            <v>45.79</v>
          </cell>
          <cell r="X3773">
            <v>46.84</v>
          </cell>
          <cell r="Y3773">
            <v>44.62</v>
          </cell>
          <cell r="Z3773">
            <v>32.71</v>
          </cell>
          <cell r="AA3773">
            <v>21.17</v>
          </cell>
          <cell r="AB3773">
            <v>24.78</v>
          </cell>
          <cell r="AC3773">
            <v>25.02</v>
          </cell>
          <cell r="AD3773">
            <v>22.6</v>
          </cell>
          <cell r="AE3773">
            <v>20.05</v>
          </cell>
          <cell r="AF3773">
            <v>17.43</v>
          </cell>
          <cell r="AG3773">
            <v>27.63</v>
          </cell>
          <cell r="AH3773">
            <v>24.93</v>
          </cell>
          <cell r="AI3773">
            <v>21.26</v>
          </cell>
          <cell r="AJ3773">
            <v>18.010000000000002</v>
          </cell>
          <cell r="AK3773">
            <v>15.11</v>
          </cell>
        </row>
        <row r="3774">
          <cell r="A3774" t="str">
            <v>SDGbaseTRAv2_UrbAS_ERTv3C_GVAaochm</v>
          </cell>
          <cell r="B3774" t="str">
            <v>SIclos6_GOVclos11</v>
          </cell>
          <cell r="C3774" t="str">
            <v>SDGbaseTRAv2_UrbAS_ERTv3</v>
          </cell>
          <cell r="D3774" t="str">
            <v>C_GVA</v>
          </cell>
          <cell r="E3774" t="str">
            <v>aochm</v>
          </cell>
          <cell r="F3774">
            <v>34.24</v>
          </cell>
          <cell r="G3774">
            <v>40.64</v>
          </cell>
          <cell r="H3774">
            <v>42.14</v>
          </cell>
          <cell r="I3774">
            <v>41.3</v>
          </cell>
          <cell r="J3774">
            <v>41.89</v>
          </cell>
          <cell r="K3774">
            <v>42.74</v>
          </cell>
          <cell r="L3774">
            <v>44.07</v>
          </cell>
          <cell r="M3774">
            <v>45.56</v>
          </cell>
          <cell r="N3774">
            <v>46.79</v>
          </cell>
          <cell r="O3774">
            <v>55.48</v>
          </cell>
          <cell r="P3774">
            <v>56.93</v>
          </cell>
          <cell r="Q3774">
            <v>56.64</v>
          </cell>
          <cell r="R3774">
            <v>57.03</v>
          </cell>
          <cell r="S3774">
            <v>57.24</v>
          </cell>
          <cell r="T3774">
            <v>57.61</v>
          </cell>
          <cell r="U3774">
            <v>57.97</v>
          </cell>
          <cell r="V3774">
            <v>57.75</v>
          </cell>
          <cell r="W3774">
            <v>58.23</v>
          </cell>
          <cell r="X3774">
            <v>59.27</v>
          </cell>
          <cell r="Y3774">
            <v>58.47</v>
          </cell>
          <cell r="Z3774">
            <v>50.41</v>
          </cell>
          <cell r="AA3774">
            <v>41.41</v>
          </cell>
          <cell r="AB3774">
            <v>42.36</v>
          </cell>
          <cell r="AC3774">
            <v>40.65</v>
          </cell>
          <cell r="AD3774">
            <v>37.049999999999997</v>
          </cell>
          <cell r="AE3774">
            <v>33.409999999999997</v>
          </cell>
          <cell r="AF3774">
            <v>29.91</v>
          </cell>
          <cell r="AG3774">
            <v>35.380000000000003</v>
          </cell>
          <cell r="AH3774">
            <v>32.47</v>
          </cell>
          <cell r="AI3774">
            <v>28.22</v>
          </cell>
          <cell r="AJ3774">
            <v>24.38</v>
          </cell>
          <cell r="AK3774">
            <v>20.94</v>
          </cell>
        </row>
        <row r="3775">
          <cell r="A3775" t="str">
            <v>SDGbaseTRAv2_UrbAS_ERTv3C_GVAarubb</v>
          </cell>
          <cell r="B3775" t="str">
            <v>SIclos6_GOVclos11</v>
          </cell>
          <cell r="C3775" t="str">
            <v>SDGbaseTRAv2_UrbAS_ERTv3</v>
          </cell>
          <cell r="D3775" t="str">
            <v>C_GVA</v>
          </cell>
          <cell r="E3775" t="str">
            <v>arubb</v>
          </cell>
          <cell r="F3775">
            <v>6.77</v>
          </cell>
          <cell r="G3775">
            <v>6.48</v>
          </cell>
          <cell r="H3775">
            <v>6.74</v>
          </cell>
          <cell r="I3775">
            <v>6.79</v>
          </cell>
          <cell r="J3775">
            <v>6.9</v>
          </cell>
          <cell r="K3775">
            <v>7.09</v>
          </cell>
          <cell r="L3775">
            <v>7.34</v>
          </cell>
          <cell r="M3775">
            <v>7.58</v>
          </cell>
          <cell r="N3775">
            <v>7.84</v>
          </cell>
          <cell r="O3775">
            <v>8.3800000000000008</v>
          </cell>
          <cell r="P3775">
            <v>8.6999999999999993</v>
          </cell>
          <cell r="Q3775">
            <v>8.94</v>
          </cell>
          <cell r="R3775">
            <v>9.3000000000000007</v>
          </cell>
          <cell r="S3775">
            <v>9.6199999999999992</v>
          </cell>
          <cell r="T3775">
            <v>9.94</v>
          </cell>
          <cell r="U3775">
            <v>10.32</v>
          </cell>
          <cell r="V3775">
            <v>10.7</v>
          </cell>
          <cell r="W3775">
            <v>11.08</v>
          </cell>
          <cell r="X3775">
            <v>11.45</v>
          </cell>
          <cell r="Y3775">
            <v>11.34</v>
          </cell>
          <cell r="Z3775">
            <v>10.39</v>
          </cell>
          <cell r="AA3775">
            <v>9.8699999999999992</v>
          </cell>
          <cell r="AB3775">
            <v>10.82</v>
          </cell>
          <cell r="AC3775">
            <v>11.5</v>
          </cell>
          <cell r="AD3775">
            <v>11.9</v>
          </cell>
          <cell r="AE3775">
            <v>12.25</v>
          </cell>
          <cell r="AF3775">
            <v>12.55</v>
          </cell>
          <cell r="AG3775">
            <v>15.34</v>
          </cell>
          <cell r="AH3775">
            <v>15.28</v>
          </cell>
          <cell r="AI3775">
            <v>15.11</v>
          </cell>
          <cell r="AJ3775">
            <v>14.98</v>
          </cell>
          <cell r="AK3775">
            <v>14.83</v>
          </cell>
        </row>
        <row r="3776">
          <cell r="A3776" t="str">
            <v>SDGbaseTRAv2_UrbAS_ERTv3C_GVAaplas</v>
          </cell>
          <cell r="B3776" t="str">
            <v>SIclos6_GOVclos11</v>
          </cell>
          <cell r="C3776" t="str">
            <v>SDGbaseTRAv2_UrbAS_ERTv3</v>
          </cell>
          <cell r="D3776" t="str">
            <v>C_GVA</v>
          </cell>
          <cell r="E3776" t="str">
            <v>aplas</v>
          </cell>
          <cell r="F3776">
            <v>15.43</v>
          </cell>
          <cell r="G3776">
            <v>15.29</v>
          </cell>
          <cell r="H3776">
            <v>15.75</v>
          </cell>
          <cell r="I3776">
            <v>16.04</v>
          </cell>
          <cell r="J3776">
            <v>16.34</v>
          </cell>
          <cell r="K3776">
            <v>16.62</v>
          </cell>
          <cell r="L3776">
            <v>17.079999999999998</v>
          </cell>
          <cell r="M3776">
            <v>17.57</v>
          </cell>
          <cell r="N3776">
            <v>18.05</v>
          </cell>
          <cell r="O3776">
            <v>18.649999999999999</v>
          </cell>
          <cell r="P3776">
            <v>19.14</v>
          </cell>
          <cell r="Q3776">
            <v>19.53</v>
          </cell>
          <cell r="R3776">
            <v>20.149999999999999</v>
          </cell>
          <cell r="S3776">
            <v>20.76</v>
          </cell>
          <cell r="T3776">
            <v>21.41</v>
          </cell>
          <cell r="U3776">
            <v>22.17</v>
          </cell>
          <cell r="V3776">
            <v>22.9</v>
          </cell>
          <cell r="W3776">
            <v>23.66</v>
          </cell>
          <cell r="X3776">
            <v>24.47</v>
          </cell>
          <cell r="Y3776">
            <v>24.69</v>
          </cell>
          <cell r="Z3776">
            <v>24.17</v>
          </cell>
          <cell r="AA3776">
            <v>24.12</v>
          </cell>
          <cell r="AB3776">
            <v>25.1</v>
          </cell>
          <cell r="AC3776">
            <v>25.77</v>
          </cell>
          <cell r="AD3776">
            <v>26.27</v>
          </cell>
          <cell r="AE3776">
            <v>26.79</v>
          </cell>
          <cell r="AF3776">
            <v>27.31</v>
          </cell>
          <cell r="AG3776">
            <v>29.83</v>
          </cell>
          <cell r="AH3776">
            <v>28.81</v>
          </cell>
          <cell r="AI3776">
            <v>27.89</v>
          </cell>
          <cell r="AJ3776">
            <v>27.14</v>
          </cell>
          <cell r="AK3776">
            <v>26.45</v>
          </cell>
        </row>
        <row r="3777">
          <cell r="A3777" t="str">
            <v>SDGbaseTRAv2_UrbAS_ERTv3C_GVAanmet</v>
          </cell>
          <cell r="B3777" t="str">
            <v>SIclos6_GOVclos11</v>
          </cell>
          <cell r="C3777" t="str">
            <v>SDGbaseTRAv2_UrbAS_ERTv3</v>
          </cell>
          <cell r="D3777" t="str">
            <v>C_GVA</v>
          </cell>
          <cell r="E3777" t="str">
            <v>anmet</v>
          </cell>
          <cell r="F3777">
            <v>17.63</v>
          </cell>
          <cell r="G3777">
            <v>17.63</v>
          </cell>
          <cell r="H3777">
            <v>18.12</v>
          </cell>
          <cell r="I3777">
            <v>18.73</v>
          </cell>
          <cell r="J3777">
            <v>19.5</v>
          </cell>
          <cell r="K3777">
            <v>19.77</v>
          </cell>
          <cell r="L3777">
            <v>20.27</v>
          </cell>
          <cell r="M3777">
            <v>20.87</v>
          </cell>
          <cell r="N3777">
            <v>21.48</v>
          </cell>
          <cell r="O3777">
            <v>22.44</v>
          </cell>
          <cell r="P3777">
            <v>23.15</v>
          </cell>
          <cell r="Q3777">
            <v>23.74</v>
          </cell>
          <cell r="R3777">
            <v>24.3</v>
          </cell>
          <cell r="S3777">
            <v>25.16</v>
          </cell>
          <cell r="T3777">
            <v>26.04</v>
          </cell>
          <cell r="U3777">
            <v>27.07</v>
          </cell>
          <cell r="V3777">
            <v>28.12</v>
          </cell>
          <cell r="W3777">
            <v>29.17</v>
          </cell>
          <cell r="X3777">
            <v>30.15</v>
          </cell>
          <cell r="Y3777">
            <v>30.67</v>
          </cell>
          <cell r="Z3777">
            <v>30.65</v>
          </cell>
          <cell r="AA3777">
            <v>30.99</v>
          </cell>
          <cell r="AB3777">
            <v>32.14</v>
          </cell>
          <cell r="AC3777">
            <v>33.08</v>
          </cell>
          <cell r="AD3777">
            <v>33.96</v>
          </cell>
          <cell r="AE3777">
            <v>34.9</v>
          </cell>
          <cell r="AF3777">
            <v>35.840000000000003</v>
          </cell>
          <cell r="AG3777">
            <v>38.299999999999997</v>
          </cell>
          <cell r="AH3777">
            <v>37.409999999999997</v>
          </cell>
          <cell r="AI3777">
            <v>36.520000000000003</v>
          </cell>
          <cell r="AJ3777">
            <v>35.93</v>
          </cell>
          <cell r="AK3777">
            <v>35.340000000000003</v>
          </cell>
        </row>
        <row r="3778">
          <cell r="A3778" t="str">
            <v>SDGbaseTRAv2_UrbAS_ERTv3C_GVAairon</v>
          </cell>
          <cell r="B3778" t="str">
            <v>SIclos6_GOVclos11</v>
          </cell>
          <cell r="C3778" t="str">
            <v>SDGbaseTRAv2_UrbAS_ERTv3</v>
          </cell>
          <cell r="D3778" t="str">
            <v>C_GVA</v>
          </cell>
          <cell r="E3778" t="str">
            <v>airon</v>
          </cell>
          <cell r="F3778">
            <v>20.84</v>
          </cell>
          <cell r="G3778">
            <v>23.56</v>
          </cell>
          <cell r="H3778">
            <v>23.36</v>
          </cell>
          <cell r="I3778">
            <v>23.21</v>
          </cell>
          <cell r="J3778">
            <v>23.23</v>
          </cell>
          <cell r="K3778">
            <v>23.34</v>
          </cell>
          <cell r="L3778">
            <v>23.75</v>
          </cell>
          <cell r="M3778">
            <v>24.43</v>
          </cell>
          <cell r="N3778">
            <v>25.03</v>
          </cell>
          <cell r="O3778">
            <v>26.15</v>
          </cell>
          <cell r="P3778">
            <v>26.82</v>
          </cell>
          <cell r="Q3778">
            <v>27.24</v>
          </cell>
          <cell r="R3778">
            <v>27.7</v>
          </cell>
          <cell r="S3778">
            <v>28.36</v>
          </cell>
          <cell r="T3778">
            <v>29.05</v>
          </cell>
          <cell r="U3778">
            <v>29.92</v>
          </cell>
          <cell r="V3778">
            <v>31.05</v>
          </cell>
          <cell r="W3778">
            <v>32.049999999999997</v>
          </cell>
          <cell r="X3778">
            <v>32.83</v>
          </cell>
          <cell r="Y3778">
            <v>32.06</v>
          </cell>
          <cell r="Z3778">
            <v>30.44</v>
          </cell>
          <cell r="AA3778">
            <v>30.57</v>
          </cell>
          <cell r="AB3778">
            <v>31.58</v>
          </cell>
          <cell r="AC3778">
            <v>32.42</v>
          </cell>
          <cell r="AD3778">
            <v>33.24</v>
          </cell>
          <cell r="AE3778">
            <v>34.159999999999997</v>
          </cell>
          <cell r="AF3778">
            <v>35.06</v>
          </cell>
          <cell r="AG3778">
            <v>39.049999999999997</v>
          </cell>
          <cell r="AH3778">
            <v>37.04</v>
          </cell>
          <cell r="AI3778">
            <v>35.729999999999997</v>
          </cell>
          <cell r="AJ3778">
            <v>34.869999999999997</v>
          </cell>
          <cell r="AK3778">
            <v>34.17</v>
          </cell>
        </row>
        <row r="3779">
          <cell r="A3779" t="str">
            <v>SDGbaseTRAv2_UrbAS_ERTv3C_GVAanfrm</v>
          </cell>
          <cell r="B3779" t="str">
            <v>SIclos6_GOVclos11</v>
          </cell>
          <cell r="C3779" t="str">
            <v>SDGbaseTRAv2_UrbAS_ERTv3</v>
          </cell>
          <cell r="D3779" t="str">
            <v>C_GVA</v>
          </cell>
          <cell r="E3779" t="str">
            <v>anfrm</v>
          </cell>
          <cell r="F3779">
            <v>13.07</v>
          </cell>
          <cell r="G3779">
            <v>13.67</v>
          </cell>
          <cell r="H3779">
            <v>12.56</v>
          </cell>
          <cell r="I3779">
            <v>11.26</v>
          </cell>
          <cell r="J3779">
            <v>10.81</v>
          </cell>
          <cell r="K3779">
            <v>10.85</v>
          </cell>
          <cell r="L3779">
            <v>11.4</v>
          </cell>
          <cell r="M3779">
            <v>13.04</v>
          </cell>
          <cell r="N3779">
            <v>14.27</v>
          </cell>
          <cell r="O3779">
            <v>18.41</v>
          </cell>
          <cell r="P3779">
            <v>19.82</v>
          </cell>
          <cell r="Q3779">
            <v>19.940000000000001</v>
          </cell>
          <cell r="R3779">
            <v>19.88</v>
          </cell>
          <cell r="S3779">
            <v>20.239999999999998</v>
          </cell>
          <cell r="T3779">
            <v>20.73</v>
          </cell>
          <cell r="U3779">
            <v>21.63</v>
          </cell>
          <cell r="V3779">
            <v>24.11</v>
          </cell>
          <cell r="W3779">
            <v>25.94</v>
          </cell>
          <cell r="X3779">
            <v>26.01</v>
          </cell>
          <cell r="Y3779">
            <v>21.45</v>
          </cell>
          <cell r="Z3779">
            <v>16.07</v>
          </cell>
          <cell r="AA3779">
            <v>15.76</v>
          </cell>
          <cell r="AB3779">
            <v>15.38</v>
          </cell>
          <cell r="AC3779">
            <v>15.58</v>
          </cell>
          <cell r="AD3779">
            <v>16.43</v>
          </cell>
          <cell r="AE3779">
            <v>17.53</v>
          </cell>
          <cell r="AF3779">
            <v>18.59</v>
          </cell>
          <cell r="AG3779">
            <v>25.79</v>
          </cell>
          <cell r="AH3779">
            <v>19.77</v>
          </cell>
          <cell r="AI3779">
            <v>16.52</v>
          </cell>
          <cell r="AJ3779">
            <v>15.04</v>
          </cell>
          <cell r="AK3779">
            <v>14.04</v>
          </cell>
        </row>
        <row r="3780">
          <cell r="A3780" t="str">
            <v>SDGbaseTRAv2_UrbAS_ERTv3C_GVAametp</v>
          </cell>
          <cell r="B3780" t="str">
            <v>SIclos6_GOVclos11</v>
          </cell>
          <cell r="C3780" t="str">
            <v>SDGbaseTRAv2_UrbAS_ERTv3</v>
          </cell>
          <cell r="D3780" t="str">
            <v>C_GVA</v>
          </cell>
          <cell r="E3780" t="str">
            <v>ametp</v>
          </cell>
          <cell r="F3780">
            <v>33.25</v>
          </cell>
          <cell r="G3780">
            <v>35.78</v>
          </cell>
          <cell r="H3780">
            <v>36.78</v>
          </cell>
          <cell r="I3780">
            <v>37.479999999999997</v>
          </cell>
          <cell r="J3780">
            <v>38.32</v>
          </cell>
          <cell r="K3780">
            <v>39.01</v>
          </cell>
          <cell r="L3780">
            <v>40.200000000000003</v>
          </cell>
          <cell r="M3780">
            <v>41.58</v>
          </cell>
          <cell r="N3780">
            <v>42.91</v>
          </cell>
          <cell r="O3780">
            <v>45</v>
          </cell>
          <cell r="P3780">
            <v>46.43</v>
          </cell>
          <cell r="Q3780">
            <v>47.51</v>
          </cell>
          <cell r="R3780">
            <v>48.79</v>
          </cell>
          <cell r="S3780">
            <v>50.37</v>
          </cell>
          <cell r="T3780">
            <v>52.02</v>
          </cell>
          <cell r="U3780">
            <v>53.99</v>
          </cell>
          <cell r="V3780">
            <v>56.21</v>
          </cell>
          <cell r="W3780">
            <v>58.22</v>
          </cell>
          <cell r="X3780">
            <v>59.78</v>
          </cell>
          <cell r="Y3780">
            <v>58.77</v>
          </cell>
          <cell r="Z3780">
            <v>56.25</v>
          </cell>
          <cell r="AA3780">
            <v>56.71</v>
          </cell>
          <cell r="AB3780">
            <v>60.11</v>
          </cell>
          <cell r="AC3780">
            <v>62.59</v>
          </cell>
          <cell r="AD3780">
            <v>64.55</v>
          </cell>
          <cell r="AE3780">
            <v>66.58</v>
          </cell>
          <cell r="AF3780">
            <v>68.58</v>
          </cell>
          <cell r="AG3780">
            <v>77.2</v>
          </cell>
          <cell r="AH3780">
            <v>74.36</v>
          </cell>
          <cell r="AI3780">
            <v>71.900000000000006</v>
          </cell>
          <cell r="AJ3780">
            <v>70.239999999999995</v>
          </cell>
          <cell r="AK3780">
            <v>68.760000000000005</v>
          </cell>
        </row>
        <row r="3781">
          <cell r="A3781" t="str">
            <v>SDGbaseTRAv2_UrbAS_ERTv3C_GVAamach</v>
          </cell>
          <cell r="B3781" t="str">
            <v>SIclos6_GOVclos11</v>
          </cell>
          <cell r="C3781" t="str">
            <v>SDGbaseTRAv2_UrbAS_ERTv3</v>
          </cell>
          <cell r="D3781" t="str">
            <v>C_GVA</v>
          </cell>
          <cell r="E3781" t="str">
            <v>amach</v>
          </cell>
          <cell r="F3781">
            <v>38.67</v>
          </cell>
          <cell r="G3781">
            <v>40.92</v>
          </cell>
          <cell r="H3781">
            <v>41.8</v>
          </cell>
          <cell r="I3781">
            <v>42.53</v>
          </cell>
          <cell r="J3781">
            <v>42.81</v>
          </cell>
          <cell r="K3781">
            <v>43.49</v>
          </cell>
          <cell r="L3781">
            <v>44.76</v>
          </cell>
          <cell r="M3781">
            <v>46.48</v>
          </cell>
          <cell r="N3781">
            <v>48.03</v>
          </cell>
          <cell r="O3781">
            <v>50.81</v>
          </cell>
          <cell r="P3781">
            <v>52.44</v>
          </cell>
          <cell r="Q3781">
            <v>53.62</v>
          </cell>
          <cell r="R3781">
            <v>54.44</v>
          </cell>
          <cell r="S3781">
            <v>56.22</v>
          </cell>
          <cell r="T3781">
            <v>58.11</v>
          </cell>
          <cell r="U3781">
            <v>60.37</v>
          </cell>
          <cell r="V3781">
            <v>62.96</v>
          </cell>
          <cell r="W3781">
            <v>65.239999999999995</v>
          </cell>
          <cell r="X3781">
            <v>66.97</v>
          </cell>
          <cell r="Y3781">
            <v>66.02</v>
          </cell>
          <cell r="Z3781">
            <v>63.32</v>
          </cell>
          <cell r="AA3781">
            <v>64.17</v>
          </cell>
          <cell r="AB3781">
            <v>67.34</v>
          </cell>
          <cell r="AC3781">
            <v>69.88</v>
          </cell>
          <cell r="AD3781">
            <v>72.33</v>
          </cell>
          <cell r="AE3781">
            <v>74.98</v>
          </cell>
          <cell r="AF3781">
            <v>77.569999999999993</v>
          </cell>
          <cell r="AG3781">
            <v>87.06</v>
          </cell>
          <cell r="AH3781">
            <v>82.74</v>
          </cell>
          <cell r="AI3781">
            <v>79.17</v>
          </cell>
          <cell r="AJ3781">
            <v>76.989999999999995</v>
          </cell>
          <cell r="AK3781">
            <v>75.14</v>
          </cell>
        </row>
        <row r="3782">
          <cell r="A3782" t="str">
            <v>SDGbaseTRAv2_UrbAS_ERTv3C_GVAafcel</v>
          </cell>
          <cell r="B3782" t="str">
            <v>SIclos6_GOVclos11</v>
          </cell>
          <cell r="C3782" t="str">
            <v>SDGbaseTRAv2_UrbAS_ERTv3</v>
          </cell>
          <cell r="D3782" t="str">
            <v>C_GVA</v>
          </cell>
          <cell r="E3782" t="str">
            <v>afcel</v>
          </cell>
          <cell r="F3782">
            <v>0.28999999999999998</v>
          </cell>
          <cell r="G3782">
            <v>0.28999999999999998</v>
          </cell>
          <cell r="H3782">
            <v>0.28999999999999998</v>
          </cell>
          <cell r="I3782">
            <v>0.28000000000000003</v>
          </cell>
          <cell r="J3782">
            <v>0.27</v>
          </cell>
          <cell r="K3782">
            <v>0.27</v>
          </cell>
          <cell r="L3782">
            <v>0.28000000000000003</v>
          </cell>
          <cell r="M3782">
            <v>0.28999999999999998</v>
          </cell>
          <cell r="N3782">
            <v>0.3</v>
          </cell>
          <cell r="O3782">
            <v>0.34</v>
          </cell>
          <cell r="P3782">
            <v>0.35</v>
          </cell>
          <cell r="Q3782">
            <v>0.35</v>
          </cell>
          <cell r="R3782">
            <v>0.35</v>
          </cell>
          <cell r="S3782">
            <v>0.35</v>
          </cell>
          <cell r="T3782">
            <v>0.35</v>
          </cell>
          <cell r="U3782">
            <v>0.35</v>
          </cell>
          <cell r="V3782">
            <v>0.36</v>
          </cell>
          <cell r="W3782">
            <v>0.36</v>
          </cell>
          <cell r="X3782">
            <v>0.35</v>
          </cell>
          <cell r="Y3782">
            <v>4.58</v>
          </cell>
          <cell r="Z3782">
            <v>7.25</v>
          </cell>
          <cell r="AA3782">
            <v>9.99</v>
          </cell>
          <cell r="AB3782">
            <v>11.37</v>
          </cell>
          <cell r="AC3782">
            <v>12.45</v>
          </cell>
          <cell r="AD3782">
            <v>13.34</v>
          </cell>
          <cell r="AE3782">
            <v>14.2</v>
          </cell>
          <cell r="AF3782">
            <v>14.99</v>
          </cell>
          <cell r="AG3782">
            <v>19.02</v>
          </cell>
          <cell r="AH3782">
            <v>17.510000000000002</v>
          </cell>
          <cell r="AI3782">
            <v>15.84</v>
          </cell>
          <cell r="AJ3782">
            <v>14.86</v>
          </cell>
          <cell r="AK3782">
            <v>14</v>
          </cell>
        </row>
        <row r="3783">
          <cell r="A3783" t="str">
            <v>SDGbaseTRAv2_UrbAS_ERTv3C_GVAaelct</v>
          </cell>
          <cell r="B3783" t="str">
            <v>SIclos6_GOVclos11</v>
          </cell>
          <cell r="C3783" t="str">
            <v>SDGbaseTRAv2_UrbAS_ERTv3</v>
          </cell>
          <cell r="D3783" t="str">
            <v>C_GVA</v>
          </cell>
          <cell r="E3783" t="str">
            <v>aelct</v>
          </cell>
          <cell r="F3783">
            <v>0.08</v>
          </cell>
          <cell r="G3783">
            <v>0.08</v>
          </cell>
          <cell r="H3783">
            <v>0.08</v>
          </cell>
          <cell r="I3783">
            <v>0.08</v>
          </cell>
          <cell r="J3783">
            <v>7.0000000000000007E-2</v>
          </cell>
          <cell r="K3783">
            <v>7.0000000000000007E-2</v>
          </cell>
          <cell r="L3783">
            <v>0.08</v>
          </cell>
          <cell r="M3783">
            <v>0.08</v>
          </cell>
          <cell r="N3783">
            <v>0.08</v>
          </cell>
          <cell r="O3783">
            <v>0.09</v>
          </cell>
          <cell r="P3783">
            <v>0.09</v>
          </cell>
          <cell r="Q3783">
            <v>0.09</v>
          </cell>
          <cell r="R3783">
            <v>0.09</v>
          </cell>
          <cell r="S3783">
            <v>0.09</v>
          </cell>
          <cell r="T3783">
            <v>0.09</v>
          </cell>
          <cell r="U3783">
            <v>0.09</v>
          </cell>
          <cell r="V3783">
            <v>0.1</v>
          </cell>
          <cell r="W3783">
            <v>0.1</v>
          </cell>
          <cell r="X3783">
            <v>3.84</v>
          </cell>
          <cell r="Y3783">
            <v>3.47</v>
          </cell>
          <cell r="Z3783">
            <v>1.55</v>
          </cell>
          <cell r="AA3783">
            <v>1.44</v>
          </cell>
          <cell r="AB3783">
            <v>1.51</v>
          </cell>
          <cell r="AC3783">
            <v>1.54</v>
          </cell>
          <cell r="AD3783">
            <v>0.87</v>
          </cell>
          <cell r="AE3783">
            <v>0.87</v>
          </cell>
          <cell r="AF3783">
            <v>0.87</v>
          </cell>
          <cell r="AG3783">
            <v>1.08</v>
          </cell>
          <cell r="AH3783">
            <v>1</v>
          </cell>
          <cell r="AI3783">
            <v>6.88</v>
          </cell>
          <cell r="AJ3783">
            <v>6.51</v>
          </cell>
          <cell r="AK3783">
            <v>6.19</v>
          </cell>
        </row>
        <row r="3784">
          <cell r="A3784" t="str">
            <v>SDGbaseTRAv2_UrbAS_ERTv3C_GVAaemch</v>
          </cell>
          <cell r="B3784" t="str">
            <v>SIclos6_GOVclos11</v>
          </cell>
          <cell r="C3784" t="str">
            <v>SDGbaseTRAv2_UrbAS_ERTv3</v>
          </cell>
          <cell r="D3784" t="str">
            <v>C_GVA</v>
          </cell>
          <cell r="E3784" t="str">
            <v>aemch</v>
          </cell>
          <cell r="F3784">
            <v>8.99</v>
          </cell>
          <cell r="G3784">
            <v>9.76</v>
          </cell>
          <cell r="H3784">
            <v>10.050000000000001</v>
          </cell>
          <cell r="I3784">
            <v>10.19</v>
          </cell>
          <cell r="J3784">
            <v>10.28</v>
          </cell>
          <cell r="K3784">
            <v>10.45</v>
          </cell>
          <cell r="L3784">
            <v>10.79</v>
          </cell>
          <cell r="M3784">
            <v>11.27</v>
          </cell>
          <cell r="N3784">
            <v>11.69</v>
          </cell>
          <cell r="O3784">
            <v>12.4</v>
          </cell>
          <cell r="P3784">
            <v>12.84</v>
          </cell>
          <cell r="Q3784">
            <v>13.16</v>
          </cell>
          <cell r="R3784">
            <v>13.47</v>
          </cell>
          <cell r="S3784">
            <v>13.92</v>
          </cell>
          <cell r="T3784">
            <v>14.4</v>
          </cell>
          <cell r="U3784">
            <v>14.97</v>
          </cell>
          <cell r="V3784">
            <v>15.6</v>
          </cell>
          <cell r="W3784">
            <v>16.2</v>
          </cell>
          <cell r="X3784">
            <v>16.73</v>
          </cell>
          <cell r="Y3784">
            <v>16.59</v>
          </cell>
          <cell r="Z3784">
            <v>15.93</v>
          </cell>
          <cell r="AA3784">
            <v>16.05</v>
          </cell>
          <cell r="AB3784">
            <v>16.559999999999999</v>
          </cell>
          <cell r="AC3784">
            <v>17.010000000000002</v>
          </cell>
          <cell r="AD3784">
            <v>17.510000000000002</v>
          </cell>
          <cell r="AE3784">
            <v>18.09</v>
          </cell>
          <cell r="AF3784">
            <v>18.670000000000002</v>
          </cell>
          <cell r="AG3784">
            <v>20.93</v>
          </cell>
          <cell r="AH3784">
            <v>19.62</v>
          </cell>
          <cell r="AI3784">
            <v>18.5</v>
          </cell>
          <cell r="AJ3784">
            <v>17.82</v>
          </cell>
          <cell r="AK3784">
            <v>17.22</v>
          </cell>
        </row>
        <row r="3785">
          <cell r="A3785" t="str">
            <v>SDGbaseTRAv2_UrbAS_ERTv3C_GVAasequ</v>
          </cell>
          <cell r="B3785" t="str">
            <v>SIclos6_GOVclos11</v>
          </cell>
          <cell r="C3785" t="str">
            <v>SDGbaseTRAv2_UrbAS_ERTv3</v>
          </cell>
          <cell r="D3785" t="str">
            <v>C_GVA</v>
          </cell>
          <cell r="E3785" t="str">
            <v>asequ</v>
          </cell>
          <cell r="F3785">
            <v>8.7799999999999994</v>
          </cell>
          <cell r="G3785">
            <v>9.99</v>
          </cell>
          <cell r="H3785">
            <v>10.039999999999999</v>
          </cell>
          <cell r="I3785">
            <v>9.9</v>
          </cell>
          <cell r="J3785">
            <v>9.84</v>
          </cell>
          <cell r="K3785">
            <v>9.9499999999999993</v>
          </cell>
          <cell r="L3785">
            <v>10.23</v>
          </cell>
          <cell r="M3785">
            <v>10.74</v>
          </cell>
          <cell r="N3785">
            <v>11.15</v>
          </cell>
          <cell r="O3785">
            <v>11.97</v>
          </cell>
          <cell r="P3785">
            <v>12.36</v>
          </cell>
          <cell r="Q3785">
            <v>12.63</v>
          </cell>
          <cell r="R3785">
            <v>12.91</v>
          </cell>
          <cell r="S3785">
            <v>13.3</v>
          </cell>
          <cell r="T3785">
            <v>13.75</v>
          </cell>
          <cell r="U3785">
            <v>14.3</v>
          </cell>
          <cell r="V3785">
            <v>14.84</v>
          </cell>
          <cell r="W3785">
            <v>15.4</v>
          </cell>
          <cell r="X3785">
            <v>16</v>
          </cell>
          <cell r="Y3785">
            <v>16.3</v>
          </cell>
          <cell r="Z3785">
            <v>16.23</v>
          </cell>
          <cell r="AA3785">
            <v>16.47</v>
          </cell>
          <cell r="AB3785">
            <v>16.23</v>
          </cell>
          <cell r="AC3785">
            <v>16.38</v>
          </cell>
          <cell r="AD3785">
            <v>16.940000000000001</v>
          </cell>
          <cell r="AE3785">
            <v>17.59</v>
          </cell>
          <cell r="AF3785">
            <v>18.260000000000002</v>
          </cell>
          <cell r="AG3785">
            <v>19.649999999999999</v>
          </cell>
          <cell r="AH3785">
            <v>18.18</v>
          </cell>
          <cell r="AI3785">
            <v>16.940000000000001</v>
          </cell>
          <cell r="AJ3785">
            <v>16.28</v>
          </cell>
          <cell r="AK3785">
            <v>15.76</v>
          </cell>
        </row>
        <row r="3786">
          <cell r="A3786" t="str">
            <v>SDGbaseTRAv2_UrbAS_ERTv3C_GVAavehi</v>
          </cell>
          <cell r="B3786" t="str">
            <v>SIclos6_GOVclos11</v>
          </cell>
          <cell r="C3786" t="str">
            <v>SDGbaseTRAv2_UrbAS_ERTv3</v>
          </cell>
          <cell r="D3786" t="str">
            <v>C_GVA</v>
          </cell>
          <cell r="E3786" t="str">
            <v>avehi</v>
          </cell>
          <cell r="F3786">
            <v>39.57</v>
          </cell>
          <cell r="G3786">
            <v>42.97</v>
          </cell>
          <cell r="H3786">
            <v>44.07</v>
          </cell>
          <cell r="I3786">
            <v>44.01</v>
          </cell>
          <cell r="J3786">
            <v>43.88</v>
          </cell>
          <cell r="K3786">
            <v>44.65</v>
          </cell>
          <cell r="L3786">
            <v>46.05</v>
          </cell>
          <cell r="M3786">
            <v>47.99</v>
          </cell>
          <cell r="N3786">
            <v>49.75</v>
          </cell>
          <cell r="O3786">
            <v>52.03</v>
          </cell>
          <cell r="P3786">
            <v>53.83</v>
          </cell>
          <cell r="Q3786">
            <v>55.34</v>
          </cell>
          <cell r="R3786">
            <v>57.69</v>
          </cell>
          <cell r="S3786">
            <v>60</v>
          </cell>
          <cell r="T3786">
            <v>62.46</v>
          </cell>
          <cell r="U3786">
            <v>65.430000000000007</v>
          </cell>
          <cell r="V3786">
            <v>68.64</v>
          </cell>
          <cell r="W3786">
            <v>71.73</v>
          </cell>
          <cell r="X3786">
            <v>74.45</v>
          </cell>
          <cell r="Y3786">
            <v>72.760000000000005</v>
          </cell>
          <cell r="Z3786">
            <v>68.98</v>
          </cell>
          <cell r="AA3786">
            <v>67.97</v>
          </cell>
          <cell r="AB3786">
            <v>70.16</v>
          </cell>
          <cell r="AC3786">
            <v>72.510000000000005</v>
          </cell>
          <cell r="AD3786">
            <v>75.08</v>
          </cell>
          <cell r="AE3786">
            <v>77.88</v>
          </cell>
          <cell r="AF3786">
            <v>80.66</v>
          </cell>
          <cell r="AG3786">
            <v>90.44</v>
          </cell>
          <cell r="AH3786">
            <v>86.92</v>
          </cell>
          <cell r="AI3786">
            <v>82.77</v>
          </cell>
          <cell r="AJ3786">
            <v>80.180000000000007</v>
          </cell>
          <cell r="AK3786">
            <v>77.94</v>
          </cell>
        </row>
        <row r="3787">
          <cell r="A3787" t="str">
            <v>SDGbaseTRAv2_UrbAS_ERTv3C_GVAatequ</v>
          </cell>
          <cell r="B3787" t="str">
            <v>SIclos6_GOVclos11</v>
          </cell>
          <cell r="C3787" t="str">
            <v>SDGbaseTRAv2_UrbAS_ERTv3</v>
          </cell>
          <cell r="D3787" t="str">
            <v>C_GVA</v>
          </cell>
          <cell r="E3787" t="str">
            <v>atequ</v>
          </cell>
          <cell r="F3787">
            <v>7.09</v>
          </cell>
          <cell r="G3787">
            <v>7.24</v>
          </cell>
          <cell r="H3787">
            <v>7.45</v>
          </cell>
          <cell r="I3787">
            <v>7.36</v>
          </cell>
          <cell r="J3787">
            <v>7.36</v>
          </cell>
          <cell r="K3787">
            <v>7.49</v>
          </cell>
          <cell r="L3787">
            <v>7.75</v>
          </cell>
          <cell r="M3787">
            <v>8.26</v>
          </cell>
          <cell r="N3787">
            <v>8.69</v>
          </cell>
          <cell r="O3787">
            <v>10.050000000000001</v>
          </cell>
          <cell r="P3787">
            <v>10.61</v>
          </cell>
          <cell r="Q3787">
            <v>10.88</v>
          </cell>
          <cell r="R3787">
            <v>10.97</v>
          </cell>
          <cell r="S3787">
            <v>11.23</v>
          </cell>
          <cell r="T3787">
            <v>11.56</v>
          </cell>
          <cell r="U3787">
            <v>11.98</v>
          </cell>
          <cell r="V3787">
            <v>12.49</v>
          </cell>
          <cell r="W3787">
            <v>12.94</v>
          </cell>
          <cell r="X3787">
            <v>13.21</v>
          </cell>
          <cell r="Y3787">
            <v>12.64</v>
          </cell>
          <cell r="Z3787">
            <v>11.61</v>
          </cell>
          <cell r="AA3787">
            <v>11.65</v>
          </cell>
          <cell r="AB3787">
            <v>11.73</v>
          </cell>
          <cell r="AC3787">
            <v>11.94</v>
          </cell>
          <cell r="AD3787">
            <v>12.34</v>
          </cell>
          <cell r="AE3787">
            <v>12.82</v>
          </cell>
          <cell r="AF3787">
            <v>13.31</v>
          </cell>
          <cell r="AG3787">
            <v>15.15</v>
          </cell>
          <cell r="AH3787">
            <v>13.69</v>
          </cell>
          <cell r="AI3787">
            <v>12.51</v>
          </cell>
          <cell r="AJ3787">
            <v>11.84</v>
          </cell>
          <cell r="AK3787">
            <v>11.3</v>
          </cell>
        </row>
        <row r="3788">
          <cell r="A3788" t="str">
            <v>SDGbaseTRAv2_UrbAS_ERTv3C_GVAafurn</v>
          </cell>
          <cell r="B3788" t="str">
            <v>SIclos6_GOVclos11</v>
          </cell>
          <cell r="C3788" t="str">
            <v>SDGbaseTRAv2_UrbAS_ERTv3</v>
          </cell>
          <cell r="D3788" t="str">
            <v>C_GVA</v>
          </cell>
          <cell r="E3788" t="str">
            <v>afurn</v>
          </cell>
          <cell r="F3788">
            <v>6.09</v>
          </cell>
          <cell r="G3788">
            <v>6.48</v>
          </cell>
          <cell r="H3788">
            <v>6.65</v>
          </cell>
          <cell r="I3788">
            <v>6.81</v>
          </cell>
          <cell r="J3788">
            <v>6.89</v>
          </cell>
          <cell r="K3788">
            <v>7.02</v>
          </cell>
          <cell r="L3788">
            <v>7.25</v>
          </cell>
          <cell r="M3788">
            <v>7.51</v>
          </cell>
          <cell r="N3788">
            <v>7.77</v>
          </cell>
          <cell r="O3788">
            <v>8.2200000000000006</v>
          </cell>
          <cell r="P3788">
            <v>8.5</v>
          </cell>
          <cell r="Q3788">
            <v>8.7100000000000009</v>
          </cell>
          <cell r="R3788">
            <v>8.9</v>
          </cell>
          <cell r="S3788">
            <v>9.2100000000000009</v>
          </cell>
          <cell r="T3788">
            <v>9.5500000000000007</v>
          </cell>
          <cell r="U3788">
            <v>9.94</v>
          </cell>
          <cell r="V3788">
            <v>10.35</v>
          </cell>
          <cell r="W3788">
            <v>10.76</v>
          </cell>
          <cell r="X3788">
            <v>11.13</v>
          </cell>
          <cell r="Y3788">
            <v>11.27</v>
          </cell>
          <cell r="Z3788">
            <v>11.15</v>
          </cell>
          <cell r="AA3788">
            <v>11.28</v>
          </cell>
          <cell r="AB3788">
            <v>11.83</v>
          </cell>
          <cell r="AC3788">
            <v>12.22</v>
          </cell>
          <cell r="AD3788">
            <v>12.55</v>
          </cell>
          <cell r="AE3788">
            <v>12.9</v>
          </cell>
          <cell r="AF3788">
            <v>13.25</v>
          </cell>
          <cell r="AG3788">
            <v>14.41</v>
          </cell>
          <cell r="AH3788">
            <v>13.97</v>
          </cell>
          <cell r="AI3788">
            <v>13.53</v>
          </cell>
          <cell r="AJ3788">
            <v>13.24</v>
          </cell>
          <cell r="AK3788">
            <v>12.95</v>
          </cell>
        </row>
        <row r="3789">
          <cell r="A3789" t="str">
            <v>SDGbaseTRAv2_UrbAS_ERTv3C_GVAaoman</v>
          </cell>
          <cell r="B3789" t="str">
            <v>SIclos6_GOVclos11</v>
          </cell>
          <cell r="C3789" t="str">
            <v>SDGbaseTRAv2_UrbAS_ERTv3</v>
          </cell>
          <cell r="D3789" t="str">
            <v>C_GVA</v>
          </cell>
          <cell r="E3789" t="str">
            <v>aoman</v>
          </cell>
          <cell r="F3789">
            <v>25.46</v>
          </cell>
          <cell r="G3789">
            <v>26.08</v>
          </cell>
          <cell r="H3789">
            <v>26.84</v>
          </cell>
          <cell r="I3789">
            <v>26.5</v>
          </cell>
          <cell r="J3789">
            <v>26.71</v>
          </cell>
          <cell r="K3789">
            <v>27.21</v>
          </cell>
          <cell r="L3789">
            <v>27.99</v>
          </cell>
          <cell r="M3789">
            <v>29.14</v>
          </cell>
          <cell r="N3789">
            <v>30.16</v>
          </cell>
          <cell r="O3789">
            <v>34.01</v>
          </cell>
          <cell r="P3789">
            <v>35.299999999999997</v>
          </cell>
          <cell r="Q3789">
            <v>35.840000000000003</v>
          </cell>
          <cell r="R3789">
            <v>36.6</v>
          </cell>
          <cell r="S3789">
            <v>37.46</v>
          </cell>
          <cell r="T3789">
            <v>38.49</v>
          </cell>
          <cell r="U3789">
            <v>39.630000000000003</v>
          </cell>
          <cell r="V3789">
            <v>40.67</v>
          </cell>
          <cell r="W3789">
            <v>41.9</v>
          </cell>
          <cell r="X3789">
            <v>43.1</v>
          </cell>
          <cell r="Y3789">
            <v>43.79</v>
          </cell>
          <cell r="Z3789">
            <v>43.56</v>
          </cell>
          <cell r="AA3789">
            <v>43.82</v>
          </cell>
          <cell r="AB3789">
            <v>44.41</v>
          </cell>
          <cell r="AC3789">
            <v>45.14</v>
          </cell>
          <cell r="AD3789">
            <v>46.19</v>
          </cell>
          <cell r="AE3789">
            <v>47.31</v>
          </cell>
          <cell r="AF3789">
            <v>48.45</v>
          </cell>
          <cell r="AG3789">
            <v>50.98</v>
          </cell>
          <cell r="AH3789">
            <v>49.05</v>
          </cell>
          <cell r="AI3789">
            <v>46.78</v>
          </cell>
          <cell r="AJ3789">
            <v>45.42</v>
          </cell>
          <cell r="AK3789">
            <v>44.13</v>
          </cell>
        </row>
        <row r="3790">
          <cell r="A3790" t="str">
            <v>SDGbaseTRAv2_UrbAS_ERTv3C_GVAaelec</v>
          </cell>
          <cell r="B3790" t="str">
            <v>SIclos6_GOVclos11</v>
          </cell>
          <cell r="C3790" t="str">
            <v>SDGbaseTRAv2_UrbAS_ERTv3</v>
          </cell>
          <cell r="D3790" t="str">
            <v>C_GVA</v>
          </cell>
          <cell r="E3790" t="str">
            <v>aelec</v>
          </cell>
          <cell r="F3790">
            <v>142.19999999999999</v>
          </cell>
          <cell r="G3790">
            <v>152.88</v>
          </cell>
          <cell r="H3790">
            <v>142.1</v>
          </cell>
          <cell r="I3790">
            <v>142.6</v>
          </cell>
          <cell r="J3790">
            <v>144.52000000000001</v>
          </cell>
          <cell r="K3790">
            <v>147.91</v>
          </cell>
          <cell r="L3790">
            <v>151.86000000000001</v>
          </cell>
          <cell r="M3790">
            <v>151.32</v>
          </cell>
          <cell r="N3790">
            <v>149.12</v>
          </cell>
          <cell r="O3790">
            <v>149.05000000000001</v>
          </cell>
          <cell r="P3790">
            <v>152.86000000000001</v>
          </cell>
          <cell r="Q3790">
            <v>159.15</v>
          </cell>
          <cell r="R3790">
            <v>170.42</v>
          </cell>
          <cell r="S3790">
            <v>177.53</v>
          </cell>
          <cell r="T3790">
            <v>184.72</v>
          </cell>
          <cell r="U3790">
            <v>191.77</v>
          </cell>
          <cell r="V3790">
            <v>192.79</v>
          </cell>
          <cell r="W3790">
            <v>198.93</v>
          </cell>
          <cell r="X3790">
            <v>212.96</v>
          </cell>
          <cell r="Y3790">
            <v>223.13</v>
          </cell>
          <cell r="Z3790">
            <v>228.66</v>
          </cell>
          <cell r="AA3790">
            <v>231.53</v>
          </cell>
          <cell r="AB3790">
            <v>236.54</v>
          </cell>
          <cell r="AC3790">
            <v>249.85</v>
          </cell>
          <cell r="AD3790">
            <v>263.23</v>
          </cell>
          <cell r="AE3790">
            <v>274.55</v>
          </cell>
          <cell r="AF3790">
            <v>285.06</v>
          </cell>
          <cell r="AG3790">
            <v>333.78</v>
          </cell>
          <cell r="AH3790">
            <v>386.9</v>
          </cell>
          <cell r="AI3790">
            <v>436.3</v>
          </cell>
          <cell r="AJ3790">
            <v>484.03</v>
          </cell>
          <cell r="AK3790">
            <v>528.01</v>
          </cell>
        </row>
        <row r="3791">
          <cell r="A3791" t="str">
            <v>SDGbaseTRAv2_UrbAS_ERTv3C_GVAawatr</v>
          </cell>
          <cell r="B3791" t="str">
            <v>SIclos6_GOVclos11</v>
          </cell>
          <cell r="C3791" t="str">
            <v>SDGbaseTRAv2_UrbAS_ERTv3</v>
          </cell>
          <cell r="D3791" t="str">
            <v>C_GVA</v>
          </cell>
          <cell r="E3791" t="str">
            <v>awatr</v>
          </cell>
          <cell r="F3791">
            <v>38.119999999999997</v>
          </cell>
          <cell r="G3791">
            <v>32.090000000000003</v>
          </cell>
          <cell r="H3791">
            <v>34.229999999999997</v>
          </cell>
          <cell r="I3791">
            <v>35.07</v>
          </cell>
          <cell r="J3791">
            <v>35.82</v>
          </cell>
          <cell r="K3791">
            <v>36.909999999999997</v>
          </cell>
          <cell r="L3791">
            <v>38.229999999999997</v>
          </cell>
          <cell r="M3791">
            <v>39.39</v>
          </cell>
          <cell r="N3791">
            <v>40.409999999999997</v>
          </cell>
          <cell r="O3791">
            <v>41.64</v>
          </cell>
          <cell r="P3791">
            <v>42.85</v>
          </cell>
          <cell r="Q3791">
            <v>44.03</v>
          </cell>
          <cell r="R3791">
            <v>46.44</v>
          </cell>
          <cell r="S3791">
            <v>48.54</v>
          </cell>
          <cell r="T3791">
            <v>50.68</v>
          </cell>
          <cell r="U3791">
            <v>52.64</v>
          </cell>
          <cell r="V3791">
            <v>54.69</v>
          </cell>
          <cell r="W3791">
            <v>56.89</v>
          </cell>
          <cell r="X3791">
            <v>59.03</v>
          </cell>
          <cell r="Y3791">
            <v>59.84</v>
          </cell>
          <cell r="Z3791">
            <v>59.36</v>
          </cell>
          <cell r="AA3791">
            <v>59.51</v>
          </cell>
          <cell r="AB3791">
            <v>62.64</v>
          </cell>
          <cell r="AC3791">
            <v>65.59</v>
          </cell>
          <cell r="AD3791">
            <v>68.06</v>
          </cell>
          <cell r="AE3791">
            <v>70.56</v>
          </cell>
          <cell r="AF3791">
            <v>73.03</v>
          </cell>
          <cell r="AG3791">
            <v>79.17</v>
          </cell>
          <cell r="AH3791">
            <v>81.59</v>
          </cell>
          <cell r="AI3791">
            <v>83.17</v>
          </cell>
          <cell r="AJ3791">
            <v>84.24</v>
          </cell>
          <cell r="AK3791">
            <v>84.95</v>
          </cell>
        </row>
        <row r="3792">
          <cell r="A3792" t="str">
            <v>SDGbaseTRAv2_UrbAS_ERTv3C_GVAacons</v>
          </cell>
          <cell r="B3792" t="str">
            <v>SIclos6_GOVclos11</v>
          </cell>
          <cell r="C3792" t="str">
            <v>SDGbaseTRAv2_UrbAS_ERTv3</v>
          </cell>
          <cell r="D3792" t="str">
            <v>C_GVA</v>
          </cell>
          <cell r="E3792" t="str">
            <v>acons</v>
          </cell>
          <cell r="F3792">
            <v>140.65</v>
          </cell>
          <cell r="G3792">
            <v>150.12</v>
          </cell>
          <cell r="H3792">
            <v>150.87</v>
          </cell>
          <cell r="I3792">
            <v>159.57</v>
          </cell>
          <cell r="J3792">
            <v>169.92</v>
          </cell>
          <cell r="K3792">
            <v>168.12</v>
          </cell>
          <cell r="L3792">
            <v>170.16</v>
          </cell>
          <cell r="M3792">
            <v>174.04</v>
          </cell>
          <cell r="N3792">
            <v>178.37</v>
          </cell>
          <cell r="O3792">
            <v>183.46</v>
          </cell>
          <cell r="P3792">
            <v>189.15</v>
          </cell>
          <cell r="Q3792">
            <v>194.76</v>
          </cell>
          <cell r="R3792">
            <v>196.85</v>
          </cell>
          <cell r="S3792">
            <v>205.53</v>
          </cell>
          <cell r="T3792">
            <v>213.82</v>
          </cell>
          <cell r="U3792">
            <v>222.74</v>
          </cell>
          <cell r="V3792">
            <v>232.57</v>
          </cell>
          <cell r="W3792">
            <v>241.44</v>
          </cell>
          <cell r="X3792">
            <v>248.59</v>
          </cell>
          <cell r="Y3792">
            <v>252.76</v>
          </cell>
          <cell r="Z3792">
            <v>253.07</v>
          </cell>
          <cell r="AA3792">
            <v>255.92</v>
          </cell>
          <cell r="AB3792">
            <v>263.42</v>
          </cell>
          <cell r="AC3792">
            <v>270.89999999999998</v>
          </cell>
          <cell r="AD3792">
            <v>279.20999999999998</v>
          </cell>
          <cell r="AE3792">
            <v>288.2</v>
          </cell>
          <cell r="AF3792">
            <v>297.06</v>
          </cell>
          <cell r="AG3792">
            <v>319.01</v>
          </cell>
          <cell r="AH3792">
            <v>315.02</v>
          </cell>
          <cell r="AI3792">
            <v>310.75</v>
          </cell>
          <cell r="AJ3792">
            <v>309.20999999999998</v>
          </cell>
          <cell r="AK3792">
            <v>307.41000000000003</v>
          </cell>
        </row>
        <row r="3793">
          <cell r="A3793" t="str">
            <v>SDGbaseTRAv2_UrbAS_ERTv3C_GVAatrad</v>
          </cell>
          <cell r="B3793" t="str">
            <v>SIclos6_GOVclos11</v>
          </cell>
          <cell r="C3793" t="str">
            <v>SDGbaseTRAv2_UrbAS_ERTv3</v>
          </cell>
          <cell r="D3793" t="str">
            <v>C_GVA</v>
          </cell>
          <cell r="E3793" t="str">
            <v>atrad</v>
          </cell>
          <cell r="F3793">
            <v>482.47</v>
          </cell>
          <cell r="G3793">
            <v>445.48</v>
          </cell>
          <cell r="H3793">
            <v>462.66</v>
          </cell>
          <cell r="I3793">
            <v>477.8</v>
          </cell>
          <cell r="J3793">
            <v>479.99</v>
          </cell>
          <cell r="K3793">
            <v>484.94</v>
          </cell>
          <cell r="L3793">
            <v>495.32</v>
          </cell>
          <cell r="M3793">
            <v>507.94</v>
          </cell>
          <cell r="N3793">
            <v>519.64</v>
          </cell>
          <cell r="O3793">
            <v>489.44</v>
          </cell>
          <cell r="P3793">
            <v>499.27</v>
          </cell>
          <cell r="Q3793">
            <v>517.04</v>
          </cell>
          <cell r="R3793">
            <v>539.61</v>
          </cell>
          <cell r="S3793">
            <v>560.99</v>
          </cell>
          <cell r="T3793">
            <v>581.51</v>
          </cell>
          <cell r="U3793">
            <v>603.04</v>
          </cell>
          <cell r="V3793">
            <v>625.98</v>
          </cell>
          <cell r="W3793">
            <v>648.01</v>
          </cell>
          <cell r="X3793">
            <v>667.85</v>
          </cell>
          <cell r="Y3793">
            <v>664.62</v>
          </cell>
          <cell r="Z3793">
            <v>645.04</v>
          </cell>
          <cell r="AA3793">
            <v>643.66</v>
          </cell>
          <cell r="AB3793">
            <v>657.01</v>
          </cell>
          <cell r="AC3793">
            <v>669</v>
          </cell>
          <cell r="AD3793">
            <v>681.1</v>
          </cell>
          <cell r="AE3793">
            <v>694.92</v>
          </cell>
          <cell r="AF3793">
            <v>708.81</v>
          </cell>
          <cell r="AG3793">
            <v>771.15</v>
          </cell>
          <cell r="AH3793">
            <v>749.91</v>
          </cell>
          <cell r="AI3793">
            <v>729.23</v>
          </cell>
          <cell r="AJ3793">
            <v>714.77</v>
          </cell>
          <cell r="AK3793">
            <v>701.41</v>
          </cell>
        </row>
        <row r="3794">
          <cell r="A3794" t="str">
            <v>SDGbaseTRAv2_UrbAS_ERTv3C_GVAahotl</v>
          </cell>
          <cell r="B3794" t="str">
            <v>SIclos6_GOVclos11</v>
          </cell>
          <cell r="C3794" t="str">
            <v>SDGbaseTRAv2_UrbAS_ERTv3</v>
          </cell>
          <cell r="D3794" t="str">
            <v>C_GVA</v>
          </cell>
          <cell r="E3794" t="str">
            <v>ahotl</v>
          </cell>
          <cell r="F3794">
            <v>37.69</v>
          </cell>
          <cell r="G3794">
            <v>35.93</v>
          </cell>
          <cell r="H3794">
            <v>38.06</v>
          </cell>
          <cell r="I3794">
            <v>38.35</v>
          </cell>
          <cell r="J3794">
            <v>38.630000000000003</v>
          </cell>
          <cell r="K3794">
            <v>39.68</v>
          </cell>
          <cell r="L3794">
            <v>40.97</v>
          </cell>
          <cell r="M3794">
            <v>42.33</v>
          </cell>
          <cell r="N3794">
            <v>43.66</v>
          </cell>
          <cell r="O3794">
            <v>46.06</v>
          </cell>
          <cell r="P3794">
            <v>47.63</v>
          </cell>
          <cell r="Q3794">
            <v>48.87</v>
          </cell>
          <cell r="R3794">
            <v>51.39</v>
          </cell>
          <cell r="S3794">
            <v>53.51</v>
          </cell>
          <cell r="T3794">
            <v>55.75</v>
          </cell>
          <cell r="U3794">
            <v>58.13</v>
          </cell>
          <cell r="V3794">
            <v>60.46</v>
          </cell>
          <cell r="W3794">
            <v>63.07</v>
          </cell>
          <cell r="X3794">
            <v>65.86</v>
          </cell>
          <cell r="Y3794">
            <v>67.959999999999994</v>
          </cell>
          <cell r="Z3794">
            <v>68.73</v>
          </cell>
          <cell r="AA3794">
            <v>69.17</v>
          </cell>
          <cell r="AB3794">
            <v>71.45</v>
          </cell>
          <cell r="AC3794">
            <v>73.790000000000006</v>
          </cell>
          <cell r="AD3794">
            <v>75.900000000000006</v>
          </cell>
          <cell r="AE3794">
            <v>78.06</v>
          </cell>
          <cell r="AF3794">
            <v>80.31</v>
          </cell>
          <cell r="AG3794">
            <v>85.14</v>
          </cell>
          <cell r="AH3794">
            <v>86.51</v>
          </cell>
          <cell r="AI3794">
            <v>86.44</v>
          </cell>
          <cell r="AJ3794">
            <v>86.04</v>
          </cell>
          <cell r="AK3794">
            <v>85.34</v>
          </cell>
        </row>
        <row r="3795">
          <cell r="A3795" t="str">
            <v>SDGbaseTRAv2_UrbAS_ERTv3C_GVAaltrp-p</v>
          </cell>
          <cell r="B3795" t="str">
            <v>SIclos6_GOVclos11</v>
          </cell>
          <cell r="C3795" t="str">
            <v>SDGbaseTRAv2_UrbAS_ERTv3</v>
          </cell>
          <cell r="D3795" t="str">
            <v>C_GVA</v>
          </cell>
          <cell r="E3795" t="str">
            <v>altrp-p</v>
          </cell>
          <cell r="F3795">
            <v>60.68</v>
          </cell>
          <cell r="G3795">
            <v>57.25</v>
          </cell>
          <cell r="H3795">
            <v>57.25</v>
          </cell>
          <cell r="I3795">
            <v>58.2</v>
          </cell>
          <cell r="J3795">
            <v>58.95</v>
          </cell>
          <cell r="K3795">
            <v>59.62</v>
          </cell>
          <cell r="L3795">
            <v>60.84</v>
          </cell>
          <cell r="M3795">
            <v>62.45</v>
          </cell>
          <cell r="N3795">
            <v>64.510000000000005</v>
          </cell>
          <cell r="O3795">
            <v>67.66</v>
          </cell>
          <cell r="P3795">
            <v>70.41</v>
          </cell>
          <cell r="Q3795">
            <v>72.5</v>
          </cell>
          <cell r="R3795">
            <v>76.02</v>
          </cell>
          <cell r="S3795">
            <v>79.22</v>
          </cell>
          <cell r="T3795">
            <v>82.36</v>
          </cell>
          <cell r="U3795">
            <v>85.88</v>
          </cell>
          <cell r="V3795">
            <v>89</v>
          </cell>
          <cell r="W3795">
            <v>92.26</v>
          </cell>
          <cell r="X3795">
            <v>95.65</v>
          </cell>
          <cell r="Y3795">
            <v>98.01</v>
          </cell>
          <cell r="Z3795">
            <v>99.54</v>
          </cell>
          <cell r="AA3795">
            <v>101.8</v>
          </cell>
          <cell r="AB3795">
            <v>105.02</v>
          </cell>
          <cell r="AC3795">
            <v>106.76</v>
          </cell>
          <cell r="AD3795">
            <v>108.63</v>
          </cell>
          <cell r="AE3795">
            <v>110.44</v>
          </cell>
          <cell r="AF3795">
            <v>112.37</v>
          </cell>
          <cell r="AG3795">
            <v>116.31</v>
          </cell>
          <cell r="AH3795">
            <v>114.61</v>
          </cell>
          <cell r="AI3795">
            <v>114.02</v>
          </cell>
          <cell r="AJ3795">
            <v>114.03</v>
          </cell>
          <cell r="AK3795">
            <v>113.21</v>
          </cell>
        </row>
        <row r="3796">
          <cell r="A3796" t="str">
            <v>SDGbaseTRAv2_UrbAS_ERTv3C_GVAaltrp-f</v>
          </cell>
          <cell r="B3796" t="str">
            <v>SIclos6_GOVclos11</v>
          </cell>
          <cell r="C3796" t="str">
            <v>SDGbaseTRAv2_UrbAS_ERTv3</v>
          </cell>
          <cell r="D3796" t="str">
            <v>C_GVA</v>
          </cell>
          <cell r="E3796" t="str">
            <v>altrp-f</v>
          </cell>
          <cell r="F3796">
            <v>247.43</v>
          </cell>
          <cell r="G3796">
            <v>219.04</v>
          </cell>
          <cell r="H3796">
            <v>225.53</v>
          </cell>
          <cell r="I3796">
            <v>251</v>
          </cell>
          <cell r="J3796">
            <v>275.07</v>
          </cell>
          <cell r="K3796">
            <v>300.73</v>
          </cell>
          <cell r="L3796">
            <v>304.35000000000002</v>
          </cell>
          <cell r="M3796">
            <v>316.26</v>
          </cell>
          <cell r="N3796">
            <v>339.13</v>
          </cell>
          <cell r="O3796">
            <v>364.5</v>
          </cell>
          <cell r="P3796">
            <v>401.52</v>
          </cell>
          <cell r="Q3796">
            <v>446.83</v>
          </cell>
          <cell r="R3796">
            <v>430.33</v>
          </cell>
          <cell r="S3796">
            <v>427.01</v>
          </cell>
          <cell r="T3796">
            <v>431.04</v>
          </cell>
          <cell r="U3796">
            <v>448.86</v>
          </cell>
          <cell r="V3796">
            <v>464.75</v>
          </cell>
          <cell r="W3796">
            <v>473.1</v>
          </cell>
          <cell r="X3796">
            <v>487.3</v>
          </cell>
          <cell r="Y3796">
            <v>483.77</v>
          </cell>
          <cell r="Z3796">
            <v>435.31</v>
          </cell>
          <cell r="AA3796">
            <v>418.93</v>
          </cell>
          <cell r="AB3796">
            <v>469.09</v>
          </cell>
          <cell r="AC3796">
            <v>497.89</v>
          </cell>
          <cell r="AD3796">
            <v>511.83</v>
          </cell>
          <cell r="AE3796">
            <v>520.13</v>
          </cell>
          <cell r="AF3796">
            <v>524.41999999999996</v>
          </cell>
          <cell r="AG3796">
            <v>695.28</v>
          </cell>
          <cell r="AH3796">
            <v>688.54</v>
          </cell>
          <cell r="AI3796">
            <v>692.41</v>
          </cell>
          <cell r="AJ3796">
            <v>695.94</v>
          </cell>
          <cell r="AK3796">
            <v>698.62</v>
          </cell>
        </row>
        <row r="3797">
          <cell r="A3797" t="str">
            <v>SDGbaseTRAv2_UrbAS_ERTv3C_GVAaotrp-p</v>
          </cell>
          <cell r="B3797" t="str">
            <v>SIclos6_GOVclos11</v>
          </cell>
          <cell r="C3797" t="str">
            <v>SDGbaseTRAv2_UrbAS_ERTv3</v>
          </cell>
          <cell r="D3797" t="str">
            <v>C_GVA</v>
          </cell>
          <cell r="E3797" t="str">
            <v>aotrp-p</v>
          </cell>
          <cell r="F3797">
            <v>8.1</v>
          </cell>
          <cell r="G3797">
            <v>8.59</v>
          </cell>
          <cell r="H3797">
            <v>9.0500000000000007</v>
          </cell>
          <cell r="I3797">
            <v>9.6199999999999992</v>
          </cell>
          <cell r="J3797">
            <v>9.92</v>
          </cell>
          <cell r="K3797">
            <v>10.029999999999999</v>
          </cell>
          <cell r="L3797">
            <v>10.199999999999999</v>
          </cell>
          <cell r="M3797">
            <v>10.33</v>
          </cell>
          <cell r="N3797">
            <v>10.45</v>
          </cell>
          <cell r="O3797">
            <v>10.02</v>
          </cell>
          <cell r="P3797">
            <v>10.220000000000001</v>
          </cell>
          <cell r="Q3797">
            <v>10.46</v>
          </cell>
          <cell r="R3797">
            <v>10.97</v>
          </cell>
          <cell r="S3797">
            <v>11.35</v>
          </cell>
          <cell r="T3797">
            <v>11.71</v>
          </cell>
          <cell r="U3797">
            <v>12.06</v>
          </cell>
          <cell r="V3797">
            <v>12.39</v>
          </cell>
          <cell r="W3797">
            <v>12.69</v>
          </cell>
          <cell r="X3797">
            <v>12.91</v>
          </cell>
          <cell r="Y3797">
            <v>12.62</v>
          </cell>
          <cell r="Z3797">
            <v>12.02</v>
          </cell>
          <cell r="AA3797">
            <v>11.95</v>
          </cell>
          <cell r="AB3797">
            <v>12.43</v>
          </cell>
          <cell r="AC3797">
            <v>12.64</v>
          </cell>
          <cell r="AD3797">
            <v>12.81</v>
          </cell>
          <cell r="AE3797">
            <v>12.97</v>
          </cell>
          <cell r="AF3797">
            <v>13.14</v>
          </cell>
          <cell r="AG3797">
            <v>14.63</v>
          </cell>
          <cell r="AH3797">
            <v>14.35</v>
          </cell>
          <cell r="AI3797">
            <v>14.44</v>
          </cell>
          <cell r="AJ3797">
            <v>14.61</v>
          </cell>
          <cell r="AK3797">
            <v>14.76</v>
          </cell>
        </row>
        <row r="3798">
          <cell r="A3798" t="str">
            <v>SDGbaseTRAv2_UrbAS_ERTv3C_GVAaotrp-f</v>
          </cell>
          <cell r="B3798" t="str">
            <v>SIclos6_GOVclos11</v>
          </cell>
          <cell r="C3798" t="str">
            <v>SDGbaseTRAv2_UrbAS_ERTv3</v>
          </cell>
          <cell r="D3798" t="str">
            <v>C_GVA</v>
          </cell>
          <cell r="E3798" t="str">
            <v>aotrp-f</v>
          </cell>
          <cell r="F3798">
            <v>7.29</v>
          </cell>
          <cell r="G3798">
            <v>7.02</v>
          </cell>
          <cell r="H3798">
            <v>7.35</v>
          </cell>
          <cell r="I3798">
            <v>7.6</v>
          </cell>
          <cell r="J3798">
            <v>7.72</v>
          </cell>
          <cell r="K3798">
            <v>7.79</v>
          </cell>
          <cell r="L3798">
            <v>7.92</v>
          </cell>
          <cell r="M3798">
            <v>8.06</v>
          </cell>
          <cell r="N3798">
            <v>8.31</v>
          </cell>
          <cell r="O3798">
            <v>8.3800000000000008</v>
          </cell>
          <cell r="P3798">
            <v>8.73</v>
          </cell>
          <cell r="Q3798">
            <v>9.18</v>
          </cell>
          <cell r="R3798">
            <v>9.5399999999999991</v>
          </cell>
          <cell r="S3798">
            <v>9.73</v>
          </cell>
          <cell r="T3798">
            <v>9.93</v>
          </cell>
          <cell r="U3798">
            <v>10.36</v>
          </cell>
          <cell r="V3798">
            <v>10.74</v>
          </cell>
          <cell r="W3798">
            <v>10.94</v>
          </cell>
          <cell r="X3798">
            <v>11.15</v>
          </cell>
          <cell r="Y3798">
            <v>11.18</v>
          </cell>
          <cell r="Z3798">
            <v>10.95</v>
          </cell>
          <cell r="AA3798">
            <v>11</v>
          </cell>
          <cell r="AB3798">
            <v>11.42</v>
          </cell>
          <cell r="AC3798">
            <v>11.74</v>
          </cell>
          <cell r="AD3798">
            <v>12.09</v>
          </cell>
          <cell r="AE3798">
            <v>12.35</v>
          </cell>
          <cell r="AF3798">
            <v>12.56</v>
          </cell>
          <cell r="AG3798">
            <v>13.7</v>
          </cell>
          <cell r="AH3798">
            <v>13.49</v>
          </cell>
          <cell r="AI3798">
            <v>13.51</v>
          </cell>
          <cell r="AJ3798">
            <v>13.59</v>
          </cell>
          <cell r="AK3798">
            <v>13.64</v>
          </cell>
        </row>
        <row r="3799">
          <cell r="A3799" t="str">
            <v>SDGbaseTRAv2_UrbAS_ERTv3C_GVAaprtr</v>
          </cell>
          <cell r="B3799" t="str">
            <v>SIclos6_GOVclos11</v>
          </cell>
          <cell r="C3799" t="str">
            <v>SDGbaseTRAv2_UrbAS_ERTv3</v>
          </cell>
          <cell r="D3799" t="str">
            <v>C_GVA</v>
          </cell>
          <cell r="E3799" t="str">
            <v>aprtr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  <cell r="K3799">
            <v>0</v>
          </cell>
          <cell r="L3799">
            <v>0</v>
          </cell>
          <cell r="M3799">
            <v>0</v>
          </cell>
          <cell r="N3799">
            <v>0</v>
          </cell>
          <cell r="O3799">
            <v>0</v>
          </cell>
          <cell r="P3799">
            <v>0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B3799">
            <v>0</v>
          </cell>
          <cell r="AC3799">
            <v>0</v>
          </cell>
          <cell r="AD3799">
            <v>0</v>
          </cell>
          <cell r="AE3799">
            <v>0</v>
          </cell>
          <cell r="AF3799">
            <v>0</v>
          </cell>
          <cell r="AG3799">
            <v>0</v>
          </cell>
          <cell r="AH3799">
            <v>0</v>
          </cell>
          <cell r="AI3799">
            <v>0</v>
          </cell>
          <cell r="AJ3799">
            <v>0</v>
          </cell>
          <cell r="AK3799">
            <v>0</v>
          </cell>
        </row>
        <row r="3800">
          <cell r="A3800" t="str">
            <v>SDGbaseTRAv2_UrbAS_ERTv3C_GVAatrps</v>
          </cell>
          <cell r="B3800" t="str">
            <v>SIclos6_GOVclos11</v>
          </cell>
          <cell r="C3800" t="str">
            <v>SDGbaseTRAv2_UrbAS_ERTv3</v>
          </cell>
          <cell r="D3800" t="str">
            <v>C_GVA</v>
          </cell>
          <cell r="E3800" t="str">
            <v>atrps</v>
          </cell>
          <cell r="F3800">
            <v>54.94</v>
          </cell>
          <cell r="G3800">
            <v>50.35</v>
          </cell>
          <cell r="H3800">
            <v>51.46</v>
          </cell>
          <cell r="I3800">
            <v>52</v>
          </cell>
          <cell r="J3800">
            <v>52.37</v>
          </cell>
          <cell r="K3800">
            <v>53.22</v>
          </cell>
          <cell r="L3800">
            <v>54.48</v>
          </cell>
          <cell r="M3800">
            <v>55.29</v>
          </cell>
          <cell r="N3800">
            <v>56.1</v>
          </cell>
          <cell r="O3800">
            <v>57.05</v>
          </cell>
          <cell r="P3800">
            <v>57.9</v>
          </cell>
          <cell r="Q3800">
            <v>58.45</v>
          </cell>
          <cell r="R3800">
            <v>60.56</v>
          </cell>
          <cell r="S3800">
            <v>62.88</v>
          </cell>
          <cell r="T3800">
            <v>64.97</v>
          </cell>
          <cell r="U3800">
            <v>67.2</v>
          </cell>
          <cell r="V3800">
            <v>69.290000000000006</v>
          </cell>
          <cell r="W3800">
            <v>71.67</v>
          </cell>
          <cell r="X3800">
            <v>73.64</v>
          </cell>
          <cell r="Y3800">
            <v>74.349999999999994</v>
          </cell>
          <cell r="Z3800">
            <v>73.19</v>
          </cell>
          <cell r="AA3800">
            <v>72.95</v>
          </cell>
          <cell r="AB3800">
            <v>78.260000000000005</v>
          </cell>
          <cell r="AC3800">
            <v>82.89</v>
          </cell>
          <cell r="AD3800">
            <v>86.75</v>
          </cell>
          <cell r="AE3800">
            <v>90.45</v>
          </cell>
          <cell r="AF3800">
            <v>93.93</v>
          </cell>
          <cell r="AG3800">
            <v>102.14</v>
          </cell>
          <cell r="AH3800">
            <v>103.93</v>
          </cell>
          <cell r="AI3800">
            <v>105.18</v>
          </cell>
          <cell r="AJ3800">
            <v>106.33</v>
          </cell>
          <cell r="AK3800">
            <v>107.26</v>
          </cell>
        </row>
        <row r="3801">
          <cell r="A3801" t="str">
            <v>SDGbaseTRAv2_UrbAS_ERTv3C_GVAacomm</v>
          </cell>
          <cell r="B3801" t="str">
            <v>SIclos6_GOVclos11</v>
          </cell>
          <cell r="C3801" t="str">
            <v>SDGbaseTRAv2_UrbAS_ERTv3</v>
          </cell>
          <cell r="D3801" t="str">
            <v>C_GVA</v>
          </cell>
          <cell r="E3801" t="str">
            <v>acomm</v>
          </cell>
          <cell r="F3801">
            <v>84.05</v>
          </cell>
          <cell r="G3801">
            <v>70.13</v>
          </cell>
          <cell r="H3801">
            <v>75.16</v>
          </cell>
          <cell r="I3801">
            <v>77.17</v>
          </cell>
          <cell r="J3801">
            <v>78.540000000000006</v>
          </cell>
          <cell r="K3801">
            <v>80.78</v>
          </cell>
          <cell r="L3801">
            <v>83.53</v>
          </cell>
          <cell r="M3801">
            <v>86.39</v>
          </cell>
          <cell r="N3801">
            <v>89</v>
          </cell>
          <cell r="O3801">
            <v>91.93</v>
          </cell>
          <cell r="P3801">
            <v>94.83</v>
          </cell>
          <cell r="Q3801">
            <v>97.6</v>
          </cell>
          <cell r="R3801">
            <v>102.46</v>
          </cell>
          <cell r="S3801">
            <v>106.65</v>
          </cell>
          <cell r="T3801">
            <v>110.88</v>
          </cell>
          <cell r="U3801">
            <v>115.23</v>
          </cell>
          <cell r="V3801">
            <v>119.92</v>
          </cell>
          <cell r="W3801">
            <v>124.82</v>
          </cell>
          <cell r="X3801">
            <v>129.78</v>
          </cell>
          <cell r="Y3801">
            <v>132.02000000000001</v>
          </cell>
          <cell r="Z3801">
            <v>130.58000000000001</v>
          </cell>
          <cell r="AA3801">
            <v>130.43</v>
          </cell>
          <cell r="AB3801">
            <v>134.18</v>
          </cell>
          <cell r="AC3801">
            <v>138.76</v>
          </cell>
          <cell r="AD3801">
            <v>143.13</v>
          </cell>
          <cell r="AE3801">
            <v>147.62</v>
          </cell>
          <cell r="AF3801">
            <v>151.97999999999999</v>
          </cell>
          <cell r="AG3801">
            <v>165.32</v>
          </cell>
          <cell r="AH3801">
            <v>167.32</v>
          </cell>
          <cell r="AI3801">
            <v>167.39</v>
          </cell>
          <cell r="AJ3801">
            <v>167.13</v>
          </cell>
          <cell r="AK3801">
            <v>166.4</v>
          </cell>
        </row>
        <row r="3802">
          <cell r="A3802" t="str">
            <v>SDGbaseTRAv2_UrbAS_ERTv3C_GVAafsrv</v>
          </cell>
          <cell r="B3802" t="str">
            <v>SIclos6_GOVclos11</v>
          </cell>
          <cell r="C3802" t="str">
            <v>SDGbaseTRAv2_UrbAS_ERTv3</v>
          </cell>
          <cell r="D3802" t="str">
            <v>C_GVA</v>
          </cell>
          <cell r="E3802" t="str">
            <v>afsrv</v>
          </cell>
          <cell r="F3802">
            <v>413.44</v>
          </cell>
          <cell r="G3802">
            <v>375.56</v>
          </cell>
          <cell r="H3802">
            <v>393.64</v>
          </cell>
          <cell r="I3802">
            <v>399.13</v>
          </cell>
          <cell r="J3802">
            <v>403.52</v>
          </cell>
          <cell r="K3802">
            <v>412.77</v>
          </cell>
          <cell r="L3802">
            <v>425.14</v>
          </cell>
          <cell r="M3802">
            <v>437.98</v>
          </cell>
          <cell r="N3802">
            <v>450.94</v>
          </cell>
          <cell r="O3802">
            <v>465.27</v>
          </cell>
          <cell r="P3802">
            <v>479.83</v>
          </cell>
          <cell r="Q3802">
            <v>493.22</v>
          </cell>
          <cell r="R3802">
            <v>516.76</v>
          </cell>
          <cell r="S3802">
            <v>537.72</v>
          </cell>
          <cell r="T3802">
            <v>559.84</v>
          </cell>
          <cell r="U3802">
            <v>584.25</v>
          </cell>
          <cell r="V3802">
            <v>608.41999999999996</v>
          </cell>
          <cell r="W3802">
            <v>634.65</v>
          </cell>
          <cell r="X3802">
            <v>662.47</v>
          </cell>
          <cell r="Y3802">
            <v>681.63</v>
          </cell>
          <cell r="Z3802">
            <v>690.24</v>
          </cell>
          <cell r="AA3802">
            <v>699.94</v>
          </cell>
          <cell r="AB3802">
            <v>725.5</v>
          </cell>
          <cell r="AC3802">
            <v>751.42</v>
          </cell>
          <cell r="AD3802">
            <v>776.01</v>
          </cell>
          <cell r="AE3802">
            <v>801.36</v>
          </cell>
          <cell r="AF3802">
            <v>827.14</v>
          </cell>
          <cell r="AG3802">
            <v>876.89</v>
          </cell>
          <cell r="AH3802">
            <v>883.12</v>
          </cell>
          <cell r="AI3802">
            <v>880.04</v>
          </cell>
          <cell r="AJ3802">
            <v>875.71</v>
          </cell>
          <cell r="AK3802">
            <v>869.48</v>
          </cell>
        </row>
        <row r="3803">
          <cell r="A3803" t="str">
            <v>SDGbaseTRAv2_UrbAS_ERTv3C_GVAabsrv</v>
          </cell>
          <cell r="B3803" t="str">
            <v>SIclos6_GOVclos11</v>
          </cell>
          <cell r="C3803" t="str">
            <v>SDGbaseTRAv2_UrbAS_ERTv3</v>
          </cell>
          <cell r="D3803" t="str">
            <v>C_GVA</v>
          </cell>
          <cell r="E3803" t="str">
            <v>absrv</v>
          </cell>
          <cell r="F3803">
            <v>367.48</v>
          </cell>
          <cell r="G3803">
            <v>309.51</v>
          </cell>
          <cell r="H3803">
            <v>327.84</v>
          </cell>
          <cell r="I3803">
            <v>335.6</v>
          </cell>
          <cell r="J3803">
            <v>341.42</v>
          </cell>
          <cell r="K3803">
            <v>350.8</v>
          </cell>
          <cell r="L3803">
            <v>362.72</v>
          </cell>
          <cell r="M3803">
            <v>374.49</v>
          </cell>
          <cell r="N3803">
            <v>385.82</v>
          </cell>
          <cell r="O3803">
            <v>397.46</v>
          </cell>
          <cell r="P3803">
            <v>410.23</v>
          </cell>
          <cell r="Q3803">
            <v>422.55</v>
          </cell>
          <cell r="R3803">
            <v>444.28</v>
          </cell>
          <cell r="S3803">
            <v>462.74</v>
          </cell>
          <cell r="T3803">
            <v>481.5</v>
          </cell>
          <cell r="U3803">
            <v>501.07</v>
          </cell>
          <cell r="V3803">
            <v>521.54999999999995</v>
          </cell>
          <cell r="W3803">
            <v>543</v>
          </cell>
          <cell r="X3803">
            <v>564.66</v>
          </cell>
          <cell r="Y3803">
            <v>575</v>
          </cell>
          <cell r="Z3803">
            <v>570.28</v>
          </cell>
          <cell r="AA3803">
            <v>570.34</v>
          </cell>
          <cell r="AB3803">
            <v>590.63</v>
          </cell>
          <cell r="AC3803">
            <v>610.73</v>
          </cell>
          <cell r="AD3803">
            <v>628.32000000000005</v>
          </cell>
          <cell r="AE3803">
            <v>646.72</v>
          </cell>
          <cell r="AF3803">
            <v>665.09</v>
          </cell>
          <cell r="AG3803">
            <v>721.99</v>
          </cell>
          <cell r="AH3803">
            <v>731.05</v>
          </cell>
          <cell r="AI3803">
            <v>732.4</v>
          </cell>
          <cell r="AJ3803">
            <v>731.82</v>
          </cell>
          <cell r="AK3803">
            <v>729.21</v>
          </cell>
        </row>
        <row r="3804">
          <cell r="A3804" t="str">
            <v>SDGbaseTRAv2_UrbAS_ERTv3C_GVAagsrv</v>
          </cell>
          <cell r="B3804" t="str">
            <v>SIclos6_GOVclos11</v>
          </cell>
          <cell r="C3804" t="str">
            <v>SDGbaseTRAv2_UrbAS_ERTv3</v>
          </cell>
          <cell r="D3804" t="str">
            <v>C_GVA</v>
          </cell>
          <cell r="E3804" t="str">
            <v>agsrv</v>
          </cell>
          <cell r="F3804">
            <v>789.44</v>
          </cell>
          <cell r="G3804">
            <v>748.88</v>
          </cell>
          <cell r="H3804">
            <v>774.49</v>
          </cell>
          <cell r="I3804">
            <v>790.01</v>
          </cell>
          <cell r="J3804">
            <v>801.77</v>
          </cell>
          <cell r="K3804">
            <v>816.27</v>
          </cell>
          <cell r="L3804">
            <v>837.19</v>
          </cell>
          <cell r="M3804">
            <v>858.14</v>
          </cell>
          <cell r="N3804">
            <v>879.99</v>
          </cell>
          <cell r="O3804">
            <v>903.49</v>
          </cell>
          <cell r="P3804">
            <v>929.2</v>
          </cell>
          <cell r="Q3804">
            <v>953.78</v>
          </cell>
          <cell r="R3804">
            <v>984.24</v>
          </cell>
          <cell r="S3804">
            <v>1012.53</v>
          </cell>
          <cell r="T3804">
            <v>1040.6300000000001</v>
          </cell>
          <cell r="U3804">
            <v>1070.54</v>
          </cell>
          <cell r="V3804">
            <v>1101.3599999999999</v>
          </cell>
          <cell r="W3804">
            <v>1132.17</v>
          </cell>
          <cell r="X3804">
            <v>1162.43</v>
          </cell>
          <cell r="Y3804">
            <v>1175.1400000000001</v>
          </cell>
          <cell r="Z3804">
            <v>1171.83</v>
          </cell>
          <cell r="AA3804">
            <v>1186.57</v>
          </cell>
          <cell r="AB3804">
            <v>1231.26</v>
          </cell>
          <cell r="AC3804">
            <v>1267.6400000000001</v>
          </cell>
          <cell r="AD3804">
            <v>1299.1099999999999</v>
          </cell>
          <cell r="AE3804">
            <v>1331.35</v>
          </cell>
          <cell r="AF3804">
            <v>1363.19</v>
          </cell>
          <cell r="AG3804">
            <v>1450.77</v>
          </cell>
          <cell r="AH3804">
            <v>1444.73</v>
          </cell>
          <cell r="AI3804">
            <v>1445.46</v>
          </cell>
          <cell r="AJ3804">
            <v>1455.76</v>
          </cell>
          <cell r="AK3804">
            <v>1470.2</v>
          </cell>
        </row>
        <row r="3805">
          <cell r="A3805" t="str">
            <v>SDGbaseTRAv2_UrbAS_ERTv3C_GVAaosrv</v>
          </cell>
          <cell r="B3805" t="str">
            <v>SIclos6_GOVclos11</v>
          </cell>
          <cell r="C3805" t="str">
            <v>SDGbaseTRAv2_UrbAS_ERTv3</v>
          </cell>
          <cell r="D3805" t="str">
            <v>C_GVA</v>
          </cell>
          <cell r="E3805" t="str">
            <v>aosrv</v>
          </cell>
          <cell r="F3805">
            <v>475.08</v>
          </cell>
          <cell r="G3805">
            <v>490.24</v>
          </cell>
          <cell r="H3805">
            <v>500.98</v>
          </cell>
          <cell r="I3805">
            <v>503.54</v>
          </cell>
          <cell r="J3805">
            <v>507.85</v>
          </cell>
          <cell r="K3805">
            <v>516.76</v>
          </cell>
          <cell r="L3805">
            <v>530.11</v>
          </cell>
          <cell r="M3805">
            <v>544.98</v>
          </cell>
          <cell r="N3805">
            <v>560.69000000000005</v>
          </cell>
          <cell r="O3805">
            <v>577.94000000000005</v>
          </cell>
          <cell r="P3805">
            <v>596.75</v>
          </cell>
          <cell r="Q3805">
            <v>615.03</v>
          </cell>
          <cell r="R3805">
            <v>644.45000000000005</v>
          </cell>
          <cell r="S3805">
            <v>669.95</v>
          </cell>
          <cell r="T3805">
            <v>696.24</v>
          </cell>
          <cell r="U3805">
            <v>724.79</v>
          </cell>
          <cell r="V3805">
            <v>753.97</v>
          </cell>
          <cell r="W3805">
            <v>784.63</v>
          </cell>
          <cell r="X3805">
            <v>816.46</v>
          </cell>
          <cell r="Y3805">
            <v>834.79</v>
          </cell>
          <cell r="Z3805">
            <v>833.98</v>
          </cell>
          <cell r="AA3805">
            <v>837.38</v>
          </cell>
          <cell r="AB3805">
            <v>865.32</v>
          </cell>
          <cell r="AC3805">
            <v>893.87</v>
          </cell>
          <cell r="AD3805">
            <v>920.19</v>
          </cell>
          <cell r="AE3805">
            <v>947.3</v>
          </cell>
          <cell r="AF3805">
            <v>974.21</v>
          </cell>
          <cell r="AG3805">
            <v>1046.69</v>
          </cell>
          <cell r="AH3805">
            <v>1058.55</v>
          </cell>
          <cell r="AI3805">
            <v>1060.3499999999999</v>
          </cell>
          <cell r="AJ3805">
            <v>1058.71</v>
          </cell>
          <cell r="AK3805">
            <v>1053.6400000000001</v>
          </cell>
        </row>
        <row r="3806">
          <cell r="A3806" t="str">
            <v>SDGbaseTRAv2_UrbAS_ERTv3C_GVAtotal</v>
          </cell>
          <cell r="B3806" t="str">
            <v>SIclos6_GOVclos11</v>
          </cell>
          <cell r="C3806" t="str">
            <v>SDGbaseTRAv2_UrbAS_ERTv3</v>
          </cell>
          <cell r="D3806" t="str">
            <v>C_GVA</v>
          </cell>
          <cell r="E3806" t="str">
            <v>total</v>
          </cell>
          <cell r="F3806">
            <v>4444.87</v>
          </cell>
          <cell r="G3806">
            <v>4194.7700000000004</v>
          </cell>
          <cell r="H3806">
            <v>4327.57</v>
          </cell>
          <cell r="I3806">
            <v>4429.96</v>
          </cell>
          <cell r="J3806">
            <v>4518.5600000000004</v>
          </cell>
          <cell r="K3806">
            <v>4618.7</v>
          </cell>
          <cell r="L3806">
            <v>4733.3999999999996</v>
          </cell>
          <cell r="M3806">
            <v>4852.18</v>
          </cell>
          <cell r="N3806">
            <v>4983.51</v>
          </cell>
          <cell r="O3806">
            <v>5136.5600000000004</v>
          </cell>
          <cell r="P3806">
            <v>5300.59</v>
          </cell>
          <cell r="Q3806">
            <v>5463.78</v>
          </cell>
          <cell r="R3806">
            <v>5633.77</v>
          </cell>
          <cell r="S3806">
            <v>5808.12</v>
          </cell>
          <cell r="T3806">
            <v>5991.03</v>
          </cell>
          <cell r="U3806">
            <v>6200.89</v>
          </cell>
          <cell r="V3806">
            <v>6405.7</v>
          </cell>
          <cell r="W3806">
            <v>6615.71</v>
          </cell>
          <cell r="X3806">
            <v>6834.92</v>
          </cell>
          <cell r="Y3806">
            <v>7035.63</v>
          </cell>
          <cell r="Z3806">
            <v>7224.18</v>
          </cell>
          <cell r="AA3806">
            <v>7396.59</v>
          </cell>
          <cell r="AB3806">
            <v>7612.01</v>
          </cell>
          <cell r="AC3806">
            <v>7821.11</v>
          </cell>
          <cell r="AD3806">
            <v>8038.37</v>
          </cell>
          <cell r="AE3806">
            <v>8261.77</v>
          </cell>
          <cell r="AF3806">
            <v>8490.86</v>
          </cell>
          <cell r="AG3806">
            <v>8768.3700000000008</v>
          </cell>
          <cell r="AH3806">
            <v>8831.94</v>
          </cell>
          <cell r="AI3806">
            <v>8874.41</v>
          </cell>
          <cell r="AJ3806">
            <v>8905.41</v>
          </cell>
          <cell r="AK3806">
            <v>8920.14</v>
          </cell>
        </row>
        <row r="3807">
          <cell r="A3807" t="str">
            <v>SDGbaseTRAv2_UrbAS_ERTv3GOVSHRXtotal</v>
          </cell>
          <cell r="B3807" t="str">
            <v>SIclos6_GOVclos11</v>
          </cell>
          <cell r="C3807" t="str">
            <v>SDGbaseTRAv2_UrbAS_ERTv3</v>
          </cell>
          <cell r="D3807" t="str">
            <v>GOVSHRX</v>
          </cell>
          <cell r="E3807" t="str">
            <v>total</v>
          </cell>
          <cell r="F3807">
            <v>0.21</v>
          </cell>
          <cell r="G3807">
            <v>0.21</v>
          </cell>
          <cell r="H3807">
            <v>0.21</v>
          </cell>
          <cell r="I3807">
            <v>0.22</v>
          </cell>
          <cell r="J3807">
            <v>0.22</v>
          </cell>
          <cell r="K3807">
            <v>0.23</v>
          </cell>
          <cell r="L3807">
            <v>0.23</v>
          </cell>
          <cell r="M3807">
            <v>0.23</v>
          </cell>
          <cell r="N3807">
            <v>0.23</v>
          </cell>
          <cell r="O3807">
            <v>0.24</v>
          </cell>
          <cell r="P3807">
            <v>0.24</v>
          </cell>
          <cell r="Q3807">
            <v>0.25</v>
          </cell>
          <cell r="R3807">
            <v>0.24</v>
          </cell>
          <cell r="S3807">
            <v>0.24</v>
          </cell>
          <cell r="T3807">
            <v>0.24</v>
          </cell>
          <cell r="U3807">
            <v>0.24</v>
          </cell>
          <cell r="V3807">
            <v>0.23</v>
          </cell>
          <cell r="W3807">
            <v>0.23</v>
          </cell>
          <cell r="X3807">
            <v>0.23</v>
          </cell>
          <cell r="Y3807">
            <v>0.23</v>
          </cell>
          <cell r="Z3807">
            <v>0.23</v>
          </cell>
          <cell r="AA3807">
            <v>0.23</v>
          </cell>
          <cell r="AB3807">
            <v>0.23</v>
          </cell>
          <cell r="AC3807">
            <v>0.23</v>
          </cell>
          <cell r="AD3807">
            <v>0.23</v>
          </cell>
          <cell r="AE3807">
            <v>0.22</v>
          </cell>
          <cell r="AF3807">
            <v>0.22</v>
          </cell>
          <cell r="AG3807">
            <v>0.22</v>
          </cell>
          <cell r="AH3807">
            <v>0.22</v>
          </cell>
          <cell r="AI3807">
            <v>0.22</v>
          </cell>
          <cell r="AJ3807">
            <v>0.22</v>
          </cell>
          <cell r="AK3807">
            <v>0.23</v>
          </cell>
        </row>
        <row r="3808">
          <cell r="A3808" t="str">
            <v>SDGbaseTRAv2_UrbAS_ERTv3INVSHRXtotal</v>
          </cell>
          <cell r="B3808" t="str">
            <v>SIclos6_GOVclos11</v>
          </cell>
          <cell r="C3808" t="str">
            <v>SDGbaseTRAv2_UrbAS_ERTv3</v>
          </cell>
          <cell r="D3808" t="str">
            <v>INVSHRX</v>
          </cell>
          <cell r="E3808" t="str">
            <v>total</v>
          </cell>
          <cell r="F3808">
            <v>0.18</v>
          </cell>
          <cell r="G3808">
            <v>0.18</v>
          </cell>
          <cell r="H3808">
            <v>0.18</v>
          </cell>
          <cell r="I3808">
            <v>0.18</v>
          </cell>
          <cell r="J3808">
            <v>0.18</v>
          </cell>
          <cell r="K3808">
            <v>0.18</v>
          </cell>
          <cell r="L3808">
            <v>0.18</v>
          </cell>
          <cell r="M3808">
            <v>0.18</v>
          </cell>
          <cell r="N3808">
            <v>0.18</v>
          </cell>
          <cell r="O3808">
            <v>0.18</v>
          </cell>
          <cell r="P3808">
            <v>0.18</v>
          </cell>
          <cell r="Q3808">
            <v>0.18</v>
          </cell>
          <cell r="R3808">
            <v>0.18</v>
          </cell>
          <cell r="S3808">
            <v>0.18</v>
          </cell>
          <cell r="T3808">
            <v>0.18</v>
          </cell>
          <cell r="U3808">
            <v>0.18</v>
          </cell>
          <cell r="V3808">
            <v>0.18</v>
          </cell>
          <cell r="W3808">
            <v>0.18</v>
          </cell>
          <cell r="X3808">
            <v>0.18</v>
          </cell>
          <cell r="Y3808">
            <v>0.18</v>
          </cell>
          <cell r="Z3808">
            <v>0.19</v>
          </cell>
          <cell r="AA3808">
            <v>0.19</v>
          </cell>
          <cell r="AB3808">
            <v>0.19</v>
          </cell>
          <cell r="AC3808">
            <v>0.19</v>
          </cell>
          <cell r="AD3808">
            <v>0.19</v>
          </cell>
          <cell r="AE3808">
            <v>0.19</v>
          </cell>
          <cell r="AF3808">
            <v>0.19</v>
          </cell>
          <cell r="AG3808">
            <v>0.19</v>
          </cell>
          <cell r="AH3808">
            <v>0.18</v>
          </cell>
          <cell r="AI3808">
            <v>0.18</v>
          </cell>
          <cell r="AJ3808">
            <v>0.18</v>
          </cell>
          <cell r="AK3808">
            <v>0.18</v>
          </cell>
        </row>
        <row r="3809">
          <cell r="A3809" t="str">
            <v>SDGbaseTRAv2_UrbAS_ERTv3C_QFSlabtotal</v>
          </cell>
          <cell r="B3809" t="str">
            <v>SIclos6_GOVclos11</v>
          </cell>
          <cell r="C3809" t="str">
            <v>SDGbaseTRAv2_UrbAS_ERTv3</v>
          </cell>
          <cell r="D3809" t="str">
            <v>C_QFSlab</v>
          </cell>
          <cell r="E3809" t="str">
            <v>total</v>
          </cell>
          <cell r="F3809">
            <v>16418.580000000002</v>
          </cell>
          <cell r="G3809">
            <v>15183.29</v>
          </cell>
          <cell r="H3809">
            <v>15747.38</v>
          </cell>
          <cell r="I3809">
            <v>16255.57</v>
          </cell>
          <cell r="J3809">
            <v>16705.8</v>
          </cell>
          <cell r="K3809">
            <v>17122.96</v>
          </cell>
          <cell r="L3809">
            <v>17548.43</v>
          </cell>
          <cell r="M3809">
            <v>17988.07</v>
          </cell>
          <cell r="N3809">
            <v>18446.75</v>
          </cell>
          <cell r="O3809">
            <v>18911.189999999999</v>
          </cell>
          <cell r="P3809">
            <v>19420.259999999998</v>
          </cell>
          <cell r="Q3809">
            <v>19950</v>
          </cell>
          <cell r="R3809">
            <v>20519.060000000001</v>
          </cell>
          <cell r="S3809">
            <v>21119.58</v>
          </cell>
          <cell r="T3809">
            <v>21749.06</v>
          </cell>
          <cell r="U3809">
            <v>22426.98</v>
          </cell>
          <cell r="V3809">
            <v>23140.19</v>
          </cell>
          <cell r="W3809">
            <v>23880.639999999999</v>
          </cell>
          <cell r="X3809">
            <v>24650.82</v>
          </cell>
          <cell r="Y3809">
            <v>25287.97</v>
          </cell>
          <cell r="Z3809">
            <v>25672.87</v>
          </cell>
          <cell r="AA3809">
            <v>26006.15</v>
          </cell>
          <cell r="AB3809">
            <v>26581.759999999998</v>
          </cell>
          <cell r="AC3809">
            <v>27254.400000000001</v>
          </cell>
          <cell r="AD3809">
            <v>27952.12</v>
          </cell>
          <cell r="AE3809">
            <v>28671.49</v>
          </cell>
          <cell r="AF3809">
            <v>29404.17</v>
          </cell>
          <cell r="AG3809">
            <v>30618.87</v>
          </cell>
          <cell r="AH3809">
            <v>31446.35</v>
          </cell>
          <cell r="AI3809">
            <v>31986.66</v>
          </cell>
          <cell r="AJ3809">
            <v>32340.03</v>
          </cell>
          <cell r="AK3809">
            <v>32556.36</v>
          </cell>
        </row>
        <row r="3810">
          <cell r="A3810" t="str">
            <v>SDGbaseTRAv2_UrbAS_ERTv3C_PubDeftotal</v>
          </cell>
          <cell r="B3810" t="str">
            <v>SIclos6_GOVclos11</v>
          </cell>
          <cell r="C3810" t="str">
            <v>SDGbaseTRAv2_UrbAS_ERTv3</v>
          </cell>
          <cell r="D3810" t="str">
            <v>C_PubDef</v>
          </cell>
          <cell r="E3810" t="str">
            <v>total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0.01</v>
          </cell>
          <cell r="K3810">
            <v>0.01</v>
          </cell>
          <cell r="L3810">
            <v>0.01</v>
          </cell>
          <cell r="M3810">
            <v>0.01</v>
          </cell>
          <cell r="N3810">
            <v>0.01</v>
          </cell>
          <cell r="O3810">
            <v>0.01</v>
          </cell>
          <cell r="P3810">
            <v>0.01</v>
          </cell>
          <cell r="Q3810">
            <v>0.01</v>
          </cell>
          <cell r="R3810">
            <v>0</v>
          </cell>
          <cell r="S3810">
            <v>0</v>
          </cell>
          <cell r="T3810">
            <v>0</v>
          </cell>
          <cell r="U3810">
            <v>0</v>
          </cell>
          <cell r="V3810">
            <v>0</v>
          </cell>
          <cell r="W3810">
            <v>0</v>
          </cell>
          <cell r="X3810">
            <v>0</v>
          </cell>
          <cell r="Y3810">
            <v>0</v>
          </cell>
          <cell r="Z3810">
            <v>0.01</v>
          </cell>
          <cell r="AA3810">
            <v>0.01</v>
          </cell>
          <cell r="AB3810">
            <v>0.01</v>
          </cell>
          <cell r="AC3810">
            <v>0.01</v>
          </cell>
          <cell r="AD3810">
            <v>0.01</v>
          </cell>
          <cell r="AE3810">
            <v>0.01</v>
          </cell>
          <cell r="AF3810">
            <v>0.01</v>
          </cell>
          <cell r="AG3810">
            <v>0.01</v>
          </cell>
          <cell r="AH3810">
            <v>0.01</v>
          </cell>
          <cell r="AI3810">
            <v>0</v>
          </cell>
          <cell r="AJ3810">
            <v>0</v>
          </cell>
          <cell r="AK3810">
            <v>0</v>
          </cell>
        </row>
        <row r="3811">
          <cell r="A3811" t="str">
            <v>SDGbaseTRAv2_UrbAS_ERTv3YIXent-n</v>
          </cell>
          <cell r="B3811" t="str">
            <v>SIclos6_GOVclos11</v>
          </cell>
          <cell r="C3811" t="str">
            <v>SDGbaseTRAv2_UrbAS_ERTv3</v>
          </cell>
          <cell r="D3811" t="str">
            <v>YIX</v>
          </cell>
          <cell r="E3811" t="str">
            <v>ent-n</v>
          </cell>
          <cell r="F3811">
            <v>1681.68</v>
          </cell>
          <cell r="G3811">
            <v>1548.67</v>
          </cell>
          <cell r="H3811">
            <v>1604.99</v>
          </cell>
          <cell r="I3811">
            <v>1636.24</v>
          </cell>
          <cell r="J3811">
            <v>1663.32</v>
          </cell>
          <cell r="K3811">
            <v>1697.54</v>
          </cell>
          <cell r="L3811">
            <v>1733.03</v>
          </cell>
          <cell r="M3811">
            <v>1770.74</v>
          </cell>
          <cell r="N3811">
            <v>1815.3</v>
          </cell>
          <cell r="O3811">
            <v>1872.9</v>
          </cell>
          <cell r="P3811">
            <v>1928.55</v>
          </cell>
          <cell r="Q3811">
            <v>1982.84</v>
          </cell>
          <cell r="R3811">
            <v>2041.66</v>
          </cell>
          <cell r="S3811">
            <v>2100.2600000000002</v>
          </cell>
          <cell r="T3811">
            <v>2162.89</v>
          </cell>
          <cell r="U3811">
            <v>2236.71</v>
          </cell>
          <cell r="V3811">
            <v>2309</v>
          </cell>
          <cell r="W3811">
            <v>2381.9699999999998</v>
          </cell>
          <cell r="X3811">
            <v>2456.12</v>
          </cell>
          <cell r="Y3811">
            <v>2561.25</v>
          </cell>
          <cell r="Z3811">
            <v>2702.33</v>
          </cell>
          <cell r="AA3811">
            <v>2795.55</v>
          </cell>
          <cell r="AB3811">
            <v>2844.27</v>
          </cell>
          <cell r="AC3811">
            <v>2903.56</v>
          </cell>
          <cell r="AD3811">
            <v>2980.74</v>
          </cell>
          <cell r="AE3811">
            <v>3061.75</v>
          </cell>
          <cell r="AF3811">
            <v>3147.4</v>
          </cell>
          <cell r="AG3811">
            <v>3113.25</v>
          </cell>
          <cell r="AH3811">
            <v>3146.87</v>
          </cell>
          <cell r="AI3811">
            <v>3169.11</v>
          </cell>
          <cell r="AJ3811">
            <v>3173.85</v>
          </cell>
          <cell r="AK3811">
            <v>3167.24</v>
          </cell>
        </row>
        <row r="3812">
          <cell r="A3812" t="str">
            <v>SDGbaseTRAv2_UrbAS_ERTv3YIXent-e</v>
          </cell>
          <cell r="B3812" t="str">
            <v>SIclos6_GOVclos11</v>
          </cell>
          <cell r="C3812" t="str">
            <v>SDGbaseTRAv2_UrbAS_ERTv3</v>
          </cell>
          <cell r="D3812" t="str">
            <v>YIX</v>
          </cell>
          <cell r="E3812" t="str">
            <v>ent-e</v>
          </cell>
          <cell r="F3812">
            <v>67.67</v>
          </cell>
          <cell r="G3812">
            <v>74.709999999999994</v>
          </cell>
          <cell r="H3812">
            <v>62.12</v>
          </cell>
          <cell r="I3812">
            <v>63.24</v>
          </cell>
          <cell r="J3812">
            <v>66.12</v>
          </cell>
          <cell r="K3812">
            <v>70.31</v>
          </cell>
          <cell r="L3812">
            <v>74.61</v>
          </cell>
          <cell r="M3812">
            <v>74.23</v>
          </cell>
          <cell r="N3812">
            <v>72.36</v>
          </cell>
          <cell r="O3812">
            <v>71.48</v>
          </cell>
          <cell r="P3812">
            <v>73.959999999999994</v>
          </cell>
          <cell r="Q3812">
            <v>78.709999999999994</v>
          </cell>
          <cell r="R3812">
            <v>87.08</v>
          </cell>
          <cell r="S3812">
            <v>92.05</v>
          </cell>
          <cell r="T3812">
            <v>97.49</v>
          </cell>
          <cell r="U3812">
            <v>102.77</v>
          </cell>
          <cell r="V3812">
            <v>103.57</v>
          </cell>
          <cell r="W3812">
            <v>108.36</v>
          </cell>
          <cell r="X3812">
            <v>119.06</v>
          </cell>
          <cell r="Y3812">
            <v>127.41</v>
          </cell>
          <cell r="Z3812">
            <v>132.09</v>
          </cell>
          <cell r="AA3812">
            <v>132.81</v>
          </cell>
          <cell r="AB3812">
            <v>134.85</v>
          </cell>
          <cell r="AC3812">
            <v>146.04</v>
          </cell>
          <cell r="AD3812">
            <v>156.94</v>
          </cell>
          <cell r="AE3812">
            <v>165.75</v>
          </cell>
          <cell r="AF3812">
            <v>173.84</v>
          </cell>
          <cell r="AG3812">
            <v>213.68</v>
          </cell>
          <cell r="AH3812">
            <v>266.48</v>
          </cell>
          <cell r="AI3812">
            <v>314.51</v>
          </cell>
          <cell r="AJ3812">
            <v>360.72</v>
          </cell>
          <cell r="AK3812">
            <v>403.13</v>
          </cell>
        </row>
        <row r="3813">
          <cell r="A3813" t="str">
            <v>SDGbaseTRAv2_UrbAS_ERTv3YIXhhd-0</v>
          </cell>
          <cell r="B3813" t="str">
            <v>SIclos6_GOVclos11</v>
          </cell>
          <cell r="C3813" t="str">
            <v>SDGbaseTRAv2_UrbAS_ERTv3</v>
          </cell>
          <cell r="D3813" t="str">
            <v>YIX</v>
          </cell>
          <cell r="E3813" t="str">
            <v>hhd-0</v>
          </cell>
          <cell r="F3813">
            <v>80.83</v>
          </cell>
          <cell r="G3813">
            <v>80.209999999999994</v>
          </cell>
          <cell r="H3813">
            <v>78.569999999999993</v>
          </cell>
          <cell r="I3813">
            <v>80.98</v>
          </cell>
          <cell r="J3813">
            <v>82.95</v>
          </cell>
          <cell r="K3813">
            <v>84.77</v>
          </cell>
          <cell r="L3813">
            <v>86.97</v>
          </cell>
          <cell r="M3813">
            <v>89.38</v>
          </cell>
          <cell r="N3813">
            <v>91.92</v>
          </cell>
          <cell r="O3813">
            <v>94.79</v>
          </cell>
          <cell r="P3813">
            <v>97.93</v>
          </cell>
          <cell r="Q3813">
            <v>101.14</v>
          </cell>
          <cell r="R3813">
            <v>104.48</v>
          </cell>
          <cell r="S3813">
            <v>108.21</v>
          </cell>
          <cell r="T3813">
            <v>112.04</v>
          </cell>
          <cell r="U3813">
            <v>116.22</v>
          </cell>
          <cell r="V3813">
            <v>120.74</v>
          </cell>
          <cell r="W3813">
            <v>125.22</v>
          </cell>
          <cell r="X3813">
            <v>129.88</v>
          </cell>
          <cell r="Y3813">
            <v>133.91</v>
          </cell>
          <cell r="Z3813">
            <v>136.91999999999999</v>
          </cell>
          <cell r="AA3813">
            <v>140.79</v>
          </cell>
          <cell r="AB3813">
            <v>146.28</v>
          </cell>
          <cell r="AC3813">
            <v>151.65</v>
          </cell>
          <cell r="AD3813">
            <v>156.58000000000001</v>
          </cell>
          <cell r="AE3813">
            <v>161.59</v>
          </cell>
          <cell r="AF3813">
            <v>166.73</v>
          </cell>
          <cell r="AG3813">
            <v>174.78</v>
          </cell>
          <cell r="AH3813">
            <v>178.39</v>
          </cell>
          <cell r="AI3813">
            <v>179.32</v>
          </cell>
          <cell r="AJ3813">
            <v>179.88</v>
          </cell>
          <cell r="AK3813">
            <v>180.33</v>
          </cell>
        </row>
        <row r="3814">
          <cell r="A3814" t="str">
            <v>SDGbaseTRAv2_UrbAS_ERTv3YIXhhd-1</v>
          </cell>
          <cell r="B3814" t="str">
            <v>SIclos6_GOVclos11</v>
          </cell>
          <cell r="C3814" t="str">
            <v>SDGbaseTRAv2_UrbAS_ERTv3</v>
          </cell>
          <cell r="D3814" t="str">
            <v>YIX</v>
          </cell>
          <cell r="E3814" t="str">
            <v>hhd-1</v>
          </cell>
          <cell r="F3814">
            <v>111.12</v>
          </cell>
          <cell r="G3814">
            <v>109.88</v>
          </cell>
          <cell r="H3814">
            <v>108.09</v>
          </cell>
          <cell r="I3814">
            <v>111.33</v>
          </cell>
          <cell r="J3814">
            <v>113.98</v>
          </cell>
          <cell r="K3814">
            <v>116.47</v>
          </cell>
          <cell r="L3814">
            <v>119.47</v>
          </cell>
          <cell r="M3814">
            <v>122.76</v>
          </cell>
          <cell r="N3814">
            <v>126.24</v>
          </cell>
          <cell r="O3814">
            <v>130.16999999999999</v>
          </cell>
          <cell r="P3814">
            <v>134.44999999999999</v>
          </cell>
          <cell r="Q3814">
            <v>138.82</v>
          </cell>
          <cell r="R3814">
            <v>143.38999999999999</v>
          </cell>
          <cell r="S3814">
            <v>148.44999999999999</v>
          </cell>
          <cell r="T3814">
            <v>153.68</v>
          </cell>
          <cell r="U3814">
            <v>159.38</v>
          </cell>
          <cell r="V3814">
            <v>165.52</v>
          </cell>
          <cell r="W3814">
            <v>171.62</v>
          </cell>
          <cell r="X3814">
            <v>177.95</v>
          </cell>
          <cell r="Y3814">
            <v>183.37</v>
          </cell>
          <cell r="Z3814">
            <v>187.43</v>
          </cell>
          <cell r="AA3814">
            <v>192.61</v>
          </cell>
          <cell r="AB3814">
            <v>200.04</v>
          </cell>
          <cell r="AC3814">
            <v>207.26</v>
          </cell>
          <cell r="AD3814">
            <v>213.92</v>
          </cell>
          <cell r="AE3814">
            <v>220.69</v>
          </cell>
          <cell r="AF3814">
            <v>227.64</v>
          </cell>
          <cell r="AG3814">
            <v>238.5</v>
          </cell>
          <cell r="AH3814">
            <v>243.05</v>
          </cell>
          <cell r="AI3814">
            <v>244.19</v>
          </cell>
          <cell r="AJ3814">
            <v>244.85</v>
          </cell>
          <cell r="AK3814">
            <v>245.33</v>
          </cell>
        </row>
        <row r="3815">
          <cell r="A3815" t="str">
            <v>SDGbaseTRAv2_UrbAS_ERTv3YIXhhd-2</v>
          </cell>
          <cell r="B3815" t="str">
            <v>SIclos6_GOVclos11</v>
          </cell>
          <cell r="C3815" t="str">
            <v>SDGbaseTRAv2_UrbAS_ERTv3</v>
          </cell>
          <cell r="D3815" t="str">
            <v>YIX</v>
          </cell>
          <cell r="E3815" t="str">
            <v>hhd-2</v>
          </cell>
          <cell r="F3815">
            <v>130.16999999999999</v>
          </cell>
          <cell r="G3815">
            <v>128.19</v>
          </cell>
          <cell r="H3815">
            <v>126.55</v>
          </cell>
          <cell r="I3815">
            <v>130.24</v>
          </cell>
          <cell r="J3815">
            <v>133.26</v>
          </cell>
          <cell r="K3815">
            <v>136.13999999999999</v>
          </cell>
          <cell r="L3815">
            <v>139.62</v>
          </cell>
          <cell r="M3815">
            <v>143.44999999999999</v>
          </cell>
          <cell r="N3815">
            <v>147.5</v>
          </cell>
          <cell r="O3815">
            <v>152.03</v>
          </cell>
          <cell r="P3815">
            <v>156.99</v>
          </cell>
          <cell r="Q3815">
            <v>162.04</v>
          </cell>
          <cell r="R3815">
            <v>167.36</v>
          </cell>
          <cell r="S3815">
            <v>173.24</v>
          </cell>
          <cell r="T3815">
            <v>179.3</v>
          </cell>
          <cell r="U3815">
            <v>185.95</v>
          </cell>
          <cell r="V3815">
            <v>193.08</v>
          </cell>
          <cell r="W3815">
            <v>200.16</v>
          </cell>
          <cell r="X3815">
            <v>207.48</v>
          </cell>
          <cell r="Y3815">
            <v>213.75</v>
          </cell>
          <cell r="Z3815">
            <v>218.54</v>
          </cell>
          <cell r="AA3815">
            <v>224.51</v>
          </cell>
          <cell r="AB3815">
            <v>232.99</v>
          </cell>
          <cell r="AC3815">
            <v>241.24</v>
          </cell>
          <cell r="AD3815">
            <v>248.91</v>
          </cell>
          <cell r="AE3815">
            <v>256.72000000000003</v>
          </cell>
          <cell r="AF3815">
            <v>264.74</v>
          </cell>
          <cell r="AG3815">
            <v>276.99</v>
          </cell>
          <cell r="AH3815">
            <v>281.89999999999998</v>
          </cell>
          <cell r="AI3815">
            <v>283.06</v>
          </cell>
          <cell r="AJ3815">
            <v>283.67</v>
          </cell>
          <cell r="AK3815">
            <v>284.05</v>
          </cell>
        </row>
        <row r="3816">
          <cell r="A3816" t="str">
            <v>SDGbaseTRAv2_UrbAS_ERTv3YIXhhd-3</v>
          </cell>
          <cell r="B3816" t="str">
            <v>SIclos6_GOVclos11</v>
          </cell>
          <cell r="C3816" t="str">
            <v>SDGbaseTRAv2_UrbAS_ERTv3</v>
          </cell>
          <cell r="D3816" t="str">
            <v>YIX</v>
          </cell>
          <cell r="E3816" t="str">
            <v>hhd-3</v>
          </cell>
          <cell r="F3816">
            <v>160.16</v>
          </cell>
          <cell r="G3816">
            <v>157.06</v>
          </cell>
          <cell r="H3816">
            <v>156.01</v>
          </cell>
          <cell r="I3816">
            <v>160.37</v>
          </cell>
          <cell r="J3816">
            <v>163.96</v>
          </cell>
          <cell r="K3816">
            <v>167.46</v>
          </cell>
          <cell r="L3816">
            <v>171.7</v>
          </cell>
          <cell r="M3816">
            <v>176.35</v>
          </cell>
          <cell r="N3816">
            <v>181.3</v>
          </cell>
          <cell r="O3816">
            <v>186.84</v>
          </cell>
          <cell r="P3816">
            <v>192.89</v>
          </cell>
          <cell r="Q3816">
            <v>198.99</v>
          </cell>
          <cell r="R3816">
            <v>205.5</v>
          </cell>
          <cell r="S3816">
            <v>212.61</v>
          </cell>
          <cell r="T3816">
            <v>219.95</v>
          </cell>
          <cell r="U3816">
            <v>228.06</v>
          </cell>
          <cell r="V3816">
            <v>236.69</v>
          </cell>
          <cell r="W3816">
            <v>245.26</v>
          </cell>
          <cell r="X3816">
            <v>254.08</v>
          </cell>
          <cell r="Y3816">
            <v>261.49</v>
          </cell>
          <cell r="Z3816">
            <v>267.04000000000002</v>
          </cell>
          <cell r="AA3816">
            <v>274.01</v>
          </cell>
          <cell r="AB3816">
            <v>284.27</v>
          </cell>
          <cell r="AC3816">
            <v>294.11</v>
          </cell>
          <cell r="AD3816">
            <v>303.27999999999997</v>
          </cell>
          <cell r="AE3816">
            <v>312.64999999999998</v>
          </cell>
          <cell r="AF3816">
            <v>322.25</v>
          </cell>
          <cell r="AG3816">
            <v>337.19</v>
          </cell>
          <cell r="AH3816">
            <v>342.33</v>
          </cell>
          <cell r="AI3816">
            <v>343.44</v>
          </cell>
          <cell r="AJ3816">
            <v>343.95</v>
          </cell>
          <cell r="AK3816">
            <v>344.16</v>
          </cell>
        </row>
        <row r="3817">
          <cell r="A3817" t="str">
            <v>SDGbaseTRAv2_UrbAS_ERTv3YIXhhd-4</v>
          </cell>
          <cell r="B3817" t="str">
            <v>SIclos6_GOVclos11</v>
          </cell>
          <cell r="C3817" t="str">
            <v>SDGbaseTRAv2_UrbAS_ERTv3</v>
          </cell>
          <cell r="D3817" t="str">
            <v>YIX</v>
          </cell>
          <cell r="E3817" t="str">
            <v>hhd-4</v>
          </cell>
          <cell r="F3817">
            <v>173.02</v>
          </cell>
          <cell r="G3817">
            <v>168.81</v>
          </cell>
          <cell r="H3817">
            <v>168.9</v>
          </cell>
          <cell r="I3817">
            <v>173.41</v>
          </cell>
          <cell r="J3817">
            <v>177.13</v>
          </cell>
          <cell r="K3817">
            <v>180.86</v>
          </cell>
          <cell r="L3817">
            <v>185.41</v>
          </cell>
          <cell r="M3817">
            <v>190.37</v>
          </cell>
          <cell r="N3817">
            <v>195.68</v>
          </cell>
          <cell r="O3817">
            <v>201.62</v>
          </cell>
          <cell r="P3817">
            <v>208.08</v>
          </cell>
          <cell r="Q3817">
            <v>214.55</v>
          </cell>
          <cell r="R3817">
            <v>221.52</v>
          </cell>
          <cell r="S3817">
            <v>229.05</v>
          </cell>
          <cell r="T3817">
            <v>236.84</v>
          </cell>
          <cell r="U3817">
            <v>245.52</v>
          </cell>
          <cell r="V3817">
            <v>254.65</v>
          </cell>
          <cell r="W3817">
            <v>263.73</v>
          </cell>
          <cell r="X3817">
            <v>273.05</v>
          </cell>
          <cell r="Y3817">
            <v>280.67</v>
          </cell>
          <cell r="Z3817">
            <v>286.24</v>
          </cell>
          <cell r="AA3817">
            <v>293.3</v>
          </cell>
          <cell r="AB3817">
            <v>304.14999999999998</v>
          </cell>
          <cell r="AC3817">
            <v>314.38</v>
          </cell>
          <cell r="AD3817">
            <v>323.97000000000003</v>
          </cell>
          <cell r="AE3817">
            <v>333.77</v>
          </cell>
          <cell r="AF3817">
            <v>343.79</v>
          </cell>
          <cell r="AG3817">
            <v>359.75</v>
          </cell>
          <cell r="AH3817">
            <v>364.14</v>
          </cell>
          <cell r="AI3817">
            <v>364.91</v>
          </cell>
          <cell r="AJ3817">
            <v>365.14</v>
          </cell>
          <cell r="AK3817">
            <v>365.04</v>
          </cell>
        </row>
        <row r="3818">
          <cell r="A3818" t="str">
            <v>SDGbaseTRAv2_UrbAS_ERTv3YIXhhd-5</v>
          </cell>
          <cell r="B3818" t="str">
            <v>SIclos6_GOVclos11</v>
          </cell>
          <cell r="C3818" t="str">
            <v>SDGbaseTRAv2_UrbAS_ERTv3</v>
          </cell>
          <cell r="D3818" t="str">
            <v>YIX</v>
          </cell>
          <cell r="E3818" t="str">
            <v>hhd-5</v>
          </cell>
          <cell r="F3818">
            <v>238.85</v>
          </cell>
          <cell r="G3818">
            <v>231.64</v>
          </cell>
          <cell r="H3818">
            <v>234.08</v>
          </cell>
          <cell r="I3818">
            <v>239.91</v>
          </cell>
          <cell r="J3818">
            <v>244.74</v>
          </cell>
          <cell r="K3818">
            <v>249.77</v>
          </cell>
          <cell r="L3818">
            <v>255.98</v>
          </cell>
          <cell r="M3818">
            <v>262.70999999999998</v>
          </cell>
          <cell r="N3818">
            <v>269.97000000000003</v>
          </cell>
          <cell r="O3818">
            <v>278.02</v>
          </cell>
          <cell r="P3818">
            <v>286.77999999999997</v>
          </cell>
          <cell r="Q3818">
            <v>295.45999999999998</v>
          </cell>
          <cell r="R3818">
            <v>305.01</v>
          </cell>
          <cell r="S3818">
            <v>315.11</v>
          </cell>
          <cell r="T3818">
            <v>325.58999999999997</v>
          </cell>
          <cell r="U3818">
            <v>337.4</v>
          </cell>
          <cell r="V3818">
            <v>349.62</v>
          </cell>
          <cell r="W3818">
            <v>361.81</v>
          </cell>
          <cell r="X3818">
            <v>374.27</v>
          </cell>
          <cell r="Y3818">
            <v>383.77</v>
          </cell>
          <cell r="Z3818">
            <v>390.06</v>
          </cell>
          <cell r="AA3818">
            <v>398.63</v>
          </cell>
          <cell r="AB3818">
            <v>413.35</v>
          </cell>
          <cell r="AC3818">
            <v>426.8</v>
          </cell>
          <cell r="AD3818">
            <v>439.38</v>
          </cell>
          <cell r="AE3818">
            <v>452.25</v>
          </cell>
          <cell r="AF3818">
            <v>465.36</v>
          </cell>
          <cell r="AG3818">
            <v>488</v>
          </cell>
          <cell r="AH3818">
            <v>491.7</v>
          </cell>
          <cell r="AI3818">
            <v>491.86</v>
          </cell>
          <cell r="AJ3818">
            <v>491.56</v>
          </cell>
          <cell r="AK3818">
            <v>490.8</v>
          </cell>
        </row>
        <row r="3819">
          <cell r="A3819" t="str">
            <v>SDGbaseTRAv2_UrbAS_ERTv3YIXhhd-6</v>
          </cell>
          <cell r="B3819" t="str">
            <v>SIclos6_GOVclos11</v>
          </cell>
          <cell r="C3819" t="str">
            <v>SDGbaseTRAv2_UrbAS_ERTv3</v>
          </cell>
          <cell r="D3819" t="str">
            <v>YIX</v>
          </cell>
          <cell r="E3819" t="str">
            <v>hhd-6</v>
          </cell>
          <cell r="F3819">
            <v>288.75</v>
          </cell>
          <cell r="G3819">
            <v>276.86</v>
          </cell>
          <cell r="H3819">
            <v>282.88</v>
          </cell>
          <cell r="I3819">
            <v>289.39999999999998</v>
          </cell>
          <cell r="J3819">
            <v>294.76</v>
          </cell>
          <cell r="K3819">
            <v>300.72000000000003</v>
          </cell>
          <cell r="L3819">
            <v>308.07</v>
          </cell>
          <cell r="M3819">
            <v>316.01</v>
          </cell>
          <cell r="N3819">
            <v>324.64999999999998</v>
          </cell>
          <cell r="O3819">
            <v>334.15</v>
          </cell>
          <cell r="P3819">
            <v>344.51</v>
          </cell>
          <cell r="Q3819">
            <v>354.69</v>
          </cell>
          <cell r="R3819">
            <v>366.14</v>
          </cell>
          <cell r="S3819">
            <v>377.97</v>
          </cell>
          <cell r="T3819">
            <v>390.27</v>
          </cell>
          <cell r="U3819">
            <v>404.31</v>
          </cell>
          <cell r="V3819">
            <v>418.6</v>
          </cell>
          <cell r="W3819">
            <v>432.89</v>
          </cell>
          <cell r="X3819">
            <v>447.42</v>
          </cell>
          <cell r="Y3819">
            <v>458.43</v>
          </cell>
          <cell r="Z3819">
            <v>465.96</v>
          </cell>
          <cell r="AA3819">
            <v>475.61</v>
          </cell>
          <cell r="AB3819">
            <v>492.3</v>
          </cell>
          <cell r="AC3819">
            <v>507.39</v>
          </cell>
          <cell r="AD3819">
            <v>521.83000000000004</v>
          </cell>
          <cell r="AE3819">
            <v>536.66</v>
          </cell>
          <cell r="AF3819">
            <v>551.77</v>
          </cell>
          <cell r="AG3819">
            <v>577.04999999999995</v>
          </cell>
          <cell r="AH3819">
            <v>579.11</v>
          </cell>
          <cell r="AI3819">
            <v>578.53</v>
          </cell>
          <cell r="AJ3819">
            <v>577.51</v>
          </cell>
          <cell r="AK3819">
            <v>575.83000000000004</v>
          </cell>
        </row>
        <row r="3820">
          <cell r="A3820" t="str">
            <v>SDGbaseTRAv2_UrbAS_ERTv3YIXhhd-7</v>
          </cell>
          <cell r="B3820" t="str">
            <v>SIclos6_GOVclos11</v>
          </cell>
          <cell r="C3820" t="str">
            <v>SDGbaseTRAv2_UrbAS_ERTv3</v>
          </cell>
          <cell r="D3820" t="str">
            <v>YIX</v>
          </cell>
          <cell r="E3820" t="str">
            <v>hhd-7</v>
          </cell>
          <cell r="F3820">
            <v>412.51</v>
          </cell>
          <cell r="G3820">
            <v>392.61</v>
          </cell>
          <cell r="H3820">
            <v>404.49</v>
          </cell>
          <cell r="I3820">
            <v>413.15</v>
          </cell>
          <cell r="J3820">
            <v>420.23</v>
          </cell>
          <cell r="K3820">
            <v>428.55</v>
          </cell>
          <cell r="L3820">
            <v>438.9</v>
          </cell>
          <cell r="M3820">
            <v>449.99</v>
          </cell>
          <cell r="N3820">
            <v>462.13</v>
          </cell>
          <cell r="O3820">
            <v>475.3</v>
          </cell>
          <cell r="P3820">
            <v>489.73</v>
          </cell>
          <cell r="Q3820">
            <v>503.79</v>
          </cell>
          <cell r="R3820">
            <v>520.29</v>
          </cell>
          <cell r="S3820">
            <v>536.83000000000004</v>
          </cell>
          <cell r="T3820">
            <v>554.08000000000004</v>
          </cell>
          <cell r="U3820">
            <v>573.9</v>
          </cell>
          <cell r="V3820">
            <v>593.79999999999995</v>
          </cell>
          <cell r="W3820">
            <v>613.77</v>
          </cell>
          <cell r="X3820">
            <v>634.08000000000004</v>
          </cell>
          <cell r="Y3820">
            <v>649.15</v>
          </cell>
          <cell r="Z3820">
            <v>659.32</v>
          </cell>
          <cell r="AA3820">
            <v>671.98</v>
          </cell>
          <cell r="AB3820">
            <v>694.78</v>
          </cell>
          <cell r="AC3820">
            <v>715.15</v>
          </cell>
          <cell r="AD3820">
            <v>734.9</v>
          </cell>
          <cell r="AE3820">
            <v>755.24</v>
          </cell>
          <cell r="AF3820">
            <v>775.93</v>
          </cell>
          <cell r="AG3820">
            <v>810.78</v>
          </cell>
          <cell r="AH3820">
            <v>811.21</v>
          </cell>
          <cell r="AI3820">
            <v>809.51</v>
          </cell>
          <cell r="AJ3820">
            <v>807.34</v>
          </cell>
          <cell r="AK3820">
            <v>804.12</v>
          </cell>
        </row>
        <row r="3821">
          <cell r="A3821" t="str">
            <v>SDGbaseTRAv2_UrbAS_ERTv3YIXhhd-8</v>
          </cell>
          <cell r="B3821" t="str">
            <v>SIclos6_GOVclos11</v>
          </cell>
          <cell r="C3821" t="str">
            <v>SDGbaseTRAv2_UrbAS_ERTv3</v>
          </cell>
          <cell r="D3821" t="str">
            <v>YIX</v>
          </cell>
          <cell r="E3821" t="str">
            <v>hhd-8</v>
          </cell>
          <cell r="F3821">
            <v>748.01</v>
          </cell>
          <cell r="G3821">
            <v>704.09</v>
          </cell>
          <cell r="H3821">
            <v>733.04</v>
          </cell>
          <cell r="I3821">
            <v>747.2</v>
          </cell>
          <cell r="J3821">
            <v>758.4</v>
          </cell>
          <cell r="K3821">
            <v>772.98</v>
          </cell>
          <cell r="L3821">
            <v>791.36</v>
          </cell>
          <cell r="M3821">
            <v>810.81</v>
          </cell>
          <cell r="N3821">
            <v>832.13</v>
          </cell>
          <cell r="O3821">
            <v>854.68</v>
          </cell>
          <cell r="P3821">
            <v>879.78</v>
          </cell>
          <cell r="Q3821">
            <v>904.01</v>
          </cell>
          <cell r="R3821">
            <v>934.52</v>
          </cell>
          <cell r="S3821">
            <v>963.71</v>
          </cell>
          <cell r="T3821">
            <v>994.19</v>
          </cell>
          <cell r="U3821">
            <v>1029.51</v>
          </cell>
          <cell r="V3821">
            <v>1064.22</v>
          </cell>
          <cell r="W3821">
            <v>1099.3699999999999</v>
          </cell>
          <cell r="X3821">
            <v>1135.23</v>
          </cell>
          <cell r="Y3821">
            <v>1161.32</v>
          </cell>
          <cell r="Z3821">
            <v>1178.7</v>
          </cell>
          <cell r="AA3821">
            <v>1199.1099999999999</v>
          </cell>
          <cell r="AB3821">
            <v>1237.5</v>
          </cell>
          <cell r="AC3821">
            <v>1271.51</v>
          </cell>
          <cell r="AD3821">
            <v>1305.25</v>
          </cell>
          <cell r="AE3821">
            <v>1340.14</v>
          </cell>
          <cell r="AF3821">
            <v>1375.6</v>
          </cell>
          <cell r="AG3821">
            <v>1435.41</v>
          </cell>
          <cell r="AH3821">
            <v>1431.19</v>
          </cell>
          <cell r="AI3821">
            <v>1426.45</v>
          </cell>
          <cell r="AJ3821">
            <v>1421.11</v>
          </cell>
          <cell r="AK3821">
            <v>1413.65</v>
          </cell>
        </row>
        <row r="3822">
          <cell r="A3822" t="str">
            <v>SDGbaseTRAv2_UrbAS_ERTv3YIXhhd-9</v>
          </cell>
          <cell r="B3822" t="str">
            <v>SIclos6_GOVclos11</v>
          </cell>
          <cell r="C3822" t="str">
            <v>SDGbaseTRAv2_UrbAS_ERTv3</v>
          </cell>
          <cell r="D3822" t="str">
            <v>YIX</v>
          </cell>
          <cell r="E3822" t="str">
            <v>hhd-9</v>
          </cell>
          <cell r="F3822">
            <v>1780.4</v>
          </cell>
          <cell r="G3822">
            <v>1655.68</v>
          </cell>
          <cell r="H3822">
            <v>1736.54</v>
          </cell>
          <cell r="I3822">
            <v>1767.02</v>
          </cell>
          <cell r="J3822">
            <v>1790.57</v>
          </cell>
          <cell r="K3822">
            <v>1824.61</v>
          </cell>
          <cell r="L3822">
            <v>1867.04</v>
          </cell>
          <cell r="M3822">
            <v>1911.36</v>
          </cell>
          <cell r="N3822">
            <v>1960.48</v>
          </cell>
          <cell r="O3822">
            <v>2012.94</v>
          </cell>
          <cell r="P3822">
            <v>2070.65</v>
          </cell>
          <cell r="Q3822">
            <v>2125.98</v>
          </cell>
          <cell r="R3822">
            <v>2200.2399999999998</v>
          </cell>
          <cell r="S3822">
            <v>2268.37</v>
          </cell>
          <cell r="T3822">
            <v>2339.7800000000002</v>
          </cell>
          <cell r="U3822">
            <v>2423.19</v>
          </cell>
          <cell r="V3822">
            <v>2503.65</v>
          </cell>
          <cell r="W3822">
            <v>2585.83</v>
          </cell>
          <cell r="X3822">
            <v>2670.2</v>
          </cell>
          <cell r="Y3822">
            <v>2739.47</v>
          </cell>
          <cell r="Z3822">
            <v>2796.93</v>
          </cell>
          <cell r="AA3822">
            <v>2849.05</v>
          </cell>
          <cell r="AB3822">
            <v>2929.66</v>
          </cell>
          <cell r="AC3822">
            <v>3003.76</v>
          </cell>
          <cell r="AD3822">
            <v>3081.82</v>
          </cell>
          <cell r="AE3822">
            <v>3162.95</v>
          </cell>
          <cell r="AF3822">
            <v>3245.89</v>
          </cell>
          <cell r="AG3822">
            <v>3356.11</v>
          </cell>
          <cell r="AH3822">
            <v>3346.26</v>
          </cell>
          <cell r="AI3822">
            <v>3337.94</v>
          </cell>
          <cell r="AJ3822">
            <v>3325.31</v>
          </cell>
          <cell r="AK3822">
            <v>3305.87</v>
          </cell>
        </row>
        <row r="3823">
          <cell r="A3823" t="str">
            <v>SDGbaseTRAv2_UrbAS_ERTv3C_YIXtotal</v>
          </cell>
          <cell r="B3823" t="str">
            <v>SIclos6_GOVclos11</v>
          </cell>
          <cell r="C3823" t="str">
            <v>SDGbaseTRAv2_UrbAS_ERTv3</v>
          </cell>
          <cell r="D3823" t="str">
            <v>C_YIX</v>
          </cell>
          <cell r="E3823" t="str">
            <v>total</v>
          </cell>
          <cell r="F3823">
            <v>5873.17</v>
          </cell>
          <cell r="G3823">
            <v>5528.41</v>
          </cell>
          <cell r="H3823">
            <v>5696.26</v>
          </cell>
          <cell r="I3823">
            <v>5812.49</v>
          </cell>
          <cell r="J3823">
            <v>5909.43</v>
          </cell>
          <cell r="K3823">
            <v>6030.18</v>
          </cell>
          <cell r="L3823">
            <v>6172.16</v>
          </cell>
          <cell r="M3823">
            <v>6318.14</v>
          </cell>
          <cell r="N3823">
            <v>6479.65</v>
          </cell>
          <cell r="O3823">
            <v>6664.91</v>
          </cell>
          <cell r="P3823">
            <v>6864.31</v>
          </cell>
          <cell r="Q3823">
            <v>7061.04</v>
          </cell>
          <cell r="R3823">
            <v>7297.18</v>
          </cell>
          <cell r="S3823">
            <v>7525.84</v>
          </cell>
          <cell r="T3823">
            <v>7766.09</v>
          </cell>
          <cell r="U3823">
            <v>8042.94</v>
          </cell>
          <cell r="V3823">
            <v>8313.14</v>
          </cell>
          <cell r="W3823">
            <v>8590</v>
          </cell>
          <cell r="X3823">
            <v>8878.82</v>
          </cell>
          <cell r="Y3823">
            <v>9153.99</v>
          </cell>
          <cell r="Z3823">
            <v>9421.5400000000009</v>
          </cell>
          <cell r="AA3823">
            <v>9647.9699999999993</v>
          </cell>
          <cell r="AB3823">
            <v>9914.44</v>
          </cell>
          <cell r="AC3823">
            <v>10182.84</v>
          </cell>
          <cell r="AD3823">
            <v>10467.52</v>
          </cell>
          <cell r="AE3823">
            <v>10760.14</v>
          </cell>
          <cell r="AF3823">
            <v>11060.94</v>
          </cell>
          <cell r="AG3823">
            <v>11381.5</v>
          </cell>
          <cell r="AH3823">
            <v>11482.63</v>
          </cell>
          <cell r="AI3823">
            <v>11542.83</v>
          </cell>
          <cell r="AJ3823">
            <v>11574.88</v>
          </cell>
          <cell r="AK3823">
            <v>11579.56</v>
          </cell>
        </row>
        <row r="3824">
          <cell r="A3824" t="str">
            <v>SDGbaseTRAv2_UrbAS_ERTv3TINSXent-n</v>
          </cell>
          <cell r="B3824" t="str">
            <v>SIclos6_GOVclos11</v>
          </cell>
          <cell r="C3824" t="str">
            <v>SDGbaseTRAv2_UrbAS_ERTv3</v>
          </cell>
          <cell r="D3824" t="str">
            <v>TINSX</v>
          </cell>
          <cell r="E3824" t="str">
            <v>ent-n</v>
          </cell>
          <cell r="F3824">
            <v>0.14000000000000001</v>
          </cell>
          <cell r="G3824">
            <v>0.15</v>
          </cell>
          <cell r="H3824">
            <v>0.15</v>
          </cell>
          <cell r="I3824">
            <v>0.15</v>
          </cell>
          <cell r="J3824">
            <v>0.16</v>
          </cell>
          <cell r="K3824">
            <v>0.17</v>
          </cell>
          <cell r="L3824">
            <v>0.17</v>
          </cell>
          <cell r="M3824">
            <v>0.17</v>
          </cell>
          <cell r="N3824">
            <v>0.17</v>
          </cell>
          <cell r="O3824">
            <v>0.17</v>
          </cell>
          <cell r="P3824">
            <v>0.18</v>
          </cell>
          <cell r="Q3824">
            <v>0.18</v>
          </cell>
          <cell r="R3824">
            <v>0.17</v>
          </cell>
          <cell r="S3824">
            <v>0.17</v>
          </cell>
          <cell r="T3824">
            <v>0.17</v>
          </cell>
          <cell r="U3824">
            <v>0.16</v>
          </cell>
          <cell r="V3824">
            <v>0.16</v>
          </cell>
          <cell r="W3824">
            <v>0.16</v>
          </cell>
          <cell r="X3824">
            <v>0.15</v>
          </cell>
          <cell r="Y3824">
            <v>0.15</v>
          </cell>
          <cell r="Z3824">
            <v>0.15</v>
          </cell>
          <cell r="AA3824">
            <v>0.15</v>
          </cell>
          <cell r="AB3824">
            <v>0.16</v>
          </cell>
          <cell r="AC3824">
            <v>0.16</v>
          </cell>
          <cell r="AD3824">
            <v>0.15</v>
          </cell>
          <cell r="AE3824">
            <v>0.15</v>
          </cell>
          <cell r="AF3824">
            <v>0.15</v>
          </cell>
          <cell r="AG3824">
            <v>0.15</v>
          </cell>
          <cell r="AH3824">
            <v>0.15</v>
          </cell>
          <cell r="AI3824">
            <v>0.15</v>
          </cell>
          <cell r="AJ3824">
            <v>0.15</v>
          </cell>
          <cell r="AK3824">
            <v>0.15</v>
          </cell>
        </row>
        <row r="3825">
          <cell r="A3825" t="str">
            <v>SDGbaseTRAv2_UrbAS_ERTv3TINSXent-e</v>
          </cell>
          <cell r="B3825" t="str">
            <v>SIclos6_GOVclos11</v>
          </cell>
          <cell r="C3825" t="str">
            <v>SDGbaseTRAv2_UrbAS_ERTv3</v>
          </cell>
          <cell r="D3825" t="str">
            <v>TINSX</v>
          </cell>
          <cell r="E3825" t="str">
            <v>ent-e</v>
          </cell>
          <cell r="F3825">
            <v>0.11</v>
          </cell>
          <cell r="G3825">
            <v>0.12</v>
          </cell>
          <cell r="H3825">
            <v>0.12</v>
          </cell>
          <cell r="I3825">
            <v>0.12</v>
          </cell>
          <cell r="J3825">
            <v>0.12</v>
          </cell>
          <cell r="K3825">
            <v>0.12</v>
          </cell>
          <cell r="L3825">
            <v>0.12</v>
          </cell>
          <cell r="M3825">
            <v>0.12</v>
          </cell>
          <cell r="N3825">
            <v>0.12</v>
          </cell>
          <cell r="O3825">
            <v>0.12</v>
          </cell>
          <cell r="P3825">
            <v>0.12</v>
          </cell>
          <cell r="Q3825">
            <v>0.12</v>
          </cell>
          <cell r="R3825">
            <v>0.12</v>
          </cell>
          <cell r="S3825">
            <v>0.12</v>
          </cell>
          <cell r="T3825">
            <v>0.12</v>
          </cell>
          <cell r="U3825">
            <v>0.12</v>
          </cell>
          <cell r="V3825">
            <v>0.12</v>
          </cell>
          <cell r="W3825">
            <v>0.12</v>
          </cell>
          <cell r="X3825">
            <v>0.12</v>
          </cell>
          <cell r="Y3825">
            <v>0.12</v>
          </cell>
          <cell r="Z3825">
            <v>0.11</v>
          </cell>
          <cell r="AA3825">
            <v>0.11</v>
          </cell>
          <cell r="AB3825">
            <v>0.11</v>
          </cell>
          <cell r="AC3825">
            <v>0.11</v>
          </cell>
          <cell r="AD3825">
            <v>0.11</v>
          </cell>
          <cell r="AE3825">
            <v>0.11</v>
          </cell>
          <cell r="AF3825">
            <v>0.11</v>
          </cell>
          <cell r="AG3825">
            <v>0.11</v>
          </cell>
          <cell r="AH3825">
            <v>0.11</v>
          </cell>
          <cell r="AI3825">
            <v>0.11</v>
          </cell>
          <cell r="AJ3825">
            <v>0.11</v>
          </cell>
          <cell r="AK3825">
            <v>0.11</v>
          </cell>
        </row>
        <row r="3826">
          <cell r="A3826" t="str">
            <v>SDGbaseTRAv2_UrbAS_ERTv3TINSXhhd-0</v>
          </cell>
          <cell r="B3826" t="str">
            <v>SIclos6_GOVclos11</v>
          </cell>
          <cell r="C3826" t="str">
            <v>SDGbaseTRAv2_UrbAS_ERTv3</v>
          </cell>
          <cell r="D3826" t="str">
            <v>TINSX</v>
          </cell>
          <cell r="E3826" t="str">
            <v>hhd-0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0</v>
          </cell>
          <cell r="O3826">
            <v>0</v>
          </cell>
          <cell r="P3826">
            <v>0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B3826">
            <v>0</v>
          </cell>
          <cell r="AC3826">
            <v>0</v>
          </cell>
          <cell r="AD3826">
            <v>0</v>
          </cell>
          <cell r="AE3826">
            <v>0</v>
          </cell>
          <cell r="AF3826">
            <v>0</v>
          </cell>
          <cell r="AG3826">
            <v>0</v>
          </cell>
          <cell r="AH3826">
            <v>0</v>
          </cell>
          <cell r="AI3826">
            <v>0</v>
          </cell>
          <cell r="AJ3826">
            <v>0</v>
          </cell>
          <cell r="AK3826">
            <v>0</v>
          </cell>
        </row>
        <row r="3827">
          <cell r="A3827" t="str">
            <v>SDGbaseTRAv2_UrbAS_ERTv3TINSXhhd-1</v>
          </cell>
          <cell r="B3827" t="str">
            <v>SIclos6_GOVclos11</v>
          </cell>
          <cell r="C3827" t="str">
            <v>SDGbaseTRAv2_UrbAS_ERTv3</v>
          </cell>
          <cell r="D3827" t="str">
            <v>TINSX</v>
          </cell>
          <cell r="E3827" t="str">
            <v>hhd-1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  <cell r="O3827">
            <v>0</v>
          </cell>
          <cell r="P3827">
            <v>0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B3827">
            <v>0</v>
          </cell>
          <cell r="AC3827">
            <v>0</v>
          </cell>
          <cell r="AD3827">
            <v>0</v>
          </cell>
          <cell r="AE3827">
            <v>0</v>
          </cell>
          <cell r="AF3827">
            <v>0</v>
          </cell>
          <cell r="AG3827">
            <v>0</v>
          </cell>
          <cell r="AH3827">
            <v>0</v>
          </cell>
          <cell r="AI3827">
            <v>0</v>
          </cell>
          <cell r="AJ3827">
            <v>0</v>
          </cell>
          <cell r="AK3827">
            <v>0</v>
          </cell>
        </row>
        <row r="3828">
          <cell r="A3828" t="str">
            <v>SDGbaseTRAv2_UrbAS_ERTv3TINSXhhd-2</v>
          </cell>
          <cell r="B3828" t="str">
            <v>SIclos6_GOVclos11</v>
          </cell>
          <cell r="C3828" t="str">
            <v>SDGbaseTRAv2_UrbAS_ERTv3</v>
          </cell>
          <cell r="D3828" t="str">
            <v>TINSX</v>
          </cell>
          <cell r="E3828" t="str">
            <v>hhd-2</v>
          </cell>
          <cell r="F3828">
            <v>0.01</v>
          </cell>
          <cell r="G3828">
            <v>0.01</v>
          </cell>
          <cell r="H3828">
            <v>0.01</v>
          </cell>
          <cell r="I3828">
            <v>0.01</v>
          </cell>
          <cell r="J3828">
            <v>0.01</v>
          </cell>
          <cell r="K3828">
            <v>0.01</v>
          </cell>
          <cell r="L3828">
            <v>0.01</v>
          </cell>
          <cell r="M3828">
            <v>0.01</v>
          </cell>
          <cell r="N3828">
            <v>0.01</v>
          </cell>
          <cell r="O3828">
            <v>0.01</v>
          </cell>
          <cell r="P3828">
            <v>0.01</v>
          </cell>
          <cell r="Q3828">
            <v>0.01</v>
          </cell>
          <cell r="R3828">
            <v>0.01</v>
          </cell>
          <cell r="S3828">
            <v>0.01</v>
          </cell>
          <cell r="T3828">
            <v>0.01</v>
          </cell>
          <cell r="U3828">
            <v>0.01</v>
          </cell>
          <cell r="V3828">
            <v>0.01</v>
          </cell>
          <cell r="W3828">
            <v>0.01</v>
          </cell>
          <cell r="X3828">
            <v>0.01</v>
          </cell>
          <cell r="Y3828">
            <v>0.01</v>
          </cell>
          <cell r="Z3828">
            <v>0.01</v>
          </cell>
          <cell r="AA3828">
            <v>0.01</v>
          </cell>
          <cell r="AB3828">
            <v>0.01</v>
          </cell>
          <cell r="AC3828">
            <v>0.01</v>
          </cell>
          <cell r="AD3828">
            <v>0.01</v>
          </cell>
          <cell r="AE3828">
            <v>0.01</v>
          </cell>
          <cell r="AF3828">
            <v>0.01</v>
          </cell>
          <cell r="AG3828">
            <v>0.01</v>
          </cell>
          <cell r="AH3828">
            <v>0.01</v>
          </cell>
          <cell r="AI3828">
            <v>0.01</v>
          </cell>
          <cell r="AJ3828">
            <v>0.01</v>
          </cell>
          <cell r="AK3828">
            <v>0.01</v>
          </cell>
        </row>
        <row r="3829">
          <cell r="A3829" t="str">
            <v>SDGbaseTRAv2_UrbAS_ERTv3TINSXhhd-3</v>
          </cell>
          <cell r="B3829" t="str">
            <v>SIclos6_GOVclos11</v>
          </cell>
          <cell r="C3829" t="str">
            <v>SDGbaseTRAv2_UrbAS_ERTv3</v>
          </cell>
          <cell r="D3829" t="str">
            <v>TINSX</v>
          </cell>
          <cell r="E3829" t="str">
            <v>hhd-3</v>
          </cell>
          <cell r="F3829">
            <v>0.01</v>
          </cell>
          <cell r="G3829">
            <v>0.01</v>
          </cell>
          <cell r="H3829">
            <v>0.01</v>
          </cell>
          <cell r="I3829">
            <v>0.01</v>
          </cell>
          <cell r="J3829">
            <v>0.01</v>
          </cell>
          <cell r="K3829">
            <v>0.01</v>
          </cell>
          <cell r="L3829">
            <v>0.01</v>
          </cell>
          <cell r="M3829">
            <v>0.01</v>
          </cell>
          <cell r="N3829">
            <v>0.01</v>
          </cell>
          <cell r="O3829">
            <v>0.01</v>
          </cell>
          <cell r="P3829">
            <v>0.01</v>
          </cell>
          <cell r="Q3829">
            <v>0.01</v>
          </cell>
          <cell r="R3829">
            <v>0.01</v>
          </cell>
          <cell r="S3829">
            <v>0.01</v>
          </cell>
          <cell r="T3829">
            <v>0.01</v>
          </cell>
          <cell r="U3829">
            <v>0.01</v>
          </cell>
          <cell r="V3829">
            <v>0.01</v>
          </cell>
          <cell r="W3829">
            <v>0.01</v>
          </cell>
          <cell r="X3829">
            <v>0.01</v>
          </cell>
          <cell r="Y3829">
            <v>0.01</v>
          </cell>
          <cell r="Z3829">
            <v>0.01</v>
          </cell>
          <cell r="AA3829">
            <v>0.01</v>
          </cell>
          <cell r="AB3829">
            <v>0.01</v>
          </cell>
          <cell r="AC3829">
            <v>0.01</v>
          </cell>
          <cell r="AD3829">
            <v>0.01</v>
          </cell>
          <cell r="AE3829">
            <v>0.01</v>
          </cell>
          <cell r="AF3829">
            <v>0.01</v>
          </cell>
          <cell r="AG3829">
            <v>0.01</v>
          </cell>
          <cell r="AH3829">
            <v>0.01</v>
          </cell>
          <cell r="AI3829">
            <v>0.01</v>
          </cell>
          <cell r="AJ3829">
            <v>0.01</v>
          </cell>
          <cell r="AK3829">
            <v>0.01</v>
          </cell>
        </row>
        <row r="3830">
          <cell r="A3830" t="str">
            <v>SDGbaseTRAv2_UrbAS_ERTv3TINSXhhd-4</v>
          </cell>
          <cell r="B3830" t="str">
            <v>SIclos6_GOVclos11</v>
          </cell>
          <cell r="C3830" t="str">
            <v>SDGbaseTRAv2_UrbAS_ERTv3</v>
          </cell>
          <cell r="D3830" t="str">
            <v>TINSX</v>
          </cell>
          <cell r="E3830" t="str">
            <v>hhd-4</v>
          </cell>
          <cell r="F3830">
            <v>0.02</v>
          </cell>
          <cell r="G3830">
            <v>0.02</v>
          </cell>
          <cell r="H3830">
            <v>0.02</v>
          </cell>
          <cell r="I3830">
            <v>0.02</v>
          </cell>
          <cell r="J3830">
            <v>0.02</v>
          </cell>
          <cell r="K3830">
            <v>0.02</v>
          </cell>
          <cell r="L3830">
            <v>0.02</v>
          </cell>
          <cell r="M3830">
            <v>0.02</v>
          </cell>
          <cell r="N3830">
            <v>0.02</v>
          </cell>
          <cell r="O3830">
            <v>0.02</v>
          </cell>
          <cell r="P3830">
            <v>0.02</v>
          </cell>
          <cell r="Q3830">
            <v>0.02</v>
          </cell>
          <cell r="R3830">
            <v>0.02</v>
          </cell>
          <cell r="S3830">
            <v>0.02</v>
          </cell>
          <cell r="T3830">
            <v>0.02</v>
          </cell>
          <cell r="U3830">
            <v>0.02</v>
          </cell>
          <cell r="V3830">
            <v>0.02</v>
          </cell>
          <cell r="W3830">
            <v>0.02</v>
          </cell>
          <cell r="X3830">
            <v>0.02</v>
          </cell>
          <cell r="Y3830">
            <v>0.02</v>
          </cell>
          <cell r="Z3830">
            <v>0.02</v>
          </cell>
          <cell r="AA3830">
            <v>0.02</v>
          </cell>
          <cell r="AB3830">
            <v>0.02</v>
          </cell>
          <cell r="AC3830">
            <v>0.02</v>
          </cell>
          <cell r="AD3830">
            <v>0.02</v>
          </cell>
          <cell r="AE3830">
            <v>0.02</v>
          </cell>
          <cell r="AF3830">
            <v>0.02</v>
          </cell>
          <cell r="AG3830">
            <v>0.02</v>
          </cell>
          <cell r="AH3830">
            <v>0.02</v>
          </cell>
          <cell r="AI3830">
            <v>0.02</v>
          </cell>
          <cell r="AJ3830">
            <v>0.02</v>
          </cell>
          <cell r="AK3830">
            <v>0.02</v>
          </cell>
        </row>
        <row r="3831">
          <cell r="A3831" t="str">
            <v>SDGbaseTRAv2_UrbAS_ERTv3TINSXhhd-5</v>
          </cell>
          <cell r="B3831" t="str">
            <v>SIclos6_GOVclos11</v>
          </cell>
          <cell r="C3831" t="str">
            <v>SDGbaseTRAv2_UrbAS_ERTv3</v>
          </cell>
          <cell r="D3831" t="str">
            <v>TINSX</v>
          </cell>
          <cell r="E3831" t="str">
            <v>hhd-5</v>
          </cell>
          <cell r="F3831">
            <v>0.04</v>
          </cell>
          <cell r="G3831">
            <v>0.04</v>
          </cell>
          <cell r="H3831">
            <v>0.04</v>
          </cell>
          <cell r="I3831">
            <v>0.04</v>
          </cell>
          <cell r="J3831">
            <v>0.04</v>
          </cell>
          <cell r="K3831">
            <v>0.05</v>
          </cell>
          <cell r="L3831">
            <v>0.05</v>
          </cell>
          <cell r="M3831">
            <v>0.05</v>
          </cell>
          <cell r="N3831">
            <v>0.05</v>
          </cell>
          <cell r="O3831">
            <v>0.05</v>
          </cell>
          <cell r="P3831">
            <v>0.05</v>
          </cell>
          <cell r="Q3831">
            <v>0.05</v>
          </cell>
          <cell r="R3831">
            <v>0.05</v>
          </cell>
          <cell r="S3831">
            <v>0.05</v>
          </cell>
          <cell r="T3831">
            <v>0.05</v>
          </cell>
          <cell r="U3831">
            <v>0.04</v>
          </cell>
          <cell r="V3831">
            <v>0.04</v>
          </cell>
          <cell r="W3831">
            <v>0.04</v>
          </cell>
          <cell r="X3831">
            <v>0.04</v>
          </cell>
          <cell r="Y3831">
            <v>0.04</v>
          </cell>
          <cell r="Z3831">
            <v>0.04</v>
          </cell>
          <cell r="AA3831">
            <v>0.04</v>
          </cell>
          <cell r="AB3831">
            <v>0.04</v>
          </cell>
          <cell r="AC3831">
            <v>0.04</v>
          </cell>
          <cell r="AD3831">
            <v>0.04</v>
          </cell>
          <cell r="AE3831">
            <v>0.04</v>
          </cell>
          <cell r="AF3831">
            <v>0.04</v>
          </cell>
          <cell r="AG3831">
            <v>0.04</v>
          </cell>
          <cell r="AH3831">
            <v>0.04</v>
          </cell>
          <cell r="AI3831">
            <v>0.04</v>
          </cell>
          <cell r="AJ3831">
            <v>0.04</v>
          </cell>
          <cell r="AK3831">
            <v>0.04</v>
          </cell>
        </row>
        <row r="3832">
          <cell r="A3832" t="str">
            <v>SDGbaseTRAv2_UrbAS_ERTv3TINSXhhd-6</v>
          </cell>
          <cell r="B3832" t="str">
            <v>SIclos6_GOVclos11</v>
          </cell>
          <cell r="C3832" t="str">
            <v>SDGbaseTRAv2_UrbAS_ERTv3</v>
          </cell>
          <cell r="D3832" t="str">
            <v>TINSX</v>
          </cell>
          <cell r="E3832" t="str">
            <v>hhd-6</v>
          </cell>
          <cell r="F3832">
            <v>0.05</v>
          </cell>
          <cell r="G3832">
            <v>0.05</v>
          </cell>
          <cell r="H3832">
            <v>0.05</v>
          </cell>
          <cell r="I3832">
            <v>0.06</v>
          </cell>
          <cell r="J3832">
            <v>0.06</v>
          </cell>
          <cell r="K3832">
            <v>0.06</v>
          </cell>
          <cell r="L3832">
            <v>0.06</v>
          </cell>
          <cell r="M3832">
            <v>0.06</v>
          </cell>
          <cell r="N3832">
            <v>0.06</v>
          </cell>
          <cell r="O3832">
            <v>0.06</v>
          </cell>
          <cell r="P3832">
            <v>0.06</v>
          </cell>
          <cell r="Q3832">
            <v>7.0000000000000007E-2</v>
          </cell>
          <cell r="R3832">
            <v>0.06</v>
          </cell>
          <cell r="S3832">
            <v>0.06</v>
          </cell>
          <cell r="T3832">
            <v>0.06</v>
          </cell>
          <cell r="U3832">
            <v>0.06</v>
          </cell>
          <cell r="V3832">
            <v>0.06</v>
          </cell>
          <cell r="W3832">
            <v>0.06</v>
          </cell>
          <cell r="X3832">
            <v>0.06</v>
          </cell>
          <cell r="Y3832">
            <v>0.06</v>
          </cell>
          <cell r="Z3832">
            <v>0.06</v>
          </cell>
          <cell r="AA3832">
            <v>0.06</v>
          </cell>
          <cell r="AB3832">
            <v>0.06</v>
          </cell>
          <cell r="AC3832">
            <v>0.06</v>
          </cell>
          <cell r="AD3832">
            <v>0.06</v>
          </cell>
          <cell r="AE3832">
            <v>0.06</v>
          </cell>
          <cell r="AF3832">
            <v>0.06</v>
          </cell>
          <cell r="AG3832">
            <v>0.05</v>
          </cell>
          <cell r="AH3832">
            <v>0.05</v>
          </cell>
          <cell r="AI3832">
            <v>0.05</v>
          </cell>
          <cell r="AJ3832">
            <v>0.05</v>
          </cell>
          <cell r="AK3832">
            <v>0.06</v>
          </cell>
        </row>
        <row r="3833">
          <cell r="A3833" t="str">
            <v>SDGbaseTRAv2_UrbAS_ERTv3TINSXhhd-7</v>
          </cell>
          <cell r="B3833" t="str">
            <v>SIclos6_GOVclos11</v>
          </cell>
          <cell r="C3833" t="str">
            <v>SDGbaseTRAv2_UrbAS_ERTv3</v>
          </cell>
          <cell r="D3833" t="str">
            <v>TINSX</v>
          </cell>
          <cell r="E3833" t="str">
            <v>hhd-7</v>
          </cell>
          <cell r="F3833">
            <v>0.08</v>
          </cell>
          <cell r="G3833">
            <v>0.09</v>
          </cell>
          <cell r="H3833">
            <v>0.09</v>
          </cell>
          <cell r="I3833">
            <v>0.09</v>
          </cell>
          <cell r="J3833">
            <v>0.1</v>
          </cell>
          <cell r="K3833">
            <v>0.1</v>
          </cell>
          <cell r="L3833">
            <v>0.1</v>
          </cell>
          <cell r="M3833">
            <v>0.1</v>
          </cell>
          <cell r="N3833">
            <v>0.1</v>
          </cell>
          <cell r="O3833">
            <v>0.1</v>
          </cell>
          <cell r="P3833">
            <v>0.1</v>
          </cell>
          <cell r="Q3833">
            <v>0.11</v>
          </cell>
          <cell r="R3833">
            <v>0.1</v>
          </cell>
          <cell r="S3833">
            <v>0.1</v>
          </cell>
          <cell r="T3833">
            <v>0.1</v>
          </cell>
          <cell r="U3833">
            <v>0.1</v>
          </cell>
          <cell r="V3833">
            <v>0.09</v>
          </cell>
          <cell r="W3833">
            <v>0.09</v>
          </cell>
          <cell r="X3833">
            <v>0.09</v>
          </cell>
          <cell r="Y3833">
            <v>0.09</v>
          </cell>
          <cell r="Z3833">
            <v>0.09</v>
          </cell>
          <cell r="AA3833">
            <v>0.09</v>
          </cell>
          <cell r="AB3833">
            <v>0.09</v>
          </cell>
          <cell r="AC3833">
            <v>0.09</v>
          </cell>
          <cell r="AD3833">
            <v>0.09</v>
          </cell>
          <cell r="AE3833">
            <v>0.09</v>
          </cell>
          <cell r="AF3833">
            <v>0.09</v>
          </cell>
          <cell r="AG3833">
            <v>0.09</v>
          </cell>
          <cell r="AH3833">
            <v>0.09</v>
          </cell>
          <cell r="AI3833">
            <v>0.09</v>
          </cell>
          <cell r="AJ3833">
            <v>0.09</v>
          </cell>
          <cell r="AK3833">
            <v>0.09</v>
          </cell>
        </row>
        <row r="3834">
          <cell r="A3834" t="str">
            <v>SDGbaseTRAv2_UrbAS_ERTv3TINSXhhd-8</v>
          </cell>
          <cell r="B3834" t="str">
            <v>SIclos6_GOVclos11</v>
          </cell>
          <cell r="C3834" t="str">
            <v>SDGbaseTRAv2_UrbAS_ERTv3</v>
          </cell>
          <cell r="D3834" t="str">
            <v>TINSX</v>
          </cell>
          <cell r="E3834" t="str">
            <v>hhd-8</v>
          </cell>
          <cell r="F3834">
            <v>0.15</v>
          </cell>
          <cell r="G3834">
            <v>0.16</v>
          </cell>
          <cell r="H3834">
            <v>0.15</v>
          </cell>
          <cell r="I3834">
            <v>0.16</v>
          </cell>
          <cell r="J3834">
            <v>0.17</v>
          </cell>
          <cell r="K3834">
            <v>0.18</v>
          </cell>
          <cell r="L3834">
            <v>0.18</v>
          </cell>
          <cell r="M3834">
            <v>0.18</v>
          </cell>
          <cell r="N3834">
            <v>0.18</v>
          </cell>
          <cell r="O3834">
            <v>0.18</v>
          </cell>
          <cell r="P3834">
            <v>0.19</v>
          </cell>
          <cell r="Q3834">
            <v>0.19</v>
          </cell>
          <cell r="R3834">
            <v>0.18</v>
          </cell>
          <cell r="S3834">
            <v>0.18</v>
          </cell>
          <cell r="T3834">
            <v>0.18</v>
          </cell>
          <cell r="U3834">
            <v>0.17</v>
          </cell>
          <cell r="V3834">
            <v>0.17</v>
          </cell>
          <cell r="W3834">
            <v>0.17</v>
          </cell>
          <cell r="X3834">
            <v>0.16</v>
          </cell>
          <cell r="Y3834">
            <v>0.16</v>
          </cell>
          <cell r="Z3834">
            <v>0.16</v>
          </cell>
          <cell r="AA3834">
            <v>0.16</v>
          </cell>
          <cell r="AB3834">
            <v>0.17</v>
          </cell>
          <cell r="AC3834">
            <v>0.16</v>
          </cell>
          <cell r="AD3834">
            <v>0.16</v>
          </cell>
          <cell r="AE3834">
            <v>0.16</v>
          </cell>
          <cell r="AF3834">
            <v>0.16</v>
          </cell>
          <cell r="AG3834">
            <v>0.16</v>
          </cell>
          <cell r="AH3834">
            <v>0.16</v>
          </cell>
          <cell r="AI3834">
            <v>0.16</v>
          </cell>
          <cell r="AJ3834">
            <v>0.16</v>
          </cell>
          <cell r="AK3834">
            <v>0.16</v>
          </cell>
        </row>
        <row r="3835">
          <cell r="A3835" t="str">
            <v>SDGbaseTRAv2_UrbAS_ERTv3TINSXhhd-9</v>
          </cell>
          <cell r="B3835" t="str">
            <v>SIclos6_GOVclos11</v>
          </cell>
          <cell r="C3835" t="str">
            <v>SDGbaseTRAv2_UrbAS_ERTv3</v>
          </cell>
          <cell r="D3835" t="str">
            <v>TINSX</v>
          </cell>
          <cell r="E3835" t="str">
            <v>hhd-9</v>
          </cell>
          <cell r="F3835">
            <v>0.2</v>
          </cell>
          <cell r="G3835">
            <v>0.21</v>
          </cell>
          <cell r="H3835">
            <v>0.21</v>
          </cell>
          <cell r="I3835">
            <v>0.22</v>
          </cell>
          <cell r="J3835">
            <v>0.23</v>
          </cell>
          <cell r="K3835">
            <v>0.23</v>
          </cell>
          <cell r="L3835">
            <v>0.24</v>
          </cell>
          <cell r="M3835">
            <v>0.24</v>
          </cell>
          <cell r="N3835">
            <v>0.24</v>
          </cell>
          <cell r="O3835">
            <v>0.25</v>
          </cell>
          <cell r="P3835">
            <v>0.25</v>
          </cell>
          <cell r="Q3835">
            <v>0.26</v>
          </cell>
          <cell r="R3835">
            <v>0.24</v>
          </cell>
          <cell r="S3835">
            <v>0.24</v>
          </cell>
          <cell r="T3835">
            <v>0.23</v>
          </cell>
          <cell r="U3835">
            <v>0.23</v>
          </cell>
          <cell r="V3835">
            <v>0.23</v>
          </cell>
          <cell r="W3835">
            <v>0.22</v>
          </cell>
          <cell r="X3835">
            <v>0.22</v>
          </cell>
          <cell r="Y3835">
            <v>0.21</v>
          </cell>
          <cell r="Z3835">
            <v>0.21</v>
          </cell>
          <cell r="AA3835">
            <v>0.22</v>
          </cell>
          <cell r="AB3835">
            <v>0.22</v>
          </cell>
          <cell r="AC3835">
            <v>0.22</v>
          </cell>
          <cell r="AD3835">
            <v>0.22</v>
          </cell>
          <cell r="AE3835">
            <v>0.21</v>
          </cell>
          <cell r="AF3835">
            <v>0.21</v>
          </cell>
          <cell r="AG3835">
            <v>0.21</v>
          </cell>
          <cell r="AH3835">
            <v>0.21</v>
          </cell>
          <cell r="AI3835">
            <v>0.21</v>
          </cell>
          <cell r="AJ3835">
            <v>0.21</v>
          </cell>
          <cell r="AK3835">
            <v>0.22</v>
          </cell>
        </row>
        <row r="3836">
          <cell r="A3836" t="str">
            <v>SDGbaseTRAv2_UrbAS_ERTv3MPSXent-n</v>
          </cell>
          <cell r="B3836" t="str">
            <v>SIclos6_GOVclos11</v>
          </cell>
          <cell r="C3836" t="str">
            <v>SDGbaseTRAv2_UrbAS_ERTv3</v>
          </cell>
          <cell r="D3836" t="str">
            <v>MPSX</v>
          </cell>
          <cell r="E3836" t="str">
            <v>ent-n</v>
          </cell>
          <cell r="F3836">
            <v>0.44</v>
          </cell>
          <cell r="G3836">
            <v>0.44</v>
          </cell>
          <cell r="H3836">
            <v>0.44</v>
          </cell>
          <cell r="I3836">
            <v>0.44</v>
          </cell>
          <cell r="J3836">
            <v>0.44</v>
          </cell>
          <cell r="K3836">
            <v>0.44</v>
          </cell>
          <cell r="L3836">
            <v>0.44</v>
          </cell>
          <cell r="M3836">
            <v>0.44</v>
          </cell>
          <cell r="N3836">
            <v>0.44</v>
          </cell>
          <cell r="O3836">
            <v>0.44</v>
          </cell>
          <cell r="P3836">
            <v>0.44</v>
          </cell>
          <cell r="Q3836">
            <v>0.44</v>
          </cell>
          <cell r="R3836">
            <v>0.44</v>
          </cell>
          <cell r="S3836">
            <v>0.44</v>
          </cell>
          <cell r="T3836">
            <v>0.44</v>
          </cell>
          <cell r="U3836">
            <v>0.44</v>
          </cell>
          <cell r="V3836">
            <v>0.44</v>
          </cell>
          <cell r="W3836">
            <v>0.44</v>
          </cell>
          <cell r="X3836">
            <v>0.44</v>
          </cell>
          <cell r="Y3836">
            <v>0.44</v>
          </cell>
          <cell r="Z3836">
            <v>0.44</v>
          </cell>
          <cell r="AA3836">
            <v>0.44</v>
          </cell>
          <cell r="AB3836">
            <v>0.44</v>
          </cell>
          <cell r="AC3836">
            <v>0.44</v>
          </cell>
          <cell r="AD3836">
            <v>0.44</v>
          </cell>
          <cell r="AE3836">
            <v>0.44</v>
          </cell>
          <cell r="AF3836">
            <v>0.44</v>
          </cell>
          <cell r="AG3836">
            <v>0.44</v>
          </cell>
          <cell r="AH3836">
            <v>0.44</v>
          </cell>
          <cell r="AI3836">
            <v>0.44</v>
          </cell>
          <cell r="AJ3836">
            <v>0.44</v>
          </cell>
          <cell r="AK3836">
            <v>0.44</v>
          </cell>
        </row>
        <row r="3837">
          <cell r="A3837" t="str">
            <v>SDGbaseTRAv2_UrbAS_ERTv3MPSXent-e</v>
          </cell>
          <cell r="B3837" t="str">
            <v>SIclos6_GOVclos11</v>
          </cell>
          <cell r="C3837" t="str">
            <v>SDGbaseTRAv2_UrbAS_ERTv3</v>
          </cell>
          <cell r="D3837" t="str">
            <v>MPSX</v>
          </cell>
          <cell r="E3837" t="str">
            <v>ent-e</v>
          </cell>
          <cell r="F3837">
            <v>1</v>
          </cell>
          <cell r="G3837">
            <v>1</v>
          </cell>
          <cell r="H3837">
            <v>1</v>
          </cell>
          <cell r="I3837">
            <v>1</v>
          </cell>
          <cell r="J3837">
            <v>1</v>
          </cell>
          <cell r="K3837">
            <v>1</v>
          </cell>
          <cell r="L3837">
            <v>1</v>
          </cell>
          <cell r="M3837">
            <v>1</v>
          </cell>
          <cell r="N3837">
            <v>1</v>
          </cell>
          <cell r="O3837">
            <v>1</v>
          </cell>
          <cell r="P3837">
            <v>1</v>
          </cell>
          <cell r="Q3837">
            <v>1</v>
          </cell>
          <cell r="R3837">
            <v>1</v>
          </cell>
          <cell r="S3837">
            <v>1</v>
          </cell>
          <cell r="T3837">
            <v>1</v>
          </cell>
          <cell r="U3837">
            <v>1</v>
          </cell>
          <cell r="V3837">
            <v>1</v>
          </cell>
          <cell r="W3837">
            <v>1</v>
          </cell>
          <cell r="X3837">
            <v>1</v>
          </cell>
          <cell r="Y3837">
            <v>1</v>
          </cell>
          <cell r="Z3837">
            <v>1</v>
          </cell>
          <cell r="AA3837">
            <v>1</v>
          </cell>
          <cell r="AB3837">
            <v>1</v>
          </cell>
          <cell r="AC3837">
            <v>1</v>
          </cell>
          <cell r="AD3837">
            <v>1</v>
          </cell>
          <cell r="AE3837">
            <v>1</v>
          </cell>
          <cell r="AF3837">
            <v>1</v>
          </cell>
          <cell r="AG3837">
            <v>1</v>
          </cell>
          <cell r="AH3837">
            <v>1</v>
          </cell>
          <cell r="AI3837">
            <v>1</v>
          </cell>
          <cell r="AJ3837">
            <v>1</v>
          </cell>
          <cell r="AK3837">
            <v>1</v>
          </cell>
        </row>
        <row r="3838">
          <cell r="A3838" t="str">
            <v>SDGbaseTRAv2_UrbAS_ERTv3MPSXhhd-0</v>
          </cell>
          <cell r="B3838" t="str">
            <v>SIclos6_GOVclos11</v>
          </cell>
          <cell r="C3838" t="str">
            <v>SDGbaseTRAv2_UrbAS_ERTv3</v>
          </cell>
          <cell r="D3838" t="str">
            <v>MPSX</v>
          </cell>
          <cell r="E3838" t="str">
            <v>hhd-0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0</v>
          </cell>
          <cell r="M3838">
            <v>0</v>
          </cell>
          <cell r="N3838">
            <v>0</v>
          </cell>
          <cell r="O3838">
            <v>0</v>
          </cell>
          <cell r="P3838">
            <v>0</v>
          </cell>
          <cell r="Q3838">
            <v>0</v>
          </cell>
          <cell r="R3838">
            <v>0.01</v>
          </cell>
          <cell r="S3838">
            <v>0.01</v>
          </cell>
          <cell r="T3838">
            <v>0.01</v>
          </cell>
          <cell r="U3838">
            <v>0.01</v>
          </cell>
          <cell r="V3838">
            <v>0.01</v>
          </cell>
          <cell r="W3838">
            <v>0.01</v>
          </cell>
          <cell r="X3838">
            <v>0.01</v>
          </cell>
          <cell r="Y3838">
            <v>0.01</v>
          </cell>
          <cell r="Z3838">
            <v>0.01</v>
          </cell>
          <cell r="AA3838">
            <v>0.01</v>
          </cell>
          <cell r="AB3838">
            <v>0.01</v>
          </cell>
          <cell r="AC3838">
            <v>0.01</v>
          </cell>
          <cell r="AD3838">
            <v>0.01</v>
          </cell>
          <cell r="AE3838">
            <v>0.01</v>
          </cell>
          <cell r="AF3838">
            <v>0.01</v>
          </cell>
          <cell r="AG3838">
            <v>0.01</v>
          </cell>
          <cell r="AH3838">
            <v>0</v>
          </cell>
          <cell r="AI3838">
            <v>0</v>
          </cell>
          <cell r="AJ3838">
            <v>-0.01</v>
          </cell>
          <cell r="AK3838">
            <v>-0.01</v>
          </cell>
        </row>
        <row r="3839">
          <cell r="A3839" t="str">
            <v>SDGbaseTRAv2_UrbAS_ERTv3MPSXhhd-1</v>
          </cell>
          <cell r="B3839" t="str">
            <v>SIclos6_GOVclos11</v>
          </cell>
          <cell r="C3839" t="str">
            <v>SDGbaseTRAv2_UrbAS_ERTv3</v>
          </cell>
          <cell r="D3839" t="str">
            <v>MPSX</v>
          </cell>
          <cell r="E3839" t="str">
            <v>hhd-1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0</v>
          </cell>
          <cell r="M3839">
            <v>0</v>
          </cell>
          <cell r="N3839">
            <v>0</v>
          </cell>
          <cell r="O3839">
            <v>0</v>
          </cell>
          <cell r="P3839">
            <v>0</v>
          </cell>
          <cell r="Q3839">
            <v>0</v>
          </cell>
          <cell r="R3839">
            <v>0.01</v>
          </cell>
          <cell r="S3839">
            <v>0.01</v>
          </cell>
          <cell r="T3839">
            <v>0.01</v>
          </cell>
          <cell r="U3839">
            <v>0.01</v>
          </cell>
          <cell r="V3839">
            <v>0.01</v>
          </cell>
          <cell r="W3839">
            <v>0.01</v>
          </cell>
          <cell r="X3839">
            <v>0.01</v>
          </cell>
          <cell r="Y3839">
            <v>0.01</v>
          </cell>
          <cell r="Z3839">
            <v>0.01</v>
          </cell>
          <cell r="AA3839">
            <v>0.01</v>
          </cell>
          <cell r="AB3839">
            <v>0.01</v>
          </cell>
          <cell r="AC3839">
            <v>0.01</v>
          </cell>
          <cell r="AD3839">
            <v>0.01</v>
          </cell>
          <cell r="AE3839">
            <v>0.01</v>
          </cell>
          <cell r="AF3839">
            <v>0.01</v>
          </cell>
          <cell r="AG3839">
            <v>0.01</v>
          </cell>
          <cell r="AH3839">
            <v>0</v>
          </cell>
          <cell r="AI3839">
            <v>0</v>
          </cell>
          <cell r="AJ3839">
            <v>-0.01</v>
          </cell>
          <cell r="AK3839">
            <v>-0.01</v>
          </cell>
        </row>
        <row r="3840">
          <cell r="A3840" t="str">
            <v>SDGbaseTRAv2_UrbAS_ERTv3MPSXhhd-2</v>
          </cell>
          <cell r="B3840" t="str">
            <v>SIclos6_GOVclos11</v>
          </cell>
          <cell r="C3840" t="str">
            <v>SDGbaseTRAv2_UrbAS_ERTv3</v>
          </cell>
          <cell r="D3840" t="str">
            <v>MPSX</v>
          </cell>
          <cell r="E3840" t="str">
            <v>hhd-2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0</v>
          </cell>
          <cell r="M3840">
            <v>0</v>
          </cell>
          <cell r="N3840">
            <v>0</v>
          </cell>
          <cell r="O3840">
            <v>0</v>
          </cell>
          <cell r="P3840">
            <v>0</v>
          </cell>
          <cell r="Q3840">
            <v>0.01</v>
          </cell>
          <cell r="R3840">
            <v>0.01</v>
          </cell>
          <cell r="S3840">
            <v>0.01</v>
          </cell>
          <cell r="T3840">
            <v>0.01</v>
          </cell>
          <cell r="U3840">
            <v>0.01</v>
          </cell>
          <cell r="V3840">
            <v>0.01</v>
          </cell>
          <cell r="W3840">
            <v>0.01</v>
          </cell>
          <cell r="X3840">
            <v>0.01</v>
          </cell>
          <cell r="Y3840">
            <v>0.01</v>
          </cell>
          <cell r="Z3840">
            <v>0.01</v>
          </cell>
          <cell r="AA3840">
            <v>0.01</v>
          </cell>
          <cell r="AB3840">
            <v>0.01</v>
          </cell>
          <cell r="AC3840">
            <v>0.01</v>
          </cell>
          <cell r="AD3840">
            <v>0.01</v>
          </cell>
          <cell r="AE3840">
            <v>0.01</v>
          </cell>
          <cell r="AF3840">
            <v>0.01</v>
          </cell>
          <cell r="AG3840">
            <v>0.01</v>
          </cell>
          <cell r="AH3840">
            <v>0</v>
          </cell>
          <cell r="AI3840">
            <v>0</v>
          </cell>
          <cell r="AJ3840">
            <v>-0.01</v>
          </cell>
          <cell r="AK3840">
            <v>-0.01</v>
          </cell>
        </row>
        <row r="3841">
          <cell r="A3841" t="str">
            <v>SDGbaseTRAv2_UrbAS_ERTv3MPSXhhd-3</v>
          </cell>
          <cell r="B3841" t="str">
            <v>SIclos6_GOVclos11</v>
          </cell>
          <cell r="C3841" t="str">
            <v>SDGbaseTRAv2_UrbAS_ERTv3</v>
          </cell>
          <cell r="D3841" t="str">
            <v>MPSX</v>
          </cell>
          <cell r="E3841" t="str">
            <v>hhd-3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0</v>
          </cell>
          <cell r="M3841">
            <v>0</v>
          </cell>
          <cell r="N3841">
            <v>0.01</v>
          </cell>
          <cell r="O3841">
            <v>0.01</v>
          </cell>
          <cell r="P3841">
            <v>0.01</v>
          </cell>
          <cell r="Q3841">
            <v>0.01</v>
          </cell>
          <cell r="R3841">
            <v>0.01</v>
          </cell>
          <cell r="S3841">
            <v>0.01</v>
          </cell>
          <cell r="T3841">
            <v>0.01</v>
          </cell>
          <cell r="U3841">
            <v>0.01</v>
          </cell>
          <cell r="V3841">
            <v>0.01</v>
          </cell>
          <cell r="W3841">
            <v>0.01</v>
          </cell>
          <cell r="X3841">
            <v>0.01</v>
          </cell>
          <cell r="Y3841">
            <v>0.01</v>
          </cell>
          <cell r="Z3841">
            <v>0.01</v>
          </cell>
          <cell r="AA3841">
            <v>0.01</v>
          </cell>
          <cell r="AB3841">
            <v>0.01</v>
          </cell>
          <cell r="AC3841">
            <v>0.01</v>
          </cell>
          <cell r="AD3841">
            <v>0.01</v>
          </cell>
          <cell r="AE3841">
            <v>0.01</v>
          </cell>
          <cell r="AF3841">
            <v>0.01</v>
          </cell>
          <cell r="AG3841">
            <v>0.01</v>
          </cell>
          <cell r="AH3841">
            <v>0</v>
          </cell>
          <cell r="AI3841">
            <v>0</v>
          </cell>
          <cell r="AJ3841">
            <v>-0.01</v>
          </cell>
          <cell r="AK3841">
            <v>-0.01</v>
          </cell>
        </row>
        <row r="3842">
          <cell r="A3842" t="str">
            <v>SDGbaseTRAv2_UrbAS_ERTv3MPSXhhd-4</v>
          </cell>
          <cell r="B3842" t="str">
            <v>SIclos6_GOVclos11</v>
          </cell>
          <cell r="C3842" t="str">
            <v>SDGbaseTRAv2_UrbAS_ERTv3</v>
          </cell>
          <cell r="D3842" t="str">
            <v>MPSX</v>
          </cell>
          <cell r="E3842" t="str">
            <v>hhd-4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0</v>
          </cell>
          <cell r="M3842">
            <v>0.01</v>
          </cell>
          <cell r="N3842">
            <v>0.01</v>
          </cell>
          <cell r="O3842">
            <v>0.01</v>
          </cell>
          <cell r="P3842">
            <v>0.01</v>
          </cell>
          <cell r="Q3842">
            <v>0.01</v>
          </cell>
          <cell r="R3842">
            <v>0.01</v>
          </cell>
          <cell r="S3842">
            <v>0.01</v>
          </cell>
          <cell r="T3842">
            <v>0.01</v>
          </cell>
          <cell r="U3842">
            <v>0.01</v>
          </cell>
          <cell r="V3842">
            <v>0.01</v>
          </cell>
          <cell r="W3842">
            <v>0.01</v>
          </cell>
          <cell r="X3842">
            <v>0.01</v>
          </cell>
          <cell r="Y3842">
            <v>0.01</v>
          </cell>
          <cell r="Z3842">
            <v>0.01</v>
          </cell>
          <cell r="AA3842">
            <v>0.01</v>
          </cell>
          <cell r="AB3842">
            <v>0.01</v>
          </cell>
          <cell r="AC3842">
            <v>0.01</v>
          </cell>
          <cell r="AD3842">
            <v>0.01</v>
          </cell>
          <cell r="AE3842">
            <v>0.01</v>
          </cell>
          <cell r="AF3842">
            <v>0.01</v>
          </cell>
          <cell r="AG3842">
            <v>0.01</v>
          </cell>
          <cell r="AH3842">
            <v>0</v>
          </cell>
          <cell r="AI3842">
            <v>0</v>
          </cell>
          <cell r="AJ3842">
            <v>-0.01</v>
          </cell>
          <cell r="AK3842">
            <v>-0.01</v>
          </cell>
        </row>
        <row r="3843">
          <cell r="A3843" t="str">
            <v>SDGbaseTRAv2_UrbAS_ERTv3MPSXhhd-5</v>
          </cell>
          <cell r="B3843" t="str">
            <v>SIclos6_GOVclos11</v>
          </cell>
          <cell r="C3843" t="str">
            <v>SDGbaseTRAv2_UrbAS_ERTv3</v>
          </cell>
          <cell r="D3843" t="str">
            <v>MPSX</v>
          </cell>
          <cell r="E3843" t="str">
            <v>hhd-5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0</v>
          </cell>
          <cell r="M3843">
            <v>0.01</v>
          </cell>
          <cell r="N3843">
            <v>0.01</v>
          </cell>
          <cell r="O3843">
            <v>0.01</v>
          </cell>
          <cell r="P3843">
            <v>0.01</v>
          </cell>
          <cell r="Q3843">
            <v>0.01</v>
          </cell>
          <cell r="R3843">
            <v>0.01</v>
          </cell>
          <cell r="S3843">
            <v>0.01</v>
          </cell>
          <cell r="T3843">
            <v>0.01</v>
          </cell>
          <cell r="U3843">
            <v>0.01</v>
          </cell>
          <cell r="V3843">
            <v>0.01</v>
          </cell>
          <cell r="W3843">
            <v>0.01</v>
          </cell>
          <cell r="X3843">
            <v>0.01</v>
          </cell>
          <cell r="Y3843">
            <v>0.01</v>
          </cell>
          <cell r="Z3843">
            <v>0.01</v>
          </cell>
          <cell r="AA3843">
            <v>0.01</v>
          </cell>
          <cell r="AB3843">
            <v>0.01</v>
          </cell>
          <cell r="AC3843">
            <v>0.01</v>
          </cell>
          <cell r="AD3843">
            <v>0.01</v>
          </cell>
          <cell r="AE3843">
            <v>0.01</v>
          </cell>
          <cell r="AF3843">
            <v>0.01</v>
          </cell>
          <cell r="AG3843">
            <v>0.01</v>
          </cell>
          <cell r="AH3843">
            <v>0</v>
          </cell>
          <cell r="AI3843">
            <v>0</v>
          </cell>
          <cell r="AJ3843">
            <v>-0.01</v>
          </cell>
          <cell r="AK3843">
            <v>-0.01</v>
          </cell>
        </row>
        <row r="3844">
          <cell r="A3844" t="str">
            <v>SDGbaseTRAv2_UrbAS_ERTv3MPSXhhd-6</v>
          </cell>
          <cell r="B3844" t="str">
            <v>SIclos6_GOVclos11</v>
          </cell>
          <cell r="C3844" t="str">
            <v>SDGbaseTRAv2_UrbAS_ERTv3</v>
          </cell>
          <cell r="D3844" t="str">
            <v>MPSX</v>
          </cell>
          <cell r="E3844" t="str">
            <v>hhd-6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0</v>
          </cell>
          <cell r="M3844">
            <v>0.01</v>
          </cell>
          <cell r="N3844">
            <v>0.01</v>
          </cell>
          <cell r="O3844">
            <v>0.01</v>
          </cell>
          <cell r="P3844">
            <v>0.01</v>
          </cell>
          <cell r="Q3844">
            <v>0.01</v>
          </cell>
          <cell r="R3844">
            <v>0.01</v>
          </cell>
          <cell r="S3844">
            <v>0.01</v>
          </cell>
          <cell r="T3844">
            <v>0.01</v>
          </cell>
          <cell r="U3844">
            <v>0.01</v>
          </cell>
          <cell r="V3844">
            <v>0.01</v>
          </cell>
          <cell r="W3844">
            <v>0.01</v>
          </cell>
          <cell r="X3844">
            <v>0.01</v>
          </cell>
          <cell r="Y3844">
            <v>0.01</v>
          </cell>
          <cell r="Z3844">
            <v>0.01</v>
          </cell>
          <cell r="AA3844">
            <v>0.01</v>
          </cell>
          <cell r="AB3844">
            <v>0.01</v>
          </cell>
          <cell r="AC3844">
            <v>0.01</v>
          </cell>
          <cell r="AD3844">
            <v>0.01</v>
          </cell>
          <cell r="AE3844">
            <v>0.01</v>
          </cell>
          <cell r="AF3844">
            <v>0.01</v>
          </cell>
          <cell r="AG3844">
            <v>0.01</v>
          </cell>
          <cell r="AH3844">
            <v>0</v>
          </cell>
          <cell r="AI3844">
            <v>0</v>
          </cell>
          <cell r="AJ3844">
            <v>-0.01</v>
          </cell>
          <cell r="AK3844">
            <v>-0.01</v>
          </cell>
        </row>
        <row r="3845">
          <cell r="A3845" t="str">
            <v>SDGbaseTRAv2_UrbAS_ERTv3MPSXhhd-7</v>
          </cell>
          <cell r="B3845" t="str">
            <v>SIclos6_GOVclos11</v>
          </cell>
          <cell r="C3845" t="str">
            <v>SDGbaseTRAv2_UrbAS_ERTv3</v>
          </cell>
          <cell r="D3845" t="str">
            <v>MPSX</v>
          </cell>
          <cell r="E3845" t="str">
            <v>hhd-7</v>
          </cell>
          <cell r="F3845">
            <v>0</v>
          </cell>
          <cell r="G3845">
            <v>0</v>
          </cell>
          <cell r="H3845">
            <v>0.01</v>
          </cell>
          <cell r="I3845">
            <v>0.01</v>
          </cell>
          <cell r="J3845">
            <v>0.01</v>
          </cell>
          <cell r="K3845">
            <v>0.01</v>
          </cell>
          <cell r="L3845">
            <v>0.01</v>
          </cell>
          <cell r="M3845">
            <v>0.01</v>
          </cell>
          <cell r="N3845">
            <v>0.01</v>
          </cell>
          <cell r="O3845">
            <v>0.01</v>
          </cell>
          <cell r="P3845">
            <v>0.01</v>
          </cell>
          <cell r="Q3845">
            <v>0.01</v>
          </cell>
          <cell r="R3845">
            <v>0.01</v>
          </cell>
          <cell r="S3845">
            <v>0.01</v>
          </cell>
          <cell r="T3845">
            <v>0.01</v>
          </cell>
          <cell r="U3845">
            <v>0.01</v>
          </cell>
          <cell r="V3845">
            <v>0.01</v>
          </cell>
          <cell r="W3845">
            <v>0.01</v>
          </cell>
          <cell r="X3845">
            <v>0.01</v>
          </cell>
          <cell r="Y3845">
            <v>0.01</v>
          </cell>
          <cell r="Z3845">
            <v>0.01</v>
          </cell>
          <cell r="AA3845">
            <v>0.01</v>
          </cell>
          <cell r="AB3845">
            <v>0.01</v>
          </cell>
          <cell r="AC3845">
            <v>0.01</v>
          </cell>
          <cell r="AD3845">
            <v>0.01</v>
          </cell>
          <cell r="AE3845">
            <v>0.01</v>
          </cell>
          <cell r="AF3845">
            <v>0.01</v>
          </cell>
          <cell r="AG3845">
            <v>0.01</v>
          </cell>
          <cell r="AH3845">
            <v>0</v>
          </cell>
          <cell r="AI3845">
            <v>0</v>
          </cell>
          <cell r="AJ3845">
            <v>-0.01</v>
          </cell>
          <cell r="AK3845">
            <v>-0.01</v>
          </cell>
        </row>
        <row r="3846">
          <cell r="A3846" t="str">
            <v>SDGbaseTRAv2_UrbAS_ERTv3MPSXhhd-8</v>
          </cell>
          <cell r="B3846" t="str">
            <v>SIclos6_GOVclos11</v>
          </cell>
          <cell r="C3846" t="str">
            <v>SDGbaseTRAv2_UrbAS_ERTv3</v>
          </cell>
          <cell r="D3846" t="str">
            <v>MPSX</v>
          </cell>
          <cell r="E3846" t="str">
            <v>hhd-8</v>
          </cell>
          <cell r="F3846">
            <v>0.01</v>
          </cell>
          <cell r="G3846">
            <v>0.01</v>
          </cell>
          <cell r="H3846">
            <v>0.01</v>
          </cell>
          <cell r="I3846">
            <v>0.01</v>
          </cell>
          <cell r="J3846">
            <v>0.01</v>
          </cell>
          <cell r="K3846">
            <v>0.01</v>
          </cell>
          <cell r="L3846">
            <v>0.01</v>
          </cell>
          <cell r="M3846">
            <v>0.01</v>
          </cell>
          <cell r="N3846">
            <v>0.01</v>
          </cell>
          <cell r="O3846">
            <v>0.01</v>
          </cell>
          <cell r="P3846">
            <v>0.01</v>
          </cell>
          <cell r="Q3846">
            <v>0.01</v>
          </cell>
          <cell r="R3846">
            <v>0.01</v>
          </cell>
          <cell r="S3846">
            <v>0.01</v>
          </cell>
          <cell r="T3846">
            <v>0.01</v>
          </cell>
          <cell r="U3846">
            <v>0.01</v>
          </cell>
          <cell r="V3846">
            <v>0.01</v>
          </cell>
          <cell r="W3846">
            <v>0.01</v>
          </cell>
          <cell r="X3846">
            <v>0.01</v>
          </cell>
          <cell r="Y3846">
            <v>0.01</v>
          </cell>
          <cell r="Z3846">
            <v>0.01</v>
          </cell>
          <cell r="AA3846">
            <v>0.01</v>
          </cell>
          <cell r="AB3846">
            <v>0.01</v>
          </cell>
          <cell r="AC3846">
            <v>0.01</v>
          </cell>
          <cell r="AD3846">
            <v>0.01</v>
          </cell>
          <cell r="AE3846">
            <v>0.01</v>
          </cell>
          <cell r="AF3846">
            <v>0.01</v>
          </cell>
          <cell r="AG3846">
            <v>0.01</v>
          </cell>
          <cell r="AH3846">
            <v>0.01</v>
          </cell>
          <cell r="AI3846">
            <v>0</v>
          </cell>
          <cell r="AJ3846">
            <v>0</v>
          </cell>
          <cell r="AK3846">
            <v>-0.01</v>
          </cell>
        </row>
        <row r="3847">
          <cell r="A3847" t="str">
            <v>SDGbaseTRAv2_UrbAS_ERTv3MPSXhhd-9</v>
          </cell>
          <cell r="B3847" t="str">
            <v>SIclos6_GOVclos11</v>
          </cell>
          <cell r="C3847" t="str">
            <v>SDGbaseTRAv2_UrbAS_ERTv3</v>
          </cell>
          <cell r="D3847" t="str">
            <v>MPSX</v>
          </cell>
          <cell r="E3847" t="str">
            <v>hhd-9</v>
          </cell>
          <cell r="F3847">
            <v>0.04</v>
          </cell>
          <cell r="G3847">
            <v>0.04</v>
          </cell>
          <cell r="H3847">
            <v>0.04</v>
          </cell>
          <cell r="I3847">
            <v>0.04</v>
          </cell>
          <cell r="J3847">
            <v>0.04</v>
          </cell>
          <cell r="K3847">
            <v>0.04</v>
          </cell>
          <cell r="L3847">
            <v>0.04</v>
          </cell>
          <cell r="M3847">
            <v>0.05</v>
          </cell>
          <cell r="N3847">
            <v>0.05</v>
          </cell>
          <cell r="O3847">
            <v>0.05</v>
          </cell>
          <cell r="P3847">
            <v>0.05</v>
          </cell>
          <cell r="Q3847">
            <v>0.05</v>
          </cell>
          <cell r="R3847">
            <v>0.05</v>
          </cell>
          <cell r="S3847">
            <v>0.05</v>
          </cell>
          <cell r="T3847">
            <v>0.05</v>
          </cell>
          <cell r="U3847">
            <v>0.05</v>
          </cell>
          <cell r="V3847">
            <v>0.05</v>
          </cell>
          <cell r="W3847">
            <v>0.05</v>
          </cell>
          <cell r="X3847">
            <v>0.05</v>
          </cell>
          <cell r="Y3847">
            <v>0.05</v>
          </cell>
          <cell r="Z3847">
            <v>0.05</v>
          </cell>
          <cell r="AA3847">
            <v>0.05</v>
          </cell>
          <cell r="AB3847">
            <v>0.05</v>
          </cell>
          <cell r="AC3847">
            <v>0.05</v>
          </cell>
          <cell r="AD3847">
            <v>0.05</v>
          </cell>
          <cell r="AE3847">
            <v>0.05</v>
          </cell>
          <cell r="AF3847">
            <v>0.05</v>
          </cell>
          <cell r="AG3847">
            <v>0.05</v>
          </cell>
          <cell r="AH3847">
            <v>0.04</v>
          </cell>
          <cell r="AI3847">
            <v>0.04</v>
          </cell>
          <cell r="AJ3847">
            <v>0.03</v>
          </cell>
          <cell r="AK3847">
            <v>0.03</v>
          </cell>
        </row>
        <row r="3848">
          <cell r="A3848" t="str">
            <v>SDGbaseTRAv2_UrbAS_ERTv3C_SavingsINSent-n</v>
          </cell>
          <cell r="B3848" t="str">
            <v>SIclos6_GOVclos11</v>
          </cell>
          <cell r="C3848" t="str">
            <v>SDGbaseTRAv2_UrbAS_ERTv3</v>
          </cell>
          <cell r="D3848" t="str">
            <v>C_SavingsINS</v>
          </cell>
          <cell r="E3848" t="str">
            <v>ent-n</v>
          </cell>
          <cell r="F3848">
            <v>634.29</v>
          </cell>
          <cell r="G3848">
            <v>578.59</v>
          </cell>
          <cell r="H3848">
            <v>603.29</v>
          </cell>
          <cell r="I3848">
            <v>608.87</v>
          </cell>
          <cell r="J3848">
            <v>612.67999999999995</v>
          </cell>
          <cell r="K3848">
            <v>622.87</v>
          </cell>
          <cell r="L3848">
            <v>635.09</v>
          </cell>
          <cell r="M3848">
            <v>647.48</v>
          </cell>
          <cell r="N3848">
            <v>661.99</v>
          </cell>
          <cell r="O3848">
            <v>680.57</v>
          </cell>
          <cell r="P3848">
            <v>697.89</v>
          </cell>
          <cell r="Q3848">
            <v>713.71</v>
          </cell>
          <cell r="R3848">
            <v>743.14</v>
          </cell>
          <cell r="S3848">
            <v>767.14</v>
          </cell>
          <cell r="T3848">
            <v>792.89</v>
          </cell>
          <cell r="U3848">
            <v>823.72</v>
          </cell>
          <cell r="V3848">
            <v>853.22</v>
          </cell>
          <cell r="W3848">
            <v>883.37</v>
          </cell>
          <cell r="X3848">
            <v>914.38</v>
          </cell>
          <cell r="Y3848">
            <v>955.92</v>
          </cell>
          <cell r="Z3848">
            <v>1008.91</v>
          </cell>
          <cell r="AA3848">
            <v>1040.1099999999999</v>
          </cell>
          <cell r="AB3848">
            <v>1056.72</v>
          </cell>
          <cell r="AC3848">
            <v>1079.52</v>
          </cell>
          <cell r="AD3848">
            <v>1109.98</v>
          </cell>
          <cell r="AE3848">
            <v>1141.6099999999999</v>
          </cell>
          <cell r="AF3848">
            <v>1174.94</v>
          </cell>
          <cell r="AG3848">
            <v>1164.03</v>
          </cell>
          <cell r="AH3848">
            <v>1179.32</v>
          </cell>
          <cell r="AI3848">
            <v>1187.8900000000001</v>
          </cell>
          <cell r="AJ3848">
            <v>1186.8699999999999</v>
          </cell>
          <cell r="AK3848">
            <v>1179.58</v>
          </cell>
        </row>
        <row r="3849">
          <cell r="A3849" t="str">
            <v>SDGbaseTRAv2_UrbAS_ERTv3C_SavingsINSent-e</v>
          </cell>
          <cell r="B3849" t="str">
            <v>SIclos6_GOVclos11</v>
          </cell>
          <cell r="C3849" t="str">
            <v>SDGbaseTRAv2_UrbAS_ERTv3</v>
          </cell>
          <cell r="D3849" t="str">
            <v>C_SavingsINS</v>
          </cell>
          <cell r="E3849" t="str">
            <v>ent-e</v>
          </cell>
          <cell r="F3849">
            <v>60.1</v>
          </cell>
          <cell r="G3849">
            <v>65.95</v>
          </cell>
          <cell r="H3849">
            <v>54.6</v>
          </cell>
          <cell r="I3849">
            <v>55.53</v>
          </cell>
          <cell r="J3849">
            <v>58.1</v>
          </cell>
          <cell r="K3849">
            <v>61.76</v>
          </cell>
          <cell r="L3849">
            <v>65.52</v>
          </cell>
          <cell r="M3849">
            <v>65.180000000000007</v>
          </cell>
          <cell r="N3849">
            <v>63.58</v>
          </cell>
          <cell r="O3849">
            <v>62.83</v>
          </cell>
          <cell r="P3849">
            <v>65.069999999999993</v>
          </cell>
          <cell r="Q3849">
            <v>69.33</v>
          </cell>
          <cell r="R3849">
            <v>76.69</v>
          </cell>
          <cell r="S3849">
            <v>81.099999999999994</v>
          </cell>
          <cell r="T3849">
            <v>85.92</v>
          </cell>
          <cell r="U3849">
            <v>90.64</v>
          </cell>
          <cell r="V3849">
            <v>91.4</v>
          </cell>
          <cell r="W3849">
            <v>95.66</v>
          </cell>
          <cell r="X3849">
            <v>105.14</v>
          </cell>
          <cell r="Y3849">
            <v>112.65</v>
          </cell>
          <cell r="Z3849">
            <v>117.01</v>
          </cell>
          <cell r="AA3849">
            <v>117.84</v>
          </cell>
          <cell r="AB3849">
            <v>119.74</v>
          </cell>
          <cell r="AC3849">
            <v>129.76</v>
          </cell>
          <cell r="AD3849">
            <v>139.52000000000001</v>
          </cell>
          <cell r="AE3849">
            <v>147.43</v>
          </cell>
          <cell r="AF3849">
            <v>154.71</v>
          </cell>
          <cell r="AG3849">
            <v>190.04</v>
          </cell>
          <cell r="AH3849">
            <v>237.02</v>
          </cell>
          <cell r="AI3849">
            <v>279.75</v>
          </cell>
          <cell r="AJ3849">
            <v>320.94</v>
          </cell>
          <cell r="AK3849">
            <v>358.75</v>
          </cell>
        </row>
        <row r="3850">
          <cell r="A3850" t="str">
            <v>SDGbaseTRAv2_UrbAS_ERTv3C_SavingsINShhd-0</v>
          </cell>
          <cell r="B3850" t="str">
            <v>SIclos6_GOVclos11</v>
          </cell>
          <cell r="C3850" t="str">
            <v>SDGbaseTRAv2_UrbAS_ERTv3</v>
          </cell>
          <cell r="D3850" t="str">
            <v>C_SavingsINS</v>
          </cell>
          <cell r="E3850" t="str">
            <v>hhd-0</v>
          </cell>
          <cell r="F3850">
            <v>0.06</v>
          </cell>
          <cell r="G3850">
            <v>0</v>
          </cell>
          <cell r="H3850">
            <v>0.11</v>
          </cell>
          <cell r="I3850">
            <v>0.18</v>
          </cell>
          <cell r="J3850">
            <v>0.17</v>
          </cell>
          <cell r="K3850">
            <v>0.16</v>
          </cell>
          <cell r="L3850">
            <v>0.19</v>
          </cell>
          <cell r="M3850">
            <v>0.28999999999999998</v>
          </cell>
          <cell r="N3850">
            <v>0.41</v>
          </cell>
          <cell r="O3850">
            <v>0.37</v>
          </cell>
          <cell r="P3850">
            <v>0.43</v>
          </cell>
          <cell r="Q3850">
            <v>0.49</v>
          </cell>
          <cell r="R3850">
            <v>0.53</v>
          </cell>
          <cell r="S3850">
            <v>0.61</v>
          </cell>
          <cell r="T3850">
            <v>0.7</v>
          </cell>
          <cell r="U3850">
            <v>0.81</v>
          </cell>
          <cell r="V3850">
            <v>1.01</v>
          </cell>
          <cell r="W3850">
            <v>1.1499999999999999</v>
          </cell>
          <cell r="X3850">
            <v>1.2</v>
          </cell>
          <cell r="Y3850">
            <v>1.23</v>
          </cell>
          <cell r="Z3850">
            <v>1.22</v>
          </cell>
          <cell r="AA3850">
            <v>1.22</v>
          </cell>
          <cell r="AB3850">
            <v>1.2</v>
          </cell>
          <cell r="AC3850">
            <v>1.18</v>
          </cell>
          <cell r="AD3850">
            <v>1.21</v>
          </cell>
          <cell r="AE3850">
            <v>1.27</v>
          </cell>
          <cell r="AF3850">
            <v>1.36</v>
          </cell>
          <cell r="AG3850">
            <v>0.98</v>
          </cell>
          <cell r="AH3850">
            <v>0.2</v>
          </cell>
          <cell r="AI3850">
            <v>-0.78</v>
          </cell>
          <cell r="AJ3850">
            <v>-1.72</v>
          </cell>
          <cell r="AK3850">
            <v>-2.58</v>
          </cell>
        </row>
        <row r="3851">
          <cell r="A3851" t="str">
            <v>SDGbaseTRAv2_UrbAS_ERTv3C_SavingsINShhd-1</v>
          </cell>
          <cell r="B3851" t="str">
            <v>SIclos6_GOVclos11</v>
          </cell>
          <cell r="C3851" t="str">
            <v>SDGbaseTRAv2_UrbAS_ERTv3</v>
          </cell>
          <cell r="D3851" t="str">
            <v>C_SavingsINS</v>
          </cell>
          <cell r="E3851" t="str">
            <v>hhd-1</v>
          </cell>
          <cell r="F3851">
            <v>0.09</v>
          </cell>
          <cell r="G3851">
            <v>0.01</v>
          </cell>
          <cell r="H3851">
            <v>0.17</v>
          </cell>
          <cell r="I3851">
            <v>0.26</v>
          </cell>
          <cell r="J3851">
            <v>0.24</v>
          </cell>
          <cell r="K3851">
            <v>0.24</v>
          </cell>
          <cell r="L3851">
            <v>0.27</v>
          </cell>
          <cell r="M3851">
            <v>0.41</v>
          </cell>
          <cell r="N3851">
            <v>0.57999999999999996</v>
          </cell>
          <cell r="O3851">
            <v>0.52</v>
          </cell>
          <cell r="P3851">
            <v>0.6</v>
          </cell>
          <cell r="Q3851">
            <v>0.68</v>
          </cell>
          <cell r="R3851">
            <v>0.74</v>
          </cell>
          <cell r="S3851">
            <v>0.86</v>
          </cell>
          <cell r="T3851">
            <v>0.97</v>
          </cell>
          <cell r="U3851">
            <v>1.1200000000000001</v>
          </cell>
          <cell r="V3851">
            <v>1.4</v>
          </cell>
          <cell r="W3851">
            <v>1.59</v>
          </cell>
          <cell r="X3851">
            <v>1.66</v>
          </cell>
          <cell r="Y3851">
            <v>1.7</v>
          </cell>
          <cell r="Z3851">
            <v>1.68</v>
          </cell>
          <cell r="AA3851">
            <v>1.69</v>
          </cell>
          <cell r="AB3851">
            <v>1.65</v>
          </cell>
          <cell r="AC3851">
            <v>1.63</v>
          </cell>
          <cell r="AD3851">
            <v>1.67</v>
          </cell>
          <cell r="AE3851">
            <v>1.75</v>
          </cell>
          <cell r="AF3851">
            <v>1.87</v>
          </cell>
          <cell r="AG3851">
            <v>1.36</v>
          </cell>
          <cell r="AH3851">
            <v>0.3</v>
          </cell>
          <cell r="AI3851">
            <v>-1.04</v>
          </cell>
          <cell r="AJ3851">
            <v>-2.2999999999999998</v>
          </cell>
          <cell r="AK3851">
            <v>-3.47</v>
          </cell>
        </row>
        <row r="3852">
          <cell r="A3852" t="str">
            <v>SDGbaseTRAv2_UrbAS_ERTv3C_SavingsINShhd-2</v>
          </cell>
          <cell r="B3852" t="str">
            <v>SIclos6_GOVclos11</v>
          </cell>
          <cell r="C3852" t="str">
            <v>SDGbaseTRAv2_UrbAS_ERTv3</v>
          </cell>
          <cell r="D3852" t="str">
            <v>C_SavingsINS</v>
          </cell>
          <cell r="E3852" t="str">
            <v>hhd-2</v>
          </cell>
          <cell r="F3852">
            <v>0.15</v>
          </cell>
          <cell r="G3852">
            <v>0.05</v>
          </cell>
          <cell r="H3852">
            <v>0.24</v>
          </cell>
          <cell r="I3852">
            <v>0.34</v>
          </cell>
          <cell r="J3852">
            <v>0.33</v>
          </cell>
          <cell r="K3852">
            <v>0.32</v>
          </cell>
          <cell r="L3852">
            <v>0.36</v>
          </cell>
          <cell r="M3852">
            <v>0.53</v>
          </cell>
          <cell r="N3852">
            <v>0.72</v>
          </cell>
          <cell r="O3852">
            <v>0.65</v>
          </cell>
          <cell r="P3852">
            <v>0.75</v>
          </cell>
          <cell r="Q3852">
            <v>0.85</v>
          </cell>
          <cell r="R3852">
            <v>0.92</v>
          </cell>
          <cell r="S3852">
            <v>1.06</v>
          </cell>
          <cell r="T3852">
            <v>1.19</v>
          </cell>
          <cell r="U3852">
            <v>1.37</v>
          </cell>
          <cell r="V3852">
            <v>1.69</v>
          </cell>
          <cell r="W3852">
            <v>1.91</v>
          </cell>
          <cell r="X3852">
            <v>2</v>
          </cell>
          <cell r="Y3852">
            <v>2.0499999999999998</v>
          </cell>
          <cell r="Z3852">
            <v>2.0299999999999998</v>
          </cell>
          <cell r="AA3852">
            <v>2.04</v>
          </cell>
          <cell r="AB3852">
            <v>2</v>
          </cell>
          <cell r="AC3852">
            <v>1.97</v>
          </cell>
          <cell r="AD3852">
            <v>2.02</v>
          </cell>
          <cell r="AE3852">
            <v>2.12</v>
          </cell>
          <cell r="AF3852">
            <v>2.2599999999999998</v>
          </cell>
          <cell r="AG3852">
            <v>1.67</v>
          </cell>
          <cell r="AH3852">
            <v>0.45</v>
          </cell>
          <cell r="AI3852">
            <v>-1.1000000000000001</v>
          </cell>
          <cell r="AJ3852">
            <v>-2.56</v>
          </cell>
          <cell r="AK3852">
            <v>-3.9</v>
          </cell>
        </row>
        <row r="3853">
          <cell r="A3853" t="str">
            <v>SDGbaseTRAv2_UrbAS_ERTv3C_SavingsINShhd-3</v>
          </cell>
          <cell r="B3853" t="str">
            <v>SIclos6_GOVclos11</v>
          </cell>
          <cell r="C3853" t="str">
            <v>SDGbaseTRAv2_UrbAS_ERTv3</v>
          </cell>
          <cell r="D3853" t="str">
            <v>C_SavingsINS</v>
          </cell>
          <cell r="E3853" t="str">
            <v>hhd-3</v>
          </cell>
          <cell r="F3853">
            <v>0.3</v>
          </cell>
          <cell r="G3853">
            <v>0.18</v>
          </cell>
          <cell r="H3853">
            <v>0.41</v>
          </cell>
          <cell r="I3853">
            <v>0.54</v>
          </cell>
          <cell r="J3853">
            <v>0.52</v>
          </cell>
          <cell r="K3853">
            <v>0.52</v>
          </cell>
          <cell r="L3853">
            <v>0.56999999999999995</v>
          </cell>
          <cell r="M3853">
            <v>0.77</v>
          </cell>
          <cell r="N3853">
            <v>1.01</v>
          </cell>
          <cell r="O3853">
            <v>0.93</v>
          </cell>
          <cell r="P3853">
            <v>1.06</v>
          </cell>
          <cell r="Q3853">
            <v>1.18</v>
          </cell>
          <cell r="R3853">
            <v>1.28</v>
          </cell>
          <cell r="S3853">
            <v>1.44</v>
          </cell>
          <cell r="T3853">
            <v>1.61</v>
          </cell>
          <cell r="U3853">
            <v>1.84</v>
          </cell>
          <cell r="V3853">
            <v>2.2400000000000002</v>
          </cell>
          <cell r="W3853">
            <v>2.5099999999999998</v>
          </cell>
          <cell r="X3853">
            <v>2.62</v>
          </cell>
          <cell r="Y3853">
            <v>2.69</v>
          </cell>
          <cell r="Z3853">
            <v>2.66</v>
          </cell>
          <cell r="AA3853">
            <v>2.68</v>
          </cell>
          <cell r="AB3853">
            <v>2.64</v>
          </cell>
          <cell r="AC3853">
            <v>2.61</v>
          </cell>
          <cell r="AD3853">
            <v>2.67</v>
          </cell>
          <cell r="AE3853">
            <v>2.8</v>
          </cell>
          <cell r="AF3853">
            <v>2.97</v>
          </cell>
          <cell r="AG3853">
            <v>2.27</v>
          </cell>
          <cell r="AH3853">
            <v>0.79</v>
          </cell>
          <cell r="AI3853">
            <v>-1.08</v>
          </cell>
          <cell r="AJ3853">
            <v>-2.85</v>
          </cell>
          <cell r="AK3853">
            <v>-4.47</v>
          </cell>
        </row>
        <row r="3854">
          <cell r="A3854" t="str">
            <v>SDGbaseTRAv2_UrbAS_ERTv3C_SavingsINShhd-4</v>
          </cell>
          <cell r="B3854" t="str">
            <v>SIclos6_GOVclos11</v>
          </cell>
          <cell r="C3854" t="str">
            <v>SDGbaseTRAv2_UrbAS_ERTv3</v>
          </cell>
          <cell r="D3854" t="str">
            <v>C_SavingsINS</v>
          </cell>
          <cell r="E3854" t="str">
            <v>hhd-4</v>
          </cell>
          <cell r="F3854">
            <v>0.43</v>
          </cell>
          <cell r="G3854">
            <v>0.28999999999999998</v>
          </cell>
          <cell r="H3854">
            <v>0.55000000000000004</v>
          </cell>
          <cell r="I3854">
            <v>0.68</v>
          </cell>
          <cell r="J3854">
            <v>0.67</v>
          </cell>
          <cell r="K3854">
            <v>0.67</v>
          </cell>
          <cell r="L3854">
            <v>0.72</v>
          </cell>
          <cell r="M3854">
            <v>0.94</v>
          </cell>
          <cell r="N3854">
            <v>1.2</v>
          </cell>
          <cell r="O3854">
            <v>1.1200000000000001</v>
          </cell>
          <cell r="P3854">
            <v>1.26</v>
          </cell>
          <cell r="Q3854">
            <v>1.39</v>
          </cell>
          <cell r="R3854">
            <v>1.5</v>
          </cell>
          <cell r="S3854">
            <v>1.68</v>
          </cell>
          <cell r="T3854">
            <v>1.87</v>
          </cell>
          <cell r="U3854">
            <v>2.11</v>
          </cell>
          <cell r="V3854">
            <v>2.54</v>
          </cell>
          <cell r="W3854">
            <v>2.84</v>
          </cell>
          <cell r="X3854">
            <v>2.96</v>
          </cell>
          <cell r="Y3854">
            <v>3.03</v>
          </cell>
          <cell r="Z3854">
            <v>3</v>
          </cell>
          <cell r="AA3854">
            <v>3.02</v>
          </cell>
          <cell r="AB3854">
            <v>2.98</v>
          </cell>
          <cell r="AC3854">
            <v>2.95</v>
          </cell>
          <cell r="AD3854">
            <v>3.03</v>
          </cell>
          <cell r="AE3854">
            <v>3.16</v>
          </cell>
          <cell r="AF3854">
            <v>3.36</v>
          </cell>
          <cell r="AG3854">
            <v>2.63</v>
          </cell>
          <cell r="AH3854">
            <v>1.06</v>
          </cell>
          <cell r="AI3854">
            <v>-0.91</v>
          </cell>
          <cell r="AJ3854">
            <v>-2.76</v>
          </cell>
          <cell r="AK3854">
            <v>-4.46</v>
          </cell>
        </row>
        <row r="3855">
          <cell r="A3855" t="str">
            <v>SDGbaseTRAv2_UrbAS_ERTv3C_SavingsINShhd-5</v>
          </cell>
          <cell r="B3855" t="str">
            <v>SIclos6_GOVclos11</v>
          </cell>
          <cell r="C3855" t="str">
            <v>SDGbaseTRAv2_UrbAS_ERTv3</v>
          </cell>
          <cell r="D3855" t="str">
            <v>C_SavingsINS</v>
          </cell>
          <cell r="E3855" t="str">
            <v>hhd-5</v>
          </cell>
          <cell r="F3855">
            <v>0.66</v>
          </cell>
          <cell r="G3855">
            <v>0.47</v>
          </cell>
          <cell r="H3855">
            <v>0.82</v>
          </cell>
          <cell r="I3855">
            <v>1.01</v>
          </cell>
          <cell r="J3855">
            <v>0.99</v>
          </cell>
          <cell r="K3855">
            <v>0.98</v>
          </cell>
          <cell r="L3855">
            <v>1.06</v>
          </cell>
          <cell r="M3855">
            <v>1.36</v>
          </cell>
          <cell r="N3855">
            <v>1.71</v>
          </cell>
          <cell r="O3855">
            <v>1.6</v>
          </cell>
          <cell r="P3855">
            <v>1.79</v>
          </cell>
          <cell r="Q3855">
            <v>1.97</v>
          </cell>
          <cell r="R3855">
            <v>2.12</v>
          </cell>
          <cell r="S3855">
            <v>2.37</v>
          </cell>
          <cell r="T3855">
            <v>2.62</v>
          </cell>
          <cell r="U3855">
            <v>2.95</v>
          </cell>
          <cell r="V3855">
            <v>3.53</v>
          </cell>
          <cell r="W3855">
            <v>3.93</v>
          </cell>
          <cell r="X3855">
            <v>4.09</v>
          </cell>
          <cell r="Y3855">
            <v>4.1900000000000004</v>
          </cell>
          <cell r="Z3855">
            <v>4.1399999999999997</v>
          </cell>
          <cell r="AA3855">
            <v>4.16</v>
          </cell>
          <cell r="AB3855">
            <v>4.0999999999999996</v>
          </cell>
          <cell r="AC3855">
            <v>4.07</v>
          </cell>
          <cell r="AD3855">
            <v>4.17</v>
          </cell>
          <cell r="AE3855">
            <v>4.3499999999999996</v>
          </cell>
          <cell r="AF3855">
            <v>4.6100000000000003</v>
          </cell>
          <cell r="AG3855">
            <v>3.66</v>
          </cell>
          <cell r="AH3855">
            <v>1.56</v>
          </cell>
          <cell r="AI3855">
            <v>-1.03</v>
          </cell>
          <cell r="AJ3855">
            <v>-3.47</v>
          </cell>
          <cell r="AK3855">
            <v>-5.7</v>
          </cell>
        </row>
        <row r="3856">
          <cell r="A3856" t="str">
            <v>SDGbaseTRAv2_UrbAS_ERTv3C_SavingsINShhd-6</v>
          </cell>
          <cell r="B3856" t="str">
            <v>SIclos6_GOVclos11</v>
          </cell>
          <cell r="C3856" t="str">
            <v>SDGbaseTRAv2_UrbAS_ERTv3</v>
          </cell>
          <cell r="D3856" t="str">
            <v>C_SavingsINS</v>
          </cell>
          <cell r="E3856" t="str">
            <v>hhd-6</v>
          </cell>
          <cell r="F3856">
            <v>0.9</v>
          </cell>
          <cell r="G3856">
            <v>0.67</v>
          </cell>
          <cell r="H3856">
            <v>1.0900000000000001</v>
          </cell>
          <cell r="I3856">
            <v>1.31</v>
          </cell>
          <cell r="J3856">
            <v>1.29</v>
          </cell>
          <cell r="K3856">
            <v>1.28</v>
          </cell>
          <cell r="L3856">
            <v>1.38</v>
          </cell>
          <cell r="M3856">
            <v>1.73</v>
          </cell>
          <cell r="N3856">
            <v>2.15</v>
          </cell>
          <cell r="O3856">
            <v>2.02</v>
          </cell>
          <cell r="P3856">
            <v>2.25</v>
          </cell>
          <cell r="Q3856">
            <v>2.46</v>
          </cell>
          <cell r="R3856">
            <v>2.64</v>
          </cell>
          <cell r="S3856">
            <v>2.94</v>
          </cell>
          <cell r="T3856">
            <v>3.24</v>
          </cell>
          <cell r="U3856">
            <v>3.63</v>
          </cell>
          <cell r="V3856">
            <v>4.33</v>
          </cell>
          <cell r="W3856">
            <v>4.8</v>
          </cell>
          <cell r="X3856">
            <v>5</v>
          </cell>
          <cell r="Y3856">
            <v>5.1100000000000003</v>
          </cell>
          <cell r="Z3856">
            <v>5.0599999999999996</v>
          </cell>
          <cell r="AA3856">
            <v>5.07</v>
          </cell>
          <cell r="AB3856">
            <v>5.01</v>
          </cell>
          <cell r="AC3856">
            <v>4.96</v>
          </cell>
          <cell r="AD3856">
            <v>5.08</v>
          </cell>
          <cell r="AE3856">
            <v>5.3</v>
          </cell>
          <cell r="AF3856">
            <v>5.6</v>
          </cell>
          <cell r="AG3856">
            <v>4.49</v>
          </cell>
          <cell r="AH3856">
            <v>2.04</v>
          </cell>
          <cell r="AI3856">
            <v>-0.97</v>
          </cell>
          <cell r="AJ3856">
            <v>-3.79</v>
          </cell>
          <cell r="AK3856">
            <v>-6.36</v>
          </cell>
        </row>
        <row r="3857">
          <cell r="A3857" t="str">
            <v>SDGbaseTRAv2_UrbAS_ERTv3C_SavingsINShhd-7</v>
          </cell>
          <cell r="B3857" t="str">
            <v>SIclos6_GOVclos11</v>
          </cell>
          <cell r="C3857" t="str">
            <v>SDGbaseTRAv2_UrbAS_ERTv3</v>
          </cell>
          <cell r="D3857" t="str">
            <v>C_SavingsINS</v>
          </cell>
          <cell r="E3857" t="str">
            <v>hhd-7</v>
          </cell>
          <cell r="F3857">
            <v>1.64</v>
          </cell>
          <cell r="G3857">
            <v>1.28</v>
          </cell>
          <cell r="H3857">
            <v>1.88</v>
          </cell>
          <cell r="I3857">
            <v>2.19</v>
          </cell>
          <cell r="J3857">
            <v>2.16</v>
          </cell>
          <cell r="K3857">
            <v>2.15</v>
          </cell>
          <cell r="L3857">
            <v>2.2999999999999998</v>
          </cell>
          <cell r="M3857">
            <v>2.78</v>
          </cell>
          <cell r="N3857">
            <v>3.37</v>
          </cell>
          <cell r="O3857">
            <v>3.2</v>
          </cell>
          <cell r="P3857">
            <v>3.51</v>
          </cell>
          <cell r="Q3857">
            <v>3.8</v>
          </cell>
          <cell r="R3857">
            <v>4.08</v>
          </cell>
          <cell r="S3857">
            <v>4.5</v>
          </cell>
          <cell r="T3857">
            <v>4.93</v>
          </cell>
          <cell r="U3857">
            <v>5.49</v>
          </cell>
          <cell r="V3857">
            <v>6.46</v>
          </cell>
          <cell r="W3857">
            <v>7.13</v>
          </cell>
          <cell r="X3857">
            <v>7.42</v>
          </cell>
          <cell r="Y3857">
            <v>7.59</v>
          </cell>
          <cell r="Z3857">
            <v>7.52</v>
          </cell>
          <cell r="AA3857">
            <v>7.53</v>
          </cell>
          <cell r="AB3857">
            <v>7.46</v>
          </cell>
          <cell r="AC3857">
            <v>7.41</v>
          </cell>
          <cell r="AD3857">
            <v>7.58</v>
          </cell>
          <cell r="AE3857">
            <v>7.89</v>
          </cell>
          <cell r="AF3857">
            <v>8.32</v>
          </cell>
          <cell r="AG3857">
            <v>6.84</v>
          </cell>
          <cell r="AH3857">
            <v>3.52</v>
          </cell>
          <cell r="AI3857">
            <v>-0.55000000000000004</v>
          </cell>
          <cell r="AJ3857">
            <v>-4.3600000000000003</v>
          </cell>
          <cell r="AK3857">
            <v>-7.81</v>
          </cell>
        </row>
        <row r="3858">
          <cell r="A3858" t="str">
            <v>SDGbaseTRAv2_UrbAS_ERTv3C_SavingsINShhd-8</v>
          </cell>
          <cell r="B3858" t="str">
            <v>SIclos6_GOVclos11</v>
          </cell>
          <cell r="C3858" t="str">
            <v>SDGbaseTRAv2_UrbAS_ERTv3</v>
          </cell>
          <cell r="D3858" t="str">
            <v>C_SavingsINS</v>
          </cell>
          <cell r="E3858" t="str">
            <v>hhd-8</v>
          </cell>
          <cell r="F3858">
            <v>3.78</v>
          </cell>
          <cell r="G3858">
            <v>3.08</v>
          </cell>
          <cell r="H3858">
            <v>4.16</v>
          </cell>
          <cell r="I3858">
            <v>4.66</v>
          </cell>
          <cell r="J3858">
            <v>4.58</v>
          </cell>
          <cell r="K3858">
            <v>4.58</v>
          </cell>
          <cell r="L3858">
            <v>4.83</v>
          </cell>
          <cell r="M3858">
            <v>5.65</v>
          </cell>
          <cell r="N3858">
            <v>6.62</v>
          </cell>
          <cell r="O3858">
            <v>6.36</v>
          </cell>
          <cell r="P3858">
            <v>6.88</v>
          </cell>
          <cell r="Q3858">
            <v>7.34</v>
          </cell>
          <cell r="R3858">
            <v>7.9</v>
          </cell>
          <cell r="S3858">
            <v>8.64</v>
          </cell>
          <cell r="T3858">
            <v>9.4</v>
          </cell>
          <cell r="U3858">
            <v>10.39</v>
          </cell>
          <cell r="V3858">
            <v>12.04</v>
          </cell>
          <cell r="W3858">
            <v>13.21</v>
          </cell>
          <cell r="X3858">
            <v>13.76</v>
          </cell>
          <cell r="Y3858">
            <v>14.09</v>
          </cell>
          <cell r="Z3858">
            <v>13.99</v>
          </cell>
          <cell r="AA3858">
            <v>13.99</v>
          </cell>
          <cell r="AB3858">
            <v>13.88</v>
          </cell>
          <cell r="AC3858">
            <v>13.83</v>
          </cell>
          <cell r="AD3858">
            <v>14.16</v>
          </cell>
          <cell r="AE3858">
            <v>14.72</v>
          </cell>
          <cell r="AF3858">
            <v>15.46</v>
          </cell>
          <cell r="AG3858">
            <v>13.13</v>
          </cell>
          <cell r="AH3858">
            <v>7.7</v>
          </cell>
          <cell r="AI3858">
            <v>1.06</v>
          </cell>
          <cell r="AJ3858">
            <v>-5.13</v>
          </cell>
          <cell r="AK3858">
            <v>-10.71</v>
          </cell>
        </row>
        <row r="3859">
          <cell r="A3859" t="str">
            <v>SDGbaseTRAv2_UrbAS_ERTv3C_SavingsINShhd-9</v>
          </cell>
          <cell r="B3859" t="str">
            <v>SIclos6_GOVclos11</v>
          </cell>
          <cell r="C3859" t="str">
            <v>SDGbaseTRAv2_UrbAS_ERTv3</v>
          </cell>
          <cell r="D3859" t="str">
            <v>C_SavingsINS</v>
          </cell>
          <cell r="E3859" t="str">
            <v>hhd-9</v>
          </cell>
          <cell r="F3859">
            <v>61.83</v>
          </cell>
          <cell r="G3859">
            <v>55.69</v>
          </cell>
          <cell r="H3859">
            <v>61.04</v>
          </cell>
          <cell r="I3859">
            <v>62.18</v>
          </cell>
          <cell r="J3859">
            <v>61.83</v>
          </cell>
          <cell r="K3859">
            <v>62.48</v>
          </cell>
          <cell r="L3859">
            <v>64.150000000000006</v>
          </cell>
          <cell r="M3859">
            <v>67</v>
          </cell>
          <cell r="N3859">
            <v>70.28</v>
          </cell>
          <cell r="O3859">
            <v>70.849999999999994</v>
          </cell>
          <cell r="P3859">
            <v>73.2</v>
          </cell>
          <cell r="Q3859">
            <v>75.23</v>
          </cell>
          <cell r="R3859">
            <v>79.69</v>
          </cell>
          <cell r="S3859">
            <v>83.61</v>
          </cell>
          <cell r="T3859">
            <v>87.71</v>
          </cell>
          <cell r="U3859">
            <v>92.82</v>
          </cell>
          <cell r="V3859">
            <v>99.15</v>
          </cell>
          <cell r="W3859">
            <v>104.57</v>
          </cell>
          <cell r="X3859">
            <v>108.75</v>
          </cell>
          <cell r="Y3859">
            <v>111.94</v>
          </cell>
          <cell r="Z3859">
            <v>113.64</v>
          </cell>
          <cell r="AA3859">
            <v>114.74</v>
          </cell>
          <cell r="AB3859">
            <v>116.55</v>
          </cell>
          <cell r="AC3859">
            <v>118.64</v>
          </cell>
          <cell r="AD3859">
            <v>121.88</v>
          </cell>
          <cell r="AE3859">
            <v>125.69</v>
          </cell>
          <cell r="AF3859">
            <v>129.96</v>
          </cell>
          <cell r="AG3859">
            <v>128.04</v>
          </cell>
          <cell r="AH3859">
            <v>116.21</v>
          </cell>
          <cell r="AI3859">
            <v>101.41</v>
          </cell>
          <cell r="AJ3859">
            <v>87.11</v>
          </cell>
          <cell r="AK3859">
            <v>73.739999999999995</v>
          </cell>
        </row>
        <row r="3860">
          <cell r="A3860" t="str">
            <v>SDGbaseTRAv2_UrbAS_ERTv3C_SavingsINStotal</v>
          </cell>
          <cell r="B3860" t="str">
            <v>SIclos6_GOVclos11</v>
          </cell>
          <cell r="C3860" t="str">
            <v>SDGbaseTRAv2_UrbAS_ERTv3</v>
          </cell>
          <cell r="D3860" t="str">
            <v>C_SavingsINS</v>
          </cell>
          <cell r="E3860" t="str">
            <v>total</v>
          </cell>
          <cell r="F3860">
            <v>764.23</v>
          </cell>
          <cell r="G3860">
            <v>706.25</v>
          </cell>
          <cell r="H3860">
            <v>728.36</v>
          </cell>
          <cell r="I3860">
            <v>737.75</v>
          </cell>
          <cell r="J3860">
            <v>743.57</v>
          </cell>
          <cell r="K3860">
            <v>758.01</v>
          </cell>
          <cell r="L3860">
            <v>776.45</v>
          </cell>
          <cell r="M3860">
            <v>794.11</v>
          </cell>
          <cell r="N3860">
            <v>813.64</v>
          </cell>
          <cell r="O3860">
            <v>831.01</v>
          </cell>
          <cell r="P3860">
            <v>854.69</v>
          </cell>
          <cell r="Q3860">
            <v>878.41</v>
          </cell>
          <cell r="R3860">
            <v>921.25</v>
          </cell>
          <cell r="S3860">
            <v>955.95</v>
          </cell>
          <cell r="T3860">
            <v>993.06</v>
          </cell>
          <cell r="U3860">
            <v>1036.8800000000001</v>
          </cell>
          <cell r="V3860">
            <v>1078.99</v>
          </cell>
          <cell r="W3860">
            <v>1122.68</v>
          </cell>
          <cell r="X3860">
            <v>1168.97</v>
          </cell>
          <cell r="Y3860">
            <v>1222.21</v>
          </cell>
          <cell r="Z3860">
            <v>1280.8599999999999</v>
          </cell>
          <cell r="AA3860">
            <v>1314.11</v>
          </cell>
          <cell r="AB3860">
            <v>1333.93</v>
          </cell>
          <cell r="AC3860">
            <v>1368.52</v>
          </cell>
          <cell r="AD3860">
            <v>1412.96</v>
          </cell>
          <cell r="AE3860">
            <v>1458.08</v>
          </cell>
          <cell r="AF3860">
            <v>1505.42</v>
          </cell>
          <cell r="AG3860">
            <v>1519.14</v>
          </cell>
          <cell r="AH3860">
            <v>1550.17</v>
          </cell>
          <cell r="AI3860">
            <v>1562.64</v>
          </cell>
          <cell r="AJ3860">
            <v>1565.99</v>
          </cell>
          <cell r="AK3860">
            <v>1562.6</v>
          </cell>
        </row>
        <row r="3861">
          <cell r="A3861" t="str">
            <v>SDGbaseTRAv2_UrbAS_ERTv3YGXtotal</v>
          </cell>
          <cell r="B3861" t="str">
            <v>SIclos6_GOVclos11</v>
          </cell>
          <cell r="C3861" t="str">
            <v>SDGbaseTRAv2_UrbAS_ERTv3</v>
          </cell>
          <cell r="D3861" t="str">
            <v>YGX</v>
          </cell>
          <cell r="E3861" t="str">
            <v>total</v>
          </cell>
          <cell r="F3861">
            <v>1490.98</v>
          </cell>
          <cell r="G3861">
            <v>1431.73</v>
          </cell>
          <cell r="H3861">
            <v>1457.43</v>
          </cell>
          <cell r="I3861">
            <v>1536.16</v>
          </cell>
          <cell r="J3861">
            <v>1611.15</v>
          </cell>
          <cell r="K3861">
            <v>1664.48</v>
          </cell>
          <cell r="L3861">
            <v>1711.2</v>
          </cell>
          <cell r="M3861">
            <v>1764.09</v>
          </cell>
          <cell r="N3861">
            <v>1825</v>
          </cell>
          <cell r="O3861">
            <v>1897.6</v>
          </cell>
          <cell r="P3861">
            <v>1978.89</v>
          </cell>
          <cell r="Q3861">
            <v>2067.0700000000002</v>
          </cell>
          <cell r="R3861">
            <v>2073.86</v>
          </cell>
          <cell r="S3861">
            <v>2119.36</v>
          </cell>
          <cell r="T3861">
            <v>2166.16</v>
          </cell>
          <cell r="U3861">
            <v>2216.1799999999998</v>
          </cell>
          <cell r="V3861">
            <v>2269.8200000000002</v>
          </cell>
          <cell r="W3861">
            <v>2322.0700000000002</v>
          </cell>
          <cell r="X3861">
            <v>2373.9899999999998</v>
          </cell>
          <cell r="Y3861">
            <v>2433.08</v>
          </cell>
          <cell r="Z3861">
            <v>2509.73</v>
          </cell>
          <cell r="AA3861">
            <v>2599.9499999999998</v>
          </cell>
          <cell r="AB3861">
            <v>2680.93</v>
          </cell>
          <cell r="AC3861">
            <v>2745.99</v>
          </cell>
          <cell r="AD3861">
            <v>2809.98</v>
          </cell>
          <cell r="AE3861">
            <v>2878.32</v>
          </cell>
          <cell r="AF3861">
            <v>2949.41</v>
          </cell>
          <cell r="AG3861">
            <v>3008.16</v>
          </cell>
          <cell r="AH3861">
            <v>3009.12</v>
          </cell>
          <cell r="AI3861">
            <v>3022.12</v>
          </cell>
          <cell r="AJ3861">
            <v>3050.13</v>
          </cell>
          <cell r="AK3861">
            <v>3085.72</v>
          </cell>
        </row>
        <row r="3862">
          <cell r="A3862" t="str">
            <v>SDGbaseTRAv2_UrbAS_ERTv3EGXtotal</v>
          </cell>
          <cell r="B3862" t="str">
            <v>SIclos6_GOVclos11</v>
          </cell>
          <cell r="C3862" t="str">
            <v>SDGbaseTRAv2_UrbAS_ERTv3</v>
          </cell>
          <cell r="D3862" t="str">
            <v>EGX</v>
          </cell>
          <cell r="E3862" t="str">
            <v>total</v>
          </cell>
          <cell r="F3862">
            <v>1502.94</v>
          </cell>
          <cell r="G3862">
            <v>1443.45</v>
          </cell>
          <cell r="H3862">
            <v>1468.03</v>
          </cell>
          <cell r="I3862">
            <v>1517.08</v>
          </cell>
          <cell r="J3862">
            <v>1580.04</v>
          </cell>
          <cell r="K3862">
            <v>1634.38</v>
          </cell>
          <cell r="L3862">
            <v>1681.97</v>
          </cell>
          <cell r="M3862">
            <v>1734.06</v>
          </cell>
          <cell r="N3862">
            <v>1793.11</v>
          </cell>
          <cell r="O3862">
            <v>1862.77</v>
          </cell>
          <cell r="P3862">
            <v>1940.5</v>
          </cell>
          <cell r="Q3862">
            <v>2024.31</v>
          </cell>
          <cell r="R3862">
            <v>2063.83</v>
          </cell>
          <cell r="S3862">
            <v>2108.56</v>
          </cell>
          <cell r="T3862">
            <v>2155.65</v>
          </cell>
          <cell r="U3862">
            <v>2207.31</v>
          </cell>
          <cell r="V3862">
            <v>2261.91</v>
          </cell>
          <cell r="W3862">
            <v>2315.4299999999998</v>
          </cell>
          <cell r="X3862">
            <v>2369.52</v>
          </cell>
          <cell r="Y3862">
            <v>2415.5100000000002</v>
          </cell>
          <cell r="Z3862">
            <v>2464.92</v>
          </cell>
          <cell r="AA3862">
            <v>2532.44</v>
          </cell>
          <cell r="AB3862">
            <v>2600.46</v>
          </cell>
          <cell r="AC3862">
            <v>2664.48</v>
          </cell>
          <cell r="AD3862">
            <v>2728.86</v>
          </cell>
          <cell r="AE3862">
            <v>2794.68</v>
          </cell>
          <cell r="AF3862">
            <v>2862.27</v>
          </cell>
          <cell r="AG3862">
            <v>2934.79</v>
          </cell>
          <cell r="AH3862">
            <v>2962.32</v>
          </cell>
          <cell r="AI3862">
            <v>2988.97</v>
          </cell>
          <cell r="AJ3862">
            <v>3022.89</v>
          </cell>
          <cell r="AK3862">
            <v>3061.82</v>
          </cell>
        </row>
        <row r="3863">
          <cell r="A3863" t="str">
            <v>SDGbaseTRAv2_UrbAS_ERTv3GADJXtotal</v>
          </cell>
          <cell r="B3863" t="str">
            <v>SIclos6_GOVclos11</v>
          </cell>
          <cell r="C3863" t="str">
            <v>SDGbaseTRAv2_UrbAS_ERTv3</v>
          </cell>
          <cell r="D3863" t="str">
            <v>GADJX</v>
          </cell>
          <cell r="E3863" t="str">
            <v>total</v>
          </cell>
          <cell r="F3863">
            <v>1</v>
          </cell>
          <cell r="G3863">
            <v>0.94</v>
          </cell>
          <cell r="H3863">
            <v>0.96</v>
          </cell>
          <cell r="I3863">
            <v>0.98</v>
          </cell>
          <cell r="J3863">
            <v>1</v>
          </cell>
          <cell r="K3863">
            <v>1.02</v>
          </cell>
          <cell r="L3863">
            <v>1.04</v>
          </cell>
          <cell r="M3863">
            <v>1.06</v>
          </cell>
          <cell r="N3863">
            <v>1.0900000000000001</v>
          </cell>
          <cell r="O3863">
            <v>1.1200000000000001</v>
          </cell>
          <cell r="P3863">
            <v>1.1499999999999999</v>
          </cell>
          <cell r="Q3863">
            <v>1.19</v>
          </cell>
          <cell r="R3863">
            <v>1.21</v>
          </cell>
          <cell r="S3863">
            <v>1.24</v>
          </cell>
          <cell r="T3863">
            <v>1.27</v>
          </cell>
          <cell r="U3863">
            <v>1.3</v>
          </cell>
          <cell r="V3863">
            <v>1.33</v>
          </cell>
          <cell r="W3863">
            <v>1.36</v>
          </cell>
          <cell r="X3863">
            <v>1.4</v>
          </cell>
          <cell r="Y3863">
            <v>1.43</v>
          </cell>
          <cell r="Z3863">
            <v>1.46</v>
          </cell>
          <cell r="AA3863">
            <v>1.5</v>
          </cell>
          <cell r="AB3863">
            <v>1.53</v>
          </cell>
          <cell r="AC3863">
            <v>1.57</v>
          </cell>
          <cell r="AD3863">
            <v>1.61</v>
          </cell>
          <cell r="AE3863">
            <v>1.64</v>
          </cell>
          <cell r="AF3863">
            <v>1.68</v>
          </cell>
          <cell r="AG3863">
            <v>1.72</v>
          </cell>
          <cell r="AH3863">
            <v>1.76</v>
          </cell>
          <cell r="AI3863">
            <v>1.8</v>
          </cell>
          <cell r="AJ3863">
            <v>1.85</v>
          </cell>
          <cell r="AK3863">
            <v>1.89</v>
          </cell>
        </row>
        <row r="3864">
          <cell r="A3864" t="str">
            <v>SDGbaseTRAv2_UrbAS_ERTv3GOVGRtotal</v>
          </cell>
          <cell r="B3864" t="str">
            <v>SIclos6_GOVclos11</v>
          </cell>
          <cell r="C3864" t="str">
            <v>SDGbaseTRAv2_UrbAS_ERTv3</v>
          </cell>
          <cell r="D3864" t="str">
            <v>GOVGR</v>
          </cell>
          <cell r="E3864" t="str">
            <v>total</v>
          </cell>
          <cell r="F3864"/>
          <cell r="G3864">
            <v>0.02</v>
          </cell>
          <cell r="H3864">
            <v>0.02</v>
          </cell>
          <cell r="I3864">
            <v>0.02</v>
          </cell>
          <cell r="J3864">
            <v>0.02</v>
          </cell>
          <cell r="K3864">
            <v>0.02</v>
          </cell>
          <cell r="L3864">
            <v>0.02</v>
          </cell>
          <cell r="M3864">
            <v>0.02</v>
          </cell>
          <cell r="N3864">
            <v>0.02</v>
          </cell>
          <cell r="O3864">
            <v>0.02</v>
          </cell>
          <cell r="P3864">
            <v>0.02</v>
          </cell>
          <cell r="Q3864">
            <v>0.02</v>
          </cell>
          <cell r="R3864">
            <v>0.02</v>
          </cell>
          <cell r="S3864">
            <v>0.02</v>
          </cell>
          <cell r="T3864">
            <v>0.02</v>
          </cell>
          <cell r="U3864">
            <v>0.02</v>
          </cell>
          <cell r="V3864">
            <v>0.02</v>
          </cell>
          <cell r="W3864">
            <v>0.02</v>
          </cell>
          <cell r="X3864">
            <v>0.02</v>
          </cell>
          <cell r="Y3864">
            <v>0.02</v>
          </cell>
          <cell r="Z3864">
            <v>0.02</v>
          </cell>
          <cell r="AA3864">
            <v>0.02</v>
          </cell>
          <cell r="AB3864">
            <v>0.02</v>
          </cell>
          <cell r="AC3864">
            <v>0.02</v>
          </cell>
          <cell r="AD3864">
            <v>0.02</v>
          </cell>
          <cell r="AE3864">
            <v>0.02</v>
          </cell>
          <cell r="AF3864">
            <v>0.02</v>
          </cell>
          <cell r="AG3864">
            <v>0.02</v>
          </cell>
          <cell r="AH3864">
            <v>0.02</v>
          </cell>
          <cell r="AI3864">
            <v>0.02</v>
          </cell>
          <cell r="AJ3864">
            <v>0.02</v>
          </cell>
          <cell r="AK3864">
            <v>0.02</v>
          </cell>
        </row>
        <row r="3865">
          <cell r="A3865" t="str">
            <v>SDGbaseTRAv2_UrbAS_ERTv3C_GovConscgsrv</v>
          </cell>
          <cell r="B3865" t="str">
            <v>SIclos6_GOVclos11</v>
          </cell>
          <cell r="C3865" t="str">
            <v>SDGbaseTRAv2_UrbAS_ERTv3</v>
          </cell>
          <cell r="D3865" t="str">
            <v>C_GovCons</v>
          </cell>
          <cell r="E3865" t="str">
            <v>cgsrv</v>
          </cell>
          <cell r="F3865">
            <v>1080.43</v>
          </cell>
          <cell r="G3865">
            <v>1020.94</v>
          </cell>
          <cell r="H3865">
            <v>1056.05</v>
          </cell>
          <cell r="I3865">
            <v>1097.77</v>
          </cell>
          <cell r="J3865">
            <v>1155.04</v>
          </cell>
          <cell r="K3865">
            <v>1204.3599999999999</v>
          </cell>
          <cell r="L3865">
            <v>1246.1600000000001</v>
          </cell>
          <cell r="M3865">
            <v>1291.75</v>
          </cell>
          <cell r="N3865">
            <v>1344.11</v>
          </cell>
          <cell r="O3865">
            <v>1406.5</v>
          </cell>
          <cell r="P3865">
            <v>1475.85</v>
          </cell>
          <cell r="Q3865">
            <v>1550.77</v>
          </cell>
          <cell r="R3865">
            <v>1581.46</v>
          </cell>
          <cell r="S3865">
            <v>1615.82</v>
          </cell>
          <cell r="T3865">
            <v>1652.3</v>
          </cell>
          <cell r="U3865">
            <v>1692.76</v>
          </cell>
          <cell r="V3865">
            <v>1734.66</v>
          </cell>
          <cell r="W3865">
            <v>1775.68</v>
          </cell>
          <cell r="X3865">
            <v>1816.74</v>
          </cell>
          <cell r="Y3865">
            <v>1849.06</v>
          </cell>
          <cell r="Z3865">
            <v>1885.36</v>
          </cell>
          <cell r="AA3865">
            <v>1938.99</v>
          </cell>
          <cell r="AB3865">
            <v>1993.3</v>
          </cell>
          <cell r="AC3865">
            <v>2042.11</v>
          </cell>
          <cell r="AD3865">
            <v>2092.02</v>
          </cell>
          <cell r="AE3865">
            <v>2143.1</v>
          </cell>
          <cell r="AF3865">
            <v>2195.36</v>
          </cell>
          <cell r="AG3865">
            <v>2251.92</v>
          </cell>
          <cell r="AH3865">
            <v>2263.4699999999998</v>
          </cell>
          <cell r="AI3865">
            <v>2285.27</v>
          </cell>
          <cell r="AJ3865">
            <v>2316.29</v>
          </cell>
          <cell r="AK3865">
            <v>2352.63</v>
          </cell>
        </row>
        <row r="3866">
          <cell r="A3866" t="str">
            <v>SDGbaseTRAv2_UrbAS_ERTv3C_GovConstotal</v>
          </cell>
          <cell r="B3866" t="str">
            <v>SIclos6_GOVclos11</v>
          </cell>
          <cell r="C3866" t="str">
            <v>SDGbaseTRAv2_UrbAS_ERTv3</v>
          </cell>
          <cell r="D3866" t="str">
            <v>C_GovCons</v>
          </cell>
          <cell r="E3866" t="str">
            <v>total</v>
          </cell>
          <cell r="F3866">
            <v>1080.43</v>
          </cell>
          <cell r="G3866">
            <v>1020.94</v>
          </cell>
          <cell r="H3866">
            <v>1056.05</v>
          </cell>
          <cell r="I3866">
            <v>1097.77</v>
          </cell>
          <cell r="J3866">
            <v>1155.04</v>
          </cell>
          <cell r="K3866">
            <v>1204.3599999999999</v>
          </cell>
          <cell r="L3866">
            <v>1246.1600000000001</v>
          </cell>
          <cell r="M3866">
            <v>1291.75</v>
          </cell>
          <cell r="N3866">
            <v>1344.11</v>
          </cell>
          <cell r="O3866">
            <v>1406.5</v>
          </cell>
          <cell r="P3866">
            <v>1475.85</v>
          </cell>
          <cell r="Q3866">
            <v>1550.77</v>
          </cell>
          <cell r="R3866">
            <v>1581.46</v>
          </cell>
          <cell r="S3866">
            <v>1615.82</v>
          </cell>
          <cell r="T3866">
            <v>1652.3</v>
          </cell>
          <cell r="U3866">
            <v>1692.76</v>
          </cell>
          <cell r="V3866">
            <v>1734.66</v>
          </cell>
          <cell r="W3866">
            <v>1775.68</v>
          </cell>
          <cell r="X3866">
            <v>1816.74</v>
          </cell>
          <cell r="Y3866">
            <v>1849.06</v>
          </cell>
          <cell r="Z3866">
            <v>1885.36</v>
          </cell>
          <cell r="AA3866">
            <v>1938.99</v>
          </cell>
          <cell r="AB3866">
            <v>1993.3</v>
          </cell>
          <cell r="AC3866">
            <v>2042.11</v>
          </cell>
          <cell r="AD3866">
            <v>2092.02</v>
          </cell>
          <cell r="AE3866">
            <v>2143.1</v>
          </cell>
          <cell r="AF3866">
            <v>2195.36</v>
          </cell>
          <cell r="AG3866">
            <v>2251.92</v>
          </cell>
          <cell r="AH3866">
            <v>2263.4699999999998</v>
          </cell>
          <cell r="AI3866">
            <v>2285.27</v>
          </cell>
          <cell r="AJ3866">
            <v>2316.29</v>
          </cell>
          <cell r="AK3866">
            <v>2352.63</v>
          </cell>
        </row>
        <row r="3867">
          <cell r="A3867" t="str">
            <v>SDGbaseTRAv2_UrbAS_ERTv3GSAVXtotal</v>
          </cell>
          <cell r="B3867" t="str">
            <v>SIclos6_GOVclos11</v>
          </cell>
          <cell r="C3867" t="str">
            <v>SDGbaseTRAv2_UrbAS_ERTv3</v>
          </cell>
          <cell r="D3867" t="str">
            <v>GSAVX</v>
          </cell>
          <cell r="E3867" t="str">
            <v>total</v>
          </cell>
          <cell r="F3867">
            <v>-11.97</v>
          </cell>
          <cell r="G3867">
            <v>-11.72</v>
          </cell>
          <cell r="H3867">
            <v>-10.6</v>
          </cell>
          <cell r="I3867">
            <v>19.079999999999998</v>
          </cell>
          <cell r="J3867">
            <v>31.11</v>
          </cell>
          <cell r="K3867">
            <v>30.1</v>
          </cell>
          <cell r="L3867">
            <v>29.24</v>
          </cell>
          <cell r="M3867">
            <v>30.03</v>
          </cell>
          <cell r="N3867">
            <v>31.9</v>
          </cell>
          <cell r="O3867">
            <v>34.83</v>
          </cell>
          <cell r="P3867">
            <v>38.39</v>
          </cell>
          <cell r="Q3867">
            <v>42.77</v>
          </cell>
          <cell r="R3867">
            <v>10.029999999999999</v>
          </cell>
          <cell r="S3867">
            <v>10.8</v>
          </cell>
          <cell r="T3867">
            <v>10.5</v>
          </cell>
          <cell r="U3867">
            <v>8.8699999999999992</v>
          </cell>
          <cell r="V3867">
            <v>7.91</v>
          </cell>
          <cell r="W3867">
            <v>6.64</v>
          </cell>
          <cell r="X3867">
            <v>4.47</v>
          </cell>
          <cell r="Y3867">
            <v>17.57</v>
          </cell>
          <cell r="Z3867">
            <v>44.82</v>
          </cell>
          <cell r="AA3867">
            <v>67.510000000000005</v>
          </cell>
          <cell r="AB3867">
            <v>80.459999999999994</v>
          </cell>
          <cell r="AC3867">
            <v>81.510000000000005</v>
          </cell>
          <cell r="AD3867">
            <v>81.12</v>
          </cell>
          <cell r="AE3867">
            <v>83.65</v>
          </cell>
          <cell r="AF3867">
            <v>87.15</v>
          </cell>
          <cell r="AG3867">
            <v>73.37</v>
          </cell>
          <cell r="AH3867">
            <v>46.81</v>
          </cell>
          <cell r="AI3867">
            <v>33.15</v>
          </cell>
          <cell r="AJ3867">
            <v>27.24</v>
          </cell>
          <cell r="AK3867">
            <v>23.9</v>
          </cell>
        </row>
        <row r="3868">
          <cell r="A3868" t="str">
            <v>SDGbaseTRAv2_UrbAS_ERTv3FSAVXtotal</v>
          </cell>
          <cell r="B3868" t="str">
            <v>SIclos6_GOVclos11</v>
          </cell>
          <cell r="C3868" t="str">
            <v>SDGbaseTRAv2_UrbAS_ERTv3</v>
          </cell>
          <cell r="D3868" t="str">
            <v>FSAVX</v>
          </cell>
          <cell r="E3868" t="str">
            <v>total</v>
          </cell>
          <cell r="F3868">
            <v>175.6</v>
          </cell>
          <cell r="G3868">
            <v>178.58</v>
          </cell>
          <cell r="H3868">
            <v>181.62</v>
          </cell>
          <cell r="I3868">
            <v>184.71</v>
          </cell>
          <cell r="J3868">
            <v>187.85</v>
          </cell>
          <cell r="K3868">
            <v>191.04</v>
          </cell>
          <cell r="L3868">
            <v>194.29</v>
          </cell>
          <cell r="M3868">
            <v>197.59</v>
          </cell>
          <cell r="N3868">
            <v>200.95</v>
          </cell>
          <cell r="O3868">
            <v>204.37</v>
          </cell>
          <cell r="P3868">
            <v>207.84</v>
          </cell>
          <cell r="Q3868">
            <v>211.37</v>
          </cell>
          <cell r="R3868">
            <v>214.97</v>
          </cell>
          <cell r="S3868">
            <v>218.62</v>
          </cell>
          <cell r="T3868">
            <v>222.34</v>
          </cell>
          <cell r="U3868">
            <v>226.12</v>
          </cell>
          <cell r="V3868">
            <v>229.96</v>
          </cell>
          <cell r="W3868">
            <v>233.87</v>
          </cell>
          <cell r="X3868">
            <v>237.85</v>
          </cell>
          <cell r="Y3868">
            <v>241.89</v>
          </cell>
          <cell r="Z3868">
            <v>246</v>
          </cell>
          <cell r="AA3868">
            <v>250.18</v>
          </cell>
          <cell r="AB3868">
            <v>254.44</v>
          </cell>
          <cell r="AC3868">
            <v>258.76</v>
          </cell>
          <cell r="AD3868">
            <v>263.16000000000003</v>
          </cell>
          <cell r="AE3868">
            <v>267.64</v>
          </cell>
          <cell r="AF3868">
            <v>272.19</v>
          </cell>
          <cell r="AG3868">
            <v>276.81</v>
          </cell>
          <cell r="AH3868">
            <v>281.52</v>
          </cell>
          <cell r="AI3868">
            <v>286.3</v>
          </cell>
          <cell r="AJ3868">
            <v>291.17</v>
          </cell>
          <cell r="AK3868">
            <v>296.12</v>
          </cell>
        </row>
        <row r="3869">
          <cell r="A3869" t="str">
            <v>SDGbaseTRAv2_UrbAS_ERTv3C_TSavtotal</v>
          </cell>
          <cell r="B3869" t="str">
            <v>SIclos6_GOVclos11</v>
          </cell>
          <cell r="C3869" t="str">
            <v>SDGbaseTRAv2_UrbAS_ERTv3</v>
          </cell>
          <cell r="D3869" t="str">
            <v>C_TSav</v>
          </cell>
          <cell r="E3869" t="str">
            <v>total</v>
          </cell>
          <cell r="F3869">
            <v>927.86</v>
          </cell>
          <cell r="G3869">
            <v>873.11</v>
          </cell>
          <cell r="H3869">
            <v>899.38</v>
          </cell>
          <cell r="I3869">
            <v>941.53</v>
          </cell>
          <cell r="J3869">
            <v>962.52</v>
          </cell>
          <cell r="K3869">
            <v>979.16</v>
          </cell>
          <cell r="L3869">
            <v>999.98</v>
          </cell>
          <cell r="M3869">
            <v>1021.74</v>
          </cell>
          <cell r="N3869">
            <v>1046.49</v>
          </cell>
          <cell r="O3869">
            <v>1070.21</v>
          </cell>
          <cell r="P3869">
            <v>1100.93</v>
          </cell>
          <cell r="Q3869">
            <v>1132.56</v>
          </cell>
          <cell r="R3869">
            <v>1146.25</v>
          </cell>
          <cell r="S3869">
            <v>1185.3800000000001</v>
          </cell>
          <cell r="T3869">
            <v>1225.9000000000001</v>
          </cell>
          <cell r="U3869">
            <v>1271.8699999999999</v>
          </cell>
          <cell r="V3869">
            <v>1316.87</v>
          </cell>
          <cell r="W3869">
            <v>1363.18</v>
          </cell>
          <cell r="X3869">
            <v>1411.29</v>
          </cell>
          <cell r="Y3869">
            <v>1481.67</v>
          </cell>
          <cell r="Z3869">
            <v>1571.68</v>
          </cell>
          <cell r="AA3869">
            <v>1631.8</v>
          </cell>
          <cell r="AB3869">
            <v>1668.83</v>
          </cell>
          <cell r="AC3869">
            <v>1708.79</v>
          </cell>
          <cell r="AD3869">
            <v>1757.24</v>
          </cell>
          <cell r="AE3869">
            <v>1809.36</v>
          </cell>
          <cell r="AF3869">
            <v>1864.75</v>
          </cell>
          <cell r="AG3869">
            <v>1869.33</v>
          </cell>
          <cell r="AH3869">
            <v>1878.5</v>
          </cell>
          <cell r="AI3869">
            <v>1882.09</v>
          </cell>
          <cell r="AJ3869">
            <v>1884.41</v>
          </cell>
          <cell r="AK3869">
            <v>1882.62</v>
          </cell>
        </row>
        <row r="3870">
          <cell r="A3870" t="str">
            <v>SDGbaseTRAv2_UrbAS_ERTv3QINVXctext</v>
          </cell>
          <cell r="B3870" t="str">
            <v>SIclos6_GOVclos11</v>
          </cell>
          <cell r="C3870" t="str">
            <v>SDGbaseTRAv2_UrbAS_ERTv3</v>
          </cell>
          <cell r="D3870" t="str">
            <v>QINVX</v>
          </cell>
          <cell r="E3870" t="str">
            <v>ctext</v>
          </cell>
          <cell r="F3870">
            <v>0.02</v>
          </cell>
          <cell r="G3870">
            <v>0.02</v>
          </cell>
          <cell r="H3870">
            <v>0.02</v>
          </cell>
          <cell r="I3870">
            <v>0.02</v>
          </cell>
          <cell r="J3870">
            <v>0.02</v>
          </cell>
          <cell r="K3870">
            <v>0.02</v>
          </cell>
          <cell r="L3870">
            <v>0.02</v>
          </cell>
          <cell r="M3870">
            <v>0.03</v>
          </cell>
          <cell r="N3870">
            <v>0.03</v>
          </cell>
          <cell r="O3870">
            <v>0.03</v>
          </cell>
          <cell r="P3870">
            <v>0.03</v>
          </cell>
          <cell r="Q3870">
            <v>0.03</v>
          </cell>
          <cell r="R3870">
            <v>0.03</v>
          </cell>
          <cell r="S3870">
            <v>0.03</v>
          </cell>
          <cell r="T3870">
            <v>0.03</v>
          </cell>
          <cell r="U3870">
            <v>0.03</v>
          </cell>
          <cell r="V3870">
            <v>0.03</v>
          </cell>
          <cell r="W3870">
            <v>0.03</v>
          </cell>
          <cell r="X3870">
            <v>0.03</v>
          </cell>
          <cell r="Y3870">
            <v>0.04</v>
          </cell>
          <cell r="Z3870">
            <v>0.04</v>
          </cell>
          <cell r="AA3870">
            <v>0.04</v>
          </cell>
          <cell r="AB3870">
            <v>0.04</v>
          </cell>
          <cell r="AC3870">
            <v>0.04</v>
          </cell>
          <cell r="AD3870">
            <v>0.04</v>
          </cell>
          <cell r="AE3870">
            <v>0.04</v>
          </cell>
          <cell r="AF3870">
            <v>0.04</v>
          </cell>
          <cell r="AG3870">
            <v>0.04</v>
          </cell>
          <cell r="AH3870">
            <v>0.04</v>
          </cell>
          <cell r="AI3870">
            <v>0.04</v>
          </cell>
          <cell r="AJ3870">
            <v>0.04</v>
          </cell>
          <cell r="AK3870">
            <v>0.04</v>
          </cell>
        </row>
        <row r="3871">
          <cell r="A3871" t="str">
            <v>SDGbaseTRAv2_UrbAS_ERTv3QINVXcleat</v>
          </cell>
          <cell r="B3871" t="str">
            <v>SIclos6_GOVclos11</v>
          </cell>
          <cell r="C3871" t="str">
            <v>SDGbaseTRAv2_UrbAS_ERTv3</v>
          </cell>
          <cell r="D3871" t="str">
            <v>QINVX</v>
          </cell>
          <cell r="E3871" t="str">
            <v>cleat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0</v>
          </cell>
          <cell r="M3871">
            <v>0</v>
          </cell>
          <cell r="N3871">
            <v>0</v>
          </cell>
          <cell r="O3871">
            <v>0</v>
          </cell>
          <cell r="P3871">
            <v>0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B3871">
            <v>0</v>
          </cell>
          <cell r="AC3871">
            <v>0</v>
          </cell>
          <cell r="AD3871">
            <v>0</v>
          </cell>
          <cell r="AE3871">
            <v>0</v>
          </cell>
          <cell r="AF3871">
            <v>0</v>
          </cell>
          <cell r="AG3871">
            <v>0</v>
          </cell>
          <cell r="AH3871">
            <v>0</v>
          </cell>
          <cell r="AI3871">
            <v>0</v>
          </cell>
          <cell r="AJ3871">
            <v>0</v>
          </cell>
          <cell r="AK3871">
            <v>0</v>
          </cell>
        </row>
        <row r="3872">
          <cell r="A3872" t="str">
            <v>SDGbaseTRAv2_UrbAS_ERTv3QINVXcprnt</v>
          </cell>
          <cell r="B3872" t="str">
            <v>SIclos6_GOVclos11</v>
          </cell>
          <cell r="C3872" t="str">
            <v>SDGbaseTRAv2_UrbAS_ERTv3</v>
          </cell>
          <cell r="D3872" t="str">
            <v>QINVX</v>
          </cell>
          <cell r="E3872" t="str">
            <v>cprnt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  <cell r="K3872">
            <v>0</v>
          </cell>
          <cell r="L3872">
            <v>0</v>
          </cell>
          <cell r="M3872">
            <v>0</v>
          </cell>
          <cell r="N3872">
            <v>0</v>
          </cell>
          <cell r="O3872">
            <v>0</v>
          </cell>
          <cell r="P3872">
            <v>0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B3872">
            <v>0</v>
          </cell>
          <cell r="AC3872">
            <v>0</v>
          </cell>
          <cell r="AD3872">
            <v>0</v>
          </cell>
          <cell r="AE3872">
            <v>0</v>
          </cell>
          <cell r="AF3872">
            <v>0</v>
          </cell>
          <cell r="AG3872">
            <v>0</v>
          </cell>
          <cell r="AH3872">
            <v>0</v>
          </cell>
          <cell r="AI3872">
            <v>0</v>
          </cell>
          <cell r="AJ3872">
            <v>0</v>
          </cell>
          <cell r="AK3872">
            <v>0</v>
          </cell>
        </row>
        <row r="3873">
          <cell r="A3873" t="str">
            <v>SDGbaseTRAv2_UrbAS_ERTv3QINVXcrubb</v>
          </cell>
          <cell r="B3873" t="str">
            <v>SIclos6_GOVclos11</v>
          </cell>
          <cell r="C3873" t="str">
            <v>SDGbaseTRAv2_UrbAS_ERTv3</v>
          </cell>
          <cell r="D3873" t="str">
            <v>QINVX</v>
          </cell>
          <cell r="E3873" t="str">
            <v>crubb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  <cell r="K3873">
            <v>0</v>
          </cell>
          <cell r="L3873">
            <v>0</v>
          </cell>
          <cell r="M3873">
            <v>0</v>
          </cell>
          <cell r="N3873">
            <v>0</v>
          </cell>
          <cell r="O3873">
            <v>0.01</v>
          </cell>
          <cell r="P3873">
            <v>0.01</v>
          </cell>
          <cell r="Q3873">
            <v>0.01</v>
          </cell>
          <cell r="R3873">
            <v>0.01</v>
          </cell>
          <cell r="S3873">
            <v>0.01</v>
          </cell>
          <cell r="T3873">
            <v>0.01</v>
          </cell>
          <cell r="U3873">
            <v>0.01</v>
          </cell>
          <cell r="V3873">
            <v>0.01</v>
          </cell>
          <cell r="W3873">
            <v>0.01</v>
          </cell>
          <cell r="X3873">
            <v>0.01</v>
          </cell>
          <cell r="Y3873">
            <v>0.01</v>
          </cell>
          <cell r="Z3873">
            <v>0.01</v>
          </cell>
          <cell r="AA3873">
            <v>0.01</v>
          </cell>
          <cell r="AB3873">
            <v>0.01</v>
          </cell>
          <cell r="AC3873">
            <v>0.01</v>
          </cell>
          <cell r="AD3873">
            <v>0.01</v>
          </cell>
          <cell r="AE3873">
            <v>0.01</v>
          </cell>
          <cell r="AF3873">
            <v>0.01</v>
          </cell>
          <cell r="AG3873">
            <v>0.01</v>
          </cell>
          <cell r="AH3873">
            <v>0.01</v>
          </cell>
          <cell r="AI3873">
            <v>0.01</v>
          </cell>
          <cell r="AJ3873">
            <v>0.01</v>
          </cell>
          <cell r="AK3873">
            <v>0.01</v>
          </cell>
        </row>
        <row r="3874">
          <cell r="A3874" t="str">
            <v>SDGbaseTRAv2_UrbAS_ERTv3QINVXcplas</v>
          </cell>
          <cell r="B3874" t="str">
            <v>SIclos6_GOVclos11</v>
          </cell>
          <cell r="C3874" t="str">
            <v>SDGbaseTRAv2_UrbAS_ERTv3</v>
          </cell>
          <cell r="D3874" t="str">
            <v>QINVX</v>
          </cell>
          <cell r="E3874" t="str">
            <v>cplas</v>
          </cell>
          <cell r="F3874">
            <v>0.01</v>
          </cell>
          <cell r="G3874">
            <v>0.01</v>
          </cell>
          <cell r="H3874">
            <v>0.01</v>
          </cell>
          <cell r="I3874">
            <v>0.01</v>
          </cell>
          <cell r="J3874">
            <v>0.01</v>
          </cell>
          <cell r="K3874">
            <v>0.01</v>
          </cell>
          <cell r="L3874">
            <v>0.01</v>
          </cell>
          <cell r="M3874">
            <v>0.01</v>
          </cell>
          <cell r="N3874">
            <v>0.01</v>
          </cell>
          <cell r="O3874">
            <v>0.01</v>
          </cell>
          <cell r="P3874">
            <v>0.01</v>
          </cell>
          <cell r="Q3874">
            <v>0.01</v>
          </cell>
          <cell r="R3874">
            <v>0.01</v>
          </cell>
          <cell r="S3874">
            <v>0.01</v>
          </cell>
          <cell r="T3874">
            <v>0.01</v>
          </cell>
          <cell r="U3874">
            <v>0.01</v>
          </cell>
          <cell r="V3874">
            <v>0.01</v>
          </cell>
          <cell r="W3874">
            <v>0.01</v>
          </cell>
          <cell r="X3874">
            <v>0.01</v>
          </cell>
          <cell r="Y3874">
            <v>0.01</v>
          </cell>
          <cell r="Z3874">
            <v>0.01</v>
          </cell>
          <cell r="AA3874">
            <v>0.02</v>
          </cell>
          <cell r="AB3874">
            <v>0.02</v>
          </cell>
          <cell r="AC3874">
            <v>0.02</v>
          </cell>
          <cell r="AD3874">
            <v>0.02</v>
          </cell>
          <cell r="AE3874">
            <v>0.02</v>
          </cell>
          <cell r="AF3874">
            <v>0.02</v>
          </cell>
          <cell r="AG3874">
            <v>0.02</v>
          </cell>
          <cell r="AH3874">
            <v>0.02</v>
          </cell>
          <cell r="AI3874">
            <v>0.02</v>
          </cell>
          <cell r="AJ3874">
            <v>0.02</v>
          </cell>
          <cell r="AK3874">
            <v>0.02</v>
          </cell>
        </row>
        <row r="3875">
          <cell r="A3875" t="str">
            <v>SDGbaseTRAv2_UrbAS_ERTv3QINVXcnmet</v>
          </cell>
          <cell r="B3875" t="str">
            <v>SIclos6_GOVclos11</v>
          </cell>
          <cell r="C3875" t="str">
            <v>SDGbaseTRAv2_UrbAS_ERTv3</v>
          </cell>
          <cell r="D3875" t="str">
            <v>QINVX</v>
          </cell>
          <cell r="E3875" t="str">
            <v>cnmet</v>
          </cell>
          <cell r="F3875">
            <v>0.02</v>
          </cell>
          <cell r="G3875">
            <v>0.02</v>
          </cell>
          <cell r="H3875">
            <v>0.02</v>
          </cell>
          <cell r="I3875">
            <v>0.02</v>
          </cell>
          <cell r="J3875">
            <v>0.02</v>
          </cell>
          <cell r="K3875">
            <v>0.02</v>
          </cell>
          <cell r="L3875">
            <v>0.02</v>
          </cell>
          <cell r="M3875">
            <v>0.02</v>
          </cell>
          <cell r="N3875">
            <v>0.02</v>
          </cell>
          <cell r="O3875">
            <v>0.02</v>
          </cell>
          <cell r="P3875">
            <v>0.02</v>
          </cell>
          <cell r="Q3875">
            <v>0.03</v>
          </cell>
          <cell r="R3875">
            <v>0.03</v>
          </cell>
          <cell r="S3875">
            <v>0.03</v>
          </cell>
          <cell r="T3875">
            <v>0.03</v>
          </cell>
          <cell r="U3875">
            <v>0.03</v>
          </cell>
          <cell r="V3875">
            <v>0.03</v>
          </cell>
          <cell r="W3875">
            <v>0.03</v>
          </cell>
          <cell r="X3875">
            <v>0.03</v>
          </cell>
          <cell r="Y3875">
            <v>0.03</v>
          </cell>
          <cell r="Z3875">
            <v>0.03</v>
          </cell>
          <cell r="AA3875">
            <v>0.03</v>
          </cell>
          <cell r="AB3875">
            <v>0.03</v>
          </cell>
          <cell r="AC3875">
            <v>0.04</v>
          </cell>
          <cell r="AD3875">
            <v>0.04</v>
          </cell>
          <cell r="AE3875">
            <v>0.04</v>
          </cell>
          <cell r="AF3875">
            <v>0.04</v>
          </cell>
          <cell r="AG3875">
            <v>0.04</v>
          </cell>
          <cell r="AH3875">
            <v>0.04</v>
          </cell>
          <cell r="AI3875">
            <v>0.04</v>
          </cell>
          <cell r="AJ3875">
            <v>0.04</v>
          </cell>
          <cell r="AK3875">
            <v>0.04</v>
          </cell>
        </row>
        <row r="3876">
          <cell r="A3876" t="str">
            <v>SDGbaseTRAv2_UrbAS_ERTv3QINVXcnfrm</v>
          </cell>
          <cell r="B3876" t="str">
            <v>SIclos6_GOVclos11</v>
          </cell>
          <cell r="C3876" t="str">
            <v>SDGbaseTRAv2_UrbAS_ERTv3</v>
          </cell>
          <cell r="D3876" t="str">
            <v>QINVX</v>
          </cell>
          <cell r="E3876" t="str">
            <v>cnfrm</v>
          </cell>
          <cell r="F3876">
            <v>1.27</v>
          </cell>
          <cell r="G3876">
            <v>1.1499999999999999</v>
          </cell>
          <cell r="H3876">
            <v>1.19</v>
          </cell>
          <cell r="I3876">
            <v>1.23</v>
          </cell>
          <cell r="J3876">
            <v>1.26</v>
          </cell>
          <cell r="K3876">
            <v>1.28</v>
          </cell>
          <cell r="L3876">
            <v>1.31</v>
          </cell>
          <cell r="M3876">
            <v>1.35</v>
          </cell>
          <cell r="N3876">
            <v>1.38</v>
          </cell>
          <cell r="O3876">
            <v>1.43</v>
          </cell>
          <cell r="P3876">
            <v>1.47</v>
          </cell>
          <cell r="Q3876">
            <v>1.51</v>
          </cell>
          <cell r="R3876">
            <v>1.53</v>
          </cell>
          <cell r="S3876">
            <v>1.58</v>
          </cell>
          <cell r="T3876">
            <v>1.63</v>
          </cell>
          <cell r="U3876">
            <v>1.68</v>
          </cell>
          <cell r="V3876">
            <v>1.74</v>
          </cell>
          <cell r="W3876">
            <v>1.8</v>
          </cell>
          <cell r="X3876">
            <v>1.86</v>
          </cell>
          <cell r="Y3876">
            <v>1.91</v>
          </cell>
          <cell r="Z3876">
            <v>1.97</v>
          </cell>
          <cell r="AA3876">
            <v>2.0299999999999998</v>
          </cell>
          <cell r="AB3876">
            <v>2.08</v>
          </cell>
          <cell r="AC3876">
            <v>2.13</v>
          </cell>
          <cell r="AD3876">
            <v>2.19</v>
          </cell>
          <cell r="AE3876">
            <v>2.2599999999999998</v>
          </cell>
          <cell r="AF3876">
            <v>2.3199999999999998</v>
          </cell>
          <cell r="AG3876">
            <v>2.39</v>
          </cell>
          <cell r="AH3876">
            <v>2.38</v>
          </cell>
          <cell r="AI3876">
            <v>2.37</v>
          </cell>
          <cell r="AJ3876">
            <v>2.36</v>
          </cell>
          <cell r="AK3876">
            <v>2.34</v>
          </cell>
        </row>
        <row r="3877">
          <cell r="A3877" t="str">
            <v>SDGbaseTRAv2_UrbAS_ERTv3QINVXcmetp</v>
          </cell>
          <cell r="B3877" t="str">
            <v>SIclos6_GOVclos11</v>
          </cell>
          <cell r="C3877" t="str">
            <v>SDGbaseTRAv2_UrbAS_ERTv3</v>
          </cell>
          <cell r="D3877" t="str">
            <v>QINVX</v>
          </cell>
          <cell r="E3877" t="str">
            <v>cmetp</v>
          </cell>
          <cell r="F3877">
            <v>2.2400000000000002</v>
          </cell>
          <cell r="G3877">
            <v>2.04</v>
          </cell>
          <cell r="H3877">
            <v>2.1</v>
          </cell>
          <cell r="I3877">
            <v>2.19</v>
          </cell>
          <cell r="J3877">
            <v>2.2200000000000002</v>
          </cell>
          <cell r="K3877">
            <v>2.27</v>
          </cell>
          <cell r="L3877">
            <v>2.3199999999999998</v>
          </cell>
          <cell r="M3877">
            <v>2.38</v>
          </cell>
          <cell r="N3877">
            <v>2.4500000000000002</v>
          </cell>
          <cell r="O3877">
            <v>2.5299999999999998</v>
          </cell>
          <cell r="P3877">
            <v>2.6</v>
          </cell>
          <cell r="Q3877">
            <v>2.68</v>
          </cell>
          <cell r="R3877">
            <v>2.71</v>
          </cell>
          <cell r="S3877">
            <v>2.79</v>
          </cell>
          <cell r="T3877">
            <v>2.88</v>
          </cell>
          <cell r="U3877">
            <v>2.98</v>
          </cell>
          <cell r="V3877">
            <v>3.09</v>
          </cell>
          <cell r="W3877">
            <v>3.2</v>
          </cell>
          <cell r="X3877">
            <v>3.29</v>
          </cell>
          <cell r="Y3877">
            <v>3.39</v>
          </cell>
          <cell r="Z3877">
            <v>3.5</v>
          </cell>
          <cell r="AA3877">
            <v>3.6</v>
          </cell>
          <cell r="AB3877">
            <v>3.68</v>
          </cell>
          <cell r="AC3877">
            <v>3.77</v>
          </cell>
          <cell r="AD3877">
            <v>3.88</v>
          </cell>
          <cell r="AE3877">
            <v>4</v>
          </cell>
          <cell r="AF3877">
            <v>4.12</v>
          </cell>
          <cell r="AG3877">
            <v>4.24</v>
          </cell>
          <cell r="AH3877">
            <v>4.22</v>
          </cell>
          <cell r="AI3877">
            <v>4.1900000000000004</v>
          </cell>
          <cell r="AJ3877">
            <v>4.17</v>
          </cell>
          <cell r="AK3877">
            <v>4.1500000000000004</v>
          </cell>
        </row>
        <row r="3878">
          <cell r="A3878" t="str">
            <v>SDGbaseTRAv2_UrbAS_ERTv3QINVXcmach</v>
          </cell>
          <cell r="B3878" t="str">
            <v>SIclos6_GOVclos11</v>
          </cell>
          <cell r="C3878" t="str">
            <v>SDGbaseTRAv2_UrbAS_ERTv3</v>
          </cell>
          <cell r="D3878" t="str">
            <v>QINVX</v>
          </cell>
          <cell r="E3878" t="str">
            <v>cmach</v>
          </cell>
          <cell r="F3878">
            <v>141.12</v>
          </cell>
          <cell r="G3878">
            <v>128.46</v>
          </cell>
          <cell r="H3878">
            <v>132.27000000000001</v>
          </cell>
          <cell r="I3878">
            <v>137.46</v>
          </cell>
          <cell r="J3878">
            <v>139.96</v>
          </cell>
          <cell r="K3878">
            <v>142.81</v>
          </cell>
          <cell r="L3878">
            <v>146.25</v>
          </cell>
          <cell r="M3878">
            <v>150.16</v>
          </cell>
          <cell r="N3878">
            <v>154.26</v>
          </cell>
          <cell r="O3878">
            <v>159.41</v>
          </cell>
          <cell r="P3878">
            <v>164.14</v>
          </cell>
          <cell r="Q3878">
            <v>168.65</v>
          </cell>
          <cell r="R3878">
            <v>170.7</v>
          </cell>
          <cell r="S3878">
            <v>176.05</v>
          </cell>
          <cell r="T3878">
            <v>181.71</v>
          </cell>
          <cell r="U3878">
            <v>188.26</v>
          </cell>
          <cell r="V3878">
            <v>195.06</v>
          </cell>
          <cell r="W3878">
            <v>201.76</v>
          </cell>
          <cell r="X3878">
            <v>207.92</v>
          </cell>
          <cell r="Y3878">
            <v>214.2</v>
          </cell>
          <cell r="Z3878">
            <v>220.85</v>
          </cell>
          <cell r="AA3878">
            <v>227.3</v>
          </cell>
          <cell r="AB3878">
            <v>232.94</v>
          </cell>
          <cell r="AC3878">
            <v>238.67</v>
          </cell>
          <cell r="AD3878">
            <v>245.42</v>
          </cell>
          <cell r="AE3878">
            <v>252.74</v>
          </cell>
          <cell r="AF3878">
            <v>260.45</v>
          </cell>
          <cell r="AG3878">
            <v>268.02</v>
          </cell>
          <cell r="AH3878">
            <v>267.05</v>
          </cell>
          <cell r="AI3878">
            <v>265.10000000000002</v>
          </cell>
          <cell r="AJ3878">
            <v>264.05</v>
          </cell>
          <cell r="AK3878">
            <v>262.51</v>
          </cell>
        </row>
        <row r="3879">
          <cell r="A3879" t="str">
            <v>SDGbaseTRAv2_UrbAS_ERTv3QINVXcemch</v>
          </cell>
          <cell r="B3879" t="str">
            <v>SIclos6_GOVclos11</v>
          </cell>
          <cell r="C3879" t="str">
            <v>SDGbaseTRAv2_UrbAS_ERTv3</v>
          </cell>
          <cell r="D3879" t="str">
            <v>QINVX</v>
          </cell>
          <cell r="E3879" t="str">
            <v>cemch</v>
          </cell>
          <cell r="F3879">
            <v>59.86</v>
          </cell>
          <cell r="G3879">
            <v>54.49</v>
          </cell>
          <cell r="H3879">
            <v>56.11</v>
          </cell>
          <cell r="I3879">
            <v>58.31</v>
          </cell>
          <cell r="J3879">
            <v>59.37</v>
          </cell>
          <cell r="K3879">
            <v>60.58</v>
          </cell>
          <cell r="L3879">
            <v>62.04</v>
          </cell>
          <cell r="M3879">
            <v>63.69</v>
          </cell>
          <cell r="N3879">
            <v>65.430000000000007</v>
          </cell>
          <cell r="O3879">
            <v>67.62</v>
          </cell>
          <cell r="P3879">
            <v>69.63</v>
          </cell>
          <cell r="Q3879">
            <v>71.540000000000006</v>
          </cell>
          <cell r="R3879">
            <v>72.41</v>
          </cell>
          <cell r="S3879">
            <v>74.680000000000007</v>
          </cell>
          <cell r="T3879">
            <v>77.08</v>
          </cell>
          <cell r="U3879">
            <v>79.86</v>
          </cell>
          <cell r="V3879">
            <v>82.74</v>
          </cell>
          <cell r="W3879">
            <v>85.58</v>
          </cell>
          <cell r="X3879">
            <v>88.19</v>
          </cell>
          <cell r="Y3879">
            <v>90.86</v>
          </cell>
          <cell r="Z3879">
            <v>93.68</v>
          </cell>
          <cell r="AA3879">
            <v>96.41</v>
          </cell>
          <cell r="AB3879">
            <v>98.81</v>
          </cell>
          <cell r="AC3879">
            <v>101.24</v>
          </cell>
          <cell r="AD3879">
            <v>104.1</v>
          </cell>
          <cell r="AE3879">
            <v>107.21</v>
          </cell>
          <cell r="AF3879">
            <v>110.48</v>
          </cell>
          <cell r="AG3879">
            <v>113.68</v>
          </cell>
          <cell r="AH3879">
            <v>113.28</v>
          </cell>
          <cell r="AI3879">
            <v>112.45</v>
          </cell>
          <cell r="AJ3879">
            <v>112</v>
          </cell>
          <cell r="AK3879">
            <v>111.35</v>
          </cell>
        </row>
        <row r="3880">
          <cell r="A3880" t="str">
            <v>SDGbaseTRAv2_UrbAS_ERTv3QINVXcsequ</v>
          </cell>
          <cell r="B3880" t="str">
            <v>SIclos6_GOVclos11</v>
          </cell>
          <cell r="C3880" t="str">
            <v>SDGbaseTRAv2_UrbAS_ERTv3</v>
          </cell>
          <cell r="D3880" t="str">
            <v>QINVX</v>
          </cell>
          <cell r="E3880" t="str">
            <v>csequ</v>
          </cell>
          <cell r="F3880">
            <v>30.11</v>
          </cell>
          <cell r="G3880">
            <v>27.44</v>
          </cell>
          <cell r="H3880">
            <v>28.24</v>
          </cell>
          <cell r="I3880">
            <v>29.34</v>
          </cell>
          <cell r="J3880">
            <v>29.86</v>
          </cell>
          <cell r="K3880">
            <v>30.46</v>
          </cell>
          <cell r="L3880">
            <v>31.19</v>
          </cell>
          <cell r="M3880">
            <v>32.01</v>
          </cell>
          <cell r="N3880">
            <v>32.880000000000003</v>
          </cell>
          <cell r="O3880">
            <v>33.96</v>
          </cell>
          <cell r="P3880">
            <v>34.96</v>
          </cell>
          <cell r="Q3880">
            <v>35.909999999999997</v>
          </cell>
          <cell r="R3880">
            <v>36.340000000000003</v>
          </cell>
          <cell r="S3880">
            <v>37.47</v>
          </cell>
          <cell r="T3880">
            <v>38.659999999999997</v>
          </cell>
          <cell r="U3880">
            <v>40.04</v>
          </cell>
          <cell r="V3880">
            <v>41.48</v>
          </cell>
          <cell r="W3880">
            <v>42.89</v>
          </cell>
          <cell r="X3880">
            <v>44.19</v>
          </cell>
          <cell r="Y3880">
            <v>45.51</v>
          </cell>
          <cell r="Z3880">
            <v>46.91</v>
          </cell>
          <cell r="AA3880">
            <v>48.27</v>
          </cell>
          <cell r="AB3880">
            <v>49.46</v>
          </cell>
          <cell r="AC3880">
            <v>50.67</v>
          </cell>
          <cell r="AD3880">
            <v>52.09</v>
          </cell>
          <cell r="AE3880">
            <v>53.63</v>
          </cell>
          <cell r="AF3880">
            <v>55.26</v>
          </cell>
          <cell r="AG3880">
            <v>56.85</v>
          </cell>
          <cell r="AH3880">
            <v>56.65</v>
          </cell>
          <cell r="AI3880">
            <v>56.24</v>
          </cell>
          <cell r="AJ3880">
            <v>56.02</v>
          </cell>
          <cell r="AK3880">
            <v>55.69</v>
          </cell>
        </row>
        <row r="3881">
          <cell r="A3881" t="str">
            <v>SDGbaseTRAv2_UrbAS_ERTv3QINVXcvehi</v>
          </cell>
          <cell r="B3881" t="str">
            <v>SIclos6_GOVclos11</v>
          </cell>
          <cell r="C3881" t="str">
            <v>SDGbaseTRAv2_UrbAS_ERTv3</v>
          </cell>
          <cell r="D3881" t="str">
            <v>QINVX</v>
          </cell>
          <cell r="E3881" t="str">
            <v>cvehi</v>
          </cell>
          <cell r="F3881">
            <v>91.08</v>
          </cell>
          <cell r="G3881">
            <v>83.01</v>
          </cell>
          <cell r="H3881">
            <v>85.44</v>
          </cell>
          <cell r="I3881">
            <v>88.75</v>
          </cell>
          <cell r="J3881">
            <v>90.35</v>
          </cell>
          <cell r="K3881">
            <v>92.16</v>
          </cell>
          <cell r="L3881">
            <v>94.36</v>
          </cell>
          <cell r="M3881">
            <v>96.85</v>
          </cell>
          <cell r="N3881">
            <v>99.46</v>
          </cell>
          <cell r="O3881">
            <v>102.75</v>
          </cell>
          <cell r="P3881">
            <v>105.77</v>
          </cell>
          <cell r="Q3881">
            <v>108.64</v>
          </cell>
          <cell r="R3881">
            <v>109.95</v>
          </cell>
          <cell r="S3881">
            <v>113.36</v>
          </cell>
          <cell r="T3881">
            <v>116.97</v>
          </cell>
          <cell r="U3881">
            <v>121.15</v>
          </cell>
          <cell r="V3881">
            <v>125.48</v>
          </cell>
          <cell r="W3881">
            <v>129.75</v>
          </cell>
          <cell r="X3881">
            <v>133.68</v>
          </cell>
          <cell r="Y3881">
            <v>137.68</v>
          </cell>
          <cell r="Z3881">
            <v>141.91999999999999</v>
          </cell>
          <cell r="AA3881">
            <v>146.04</v>
          </cell>
          <cell r="AB3881">
            <v>149.63999999999999</v>
          </cell>
          <cell r="AC3881">
            <v>153.29</v>
          </cell>
          <cell r="AD3881">
            <v>157.59</v>
          </cell>
          <cell r="AE3881">
            <v>162.26</v>
          </cell>
          <cell r="AF3881">
            <v>167.18</v>
          </cell>
          <cell r="AG3881">
            <v>172</v>
          </cell>
          <cell r="AH3881">
            <v>171.39</v>
          </cell>
          <cell r="AI3881">
            <v>170.14</v>
          </cell>
          <cell r="AJ3881">
            <v>169.47</v>
          </cell>
          <cell r="AK3881">
            <v>168.49</v>
          </cell>
        </row>
        <row r="3882">
          <cell r="A3882" t="str">
            <v>SDGbaseTRAv2_UrbAS_ERTv3QINVXctequ</v>
          </cell>
          <cell r="B3882" t="str">
            <v>SIclos6_GOVclos11</v>
          </cell>
          <cell r="C3882" t="str">
            <v>SDGbaseTRAv2_UrbAS_ERTv3</v>
          </cell>
          <cell r="D3882" t="str">
            <v>QINVX</v>
          </cell>
          <cell r="E3882" t="str">
            <v>ctequ</v>
          </cell>
          <cell r="F3882">
            <v>10.77</v>
          </cell>
          <cell r="G3882">
            <v>9.81</v>
          </cell>
          <cell r="H3882">
            <v>10.1</v>
          </cell>
          <cell r="I3882">
            <v>10.49</v>
          </cell>
          <cell r="J3882">
            <v>10.68</v>
          </cell>
          <cell r="K3882">
            <v>10.9</v>
          </cell>
          <cell r="L3882">
            <v>11.16</v>
          </cell>
          <cell r="M3882">
            <v>11.45</v>
          </cell>
          <cell r="N3882">
            <v>11.76</v>
          </cell>
          <cell r="O3882">
            <v>12.15</v>
          </cell>
          <cell r="P3882">
            <v>12.51</v>
          </cell>
          <cell r="Q3882">
            <v>12.84</v>
          </cell>
          <cell r="R3882">
            <v>13</v>
          </cell>
          <cell r="S3882">
            <v>13.4</v>
          </cell>
          <cell r="T3882">
            <v>13.83</v>
          </cell>
          <cell r="U3882">
            <v>14.32</v>
          </cell>
          <cell r="V3882">
            <v>14.84</v>
          </cell>
          <cell r="W3882">
            <v>15.34</v>
          </cell>
          <cell r="X3882">
            <v>15.81</v>
          </cell>
          <cell r="Y3882">
            <v>16.28</v>
          </cell>
          <cell r="Z3882">
            <v>16.78</v>
          </cell>
          <cell r="AA3882">
            <v>17.27</v>
          </cell>
          <cell r="AB3882">
            <v>17.690000000000001</v>
          </cell>
          <cell r="AC3882">
            <v>18.12</v>
          </cell>
          <cell r="AD3882">
            <v>18.63</v>
          </cell>
          <cell r="AE3882">
            <v>19.18</v>
          </cell>
          <cell r="AF3882">
            <v>19.77</v>
          </cell>
          <cell r="AG3882">
            <v>20.34</v>
          </cell>
          <cell r="AH3882">
            <v>20.260000000000002</v>
          </cell>
          <cell r="AI3882">
            <v>20.12</v>
          </cell>
          <cell r="AJ3882">
            <v>20.04</v>
          </cell>
          <cell r="AK3882">
            <v>19.920000000000002</v>
          </cell>
        </row>
        <row r="3883">
          <cell r="A3883" t="str">
            <v>SDGbaseTRAv2_UrbAS_ERTv3QINVXcfurn</v>
          </cell>
          <cell r="B3883" t="str">
            <v>SIclos6_GOVclos11</v>
          </cell>
          <cell r="C3883" t="str">
            <v>SDGbaseTRAv2_UrbAS_ERTv3</v>
          </cell>
          <cell r="D3883" t="str">
            <v>QINVX</v>
          </cell>
          <cell r="E3883" t="str">
            <v>cfurn</v>
          </cell>
          <cell r="F3883">
            <v>21.77</v>
          </cell>
          <cell r="G3883">
            <v>19.84</v>
          </cell>
          <cell r="H3883">
            <v>20.420000000000002</v>
          </cell>
          <cell r="I3883">
            <v>21.21</v>
          </cell>
          <cell r="J3883">
            <v>21.59</v>
          </cell>
          <cell r="K3883">
            <v>22.03</v>
          </cell>
          <cell r="L3883">
            <v>22.55</v>
          </cell>
          <cell r="M3883">
            <v>23.15</v>
          </cell>
          <cell r="N3883">
            <v>23.77</v>
          </cell>
          <cell r="O3883">
            <v>24.56</v>
          </cell>
          <cell r="P3883">
            <v>25.28</v>
          </cell>
          <cell r="Q3883">
            <v>25.97</v>
          </cell>
          <cell r="R3883">
            <v>26.28</v>
          </cell>
          <cell r="S3883">
            <v>27.09</v>
          </cell>
          <cell r="T3883">
            <v>27.96</v>
          </cell>
          <cell r="U3883">
            <v>28.96</v>
          </cell>
          <cell r="V3883">
            <v>29.99</v>
          </cell>
          <cell r="W3883">
            <v>31.01</v>
          </cell>
          <cell r="X3883">
            <v>31.95</v>
          </cell>
          <cell r="Y3883">
            <v>32.909999999999997</v>
          </cell>
          <cell r="Z3883">
            <v>33.92</v>
          </cell>
          <cell r="AA3883">
            <v>34.9</v>
          </cell>
          <cell r="AB3883">
            <v>35.76</v>
          </cell>
          <cell r="AC3883">
            <v>36.64</v>
          </cell>
          <cell r="AD3883">
            <v>37.67</v>
          </cell>
          <cell r="AE3883">
            <v>38.78</v>
          </cell>
          <cell r="AF3883">
            <v>39.96</v>
          </cell>
          <cell r="AG3883">
            <v>41.11</v>
          </cell>
          <cell r="AH3883">
            <v>40.96</v>
          </cell>
          <cell r="AI3883">
            <v>40.67</v>
          </cell>
          <cell r="AJ3883">
            <v>40.51</v>
          </cell>
          <cell r="AK3883">
            <v>40.270000000000003</v>
          </cell>
        </row>
        <row r="3884">
          <cell r="A3884" t="str">
            <v>SDGbaseTRAv2_UrbAS_ERTv3QINVXcoman</v>
          </cell>
          <cell r="B3884" t="str">
            <v>SIclos6_GOVclos11</v>
          </cell>
          <cell r="C3884" t="str">
            <v>SDGbaseTRAv2_UrbAS_ERTv3</v>
          </cell>
          <cell r="D3884" t="str">
            <v>QINVX</v>
          </cell>
          <cell r="E3884" t="str">
            <v>coman</v>
          </cell>
          <cell r="F3884">
            <v>1.45</v>
          </cell>
          <cell r="G3884">
            <v>1.33</v>
          </cell>
          <cell r="H3884">
            <v>1.36</v>
          </cell>
          <cell r="I3884">
            <v>1.42</v>
          </cell>
          <cell r="J3884">
            <v>1.44</v>
          </cell>
          <cell r="K3884">
            <v>1.47</v>
          </cell>
          <cell r="L3884">
            <v>1.51</v>
          </cell>
          <cell r="M3884">
            <v>1.55</v>
          </cell>
          <cell r="N3884">
            <v>1.59</v>
          </cell>
          <cell r="O3884">
            <v>1.64</v>
          </cell>
          <cell r="P3884">
            <v>1.69</v>
          </cell>
          <cell r="Q3884">
            <v>1.74</v>
          </cell>
          <cell r="R3884">
            <v>1.76</v>
          </cell>
          <cell r="S3884">
            <v>1.81</v>
          </cell>
          <cell r="T3884">
            <v>1.87</v>
          </cell>
          <cell r="U3884">
            <v>1.93</v>
          </cell>
          <cell r="V3884">
            <v>2</v>
          </cell>
          <cell r="W3884">
            <v>2.0699999999999998</v>
          </cell>
          <cell r="X3884">
            <v>2.14</v>
          </cell>
          <cell r="Y3884">
            <v>2.2000000000000002</v>
          </cell>
          <cell r="Z3884">
            <v>2.27</v>
          </cell>
          <cell r="AA3884">
            <v>2.33</v>
          </cell>
          <cell r="AB3884">
            <v>2.39</v>
          </cell>
          <cell r="AC3884">
            <v>2.4500000000000002</v>
          </cell>
          <cell r="AD3884">
            <v>2.52</v>
          </cell>
          <cell r="AE3884">
            <v>2.59</v>
          </cell>
          <cell r="AF3884">
            <v>2.67</v>
          </cell>
          <cell r="AG3884">
            <v>2.75</v>
          </cell>
          <cell r="AH3884">
            <v>2.74</v>
          </cell>
          <cell r="AI3884">
            <v>2.72</v>
          </cell>
          <cell r="AJ3884">
            <v>2.71</v>
          </cell>
          <cell r="AK3884">
            <v>2.69</v>
          </cell>
        </row>
        <row r="3885">
          <cell r="A3885" t="str">
            <v>SDGbaseTRAv2_UrbAS_ERTv3QINVXccons</v>
          </cell>
          <cell r="B3885" t="str">
            <v>SIclos6_GOVclos11</v>
          </cell>
          <cell r="C3885" t="str">
            <v>SDGbaseTRAv2_UrbAS_ERTv3</v>
          </cell>
          <cell r="D3885" t="str">
            <v>QINVX</v>
          </cell>
          <cell r="E3885" t="str">
            <v>ccons</v>
          </cell>
          <cell r="F3885">
            <v>405.25</v>
          </cell>
          <cell r="G3885">
            <v>369.33</v>
          </cell>
          <cell r="H3885">
            <v>380.17</v>
          </cell>
          <cell r="I3885">
            <v>394.88</v>
          </cell>
          <cell r="J3885">
            <v>401.97</v>
          </cell>
          <cell r="K3885">
            <v>410.06</v>
          </cell>
          <cell r="L3885">
            <v>419.83</v>
          </cell>
          <cell r="M3885">
            <v>430.9</v>
          </cell>
          <cell r="N3885">
            <v>442.55</v>
          </cell>
          <cell r="O3885">
            <v>457.15</v>
          </cell>
          <cell r="P3885">
            <v>470.59</v>
          </cell>
          <cell r="Q3885">
            <v>483.36</v>
          </cell>
          <cell r="R3885">
            <v>489.2</v>
          </cell>
          <cell r="S3885">
            <v>504.36</v>
          </cell>
          <cell r="T3885">
            <v>520.42999999999995</v>
          </cell>
          <cell r="U3885">
            <v>539.02</v>
          </cell>
          <cell r="V3885">
            <v>558.29999999999995</v>
          </cell>
          <cell r="W3885">
            <v>577.30999999999995</v>
          </cell>
          <cell r="X3885">
            <v>594.78</v>
          </cell>
          <cell r="Y3885">
            <v>612.59</v>
          </cell>
          <cell r="Z3885">
            <v>631.46</v>
          </cell>
          <cell r="AA3885">
            <v>649.76</v>
          </cell>
          <cell r="AB3885">
            <v>665.77</v>
          </cell>
          <cell r="AC3885">
            <v>682.03</v>
          </cell>
          <cell r="AD3885">
            <v>701.17</v>
          </cell>
          <cell r="AE3885">
            <v>721.94</v>
          </cell>
          <cell r="AF3885">
            <v>743.81</v>
          </cell>
          <cell r="AG3885">
            <v>765.28</v>
          </cell>
          <cell r="AH3885">
            <v>762.55</v>
          </cell>
          <cell r="AI3885">
            <v>757.02</v>
          </cell>
          <cell r="AJ3885">
            <v>754.02</v>
          </cell>
          <cell r="AK3885">
            <v>749.67</v>
          </cell>
        </row>
        <row r="3886">
          <cell r="A3886" t="str">
            <v>SDGbaseTRAv2_UrbAS_ERTv3QINVXcbsrv</v>
          </cell>
          <cell r="B3886" t="str">
            <v>SIclos6_GOVclos11</v>
          </cell>
          <cell r="C3886" t="str">
            <v>SDGbaseTRAv2_UrbAS_ERTv3</v>
          </cell>
          <cell r="D3886" t="str">
            <v>QINVX</v>
          </cell>
          <cell r="E3886" t="str">
            <v>cbsrv</v>
          </cell>
          <cell r="F3886">
            <v>61.78</v>
          </cell>
          <cell r="G3886">
            <v>56.3</v>
          </cell>
          <cell r="H3886">
            <v>57.95</v>
          </cell>
          <cell r="I3886">
            <v>60.2</v>
          </cell>
          <cell r="J3886">
            <v>61.28</v>
          </cell>
          <cell r="K3886">
            <v>62.51</v>
          </cell>
          <cell r="L3886">
            <v>64</v>
          </cell>
          <cell r="M3886">
            <v>65.69</v>
          </cell>
          <cell r="N3886">
            <v>67.459999999999994</v>
          </cell>
          <cell r="O3886">
            <v>69.69</v>
          </cell>
          <cell r="P3886">
            <v>71.739999999999995</v>
          </cell>
          <cell r="Q3886">
            <v>73.69</v>
          </cell>
          <cell r="R3886">
            <v>74.58</v>
          </cell>
          <cell r="S3886">
            <v>76.89</v>
          </cell>
          <cell r="T3886">
            <v>79.34</v>
          </cell>
          <cell r="U3886">
            <v>82.17</v>
          </cell>
          <cell r="V3886">
            <v>85.11</v>
          </cell>
          <cell r="W3886">
            <v>88.01</v>
          </cell>
          <cell r="X3886">
            <v>90.67</v>
          </cell>
          <cell r="Y3886">
            <v>93.39</v>
          </cell>
          <cell r="Z3886">
            <v>96.26</v>
          </cell>
          <cell r="AA3886">
            <v>99.05</v>
          </cell>
          <cell r="AB3886">
            <v>101.49</v>
          </cell>
          <cell r="AC3886">
            <v>103.97</v>
          </cell>
          <cell r="AD3886">
            <v>106.89</v>
          </cell>
          <cell r="AE3886">
            <v>110.06</v>
          </cell>
          <cell r="AF3886">
            <v>113.39</v>
          </cell>
          <cell r="AG3886">
            <v>116.66</v>
          </cell>
          <cell r="AH3886">
            <v>116.25</v>
          </cell>
          <cell r="AI3886">
            <v>115.4</v>
          </cell>
          <cell r="AJ3886">
            <v>114.95</v>
          </cell>
          <cell r="AK3886">
            <v>114.28</v>
          </cell>
        </row>
        <row r="3887">
          <cell r="A3887" t="str">
            <v>SDGbaseTRAv2_UrbAS_ERTv3QINVXcimpt</v>
          </cell>
          <cell r="B3887" t="str">
            <v>SIclos6_GOVclos11</v>
          </cell>
          <cell r="C3887" t="str">
            <v>SDGbaseTRAv2_UrbAS_ERTv3</v>
          </cell>
          <cell r="D3887" t="str">
            <v>QINVX</v>
          </cell>
          <cell r="E3887" t="str">
            <v>cimpt</v>
          </cell>
          <cell r="F3887">
            <v>2.82</v>
          </cell>
          <cell r="G3887">
            <v>2.82</v>
          </cell>
          <cell r="H3887">
            <v>2.82</v>
          </cell>
          <cell r="I3887">
            <v>2.82</v>
          </cell>
          <cell r="J3887">
            <v>2.82</v>
          </cell>
          <cell r="K3887">
            <v>2.82</v>
          </cell>
          <cell r="L3887">
            <v>2.82</v>
          </cell>
          <cell r="M3887">
            <v>2.82</v>
          </cell>
          <cell r="N3887">
            <v>2.82</v>
          </cell>
          <cell r="O3887">
            <v>2.82</v>
          </cell>
          <cell r="P3887">
            <v>2.82</v>
          </cell>
          <cell r="Q3887">
            <v>2.82</v>
          </cell>
          <cell r="R3887">
            <v>2.82</v>
          </cell>
          <cell r="S3887">
            <v>2.82</v>
          </cell>
          <cell r="T3887">
            <v>2.82</v>
          </cell>
          <cell r="U3887">
            <v>2.82</v>
          </cell>
          <cell r="V3887">
            <v>2.82</v>
          </cell>
          <cell r="W3887">
            <v>2.82</v>
          </cell>
          <cell r="X3887">
            <v>2.82</v>
          </cell>
          <cell r="Y3887">
            <v>2.82</v>
          </cell>
          <cell r="Z3887">
            <v>2.82</v>
          </cell>
          <cell r="AA3887">
            <v>2.82</v>
          </cell>
          <cell r="AB3887">
            <v>2.82</v>
          </cell>
          <cell r="AC3887">
            <v>2.82</v>
          </cell>
          <cell r="AD3887">
            <v>2.82</v>
          </cell>
          <cell r="AE3887">
            <v>2.82</v>
          </cell>
          <cell r="AF3887">
            <v>2.82</v>
          </cell>
          <cell r="AG3887">
            <v>2.82</v>
          </cell>
          <cell r="AH3887">
            <v>2.82</v>
          </cell>
          <cell r="AI3887">
            <v>2.82</v>
          </cell>
          <cell r="AJ3887">
            <v>2.82</v>
          </cell>
          <cell r="AK3887">
            <v>2.82</v>
          </cell>
        </row>
        <row r="3888">
          <cell r="A3888" t="str">
            <v>SDGbaseTRAv2_UrbAS_ERTv3PQXcawhe</v>
          </cell>
          <cell r="B3888" t="str">
            <v>SIclos6_GOVclos11</v>
          </cell>
          <cell r="C3888" t="str">
            <v>SDGbaseTRAv2_UrbAS_ERTv3</v>
          </cell>
          <cell r="D3888" t="str">
            <v>PQX</v>
          </cell>
          <cell r="E3888" t="str">
            <v>cawhe</v>
          </cell>
          <cell r="F3888">
            <v>1.05</v>
          </cell>
          <cell r="G3888">
            <v>1.06</v>
          </cell>
          <cell r="H3888">
            <v>1.06</v>
          </cell>
          <cell r="I3888">
            <v>1.06</v>
          </cell>
          <cell r="J3888">
            <v>1.07</v>
          </cell>
          <cell r="K3888">
            <v>1.06</v>
          </cell>
          <cell r="L3888">
            <v>1.07</v>
          </cell>
          <cell r="M3888">
            <v>1.07</v>
          </cell>
          <cell r="N3888">
            <v>1.07</v>
          </cell>
          <cell r="O3888">
            <v>1.0900000000000001</v>
          </cell>
          <cell r="P3888">
            <v>1.1000000000000001</v>
          </cell>
          <cell r="Q3888">
            <v>1.1000000000000001</v>
          </cell>
          <cell r="R3888">
            <v>1.1000000000000001</v>
          </cell>
          <cell r="S3888">
            <v>1.1000000000000001</v>
          </cell>
          <cell r="T3888">
            <v>1.1000000000000001</v>
          </cell>
          <cell r="U3888">
            <v>1.1000000000000001</v>
          </cell>
          <cell r="V3888">
            <v>1.0900000000000001</v>
          </cell>
          <cell r="W3888">
            <v>1.0900000000000001</v>
          </cell>
          <cell r="X3888">
            <v>1.1000000000000001</v>
          </cell>
          <cell r="Y3888">
            <v>1.1000000000000001</v>
          </cell>
          <cell r="Z3888">
            <v>1.1000000000000001</v>
          </cell>
          <cell r="AA3888">
            <v>1.1000000000000001</v>
          </cell>
          <cell r="AB3888">
            <v>1.1000000000000001</v>
          </cell>
          <cell r="AC3888">
            <v>1.1000000000000001</v>
          </cell>
          <cell r="AD3888">
            <v>1.1000000000000001</v>
          </cell>
          <cell r="AE3888">
            <v>1.1000000000000001</v>
          </cell>
          <cell r="AF3888">
            <v>1.1000000000000001</v>
          </cell>
          <cell r="AG3888">
            <v>1.0900000000000001</v>
          </cell>
          <cell r="AH3888">
            <v>1.08</v>
          </cell>
          <cell r="AI3888">
            <v>1.07</v>
          </cell>
          <cell r="AJ3888">
            <v>1.07</v>
          </cell>
          <cell r="AK3888">
            <v>1.06</v>
          </cell>
        </row>
        <row r="3889">
          <cell r="A3889" t="str">
            <v>SDGbaseTRAv2_UrbAS_ERTv3PQXcamai</v>
          </cell>
          <cell r="B3889" t="str">
            <v>SIclos6_GOVclos11</v>
          </cell>
          <cell r="C3889" t="str">
            <v>SDGbaseTRAv2_UrbAS_ERTv3</v>
          </cell>
          <cell r="D3889" t="str">
            <v>PQX</v>
          </cell>
          <cell r="E3889" t="str">
            <v>camai</v>
          </cell>
          <cell r="F3889">
            <v>1.1000000000000001</v>
          </cell>
          <cell r="G3889">
            <v>1.08</v>
          </cell>
          <cell r="H3889">
            <v>1.08</v>
          </cell>
          <cell r="I3889">
            <v>1.0900000000000001</v>
          </cell>
          <cell r="J3889">
            <v>1.1000000000000001</v>
          </cell>
          <cell r="K3889">
            <v>1.0900000000000001</v>
          </cell>
          <cell r="L3889">
            <v>1.0900000000000001</v>
          </cell>
          <cell r="M3889">
            <v>1.08</v>
          </cell>
          <cell r="N3889">
            <v>1.08</v>
          </cell>
          <cell r="O3889">
            <v>1.0900000000000001</v>
          </cell>
          <cell r="P3889">
            <v>1.0900000000000001</v>
          </cell>
          <cell r="Q3889">
            <v>1.08</v>
          </cell>
          <cell r="R3889">
            <v>1.08</v>
          </cell>
          <cell r="S3889">
            <v>1.07</v>
          </cell>
          <cell r="T3889">
            <v>1.07</v>
          </cell>
          <cell r="U3889">
            <v>1.07</v>
          </cell>
          <cell r="V3889">
            <v>1.06</v>
          </cell>
          <cell r="W3889">
            <v>1.05</v>
          </cell>
          <cell r="X3889">
            <v>1.05</v>
          </cell>
          <cell r="Y3889">
            <v>1.05</v>
          </cell>
          <cell r="Z3889">
            <v>1.05</v>
          </cell>
          <cell r="AA3889">
            <v>1.04</v>
          </cell>
          <cell r="AB3889">
            <v>1.05</v>
          </cell>
          <cell r="AC3889">
            <v>1.04</v>
          </cell>
          <cell r="AD3889">
            <v>1.03</v>
          </cell>
          <cell r="AE3889">
            <v>1.03</v>
          </cell>
          <cell r="AF3889">
            <v>1.03</v>
          </cell>
          <cell r="AG3889">
            <v>1.02</v>
          </cell>
          <cell r="AH3889">
            <v>0.99</v>
          </cell>
          <cell r="AI3889">
            <v>0.98</v>
          </cell>
          <cell r="AJ3889">
            <v>0.97</v>
          </cell>
          <cell r="AK3889">
            <v>0.96</v>
          </cell>
        </row>
        <row r="3890">
          <cell r="A3890" t="str">
            <v>SDGbaseTRAv2_UrbAS_ERTv3PQXcaoce</v>
          </cell>
          <cell r="B3890" t="str">
            <v>SIclos6_GOVclos11</v>
          </cell>
          <cell r="C3890" t="str">
            <v>SDGbaseTRAv2_UrbAS_ERTv3</v>
          </cell>
          <cell r="D3890" t="str">
            <v>PQX</v>
          </cell>
          <cell r="E3890" t="str">
            <v>caoce</v>
          </cell>
          <cell r="F3890">
            <v>1.0900000000000001</v>
          </cell>
          <cell r="G3890">
            <v>1.06</v>
          </cell>
          <cell r="H3890">
            <v>1.07</v>
          </cell>
          <cell r="I3890">
            <v>1.08</v>
          </cell>
          <cell r="J3890">
            <v>1.1000000000000001</v>
          </cell>
          <cell r="K3890">
            <v>1.1000000000000001</v>
          </cell>
          <cell r="L3890">
            <v>1.1000000000000001</v>
          </cell>
          <cell r="M3890">
            <v>1.1000000000000001</v>
          </cell>
          <cell r="N3890">
            <v>1.1000000000000001</v>
          </cell>
          <cell r="O3890">
            <v>1.1299999999999999</v>
          </cell>
          <cell r="P3890">
            <v>1.1299999999999999</v>
          </cell>
          <cell r="Q3890">
            <v>1.1200000000000001</v>
          </cell>
          <cell r="R3890">
            <v>1.1299999999999999</v>
          </cell>
          <cell r="S3890">
            <v>1.1299999999999999</v>
          </cell>
          <cell r="T3890">
            <v>1.1299999999999999</v>
          </cell>
          <cell r="U3890">
            <v>1.1299999999999999</v>
          </cell>
          <cell r="V3890">
            <v>1.1299999999999999</v>
          </cell>
          <cell r="W3890">
            <v>1.1299999999999999</v>
          </cell>
          <cell r="X3890">
            <v>1.1299999999999999</v>
          </cell>
          <cell r="Y3890">
            <v>1.1299999999999999</v>
          </cell>
          <cell r="Z3890">
            <v>1.1299999999999999</v>
          </cell>
          <cell r="AA3890">
            <v>1.1299999999999999</v>
          </cell>
          <cell r="AB3890">
            <v>1.1399999999999999</v>
          </cell>
          <cell r="AC3890">
            <v>1.1299999999999999</v>
          </cell>
          <cell r="AD3890">
            <v>1.1299999999999999</v>
          </cell>
          <cell r="AE3890">
            <v>1.1299999999999999</v>
          </cell>
          <cell r="AF3890">
            <v>1.1299999999999999</v>
          </cell>
          <cell r="AG3890">
            <v>1.1299999999999999</v>
          </cell>
          <cell r="AH3890">
            <v>1.1100000000000001</v>
          </cell>
          <cell r="AI3890">
            <v>1.1000000000000001</v>
          </cell>
          <cell r="AJ3890">
            <v>1.08</v>
          </cell>
          <cell r="AK3890">
            <v>1.07</v>
          </cell>
        </row>
        <row r="3891">
          <cell r="A3891" t="str">
            <v>SDGbaseTRAv2_UrbAS_ERTv3PQXcaveg</v>
          </cell>
          <cell r="B3891" t="str">
            <v>SIclos6_GOVclos11</v>
          </cell>
          <cell r="C3891" t="str">
            <v>SDGbaseTRAv2_UrbAS_ERTv3</v>
          </cell>
          <cell r="D3891" t="str">
            <v>PQX</v>
          </cell>
          <cell r="E3891" t="str">
            <v>caveg</v>
          </cell>
          <cell r="F3891">
            <v>1.1000000000000001</v>
          </cell>
          <cell r="G3891">
            <v>1.1200000000000001</v>
          </cell>
          <cell r="H3891">
            <v>1.1200000000000001</v>
          </cell>
          <cell r="I3891">
            <v>1.1200000000000001</v>
          </cell>
          <cell r="J3891">
            <v>1.1200000000000001</v>
          </cell>
          <cell r="K3891">
            <v>1.1200000000000001</v>
          </cell>
          <cell r="L3891">
            <v>1.1100000000000001</v>
          </cell>
          <cell r="M3891">
            <v>1.1100000000000001</v>
          </cell>
          <cell r="N3891">
            <v>1.1100000000000001</v>
          </cell>
          <cell r="O3891">
            <v>1.1100000000000001</v>
          </cell>
          <cell r="P3891">
            <v>1.1100000000000001</v>
          </cell>
          <cell r="Q3891">
            <v>1.1100000000000001</v>
          </cell>
          <cell r="R3891">
            <v>1.1100000000000001</v>
          </cell>
          <cell r="S3891">
            <v>1.1100000000000001</v>
          </cell>
          <cell r="T3891">
            <v>1.1100000000000001</v>
          </cell>
          <cell r="U3891">
            <v>1.1100000000000001</v>
          </cell>
          <cell r="V3891">
            <v>1.1000000000000001</v>
          </cell>
          <cell r="W3891">
            <v>1.1000000000000001</v>
          </cell>
          <cell r="X3891">
            <v>1.1000000000000001</v>
          </cell>
          <cell r="Y3891">
            <v>1.1000000000000001</v>
          </cell>
          <cell r="Z3891">
            <v>1.1000000000000001</v>
          </cell>
          <cell r="AA3891">
            <v>1.1000000000000001</v>
          </cell>
          <cell r="AB3891">
            <v>1.1000000000000001</v>
          </cell>
          <cell r="AC3891">
            <v>1.1000000000000001</v>
          </cell>
          <cell r="AD3891">
            <v>1.1000000000000001</v>
          </cell>
          <cell r="AE3891">
            <v>1.1000000000000001</v>
          </cell>
          <cell r="AF3891">
            <v>1.1000000000000001</v>
          </cell>
          <cell r="AG3891">
            <v>1.1000000000000001</v>
          </cell>
          <cell r="AH3891">
            <v>1.0900000000000001</v>
          </cell>
          <cell r="AI3891">
            <v>1.0900000000000001</v>
          </cell>
          <cell r="AJ3891">
            <v>1.0900000000000001</v>
          </cell>
          <cell r="AK3891">
            <v>1.0900000000000001</v>
          </cell>
        </row>
        <row r="3892">
          <cell r="A3892" t="str">
            <v>SDGbaseTRAv2_UrbAS_ERTv3PQXcaofr</v>
          </cell>
          <cell r="B3892" t="str">
            <v>SIclos6_GOVclos11</v>
          </cell>
          <cell r="C3892" t="str">
            <v>SDGbaseTRAv2_UrbAS_ERTv3</v>
          </cell>
          <cell r="D3892" t="str">
            <v>PQX</v>
          </cell>
          <cell r="E3892" t="str">
            <v>caofr</v>
          </cell>
          <cell r="F3892">
            <v>1.1000000000000001</v>
          </cell>
          <cell r="G3892">
            <v>1.1100000000000001</v>
          </cell>
          <cell r="H3892">
            <v>1.1000000000000001</v>
          </cell>
          <cell r="I3892">
            <v>1.1000000000000001</v>
          </cell>
          <cell r="J3892">
            <v>1.0900000000000001</v>
          </cell>
          <cell r="K3892">
            <v>1.0900000000000001</v>
          </cell>
          <cell r="L3892">
            <v>1.08</v>
          </cell>
          <cell r="M3892">
            <v>1.08</v>
          </cell>
          <cell r="N3892">
            <v>1.07</v>
          </cell>
          <cell r="O3892">
            <v>1.05</v>
          </cell>
          <cell r="P3892">
            <v>1.05</v>
          </cell>
          <cell r="Q3892">
            <v>1.04</v>
          </cell>
          <cell r="R3892">
            <v>1.04</v>
          </cell>
          <cell r="S3892">
            <v>1.04</v>
          </cell>
          <cell r="T3892">
            <v>1.03</v>
          </cell>
          <cell r="U3892">
            <v>1.03</v>
          </cell>
          <cell r="V3892">
            <v>1.03</v>
          </cell>
          <cell r="W3892">
            <v>1.02</v>
          </cell>
          <cell r="X3892">
            <v>1.02</v>
          </cell>
          <cell r="Y3892">
            <v>1.02</v>
          </cell>
          <cell r="Z3892">
            <v>1.03</v>
          </cell>
          <cell r="AA3892">
            <v>1.03</v>
          </cell>
          <cell r="AB3892">
            <v>1.03</v>
          </cell>
          <cell r="AC3892">
            <v>1.02</v>
          </cell>
          <cell r="AD3892">
            <v>1.02</v>
          </cell>
          <cell r="AE3892">
            <v>1.02</v>
          </cell>
          <cell r="AF3892">
            <v>1.01</v>
          </cell>
          <cell r="AG3892">
            <v>1.01</v>
          </cell>
          <cell r="AH3892">
            <v>1</v>
          </cell>
          <cell r="AI3892">
            <v>1</v>
          </cell>
          <cell r="AJ3892">
            <v>1</v>
          </cell>
          <cell r="AK3892">
            <v>1.01</v>
          </cell>
        </row>
        <row r="3893">
          <cell r="A3893" t="str">
            <v>SDGbaseTRAv2_UrbAS_ERTv3PQXcagra</v>
          </cell>
          <cell r="B3893" t="str">
            <v>SIclos6_GOVclos11</v>
          </cell>
          <cell r="C3893" t="str">
            <v>SDGbaseTRAv2_UrbAS_ERTv3</v>
          </cell>
          <cell r="D3893" t="str">
            <v>PQX</v>
          </cell>
          <cell r="E3893" t="str">
            <v>cagra</v>
          </cell>
          <cell r="F3893">
            <v>1.1000000000000001</v>
          </cell>
          <cell r="G3893">
            <v>1.1399999999999999</v>
          </cell>
          <cell r="H3893">
            <v>1.1399999999999999</v>
          </cell>
          <cell r="I3893">
            <v>1.1399999999999999</v>
          </cell>
          <cell r="J3893">
            <v>1.1399999999999999</v>
          </cell>
          <cell r="K3893">
            <v>1.1399999999999999</v>
          </cell>
          <cell r="L3893">
            <v>1.1399999999999999</v>
          </cell>
          <cell r="M3893">
            <v>1.1399999999999999</v>
          </cell>
          <cell r="N3893">
            <v>1.1399999999999999</v>
          </cell>
          <cell r="O3893">
            <v>1.1299999999999999</v>
          </cell>
          <cell r="P3893">
            <v>1.1200000000000001</v>
          </cell>
          <cell r="Q3893">
            <v>1.1200000000000001</v>
          </cell>
          <cell r="R3893">
            <v>1.1299999999999999</v>
          </cell>
          <cell r="S3893">
            <v>1.1299999999999999</v>
          </cell>
          <cell r="T3893">
            <v>1.1299999999999999</v>
          </cell>
          <cell r="U3893">
            <v>1.1299999999999999</v>
          </cell>
          <cell r="V3893">
            <v>1.1299999999999999</v>
          </cell>
          <cell r="W3893">
            <v>1.1299999999999999</v>
          </cell>
          <cell r="X3893">
            <v>1.1299999999999999</v>
          </cell>
          <cell r="Y3893">
            <v>1.1299999999999999</v>
          </cell>
          <cell r="Z3893">
            <v>1.1299999999999999</v>
          </cell>
          <cell r="AA3893">
            <v>1.1299999999999999</v>
          </cell>
          <cell r="AB3893">
            <v>1.1200000000000001</v>
          </cell>
          <cell r="AC3893">
            <v>1.1200000000000001</v>
          </cell>
          <cell r="AD3893">
            <v>1.1200000000000001</v>
          </cell>
          <cell r="AE3893">
            <v>1.1100000000000001</v>
          </cell>
          <cell r="AF3893">
            <v>1.1100000000000001</v>
          </cell>
          <cell r="AG3893">
            <v>1.1200000000000001</v>
          </cell>
          <cell r="AH3893">
            <v>1.1200000000000001</v>
          </cell>
          <cell r="AI3893">
            <v>1.1200000000000001</v>
          </cell>
          <cell r="AJ3893">
            <v>1.1299999999999999</v>
          </cell>
          <cell r="AK3893">
            <v>1.1399999999999999</v>
          </cell>
        </row>
        <row r="3894">
          <cell r="A3894" t="str">
            <v>SDGbaseTRAv2_UrbAS_ERTv3PQXcaoil</v>
          </cell>
          <cell r="B3894" t="str">
            <v>SIclos6_GOVclos11</v>
          </cell>
          <cell r="C3894" t="str">
            <v>SDGbaseTRAv2_UrbAS_ERTv3</v>
          </cell>
          <cell r="D3894" t="str">
            <v>PQX</v>
          </cell>
          <cell r="E3894" t="str">
            <v>caoil</v>
          </cell>
          <cell r="F3894">
            <v>1.18</v>
          </cell>
          <cell r="G3894">
            <v>1.1399999999999999</v>
          </cell>
          <cell r="H3894">
            <v>1.1499999999999999</v>
          </cell>
          <cell r="I3894">
            <v>1.1499999999999999</v>
          </cell>
          <cell r="J3894">
            <v>1.1599999999999999</v>
          </cell>
          <cell r="K3894">
            <v>1.1599999999999999</v>
          </cell>
          <cell r="L3894">
            <v>1.1599999999999999</v>
          </cell>
          <cell r="M3894">
            <v>1.1599999999999999</v>
          </cell>
          <cell r="N3894">
            <v>1.1599999999999999</v>
          </cell>
          <cell r="O3894">
            <v>1.17</v>
          </cell>
          <cell r="P3894">
            <v>1.17</v>
          </cell>
          <cell r="Q3894">
            <v>1.17</v>
          </cell>
          <cell r="R3894">
            <v>1.17</v>
          </cell>
          <cell r="S3894">
            <v>1.18</v>
          </cell>
          <cell r="T3894">
            <v>1.18</v>
          </cell>
          <cell r="U3894">
            <v>1.18</v>
          </cell>
          <cell r="V3894">
            <v>1.18</v>
          </cell>
          <cell r="W3894">
            <v>1.18</v>
          </cell>
          <cell r="X3894">
            <v>1.18</v>
          </cell>
          <cell r="Y3894">
            <v>1.18</v>
          </cell>
          <cell r="Z3894">
            <v>1.18</v>
          </cell>
          <cell r="AA3894">
            <v>1.18</v>
          </cell>
          <cell r="AB3894">
            <v>1.18</v>
          </cell>
          <cell r="AC3894">
            <v>1.18</v>
          </cell>
          <cell r="AD3894">
            <v>1.18</v>
          </cell>
          <cell r="AE3894">
            <v>1.18</v>
          </cell>
          <cell r="AF3894">
            <v>1.18</v>
          </cell>
          <cell r="AG3894">
            <v>1.19</v>
          </cell>
          <cell r="AH3894">
            <v>1.17</v>
          </cell>
          <cell r="AI3894">
            <v>1.1599999999999999</v>
          </cell>
          <cell r="AJ3894">
            <v>1.1499999999999999</v>
          </cell>
          <cell r="AK3894">
            <v>1.1399999999999999</v>
          </cell>
        </row>
        <row r="3895">
          <cell r="A3895" t="str">
            <v>SDGbaseTRAv2_UrbAS_ERTv3PQXcatub</v>
          </cell>
          <cell r="B3895" t="str">
            <v>SIclos6_GOVclos11</v>
          </cell>
          <cell r="C3895" t="str">
            <v>SDGbaseTRAv2_UrbAS_ERTv3</v>
          </cell>
          <cell r="D3895" t="str">
            <v>PQX</v>
          </cell>
          <cell r="E3895" t="str">
            <v>catub</v>
          </cell>
          <cell r="F3895">
            <v>1.1100000000000001</v>
          </cell>
          <cell r="G3895">
            <v>1.1200000000000001</v>
          </cell>
          <cell r="H3895">
            <v>1.1200000000000001</v>
          </cell>
          <cell r="I3895">
            <v>1.1299999999999999</v>
          </cell>
          <cell r="J3895">
            <v>1.1299999999999999</v>
          </cell>
          <cell r="K3895">
            <v>1.1299999999999999</v>
          </cell>
          <cell r="L3895">
            <v>1.1200000000000001</v>
          </cell>
          <cell r="M3895">
            <v>1.1200000000000001</v>
          </cell>
          <cell r="N3895">
            <v>1.1200000000000001</v>
          </cell>
          <cell r="O3895">
            <v>1.1200000000000001</v>
          </cell>
          <cell r="P3895">
            <v>1.1200000000000001</v>
          </cell>
          <cell r="Q3895">
            <v>1.1200000000000001</v>
          </cell>
          <cell r="R3895">
            <v>1.1200000000000001</v>
          </cell>
          <cell r="S3895">
            <v>1.1100000000000001</v>
          </cell>
          <cell r="T3895">
            <v>1.1100000000000001</v>
          </cell>
          <cell r="U3895">
            <v>1.1100000000000001</v>
          </cell>
          <cell r="V3895">
            <v>1.1100000000000001</v>
          </cell>
          <cell r="W3895">
            <v>1.1100000000000001</v>
          </cell>
          <cell r="X3895">
            <v>1.1100000000000001</v>
          </cell>
          <cell r="Y3895">
            <v>1.1100000000000001</v>
          </cell>
          <cell r="Z3895">
            <v>1.1100000000000001</v>
          </cell>
          <cell r="AA3895">
            <v>1.1200000000000001</v>
          </cell>
          <cell r="AB3895">
            <v>1.1100000000000001</v>
          </cell>
          <cell r="AC3895">
            <v>1.1100000000000001</v>
          </cell>
          <cell r="AD3895">
            <v>1.1100000000000001</v>
          </cell>
          <cell r="AE3895">
            <v>1.1100000000000001</v>
          </cell>
          <cell r="AF3895">
            <v>1.1000000000000001</v>
          </cell>
          <cell r="AG3895">
            <v>1.1000000000000001</v>
          </cell>
          <cell r="AH3895">
            <v>1.1000000000000001</v>
          </cell>
          <cell r="AI3895">
            <v>1.1000000000000001</v>
          </cell>
          <cell r="AJ3895">
            <v>1.1000000000000001</v>
          </cell>
          <cell r="AK3895">
            <v>1.1100000000000001</v>
          </cell>
        </row>
        <row r="3896">
          <cell r="A3896" t="str">
            <v>SDGbaseTRAv2_UrbAS_ERTv3PQXcapul</v>
          </cell>
          <cell r="B3896" t="str">
            <v>SIclos6_GOVclos11</v>
          </cell>
          <cell r="C3896" t="str">
            <v>SDGbaseTRAv2_UrbAS_ERTv3</v>
          </cell>
          <cell r="D3896" t="str">
            <v>PQX</v>
          </cell>
          <cell r="E3896" t="str">
            <v>capul</v>
          </cell>
          <cell r="F3896">
            <v>1.06</v>
          </cell>
          <cell r="G3896">
            <v>1.06</v>
          </cell>
          <cell r="H3896">
            <v>1.06</v>
          </cell>
          <cell r="I3896">
            <v>1.06</v>
          </cell>
          <cell r="J3896">
            <v>1.06</v>
          </cell>
          <cell r="K3896">
            <v>1.06</v>
          </cell>
          <cell r="L3896">
            <v>1.06</v>
          </cell>
          <cell r="M3896">
            <v>1.06</v>
          </cell>
          <cell r="N3896">
            <v>1.06</v>
          </cell>
          <cell r="O3896">
            <v>1.08</v>
          </cell>
          <cell r="P3896">
            <v>1.08</v>
          </cell>
          <cell r="Q3896">
            <v>1.08</v>
          </cell>
          <cell r="R3896">
            <v>1.08</v>
          </cell>
          <cell r="S3896">
            <v>1.08</v>
          </cell>
          <cell r="T3896">
            <v>1.08</v>
          </cell>
          <cell r="U3896">
            <v>1.08</v>
          </cell>
          <cell r="V3896">
            <v>1.08</v>
          </cell>
          <cell r="W3896">
            <v>1.08</v>
          </cell>
          <cell r="X3896">
            <v>1.08</v>
          </cell>
          <cell r="Y3896">
            <v>1.08</v>
          </cell>
          <cell r="Z3896">
            <v>1.08</v>
          </cell>
          <cell r="AA3896">
            <v>1.08</v>
          </cell>
          <cell r="AB3896">
            <v>1.08</v>
          </cell>
          <cell r="AC3896">
            <v>1.08</v>
          </cell>
          <cell r="AD3896">
            <v>1.08</v>
          </cell>
          <cell r="AE3896">
            <v>1.08</v>
          </cell>
          <cell r="AF3896">
            <v>1.08</v>
          </cell>
          <cell r="AG3896">
            <v>1.07</v>
          </cell>
          <cell r="AH3896">
            <v>1.07</v>
          </cell>
          <cell r="AI3896">
            <v>1.06</v>
          </cell>
          <cell r="AJ3896">
            <v>1.05</v>
          </cell>
          <cell r="AK3896">
            <v>1.05</v>
          </cell>
        </row>
        <row r="3897">
          <cell r="A3897" t="str">
            <v>SDGbaseTRAv2_UrbAS_ERTv3PQXcasug</v>
          </cell>
          <cell r="B3897" t="str">
            <v>SIclos6_GOVclos11</v>
          </cell>
          <cell r="C3897" t="str">
            <v>SDGbaseTRAv2_UrbAS_ERTv3</v>
          </cell>
          <cell r="D3897" t="str">
            <v>PQX</v>
          </cell>
          <cell r="E3897" t="str">
            <v>casug</v>
          </cell>
          <cell r="F3897">
            <v>1.17</v>
          </cell>
          <cell r="G3897">
            <v>1.17</v>
          </cell>
          <cell r="H3897">
            <v>1.1499999999999999</v>
          </cell>
          <cell r="I3897">
            <v>1.1499999999999999</v>
          </cell>
          <cell r="J3897">
            <v>1.1399999999999999</v>
          </cell>
          <cell r="K3897">
            <v>1.1299999999999999</v>
          </cell>
          <cell r="L3897">
            <v>1.1299999999999999</v>
          </cell>
          <cell r="M3897">
            <v>1.1299999999999999</v>
          </cell>
          <cell r="N3897">
            <v>1.1200000000000001</v>
          </cell>
          <cell r="O3897">
            <v>1.1200000000000001</v>
          </cell>
          <cell r="P3897">
            <v>1.1200000000000001</v>
          </cell>
          <cell r="Q3897">
            <v>1.1200000000000001</v>
          </cell>
          <cell r="R3897">
            <v>1.1200000000000001</v>
          </cell>
          <cell r="S3897">
            <v>1.1100000000000001</v>
          </cell>
          <cell r="T3897">
            <v>1.1100000000000001</v>
          </cell>
          <cell r="U3897">
            <v>1.1100000000000001</v>
          </cell>
          <cell r="V3897">
            <v>1.1000000000000001</v>
          </cell>
          <cell r="W3897">
            <v>1.1000000000000001</v>
          </cell>
          <cell r="X3897">
            <v>1.1000000000000001</v>
          </cell>
          <cell r="Y3897">
            <v>1.1000000000000001</v>
          </cell>
          <cell r="Z3897">
            <v>1.1000000000000001</v>
          </cell>
          <cell r="AA3897">
            <v>1.1000000000000001</v>
          </cell>
          <cell r="AB3897">
            <v>1.0900000000000001</v>
          </cell>
          <cell r="AC3897">
            <v>1.0900000000000001</v>
          </cell>
          <cell r="AD3897">
            <v>1.08</v>
          </cell>
          <cell r="AE3897">
            <v>1.08</v>
          </cell>
          <cell r="AF3897">
            <v>1.07</v>
          </cell>
          <cell r="AG3897">
            <v>1.07</v>
          </cell>
          <cell r="AH3897">
            <v>1.06</v>
          </cell>
          <cell r="AI3897">
            <v>1.05</v>
          </cell>
          <cell r="AJ3897">
            <v>1.04</v>
          </cell>
          <cell r="AK3897">
            <v>1.04</v>
          </cell>
        </row>
        <row r="3898">
          <cell r="A3898" t="str">
            <v>SDGbaseTRAv2_UrbAS_ERTv3PQXcaoth</v>
          </cell>
          <cell r="B3898" t="str">
            <v>SIclos6_GOVclos11</v>
          </cell>
          <cell r="C3898" t="str">
            <v>SDGbaseTRAv2_UrbAS_ERTv3</v>
          </cell>
          <cell r="D3898" t="str">
            <v>PQX</v>
          </cell>
          <cell r="E3898" t="str">
            <v>caoth</v>
          </cell>
          <cell r="F3898">
            <v>1.1399999999999999</v>
          </cell>
          <cell r="G3898">
            <v>1.0900000000000001</v>
          </cell>
          <cell r="H3898">
            <v>1.1100000000000001</v>
          </cell>
          <cell r="I3898">
            <v>1.1200000000000001</v>
          </cell>
          <cell r="J3898">
            <v>1.1299999999999999</v>
          </cell>
          <cell r="K3898">
            <v>1.1399999999999999</v>
          </cell>
          <cell r="L3898">
            <v>1.1599999999999999</v>
          </cell>
          <cell r="M3898">
            <v>1.18</v>
          </cell>
          <cell r="N3898">
            <v>1.19</v>
          </cell>
          <cell r="O3898">
            <v>1.25</v>
          </cell>
          <cell r="P3898">
            <v>1.27</v>
          </cell>
          <cell r="Q3898">
            <v>1.27</v>
          </cell>
          <cell r="R3898">
            <v>1.28</v>
          </cell>
          <cell r="S3898">
            <v>1.29</v>
          </cell>
          <cell r="T3898">
            <v>1.31</v>
          </cell>
          <cell r="U3898">
            <v>1.33</v>
          </cell>
          <cell r="V3898">
            <v>1.34</v>
          </cell>
          <cell r="W3898">
            <v>1.36</v>
          </cell>
          <cell r="X3898">
            <v>1.39</v>
          </cell>
          <cell r="Y3898">
            <v>1.41</v>
          </cell>
          <cell r="Z3898">
            <v>1.4</v>
          </cell>
          <cell r="AA3898">
            <v>1.4</v>
          </cell>
          <cell r="AB3898">
            <v>1.42</v>
          </cell>
          <cell r="AC3898">
            <v>1.43</v>
          </cell>
          <cell r="AD3898">
            <v>1.43</v>
          </cell>
          <cell r="AE3898">
            <v>1.44</v>
          </cell>
          <cell r="AF3898">
            <v>1.45</v>
          </cell>
          <cell r="AG3898">
            <v>1.49</v>
          </cell>
          <cell r="AH3898">
            <v>1.47</v>
          </cell>
          <cell r="AI3898">
            <v>1.44</v>
          </cell>
          <cell r="AJ3898">
            <v>1.41</v>
          </cell>
          <cell r="AK3898">
            <v>1.38</v>
          </cell>
        </row>
        <row r="3899">
          <cell r="A3899" t="str">
            <v>SDGbaseTRAv2_UrbAS_ERTv3PQXclani</v>
          </cell>
          <cell r="B3899" t="str">
            <v>SIclos6_GOVclos11</v>
          </cell>
          <cell r="C3899" t="str">
            <v>SDGbaseTRAv2_UrbAS_ERTv3</v>
          </cell>
          <cell r="D3899" t="str">
            <v>PQX</v>
          </cell>
          <cell r="E3899" t="str">
            <v>clani</v>
          </cell>
          <cell r="F3899">
            <v>1.23</v>
          </cell>
          <cell r="G3899">
            <v>1.1200000000000001</v>
          </cell>
          <cell r="H3899">
            <v>1.1599999999999999</v>
          </cell>
          <cell r="I3899">
            <v>1.17</v>
          </cell>
          <cell r="J3899">
            <v>1.18</v>
          </cell>
          <cell r="K3899">
            <v>1.18</v>
          </cell>
          <cell r="L3899">
            <v>1.18</v>
          </cell>
          <cell r="M3899">
            <v>1.19</v>
          </cell>
          <cell r="N3899">
            <v>1.19</v>
          </cell>
          <cell r="O3899">
            <v>1.2</v>
          </cell>
          <cell r="P3899">
            <v>1.19</v>
          </cell>
          <cell r="Q3899">
            <v>1.19</v>
          </cell>
          <cell r="R3899">
            <v>1.2</v>
          </cell>
          <cell r="S3899">
            <v>1.2</v>
          </cell>
          <cell r="T3899">
            <v>1.21</v>
          </cell>
          <cell r="U3899">
            <v>1.21</v>
          </cell>
          <cell r="V3899">
            <v>1.21</v>
          </cell>
          <cell r="W3899">
            <v>1.21</v>
          </cell>
          <cell r="X3899">
            <v>1.21</v>
          </cell>
          <cell r="Y3899">
            <v>1.21</v>
          </cell>
          <cell r="Z3899">
            <v>1.2</v>
          </cell>
          <cell r="AA3899">
            <v>1.17</v>
          </cell>
          <cell r="AB3899">
            <v>1.17</v>
          </cell>
          <cell r="AC3899">
            <v>1.17</v>
          </cell>
          <cell r="AD3899">
            <v>1.17</v>
          </cell>
          <cell r="AE3899">
            <v>1.17</v>
          </cell>
          <cell r="AF3899">
            <v>1.17</v>
          </cell>
          <cell r="AG3899">
            <v>1.18</v>
          </cell>
          <cell r="AH3899">
            <v>1.21</v>
          </cell>
          <cell r="AI3899">
            <v>1.23</v>
          </cell>
          <cell r="AJ3899">
            <v>1.24</v>
          </cell>
          <cell r="AK3899">
            <v>1.24</v>
          </cell>
        </row>
        <row r="3900">
          <cell r="A3900" t="str">
            <v>SDGbaseTRAv2_UrbAS_ERTv3PQXcfore</v>
          </cell>
          <cell r="B3900" t="str">
            <v>SIclos6_GOVclos11</v>
          </cell>
          <cell r="C3900" t="str">
            <v>SDGbaseTRAv2_UrbAS_ERTv3</v>
          </cell>
          <cell r="D3900" t="str">
            <v>PQX</v>
          </cell>
          <cell r="E3900" t="str">
            <v>cfore</v>
          </cell>
          <cell r="F3900">
            <v>1.1499999999999999</v>
          </cell>
          <cell r="G3900">
            <v>1.1499999999999999</v>
          </cell>
          <cell r="H3900">
            <v>1.1399999999999999</v>
          </cell>
          <cell r="I3900">
            <v>1.1499999999999999</v>
          </cell>
          <cell r="J3900">
            <v>1.1499999999999999</v>
          </cell>
          <cell r="K3900">
            <v>1.1499999999999999</v>
          </cell>
          <cell r="L3900">
            <v>1.1399999999999999</v>
          </cell>
          <cell r="M3900">
            <v>1.1399999999999999</v>
          </cell>
          <cell r="N3900">
            <v>1.1399999999999999</v>
          </cell>
          <cell r="O3900">
            <v>1.1399999999999999</v>
          </cell>
          <cell r="P3900">
            <v>1.1399999999999999</v>
          </cell>
          <cell r="Q3900">
            <v>1.1399999999999999</v>
          </cell>
          <cell r="R3900">
            <v>1.1399999999999999</v>
          </cell>
          <cell r="S3900">
            <v>1.1399999999999999</v>
          </cell>
          <cell r="T3900">
            <v>1.1399999999999999</v>
          </cell>
          <cell r="U3900">
            <v>1.1399999999999999</v>
          </cell>
          <cell r="V3900">
            <v>1.1399999999999999</v>
          </cell>
          <cell r="W3900">
            <v>1.1399999999999999</v>
          </cell>
          <cell r="X3900">
            <v>1.1399999999999999</v>
          </cell>
          <cell r="Y3900">
            <v>1.1399999999999999</v>
          </cell>
          <cell r="Z3900">
            <v>1.1399999999999999</v>
          </cell>
          <cell r="AA3900">
            <v>1.1399999999999999</v>
          </cell>
          <cell r="AB3900">
            <v>1.1399999999999999</v>
          </cell>
          <cell r="AC3900">
            <v>1.1299999999999999</v>
          </cell>
          <cell r="AD3900">
            <v>1.1299999999999999</v>
          </cell>
          <cell r="AE3900">
            <v>1.1299999999999999</v>
          </cell>
          <cell r="AF3900">
            <v>1.1299999999999999</v>
          </cell>
          <cell r="AG3900">
            <v>1.1299999999999999</v>
          </cell>
          <cell r="AH3900">
            <v>1.1299999999999999</v>
          </cell>
          <cell r="AI3900">
            <v>1.1399999999999999</v>
          </cell>
          <cell r="AJ3900">
            <v>1.1399999999999999</v>
          </cell>
          <cell r="AK3900">
            <v>1.1499999999999999</v>
          </cell>
        </row>
        <row r="3901">
          <cell r="A3901" t="str">
            <v>SDGbaseTRAv2_UrbAS_ERTv3PQXcfish</v>
          </cell>
          <cell r="B3901" t="str">
            <v>SIclos6_GOVclos11</v>
          </cell>
          <cell r="C3901" t="str">
            <v>SDGbaseTRAv2_UrbAS_ERTv3</v>
          </cell>
          <cell r="D3901" t="str">
            <v>PQX</v>
          </cell>
          <cell r="E3901" t="str">
            <v>cfish</v>
          </cell>
          <cell r="F3901">
            <v>1.27</v>
          </cell>
          <cell r="G3901">
            <v>1.2</v>
          </cell>
          <cell r="H3901">
            <v>1.2</v>
          </cell>
          <cell r="I3901">
            <v>1.19</v>
          </cell>
          <cell r="J3901">
            <v>1.18</v>
          </cell>
          <cell r="K3901">
            <v>1.18</v>
          </cell>
          <cell r="L3901">
            <v>1.18</v>
          </cell>
          <cell r="M3901">
            <v>1.18</v>
          </cell>
          <cell r="N3901">
            <v>1.17</v>
          </cell>
          <cell r="O3901">
            <v>1.19</v>
          </cell>
          <cell r="P3901">
            <v>1.18</v>
          </cell>
          <cell r="Q3901">
            <v>1.17</v>
          </cell>
          <cell r="R3901">
            <v>1.18</v>
          </cell>
          <cell r="S3901">
            <v>1.18</v>
          </cell>
          <cell r="T3901">
            <v>1.18</v>
          </cell>
          <cell r="U3901">
            <v>1.18</v>
          </cell>
          <cell r="V3901">
            <v>1.18</v>
          </cell>
          <cell r="W3901">
            <v>1.19</v>
          </cell>
          <cell r="X3901">
            <v>1.19</v>
          </cell>
          <cell r="Y3901">
            <v>1.19</v>
          </cell>
          <cell r="Z3901">
            <v>1.18</v>
          </cell>
          <cell r="AA3901">
            <v>1.1599999999999999</v>
          </cell>
          <cell r="AB3901">
            <v>1.1499999999999999</v>
          </cell>
          <cell r="AC3901">
            <v>1.1499999999999999</v>
          </cell>
          <cell r="AD3901">
            <v>1.1399999999999999</v>
          </cell>
          <cell r="AE3901">
            <v>1.1399999999999999</v>
          </cell>
          <cell r="AF3901">
            <v>1.1399999999999999</v>
          </cell>
          <cell r="AG3901">
            <v>1.1399999999999999</v>
          </cell>
          <cell r="AH3901">
            <v>1.1599999999999999</v>
          </cell>
          <cell r="AI3901">
            <v>1.17</v>
          </cell>
          <cell r="AJ3901">
            <v>1.18</v>
          </cell>
          <cell r="AK3901">
            <v>1.18</v>
          </cell>
        </row>
        <row r="3902">
          <cell r="A3902" t="str">
            <v>SDGbaseTRAv2_UrbAS_ERTv3PQXccoal-low</v>
          </cell>
          <cell r="B3902" t="str">
            <v>SIclos6_GOVclos11</v>
          </cell>
          <cell r="C3902" t="str">
            <v>SDGbaseTRAv2_UrbAS_ERTv3</v>
          </cell>
          <cell r="D3902" t="str">
            <v>PQX</v>
          </cell>
          <cell r="E3902" t="str">
            <v>ccoal-low</v>
          </cell>
          <cell r="F3902">
            <v>0.02</v>
          </cell>
          <cell r="G3902">
            <v>0.02</v>
          </cell>
          <cell r="H3902">
            <v>0.02</v>
          </cell>
          <cell r="I3902">
            <v>0.02</v>
          </cell>
          <cell r="J3902">
            <v>0.02</v>
          </cell>
          <cell r="K3902">
            <v>0.02</v>
          </cell>
          <cell r="L3902">
            <v>0.02</v>
          </cell>
          <cell r="M3902">
            <v>0.02</v>
          </cell>
          <cell r="N3902">
            <v>0.02</v>
          </cell>
          <cell r="O3902">
            <v>0.02</v>
          </cell>
          <cell r="P3902">
            <v>0.02</v>
          </cell>
          <cell r="Q3902">
            <v>0.02</v>
          </cell>
          <cell r="R3902">
            <v>0.02</v>
          </cell>
          <cell r="S3902">
            <v>0.02</v>
          </cell>
          <cell r="T3902">
            <v>0.02</v>
          </cell>
          <cell r="U3902">
            <v>0.02</v>
          </cell>
          <cell r="V3902">
            <v>0.02</v>
          </cell>
          <cell r="W3902">
            <v>0.02</v>
          </cell>
          <cell r="X3902">
            <v>0.02</v>
          </cell>
          <cell r="Y3902">
            <v>0.02</v>
          </cell>
          <cell r="Z3902">
            <v>0.02</v>
          </cell>
          <cell r="AA3902">
            <v>0.02</v>
          </cell>
          <cell r="AB3902">
            <v>0.02</v>
          </cell>
          <cell r="AC3902">
            <v>0.02</v>
          </cell>
          <cell r="AD3902">
            <v>0.02</v>
          </cell>
          <cell r="AE3902">
            <v>0.02</v>
          </cell>
          <cell r="AF3902">
            <v>0.02</v>
          </cell>
          <cell r="AG3902">
            <v>0.02</v>
          </cell>
          <cell r="AH3902">
            <v>0.02</v>
          </cell>
          <cell r="AI3902">
            <v>0.02</v>
          </cell>
          <cell r="AJ3902">
            <v>0.02</v>
          </cell>
          <cell r="AK3902">
            <v>0.02</v>
          </cell>
        </row>
        <row r="3903">
          <cell r="A3903" t="str">
            <v>SDGbaseTRAv2_UrbAS_ERTv3PQXccoal-hgh</v>
          </cell>
          <cell r="B3903" t="str">
            <v>SIclos6_GOVclos11</v>
          </cell>
          <cell r="C3903" t="str">
            <v>SDGbaseTRAv2_UrbAS_ERTv3</v>
          </cell>
          <cell r="D3903" t="str">
            <v>PQX</v>
          </cell>
          <cell r="E3903" t="str">
            <v>ccoal-hgh</v>
          </cell>
          <cell r="F3903">
            <v>0.04</v>
          </cell>
          <cell r="G3903">
            <v>0.04</v>
          </cell>
          <cell r="H3903">
            <v>0.04</v>
          </cell>
          <cell r="I3903">
            <v>0.04</v>
          </cell>
          <cell r="J3903">
            <v>0.04</v>
          </cell>
          <cell r="K3903">
            <v>0.04</v>
          </cell>
          <cell r="L3903">
            <v>0.04</v>
          </cell>
          <cell r="M3903">
            <v>0.04</v>
          </cell>
          <cell r="N3903">
            <v>0.04</v>
          </cell>
          <cell r="O3903">
            <v>0.04</v>
          </cell>
          <cell r="P3903">
            <v>0.04</v>
          </cell>
          <cell r="Q3903">
            <v>0.04</v>
          </cell>
          <cell r="R3903">
            <v>0.04</v>
          </cell>
          <cell r="S3903">
            <v>0.04</v>
          </cell>
          <cell r="T3903">
            <v>0.04</v>
          </cell>
          <cell r="U3903">
            <v>0.04</v>
          </cell>
          <cell r="V3903">
            <v>0.04</v>
          </cell>
          <cell r="W3903">
            <v>0.04</v>
          </cell>
          <cell r="X3903">
            <v>0.04</v>
          </cell>
          <cell r="Y3903">
            <v>0.04</v>
          </cell>
          <cell r="Z3903">
            <v>0.04</v>
          </cell>
          <cell r="AA3903">
            <v>0.04</v>
          </cell>
          <cell r="AB3903">
            <v>0.04</v>
          </cell>
          <cell r="AC3903">
            <v>0.04</v>
          </cell>
          <cell r="AD3903">
            <v>0.04</v>
          </cell>
          <cell r="AE3903">
            <v>0.04</v>
          </cell>
          <cell r="AF3903">
            <v>0.04</v>
          </cell>
          <cell r="AG3903">
            <v>0.04</v>
          </cell>
          <cell r="AH3903">
            <v>0.04</v>
          </cell>
          <cell r="AI3903">
            <v>0.04</v>
          </cell>
          <cell r="AJ3903">
            <v>0.04</v>
          </cell>
          <cell r="AK3903">
            <v>0.04</v>
          </cell>
        </row>
        <row r="3904">
          <cell r="A3904" t="str">
            <v>SDGbaseTRAv2_UrbAS_ERTv3PQXccoil</v>
          </cell>
          <cell r="B3904" t="str">
            <v>SIclos6_GOVclos11</v>
          </cell>
          <cell r="C3904" t="str">
            <v>SDGbaseTRAv2_UrbAS_ERTv3</v>
          </cell>
          <cell r="D3904" t="str">
            <v>PQX</v>
          </cell>
          <cell r="E3904" t="str">
            <v>ccoil</v>
          </cell>
          <cell r="F3904">
            <v>0.13</v>
          </cell>
          <cell r="G3904">
            <v>0.14000000000000001</v>
          </cell>
          <cell r="H3904">
            <v>0.14000000000000001</v>
          </cell>
          <cell r="I3904">
            <v>0.14000000000000001</v>
          </cell>
          <cell r="J3904">
            <v>0.14000000000000001</v>
          </cell>
          <cell r="K3904">
            <v>0.14000000000000001</v>
          </cell>
          <cell r="L3904">
            <v>0.14000000000000001</v>
          </cell>
          <cell r="M3904">
            <v>0.14000000000000001</v>
          </cell>
          <cell r="N3904">
            <v>0.14000000000000001</v>
          </cell>
          <cell r="O3904">
            <v>0.15</v>
          </cell>
          <cell r="P3904">
            <v>0.15</v>
          </cell>
          <cell r="Q3904">
            <v>0.15</v>
          </cell>
          <cell r="R3904">
            <v>0.15</v>
          </cell>
          <cell r="S3904">
            <v>0.15</v>
          </cell>
          <cell r="T3904">
            <v>0.15</v>
          </cell>
          <cell r="U3904">
            <v>0.15</v>
          </cell>
          <cell r="V3904">
            <v>0.15</v>
          </cell>
          <cell r="W3904">
            <v>0.15</v>
          </cell>
          <cell r="X3904">
            <v>0.15</v>
          </cell>
          <cell r="Y3904">
            <v>0.15</v>
          </cell>
          <cell r="Z3904">
            <v>0.15</v>
          </cell>
          <cell r="AA3904">
            <v>0.15</v>
          </cell>
          <cell r="AB3904">
            <v>0.15</v>
          </cell>
          <cell r="AC3904">
            <v>0.15</v>
          </cell>
          <cell r="AD3904">
            <v>0.15</v>
          </cell>
          <cell r="AE3904">
            <v>0.15</v>
          </cell>
          <cell r="AF3904">
            <v>0.15</v>
          </cell>
          <cell r="AG3904">
            <v>0.15</v>
          </cell>
          <cell r="AH3904">
            <v>0.15</v>
          </cell>
          <cell r="AI3904">
            <v>0.15</v>
          </cell>
          <cell r="AJ3904">
            <v>0.15</v>
          </cell>
          <cell r="AK3904">
            <v>0.14000000000000001</v>
          </cell>
        </row>
        <row r="3905">
          <cell r="A3905" t="str">
            <v>SDGbaseTRAv2_UrbAS_ERTv3PQXcngas</v>
          </cell>
          <cell r="B3905" t="str">
            <v>SIclos6_GOVclos11</v>
          </cell>
          <cell r="C3905" t="str">
            <v>SDGbaseTRAv2_UrbAS_ERTv3</v>
          </cell>
          <cell r="D3905" t="str">
            <v>PQX</v>
          </cell>
          <cell r="E3905" t="str">
            <v>cngas</v>
          </cell>
          <cell r="F3905">
            <v>0.04</v>
          </cell>
          <cell r="G3905">
            <v>0.04</v>
          </cell>
          <cell r="H3905">
            <v>0.04</v>
          </cell>
          <cell r="I3905">
            <v>0.04</v>
          </cell>
          <cell r="J3905">
            <v>0.04</v>
          </cell>
          <cell r="K3905">
            <v>0.04</v>
          </cell>
          <cell r="L3905">
            <v>0.04</v>
          </cell>
          <cell r="M3905">
            <v>0.04</v>
          </cell>
          <cell r="N3905">
            <v>0.04</v>
          </cell>
          <cell r="O3905">
            <v>0.04</v>
          </cell>
          <cell r="P3905">
            <v>0.04</v>
          </cell>
          <cell r="Q3905">
            <v>0.04</v>
          </cell>
          <cell r="R3905">
            <v>0.04</v>
          </cell>
          <cell r="S3905">
            <v>0.04</v>
          </cell>
          <cell r="T3905">
            <v>0.04</v>
          </cell>
          <cell r="U3905">
            <v>0.04</v>
          </cell>
          <cell r="V3905">
            <v>0.04</v>
          </cell>
          <cell r="W3905">
            <v>0.04</v>
          </cell>
          <cell r="X3905">
            <v>0.04</v>
          </cell>
          <cell r="Y3905">
            <v>0.04</v>
          </cell>
          <cell r="Z3905">
            <v>0.04</v>
          </cell>
          <cell r="AA3905">
            <v>0.04</v>
          </cell>
          <cell r="AB3905">
            <v>0.04</v>
          </cell>
          <cell r="AC3905">
            <v>0.04</v>
          </cell>
          <cell r="AD3905">
            <v>0.04</v>
          </cell>
          <cell r="AE3905">
            <v>0.04</v>
          </cell>
          <cell r="AF3905">
            <v>0.04</v>
          </cell>
          <cell r="AG3905">
            <v>0.04</v>
          </cell>
          <cell r="AH3905">
            <v>0.04</v>
          </cell>
          <cell r="AI3905">
            <v>0.04</v>
          </cell>
          <cell r="AJ3905">
            <v>0.04</v>
          </cell>
          <cell r="AK3905">
            <v>0.04</v>
          </cell>
        </row>
        <row r="3906">
          <cell r="A3906" t="str">
            <v>SDGbaseTRAv2_UrbAS_ERTv3PQXcpgm</v>
          </cell>
          <cell r="B3906" t="str">
            <v>SIclos6_GOVclos11</v>
          </cell>
          <cell r="C3906" t="str">
            <v>SDGbaseTRAv2_UrbAS_ERTv3</v>
          </cell>
          <cell r="D3906" t="str">
            <v>PQX</v>
          </cell>
          <cell r="E3906" t="str">
            <v>cpgm</v>
          </cell>
          <cell r="F3906">
            <v>1</v>
          </cell>
          <cell r="G3906">
            <v>-1.44</v>
          </cell>
          <cell r="H3906">
            <v>-0.65</v>
          </cell>
          <cell r="I3906">
            <v>0.4</v>
          </cell>
          <cell r="J3906">
            <v>1.08</v>
          </cell>
          <cell r="K3906">
            <v>1.41</v>
          </cell>
          <cell r="L3906">
            <v>1.44</v>
          </cell>
          <cell r="M3906">
            <v>0.52</v>
          </cell>
          <cell r="N3906">
            <v>0.09</v>
          </cell>
          <cell r="O3906">
            <v>-0.62</v>
          </cell>
          <cell r="P3906">
            <v>-0.75</v>
          </cell>
          <cell r="Q3906">
            <v>-0.73</v>
          </cell>
          <cell r="R3906">
            <v>-0.45</v>
          </cell>
          <cell r="S3906">
            <v>-0.27</v>
          </cell>
          <cell r="T3906">
            <v>-0.18</v>
          </cell>
          <cell r="U3906">
            <v>-0.17</v>
          </cell>
          <cell r="V3906">
            <v>-7.0000000000000007E-2</v>
          </cell>
          <cell r="W3906">
            <v>-0.03</v>
          </cell>
          <cell r="X3906">
            <v>-0.06</v>
          </cell>
          <cell r="Y3906">
            <v>-0.21</v>
          </cell>
          <cell r="Z3906">
            <v>-0.46</v>
          </cell>
          <cell r="AA3906">
            <v>-0.55000000000000004</v>
          </cell>
          <cell r="AB3906">
            <v>3.03</v>
          </cell>
          <cell r="AC3906">
            <v>4.83</v>
          </cell>
          <cell r="AD3906">
            <v>4.8</v>
          </cell>
          <cell r="AE3906">
            <v>4.43</v>
          </cell>
          <cell r="AF3906">
            <v>3.98</v>
          </cell>
          <cell r="AG3906">
            <v>4.33</v>
          </cell>
          <cell r="AH3906">
            <v>8.2899999999999991</v>
          </cell>
          <cell r="AI3906">
            <v>12.19</v>
          </cell>
          <cell r="AJ3906">
            <v>14.21</v>
          </cell>
          <cell r="AK3906">
            <v>15.78</v>
          </cell>
        </row>
        <row r="3907">
          <cell r="A3907" t="str">
            <v>SDGbaseTRAv2_UrbAS_ERTv3PQXcmore</v>
          </cell>
          <cell r="B3907" t="str">
            <v>SIclos6_GOVclos11</v>
          </cell>
          <cell r="C3907" t="str">
            <v>SDGbaseTRAv2_UrbAS_ERTv3</v>
          </cell>
          <cell r="D3907" t="str">
            <v>PQX</v>
          </cell>
          <cell r="E3907" t="str">
            <v>cmore</v>
          </cell>
          <cell r="F3907">
            <v>0.97</v>
          </cell>
          <cell r="G3907">
            <v>0.99</v>
          </cell>
          <cell r="H3907">
            <v>1</v>
          </cell>
          <cell r="I3907">
            <v>1</v>
          </cell>
          <cell r="J3907">
            <v>1</v>
          </cell>
          <cell r="K3907">
            <v>1</v>
          </cell>
          <cell r="L3907">
            <v>1.01</v>
          </cell>
          <cell r="M3907">
            <v>1.01</v>
          </cell>
          <cell r="N3907">
            <v>1.02</v>
          </cell>
          <cell r="O3907">
            <v>1.05</v>
          </cell>
          <cell r="P3907">
            <v>1.06</v>
          </cell>
          <cell r="Q3907">
            <v>1.06</v>
          </cell>
          <cell r="R3907">
            <v>1.06</v>
          </cell>
          <cell r="S3907">
            <v>1.06</v>
          </cell>
          <cell r="T3907">
            <v>1.06</v>
          </cell>
          <cell r="U3907">
            <v>1.06</v>
          </cell>
          <cell r="V3907">
            <v>1.06</v>
          </cell>
          <cell r="W3907">
            <v>1.06</v>
          </cell>
          <cell r="X3907">
            <v>1.07</v>
          </cell>
          <cell r="Y3907">
            <v>1.07</v>
          </cell>
          <cell r="Z3907">
            <v>1.08</v>
          </cell>
          <cell r="AA3907">
            <v>1.08</v>
          </cell>
          <cell r="AB3907">
            <v>1.08</v>
          </cell>
          <cell r="AC3907">
            <v>1.08</v>
          </cell>
          <cell r="AD3907">
            <v>1.08</v>
          </cell>
          <cell r="AE3907">
            <v>1.08</v>
          </cell>
          <cell r="AF3907">
            <v>1.08</v>
          </cell>
          <cell r="AG3907">
            <v>1.07</v>
          </cell>
          <cell r="AH3907">
            <v>1.06</v>
          </cell>
          <cell r="AI3907">
            <v>1.05</v>
          </cell>
          <cell r="AJ3907">
            <v>1.04</v>
          </cell>
          <cell r="AK3907">
            <v>1.04</v>
          </cell>
        </row>
        <row r="3908">
          <cell r="A3908" t="str">
            <v>SDGbaseTRAv2_UrbAS_ERTv3PQXcmine</v>
          </cell>
          <cell r="B3908" t="str">
            <v>SIclos6_GOVclos11</v>
          </cell>
          <cell r="C3908" t="str">
            <v>SDGbaseTRAv2_UrbAS_ERTv3</v>
          </cell>
          <cell r="D3908" t="str">
            <v>PQX</v>
          </cell>
          <cell r="E3908" t="str">
            <v>cmine</v>
          </cell>
          <cell r="F3908">
            <v>1.03</v>
          </cell>
          <cell r="G3908">
            <v>1.03</v>
          </cell>
          <cell r="H3908">
            <v>1.03</v>
          </cell>
          <cell r="I3908">
            <v>1.04</v>
          </cell>
          <cell r="J3908">
            <v>1.05</v>
          </cell>
          <cell r="K3908">
            <v>1.05</v>
          </cell>
          <cell r="L3908">
            <v>1.04</v>
          </cell>
          <cell r="M3908">
            <v>1.04</v>
          </cell>
          <cell r="N3908">
            <v>1.03</v>
          </cell>
          <cell r="O3908">
            <v>1</v>
          </cell>
          <cell r="P3908">
            <v>0.99</v>
          </cell>
          <cell r="Q3908">
            <v>0.99</v>
          </cell>
          <cell r="R3908">
            <v>0.99</v>
          </cell>
          <cell r="S3908">
            <v>0.99</v>
          </cell>
          <cell r="T3908">
            <v>1</v>
          </cell>
          <cell r="U3908">
            <v>1</v>
          </cell>
          <cell r="V3908">
            <v>1</v>
          </cell>
          <cell r="W3908">
            <v>1.01</v>
          </cell>
          <cell r="X3908">
            <v>1.02</v>
          </cell>
          <cell r="Y3908">
            <v>1.03</v>
          </cell>
          <cell r="Z3908">
            <v>1.03</v>
          </cell>
          <cell r="AA3908">
            <v>1.02</v>
          </cell>
          <cell r="AB3908">
            <v>1.01</v>
          </cell>
          <cell r="AC3908">
            <v>1.01</v>
          </cell>
          <cell r="AD3908">
            <v>1.01</v>
          </cell>
          <cell r="AE3908">
            <v>1.01</v>
          </cell>
          <cell r="AF3908">
            <v>1.01</v>
          </cell>
          <cell r="AG3908">
            <v>1.04</v>
          </cell>
          <cell r="AH3908">
            <v>1.05</v>
          </cell>
          <cell r="AI3908">
            <v>1.06</v>
          </cell>
          <cell r="AJ3908">
            <v>1.08</v>
          </cell>
          <cell r="AK3908">
            <v>1.1000000000000001</v>
          </cell>
        </row>
        <row r="3909">
          <cell r="A3909" t="str">
            <v>SDGbaseTRAv2_UrbAS_ERTv3PQXcmeat</v>
          </cell>
          <cell r="B3909" t="str">
            <v>SIclos6_GOVclos11</v>
          </cell>
          <cell r="C3909" t="str">
            <v>SDGbaseTRAv2_UrbAS_ERTv3</v>
          </cell>
          <cell r="D3909" t="str">
            <v>PQX</v>
          </cell>
          <cell r="E3909" t="str">
            <v>cmeat</v>
          </cell>
          <cell r="F3909">
            <v>1.29</v>
          </cell>
          <cell r="G3909">
            <v>1.25</v>
          </cell>
          <cell r="H3909">
            <v>1.25</v>
          </cell>
          <cell r="I3909">
            <v>1.25</v>
          </cell>
          <cell r="J3909">
            <v>1.26</v>
          </cell>
          <cell r="K3909">
            <v>1.25</v>
          </cell>
          <cell r="L3909">
            <v>1.26</v>
          </cell>
          <cell r="M3909">
            <v>1.26</v>
          </cell>
          <cell r="N3909">
            <v>1.26</v>
          </cell>
          <cell r="O3909">
            <v>1.26</v>
          </cell>
          <cell r="P3909">
            <v>1.26</v>
          </cell>
          <cell r="Q3909">
            <v>1.26</v>
          </cell>
          <cell r="R3909">
            <v>1.27</v>
          </cell>
          <cell r="S3909">
            <v>1.27</v>
          </cell>
          <cell r="T3909">
            <v>1.28</v>
          </cell>
          <cell r="U3909">
            <v>1.28</v>
          </cell>
          <cell r="V3909">
            <v>1.28</v>
          </cell>
          <cell r="W3909">
            <v>1.29</v>
          </cell>
          <cell r="X3909">
            <v>1.29</v>
          </cell>
          <cell r="Y3909">
            <v>1.29</v>
          </cell>
          <cell r="Z3909">
            <v>1.27</v>
          </cell>
          <cell r="AA3909">
            <v>1.26</v>
          </cell>
          <cell r="AB3909">
            <v>1.26</v>
          </cell>
          <cell r="AC3909">
            <v>1.26</v>
          </cell>
          <cell r="AD3909">
            <v>1.26</v>
          </cell>
          <cell r="AE3909">
            <v>1.26</v>
          </cell>
          <cell r="AF3909">
            <v>1.26</v>
          </cell>
          <cell r="AG3909">
            <v>1.28</v>
          </cell>
          <cell r="AH3909">
            <v>1.29</v>
          </cell>
          <cell r="AI3909">
            <v>1.3</v>
          </cell>
          <cell r="AJ3909">
            <v>1.3</v>
          </cell>
          <cell r="AK3909">
            <v>1.31</v>
          </cell>
        </row>
        <row r="3910">
          <cell r="A3910" t="str">
            <v>SDGbaseTRAv2_UrbAS_ERTv3PQXcpfis</v>
          </cell>
          <cell r="B3910" t="str">
            <v>SIclos6_GOVclos11</v>
          </cell>
          <cell r="C3910" t="str">
            <v>SDGbaseTRAv2_UrbAS_ERTv3</v>
          </cell>
          <cell r="D3910" t="str">
            <v>PQX</v>
          </cell>
          <cell r="E3910" t="str">
            <v>cpfis</v>
          </cell>
          <cell r="F3910">
            <v>1.27</v>
          </cell>
          <cell r="G3910">
            <v>1.26</v>
          </cell>
          <cell r="H3910">
            <v>1.25</v>
          </cell>
          <cell r="I3910">
            <v>1.24</v>
          </cell>
          <cell r="J3910">
            <v>1.24</v>
          </cell>
          <cell r="K3910">
            <v>1.23</v>
          </cell>
          <cell r="L3910">
            <v>1.23</v>
          </cell>
          <cell r="M3910">
            <v>1.23</v>
          </cell>
          <cell r="N3910">
            <v>1.23</v>
          </cell>
          <cell r="O3910">
            <v>1.23</v>
          </cell>
          <cell r="P3910">
            <v>1.22</v>
          </cell>
          <cell r="Q3910">
            <v>1.22</v>
          </cell>
          <cell r="R3910">
            <v>1.23</v>
          </cell>
          <cell r="S3910">
            <v>1.23</v>
          </cell>
          <cell r="T3910">
            <v>1.23</v>
          </cell>
          <cell r="U3910">
            <v>1.23</v>
          </cell>
          <cell r="V3910">
            <v>1.24</v>
          </cell>
          <cell r="W3910">
            <v>1.24</v>
          </cell>
          <cell r="X3910">
            <v>1.24</v>
          </cell>
          <cell r="Y3910">
            <v>1.24</v>
          </cell>
          <cell r="Z3910">
            <v>1.23</v>
          </cell>
          <cell r="AA3910">
            <v>1.22</v>
          </cell>
          <cell r="AB3910">
            <v>1.22</v>
          </cell>
          <cell r="AC3910">
            <v>1.22</v>
          </cell>
          <cell r="AD3910">
            <v>1.22</v>
          </cell>
          <cell r="AE3910">
            <v>1.22</v>
          </cell>
          <cell r="AF3910">
            <v>1.22</v>
          </cell>
          <cell r="AG3910">
            <v>1.23</v>
          </cell>
          <cell r="AH3910">
            <v>1.23</v>
          </cell>
          <cell r="AI3910">
            <v>1.23</v>
          </cell>
          <cell r="AJ3910">
            <v>1.23</v>
          </cell>
          <cell r="AK3910">
            <v>1.24</v>
          </cell>
        </row>
        <row r="3911">
          <cell r="A3911" t="str">
            <v>SDGbaseTRAv2_UrbAS_ERTv3PQXcvege</v>
          </cell>
          <cell r="B3911" t="str">
            <v>SIclos6_GOVclos11</v>
          </cell>
          <cell r="C3911" t="str">
            <v>SDGbaseTRAv2_UrbAS_ERTv3</v>
          </cell>
          <cell r="D3911" t="str">
            <v>PQX</v>
          </cell>
          <cell r="E3911" t="str">
            <v>cvege</v>
          </cell>
          <cell r="F3911">
            <v>1.24</v>
          </cell>
          <cell r="G3911">
            <v>1.23</v>
          </cell>
          <cell r="H3911">
            <v>1.23</v>
          </cell>
          <cell r="I3911">
            <v>1.23</v>
          </cell>
          <cell r="J3911">
            <v>1.23</v>
          </cell>
          <cell r="K3911">
            <v>1.22</v>
          </cell>
          <cell r="L3911">
            <v>1.22</v>
          </cell>
          <cell r="M3911">
            <v>1.22</v>
          </cell>
          <cell r="N3911">
            <v>1.22</v>
          </cell>
          <cell r="O3911">
            <v>1.21</v>
          </cell>
          <cell r="P3911">
            <v>1.21</v>
          </cell>
          <cell r="Q3911">
            <v>1.21</v>
          </cell>
          <cell r="R3911">
            <v>1.22</v>
          </cell>
          <cell r="S3911">
            <v>1.22</v>
          </cell>
          <cell r="T3911">
            <v>1.22</v>
          </cell>
          <cell r="U3911">
            <v>1.22</v>
          </cell>
          <cell r="V3911">
            <v>1.23</v>
          </cell>
          <cell r="W3911">
            <v>1.23</v>
          </cell>
          <cell r="X3911">
            <v>1.23</v>
          </cell>
          <cell r="Y3911">
            <v>1.23</v>
          </cell>
          <cell r="Z3911">
            <v>1.22</v>
          </cell>
          <cell r="AA3911">
            <v>1.22</v>
          </cell>
          <cell r="AB3911">
            <v>1.22</v>
          </cell>
          <cell r="AC3911">
            <v>1.22</v>
          </cell>
          <cell r="AD3911">
            <v>1.22</v>
          </cell>
          <cell r="AE3911">
            <v>1.22</v>
          </cell>
          <cell r="AF3911">
            <v>1.23</v>
          </cell>
          <cell r="AG3911">
            <v>1.23</v>
          </cell>
          <cell r="AH3911">
            <v>1.23</v>
          </cell>
          <cell r="AI3911">
            <v>1.23</v>
          </cell>
          <cell r="AJ3911">
            <v>1.23</v>
          </cell>
          <cell r="AK3911">
            <v>1.24</v>
          </cell>
        </row>
        <row r="3912">
          <cell r="A3912" t="str">
            <v>SDGbaseTRAv2_UrbAS_ERTv3PQXcfats</v>
          </cell>
          <cell r="B3912" t="str">
            <v>SIclos6_GOVclos11</v>
          </cell>
          <cell r="C3912" t="str">
            <v>SDGbaseTRAv2_UrbAS_ERTv3</v>
          </cell>
          <cell r="D3912" t="str">
            <v>PQX</v>
          </cell>
          <cell r="E3912" t="str">
            <v>cfats</v>
          </cell>
          <cell r="F3912">
            <v>1.4</v>
          </cell>
          <cell r="G3912">
            <v>1.4</v>
          </cell>
          <cell r="H3912">
            <v>1.4</v>
          </cell>
          <cell r="I3912">
            <v>1.4</v>
          </cell>
          <cell r="J3912">
            <v>1.4</v>
          </cell>
          <cell r="K3912">
            <v>1.4</v>
          </cell>
          <cell r="L3912">
            <v>1.4</v>
          </cell>
          <cell r="M3912">
            <v>1.4</v>
          </cell>
          <cell r="N3912">
            <v>1.4</v>
          </cell>
          <cell r="O3912">
            <v>1.42</v>
          </cell>
          <cell r="P3912">
            <v>1.42</v>
          </cell>
          <cell r="Q3912">
            <v>1.42</v>
          </cell>
          <cell r="R3912">
            <v>1.42</v>
          </cell>
          <cell r="S3912">
            <v>1.42</v>
          </cell>
          <cell r="T3912">
            <v>1.42</v>
          </cell>
          <cell r="U3912">
            <v>1.42</v>
          </cell>
          <cell r="V3912">
            <v>1.42</v>
          </cell>
          <cell r="W3912">
            <v>1.42</v>
          </cell>
          <cell r="X3912">
            <v>1.42</v>
          </cell>
          <cell r="Y3912">
            <v>1.42</v>
          </cell>
          <cell r="Z3912">
            <v>1.42</v>
          </cell>
          <cell r="AA3912">
            <v>1.42</v>
          </cell>
          <cell r="AB3912">
            <v>1.42</v>
          </cell>
          <cell r="AC3912">
            <v>1.41</v>
          </cell>
          <cell r="AD3912">
            <v>1.41</v>
          </cell>
          <cell r="AE3912">
            <v>1.41</v>
          </cell>
          <cell r="AF3912">
            <v>1.41</v>
          </cell>
          <cell r="AG3912">
            <v>1.41</v>
          </cell>
          <cell r="AH3912">
            <v>1.4</v>
          </cell>
          <cell r="AI3912">
            <v>1.39</v>
          </cell>
          <cell r="AJ3912">
            <v>1.39</v>
          </cell>
          <cell r="AK3912">
            <v>1.39</v>
          </cell>
        </row>
        <row r="3913">
          <cell r="A3913" t="str">
            <v>SDGbaseTRAv2_UrbAS_ERTv3PQXcdair</v>
          </cell>
          <cell r="B3913" t="str">
            <v>SIclos6_GOVclos11</v>
          </cell>
          <cell r="C3913" t="str">
            <v>SDGbaseTRAv2_UrbAS_ERTv3</v>
          </cell>
          <cell r="D3913" t="str">
            <v>PQX</v>
          </cell>
          <cell r="E3913" t="str">
            <v>cdair</v>
          </cell>
          <cell r="F3913">
            <v>1.55</v>
          </cell>
          <cell r="G3913">
            <v>1.52</v>
          </cell>
          <cell r="H3913">
            <v>1.52</v>
          </cell>
          <cell r="I3913">
            <v>1.52</v>
          </cell>
          <cell r="J3913">
            <v>1.52</v>
          </cell>
          <cell r="K3913">
            <v>1.52</v>
          </cell>
          <cell r="L3913">
            <v>1.52</v>
          </cell>
          <cell r="M3913">
            <v>1.52</v>
          </cell>
          <cell r="N3913">
            <v>1.52</v>
          </cell>
          <cell r="O3913">
            <v>1.5</v>
          </cell>
          <cell r="P3913">
            <v>1.5</v>
          </cell>
          <cell r="Q3913">
            <v>1.51</v>
          </cell>
          <cell r="R3913">
            <v>1.51</v>
          </cell>
          <cell r="S3913">
            <v>1.52</v>
          </cell>
          <cell r="T3913">
            <v>1.52</v>
          </cell>
          <cell r="U3913">
            <v>1.53</v>
          </cell>
          <cell r="V3913">
            <v>1.53</v>
          </cell>
          <cell r="W3913">
            <v>1.53</v>
          </cell>
          <cell r="X3913">
            <v>1.54</v>
          </cell>
          <cell r="Y3913">
            <v>1.53</v>
          </cell>
          <cell r="Z3913">
            <v>1.52</v>
          </cell>
          <cell r="AA3913">
            <v>1.52</v>
          </cell>
          <cell r="AB3913">
            <v>1.52</v>
          </cell>
          <cell r="AC3913">
            <v>1.52</v>
          </cell>
          <cell r="AD3913">
            <v>1.52</v>
          </cell>
          <cell r="AE3913">
            <v>1.52</v>
          </cell>
          <cell r="AF3913">
            <v>1.52</v>
          </cell>
          <cell r="AG3913">
            <v>1.54</v>
          </cell>
          <cell r="AH3913">
            <v>1.54</v>
          </cell>
          <cell r="AI3913">
            <v>1.54</v>
          </cell>
          <cell r="AJ3913">
            <v>1.54</v>
          </cell>
          <cell r="AK3913">
            <v>1.55</v>
          </cell>
        </row>
        <row r="3914">
          <cell r="A3914" t="str">
            <v>SDGbaseTRAv2_UrbAS_ERTv3PQXcgrai</v>
          </cell>
          <cell r="B3914" t="str">
            <v>SIclos6_GOVclos11</v>
          </cell>
          <cell r="C3914" t="str">
            <v>SDGbaseTRAv2_UrbAS_ERTv3</v>
          </cell>
          <cell r="D3914" t="str">
            <v>PQX</v>
          </cell>
          <cell r="E3914" t="str">
            <v>cgrai</v>
          </cell>
          <cell r="F3914">
            <v>1.37</v>
          </cell>
          <cell r="G3914">
            <v>1.36</v>
          </cell>
          <cell r="H3914">
            <v>1.35</v>
          </cell>
          <cell r="I3914">
            <v>1.35</v>
          </cell>
          <cell r="J3914">
            <v>1.36</v>
          </cell>
          <cell r="K3914">
            <v>1.35</v>
          </cell>
          <cell r="L3914">
            <v>1.35</v>
          </cell>
          <cell r="M3914">
            <v>1.34</v>
          </cell>
          <cell r="N3914">
            <v>1.34</v>
          </cell>
          <cell r="O3914">
            <v>1.33</v>
          </cell>
          <cell r="P3914">
            <v>1.33</v>
          </cell>
          <cell r="Q3914">
            <v>1.33</v>
          </cell>
          <cell r="R3914">
            <v>1.33</v>
          </cell>
          <cell r="S3914">
            <v>1.33</v>
          </cell>
          <cell r="T3914">
            <v>1.33</v>
          </cell>
          <cell r="U3914">
            <v>1.33</v>
          </cell>
          <cell r="V3914">
            <v>1.33</v>
          </cell>
          <cell r="W3914">
            <v>1.33</v>
          </cell>
          <cell r="X3914">
            <v>1.33</v>
          </cell>
          <cell r="Y3914">
            <v>1.32</v>
          </cell>
          <cell r="Z3914">
            <v>1.31</v>
          </cell>
          <cell r="AA3914">
            <v>1.31</v>
          </cell>
          <cell r="AB3914">
            <v>1.31</v>
          </cell>
          <cell r="AC3914">
            <v>1.31</v>
          </cell>
          <cell r="AD3914">
            <v>1.31</v>
          </cell>
          <cell r="AE3914">
            <v>1.31</v>
          </cell>
          <cell r="AF3914">
            <v>1.31</v>
          </cell>
          <cell r="AG3914">
            <v>1.33</v>
          </cell>
          <cell r="AH3914">
            <v>1.31</v>
          </cell>
          <cell r="AI3914">
            <v>1.31</v>
          </cell>
          <cell r="AJ3914">
            <v>1.32</v>
          </cell>
          <cell r="AK3914">
            <v>1.32</v>
          </cell>
        </row>
        <row r="3915">
          <cell r="A3915" t="str">
            <v>SDGbaseTRAv2_UrbAS_ERTv3PQXcstar</v>
          </cell>
          <cell r="B3915" t="str">
            <v>SIclos6_GOVclos11</v>
          </cell>
          <cell r="C3915" t="str">
            <v>SDGbaseTRAv2_UrbAS_ERTv3</v>
          </cell>
          <cell r="D3915" t="str">
            <v>PQX</v>
          </cell>
          <cell r="E3915" t="str">
            <v>cstar</v>
          </cell>
          <cell r="F3915">
            <v>1.22</v>
          </cell>
          <cell r="G3915">
            <v>1.21</v>
          </cell>
          <cell r="H3915">
            <v>1.19</v>
          </cell>
          <cell r="I3915">
            <v>1.19</v>
          </cell>
          <cell r="J3915">
            <v>1.19</v>
          </cell>
          <cell r="K3915">
            <v>1.18</v>
          </cell>
          <cell r="L3915">
            <v>1.18</v>
          </cell>
          <cell r="M3915">
            <v>1.17</v>
          </cell>
          <cell r="N3915">
            <v>1.1599999999999999</v>
          </cell>
          <cell r="O3915">
            <v>1.1599999999999999</v>
          </cell>
          <cell r="P3915">
            <v>1.1499999999999999</v>
          </cell>
          <cell r="Q3915">
            <v>1.1399999999999999</v>
          </cell>
          <cell r="R3915">
            <v>1.1399999999999999</v>
          </cell>
          <cell r="S3915">
            <v>1.1399999999999999</v>
          </cell>
          <cell r="T3915">
            <v>1.1399999999999999</v>
          </cell>
          <cell r="U3915">
            <v>1.1399999999999999</v>
          </cell>
          <cell r="V3915">
            <v>1.1399999999999999</v>
          </cell>
          <cell r="W3915">
            <v>1.1299999999999999</v>
          </cell>
          <cell r="X3915">
            <v>1.1299999999999999</v>
          </cell>
          <cell r="Y3915">
            <v>1.1200000000000001</v>
          </cell>
          <cell r="Z3915">
            <v>1.1200000000000001</v>
          </cell>
          <cell r="AA3915">
            <v>1.1200000000000001</v>
          </cell>
          <cell r="AB3915">
            <v>1.1200000000000001</v>
          </cell>
          <cell r="AC3915">
            <v>1.1200000000000001</v>
          </cell>
          <cell r="AD3915">
            <v>1.1200000000000001</v>
          </cell>
          <cell r="AE3915">
            <v>1.1200000000000001</v>
          </cell>
          <cell r="AF3915">
            <v>1.1200000000000001</v>
          </cell>
          <cell r="AG3915">
            <v>1.1499999999999999</v>
          </cell>
          <cell r="AH3915">
            <v>1.1499999999999999</v>
          </cell>
          <cell r="AI3915">
            <v>1.17</v>
          </cell>
          <cell r="AJ3915">
            <v>1.2</v>
          </cell>
          <cell r="AK3915">
            <v>1.23</v>
          </cell>
        </row>
        <row r="3916">
          <cell r="A3916" t="str">
            <v>SDGbaseTRAv2_UrbAS_ERTv3PQXcafee</v>
          </cell>
          <cell r="B3916" t="str">
            <v>SIclos6_GOVclos11</v>
          </cell>
          <cell r="C3916" t="str">
            <v>SDGbaseTRAv2_UrbAS_ERTv3</v>
          </cell>
          <cell r="D3916" t="str">
            <v>PQX</v>
          </cell>
          <cell r="E3916" t="str">
            <v>cafee</v>
          </cell>
          <cell r="F3916">
            <v>2.11</v>
          </cell>
          <cell r="G3916">
            <v>2.02</v>
          </cell>
          <cell r="H3916">
            <v>2.06</v>
          </cell>
          <cell r="I3916">
            <v>2.06</v>
          </cell>
          <cell r="J3916">
            <v>2.0499999999999998</v>
          </cell>
          <cell r="K3916">
            <v>2.06</v>
          </cell>
          <cell r="L3916">
            <v>2.06</v>
          </cell>
          <cell r="M3916">
            <v>2.06</v>
          </cell>
          <cell r="N3916">
            <v>2.06</v>
          </cell>
          <cell r="O3916">
            <v>2.0499999999999998</v>
          </cell>
          <cell r="P3916">
            <v>2.0499999999999998</v>
          </cell>
          <cell r="Q3916">
            <v>2.06</v>
          </cell>
          <cell r="R3916">
            <v>2.08</v>
          </cell>
          <cell r="S3916">
            <v>2.08</v>
          </cell>
          <cell r="T3916">
            <v>2.09</v>
          </cell>
          <cell r="U3916">
            <v>2.09</v>
          </cell>
          <cell r="V3916">
            <v>2.1</v>
          </cell>
          <cell r="W3916">
            <v>2.1</v>
          </cell>
          <cell r="X3916">
            <v>2.11</v>
          </cell>
          <cell r="Y3916">
            <v>2.1</v>
          </cell>
          <cell r="Z3916">
            <v>2.0699999999999998</v>
          </cell>
          <cell r="AA3916">
            <v>2.0499999999999998</v>
          </cell>
          <cell r="AB3916">
            <v>2.0499999999999998</v>
          </cell>
          <cell r="AC3916">
            <v>2.0499999999999998</v>
          </cell>
          <cell r="AD3916">
            <v>2.0499999999999998</v>
          </cell>
          <cell r="AE3916">
            <v>2.06</v>
          </cell>
          <cell r="AF3916">
            <v>2.06</v>
          </cell>
          <cell r="AG3916">
            <v>2.08</v>
          </cell>
          <cell r="AH3916">
            <v>2.1</v>
          </cell>
          <cell r="AI3916">
            <v>2.11</v>
          </cell>
          <cell r="AJ3916">
            <v>2.1</v>
          </cell>
          <cell r="AK3916">
            <v>2.1</v>
          </cell>
        </row>
        <row r="3917">
          <cell r="A3917" t="str">
            <v>SDGbaseTRAv2_UrbAS_ERTv3PQXcbake</v>
          </cell>
          <cell r="B3917" t="str">
            <v>SIclos6_GOVclos11</v>
          </cell>
          <cell r="C3917" t="str">
            <v>SDGbaseTRAv2_UrbAS_ERTv3</v>
          </cell>
          <cell r="D3917" t="str">
            <v>PQX</v>
          </cell>
          <cell r="E3917" t="str">
            <v>cbake</v>
          </cell>
          <cell r="F3917">
            <v>1.21</v>
          </cell>
          <cell r="G3917">
            <v>1.21</v>
          </cell>
          <cell r="H3917">
            <v>1.21</v>
          </cell>
          <cell r="I3917">
            <v>1.21</v>
          </cell>
          <cell r="J3917">
            <v>1.21</v>
          </cell>
          <cell r="K3917">
            <v>1.2</v>
          </cell>
          <cell r="L3917">
            <v>1.2</v>
          </cell>
          <cell r="M3917">
            <v>1.2</v>
          </cell>
          <cell r="N3917">
            <v>1.2</v>
          </cell>
          <cell r="O3917">
            <v>1.2</v>
          </cell>
          <cell r="P3917">
            <v>1.2</v>
          </cell>
          <cell r="Q3917">
            <v>1.2</v>
          </cell>
          <cell r="R3917">
            <v>1.2</v>
          </cell>
          <cell r="S3917">
            <v>1.2</v>
          </cell>
          <cell r="T3917">
            <v>1.2</v>
          </cell>
          <cell r="U3917">
            <v>1.21</v>
          </cell>
          <cell r="V3917">
            <v>1.21</v>
          </cell>
          <cell r="W3917">
            <v>1.21</v>
          </cell>
          <cell r="X3917">
            <v>1.21</v>
          </cell>
          <cell r="Y3917">
            <v>1.2</v>
          </cell>
          <cell r="Z3917">
            <v>1.2</v>
          </cell>
          <cell r="AA3917">
            <v>1.19</v>
          </cell>
          <cell r="AB3917">
            <v>1.2</v>
          </cell>
          <cell r="AC3917">
            <v>1.2</v>
          </cell>
          <cell r="AD3917">
            <v>1.2</v>
          </cell>
          <cell r="AE3917">
            <v>1.2</v>
          </cell>
          <cell r="AF3917">
            <v>1.2</v>
          </cell>
          <cell r="AG3917">
            <v>1.22</v>
          </cell>
          <cell r="AH3917">
            <v>1.21</v>
          </cell>
          <cell r="AI3917">
            <v>1.21</v>
          </cell>
          <cell r="AJ3917">
            <v>1.22</v>
          </cell>
          <cell r="AK3917">
            <v>1.22</v>
          </cell>
        </row>
        <row r="3918">
          <cell r="A3918" t="str">
            <v>SDGbaseTRAv2_UrbAS_ERTv3PQXcsuga</v>
          </cell>
          <cell r="B3918" t="str">
            <v>SIclos6_GOVclos11</v>
          </cell>
          <cell r="C3918" t="str">
            <v>SDGbaseTRAv2_UrbAS_ERTv3</v>
          </cell>
          <cell r="D3918" t="str">
            <v>PQX</v>
          </cell>
          <cell r="E3918" t="str">
            <v>csuga</v>
          </cell>
          <cell r="F3918">
            <v>1.5</v>
          </cell>
          <cell r="G3918">
            <v>1.5</v>
          </cell>
          <cell r="H3918">
            <v>1.49</v>
          </cell>
          <cell r="I3918">
            <v>1.49</v>
          </cell>
          <cell r="J3918">
            <v>1.49</v>
          </cell>
          <cell r="K3918">
            <v>1.48</v>
          </cell>
          <cell r="L3918">
            <v>1.47</v>
          </cell>
          <cell r="M3918">
            <v>1.47</v>
          </cell>
          <cell r="N3918">
            <v>1.47</v>
          </cell>
          <cell r="O3918">
            <v>1.46</v>
          </cell>
          <cell r="P3918">
            <v>1.46</v>
          </cell>
          <cell r="Q3918">
            <v>1.46</v>
          </cell>
          <cell r="R3918">
            <v>1.46</v>
          </cell>
          <cell r="S3918">
            <v>1.47</v>
          </cell>
          <cell r="T3918">
            <v>1.47</v>
          </cell>
          <cell r="U3918">
            <v>1.47</v>
          </cell>
          <cell r="V3918">
            <v>1.47</v>
          </cell>
          <cell r="W3918">
            <v>1.47</v>
          </cell>
          <cell r="X3918">
            <v>1.47</v>
          </cell>
          <cell r="Y3918">
            <v>1.46</v>
          </cell>
          <cell r="Z3918">
            <v>1.45</v>
          </cell>
          <cell r="AA3918">
            <v>1.45</v>
          </cell>
          <cell r="AB3918">
            <v>1.45</v>
          </cell>
          <cell r="AC3918">
            <v>1.45</v>
          </cell>
          <cell r="AD3918">
            <v>1.45</v>
          </cell>
          <cell r="AE3918">
            <v>1.45</v>
          </cell>
          <cell r="AF3918">
            <v>1.45</v>
          </cell>
          <cell r="AG3918">
            <v>1.46</v>
          </cell>
          <cell r="AH3918">
            <v>1.43</v>
          </cell>
          <cell r="AI3918">
            <v>1.42</v>
          </cell>
          <cell r="AJ3918">
            <v>1.42</v>
          </cell>
          <cell r="AK3918">
            <v>1.41</v>
          </cell>
        </row>
        <row r="3919">
          <cell r="A3919" t="str">
            <v>SDGbaseTRAv2_UrbAS_ERTv3PQXcconf</v>
          </cell>
          <cell r="B3919" t="str">
            <v>SIclos6_GOVclos11</v>
          </cell>
          <cell r="C3919" t="str">
            <v>SDGbaseTRAv2_UrbAS_ERTv3</v>
          </cell>
          <cell r="D3919" t="str">
            <v>PQX</v>
          </cell>
          <cell r="E3919" t="str">
            <v>cconf</v>
          </cell>
          <cell r="F3919">
            <v>1.34</v>
          </cell>
          <cell r="G3919">
            <v>1.32</v>
          </cell>
          <cell r="H3919">
            <v>1.33</v>
          </cell>
          <cell r="I3919">
            <v>1.33</v>
          </cell>
          <cell r="J3919">
            <v>1.32</v>
          </cell>
          <cell r="K3919">
            <v>1.32</v>
          </cell>
          <cell r="L3919">
            <v>1.32</v>
          </cell>
          <cell r="M3919">
            <v>1.33</v>
          </cell>
          <cell r="N3919">
            <v>1.33</v>
          </cell>
          <cell r="O3919">
            <v>1.32</v>
          </cell>
          <cell r="P3919">
            <v>1.32</v>
          </cell>
          <cell r="Q3919">
            <v>1.33</v>
          </cell>
          <cell r="R3919">
            <v>1.33</v>
          </cell>
          <cell r="S3919">
            <v>1.34</v>
          </cell>
          <cell r="T3919">
            <v>1.34</v>
          </cell>
          <cell r="U3919">
            <v>1.35</v>
          </cell>
          <cell r="V3919">
            <v>1.35</v>
          </cell>
          <cell r="W3919">
            <v>1.35</v>
          </cell>
          <cell r="X3919">
            <v>1.35</v>
          </cell>
          <cell r="Y3919">
            <v>1.35</v>
          </cell>
          <cell r="Z3919">
            <v>1.34</v>
          </cell>
          <cell r="AA3919">
            <v>1.33</v>
          </cell>
          <cell r="AB3919">
            <v>1.33</v>
          </cell>
          <cell r="AC3919">
            <v>1.33</v>
          </cell>
          <cell r="AD3919">
            <v>1.33</v>
          </cell>
          <cell r="AE3919">
            <v>1.33</v>
          </cell>
          <cell r="AF3919">
            <v>1.34</v>
          </cell>
          <cell r="AG3919">
            <v>1.35</v>
          </cell>
          <cell r="AH3919">
            <v>1.35</v>
          </cell>
          <cell r="AI3919">
            <v>1.34</v>
          </cell>
          <cell r="AJ3919">
            <v>1.34</v>
          </cell>
          <cell r="AK3919">
            <v>1.34</v>
          </cell>
        </row>
        <row r="3920">
          <cell r="A3920" t="str">
            <v>SDGbaseTRAv2_UrbAS_ERTv3PQXcpast</v>
          </cell>
          <cell r="B3920" t="str">
            <v>SIclos6_GOVclos11</v>
          </cell>
          <cell r="C3920" t="str">
            <v>SDGbaseTRAv2_UrbAS_ERTv3</v>
          </cell>
          <cell r="D3920" t="str">
            <v>PQX</v>
          </cell>
          <cell r="E3920" t="str">
            <v>cpast</v>
          </cell>
          <cell r="F3920">
            <v>1.44</v>
          </cell>
          <cell r="G3920">
            <v>1.39</v>
          </cell>
          <cell r="H3920">
            <v>1.39</v>
          </cell>
          <cell r="I3920">
            <v>1.38</v>
          </cell>
          <cell r="J3920">
            <v>1.38</v>
          </cell>
          <cell r="K3920">
            <v>1.38</v>
          </cell>
          <cell r="L3920">
            <v>1.38</v>
          </cell>
          <cell r="M3920">
            <v>1.38</v>
          </cell>
          <cell r="N3920">
            <v>1.38</v>
          </cell>
          <cell r="O3920">
            <v>1.39</v>
          </cell>
          <cell r="P3920">
            <v>1.39</v>
          </cell>
          <cell r="Q3920">
            <v>1.38</v>
          </cell>
          <cell r="R3920">
            <v>1.39</v>
          </cell>
          <cell r="S3920">
            <v>1.39</v>
          </cell>
          <cell r="T3920">
            <v>1.4</v>
          </cell>
          <cell r="U3920">
            <v>1.4</v>
          </cell>
          <cell r="V3920">
            <v>1.4</v>
          </cell>
          <cell r="W3920">
            <v>1.4</v>
          </cell>
          <cell r="X3920">
            <v>1.4</v>
          </cell>
          <cell r="Y3920">
            <v>1.4</v>
          </cell>
          <cell r="Z3920">
            <v>1.39</v>
          </cell>
          <cell r="AA3920">
            <v>1.38</v>
          </cell>
          <cell r="AB3920">
            <v>1.38</v>
          </cell>
          <cell r="AC3920">
            <v>1.37</v>
          </cell>
          <cell r="AD3920">
            <v>1.37</v>
          </cell>
          <cell r="AE3920">
            <v>1.37</v>
          </cell>
          <cell r="AF3920">
            <v>1.37</v>
          </cell>
          <cell r="AG3920">
            <v>1.38</v>
          </cell>
          <cell r="AH3920">
            <v>1.39</v>
          </cell>
          <cell r="AI3920">
            <v>1.39</v>
          </cell>
          <cell r="AJ3920">
            <v>1.4</v>
          </cell>
          <cell r="AK3920">
            <v>1.4</v>
          </cell>
        </row>
        <row r="3921">
          <cell r="A3921" t="str">
            <v>SDGbaseTRAv2_UrbAS_ERTv3PQXcofoo</v>
          </cell>
          <cell r="B3921" t="str">
            <v>SIclos6_GOVclos11</v>
          </cell>
          <cell r="C3921" t="str">
            <v>SDGbaseTRAv2_UrbAS_ERTv3</v>
          </cell>
          <cell r="D3921" t="str">
            <v>PQX</v>
          </cell>
          <cell r="E3921" t="str">
            <v>cofoo</v>
          </cell>
          <cell r="F3921">
            <v>1.49</v>
          </cell>
          <cell r="G3921">
            <v>1.48</v>
          </cell>
          <cell r="H3921">
            <v>1.47</v>
          </cell>
          <cell r="I3921">
            <v>1.47</v>
          </cell>
          <cell r="J3921">
            <v>1.47</v>
          </cell>
          <cell r="K3921">
            <v>1.47</v>
          </cell>
          <cell r="L3921">
            <v>1.47</v>
          </cell>
          <cell r="M3921">
            <v>1.47</v>
          </cell>
          <cell r="N3921">
            <v>1.47</v>
          </cell>
          <cell r="O3921">
            <v>1.46</v>
          </cell>
          <cell r="P3921">
            <v>1.46</v>
          </cell>
          <cell r="Q3921">
            <v>1.46</v>
          </cell>
          <cell r="R3921">
            <v>1.47</v>
          </cell>
          <cell r="S3921">
            <v>1.47</v>
          </cell>
          <cell r="T3921">
            <v>1.47</v>
          </cell>
          <cell r="U3921">
            <v>1.48</v>
          </cell>
          <cell r="V3921">
            <v>1.48</v>
          </cell>
          <cell r="W3921">
            <v>1.48</v>
          </cell>
          <cell r="X3921">
            <v>1.49</v>
          </cell>
          <cell r="Y3921">
            <v>1.49</v>
          </cell>
          <cell r="Z3921">
            <v>1.49</v>
          </cell>
          <cell r="AA3921">
            <v>1.49</v>
          </cell>
          <cell r="AB3921">
            <v>1.48</v>
          </cell>
          <cell r="AC3921">
            <v>1.48</v>
          </cell>
          <cell r="AD3921">
            <v>1.48</v>
          </cell>
          <cell r="AE3921">
            <v>1.48</v>
          </cell>
          <cell r="AF3921">
            <v>1.48</v>
          </cell>
          <cell r="AG3921">
            <v>1.48</v>
          </cell>
          <cell r="AH3921">
            <v>1.48</v>
          </cell>
          <cell r="AI3921">
            <v>1.47</v>
          </cell>
          <cell r="AJ3921">
            <v>1.47</v>
          </cell>
          <cell r="AK3921">
            <v>1.47</v>
          </cell>
        </row>
        <row r="3922">
          <cell r="A3922" t="str">
            <v>SDGbaseTRAv2_UrbAS_ERTv3PQXcbevt</v>
          </cell>
          <cell r="B3922" t="str">
            <v>SIclos6_GOVclos11</v>
          </cell>
          <cell r="C3922" t="str">
            <v>SDGbaseTRAv2_UrbAS_ERTv3</v>
          </cell>
          <cell r="D3922" t="str">
            <v>PQX</v>
          </cell>
          <cell r="E3922" t="str">
            <v>cbevt</v>
          </cell>
          <cell r="F3922">
            <v>2.2000000000000002</v>
          </cell>
          <cell r="G3922">
            <v>2.14</v>
          </cell>
          <cell r="H3922">
            <v>2.1</v>
          </cell>
          <cell r="I3922">
            <v>2.09</v>
          </cell>
          <cell r="J3922">
            <v>2.09</v>
          </cell>
          <cell r="K3922">
            <v>2.08</v>
          </cell>
          <cell r="L3922">
            <v>2.08</v>
          </cell>
          <cell r="M3922">
            <v>2.08</v>
          </cell>
          <cell r="N3922">
            <v>2.08</v>
          </cell>
          <cell r="O3922">
            <v>2.06</v>
          </cell>
          <cell r="P3922">
            <v>2.06</v>
          </cell>
          <cell r="Q3922">
            <v>2.0699999999999998</v>
          </cell>
          <cell r="R3922">
            <v>2.08</v>
          </cell>
          <cell r="S3922">
            <v>2.09</v>
          </cell>
          <cell r="T3922">
            <v>2.1</v>
          </cell>
          <cell r="U3922">
            <v>2.11</v>
          </cell>
          <cell r="V3922">
            <v>2.12</v>
          </cell>
          <cell r="W3922">
            <v>2.12</v>
          </cell>
          <cell r="X3922">
            <v>2.13</v>
          </cell>
          <cell r="Y3922">
            <v>2.13</v>
          </cell>
          <cell r="Z3922">
            <v>2.12</v>
          </cell>
          <cell r="AA3922">
            <v>2.13</v>
          </cell>
          <cell r="AB3922">
            <v>2.14</v>
          </cell>
          <cell r="AC3922">
            <v>2.14</v>
          </cell>
          <cell r="AD3922">
            <v>2.15</v>
          </cell>
          <cell r="AE3922">
            <v>2.16</v>
          </cell>
          <cell r="AF3922">
            <v>2.16</v>
          </cell>
          <cell r="AG3922">
            <v>2.1800000000000002</v>
          </cell>
          <cell r="AH3922">
            <v>2.17</v>
          </cell>
          <cell r="AI3922">
            <v>2.17</v>
          </cell>
          <cell r="AJ3922">
            <v>2.17</v>
          </cell>
          <cell r="AK3922">
            <v>2.17</v>
          </cell>
        </row>
        <row r="3923">
          <cell r="A3923" t="str">
            <v>SDGbaseTRAv2_UrbAS_ERTv3PQXctext</v>
          </cell>
          <cell r="B3923" t="str">
            <v>SIclos6_GOVclos11</v>
          </cell>
          <cell r="C3923" t="str">
            <v>SDGbaseTRAv2_UrbAS_ERTv3</v>
          </cell>
          <cell r="D3923" t="str">
            <v>PQX</v>
          </cell>
          <cell r="E3923" t="str">
            <v>ctext</v>
          </cell>
          <cell r="F3923">
            <v>1.37</v>
          </cell>
          <cell r="G3923">
            <v>1.4</v>
          </cell>
          <cell r="H3923">
            <v>1.41</v>
          </cell>
          <cell r="I3923">
            <v>1.42</v>
          </cell>
          <cell r="J3923">
            <v>1.42</v>
          </cell>
          <cell r="K3923">
            <v>1.42</v>
          </cell>
          <cell r="L3923">
            <v>1.42</v>
          </cell>
          <cell r="M3923">
            <v>1.42</v>
          </cell>
          <cell r="N3923">
            <v>1.43</v>
          </cell>
          <cell r="O3923">
            <v>1.43</v>
          </cell>
          <cell r="P3923">
            <v>1.43</v>
          </cell>
          <cell r="Q3923">
            <v>1.43</v>
          </cell>
          <cell r="R3923">
            <v>1.44</v>
          </cell>
          <cell r="S3923">
            <v>1.44</v>
          </cell>
          <cell r="T3923">
            <v>1.44</v>
          </cell>
          <cell r="U3923">
            <v>1.45</v>
          </cell>
          <cell r="V3923">
            <v>1.45</v>
          </cell>
          <cell r="W3923">
            <v>1.45</v>
          </cell>
          <cell r="X3923">
            <v>1.46</v>
          </cell>
          <cell r="Y3923">
            <v>1.46</v>
          </cell>
          <cell r="Z3923">
            <v>1.47</v>
          </cell>
          <cell r="AA3923">
            <v>1.49</v>
          </cell>
          <cell r="AB3923">
            <v>1.48</v>
          </cell>
          <cell r="AC3923">
            <v>1.48</v>
          </cell>
          <cell r="AD3923">
            <v>1.48</v>
          </cell>
          <cell r="AE3923">
            <v>1.49</v>
          </cell>
          <cell r="AF3923">
            <v>1.49</v>
          </cell>
          <cell r="AG3923">
            <v>1.47</v>
          </cell>
          <cell r="AH3923">
            <v>1.46</v>
          </cell>
          <cell r="AI3923">
            <v>1.45</v>
          </cell>
          <cell r="AJ3923">
            <v>1.45</v>
          </cell>
          <cell r="AK3923">
            <v>1.44</v>
          </cell>
        </row>
        <row r="3924">
          <cell r="A3924" t="str">
            <v>SDGbaseTRAv2_UrbAS_ERTv3PQXcclth</v>
          </cell>
          <cell r="B3924" t="str">
            <v>SIclos6_GOVclos11</v>
          </cell>
          <cell r="C3924" t="str">
            <v>SDGbaseTRAv2_UrbAS_ERTv3</v>
          </cell>
          <cell r="D3924" t="str">
            <v>PQX</v>
          </cell>
          <cell r="E3924" t="str">
            <v>cclth</v>
          </cell>
          <cell r="F3924">
            <v>1.33</v>
          </cell>
          <cell r="G3924">
            <v>1.37</v>
          </cell>
          <cell r="H3924">
            <v>1.37</v>
          </cell>
          <cell r="I3924">
            <v>1.37</v>
          </cell>
          <cell r="J3924">
            <v>1.37</v>
          </cell>
          <cell r="K3924">
            <v>1.37</v>
          </cell>
          <cell r="L3924">
            <v>1.37</v>
          </cell>
          <cell r="M3924">
            <v>1.38</v>
          </cell>
          <cell r="N3924">
            <v>1.38</v>
          </cell>
          <cell r="O3924">
            <v>1.39</v>
          </cell>
          <cell r="P3924">
            <v>1.39</v>
          </cell>
          <cell r="Q3924">
            <v>1.39</v>
          </cell>
          <cell r="R3924">
            <v>1.4</v>
          </cell>
          <cell r="S3924">
            <v>1.4</v>
          </cell>
          <cell r="T3924">
            <v>1.4</v>
          </cell>
          <cell r="U3924">
            <v>1.41</v>
          </cell>
          <cell r="V3924">
            <v>1.41</v>
          </cell>
          <cell r="W3924">
            <v>1.41</v>
          </cell>
          <cell r="X3924">
            <v>1.42</v>
          </cell>
          <cell r="Y3924">
            <v>1.42</v>
          </cell>
          <cell r="Z3924">
            <v>1.42</v>
          </cell>
          <cell r="AA3924">
            <v>1.42</v>
          </cell>
          <cell r="AB3924">
            <v>1.42</v>
          </cell>
          <cell r="AC3924">
            <v>1.43</v>
          </cell>
          <cell r="AD3924">
            <v>1.43</v>
          </cell>
          <cell r="AE3924">
            <v>1.43</v>
          </cell>
          <cell r="AF3924">
            <v>1.43</v>
          </cell>
          <cell r="AG3924">
            <v>1.43</v>
          </cell>
          <cell r="AH3924">
            <v>1.42</v>
          </cell>
          <cell r="AI3924">
            <v>1.41</v>
          </cell>
          <cell r="AJ3924">
            <v>1.4</v>
          </cell>
          <cell r="AK3924">
            <v>1.4</v>
          </cell>
        </row>
        <row r="3925">
          <cell r="A3925" t="str">
            <v>SDGbaseTRAv2_UrbAS_ERTv3PQXcleat</v>
          </cell>
          <cell r="B3925" t="str">
            <v>SIclos6_GOVclos11</v>
          </cell>
          <cell r="C3925" t="str">
            <v>SDGbaseTRAv2_UrbAS_ERTv3</v>
          </cell>
          <cell r="D3925" t="str">
            <v>PQX</v>
          </cell>
          <cell r="E3925" t="str">
            <v>cleat</v>
          </cell>
          <cell r="F3925">
            <v>1.1599999999999999</v>
          </cell>
          <cell r="G3925">
            <v>1.1599999999999999</v>
          </cell>
          <cell r="H3925">
            <v>1.17</v>
          </cell>
          <cell r="I3925">
            <v>1.1599999999999999</v>
          </cell>
          <cell r="J3925">
            <v>1.1599999999999999</v>
          </cell>
          <cell r="K3925">
            <v>1.1599999999999999</v>
          </cell>
          <cell r="L3925">
            <v>1.1599999999999999</v>
          </cell>
          <cell r="M3925">
            <v>1.1599999999999999</v>
          </cell>
          <cell r="N3925">
            <v>1.1599999999999999</v>
          </cell>
          <cell r="O3925">
            <v>1.18</v>
          </cell>
          <cell r="P3925">
            <v>1.18</v>
          </cell>
          <cell r="Q3925">
            <v>1.17</v>
          </cell>
          <cell r="R3925">
            <v>1.17</v>
          </cell>
          <cell r="S3925">
            <v>1.17</v>
          </cell>
          <cell r="T3925">
            <v>1.17</v>
          </cell>
          <cell r="U3925">
            <v>1.17</v>
          </cell>
          <cell r="V3925">
            <v>1.17</v>
          </cell>
          <cell r="W3925">
            <v>1.17</v>
          </cell>
          <cell r="X3925">
            <v>1.18</v>
          </cell>
          <cell r="Y3925">
            <v>1.18</v>
          </cell>
          <cell r="Z3925">
            <v>1.17</v>
          </cell>
          <cell r="AA3925">
            <v>1.1599999999999999</v>
          </cell>
          <cell r="AB3925">
            <v>1.1599999999999999</v>
          </cell>
          <cell r="AC3925">
            <v>1.1499999999999999</v>
          </cell>
          <cell r="AD3925">
            <v>1.1499999999999999</v>
          </cell>
          <cell r="AE3925">
            <v>1.1499999999999999</v>
          </cell>
          <cell r="AF3925">
            <v>1.1499999999999999</v>
          </cell>
          <cell r="AG3925">
            <v>1.1599999999999999</v>
          </cell>
          <cell r="AH3925">
            <v>1.1599999999999999</v>
          </cell>
          <cell r="AI3925">
            <v>1.1599999999999999</v>
          </cell>
          <cell r="AJ3925">
            <v>1.1599999999999999</v>
          </cell>
          <cell r="AK3925">
            <v>1.1599999999999999</v>
          </cell>
        </row>
        <row r="3926">
          <cell r="A3926" t="str">
            <v>SDGbaseTRAv2_UrbAS_ERTv3PQXcfoot</v>
          </cell>
          <cell r="B3926" t="str">
            <v>SIclos6_GOVclos11</v>
          </cell>
          <cell r="C3926" t="str">
            <v>SDGbaseTRAv2_UrbAS_ERTv3</v>
          </cell>
          <cell r="D3926" t="str">
            <v>PQX</v>
          </cell>
          <cell r="E3926" t="str">
            <v>cfoot</v>
          </cell>
          <cell r="F3926">
            <v>1.21</v>
          </cell>
          <cell r="G3926">
            <v>1.22</v>
          </cell>
          <cell r="H3926">
            <v>1.23</v>
          </cell>
          <cell r="I3926">
            <v>1.23</v>
          </cell>
          <cell r="J3926">
            <v>1.23</v>
          </cell>
          <cell r="K3926">
            <v>1.23</v>
          </cell>
          <cell r="L3926">
            <v>1.24</v>
          </cell>
          <cell r="M3926">
            <v>1.24</v>
          </cell>
          <cell r="N3926">
            <v>1.25</v>
          </cell>
          <cell r="O3926">
            <v>1.27</v>
          </cell>
          <cell r="P3926">
            <v>1.27</v>
          </cell>
          <cell r="Q3926">
            <v>1.28</v>
          </cell>
          <cell r="R3926">
            <v>1.28</v>
          </cell>
          <cell r="S3926">
            <v>1.28</v>
          </cell>
          <cell r="T3926">
            <v>1.28</v>
          </cell>
          <cell r="U3926">
            <v>1.28</v>
          </cell>
          <cell r="V3926">
            <v>1.28</v>
          </cell>
          <cell r="W3926">
            <v>1.29</v>
          </cell>
          <cell r="X3926">
            <v>1.29</v>
          </cell>
          <cell r="Y3926">
            <v>1.29</v>
          </cell>
          <cell r="Z3926">
            <v>1.3</v>
          </cell>
          <cell r="AA3926">
            <v>1.31</v>
          </cell>
          <cell r="AB3926">
            <v>1.31</v>
          </cell>
          <cell r="AC3926">
            <v>1.31</v>
          </cell>
          <cell r="AD3926">
            <v>1.31</v>
          </cell>
          <cell r="AE3926">
            <v>1.31</v>
          </cell>
          <cell r="AF3926">
            <v>1.31</v>
          </cell>
          <cell r="AG3926">
            <v>1.29</v>
          </cell>
          <cell r="AH3926">
            <v>1.29</v>
          </cell>
          <cell r="AI3926">
            <v>1.28</v>
          </cell>
          <cell r="AJ3926">
            <v>1.27</v>
          </cell>
          <cell r="AK3926">
            <v>1.27</v>
          </cell>
        </row>
        <row r="3927">
          <cell r="A3927" t="str">
            <v>SDGbaseTRAv2_UrbAS_ERTv3PQXcwood</v>
          </cell>
          <cell r="B3927" t="str">
            <v>SIclos6_GOVclos11</v>
          </cell>
          <cell r="C3927" t="str">
            <v>SDGbaseTRAv2_UrbAS_ERTv3</v>
          </cell>
          <cell r="D3927" t="str">
            <v>PQX</v>
          </cell>
          <cell r="E3927" t="str">
            <v>cwood</v>
          </cell>
          <cell r="F3927">
            <v>1.21</v>
          </cell>
          <cell r="G3927">
            <v>1.23</v>
          </cell>
          <cell r="H3927">
            <v>1.23</v>
          </cell>
          <cell r="I3927">
            <v>1.24</v>
          </cell>
          <cell r="J3927">
            <v>1.24</v>
          </cell>
          <cell r="K3927">
            <v>1.24</v>
          </cell>
          <cell r="L3927">
            <v>1.23</v>
          </cell>
          <cell r="M3927">
            <v>1.23</v>
          </cell>
          <cell r="N3927">
            <v>1.23</v>
          </cell>
          <cell r="O3927">
            <v>1.22</v>
          </cell>
          <cell r="P3927">
            <v>1.22</v>
          </cell>
          <cell r="Q3927">
            <v>1.22</v>
          </cell>
          <cell r="R3927">
            <v>1.22</v>
          </cell>
          <cell r="S3927">
            <v>1.22</v>
          </cell>
          <cell r="T3927">
            <v>1.23</v>
          </cell>
          <cell r="U3927">
            <v>1.23</v>
          </cell>
          <cell r="V3927">
            <v>1.23</v>
          </cell>
          <cell r="W3927">
            <v>1.24</v>
          </cell>
          <cell r="X3927">
            <v>1.24</v>
          </cell>
          <cell r="Y3927">
            <v>1.24</v>
          </cell>
          <cell r="Z3927">
            <v>1.23</v>
          </cell>
          <cell r="AA3927">
            <v>1.23</v>
          </cell>
          <cell r="AB3927">
            <v>1.22</v>
          </cell>
          <cell r="AC3927">
            <v>1.22</v>
          </cell>
          <cell r="AD3927">
            <v>1.22</v>
          </cell>
          <cell r="AE3927">
            <v>1.22</v>
          </cell>
          <cell r="AF3927">
            <v>1.22</v>
          </cell>
          <cell r="AG3927">
            <v>1.23</v>
          </cell>
          <cell r="AH3927">
            <v>1.23</v>
          </cell>
          <cell r="AI3927">
            <v>1.23</v>
          </cell>
          <cell r="AJ3927">
            <v>1.23</v>
          </cell>
          <cell r="AK3927">
            <v>1.23</v>
          </cell>
        </row>
        <row r="3928">
          <cell r="A3928" t="str">
            <v>SDGbaseTRAv2_UrbAS_ERTv3PQXcpapr</v>
          </cell>
          <cell r="B3928" t="str">
            <v>SIclos6_GOVclos11</v>
          </cell>
          <cell r="C3928" t="str">
            <v>SDGbaseTRAv2_UrbAS_ERTv3</v>
          </cell>
          <cell r="D3928" t="str">
            <v>PQX</v>
          </cell>
          <cell r="E3928" t="str">
            <v>cpapr</v>
          </cell>
          <cell r="F3928">
            <v>1.32</v>
          </cell>
          <cell r="G3928">
            <v>1.32</v>
          </cell>
          <cell r="H3928">
            <v>1.31</v>
          </cell>
          <cell r="I3928">
            <v>1.31</v>
          </cell>
          <cell r="J3928">
            <v>1.31</v>
          </cell>
          <cell r="K3928">
            <v>1.3</v>
          </cell>
          <cell r="L3928">
            <v>1.29</v>
          </cell>
          <cell r="M3928">
            <v>1.31</v>
          </cell>
          <cell r="N3928">
            <v>1.31</v>
          </cell>
          <cell r="O3928">
            <v>1.3</v>
          </cell>
          <cell r="P3928">
            <v>1.3</v>
          </cell>
          <cell r="Q3928">
            <v>1.3</v>
          </cell>
          <cell r="R3928">
            <v>1.28</v>
          </cell>
          <cell r="S3928">
            <v>1.28</v>
          </cell>
          <cell r="T3928">
            <v>1.28</v>
          </cell>
          <cell r="U3928">
            <v>1.29</v>
          </cell>
          <cell r="V3928">
            <v>1.29</v>
          </cell>
          <cell r="W3928">
            <v>1.29</v>
          </cell>
          <cell r="X3928">
            <v>1.29</v>
          </cell>
          <cell r="Y3928">
            <v>1.29</v>
          </cell>
          <cell r="Z3928">
            <v>1.29</v>
          </cell>
          <cell r="AA3928">
            <v>1.3</v>
          </cell>
          <cell r="AB3928">
            <v>1.3</v>
          </cell>
          <cell r="AC3928">
            <v>1.29</v>
          </cell>
          <cell r="AD3928">
            <v>1.3</v>
          </cell>
          <cell r="AE3928">
            <v>1.3</v>
          </cell>
          <cell r="AF3928">
            <v>1.3</v>
          </cell>
          <cell r="AG3928">
            <v>1.29</v>
          </cell>
          <cell r="AH3928">
            <v>1.28</v>
          </cell>
          <cell r="AI3928">
            <v>1.27</v>
          </cell>
          <cell r="AJ3928">
            <v>1.27</v>
          </cell>
          <cell r="AK3928">
            <v>1.26</v>
          </cell>
        </row>
        <row r="3929">
          <cell r="A3929" t="str">
            <v>SDGbaseTRAv2_UrbAS_ERTv3PQXcprnt</v>
          </cell>
          <cell r="B3929" t="str">
            <v>SIclos6_GOVclos11</v>
          </cell>
          <cell r="C3929" t="str">
            <v>SDGbaseTRAv2_UrbAS_ERTv3</v>
          </cell>
          <cell r="D3929" t="str">
            <v>PQX</v>
          </cell>
          <cell r="E3929" t="str">
            <v>cprnt</v>
          </cell>
          <cell r="F3929">
            <v>1.42</v>
          </cell>
          <cell r="G3929">
            <v>1.45</v>
          </cell>
          <cell r="H3929">
            <v>1.45</v>
          </cell>
          <cell r="I3929">
            <v>1.46</v>
          </cell>
          <cell r="J3929">
            <v>1.45</v>
          </cell>
          <cell r="K3929">
            <v>1.45</v>
          </cell>
          <cell r="L3929">
            <v>1.45</v>
          </cell>
          <cell r="M3929">
            <v>1.46</v>
          </cell>
          <cell r="N3929">
            <v>1.46</v>
          </cell>
          <cell r="O3929">
            <v>1.45</v>
          </cell>
          <cell r="P3929">
            <v>1.45</v>
          </cell>
          <cell r="Q3929">
            <v>1.45</v>
          </cell>
          <cell r="R3929">
            <v>1.45</v>
          </cell>
          <cell r="S3929">
            <v>1.45</v>
          </cell>
          <cell r="T3929">
            <v>1.46</v>
          </cell>
          <cell r="U3929">
            <v>1.46</v>
          </cell>
          <cell r="V3929">
            <v>1.47</v>
          </cell>
          <cell r="W3929">
            <v>1.47</v>
          </cell>
          <cell r="X3929">
            <v>1.47</v>
          </cell>
          <cell r="Y3929">
            <v>1.46</v>
          </cell>
          <cell r="Z3929">
            <v>1.46</v>
          </cell>
          <cell r="AA3929">
            <v>1.46</v>
          </cell>
          <cell r="AB3929">
            <v>1.46</v>
          </cell>
          <cell r="AC3929">
            <v>1.46</v>
          </cell>
          <cell r="AD3929">
            <v>1.46</v>
          </cell>
          <cell r="AE3929">
            <v>1.47</v>
          </cell>
          <cell r="AF3929">
            <v>1.47</v>
          </cell>
          <cell r="AG3929">
            <v>1.48</v>
          </cell>
          <cell r="AH3929">
            <v>1.46</v>
          </cell>
          <cell r="AI3929">
            <v>1.45</v>
          </cell>
          <cell r="AJ3929">
            <v>1.44</v>
          </cell>
          <cell r="AK3929">
            <v>1.43</v>
          </cell>
        </row>
        <row r="3930">
          <cell r="A3930" t="str">
            <v>SDGbaseTRAv2_UrbAS_ERTv3PQXcpetr-p</v>
          </cell>
          <cell r="B3930" t="str">
            <v>SIclos6_GOVclos11</v>
          </cell>
          <cell r="C3930" t="str">
            <v>SDGbaseTRAv2_UrbAS_ERTv3</v>
          </cell>
          <cell r="D3930" t="str">
            <v>PQX</v>
          </cell>
          <cell r="E3930" t="str">
            <v>cpetr-p</v>
          </cell>
          <cell r="F3930">
            <v>0.5</v>
          </cell>
          <cell r="G3930">
            <v>0.51</v>
          </cell>
          <cell r="H3930">
            <v>0.51</v>
          </cell>
          <cell r="I3930">
            <v>0.51</v>
          </cell>
          <cell r="J3930">
            <v>0.51</v>
          </cell>
          <cell r="K3930">
            <v>0.51</v>
          </cell>
          <cell r="L3930">
            <v>0.51</v>
          </cell>
          <cell r="M3930">
            <v>0.52</v>
          </cell>
          <cell r="N3930">
            <v>0.52</v>
          </cell>
          <cell r="O3930">
            <v>0.54</v>
          </cell>
          <cell r="P3930">
            <v>0.55000000000000004</v>
          </cell>
          <cell r="Q3930">
            <v>0.55000000000000004</v>
          </cell>
          <cell r="R3930">
            <v>0.55000000000000004</v>
          </cell>
          <cell r="S3930">
            <v>0.55000000000000004</v>
          </cell>
          <cell r="T3930">
            <v>0.55000000000000004</v>
          </cell>
          <cell r="U3930">
            <v>0.55000000000000004</v>
          </cell>
          <cell r="V3930">
            <v>0.55000000000000004</v>
          </cell>
          <cell r="W3930">
            <v>0.55000000000000004</v>
          </cell>
          <cell r="X3930">
            <v>0.55000000000000004</v>
          </cell>
          <cell r="Y3930">
            <v>0.56000000000000005</v>
          </cell>
          <cell r="Z3930">
            <v>0.56000000000000005</v>
          </cell>
          <cell r="AA3930">
            <v>0.56999999999999995</v>
          </cell>
          <cell r="AB3930">
            <v>0.56999999999999995</v>
          </cell>
          <cell r="AC3930">
            <v>0.56999999999999995</v>
          </cell>
          <cell r="AD3930">
            <v>0.56999999999999995</v>
          </cell>
          <cell r="AE3930">
            <v>0.56999999999999995</v>
          </cell>
          <cell r="AF3930">
            <v>0.56999999999999995</v>
          </cell>
          <cell r="AG3930">
            <v>0.56000000000000005</v>
          </cell>
          <cell r="AH3930">
            <v>0.55000000000000004</v>
          </cell>
          <cell r="AI3930">
            <v>0.55000000000000004</v>
          </cell>
          <cell r="AJ3930">
            <v>0.55000000000000004</v>
          </cell>
          <cell r="AK3930">
            <v>0.54</v>
          </cell>
        </row>
        <row r="3931">
          <cell r="A3931" t="str">
            <v>SDGbaseTRAv2_UrbAS_ERTv3PQXcpetr-d</v>
          </cell>
          <cell r="B3931" t="str">
            <v>SIclos6_GOVclos11</v>
          </cell>
          <cell r="C3931" t="str">
            <v>SDGbaseTRAv2_UrbAS_ERTv3</v>
          </cell>
          <cell r="D3931" t="str">
            <v>PQX</v>
          </cell>
          <cell r="E3931" t="str">
            <v>cpetr-d</v>
          </cell>
          <cell r="F3931">
            <v>0.42</v>
          </cell>
          <cell r="G3931">
            <v>0.42</v>
          </cell>
          <cell r="H3931">
            <v>0.43</v>
          </cell>
          <cell r="I3931">
            <v>0.42</v>
          </cell>
          <cell r="J3931">
            <v>0.42</v>
          </cell>
          <cell r="K3931">
            <v>0.43</v>
          </cell>
          <cell r="L3931">
            <v>0.43</v>
          </cell>
          <cell r="M3931">
            <v>0.43</v>
          </cell>
          <cell r="N3931">
            <v>0.43</v>
          </cell>
          <cell r="O3931">
            <v>0.44</v>
          </cell>
          <cell r="P3931">
            <v>0.45</v>
          </cell>
          <cell r="Q3931">
            <v>0.45</v>
          </cell>
          <cell r="R3931">
            <v>0.45</v>
          </cell>
          <cell r="S3931">
            <v>0.45</v>
          </cell>
          <cell r="T3931">
            <v>0.45</v>
          </cell>
          <cell r="U3931">
            <v>0.45</v>
          </cell>
          <cell r="V3931">
            <v>0.45</v>
          </cell>
          <cell r="W3931">
            <v>0.45</v>
          </cell>
          <cell r="X3931">
            <v>0.45</v>
          </cell>
          <cell r="Y3931">
            <v>0.46</v>
          </cell>
          <cell r="Z3931">
            <v>0.46</v>
          </cell>
          <cell r="AA3931">
            <v>0.46</v>
          </cell>
          <cell r="AB3931">
            <v>0.46</v>
          </cell>
          <cell r="AC3931">
            <v>0.46</v>
          </cell>
          <cell r="AD3931">
            <v>0.46</v>
          </cell>
          <cell r="AE3931">
            <v>0.46</v>
          </cell>
          <cell r="AF3931">
            <v>0.46</v>
          </cell>
          <cell r="AG3931">
            <v>0.46</v>
          </cell>
          <cell r="AH3931">
            <v>0.45</v>
          </cell>
          <cell r="AI3931">
            <v>0.45</v>
          </cell>
          <cell r="AJ3931">
            <v>0.45</v>
          </cell>
          <cell r="AK3931">
            <v>0.44</v>
          </cell>
        </row>
        <row r="3932">
          <cell r="A3932" t="str">
            <v>SDGbaseTRAv2_UrbAS_ERTv3PQXcpetr-h</v>
          </cell>
          <cell r="B3932" t="str">
            <v>SIclos6_GOVclos11</v>
          </cell>
          <cell r="C3932" t="str">
            <v>SDGbaseTRAv2_UrbAS_ERTv3</v>
          </cell>
          <cell r="D3932" t="str">
            <v>PQX</v>
          </cell>
          <cell r="E3932" t="str">
            <v>cpetr-h</v>
          </cell>
          <cell r="F3932">
            <v>0.08</v>
          </cell>
          <cell r="G3932">
            <v>0.09</v>
          </cell>
          <cell r="H3932">
            <v>0.09</v>
          </cell>
          <cell r="I3932">
            <v>0.09</v>
          </cell>
          <cell r="J3932">
            <v>0.09</v>
          </cell>
          <cell r="K3932">
            <v>0.09</v>
          </cell>
          <cell r="L3932">
            <v>0.09</v>
          </cell>
          <cell r="M3932">
            <v>0.09</v>
          </cell>
          <cell r="N3932">
            <v>0.09</v>
          </cell>
          <cell r="O3932">
            <v>0.09</v>
          </cell>
          <cell r="P3932">
            <v>0.09</v>
          </cell>
          <cell r="Q3932">
            <v>0.09</v>
          </cell>
          <cell r="R3932">
            <v>0.09</v>
          </cell>
          <cell r="S3932">
            <v>0.09</v>
          </cell>
          <cell r="T3932">
            <v>0.09</v>
          </cell>
          <cell r="U3932">
            <v>0.09</v>
          </cell>
          <cell r="V3932">
            <v>0.09</v>
          </cell>
          <cell r="W3932">
            <v>0.09</v>
          </cell>
          <cell r="X3932">
            <v>0.09</v>
          </cell>
          <cell r="Y3932">
            <v>0.09</v>
          </cell>
          <cell r="Z3932">
            <v>0.09</v>
          </cell>
          <cell r="AA3932">
            <v>0.09</v>
          </cell>
          <cell r="AB3932">
            <v>0.09</v>
          </cell>
          <cell r="AC3932">
            <v>0.09</v>
          </cell>
          <cell r="AD3932">
            <v>0.09</v>
          </cell>
          <cell r="AE3932">
            <v>0.09</v>
          </cell>
          <cell r="AF3932">
            <v>0.09</v>
          </cell>
          <cell r="AG3932">
            <v>0.09</v>
          </cell>
          <cell r="AH3932">
            <v>0.09</v>
          </cell>
          <cell r="AI3932">
            <v>0.09</v>
          </cell>
          <cell r="AJ3932">
            <v>0.09</v>
          </cell>
          <cell r="AK3932">
            <v>0.09</v>
          </cell>
        </row>
        <row r="3933">
          <cell r="A3933" t="str">
            <v>SDGbaseTRAv2_UrbAS_ERTv3PQXcpetr-k</v>
          </cell>
          <cell r="B3933" t="str">
            <v>SIclos6_GOVclos11</v>
          </cell>
          <cell r="C3933" t="str">
            <v>SDGbaseTRAv2_UrbAS_ERTv3</v>
          </cell>
          <cell r="D3933" t="str">
            <v>PQX</v>
          </cell>
          <cell r="E3933" t="str">
            <v>cpetr-k</v>
          </cell>
          <cell r="F3933">
            <v>0.26</v>
          </cell>
          <cell r="G3933">
            <v>0.26</v>
          </cell>
          <cell r="H3933">
            <v>0.27</v>
          </cell>
          <cell r="I3933">
            <v>0.26</v>
          </cell>
          <cell r="J3933">
            <v>0.27</v>
          </cell>
          <cell r="K3933">
            <v>0.27</v>
          </cell>
          <cell r="L3933">
            <v>0.27</v>
          </cell>
          <cell r="M3933">
            <v>0.27</v>
          </cell>
          <cell r="N3933">
            <v>0.28000000000000003</v>
          </cell>
          <cell r="O3933">
            <v>0.3</v>
          </cell>
          <cell r="P3933">
            <v>0.3</v>
          </cell>
          <cell r="Q3933">
            <v>0.3</v>
          </cell>
          <cell r="R3933">
            <v>0.3</v>
          </cell>
          <cell r="S3933">
            <v>0.3</v>
          </cell>
          <cell r="T3933">
            <v>0.3</v>
          </cell>
          <cell r="U3933">
            <v>0.3</v>
          </cell>
          <cell r="V3933">
            <v>0.3</v>
          </cell>
          <cell r="W3933">
            <v>0.3</v>
          </cell>
          <cell r="X3933">
            <v>0.3</v>
          </cell>
          <cell r="Y3933">
            <v>0.31</v>
          </cell>
          <cell r="Z3933">
            <v>0.32</v>
          </cell>
          <cell r="AA3933">
            <v>0.32</v>
          </cell>
          <cell r="AB3933">
            <v>0.32</v>
          </cell>
          <cell r="AC3933">
            <v>0.32</v>
          </cell>
          <cell r="AD3933">
            <v>0.32</v>
          </cell>
          <cell r="AE3933">
            <v>0.32</v>
          </cell>
          <cell r="AF3933">
            <v>0.32</v>
          </cell>
          <cell r="AG3933">
            <v>0.31</v>
          </cell>
          <cell r="AH3933">
            <v>0.31</v>
          </cell>
          <cell r="AI3933">
            <v>0.31</v>
          </cell>
          <cell r="AJ3933">
            <v>0.3</v>
          </cell>
          <cell r="AK3933">
            <v>0.3</v>
          </cell>
        </row>
        <row r="3934">
          <cell r="A3934" t="str">
            <v>SDGbaseTRAv2_UrbAS_ERTv3PQXcpetr-l</v>
          </cell>
          <cell r="B3934" t="str">
            <v>SIclos6_GOVclos11</v>
          </cell>
          <cell r="C3934" t="str">
            <v>SDGbaseTRAv2_UrbAS_ERTv3</v>
          </cell>
          <cell r="D3934" t="str">
            <v>PQX</v>
          </cell>
          <cell r="E3934" t="str">
            <v>cpetr-l</v>
          </cell>
          <cell r="F3934">
            <v>0.97</v>
          </cell>
          <cell r="G3934">
            <v>0.99</v>
          </cell>
          <cell r="H3934">
            <v>1</v>
          </cell>
          <cell r="I3934">
            <v>0.99</v>
          </cell>
          <cell r="J3934">
            <v>0.99</v>
          </cell>
          <cell r="K3934">
            <v>1</v>
          </cell>
          <cell r="L3934">
            <v>1</v>
          </cell>
          <cell r="M3934">
            <v>1.01</v>
          </cell>
          <cell r="N3934">
            <v>1.01</v>
          </cell>
          <cell r="O3934">
            <v>1.05</v>
          </cell>
          <cell r="P3934">
            <v>1.06</v>
          </cell>
          <cell r="Q3934">
            <v>1.06</v>
          </cell>
          <cell r="R3934">
            <v>1.06</v>
          </cell>
          <cell r="S3934">
            <v>1.06</v>
          </cell>
          <cell r="T3934">
            <v>1.06</v>
          </cell>
          <cell r="U3934">
            <v>1.06</v>
          </cell>
          <cell r="V3934">
            <v>1.06</v>
          </cell>
          <cell r="W3934">
            <v>1.07</v>
          </cell>
          <cell r="X3934">
            <v>1.07</v>
          </cell>
          <cell r="Y3934">
            <v>1.08</v>
          </cell>
          <cell r="Z3934">
            <v>1.0900000000000001</v>
          </cell>
          <cell r="AA3934">
            <v>1.0900000000000001</v>
          </cell>
          <cell r="AB3934">
            <v>1.0900000000000001</v>
          </cell>
          <cell r="AC3934">
            <v>1.0900000000000001</v>
          </cell>
          <cell r="AD3934">
            <v>1.1000000000000001</v>
          </cell>
          <cell r="AE3934">
            <v>1.1000000000000001</v>
          </cell>
          <cell r="AF3934">
            <v>1.1000000000000001</v>
          </cell>
          <cell r="AG3934">
            <v>1.08</v>
          </cell>
          <cell r="AH3934">
            <v>1.08</v>
          </cell>
          <cell r="AI3934">
            <v>1.07</v>
          </cell>
          <cell r="AJ3934">
            <v>1.06</v>
          </cell>
          <cell r="AK3934">
            <v>1.05</v>
          </cell>
        </row>
        <row r="3935">
          <cell r="A3935" t="str">
            <v>SDGbaseTRAv2_UrbAS_ERTv3PQXchydr</v>
          </cell>
          <cell r="B3935" t="str">
            <v>SIclos6_GOVclos11</v>
          </cell>
          <cell r="C3935" t="str">
            <v>SDGbaseTRAv2_UrbAS_ERTv3</v>
          </cell>
          <cell r="D3935" t="str">
            <v>PQX</v>
          </cell>
          <cell r="E3935" t="str">
            <v>chydr</v>
          </cell>
          <cell r="F3935">
            <v>0.91</v>
          </cell>
          <cell r="G3935">
            <v>0.93</v>
          </cell>
          <cell r="H3935">
            <v>0.94</v>
          </cell>
          <cell r="I3935">
            <v>0.94</v>
          </cell>
          <cell r="J3935">
            <v>0.94</v>
          </cell>
          <cell r="K3935">
            <v>0.94</v>
          </cell>
          <cell r="L3935">
            <v>0.94</v>
          </cell>
          <cell r="M3935">
            <v>0.95</v>
          </cell>
          <cell r="N3935">
            <v>0.95</v>
          </cell>
          <cell r="O3935">
            <v>0.99</v>
          </cell>
          <cell r="P3935">
            <v>0.99</v>
          </cell>
          <cell r="Q3935">
            <v>1</v>
          </cell>
          <cell r="R3935">
            <v>0.99</v>
          </cell>
          <cell r="S3935">
            <v>0.99</v>
          </cell>
          <cell r="T3935">
            <v>1</v>
          </cell>
          <cell r="U3935">
            <v>1</v>
          </cell>
          <cell r="V3935">
            <v>1</v>
          </cell>
          <cell r="W3935">
            <v>1</v>
          </cell>
          <cell r="X3935">
            <v>1</v>
          </cell>
          <cell r="Y3935">
            <v>4.63</v>
          </cell>
          <cell r="Z3935">
            <v>10.16</v>
          </cell>
          <cell r="AA3935">
            <v>11.33</v>
          </cell>
          <cell r="AB3935">
            <v>8.6300000000000008</v>
          </cell>
          <cell r="AC3935">
            <v>7.26</v>
          </cell>
          <cell r="AD3935">
            <v>7.04</v>
          </cell>
          <cell r="AE3935">
            <v>7</v>
          </cell>
          <cell r="AF3935">
            <v>7.12</v>
          </cell>
          <cell r="AG3935">
            <v>1</v>
          </cell>
          <cell r="AH3935">
            <v>0.99</v>
          </cell>
          <cell r="AI3935">
            <v>0.98</v>
          </cell>
          <cell r="AJ3935">
            <v>0.98</v>
          </cell>
          <cell r="AK3935">
            <v>0.97</v>
          </cell>
        </row>
        <row r="3936">
          <cell r="A3936" t="str">
            <v>SDGbaseTRAv2_UrbAS_ERTv3PQXcammo</v>
          </cell>
          <cell r="B3936" t="str">
            <v>SIclos6_GOVclos11</v>
          </cell>
          <cell r="C3936" t="str">
            <v>SDGbaseTRAv2_UrbAS_ERTv3</v>
          </cell>
          <cell r="D3936" t="str">
            <v>PQX</v>
          </cell>
          <cell r="E3936" t="str">
            <v>cammo</v>
          </cell>
          <cell r="F3936">
            <v>1.19</v>
          </cell>
          <cell r="G3936">
            <v>0.78</v>
          </cell>
          <cell r="H3936">
            <v>0.78</v>
          </cell>
          <cell r="I3936">
            <v>0.79</v>
          </cell>
          <cell r="J3936">
            <v>0.79</v>
          </cell>
          <cell r="K3936">
            <v>0.79</v>
          </cell>
          <cell r="L3936">
            <v>0.79</v>
          </cell>
          <cell r="M3936">
            <v>0.79</v>
          </cell>
          <cell r="N3936">
            <v>0.79</v>
          </cell>
          <cell r="O3936">
            <v>0.78</v>
          </cell>
          <cell r="P3936">
            <v>0.78</v>
          </cell>
          <cell r="Q3936">
            <v>0.78</v>
          </cell>
          <cell r="R3936">
            <v>0.77</v>
          </cell>
          <cell r="S3936">
            <v>0.77</v>
          </cell>
          <cell r="T3936">
            <v>0.77</v>
          </cell>
          <cell r="U3936">
            <v>0.76</v>
          </cell>
          <cell r="V3936">
            <v>0.76</v>
          </cell>
          <cell r="W3936">
            <v>0.76</v>
          </cell>
          <cell r="X3936">
            <v>0.76</v>
          </cell>
          <cell r="Y3936">
            <v>1.38</v>
          </cell>
          <cell r="Z3936">
            <v>3.52</v>
          </cell>
          <cell r="AA3936">
            <v>5.39</v>
          </cell>
          <cell r="AB3936">
            <v>4.55</v>
          </cell>
          <cell r="AC3936">
            <v>4.16</v>
          </cell>
          <cell r="AD3936">
            <v>4.28</v>
          </cell>
          <cell r="AE3936">
            <v>4.47</v>
          </cell>
          <cell r="AF3936">
            <v>4.75</v>
          </cell>
          <cell r="AG3936">
            <v>1.33</v>
          </cell>
          <cell r="AH3936">
            <v>1.35</v>
          </cell>
          <cell r="AI3936">
            <v>1.37</v>
          </cell>
          <cell r="AJ3936">
            <v>1.39</v>
          </cell>
          <cell r="AK3936">
            <v>1.42</v>
          </cell>
        </row>
        <row r="3937">
          <cell r="A3937" t="str">
            <v>SDGbaseTRAv2_UrbAS_ERTv3PQXcbchm</v>
          </cell>
          <cell r="B3937" t="str">
            <v>SIclos6_GOVclos11</v>
          </cell>
          <cell r="C3937" t="str">
            <v>SDGbaseTRAv2_UrbAS_ERTv3</v>
          </cell>
          <cell r="D3937" t="str">
            <v>PQX</v>
          </cell>
          <cell r="E3937" t="str">
            <v>cbchm</v>
          </cell>
          <cell r="F3937">
            <v>1.19</v>
          </cell>
          <cell r="G3937">
            <v>1.22</v>
          </cell>
          <cell r="H3937">
            <v>1.23</v>
          </cell>
          <cell r="I3937">
            <v>1.23</v>
          </cell>
          <cell r="J3937">
            <v>1.23</v>
          </cell>
          <cell r="K3937">
            <v>1.24</v>
          </cell>
          <cell r="L3937">
            <v>1.24</v>
          </cell>
          <cell r="M3937">
            <v>1.25</v>
          </cell>
          <cell r="N3937">
            <v>1.25</v>
          </cell>
          <cell r="O3937">
            <v>1.3</v>
          </cell>
          <cell r="P3937">
            <v>1.31</v>
          </cell>
          <cell r="Q3937">
            <v>1.31</v>
          </cell>
          <cell r="R3937">
            <v>1.31</v>
          </cell>
          <cell r="S3937">
            <v>1.31</v>
          </cell>
          <cell r="T3937">
            <v>1.31</v>
          </cell>
          <cell r="U3937">
            <v>1.31</v>
          </cell>
          <cell r="V3937">
            <v>1.31</v>
          </cell>
          <cell r="W3937">
            <v>1.31</v>
          </cell>
          <cell r="X3937">
            <v>1.31</v>
          </cell>
          <cell r="Y3937">
            <v>1.32</v>
          </cell>
          <cell r="Z3937">
            <v>1.33</v>
          </cell>
          <cell r="AA3937">
            <v>1.33</v>
          </cell>
          <cell r="AB3937">
            <v>1.33</v>
          </cell>
          <cell r="AC3937">
            <v>1.33</v>
          </cell>
          <cell r="AD3937">
            <v>1.33</v>
          </cell>
          <cell r="AE3937">
            <v>1.33</v>
          </cell>
          <cell r="AF3937">
            <v>1.33</v>
          </cell>
          <cell r="AG3937">
            <v>1.31</v>
          </cell>
          <cell r="AH3937">
            <v>1.3</v>
          </cell>
          <cell r="AI3937">
            <v>1.29</v>
          </cell>
          <cell r="AJ3937">
            <v>1.28</v>
          </cell>
          <cell r="AK3937">
            <v>1.27</v>
          </cell>
        </row>
        <row r="3938">
          <cell r="A3938" t="str">
            <v>SDGbaseTRAv2_UrbAS_ERTv3PQXcochm</v>
          </cell>
          <cell r="B3938" t="str">
            <v>SIclos6_GOVclos11</v>
          </cell>
          <cell r="C3938" t="str">
            <v>SDGbaseTRAv2_UrbAS_ERTv3</v>
          </cell>
          <cell r="D3938" t="str">
            <v>PQX</v>
          </cell>
          <cell r="E3938" t="str">
            <v>cochm</v>
          </cell>
          <cell r="F3938">
            <v>1.3</v>
          </cell>
          <cell r="G3938">
            <v>1.33</v>
          </cell>
          <cell r="H3938">
            <v>1.34</v>
          </cell>
          <cell r="I3938">
            <v>1.34</v>
          </cell>
          <cell r="J3938">
            <v>1.34</v>
          </cell>
          <cell r="K3938">
            <v>1.34</v>
          </cell>
          <cell r="L3938">
            <v>1.35</v>
          </cell>
          <cell r="M3938">
            <v>1.36</v>
          </cell>
          <cell r="N3938">
            <v>1.36</v>
          </cell>
          <cell r="O3938">
            <v>1.41</v>
          </cell>
          <cell r="P3938">
            <v>1.42</v>
          </cell>
          <cell r="Q3938">
            <v>1.42</v>
          </cell>
          <cell r="R3938">
            <v>1.42</v>
          </cell>
          <cell r="S3938">
            <v>1.42</v>
          </cell>
          <cell r="T3938">
            <v>1.42</v>
          </cell>
          <cell r="U3938">
            <v>1.42</v>
          </cell>
          <cell r="V3938">
            <v>1.42</v>
          </cell>
          <cell r="W3938">
            <v>1.43</v>
          </cell>
          <cell r="X3938">
            <v>1.43</v>
          </cell>
          <cell r="Y3938">
            <v>1.44</v>
          </cell>
          <cell r="Z3938">
            <v>1.45</v>
          </cell>
          <cell r="AA3938">
            <v>1.45</v>
          </cell>
          <cell r="AB3938">
            <v>1.45</v>
          </cell>
          <cell r="AC3938">
            <v>1.45</v>
          </cell>
          <cell r="AD3938">
            <v>1.45</v>
          </cell>
          <cell r="AE3938">
            <v>1.45</v>
          </cell>
          <cell r="AF3938">
            <v>1.45</v>
          </cell>
          <cell r="AG3938">
            <v>1.43</v>
          </cell>
          <cell r="AH3938">
            <v>1.43</v>
          </cell>
          <cell r="AI3938">
            <v>1.41</v>
          </cell>
          <cell r="AJ3938">
            <v>1.4</v>
          </cell>
          <cell r="AK3938">
            <v>1.39</v>
          </cell>
        </row>
        <row r="3939">
          <cell r="A3939" t="str">
            <v>SDGbaseTRAv2_UrbAS_ERTv3PQXcrubb</v>
          </cell>
          <cell r="B3939" t="str">
            <v>SIclos6_GOVclos11</v>
          </cell>
          <cell r="C3939" t="str">
            <v>SDGbaseTRAv2_UrbAS_ERTv3</v>
          </cell>
          <cell r="D3939" t="str">
            <v>PQX</v>
          </cell>
          <cell r="E3939" t="str">
            <v>crubb</v>
          </cell>
          <cell r="F3939">
            <v>1.27</v>
          </cell>
          <cell r="G3939">
            <v>1.28</v>
          </cell>
          <cell r="H3939">
            <v>1.29</v>
          </cell>
          <cell r="I3939">
            <v>1.28</v>
          </cell>
          <cell r="J3939">
            <v>1.28</v>
          </cell>
          <cell r="K3939">
            <v>1.29</v>
          </cell>
          <cell r="L3939">
            <v>1.29</v>
          </cell>
          <cell r="M3939">
            <v>1.29</v>
          </cell>
          <cell r="N3939">
            <v>1.3</v>
          </cell>
          <cell r="O3939">
            <v>1.31</v>
          </cell>
          <cell r="P3939">
            <v>1.32</v>
          </cell>
          <cell r="Q3939">
            <v>1.32</v>
          </cell>
          <cell r="R3939">
            <v>1.32</v>
          </cell>
          <cell r="S3939">
            <v>1.32</v>
          </cell>
          <cell r="T3939">
            <v>1.33</v>
          </cell>
          <cell r="U3939">
            <v>1.33</v>
          </cell>
          <cell r="V3939">
            <v>1.33</v>
          </cell>
          <cell r="W3939">
            <v>1.33</v>
          </cell>
          <cell r="X3939">
            <v>1.34</v>
          </cell>
          <cell r="Y3939">
            <v>1.35</v>
          </cell>
          <cell r="Z3939">
            <v>1.39</v>
          </cell>
          <cell r="AA3939">
            <v>1.42</v>
          </cell>
          <cell r="AB3939">
            <v>1.41</v>
          </cell>
          <cell r="AC3939">
            <v>1.4</v>
          </cell>
          <cell r="AD3939">
            <v>1.4</v>
          </cell>
          <cell r="AE3939">
            <v>1.41</v>
          </cell>
          <cell r="AF3939">
            <v>1.41</v>
          </cell>
          <cell r="AG3939">
            <v>1.36</v>
          </cell>
          <cell r="AH3939">
            <v>1.35</v>
          </cell>
          <cell r="AI3939">
            <v>1.34</v>
          </cell>
          <cell r="AJ3939">
            <v>1.33</v>
          </cell>
          <cell r="AK3939">
            <v>1.32</v>
          </cell>
        </row>
        <row r="3940">
          <cell r="A3940" t="str">
            <v>SDGbaseTRAv2_UrbAS_ERTv3PQXcplas</v>
          </cell>
          <cell r="B3940" t="str">
            <v>SIclos6_GOVclos11</v>
          </cell>
          <cell r="C3940" t="str">
            <v>SDGbaseTRAv2_UrbAS_ERTv3</v>
          </cell>
          <cell r="D3940" t="str">
            <v>PQX</v>
          </cell>
          <cell r="E3940" t="str">
            <v>cplas</v>
          </cell>
          <cell r="F3940">
            <v>1.5</v>
          </cell>
          <cell r="G3940">
            <v>1.52</v>
          </cell>
          <cell r="H3940">
            <v>1.52</v>
          </cell>
          <cell r="I3940">
            <v>1.52</v>
          </cell>
          <cell r="J3940">
            <v>1.52</v>
          </cell>
          <cell r="K3940">
            <v>1.52</v>
          </cell>
          <cell r="L3940">
            <v>1.52</v>
          </cell>
          <cell r="M3940">
            <v>1.53</v>
          </cell>
          <cell r="N3940">
            <v>1.53</v>
          </cell>
          <cell r="O3940">
            <v>1.53</v>
          </cell>
          <cell r="P3940">
            <v>1.53</v>
          </cell>
          <cell r="Q3940">
            <v>1.54</v>
          </cell>
          <cell r="R3940">
            <v>1.54</v>
          </cell>
          <cell r="S3940">
            <v>1.54</v>
          </cell>
          <cell r="T3940">
            <v>1.54</v>
          </cell>
          <cell r="U3940">
            <v>1.55</v>
          </cell>
          <cell r="V3940">
            <v>1.55</v>
          </cell>
          <cell r="W3940">
            <v>1.55</v>
          </cell>
          <cell r="X3940">
            <v>1.55</v>
          </cell>
          <cell r="Y3940">
            <v>1.56</v>
          </cell>
          <cell r="Z3940">
            <v>1.6</v>
          </cell>
          <cell r="AA3940">
            <v>1.64</v>
          </cell>
          <cell r="AB3940">
            <v>1.63</v>
          </cell>
          <cell r="AC3940">
            <v>1.62</v>
          </cell>
          <cell r="AD3940">
            <v>1.62</v>
          </cell>
          <cell r="AE3940">
            <v>1.63</v>
          </cell>
          <cell r="AF3940">
            <v>1.63</v>
          </cell>
          <cell r="AG3940">
            <v>1.57</v>
          </cell>
          <cell r="AH3940">
            <v>1.55</v>
          </cell>
          <cell r="AI3940">
            <v>1.54</v>
          </cell>
          <cell r="AJ3940">
            <v>1.53</v>
          </cell>
          <cell r="AK3940">
            <v>1.52</v>
          </cell>
        </row>
        <row r="3941">
          <cell r="A3941" t="str">
            <v>SDGbaseTRAv2_UrbAS_ERTv3PQXcnmet</v>
          </cell>
          <cell r="B3941" t="str">
            <v>SIclos6_GOVclos11</v>
          </cell>
          <cell r="C3941" t="str">
            <v>SDGbaseTRAv2_UrbAS_ERTv3</v>
          </cell>
          <cell r="D3941" t="str">
            <v>PQX</v>
          </cell>
          <cell r="E3941" t="str">
            <v>cnmet</v>
          </cell>
          <cell r="F3941">
            <v>1.4</v>
          </cell>
          <cell r="G3941">
            <v>1.43</v>
          </cell>
          <cell r="H3941">
            <v>1.43</v>
          </cell>
          <cell r="I3941">
            <v>1.43</v>
          </cell>
          <cell r="J3941">
            <v>1.43</v>
          </cell>
          <cell r="K3941">
            <v>1.43</v>
          </cell>
          <cell r="L3941">
            <v>1.43</v>
          </cell>
          <cell r="M3941">
            <v>1.42</v>
          </cell>
          <cell r="N3941">
            <v>1.42</v>
          </cell>
          <cell r="O3941">
            <v>1.41</v>
          </cell>
          <cell r="P3941">
            <v>1.41</v>
          </cell>
          <cell r="Q3941">
            <v>1.41</v>
          </cell>
          <cell r="R3941">
            <v>1.41</v>
          </cell>
          <cell r="S3941">
            <v>1.41</v>
          </cell>
          <cell r="T3941">
            <v>1.41</v>
          </cell>
          <cell r="U3941">
            <v>1.41</v>
          </cell>
          <cell r="V3941">
            <v>1.42</v>
          </cell>
          <cell r="W3941">
            <v>1.42</v>
          </cell>
          <cell r="X3941">
            <v>1.43</v>
          </cell>
          <cell r="Y3941">
            <v>1.42</v>
          </cell>
          <cell r="Z3941">
            <v>1.42</v>
          </cell>
          <cell r="AA3941">
            <v>1.42</v>
          </cell>
          <cell r="AB3941">
            <v>1.42</v>
          </cell>
          <cell r="AC3941">
            <v>1.42</v>
          </cell>
          <cell r="AD3941">
            <v>1.42</v>
          </cell>
          <cell r="AE3941">
            <v>1.42</v>
          </cell>
          <cell r="AF3941">
            <v>1.42</v>
          </cell>
          <cell r="AG3941">
            <v>1.43</v>
          </cell>
          <cell r="AH3941">
            <v>1.43</v>
          </cell>
          <cell r="AI3941">
            <v>1.43</v>
          </cell>
          <cell r="AJ3941">
            <v>1.44</v>
          </cell>
          <cell r="AK3941">
            <v>1.45</v>
          </cell>
        </row>
        <row r="3942">
          <cell r="A3942" t="str">
            <v>SDGbaseTRAv2_UrbAS_ERTv3PQXciron</v>
          </cell>
          <cell r="B3942" t="str">
            <v>SIclos6_GOVclos11</v>
          </cell>
          <cell r="C3942" t="str">
            <v>SDGbaseTRAv2_UrbAS_ERTv3</v>
          </cell>
          <cell r="D3942" t="str">
            <v>PQX</v>
          </cell>
          <cell r="E3942" t="str">
            <v>ciron</v>
          </cell>
          <cell r="F3942">
            <v>1.22</v>
          </cell>
          <cell r="G3942">
            <v>1.34</v>
          </cell>
          <cell r="H3942">
            <v>1.37</v>
          </cell>
          <cell r="I3942">
            <v>1.4</v>
          </cell>
          <cell r="J3942">
            <v>1.42</v>
          </cell>
          <cell r="K3942">
            <v>1.42</v>
          </cell>
          <cell r="L3942">
            <v>1.41</v>
          </cell>
          <cell r="M3942">
            <v>1.4</v>
          </cell>
          <cell r="N3942">
            <v>1.39</v>
          </cell>
          <cell r="O3942">
            <v>1.35</v>
          </cell>
          <cell r="P3942">
            <v>1.35</v>
          </cell>
          <cell r="Q3942">
            <v>1.35</v>
          </cell>
          <cell r="R3942">
            <v>1.35</v>
          </cell>
          <cell r="S3942">
            <v>1.34</v>
          </cell>
          <cell r="T3942">
            <v>1.35</v>
          </cell>
          <cell r="U3942">
            <v>1.34</v>
          </cell>
          <cell r="V3942">
            <v>1.29</v>
          </cell>
          <cell r="W3942">
            <v>1.28</v>
          </cell>
          <cell r="X3942">
            <v>1.38</v>
          </cell>
          <cell r="Y3942">
            <v>1.79</v>
          </cell>
          <cell r="Z3942">
            <v>2.46</v>
          </cell>
          <cell r="AA3942">
            <v>2.62</v>
          </cell>
          <cell r="AB3942">
            <v>2.31</v>
          </cell>
          <cell r="AC3942">
            <v>2.15</v>
          </cell>
          <cell r="AD3942">
            <v>2.13</v>
          </cell>
          <cell r="AE3942">
            <v>2.12</v>
          </cell>
          <cell r="AF3942">
            <v>2.14</v>
          </cell>
          <cell r="AG3942">
            <v>1.41</v>
          </cell>
          <cell r="AH3942">
            <v>1.43</v>
          </cell>
          <cell r="AI3942">
            <v>1.45</v>
          </cell>
          <cell r="AJ3942">
            <v>1.46</v>
          </cell>
          <cell r="AK3942">
            <v>1.48</v>
          </cell>
        </row>
        <row r="3943">
          <cell r="A3943" t="str">
            <v>SDGbaseTRAv2_UrbAS_ERTv3PQXcnfrm</v>
          </cell>
          <cell r="B3943" t="str">
            <v>SIclos6_GOVclos11</v>
          </cell>
          <cell r="C3943" t="str">
            <v>SDGbaseTRAv2_UrbAS_ERTv3</v>
          </cell>
          <cell r="D3943" t="str">
            <v>PQX</v>
          </cell>
          <cell r="E3943" t="str">
            <v>cnfrm</v>
          </cell>
          <cell r="F3943">
            <v>1.25</v>
          </cell>
          <cell r="G3943">
            <v>1.29</v>
          </cell>
          <cell r="H3943">
            <v>1.35</v>
          </cell>
          <cell r="I3943">
            <v>1.41</v>
          </cell>
          <cell r="J3943">
            <v>1.45</v>
          </cell>
          <cell r="K3943">
            <v>1.47</v>
          </cell>
          <cell r="L3943">
            <v>1.47</v>
          </cell>
          <cell r="M3943">
            <v>1.43</v>
          </cell>
          <cell r="N3943">
            <v>1.4</v>
          </cell>
          <cell r="O3943">
            <v>1.34</v>
          </cell>
          <cell r="P3943">
            <v>1.32</v>
          </cell>
          <cell r="Q3943">
            <v>1.31</v>
          </cell>
          <cell r="R3943">
            <v>1.31</v>
          </cell>
          <cell r="S3943">
            <v>1.31</v>
          </cell>
          <cell r="T3943">
            <v>1.32</v>
          </cell>
          <cell r="U3943">
            <v>1.31</v>
          </cell>
          <cell r="V3943">
            <v>1.28</v>
          </cell>
          <cell r="W3943">
            <v>1.27</v>
          </cell>
          <cell r="X3943">
            <v>1.28</v>
          </cell>
          <cell r="Y3943">
            <v>1.36</v>
          </cell>
          <cell r="Z3943">
            <v>1.51</v>
          </cell>
          <cell r="AA3943">
            <v>1.55</v>
          </cell>
          <cell r="AB3943">
            <v>1.61</v>
          </cell>
          <cell r="AC3943">
            <v>1.64</v>
          </cell>
          <cell r="AD3943">
            <v>1.64</v>
          </cell>
          <cell r="AE3943">
            <v>1.64</v>
          </cell>
          <cell r="AF3943">
            <v>1.63</v>
          </cell>
          <cell r="AG3943">
            <v>1.49</v>
          </cell>
          <cell r="AH3943">
            <v>1.62</v>
          </cell>
          <cell r="AI3943">
            <v>1.73</v>
          </cell>
          <cell r="AJ3943">
            <v>1.79</v>
          </cell>
          <cell r="AK3943">
            <v>1.83</v>
          </cell>
        </row>
        <row r="3944">
          <cell r="A3944" t="str">
            <v>SDGbaseTRAv2_UrbAS_ERTv3PQXcmetp</v>
          </cell>
          <cell r="B3944" t="str">
            <v>SIclos6_GOVclos11</v>
          </cell>
          <cell r="C3944" t="str">
            <v>SDGbaseTRAv2_UrbAS_ERTv3</v>
          </cell>
          <cell r="D3944" t="str">
            <v>PQX</v>
          </cell>
          <cell r="E3944" t="str">
            <v>cmetp</v>
          </cell>
          <cell r="F3944">
            <v>1.27</v>
          </cell>
          <cell r="G3944">
            <v>1.36</v>
          </cell>
          <cell r="H3944">
            <v>1.37</v>
          </cell>
          <cell r="I3944">
            <v>1.38</v>
          </cell>
          <cell r="J3944">
            <v>1.39</v>
          </cell>
          <cell r="K3944">
            <v>1.39</v>
          </cell>
          <cell r="L3944">
            <v>1.39</v>
          </cell>
          <cell r="M3944">
            <v>1.38</v>
          </cell>
          <cell r="N3944">
            <v>1.38</v>
          </cell>
          <cell r="O3944">
            <v>1.36</v>
          </cell>
          <cell r="P3944">
            <v>1.36</v>
          </cell>
          <cell r="Q3944">
            <v>1.36</v>
          </cell>
          <cell r="R3944">
            <v>1.37</v>
          </cell>
          <cell r="S3944">
            <v>1.37</v>
          </cell>
          <cell r="T3944">
            <v>1.37</v>
          </cell>
          <cell r="U3944">
            <v>1.37</v>
          </cell>
          <cell r="V3944">
            <v>1.36</v>
          </cell>
          <cell r="W3944">
            <v>1.36</v>
          </cell>
          <cell r="X3944">
            <v>1.38</v>
          </cell>
          <cell r="Y3944">
            <v>1.48</v>
          </cell>
          <cell r="Z3944">
            <v>1.63</v>
          </cell>
          <cell r="AA3944">
            <v>1.66</v>
          </cell>
          <cell r="AB3944">
            <v>1.61</v>
          </cell>
          <cell r="AC3944">
            <v>1.58</v>
          </cell>
          <cell r="AD3944">
            <v>1.58</v>
          </cell>
          <cell r="AE3944">
            <v>1.57</v>
          </cell>
          <cell r="AF3944">
            <v>1.58</v>
          </cell>
          <cell r="AG3944">
            <v>1.42</v>
          </cell>
          <cell r="AH3944">
            <v>1.42</v>
          </cell>
          <cell r="AI3944">
            <v>1.43</v>
          </cell>
          <cell r="AJ3944">
            <v>1.44</v>
          </cell>
          <cell r="AK3944">
            <v>1.44</v>
          </cell>
        </row>
        <row r="3945">
          <cell r="A3945" t="str">
            <v>SDGbaseTRAv2_UrbAS_ERTv3PQXcmach</v>
          </cell>
          <cell r="B3945" t="str">
            <v>SIclos6_GOVclos11</v>
          </cell>
          <cell r="C3945" t="str">
            <v>SDGbaseTRAv2_UrbAS_ERTv3</v>
          </cell>
          <cell r="D3945" t="str">
            <v>PQX</v>
          </cell>
          <cell r="E3945" t="str">
            <v>cmach</v>
          </cell>
          <cell r="F3945">
            <v>1.1299999999999999</v>
          </cell>
          <cell r="G3945">
            <v>1.17</v>
          </cell>
          <cell r="H3945">
            <v>1.19</v>
          </cell>
          <cell r="I3945">
            <v>1.2</v>
          </cell>
          <cell r="J3945">
            <v>1.2</v>
          </cell>
          <cell r="K3945">
            <v>1.2</v>
          </cell>
          <cell r="L3945">
            <v>1.2</v>
          </cell>
          <cell r="M3945">
            <v>1.2</v>
          </cell>
          <cell r="N3945">
            <v>1.2</v>
          </cell>
          <cell r="O3945">
            <v>1.2</v>
          </cell>
          <cell r="P3945">
            <v>1.21</v>
          </cell>
          <cell r="Q3945">
            <v>1.21</v>
          </cell>
          <cell r="R3945">
            <v>1.21</v>
          </cell>
          <cell r="S3945">
            <v>1.21</v>
          </cell>
          <cell r="T3945">
            <v>1.22</v>
          </cell>
          <cell r="U3945">
            <v>1.22</v>
          </cell>
          <cell r="V3945">
            <v>1.21</v>
          </cell>
          <cell r="W3945">
            <v>1.22</v>
          </cell>
          <cell r="X3945">
            <v>1.23</v>
          </cell>
          <cell r="Y3945">
            <v>1.26</v>
          </cell>
          <cell r="Z3945">
            <v>1.32</v>
          </cell>
          <cell r="AA3945">
            <v>1.34</v>
          </cell>
          <cell r="AB3945">
            <v>1.34</v>
          </cell>
          <cell r="AC3945">
            <v>1.33</v>
          </cell>
          <cell r="AD3945">
            <v>1.33</v>
          </cell>
          <cell r="AE3945">
            <v>1.33</v>
          </cell>
          <cell r="AF3945">
            <v>1.33</v>
          </cell>
          <cell r="AG3945">
            <v>1.27</v>
          </cell>
          <cell r="AH3945">
            <v>1.28</v>
          </cell>
          <cell r="AI3945">
            <v>1.3</v>
          </cell>
          <cell r="AJ3945">
            <v>1.31</v>
          </cell>
          <cell r="AK3945">
            <v>1.31</v>
          </cell>
        </row>
        <row r="3946">
          <cell r="A3946" t="str">
            <v>SDGbaseTRAv2_UrbAS_ERTv3PQXcfcel</v>
          </cell>
          <cell r="B3946" t="str">
            <v>SIclos6_GOVclos11</v>
          </cell>
          <cell r="C3946" t="str">
            <v>SDGbaseTRAv2_UrbAS_ERTv3</v>
          </cell>
          <cell r="D3946" t="str">
            <v>PQX</v>
          </cell>
          <cell r="E3946" t="str">
            <v>cfcel</v>
          </cell>
          <cell r="F3946">
            <v>1</v>
          </cell>
          <cell r="G3946">
            <v>1.02</v>
          </cell>
          <cell r="H3946">
            <v>1.04</v>
          </cell>
          <cell r="I3946">
            <v>1.03</v>
          </cell>
          <cell r="J3946">
            <v>1.04</v>
          </cell>
          <cell r="K3946">
            <v>1.04</v>
          </cell>
          <cell r="L3946">
            <v>1.04</v>
          </cell>
          <cell r="M3946">
            <v>1.05</v>
          </cell>
          <cell r="N3946">
            <v>1.05</v>
          </cell>
          <cell r="O3946">
            <v>1.0900000000000001</v>
          </cell>
          <cell r="P3946">
            <v>1.1000000000000001</v>
          </cell>
          <cell r="Q3946">
            <v>1.1000000000000001</v>
          </cell>
          <cell r="R3946">
            <v>1.1000000000000001</v>
          </cell>
          <cell r="S3946">
            <v>1.1000000000000001</v>
          </cell>
          <cell r="T3946">
            <v>1.1000000000000001</v>
          </cell>
          <cell r="U3946">
            <v>1.1000000000000001</v>
          </cell>
          <cell r="V3946">
            <v>1.1000000000000001</v>
          </cell>
          <cell r="W3946">
            <v>1.1000000000000001</v>
          </cell>
          <cell r="X3946">
            <v>1.1000000000000001</v>
          </cell>
          <cell r="Y3946">
            <v>1.1100000000000001</v>
          </cell>
          <cell r="Z3946">
            <v>1.1200000000000001</v>
          </cell>
          <cell r="AA3946">
            <v>1.1200000000000001</v>
          </cell>
          <cell r="AB3946">
            <v>1.1200000000000001</v>
          </cell>
          <cell r="AC3946">
            <v>1.1200000000000001</v>
          </cell>
          <cell r="AD3946">
            <v>1.1200000000000001</v>
          </cell>
          <cell r="AE3946">
            <v>1.1200000000000001</v>
          </cell>
          <cell r="AF3946">
            <v>1.1200000000000001</v>
          </cell>
          <cell r="AG3946">
            <v>1.1000000000000001</v>
          </cell>
          <cell r="AH3946">
            <v>1.1000000000000001</v>
          </cell>
          <cell r="AI3946">
            <v>1.0900000000000001</v>
          </cell>
          <cell r="AJ3946">
            <v>1.08</v>
          </cell>
          <cell r="AK3946">
            <v>1.07</v>
          </cell>
        </row>
        <row r="3947">
          <cell r="A3947" t="str">
            <v>SDGbaseTRAv2_UrbAS_ERTv3PQXcelct</v>
          </cell>
          <cell r="B3947" t="str">
            <v>SIclos6_GOVclos11</v>
          </cell>
          <cell r="C3947" t="str">
            <v>SDGbaseTRAv2_UrbAS_ERTv3</v>
          </cell>
          <cell r="D3947" t="str">
            <v>PQX</v>
          </cell>
          <cell r="E3947" t="str">
            <v>celct</v>
          </cell>
          <cell r="F3947">
            <v>1</v>
          </cell>
          <cell r="G3947">
            <v>1.02</v>
          </cell>
          <cell r="H3947">
            <v>1.04</v>
          </cell>
          <cell r="I3947">
            <v>1.03</v>
          </cell>
          <cell r="J3947">
            <v>1.04</v>
          </cell>
          <cell r="K3947">
            <v>1.04</v>
          </cell>
          <cell r="L3947">
            <v>1.04</v>
          </cell>
          <cell r="M3947">
            <v>1.05</v>
          </cell>
          <cell r="N3947">
            <v>1.05</v>
          </cell>
          <cell r="O3947">
            <v>1.0900000000000001</v>
          </cell>
          <cell r="P3947">
            <v>1.1000000000000001</v>
          </cell>
          <cell r="Q3947">
            <v>1.1000000000000001</v>
          </cell>
          <cell r="R3947">
            <v>1.1000000000000001</v>
          </cell>
          <cell r="S3947">
            <v>1.1000000000000001</v>
          </cell>
          <cell r="T3947">
            <v>1.1000000000000001</v>
          </cell>
          <cell r="U3947">
            <v>1.1000000000000001</v>
          </cell>
          <cell r="V3947">
            <v>1.1000000000000001</v>
          </cell>
          <cell r="W3947">
            <v>1.1000000000000001</v>
          </cell>
          <cell r="X3947">
            <v>1.1000000000000001</v>
          </cell>
          <cell r="Y3947">
            <v>1.1100000000000001</v>
          </cell>
          <cell r="Z3947">
            <v>1.1200000000000001</v>
          </cell>
          <cell r="AA3947">
            <v>1.1200000000000001</v>
          </cell>
          <cell r="AB3947">
            <v>1.1200000000000001</v>
          </cell>
          <cell r="AC3947">
            <v>1.1200000000000001</v>
          </cell>
          <cell r="AD3947">
            <v>1.1200000000000001</v>
          </cell>
          <cell r="AE3947">
            <v>1.1200000000000001</v>
          </cell>
          <cell r="AF3947">
            <v>1.1200000000000001</v>
          </cell>
          <cell r="AG3947">
            <v>1.1000000000000001</v>
          </cell>
          <cell r="AH3947">
            <v>1.1000000000000001</v>
          </cell>
          <cell r="AI3947">
            <v>1.0900000000000001</v>
          </cell>
          <cell r="AJ3947">
            <v>1.08</v>
          </cell>
          <cell r="AK3947">
            <v>1.07</v>
          </cell>
        </row>
        <row r="3948">
          <cell r="A3948" t="str">
            <v>SDGbaseTRAv2_UrbAS_ERTv3PQXcemch</v>
          </cell>
          <cell r="B3948" t="str">
            <v>SIclos6_GOVclos11</v>
          </cell>
          <cell r="C3948" t="str">
            <v>SDGbaseTRAv2_UrbAS_ERTv3</v>
          </cell>
          <cell r="D3948" t="str">
            <v>PQX</v>
          </cell>
          <cell r="E3948" t="str">
            <v>cemch</v>
          </cell>
          <cell r="F3948">
            <v>1.25</v>
          </cell>
          <cell r="G3948">
            <v>1.28</v>
          </cell>
          <cell r="H3948">
            <v>1.29</v>
          </cell>
          <cell r="I3948">
            <v>1.31</v>
          </cell>
          <cell r="J3948">
            <v>1.31</v>
          </cell>
          <cell r="K3948">
            <v>1.32</v>
          </cell>
          <cell r="L3948">
            <v>1.32</v>
          </cell>
          <cell r="M3948">
            <v>1.31</v>
          </cell>
          <cell r="N3948">
            <v>1.31</v>
          </cell>
          <cell r="O3948">
            <v>1.32</v>
          </cell>
          <cell r="P3948">
            <v>1.32</v>
          </cell>
          <cell r="Q3948">
            <v>1.32</v>
          </cell>
          <cell r="R3948">
            <v>1.32</v>
          </cell>
          <cell r="S3948">
            <v>1.33</v>
          </cell>
          <cell r="T3948">
            <v>1.33</v>
          </cell>
          <cell r="U3948">
            <v>1.33</v>
          </cell>
          <cell r="V3948">
            <v>1.33</v>
          </cell>
          <cell r="W3948">
            <v>1.33</v>
          </cell>
          <cell r="X3948">
            <v>1.33</v>
          </cell>
          <cell r="Y3948">
            <v>1.36</v>
          </cell>
          <cell r="Z3948">
            <v>1.4</v>
          </cell>
          <cell r="AA3948">
            <v>1.42</v>
          </cell>
          <cell r="AB3948">
            <v>1.43</v>
          </cell>
          <cell r="AC3948">
            <v>1.43</v>
          </cell>
          <cell r="AD3948">
            <v>1.43</v>
          </cell>
          <cell r="AE3948">
            <v>1.43</v>
          </cell>
          <cell r="AF3948">
            <v>1.43</v>
          </cell>
          <cell r="AG3948">
            <v>1.38</v>
          </cell>
          <cell r="AH3948">
            <v>1.4</v>
          </cell>
          <cell r="AI3948">
            <v>1.41</v>
          </cell>
          <cell r="AJ3948">
            <v>1.42</v>
          </cell>
          <cell r="AK3948">
            <v>1.42</v>
          </cell>
        </row>
        <row r="3949">
          <cell r="A3949" t="str">
            <v>SDGbaseTRAv2_UrbAS_ERTv3PQXcsequ</v>
          </cell>
          <cell r="B3949" t="str">
            <v>SIclos6_GOVclos11</v>
          </cell>
          <cell r="C3949" t="str">
            <v>SDGbaseTRAv2_UrbAS_ERTv3</v>
          </cell>
          <cell r="D3949" t="str">
            <v>PQX</v>
          </cell>
          <cell r="E3949" t="str">
            <v>csequ</v>
          </cell>
          <cell r="F3949">
            <v>1.1499999999999999</v>
          </cell>
          <cell r="G3949">
            <v>1.17</v>
          </cell>
          <cell r="H3949">
            <v>1.18</v>
          </cell>
          <cell r="I3949">
            <v>1.18</v>
          </cell>
          <cell r="J3949">
            <v>1.19</v>
          </cell>
          <cell r="K3949">
            <v>1.19</v>
          </cell>
          <cell r="L3949">
            <v>1.19</v>
          </cell>
          <cell r="M3949">
            <v>1.2</v>
          </cell>
          <cell r="N3949">
            <v>1.2</v>
          </cell>
          <cell r="O3949">
            <v>1.22</v>
          </cell>
          <cell r="P3949">
            <v>1.22</v>
          </cell>
          <cell r="Q3949">
            <v>1.22</v>
          </cell>
          <cell r="R3949">
            <v>1.23</v>
          </cell>
          <cell r="S3949">
            <v>1.23</v>
          </cell>
          <cell r="T3949">
            <v>1.23</v>
          </cell>
          <cell r="U3949">
            <v>1.23</v>
          </cell>
          <cell r="V3949">
            <v>1.23</v>
          </cell>
          <cell r="W3949">
            <v>1.24</v>
          </cell>
          <cell r="X3949">
            <v>1.24</v>
          </cell>
          <cell r="Y3949">
            <v>1.24</v>
          </cell>
          <cell r="Z3949">
            <v>1.25</v>
          </cell>
          <cell r="AA3949">
            <v>1.25</v>
          </cell>
          <cell r="AB3949">
            <v>1.27</v>
          </cell>
          <cell r="AC3949">
            <v>1.28</v>
          </cell>
          <cell r="AD3949">
            <v>1.28</v>
          </cell>
          <cell r="AE3949">
            <v>1.28</v>
          </cell>
          <cell r="AF3949">
            <v>1.28</v>
          </cell>
          <cell r="AG3949">
            <v>1.27</v>
          </cell>
          <cell r="AH3949">
            <v>1.28</v>
          </cell>
          <cell r="AI3949">
            <v>1.29</v>
          </cell>
          <cell r="AJ3949">
            <v>1.29</v>
          </cell>
          <cell r="AK3949">
            <v>1.29</v>
          </cell>
        </row>
        <row r="3950">
          <cell r="A3950" t="str">
            <v>SDGbaseTRAv2_UrbAS_ERTv3PQXcvehi</v>
          </cell>
          <cell r="B3950" t="str">
            <v>SIclos6_GOVclos11</v>
          </cell>
          <cell r="C3950" t="str">
            <v>SDGbaseTRAv2_UrbAS_ERTv3</v>
          </cell>
          <cell r="D3950" t="str">
            <v>PQX</v>
          </cell>
          <cell r="E3950" t="str">
            <v>cvehi</v>
          </cell>
          <cell r="F3950">
            <v>1.27</v>
          </cell>
          <cell r="G3950">
            <v>1.29</v>
          </cell>
          <cell r="H3950">
            <v>1.31</v>
          </cell>
          <cell r="I3950">
            <v>1.32</v>
          </cell>
          <cell r="J3950">
            <v>1.33</v>
          </cell>
          <cell r="K3950">
            <v>1.33</v>
          </cell>
          <cell r="L3950">
            <v>1.34</v>
          </cell>
          <cell r="M3950">
            <v>1.33</v>
          </cell>
          <cell r="N3950">
            <v>1.33</v>
          </cell>
          <cell r="O3950">
            <v>1.32</v>
          </cell>
          <cell r="P3950">
            <v>1.33</v>
          </cell>
          <cell r="Q3950">
            <v>1.33</v>
          </cell>
          <cell r="R3950">
            <v>1.33</v>
          </cell>
          <cell r="S3950">
            <v>1.34</v>
          </cell>
          <cell r="T3950">
            <v>1.34</v>
          </cell>
          <cell r="U3950">
            <v>1.34</v>
          </cell>
          <cell r="V3950">
            <v>1.34</v>
          </cell>
          <cell r="W3950">
            <v>1.34</v>
          </cell>
          <cell r="X3950">
            <v>1.35</v>
          </cell>
          <cell r="Y3950">
            <v>1.4</v>
          </cell>
          <cell r="Z3950">
            <v>1.47</v>
          </cell>
          <cell r="AA3950">
            <v>1.52</v>
          </cell>
          <cell r="AB3950">
            <v>1.54</v>
          </cell>
          <cell r="AC3950">
            <v>1.55</v>
          </cell>
          <cell r="AD3950">
            <v>1.56</v>
          </cell>
          <cell r="AE3950">
            <v>1.56</v>
          </cell>
          <cell r="AF3950">
            <v>1.56</v>
          </cell>
          <cell r="AG3950">
            <v>1.51</v>
          </cell>
          <cell r="AH3950">
            <v>1.54</v>
          </cell>
          <cell r="AI3950">
            <v>1.57</v>
          </cell>
          <cell r="AJ3950">
            <v>1.58</v>
          </cell>
          <cell r="AK3950">
            <v>1.59</v>
          </cell>
        </row>
        <row r="3951">
          <cell r="A3951" t="str">
            <v>SDGbaseTRAv2_UrbAS_ERTv3PQXctequ</v>
          </cell>
          <cell r="B3951" t="str">
            <v>SIclos6_GOVclos11</v>
          </cell>
          <cell r="C3951" t="str">
            <v>SDGbaseTRAv2_UrbAS_ERTv3</v>
          </cell>
          <cell r="D3951" t="str">
            <v>PQX</v>
          </cell>
          <cell r="E3951" t="str">
            <v>ctequ</v>
          </cell>
          <cell r="F3951">
            <v>1.08</v>
          </cell>
          <cell r="G3951">
            <v>1.1399999999999999</v>
          </cell>
          <cell r="H3951">
            <v>1.1499999999999999</v>
          </cell>
          <cell r="I3951">
            <v>1.1599999999999999</v>
          </cell>
          <cell r="J3951">
            <v>1.17</v>
          </cell>
          <cell r="K3951">
            <v>1.18</v>
          </cell>
          <cell r="L3951">
            <v>1.18</v>
          </cell>
          <cell r="M3951">
            <v>1.17</v>
          </cell>
          <cell r="N3951">
            <v>1.1599999999999999</v>
          </cell>
          <cell r="O3951">
            <v>1.1399999999999999</v>
          </cell>
          <cell r="P3951">
            <v>1.1399999999999999</v>
          </cell>
          <cell r="Q3951">
            <v>1.1399999999999999</v>
          </cell>
          <cell r="R3951">
            <v>1.1499999999999999</v>
          </cell>
          <cell r="S3951">
            <v>1.1499999999999999</v>
          </cell>
          <cell r="T3951">
            <v>1.1599999999999999</v>
          </cell>
          <cell r="U3951">
            <v>1.1599999999999999</v>
          </cell>
          <cell r="V3951">
            <v>1.1599999999999999</v>
          </cell>
          <cell r="W3951">
            <v>1.1599999999999999</v>
          </cell>
          <cell r="X3951">
            <v>1.17</v>
          </cell>
          <cell r="Y3951">
            <v>1.21</v>
          </cell>
          <cell r="Z3951">
            <v>1.26</v>
          </cell>
          <cell r="AA3951">
            <v>1.27</v>
          </cell>
          <cell r="AB3951">
            <v>1.29</v>
          </cell>
          <cell r="AC3951">
            <v>1.31</v>
          </cell>
          <cell r="AD3951">
            <v>1.31</v>
          </cell>
          <cell r="AE3951">
            <v>1.3</v>
          </cell>
          <cell r="AF3951">
            <v>1.3</v>
          </cell>
          <cell r="AG3951">
            <v>1.26</v>
          </cell>
          <cell r="AH3951">
            <v>1.29</v>
          </cell>
          <cell r="AI3951">
            <v>1.33</v>
          </cell>
          <cell r="AJ3951">
            <v>1.35</v>
          </cell>
          <cell r="AK3951">
            <v>1.36</v>
          </cell>
        </row>
        <row r="3952">
          <cell r="A3952" t="str">
            <v>SDGbaseTRAv2_UrbAS_ERTv3PQXcfurn</v>
          </cell>
          <cell r="B3952" t="str">
            <v>SIclos6_GOVclos11</v>
          </cell>
          <cell r="C3952" t="str">
            <v>SDGbaseTRAv2_UrbAS_ERTv3</v>
          </cell>
          <cell r="D3952" t="str">
            <v>PQX</v>
          </cell>
          <cell r="E3952" t="str">
            <v>cfurn</v>
          </cell>
          <cell r="F3952">
            <v>1.32</v>
          </cell>
          <cell r="G3952">
            <v>1.37</v>
          </cell>
          <cell r="H3952">
            <v>1.37</v>
          </cell>
          <cell r="I3952">
            <v>1.37</v>
          </cell>
          <cell r="J3952">
            <v>1.37</v>
          </cell>
          <cell r="K3952">
            <v>1.37</v>
          </cell>
          <cell r="L3952">
            <v>1.37</v>
          </cell>
          <cell r="M3952">
            <v>1.37</v>
          </cell>
          <cell r="N3952">
            <v>1.37</v>
          </cell>
          <cell r="O3952">
            <v>1.37</v>
          </cell>
          <cell r="P3952">
            <v>1.37</v>
          </cell>
          <cell r="Q3952">
            <v>1.37</v>
          </cell>
          <cell r="R3952">
            <v>1.37</v>
          </cell>
          <cell r="S3952">
            <v>1.37</v>
          </cell>
          <cell r="T3952">
            <v>1.38</v>
          </cell>
          <cell r="U3952">
            <v>1.38</v>
          </cell>
          <cell r="V3952">
            <v>1.38</v>
          </cell>
          <cell r="W3952">
            <v>1.38</v>
          </cell>
          <cell r="X3952">
            <v>1.39</v>
          </cell>
          <cell r="Y3952">
            <v>1.4</v>
          </cell>
          <cell r="Z3952">
            <v>1.42</v>
          </cell>
          <cell r="AA3952">
            <v>1.44</v>
          </cell>
          <cell r="AB3952">
            <v>1.43</v>
          </cell>
          <cell r="AC3952">
            <v>1.42</v>
          </cell>
          <cell r="AD3952">
            <v>1.42</v>
          </cell>
          <cell r="AE3952">
            <v>1.42</v>
          </cell>
          <cell r="AF3952">
            <v>1.43</v>
          </cell>
          <cell r="AG3952">
            <v>1.4</v>
          </cell>
          <cell r="AH3952">
            <v>1.39</v>
          </cell>
          <cell r="AI3952">
            <v>1.39</v>
          </cell>
          <cell r="AJ3952">
            <v>1.38</v>
          </cell>
          <cell r="AK3952">
            <v>1.38</v>
          </cell>
        </row>
        <row r="3953">
          <cell r="A3953" t="str">
            <v>SDGbaseTRAv2_UrbAS_ERTv3PQXcoman</v>
          </cell>
          <cell r="B3953" t="str">
            <v>SIclos6_GOVclos11</v>
          </cell>
          <cell r="C3953" t="str">
            <v>SDGbaseTRAv2_UrbAS_ERTv3</v>
          </cell>
          <cell r="D3953" t="str">
            <v>PQX</v>
          </cell>
          <cell r="E3953" t="str">
            <v>coman</v>
          </cell>
          <cell r="F3953">
            <v>1.2</v>
          </cell>
          <cell r="G3953">
            <v>1.25</v>
          </cell>
          <cell r="H3953">
            <v>1.25</v>
          </cell>
          <cell r="I3953">
            <v>1.24</v>
          </cell>
          <cell r="J3953">
            <v>1.23</v>
          </cell>
          <cell r="K3953">
            <v>1.23</v>
          </cell>
          <cell r="L3953">
            <v>1.23</v>
          </cell>
          <cell r="M3953">
            <v>1.23</v>
          </cell>
          <cell r="N3953">
            <v>1.23</v>
          </cell>
          <cell r="O3953">
            <v>1.24</v>
          </cell>
          <cell r="P3953">
            <v>1.24</v>
          </cell>
          <cell r="Q3953">
            <v>1.23</v>
          </cell>
          <cell r="R3953">
            <v>1.22</v>
          </cell>
          <cell r="S3953">
            <v>1.22</v>
          </cell>
          <cell r="T3953">
            <v>1.23</v>
          </cell>
          <cell r="U3953">
            <v>1.22</v>
          </cell>
          <cell r="V3953">
            <v>1.22</v>
          </cell>
          <cell r="W3953">
            <v>1.23</v>
          </cell>
          <cell r="X3953">
            <v>1.23</v>
          </cell>
          <cell r="Y3953">
            <v>1.23</v>
          </cell>
          <cell r="Z3953">
            <v>1.23</v>
          </cell>
          <cell r="AA3953">
            <v>1.23</v>
          </cell>
          <cell r="AB3953">
            <v>1.23</v>
          </cell>
          <cell r="AC3953">
            <v>1.23</v>
          </cell>
          <cell r="AD3953">
            <v>1.23</v>
          </cell>
          <cell r="AE3953">
            <v>1.23</v>
          </cell>
          <cell r="AF3953">
            <v>1.23</v>
          </cell>
          <cell r="AG3953">
            <v>1.24</v>
          </cell>
          <cell r="AH3953">
            <v>1.25</v>
          </cell>
          <cell r="AI3953">
            <v>1.25</v>
          </cell>
          <cell r="AJ3953">
            <v>1.26</v>
          </cell>
          <cell r="AK3953">
            <v>1.27</v>
          </cell>
        </row>
        <row r="3954">
          <cell r="A3954" t="str">
            <v>SDGbaseTRAv2_UrbAS_ERTv3PQXcelec</v>
          </cell>
          <cell r="B3954" t="str">
            <v>SIclos6_GOVclos11</v>
          </cell>
          <cell r="C3954" t="str">
            <v>SDGbaseTRAv2_UrbAS_ERTv3</v>
          </cell>
          <cell r="D3954" t="str">
            <v>PQX</v>
          </cell>
          <cell r="E3954" t="str">
            <v>celec</v>
          </cell>
          <cell r="F3954">
            <v>0.36</v>
          </cell>
          <cell r="G3954">
            <v>0.36</v>
          </cell>
          <cell r="H3954">
            <v>0.33</v>
          </cell>
          <cell r="I3954">
            <v>0.33</v>
          </cell>
          <cell r="J3954">
            <v>0.34</v>
          </cell>
          <cell r="K3954">
            <v>0.34</v>
          </cell>
          <cell r="L3954">
            <v>0.35</v>
          </cell>
          <cell r="M3954">
            <v>0.34</v>
          </cell>
          <cell r="N3954">
            <v>0.34</v>
          </cell>
          <cell r="O3954">
            <v>0.34</v>
          </cell>
          <cell r="P3954">
            <v>0.34</v>
          </cell>
          <cell r="Q3954">
            <v>0.34</v>
          </cell>
          <cell r="R3954">
            <v>0.34</v>
          </cell>
          <cell r="S3954">
            <v>0.35</v>
          </cell>
          <cell r="T3954">
            <v>0.35</v>
          </cell>
          <cell r="U3954">
            <v>0.35</v>
          </cell>
          <cell r="V3954">
            <v>0.35</v>
          </cell>
          <cell r="W3954">
            <v>0.35</v>
          </cell>
          <cell r="X3954">
            <v>0.35</v>
          </cell>
          <cell r="Y3954">
            <v>0.35</v>
          </cell>
          <cell r="Z3954">
            <v>0.35</v>
          </cell>
          <cell r="AA3954">
            <v>0.34</v>
          </cell>
          <cell r="AB3954">
            <v>0.34</v>
          </cell>
          <cell r="AC3954">
            <v>0.34</v>
          </cell>
          <cell r="AD3954">
            <v>0.35</v>
          </cell>
          <cell r="AE3954">
            <v>0.35</v>
          </cell>
          <cell r="AF3954">
            <v>0.35</v>
          </cell>
          <cell r="AG3954">
            <v>0.37</v>
          </cell>
          <cell r="AH3954">
            <v>0.4</v>
          </cell>
          <cell r="AI3954">
            <v>0.42</v>
          </cell>
          <cell r="AJ3954">
            <v>0.44</v>
          </cell>
          <cell r="AK3954">
            <v>0.46</v>
          </cell>
        </row>
        <row r="3955">
          <cell r="A3955" t="str">
            <v>SDGbaseTRAv2_UrbAS_ERTv3PQXcwatr</v>
          </cell>
          <cell r="B3955" t="str">
            <v>SIclos6_GOVclos11</v>
          </cell>
          <cell r="C3955" t="str">
            <v>SDGbaseTRAv2_UrbAS_ERTv3</v>
          </cell>
          <cell r="D3955" t="str">
            <v>PQX</v>
          </cell>
          <cell r="E3955" t="str">
            <v>cwatr</v>
          </cell>
          <cell r="F3955">
            <v>1.05</v>
          </cell>
          <cell r="G3955">
            <v>0.94</v>
          </cell>
          <cell r="H3955">
            <v>0.95</v>
          </cell>
          <cell r="I3955">
            <v>0.96</v>
          </cell>
          <cell r="J3955">
            <v>0.96</v>
          </cell>
          <cell r="K3955">
            <v>0.97</v>
          </cell>
          <cell r="L3955">
            <v>0.97</v>
          </cell>
          <cell r="M3955">
            <v>0.97</v>
          </cell>
          <cell r="N3955">
            <v>0.97</v>
          </cell>
          <cell r="O3955">
            <v>0.97</v>
          </cell>
          <cell r="P3955">
            <v>0.97</v>
          </cell>
          <cell r="Q3955">
            <v>0.97</v>
          </cell>
          <cell r="R3955">
            <v>0.98</v>
          </cell>
          <cell r="S3955">
            <v>0.99</v>
          </cell>
          <cell r="T3955">
            <v>1</v>
          </cell>
          <cell r="U3955">
            <v>1</v>
          </cell>
          <cell r="V3955">
            <v>1</v>
          </cell>
          <cell r="W3955">
            <v>1</v>
          </cell>
          <cell r="X3955">
            <v>1.01</v>
          </cell>
          <cell r="Y3955">
            <v>1</v>
          </cell>
          <cell r="Z3955">
            <v>0.99</v>
          </cell>
          <cell r="AA3955">
            <v>0.98</v>
          </cell>
          <cell r="AB3955">
            <v>0.98</v>
          </cell>
          <cell r="AC3955">
            <v>0.99</v>
          </cell>
          <cell r="AD3955">
            <v>0.99</v>
          </cell>
          <cell r="AE3955">
            <v>0.99</v>
          </cell>
          <cell r="AF3955">
            <v>1</v>
          </cell>
          <cell r="AG3955">
            <v>1.01</v>
          </cell>
          <cell r="AH3955">
            <v>1.03</v>
          </cell>
          <cell r="AI3955">
            <v>1.05</v>
          </cell>
          <cell r="AJ3955">
            <v>1.05</v>
          </cell>
          <cell r="AK3955">
            <v>1.06</v>
          </cell>
        </row>
        <row r="3956">
          <cell r="A3956" t="str">
            <v>SDGbaseTRAv2_UrbAS_ERTv3PQXccons</v>
          </cell>
          <cell r="B3956" t="str">
            <v>SIclos6_GOVclos11</v>
          </cell>
          <cell r="C3956" t="str">
            <v>SDGbaseTRAv2_UrbAS_ERTv3</v>
          </cell>
          <cell r="D3956" t="str">
            <v>PQX</v>
          </cell>
          <cell r="E3956" t="str">
            <v>ccons</v>
          </cell>
          <cell r="F3956">
            <v>1.01</v>
          </cell>
          <cell r="G3956">
            <v>1.07</v>
          </cell>
          <cell r="H3956">
            <v>1.06</v>
          </cell>
          <cell r="I3956">
            <v>1.07</v>
          </cell>
          <cell r="J3956">
            <v>1.07</v>
          </cell>
          <cell r="K3956">
            <v>1.06</v>
          </cell>
          <cell r="L3956">
            <v>1.06</v>
          </cell>
          <cell r="M3956">
            <v>1.06</v>
          </cell>
          <cell r="N3956">
            <v>1.05</v>
          </cell>
          <cell r="O3956">
            <v>1.05</v>
          </cell>
          <cell r="P3956">
            <v>1.05</v>
          </cell>
          <cell r="Q3956">
            <v>1.05</v>
          </cell>
          <cell r="R3956">
            <v>1.05</v>
          </cell>
          <cell r="S3956">
            <v>1.05</v>
          </cell>
          <cell r="T3956">
            <v>1.05</v>
          </cell>
          <cell r="U3956">
            <v>1.05</v>
          </cell>
          <cell r="V3956">
            <v>1.06</v>
          </cell>
          <cell r="W3956">
            <v>1.06</v>
          </cell>
          <cell r="X3956">
            <v>1.06</v>
          </cell>
          <cell r="Y3956">
            <v>1.08</v>
          </cell>
          <cell r="Z3956">
            <v>1.1100000000000001</v>
          </cell>
          <cell r="AA3956">
            <v>1.1200000000000001</v>
          </cell>
          <cell r="AB3956">
            <v>1.1000000000000001</v>
          </cell>
          <cell r="AC3956">
            <v>1.0900000000000001</v>
          </cell>
          <cell r="AD3956">
            <v>1.0900000000000001</v>
          </cell>
          <cell r="AE3956">
            <v>1.0900000000000001</v>
          </cell>
          <cell r="AF3956">
            <v>1.1000000000000001</v>
          </cell>
          <cell r="AG3956">
            <v>1.07</v>
          </cell>
          <cell r="AH3956">
            <v>1.07</v>
          </cell>
          <cell r="AI3956">
            <v>1.07</v>
          </cell>
          <cell r="AJ3956">
            <v>1.07</v>
          </cell>
          <cell r="AK3956">
            <v>1.07</v>
          </cell>
        </row>
        <row r="3957">
          <cell r="A3957" t="str">
            <v>SDGbaseTRAv2_UrbAS_ERTv3PQXctrad</v>
          </cell>
          <cell r="B3957" t="str">
            <v>SIclos6_GOVclos11</v>
          </cell>
          <cell r="C3957" t="str">
            <v>SDGbaseTRAv2_UrbAS_ERTv3</v>
          </cell>
          <cell r="D3957" t="str">
            <v>PQX</v>
          </cell>
          <cell r="E3957" t="str">
            <v>ctrad</v>
          </cell>
          <cell r="F3957">
            <v>1</v>
          </cell>
          <cell r="G3957">
            <v>1.01</v>
          </cell>
          <cell r="H3957">
            <v>1.01</v>
          </cell>
          <cell r="I3957">
            <v>1.02</v>
          </cell>
          <cell r="J3957">
            <v>1.01</v>
          </cell>
          <cell r="K3957">
            <v>1.01</v>
          </cell>
          <cell r="L3957">
            <v>1.01</v>
          </cell>
          <cell r="M3957">
            <v>1.01</v>
          </cell>
          <cell r="N3957">
            <v>1.01</v>
          </cell>
          <cell r="O3957">
            <v>0.98</v>
          </cell>
          <cell r="P3957">
            <v>0.99</v>
          </cell>
          <cell r="Q3957">
            <v>1</v>
          </cell>
          <cell r="R3957">
            <v>1</v>
          </cell>
          <cell r="S3957">
            <v>1.01</v>
          </cell>
          <cell r="T3957">
            <v>1.02</v>
          </cell>
          <cell r="U3957">
            <v>1.02</v>
          </cell>
          <cell r="V3957">
            <v>1.02</v>
          </cell>
          <cell r="W3957">
            <v>1.03</v>
          </cell>
          <cell r="X3957">
            <v>1.03</v>
          </cell>
          <cell r="Y3957">
            <v>1.02</v>
          </cell>
          <cell r="Z3957">
            <v>1</v>
          </cell>
          <cell r="AA3957">
            <v>0.99</v>
          </cell>
          <cell r="AB3957">
            <v>1</v>
          </cell>
          <cell r="AC3957">
            <v>1</v>
          </cell>
          <cell r="AD3957">
            <v>1</v>
          </cell>
          <cell r="AE3957">
            <v>1</v>
          </cell>
          <cell r="AF3957">
            <v>1</v>
          </cell>
          <cell r="AG3957">
            <v>1.02</v>
          </cell>
          <cell r="AH3957">
            <v>1.01</v>
          </cell>
          <cell r="AI3957">
            <v>1.01</v>
          </cell>
          <cell r="AJ3957">
            <v>1</v>
          </cell>
          <cell r="AK3957">
            <v>1</v>
          </cell>
        </row>
        <row r="3958">
          <cell r="A3958" t="str">
            <v>SDGbaseTRAv2_UrbAS_ERTv3PQXchotl</v>
          </cell>
          <cell r="B3958" t="str">
            <v>SIclos6_GOVclos11</v>
          </cell>
          <cell r="C3958" t="str">
            <v>SDGbaseTRAv2_UrbAS_ERTv3</v>
          </cell>
          <cell r="D3958" t="str">
            <v>PQX</v>
          </cell>
          <cell r="E3958" t="str">
            <v>chotl</v>
          </cell>
          <cell r="F3958">
            <v>1.08</v>
          </cell>
          <cell r="G3958">
            <v>1.08</v>
          </cell>
          <cell r="H3958">
            <v>1.08</v>
          </cell>
          <cell r="I3958">
            <v>1.07</v>
          </cell>
          <cell r="J3958">
            <v>1.07</v>
          </cell>
          <cell r="K3958">
            <v>1.07</v>
          </cell>
          <cell r="L3958">
            <v>1.07</v>
          </cell>
          <cell r="M3958">
            <v>1.07</v>
          </cell>
          <cell r="N3958">
            <v>1.07</v>
          </cell>
          <cell r="O3958">
            <v>1.07</v>
          </cell>
          <cell r="P3958">
            <v>1.08</v>
          </cell>
          <cell r="Q3958">
            <v>1.08</v>
          </cell>
          <cell r="R3958">
            <v>1.08</v>
          </cell>
          <cell r="S3958">
            <v>1.0900000000000001</v>
          </cell>
          <cell r="T3958">
            <v>1.0900000000000001</v>
          </cell>
          <cell r="U3958">
            <v>1.0900000000000001</v>
          </cell>
          <cell r="V3958">
            <v>1.1000000000000001</v>
          </cell>
          <cell r="W3958">
            <v>1.1000000000000001</v>
          </cell>
          <cell r="X3958">
            <v>1.1000000000000001</v>
          </cell>
          <cell r="Y3958">
            <v>1.1000000000000001</v>
          </cell>
          <cell r="Z3958">
            <v>1.0900000000000001</v>
          </cell>
          <cell r="AA3958">
            <v>1.08</v>
          </cell>
          <cell r="AB3958">
            <v>1.08</v>
          </cell>
          <cell r="AC3958">
            <v>1.0900000000000001</v>
          </cell>
          <cell r="AD3958">
            <v>1.0900000000000001</v>
          </cell>
          <cell r="AE3958">
            <v>1.0900000000000001</v>
          </cell>
          <cell r="AF3958">
            <v>1.0900000000000001</v>
          </cell>
          <cell r="AG3958">
            <v>1.1000000000000001</v>
          </cell>
          <cell r="AH3958">
            <v>1.1100000000000001</v>
          </cell>
          <cell r="AI3958">
            <v>1.1000000000000001</v>
          </cell>
          <cell r="AJ3958">
            <v>1.1000000000000001</v>
          </cell>
          <cell r="AK3958">
            <v>1.1000000000000001</v>
          </cell>
        </row>
        <row r="3959">
          <cell r="A3959" t="str">
            <v>SDGbaseTRAv2_UrbAS_ERTv3PQXcptrp-l</v>
          </cell>
          <cell r="B3959" t="str">
            <v>SIclos6_GOVclos11</v>
          </cell>
          <cell r="C3959" t="str">
            <v>SDGbaseTRAv2_UrbAS_ERTv3</v>
          </cell>
          <cell r="D3959" t="str">
            <v>PQX</v>
          </cell>
          <cell r="E3959" t="str">
            <v>cptrp-l</v>
          </cell>
          <cell r="F3959">
            <v>0.95</v>
          </cell>
          <cell r="G3959">
            <v>0.95</v>
          </cell>
          <cell r="H3959">
            <v>0.95</v>
          </cell>
          <cell r="I3959">
            <v>0.95</v>
          </cell>
          <cell r="J3959">
            <v>0.95</v>
          </cell>
          <cell r="K3959">
            <v>0.95</v>
          </cell>
          <cell r="L3959">
            <v>0.95</v>
          </cell>
          <cell r="M3959">
            <v>0.95</v>
          </cell>
          <cell r="N3959">
            <v>0.95</v>
          </cell>
          <cell r="O3959">
            <v>0.95</v>
          </cell>
          <cell r="P3959">
            <v>0.94</v>
          </cell>
          <cell r="Q3959">
            <v>0.93</v>
          </cell>
          <cell r="R3959">
            <v>0.93</v>
          </cell>
          <cell r="S3959">
            <v>0.93</v>
          </cell>
          <cell r="T3959">
            <v>0.92</v>
          </cell>
          <cell r="U3959">
            <v>0.91</v>
          </cell>
          <cell r="V3959">
            <v>0.9</v>
          </cell>
          <cell r="W3959">
            <v>0.9</v>
          </cell>
          <cell r="X3959">
            <v>0.89</v>
          </cell>
          <cell r="Y3959">
            <v>0.88</v>
          </cell>
          <cell r="Z3959">
            <v>0.86</v>
          </cell>
          <cell r="AA3959">
            <v>0.85</v>
          </cell>
          <cell r="AB3959">
            <v>0.84</v>
          </cell>
          <cell r="AC3959">
            <v>0.83</v>
          </cell>
          <cell r="AD3959">
            <v>0.82</v>
          </cell>
          <cell r="AE3959">
            <v>0.82</v>
          </cell>
          <cell r="AF3959">
            <v>0.81</v>
          </cell>
          <cell r="AG3959">
            <v>0.82</v>
          </cell>
          <cell r="AH3959">
            <v>0.82</v>
          </cell>
          <cell r="AI3959">
            <v>0.82</v>
          </cell>
          <cell r="AJ3959">
            <v>0.82</v>
          </cell>
          <cell r="AK3959">
            <v>0.83</v>
          </cell>
        </row>
        <row r="3960">
          <cell r="A3960" t="str">
            <v>SDGbaseTRAv2_UrbAS_ERTv3PQXcftrp-l</v>
          </cell>
          <cell r="B3960" t="str">
            <v>SIclos6_GOVclos11</v>
          </cell>
          <cell r="C3960" t="str">
            <v>SDGbaseTRAv2_UrbAS_ERTv3</v>
          </cell>
          <cell r="D3960" t="str">
            <v>PQX</v>
          </cell>
          <cell r="E3960" t="str">
            <v>cftrp-l</v>
          </cell>
          <cell r="F3960">
            <v>1</v>
          </cell>
          <cell r="G3960">
            <v>0.98</v>
          </cell>
          <cell r="H3960">
            <v>0.98</v>
          </cell>
          <cell r="I3960">
            <v>1</v>
          </cell>
          <cell r="J3960">
            <v>1.02</v>
          </cell>
          <cell r="K3960">
            <v>1.03</v>
          </cell>
          <cell r="L3960">
            <v>1.01</v>
          </cell>
          <cell r="M3960">
            <v>1</v>
          </cell>
          <cell r="N3960">
            <v>1</v>
          </cell>
          <cell r="O3960">
            <v>0.99</v>
          </cell>
          <cell r="P3960">
            <v>0.99</v>
          </cell>
          <cell r="Q3960">
            <v>0.99</v>
          </cell>
          <cell r="R3960">
            <v>0.94</v>
          </cell>
          <cell r="S3960">
            <v>0.9</v>
          </cell>
          <cell r="T3960">
            <v>0.88</v>
          </cell>
          <cell r="U3960">
            <v>0.87</v>
          </cell>
          <cell r="V3960">
            <v>0.85</v>
          </cell>
          <cell r="W3960">
            <v>0.84</v>
          </cell>
          <cell r="X3960">
            <v>0.82</v>
          </cell>
          <cell r="Y3960">
            <v>0.82</v>
          </cell>
          <cell r="Z3960">
            <v>0.88</v>
          </cell>
          <cell r="AA3960">
            <v>0.95</v>
          </cell>
          <cell r="AB3960">
            <v>0.92</v>
          </cell>
          <cell r="AC3960">
            <v>0.91</v>
          </cell>
          <cell r="AD3960">
            <v>0.91</v>
          </cell>
          <cell r="AE3960">
            <v>0.91</v>
          </cell>
          <cell r="AF3960">
            <v>0.91</v>
          </cell>
          <cell r="AG3960">
            <v>0.79</v>
          </cell>
          <cell r="AH3960">
            <v>0.78</v>
          </cell>
          <cell r="AI3960">
            <v>0.78</v>
          </cell>
          <cell r="AJ3960">
            <v>0.77</v>
          </cell>
          <cell r="AK3960">
            <v>0.77</v>
          </cell>
        </row>
        <row r="3961">
          <cell r="A3961" t="str">
            <v>SDGbaseTRAv2_UrbAS_ERTv3PQXcptrp-o</v>
          </cell>
          <cell r="B3961" t="str">
            <v>SIclos6_GOVclos11</v>
          </cell>
          <cell r="C3961" t="str">
            <v>SDGbaseTRAv2_UrbAS_ERTv3</v>
          </cell>
          <cell r="D3961" t="str">
            <v>PQX</v>
          </cell>
          <cell r="E3961" t="str">
            <v>cptrp-o</v>
          </cell>
          <cell r="F3961">
            <v>0.95</v>
          </cell>
          <cell r="G3961">
            <v>0.94</v>
          </cell>
          <cell r="H3961">
            <v>0.91</v>
          </cell>
          <cell r="I3961">
            <v>0.89</v>
          </cell>
          <cell r="J3961">
            <v>0.88</v>
          </cell>
          <cell r="K3961">
            <v>0.87</v>
          </cell>
          <cell r="L3961">
            <v>0.86</v>
          </cell>
          <cell r="M3961">
            <v>0.86</v>
          </cell>
          <cell r="N3961">
            <v>0.85</v>
          </cell>
          <cell r="O3961">
            <v>0.87</v>
          </cell>
          <cell r="P3961">
            <v>0.87</v>
          </cell>
          <cell r="Q3961">
            <v>0.87</v>
          </cell>
          <cell r="R3961">
            <v>0.88</v>
          </cell>
          <cell r="S3961">
            <v>0.88</v>
          </cell>
          <cell r="T3961">
            <v>0.88</v>
          </cell>
          <cell r="U3961">
            <v>0.88</v>
          </cell>
          <cell r="V3961">
            <v>0.88</v>
          </cell>
          <cell r="W3961">
            <v>0.88</v>
          </cell>
          <cell r="X3961">
            <v>0.88</v>
          </cell>
          <cell r="Y3961">
            <v>0.88</v>
          </cell>
          <cell r="Z3961">
            <v>0.89</v>
          </cell>
          <cell r="AA3961">
            <v>0.89</v>
          </cell>
          <cell r="AB3961">
            <v>0.89</v>
          </cell>
          <cell r="AC3961">
            <v>0.89</v>
          </cell>
          <cell r="AD3961">
            <v>0.89</v>
          </cell>
          <cell r="AE3961">
            <v>0.89</v>
          </cell>
          <cell r="AF3961">
            <v>0.89</v>
          </cell>
          <cell r="AG3961">
            <v>0.89</v>
          </cell>
          <cell r="AH3961">
            <v>0.89</v>
          </cell>
          <cell r="AI3961">
            <v>0.89</v>
          </cell>
          <cell r="AJ3961">
            <v>0.89</v>
          </cell>
          <cell r="AK3961">
            <v>0.89</v>
          </cell>
        </row>
        <row r="3962">
          <cell r="A3962" t="str">
            <v>SDGbaseTRAv2_UrbAS_ERTv3PQXcftrp-o</v>
          </cell>
          <cell r="B3962" t="str">
            <v>SIclos6_GOVclos11</v>
          </cell>
          <cell r="C3962" t="str">
            <v>SDGbaseTRAv2_UrbAS_ERTv3</v>
          </cell>
          <cell r="D3962" t="str">
            <v>PQX</v>
          </cell>
          <cell r="E3962" t="str">
            <v>cftrp-o</v>
          </cell>
          <cell r="F3962">
            <v>0.97</v>
          </cell>
          <cell r="G3962">
            <v>0.94</v>
          </cell>
          <cell r="H3962">
            <v>0.92</v>
          </cell>
          <cell r="I3962">
            <v>0.9</v>
          </cell>
          <cell r="J3962">
            <v>0.88</v>
          </cell>
          <cell r="K3962">
            <v>0.87</v>
          </cell>
          <cell r="L3962">
            <v>0.87</v>
          </cell>
          <cell r="M3962">
            <v>0.87</v>
          </cell>
          <cell r="N3962">
            <v>0.87</v>
          </cell>
          <cell r="O3962">
            <v>0.89</v>
          </cell>
          <cell r="P3962">
            <v>0.89</v>
          </cell>
          <cell r="Q3962">
            <v>0.9</v>
          </cell>
          <cell r="R3962">
            <v>0.9</v>
          </cell>
          <cell r="S3962">
            <v>0.9</v>
          </cell>
          <cell r="T3962">
            <v>0.89</v>
          </cell>
          <cell r="U3962">
            <v>0.9</v>
          </cell>
          <cell r="V3962">
            <v>0.9</v>
          </cell>
          <cell r="W3962">
            <v>0.9</v>
          </cell>
          <cell r="X3962">
            <v>0.9</v>
          </cell>
          <cell r="Y3962">
            <v>0.9</v>
          </cell>
          <cell r="Z3962">
            <v>0.91</v>
          </cell>
          <cell r="AA3962">
            <v>0.91</v>
          </cell>
          <cell r="AB3962">
            <v>0.91</v>
          </cell>
          <cell r="AC3962">
            <v>0.91</v>
          </cell>
          <cell r="AD3962">
            <v>0.92</v>
          </cell>
          <cell r="AE3962">
            <v>0.92</v>
          </cell>
          <cell r="AF3962">
            <v>0.91</v>
          </cell>
          <cell r="AG3962">
            <v>0.91</v>
          </cell>
          <cell r="AH3962">
            <v>0.91</v>
          </cell>
          <cell r="AI3962">
            <v>0.91</v>
          </cell>
          <cell r="AJ3962">
            <v>0.91</v>
          </cell>
          <cell r="AK3962">
            <v>0.91</v>
          </cell>
        </row>
        <row r="3963">
          <cell r="A3963" t="str">
            <v>SDGbaseTRAv2_UrbAS_ERTv3PQXcprtr</v>
          </cell>
          <cell r="B3963" t="str">
            <v>SIclos6_GOVclos11</v>
          </cell>
          <cell r="C3963" t="str">
            <v>SDGbaseTRAv2_UrbAS_ERTv3</v>
          </cell>
          <cell r="D3963" t="str">
            <v>PQX</v>
          </cell>
          <cell r="E3963" t="str">
            <v>cprtr</v>
          </cell>
          <cell r="F3963">
            <v>1</v>
          </cell>
          <cell r="G3963">
            <v>1.02</v>
          </cell>
          <cell r="H3963">
            <v>1.02</v>
          </cell>
          <cell r="I3963">
            <v>1.01</v>
          </cell>
          <cell r="J3963">
            <v>1</v>
          </cell>
          <cell r="K3963">
            <v>0.99</v>
          </cell>
          <cell r="L3963">
            <v>0.99</v>
          </cell>
          <cell r="M3963">
            <v>0.97</v>
          </cell>
          <cell r="N3963">
            <v>0.96</v>
          </cell>
          <cell r="O3963">
            <v>0.98</v>
          </cell>
          <cell r="P3963">
            <v>0.94</v>
          </cell>
          <cell r="Q3963">
            <v>0.89</v>
          </cell>
          <cell r="R3963">
            <v>0.83</v>
          </cell>
          <cell r="S3963">
            <v>0.78</v>
          </cell>
          <cell r="T3963">
            <v>0.73</v>
          </cell>
          <cell r="U3963">
            <v>0.68</v>
          </cell>
          <cell r="V3963">
            <v>0.64</v>
          </cell>
          <cell r="W3963">
            <v>0.6</v>
          </cell>
          <cell r="X3963">
            <v>0.55000000000000004</v>
          </cell>
          <cell r="Y3963">
            <v>0.51</v>
          </cell>
          <cell r="Z3963">
            <v>0.47</v>
          </cell>
          <cell r="AA3963">
            <v>0.43</v>
          </cell>
          <cell r="AB3963">
            <v>0.39</v>
          </cell>
          <cell r="AC3963">
            <v>0.37</v>
          </cell>
          <cell r="AD3963">
            <v>0.34</v>
          </cell>
          <cell r="AE3963">
            <v>0.32</v>
          </cell>
          <cell r="AF3963">
            <v>0.28999999999999998</v>
          </cell>
          <cell r="AG3963">
            <v>0.27</v>
          </cell>
          <cell r="AH3963">
            <v>0.26</v>
          </cell>
          <cell r="AI3963">
            <v>0.24</v>
          </cell>
          <cell r="AJ3963">
            <v>0.23</v>
          </cell>
          <cell r="AK3963">
            <v>0.21</v>
          </cell>
        </row>
        <row r="3964">
          <cell r="A3964" t="str">
            <v>SDGbaseTRAv2_UrbAS_ERTv3PQXctrps</v>
          </cell>
          <cell r="B3964" t="str">
            <v>SIclos6_GOVclos11</v>
          </cell>
          <cell r="C3964" t="str">
            <v>SDGbaseTRAv2_UrbAS_ERTv3</v>
          </cell>
          <cell r="D3964" t="str">
            <v>PQX</v>
          </cell>
          <cell r="E3964" t="str">
            <v>ctrps</v>
          </cell>
          <cell r="F3964">
            <v>1</v>
          </cell>
          <cell r="G3964">
            <v>1</v>
          </cell>
          <cell r="H3964">
            <v>1</v>
          </cell>
          <cell r="I3964">
            <v>1</v>
          </cell>
          <cell r="J3964">
            <v>1</v>
          </cell>
          <cell r="K3964">
            <v>1</v>
          </cell>
          <cell r="L3964">
            <v>1</v>
          </cell>
          <cell r="M3964">
            <v>1</v>
          </cell>
          <cell r="N3964">
            <v>1</v>
          </cell>
          <cell r="O3964">
            <v>0.99</v>
          </cell>
          <cell r="P3964">
            <v>0.99</v>
          </cell>
          <cell r="Q3964">
            <v>0.99</v>
          </cell>
          <cell r="R3964">
            <v>0.99</v>
          </cell>
          <cell r="S3964">
            <v>0.99</v>
          </cell>
          <cell r="T3964">
            <v>0.99</v>
          </cell>
          <cell r="U3964">
            <v>0.99</v>
          </cell>
          <cell r="V3964">
            <v>0.99</v>
          </cell>
          <cell r="W3964">
            <v>0.99</v>
          </cell>
          <cell r="X3964">
            <v>0.99</v>
          </cell>
          <cell r="Y3964">
            <v>0.99</v>
          </cell>
          <cell r="Z3964">
            <v>0.98</v>
          </cell>
          <cell r="AA3964">
            <v>0.99</v>
          </cell>
          <cell r="AB3964">
            <v>1</v>
          </cell>
          <cell r="AC3964">
            <v>1</v>
          </cell>
          <cell r="AD3964">
            <v>1.01</v>
          </cell>
          <cell r="AE3964">
            <v>1.01</v>
          </cell>
          <cell r="AF3964">
            <v>1.01</v>
          </cell>
          <cell r="AG3964">
            <v>1.01</v>
          </cell>
          <cell r="AH3964">
            <v>1.01</v>
          </cell>
          <cell r="AI3964">
            <v>1.01</v>
          </cell>
          <cell r="AJ3964">
            <v>1.01</v>
          </cell>
          <cell r="AK3964">
            <v>1.01</v>
          </cell>
        </row>
        <row r="3965">
          <cell r="A3965" t="str">
            <v>SDGbaseTRAv2_UrbAS_ERTv3PQXccomm</v>
          </cell>
          <cell r="B3965" t="str">
            <v>SIclos6_GOVclos11</v>
          </cell>
          <cell r="C3965" t="str">
            <v>SDGbaseTRAv2_UrbAS_ERTv3</v>
          </cell>
          <cell r="D3965" t="str">
            <v>PQX</v>
          </cell>
          <cell r="E3965" t="str">
            <v>ccomm</v>
          </cell>
          <cell r="F3965">
            <v>1</v>
          </cell>
          <cell r="G3965">
            <v>0.96</v>
          </cell>
          <cell r="H3965">
            <v>0.97</v>
          </cell>
          <cell r="I3965">
            <v>0.98</v>
          </cell>
          <cell r="J3965">
            <v>0.98</v>
          </cell>
          <cell r="K3965">
            <v>0.98</v>
          </cell>
          <cell r="L3965">
            <v>0.99</v>
          </cell>
          <cell r="M3965">
            <v>0.99</v>
          </cell>
          <cell r="N3965">
            <v>0.99</v>
          </cell>
          <cell r="O3965">
            <v>1</v>
          </cell>
          <cell r="P3965">
            <v>1</v>
          </cell>
          <cell r="Q3965">
            <v>1</v>
          </cell>
          <cell r="R3965">
            <v>1.01</v>
          </cell>
          <cell r="S3965">
            <v>1.01</v>
          </cell>
          <cell r="T3965">
            <v>1.01</v>
          </cell>
          <cell r="U3965">
            <v>1.01</v>
          </cell>
          <cell r="V3965">
            <v>1.02</v>
          </cell>
          <cell r="W3965">
            <v>1.02</v>
          </cell>
          <cell r="X3965">
            <v>1.02</v>
          </cell>
          <cell r="Y3965">
            <v>1.02</v>
          </cell>
          <cell r="Z3965">
            <v>1.01</v>
          </cell>
          <cell r="AA3965">
            <v>1</v>
          </cell>
          <cell r="AB3965">
            <v>1</v>
          </cell>
          <cell r="AC3965">
            <v>1.01</v>
          </cell>
          <cell r="AD3965">
            <v>1.01</v>
          </cell>
          <cell r="AE3965">
            <v>1.01</v>
          </cell>
          <cell r="AF3965">
            <v>1.01</v>
          </cell>
          <cell r="AG3965">
            <v>1.03</v>
          </cell>
          <cell r="AH3965">
            <v>1.03</v>
          </cell>
          <cell r="AI3965">
            <v>1.03</v>
          </cell>
          <cell r="AJ3965">
            <v>1.03</v>
          </cell>
          <cell r="AK3965">
            <v>1.03</v>
          </cell>
        </row>
        <row r="3966">
          <cell r="A3966" t="str">
            <v>SDGbaseTRAv2_UrbAS_ERTv3PQXcfsrv</v>
          </cell>
          <cell r="B3966" t="str">
            <v>SIclos6_GOVclos11</v>
          </cell>
          <cell r="C3966" t="str">
            <v>SDGbaseTRAv2_UrbAS_ERTv3</v>
          </cell>
          <cell r="D3966" t="str">
            <v>PQX</v>
          </cell>
          <cell r="E3966" t="str">
            <v>cfsrv</v>
          </cell>
          <cell r="F3966">
            <v>1.04</v>
          </cell>
          <cell r="G3966">
            <v>1.01</v>
          </cell>
          <cell r="H3966">
            <v>1.02</v>
          </cell>
          <cell r="I3966">
            <v>1.01</v>
          </cell>
          <cell r="J3966">
            <v>1.01</v>
          </cell>
          <cell r="K3966">
            <v>1.01</v>
          </cell>
          <cell r="L3966">
            <v>1.01</v>
          </cell>
          <cell r="M3966">
            <v>1.02</v>
          </cell>
          <cell r="N3966">
            <v>1.02</v>
          </cell>
          <cell r="O3966">
            <v>1.01</v>
          </cell>
          <cell r="P3966">
            <v>1.01</v>
          </cell>
          <cell r="Q3966">
            <v>1.02</v>
          </cell>
          <cell r="R3966">
            <v>1.03</v>
          </cell>
          <cell r="S3966">
            <v>1.04</v>
          </cell>
          <cell r="T3966">
            <v>1.04</v>
          </cell>
          <cell r="U3966">
            <v>1.05</v>
          </cell>
          <cell r="V3966">
            <v>1.05</v>
          </cell>
          <cell r="W3966">
            <v>1.06</v>
          </cell>
          <cell r="X3966">
            <v>1.06</v>
          </cell>
          <cell r="Y3966">
            <v>1.05</v>
          </cell>
          <cell r="Z3966">
            <v>1.03</v>
          </cell>
          <cell r="AA3966">
            <v>1.02</v>
          </cell>
          <cell r="AB3966">
            <v>1.02</v>
          </cell>
          <cell r="AC3966">
            <v>1.02</v>
          </cell>
          <cell r="AD3966">
            <v>1.03</v>
          </cell>
          <cell r="AE3966">
            <v>1.03</v>
          </cell>
          <cell r="AF3966">
            <v>1.03</v>
          </cell>
          <cell r="AG3966">
            <v>1.06</v>
          </cell>
          <cell r="AH3966">
            <v>1.05</v>
          </cell>
          <cell r="AI3966">
            <v>1.04</v>
          </cell>
          <cell r="AJ3966">
            <v>1.03</v>
          </cell>
          <cell r="AK3966">
            <v>1.03</v>
          </cell>
        </row>
        <row r="3967">
          <cell r="A3967" t="str">
            <v>SDGbaseTRAv2_UrbAS_ERTv3PQXcbsrv</v>
          </cell>
          <cell r="B3967" t="str">
            <v>SIclos6_GOVclos11</v>
          </cell>
          <cell r="C3967" t="str">
            <v>SDGbaseTRAv2_UrbAS_ERTv3</v>
          </cell>
          <cell r="D3967" t="str">
            <v>PQX</v>
          </cell>
          <cell r="E3967" t="str">
            <v>cbsrv</v>
          </cell>
          <cell r="F3967">
            <v>1.04</v>
          </cell>
          <cell r="G3967">
            <v>1.01</v>
          </cell>
          <cell r="H3967">
            <v>1.02</v>
          </cell>
          <cell r="I3967">
            <v>1.02</v>
          </cell>
          <cell r="J3967">
            <v>1.02</v>
          </cell>
          <cell r="K3967">
            <v>1.02</v>
          </cell>
          <cell r="L3967">
            <v>1.02</v>
          </cell>
          <cell r="M3967">
            <v>1.02</v>
          </cell>
          <cell r="N3967">
            <v>1.02</v>
          </cell>
          <cell r="O3967">
            <v>1.02</v>
          </cell>
          <cell r="P3967">
            <v>1.02</v>
          </cell>
          <cell r="Q3967">
            <v>1.03</v>
          </cell>
          <cell r="R3967">
            <v>1.03</v>
          </cell>
          <cell r="S3967">
            <v>1.03</v>
          </cell>
          <cell r="T3967">
            <v>1.04</v>
          </cell>
          <cell r="U3967">
            <v>1.04</v>
          </cell>
          <cell r="V3967">
            <v>1.04</v>
          </cell>
          <cell r="W3967">
            <v>1.04</v>
          </cell>
          <cell r="X3967">
            <v>1.05</v>
          </cell>
          <cell r="Y3967">
            <v>1.04</v>
          </cell>
          <cell r="Z3967">
            <v>1.04</v>
          </cell>
          <cell r="AA3967">
            <v>1.03</v>
          </cell>
          <cell r="AB3967">
            <v>1.03</v>
          </cell>
          <cell r="AC3967">
            <v>1.03</v>
          </cell>
          <cell r="AD3967">
            <v>1.03</v>
          </cell>
          <cell r="AE3967">
            <v>1.03</v>
          </cell>
          <cell r="AF3967">
            <v>1.04</v>
          </cell>
          <cell r="AG3967">
            <v>1.05</v>
          </cell>
          <cell r="AH3967">
            <v>1.05</v>
          </cell>
          <cell r="AI3967">
            <v>1.05</v>
          </cell>
          <cell r="AJ3967">
            <v>1.04</v>
          </cell>
          <cell r="AK3967">
            <v>1.04</v>
          </cell>
        </row>
        <row r="3968">
          <cell r="A3968" t="str">
            <v>SDGbaseTRAv2_UrbAS_ERTv3PQXcgsrv</v>
          </cell>
          <cell r="B3968" t="str">
            <v>SIclos6_GOVclos11</v>
          </cell>
          <cell r="C3968" t="str">
            <v>SDGbaseTRAv2_UrbAS_ERTv3</v>
          </cell>
          <cell r="D3968" t="str">
            <v>PQX</v>
          </cell>
          <cell r="E3968" t="str">
            <v>cgsrv</v>
          </cell>
          <cell r="F3968">
            <v>1.02</v>
          </cell>
          <cell r="G3968">
            <v>1.03</v>
          </cell>
          <cell r="H3968">
            <v>1.04</v>
          </cell>
          <cell r="I3968">
            <v>1.06</v>
          </cell>
          <cell r="J3968">
            <v>1.0900000000000001</v>
          </cell>
          <cell r="K3968">
            <v>1.1200000000000001</v>
          </cell>
          <cell r="L3968">
            <v>1.1299999999999999</v>
          </cell>
          <cell r="M3968">
            <v>1.1499999999999999</v>
          </cell>
          <cell r="N3968">
            <v>1.17</v>
          </cell>
          <cell r="O3968">
            <v>1.19</v>
          </cell>
          <cell r="P3968">
            <v>1.21</v>
          </cell>
          <cell r="Q3968">
            <v>1.24</v>
          </cell>
          <cell r="R3968">
            <v>1.24</v>
          </cell>
          <cell r="S3968">
            <v>1.23</v>
          </cell>
          <cell r="T3968">
            <v>1.23</v>
          </cell>
          <cell r="U3968">
            <v>1.23</v>
          </cell>
          <cell r="V3968">
            <v>1.23</v>
          </cell>
          <cell r="W3968">
            <v>1.24</v>
          </cell>
          <cell r="X3968">
            <v>1.23</v>
          </cell>
          <cell r="Y3968">
            <v>1.23</v>
          </cell>
          <cell r="Z3968">
            <v>1.22</v>
          </cell>
          <cell r="AA3968">
            <v>1.23</v>
          </cell>
          <cell r="AB3968">
            <v>1.23</v>
          </cell>
          <cell r="AC3968">
            <v>1.23</v>
          </cell>
          <cell r="AD3968">
            <v>1.24</v>
          </cell>
          <cell r="AE3968">
            <v>1.24</v>
          </cell>
          <cell r="AF3968">
            <v>1.24</v>
          </cell>
          <cell r="AG3968">
            <v>1.24</v>
          </cell>
          <cell r="AH3968">
            <v>1.22</v>
          </cell>
          <cell r="AI3968">
            <v>1.2</v>
          </cell>
          <cell r="AJ3968">
            <v>1.19</v>
          </cell>
          <cell r="AK3968">
            <v>1.18</v>
          </cell>
        </row>
        <row r="3969">
          <cell r="A3969" t="str">
            <v>SDGbaseTRAv2_UrbAS_ERTv3PQXcosrv</v>
          </cell>
          <cell r="B3969" t="str">
            <v>SIclos6_GOVclos11</v>
          </cell>
          <cell r="C3969" t="str">
            <v>SDGbaseTRAv2_UrbAS_ERTv3</v>
          </cell>
          <cell r="D3969" t="str">
            <v>PQX</v>
          </cell>
          <cell r="E3969" t="str">
            <v>cosrv</v>
          </cell>
          <cell r="F3969">
            <v>1.07</v>
          </cell>
          <cell r="G3969">
            <v>1.1499999999999999</v>
          </cell>
          <cell r="H3969">
            <v>1.1299999999999999</v>
          </cell>
          <cell r="I3969">
            <v>1.1200000000000001</v>
          </cell>
          <cell r="J3969">
            <v>1.1200000000000001</v>
          </cell>
          <cell r="K3969">
            <v>1.1100000000000001</v>
          </cell>
          <cell r="L3969">
            <v>1.1100000000000001</v>
          </cell>
          <cell r="M3969">
            <v>1.1100000000000001</v>
          </cell>
          <cell r="N3969">
            <v>1.1200000000000001</v>
          </cell>
          <cell r="O3969">
            <v>1.1100000000000001</v>
          </cell>
          <cell r="P3969">
            <v>1.1200000000000001</v>
          </cell>
          <cell r="Q3969">
            <v>1.1200000000000001</v>
          </cell>
          <cell r="R3969">
            <v>1.1299999999999999</v>
          </cell>
          <cell r="S3969">
            <v>1.1299999999999999</v>
          </cell>
          <cell r="T3969">
            <v>1.1399999999999999</v>
          </cell>
          <cell r="U3969">
            <v>1.1399999999999999</v>
          </cell>
          <cell r="V3969">
            <v>1.1399999999999999</v>
          </cell>
          <cell r="W3969">
            <v>1.1499999999999999</v>
          </cell>
          <cell r="X3969">
            <v>1.1499999999999999</v>
          </cell>
          <cell r="Y3969">
            <v>1.1499999999999999</v>
          </cell>
          <cell r="Z3969">
            <v>1.1299999999999999</v>
          </cell>
          <cell r="AA3969">
            <v>1.1200000000000001</v>
          </cell>
          <cell r="AB3969">
            <v>1.1200000000000001</v>
          </cell>
          <cell r="AC3969">
            <v>1.1299999999999999</v>
          </cell>
          <cell r="AD3969">
            <v>1.1299999999999999</v>
          </cell>
          <cell r="AE3969">
            <v>1.1299999999999999</v>
          </cell>
          <cell r="AF3969">
            <v>1.1299999999999999</v>
          </cell>
          <cell r="AG3969">
            <v>1.1499999999999999</v>
          </cell>
          <cell r="AH3969">
            <v>1.1499999999999999</v>
          </cell>
          <cell r="AI3969">
            <v>1.1499999999999999</v>
          </cell>
          <cell r="AJ3969">
            <v>1.1499999999999999</v>
          </cell>
          <cell r="AK3969">
            <v>1.1499999999999999</v>
          </cell>
        </row>
        <row r="3970">
          <cell r="A3970" t="str">
            <v>SDGbaseTRAv2_UrbAS_ERTv3PQXcimpt</v>
          </cell>
          <cell r="B3970" t="str">
            <v>SIclos6_GOVclos11</v>
          </cell>
          <cell r="C3970" t="str">
            <v>SDGbaseTRAv2_UrbAS_ERTv3</v>
          </cell>
          <cell r="D3970" t="str">
            <v>PQX</v>
          </cell>
          <cell r="E3970" t="str">
            <v>cimpt</v>
          </cell>
          <cell r="F3970">
            <v>1.01</v>
          </cell>
          <cell r="G3970">
            <v>1.04</v>
          </cell>
          <cell r="H3970">
            <v>1.05</v>
          </cell>
          <cell r="I3970">
            <v>1.05</v>
          </cell>
          <cell r="J3970">
            <v>1.05</v>
          </cell>
          <cell r="K3970">
            <v>1.05</v>
          </cell>
          <cell r="L3970">
            <v>1.05</v>
          </cell>
          <cell r="M3970">
            <v>1.06</v>
          </cell>
          <cell r="N3970">
            <v>1.06</v>
          </cell>
          <cell r="O3970">
            <v>1.0900000000000001</v>
          </cell>
          <cell r="P3970">
            <v>1.1000000000000001</v>
          </cell>
          <cell r="Q3970">
            <v>1.1000000000000001</v>
          </cell>
          <cell r="R3970">
            <v>1.1000000000000001</v>
          </cell>
          <cell r="S3970">
            <v>1.1000000000000001</v>
          </cell>
          <cell r="T3970">
            <v>1.1000000000000001</v>
          </cell>
          <cell r="U3970">
            <v>1.1000000000000001</v>
          </cell>
          <cell r="V3970">
            <v>1.1000000000000001</v>
          </cell>
          <cell r="W3970">
            <v>1.1100000000000001</v>
          </cell>
          <cell r="X3970">
            <v>1.1100000000000001</v>
          </cell>
          <cell r="Y3970">
            <v>1.1100000000000001</v>
          </cell>
          <cell r="Z3970">
            <v>1.1200000000000001</v>
          </cell>
          <cell r="AA3970">
            <v>1.1200000000000001</v>
          </cell>
          <cell r="AB3970">
            <v>1.1200000000000001</v>
          </cell>
          <cell r="AC3970">
            <v>1.1200000000000001</v>
          </cell>
          <cell r="AD3970">
            <v>1.1200000000000001</v>
          </cell>
          <cell r="AE3970">
            <v>1.1200000000000001</v>
          </cell>
          <cell r="AF3970">
            <v>1.1200000000000001</v>
          </cell>
          <cell r="AG3970">
            <v>1.1100000000000001</v>
          </cell>
          <cell r="AH3970">
            <v>1.1000000000000001</v>
          </cell>
          <cell r="AI3970">
            <v>1.0900000000000001</v>
          </cell>
          <cell r="AJ3970">
            <v>1.08</v>
          </cell>
          <cell r="AK3970">
            <v>1.08</v>
          </cell>
        </row>
        <row r="3971">
          <cell r="A3971" t="str">
            <v>SDGbaseTRAv2_UrbAS_ERTv3C_InvValctext</v>
          </cell>
          <cell r="B3971" t="str">
            <v>SIclos6_GOVclos11</v>
          </cell>
          <cell r="C3971" t="str">
            <v>SDGbaseTRAv2_UrbAS_ERTv3</v>
          </cell>
          <cell r="D3971" t="str">
            <v>C_InvVal</v>
          </cell>
          <cell r="E3971" t="str">
            <v>ctext</v>
          </cell>
          <cell r="F3971">
            <v>0.03</v>
          </cell>
          <cell r="G3971">
            <v>0.03</v>
          </cell>
          <cell r="H3971">
            <v>0.03</v>
          </cell>
          <cell r="I3971">
            <v>0.03</v>
          </cell>
          <cell r="J3971">
            <v>0.03</v>
          </cell>
          <cell r="K3971">
            <v>0.03</v>
          </cell>
          <cell r="L3971">
            <v>0.03</v>
          </cell>
          <cell r="M3971">
            <v>0.04</v>
          </cell>
          <cell r="N3971">
            <v>0.04</v>
          </cell>
          <cell r="O3971">
            <v>0.04</v>
          </cell>
          <cell r="P3971">
            <v>0.04</v>
          </cell>
          <cell r="Q3971">
            <v>0.04</v>
          </cell>
          <cell r="R3971">
            <v>0.04</v>
          </cell>
          <cell r="S3971">
            <v>0.04</v>
          </cell>
          <cell r="T3971">
            <v>0.04</v>
          </cell>
          <cell r="U3971">
            <v>0.05</v>
          </cell>
          <cell r="V3971">
            <v>0.05</v>
          </cell>
          <cell r="W3971">
            <v>0.05</v>
          </cell>
          <cell r="X3971">
            <v>0.05</v>
          </cell>
          <cell r="Y3971">
            <v>0.05</v>
          </cell>
          <cell r="Z3971">
            <v>0.05</v>
          </cell>
          <cell r="AA3971">
            <v>0.06</v>
          </cell>
          <cell r="AB3971">
            <v>0.06</v>
          </cell>
          <cell r="AC3971">
            <v>0.06</v>
          </cell>
          <cell r="AD3971">
            <v>0.06</v>
          </cell>
          <cell r="AE3971">
            <v>0.06</v>
          </cell>
          <cell r="AF3971">
            <v>0.06</v>
          </cell>
          <cell r="AG3971">
            <v>7.0000000000000007E-2</v>
          </cell>
          <cell r="AH3971">
            <v>7.0000000000000007E-2</v>
          </cell>
          <cell r="AI3971">
            <v>0.06</v>
          </cell>
          <cell r="AJ3971">
            <v>0.06</v>
          </cell>
          <cell r="AK3971">
            <v>0.06</v>
          </cell>
        </row>
        <row r="3972">
          <cell r="A3972" t="str">
            <v>SDGbaseTRAv2_UrbAS_ERTv3C_InvValcleat</v>
          </cell>
          <cell r="B3972" t="str">
            <v>SIclos6_GOVclos11</v>
          </cell>
          <cell r="C3972" t="str">
            <v>SDGbaseTRAv2_UrbAS_ERTv3</v>
          </cell>
          <cell r="D3972" t="str">
            <v>C_InvVal</v>
          </cell>
          <cell r="E3972" t="str">
            <v>cleat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0</v>
          </cell>
          <cell r="M3972">
            <v>0</v>
          </cell>
          <cell r="N3972">
            <v>0</v>
          </cell>
          <cell r="O3972">
            <v>0</v>
          </cell>
          <cell r="P3972">
            <v>0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B3972">
            <v>0</v>
          </cell>
          <cell r="AC3972">
            <v>0</v>
          </cell>
          <cell r="AD3972">
            <v>0</v>
          </cell>
          <cell r="AE3972">
            <v>0</v>
          </cell>
          <cell r="AF3972">
            <v>0</v>
          </cell>
          <cell r="AG3972">
            <v>0</v>
          </cell>
          <cell r="AH3972">
            <v>0</v>
          </cell>
          <cell r="AI3972">
            <v>0</v>
          </cell>
          <cell r="AJ3972">
            <v>0</v>
          </cell>
          <cell r="AK3972">
            <v>0</v>
          </cell>
        </row>
        <row r="3973">
          <cell r="A3973" t="str">
            <v>SDGbaseTRAv2_UrbAS_ERTv3C_InvValcprnt</v>
          </cell>
          <cell r="B3973" t="str">
            <v>SIclos6_GOVclos11</v>
          </cell>
          <cell r="C3973" t="str">
            <v>SDGbaseTRAv2_UrbAS_ERTv3</v>
          </cell>
          <cell r="D3973" t="str">
            <v>C_InvVal</v>
          </cell>
          <cell r="E3973" t="str">
            <v>cprnt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  <cell r="K3973">
            <v>0</v>
          </cell>
          <cell r="L3973">
            <v>0</v>
          </cell>
          <cell r="M3973">
            <v>0</v>
          </cell>
          <cell r="N3973">
            <v>0</v>
          </cell>
          <cell r="O3973">
            <v>0</v>
          </cell>
          <cell r="P3973">
            <v>0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B3973">
            <v>0</v>
          </cell>
          <cell r="AC3973">
            <v>0</v>
          </cell>
          <cell r="AD3973">
            <v>0</v>
          </cell>
          <cell r="AE3973">
            <v>0</v>
          </cell>
          <cell r="AF3973">
            <v>0</v>
          </cell>
          <cell r="AG3973">
            <v>0</v>
          </cell>
          <cell r="AH3973">
            <v>0</v>
          </cell>
          <cell r="AI3973">
            <v>0</v>
          </cell>
          <cell r="AJ3973">
            <v>0</v>
          </cell>
          <cell r="AK3973">
            <v>0</v>
          </cell>
        </row>
        <row r="3974">
          <cell r="A3974" t="str">
            <v>SDGbaseTRAv2_UrbAS_ERTv3C_InvValcrubb</v>
          </cell>
          <cell r="B3974" t="str">
            <v>SIclos6_GOVclos11</v>
          </cell>
          <cell r="C3974" t="str">
            <v>SDGbaseTRAv2_UrbAS_ERTv3</v>
          </cell>
          <cell r="D3974" t="str">
            <v>C_InvVal</v>
          </cell>
          <cell r="E3974" t="str">
            <v>crubb</v>
          </cell>
          <cell r="F3974">
            <v>0.01</v>
          </cell>
          <cell r="G3974">
            <v>0.01</v>
          </cell>
          <cell r="H3974">
            <v>0.01</v>
          </cell>
          <cell r="I3974">
            <v>0.01</v>
          </cell>
          <cell r="J3974">
            <v>0.01</v>
          </cell>
          <cell r="K3974">
            <v>0.01</v>
          </cell>
          <cell r="L3974">
            <v>0.01</v>
          </cell>
          <cell r="M3974">
            <v>0.01</v>
          </cell>
          <cell r="N3974">
            <v>0.01</v>
          </cell>
          <cell r="O3974">
            <v>0.01</v>
          </cell>
          <cell r="P3974">
            <v>0.01</v>
          </cell>
          <cell r="Q3974">
            <v>0.01</v>
          </cell>
          <cell r="R3974">
            <v>0.01</v>
          </cell>
          <cell r="S3974">
            <v>0.01</v>
          </cell>
          <cell r="T3974">
            <v>0.01</v>
          </cell>
          <cell r="U3974">
            <v>0.01</v>
          </cell>
          <cell r="V3974">
            <v>0.01</v>
          </cell>
          <cell r="W3974">
            <v>0.01</v>
          </cell>
          <cell r="X3974">
            <v>0.01</v>
          </cell>
          <cell r="Y3974">
            <v>0.01</v>
          </cell>
          <cell r="Z3974">
            <v>0.01</v>
          </cell>
          <cell r="AA3974">
            <v>0.01</v>
          </cell>
          <cell r="AB3974">
            <v>0.01</v>
          </cell>
          <cell r="AC3974">
            <v>0.01</v>
          </cell>
          <cell r="AD3974">
            <v>0.01</v>
          </cell>
          <cell r="AE3974">
            <v>0.01</v>
          </cell>
          <cell r="AF3974">
            <v>0.01</v>
          </cell>
          <cell r="AG3974">
            <v>0.01</v>
          </cell>
          <cell r="AH3974">
            <v>0.01</v>
          </cell>
          <cell r="AI3974">
            <v>0.01</v>
          </cell>
          <cell r="AJ3974">
            <v>0.01</v>
          </cell>
          <cell r="AK3974">
            <v>0.01</v>
          </cell>
        </row>
        <row r="3975">
          <cell r="A3975" t="str">
            <v>SDGbaseTRAv2_UrbAS_ERTv3C_InvValcplas</v>
          </cell>
          <cell r="B3975" t="str">
            <v>SIclos6_GOVclos11</v>
          </cell>
          <cell r="C3975" t="str">
            <v>SDGbaseTRAv2_UrbAS_ERTv3</v>
          </cell>
          <cell r="D3975" t="str">
            <v>C_InvVal</v>
          </cell>
          <cell r="E3975" t="str">
            <v>cplas</v>
          </cell>
          <cell r="F3975">
            <v>0.01</v>
          </cell>
          <cell r="G3975">
            <v>0.01</v>
          </cell>
          <cell r="H3975">
            <v>0.01</v>
          </cell>
          <cell r="I3975">
            <v>0.01</v>
          </cell>
          <cell r="J3975">
            <v>0.01</v>
          </cell>
          <cell r="K3975">
            <v>0.01</v>
          </cell>
          <cell r="L3975">
            <v>0.01</v>
          </cell>
          <cell r="M3975">
            <v>0.02</v>
          </cell>
          <cell r="N3975">
            <v>0.02</v>
          </cell>
          <cell r="O3975">
            <v>0.02</v>
          </cell>
          <cell r="P3975">
            <v>0.02</v>
          </cell>
          <cell r="Q3975">
            <v>0.02</v>
          </cell>
          <cell r="R3975">
            <v>0.02</v>
          </cell>
          <cell r="S3975">
            <v>0.02</v>
          </cell>
          <cell r="T3975">
            <v>0.02</v>
          </cell>
          <cell r="U3975">
            <v>0.02</v>
          </cell>
          <cell r="V3975">
            <v>0.02</v>
          </cell>
          <cell r="W3975">
            <v>0.02</v>
          </cell>
          <cell r="X3975">
            <v>0.02</v>
          </cell>
          <cell r="Y3975">
            <v>0.02</v>
          </cell>
          <cell r="Z3975">
            <v>0.02</v>
          </cell>
          <cell r="AA3975">
            <v>0.02</v>
          </cell>
          <cell r="AB3975">
            <v>0.03</v>
          </cell>
          <cell r="AC3975">
            <v>0.03</v>
          </cell>
          <cell r="AD3975">
            <v>0.03</v>
          </cell>
          <cell r="AE3975">
            <v>0.03</v>
          </cell>
          <cell r="AF3975">
            <v>0.03</v>
          </cell>
          <cell r="AG3975">
            <v>0.03</v>
          </cell>
          <cell r="AH3975">
            <v>0.03</v>
          </cell>
          <cell r="AI3975">
            <v>0.03</v>
          </cell>
          <cell r="AJ3975">
            <v>0.03</v>
          </cell>
          <cell r="AK3975">
            <v>0.03</v>
          </cell>
        </row>
        <row r="3976">
          <cell r="A3976" t="str">
            <v>SDGbaseTRAv2_UrbAS_ERTv3C_InvValcnmet</v>
          </cell>
          <cell r="B3976" t="str">
            <v>SIclos6_GOVclos11</v>
          </cell>
          <cell r="C3976" t="str">
            <v>SDGbaseTRAv2_UrbAS_ERTv3</v>
          </cell>
          <cell r="D3976" t="str">
            <v>C_InvVal</v>
          </cell>
          <cell r="E3976" t="str">
            <v>cnmet</v>
          </cell>
          <cell r="F3976">
            <v>0.03</v>
          </cell>
          <cell r="G3976">
            <v>0.03</v>
          </cell>
          <cell r="H3976">
            <v>0.03</v>
          </cell>
          <cell r="I3976">
            <v>0.03</v>
          </cell>
          <cell r="J3976">
            <v>0.03</v>
          </cell>
          <cell r="K3976">
            <v>0.03</v>
          </cell>
          <cell r="L3976">
            <v>0.03</v>
          </cell>
          <cell r="M3976">
            <v>0.03</v>
          </cell>
          <cell r="N3976">
            <v>0.03</v>
          </cell>
          <cell r="O3976">
            <v>0.03</v>
          </cell>
          <cell r="P3976">
            <v>0.03</v>
          </cell>
          <cell r="Q3976">
            <v>0.04</v>
          </cell>
          <cell r="R3976">
            <v>0.04</v>
          </cell>
          <cell r="S3976">
            <v>0.04</v>
          </cell>
          <cell r="T3976">
            <v>0.04</v>
          </cell>
          <cell r="U3976">
            <v>0.04</v>
          </cell>
          <cell r="V3976">
            <v>0.04</v>
          </cell>
          <cell r="W3976">
            <v>0.04</v>
          </cell>
          <cell r="X3976">
            <v>0.04</v>
          </cell>
          <cell r="Y3976">
            <v>0.05</v>
          </cell>
          <cell r="Z3976">
            <v>0.05</v>
          </cell>
          <cell r="AA3976">
            <v>0.05</v>
          </cell>
          <cell r="AB3976">
            <v>0.05</v>
          </cell>
          <cell r="AC3976">
            <v>0.05</v>
          </cell>
          <cell r="AD3976">
            <v>0.05</v>
          </cell>
          <cell r="AE3976">
            <v>0.05</v>
          </cell>
          <cell r="AF3976">
            <v>0.05</v>
          </cell>
          <cell r="AG3976">
            <v>0.06</v>
          </cell>
          <cell r="AH3976">
            <v>0.06</v>
          </cell>
          <cell r="AI3976">
            <v>0.06</v>
          </cell>
          <cell r="AJ3976">
            <v>0.06</v>
          </cell>
          <cell r="AK3976">
            <v>0.06</v>
          </cell>
        </row>
        <row r="3977">
          <cell r="A3977" t="str">
            <v>SDGbaseTRAv2_UrbAS_ERTv3C_InvValcnfrm</v>
          </cell>
          <cell r="B3977" t="str">
            <v>SIclos6_GOVclos11</v>
          </cell>
          <cell r="C3977" t="str">
            <v>SDGbaseTRAv2_UrbAS_ERTv3</v>
          </cell>
          <cell r="D3977" t="str">
            <v>C_InvVal</v>
          </cell>
          <cell r="E3977" t="str">
            <v>cnfrm</v>
          </cell>
          <cell r="F3977">
            <v>1.58</v>
          </cell>
          <cell r="G3977">
            <v>1.49</v>
          </cell>
          <cell r="H3977">
            <v>1.61</v>
          </cell>
          <cell r="I3977">
            <v>1.75</v>
          </cell>
          <cell r="J3977">
            <v>1.82</v>
          </cell>
          <cell r="K3977">
            <v>1.88</v>
          </cell>
          <cell r="L3977">
            <v>1.93</v>
          </cell>
          <cell r="M3977">
            <v>1.92</v>
          </cell>
          <cell r="N3977">
            <v>1.94</v>
          </cell>
          <cell r="O3977">
            <v>1.91</v>
          </cell>
          <cell r="P3977">
            <v>1.94</v>
          </cell>
          <cell r="Q3977">
            <v>1.98</v>
          </cell>
          <cell r="R3977">
            <v>2.0099999999999998</v>
          </cell>
          <cell r="S3977">
            <v>2.0699999999999998</v>
          </cell>
          <cell r="T3977">
            <v>2.14</v>
          </cell>
          <cell r="U3977">
            <v>2.21</v>
          </cell>
          <cell r="V3977">
            <v>2.2400000000000002</v>
          </cell>
          <cell r="W3977">
            <v>2.2799999999999998</v>
          </cell>
          <cell r="X3977">
            <v>2.38</v>
          </cell>
          <cell r="Y3977">
            <v>2.61</v>
          </cell>
          <cell r="Z3977">
            <v>2.97</v>
          </cell>
          <cell r="AA3977">
            <v>3.15</v>
          </cell>
          <cell r="AB3977">
            <v>3.35</v>
          </cell>
          <cell r="AC3977">
            <v>3.5</v>
          </cell>
          <cell r="AD3977">
            <v>3.6</v>
          </cell>
          <cell r="AE3977">
            <v>3.69</v>
          </cell>
          <cell r="AF3977">
            <v>3.79</v>
          </cell>
          <cell r="AG3977">
            <v>3.56</v>
          </cell>
          <cell r="AH3977">
            <v>3.86</v>
          </cell>
          <cell r="AI3977">
            <v>4.0999999999999996</v>
          </cell>
          <cell r="AJ3977">
            <v>4.22</v>
          </cell>
          <cell r="AK3977">
            <v>4.3</v>
          </cell>
        </row>
        <row r="3978">
          <cell r="A3978" t="str">
            <v>SDGbaseTRAv2_UrbAS_ERTv3C_InvValcmetp</v>
          </cell>
          <cell r="B3978" t="str">
            <v>SIclos6_GOVclos11</v>
          </cell>
          <cell r="C3978" t="str">
            <v>SDGbaseTRAv2_UrbAS_ERTv3</v>
          </cell>
          <cell r="D3978" t="str">
            <v>C_InvVal</v>
          </cell>
          <cell r="E3978" t="str">
            <v>cmetp</v>
          </cell>
          <cell r="F3978">
            <v>2.84</v>
          </cell>
          <cell r="G3978">
            <v>2.77</v>
          </cell>
          <cell r="H3978">
            <v>2.88</v>
          </cell>
          <cell r="I3978">
            <v>3.02</v>
          </cell>
          <cell r="J3978">
            <v>3.09</v>
          </cell>
          <cell r="K3978">
            <v>3.15</v>
          </cell>
          <cell r="L3978">
            <v>3.23</v>
          </cell>
          <cell r="M3978">
            <v>3.3</v>
          </cell>
          <cell r="N3978">
            <v>3.38</v>
          </cell>
          <cell r="O3978">
            <v>3.45</v>
          </cell>
          <cell r="P3978">
            <v>3.55</v>
          </cell>
          <cell r="Q3978">
            <v>3.65</v>
          </cell>
          <cell r="R3978">
            <v>3.7</v>
          </cell>
          <cell r="S3978">
            <v>3.82</v>
          </cell>
          <cell r="T3978">
            <v>3.95</v>
          </cell>
          <cell r="U3978">
            <v>4.09</v>
          </cell>
          <cell r="V3978">
            <v>4.2</v>
          </cell>
          <cell r="W3978">
            <v>4.34</v>
          </cell>
          <cell r="X3978">
            <v>4.55</v>
          </cell>
          <cell r="Y3978">
            <v>5.01</v>
          </cell>
          <cell r="Z3978">
            <v>5.69</v>
          </cell>
          <cell r="AA3978">
            <v>5.99</v>
          </cell>
          <cell r="AB3978">
            <v>5.93</v>
          </cell>
          <cell r="AC3978">
            <v>5.96</v>
          </cell>
          <cell r="AD3978">
            <v>6.11</v>
          </cell>
          <cell r="AE3978">
            <v>6.29</v>
          </cell>
          <cell r="AF3978">
            <v>6.49</v>
          </cell>
          <cell r="AG3978">
            <v>6.01</v>
          </cell>
          <cell r="AH3978">
            <v>6.01</v>
          </cell>
          <cell r="AI3978">
            <v>6</v>
          </cell>
          <cell r="AJ3978">
            <v>5.99</v>
          </cell>
          <cell r="AK3978">
            <v>5.98</v>
          </cell>
        </row>
        <row r="3979">
          <cell r="A3979" t="str">
            <v>SDGbaseTRAv2_UrbAS_ERTv3C_InvValcmach</v>
          </cell>
          <cell r="B3979" t="str">
            <v>SIclos6_GOVclos11</v>
          </cell>
          <cell r="C3979" t="str">
            <v>SDGbaseTRAv2_UrbAS_ERTv3</v>
          </cell>
          <cell r="D3979" t="str">
            <v>C_InvVal</v>
          </cell>
          <cell r="E3979" t="str">
            <v>cmach</v>
          </cell>
          <cell r="F3979">
            <v>159.36000000000001</v>
          </cell>
          <cell r="G3979">
            <v>150.74</v>
          </cell>
          <cell r="H3979">
            <v>156.97</v>
          </cell>
          <cell r="I3979">
            <v>164.28</v>
          </cell>
          <cell r="J3979">
            <v>167.82</v>
          </cell>
          <cell r="K3979">
            <v>171.75</v>
          </cell>
          <cell r="L3979">
            <v>176.1</v>
          </cell>
          <cell r="M3979">
            <v>180.34</v>
          </cell>
          <cell r="N3979">
            <v>185.13</v>
          </cell>
          <cell r="O3979">
            <v>191.99</v>
          </cell>
          <cell r="P3979">
            <v>198.16</v>
          </cell>
          <cell r="Q3979">
            <v>203.93</v>
          </cell>
          <cell r="R3979">
            <v>206.62</v>
          </cell>
          <cell r="S3979">
            <v>213.56</v>
          </cell>
          <cell r="T3979">
            <v>220.88</v>
          </cell>
          <cell r="U3979">
            <v>229.25</v>
          </cell>
          <cell r="V3979">
            <v>236.88</v>
          </cell>
          <cell r="W3979">
            <v>245.31</v>
          </cell>
          <cell r="X3979">
            <v>254.87</v>
          </cell>
          <cell r="Y3979">
            <v>270.81</v>
          </cell>
          <cell r="Z3979">
            <v>292.43</v>
          </cell>
          <cell r="AA3979">
            <v>304.64</v>
          </cell>
          <cell r="AB3979">
            <v>311.08</v>
          </cell>
          <cell r="AC3979">
            <v>318.12</v>
          </cell>
          <cell r="AD3979">
            <v>326.79000000000002</v>
          </cell>
          <cell r="AE3979">
            <v>336.02</v>
          </cell>
          <cell r="AF3979">
            <v>346.01</v>
          </cell>
          <cell r="AG3979">
            <v>339.1</v>
          </cell>
          <cell r="AH3979">
            <v>342.42</v>
          </cell>
          <cell r="AI3979">
            <v>344.1</v>
          </cell>
          <cell r="AJ3979">
            <v>344.61</v>
          </cell>
          <cell r="AK3979">
            <v>344.13</v>
          </cell>
        </row>
        <row r="3980">
          <cell r="A3980" t="str">
            <v>SDGbaseTRAv2_UrbAS_ERTv3C_InvValcemch</v>
          </cell>
          <cell r="B3980" t="str">
            <v>SIclos6_GOVclos11</v>
          </cell>
          <cell r="C3980" t="str">
            <v>SDGbaseTRAv2_UrbAS_ERTv3</v>
          </cell>
          <cell r="D3980" t="str">
            <v>C_InvVal</v>
          </cell>
          <cell r="E3980" t="str">
            <v>cemch</v>
          </cell>
          <cell r="F3980">
            <v>74.739999999999995</v>
          </cell>
          <cell r="G3980">
            <v>69.61</v>
          </cell>
          <cell r="H3980">
            <v>72.650000000000006</v>
          </cell>
          <cell r="I3980">
            <v>76.13</v>
          </cell>
          <cell r="J3980">
            <v>77.89</v>
          </cell>
          <cell r="K3980">
            <v>79.77</v>
          </cell>
          <cell r="L3980">
            <v>81.8</v>
          </cell>
          <cell r="M3980">
            <v>83.72</v>
          </cell>
          <cell r="N3980">
            <v>85.93</v>
          </cell>
          <cell r="O3980">
            <v>88.97</v>
          </cell>
          <cell r="P3980">
            <v>91.83</v>
          </cell>
          <cell r="Q3980">
            <v>94.56</v>
          </cell>
          <cell r="R3980">
            <v>95.81</v>
          </cell>
          <cell r="S3980">
            <v>98.98</v>
          </cell>
          <cell r="T3980">
            <v>102.33</v>
          </cell>
          <cell r="U3980">
            <v>106.16</v>
          </cell>
          <cell r="V3980">
            <v>109.73</v>
          </cell>
          <cell r="W3980">
            <v>113.51</v>
          </cell>
          <cell r="X3980">
            <v>117.58</v>
          </cell>
          <cell r="Y3980">
            <v>123.61</v>
          </cell>
          <cell r="Z3980">
            <v>131.62</v>
          </cell>
          <cell r="AA3980">
            <v>136.9</v>
          </cell>
          <cell r="AB3980">
            <v>141</v>
          </cell>
          <cell r="AC3980">
            <v>144.84</v>
          </cell>
          <cell r="AD3980">
            <v>148.9</v>
          </cell>
          <cell r="AE3980">
            <v>153.13999999999999</v>
          </cell>
          <cell r="AF3980">
            <v>157.66</v>
          </cell>
          <cell r="AG3980">
            <v>156.44999999999999</v>
          </cell>
          <cell r="AH3980">
            <v>158.09</v>
          </cell>
          <cell r="AI3980">
            <v>158.76</v>
          </cell>
          <cell r="AJ3980">
            <v>158.72999999999999</v>
          </cell>
          <cell r="AK3980">
            <v>158.4</v>
          </cell>
        </row>
        <row r="3981">
          <cell r="A3981" t="str">
            <v>SDGbaseTRAv2_UrbAS_ERTv3C_InvValcsequ</v>
          </cell>
          <cell r="B3981" t="str">
            <v>SIclos6_GOVclos11</v>
          </cell>
          <cell r="C3981" t="str">
            <v>SDGbaseTRAv2_UrbAS_ERTv3</v>
          </cell>
          <cell r="D3981" t="str">
            <v>C_InvVal</v>
          </cell>
          <cell r="E3981" t="str">
            <v>csequ</v>
          </cell>
          <cell r="F3981">
            <v>34.74</v>
          </cell>
          <cell r="G3981">
            <v>32.020000000000003</v>
          </cell>
          <cell r="H3981">
            <v>33.340000000000003</v>
          </cell>
          <cell r="I3981">
            <v>34.729999999999997</v>
          </cell>
          <cell r="J3981">
            <v>35.46</v>
          </cell>
          <cell r="K3981">
            <v>36.29</v>
          </cell>
          <cell r="L3981">
            <v>37.26</v>
          </cell>
          <cell r="M3981">
            <v>38.26</v>
          </cell>
          <cell r="N3981">
            <v>39.36</v>
          </cell>
          <cell r="O3981">
            <v>41.28</v>
          </cell>
          <cell r="P3981">
            <v>42.71</v>
          </cell>
          <cell r="Q3981">
            <v>43.95</v>
          </cell>
          <cell r="R3981">
            <v>44.54</v>
          </cell>
          <cell r="S3981">
            <v>46.01</v>
          </cell>
          <cell r="T3981">
            <v>47.57</v>
          </cell>
          <cell r="U3981">
            <v>49.35</v>
          </cell>
          <cell r="V3981">
            <v>51.17</v>
          </cell>
          <cell r="W3981">
            <v>53</v>
          </cell>
          <cell r="X3981">
            <v>54.73</v>
          </cell>
          <cell r="Y3981">
            <v>56.61</v>
          </cell>
          <cell r="Z3981">
            <v>58.65</v>
          </cell>
          <cell r="AA3981">
            <v>60.49</v>
          </cell>
          <cell r="AB3981">
            <v>62.81</v>
          </cell>
          <cell r="AC3981">
            <v>64.78</v>
          </cell>
          <cell r="AD3981">
            <v>66.64</v>
          </cell>
          <cell r="AE3981">
            <v>68.55</v>
          </cell>
          <cell r="AF3981">
            <v>70.53</v>
          </cell>
          <cell r="AG3981">
            <v>72.069999999999993</v>
          </cell>
          <cell r="AH3981">
            <v>72.58</v>
          </cell>
          <cell r="AI3981">
            <v>72.599999999999994</v>
          </cell>
          <cell r="AJ3981">
            <v>72.459999999999994</v>
          </cell>
          <cell r="AK3981">
            <v>72.12</v>
          </cell>
        </row>
        <row r="3982">
          <cell r="A3982" t="str">
            <v>SDGbaseTRAv2_UrbAS_ERTv3C_InvValcvehi</v>
          </cell>
          <cell r="B3982" t="str">
            <v>SIclos6_GOVclos11</v>
          </cell>
          <cell r="C3982" t="str">
            <v>SDGbaseTRAv2_UrbAS_ERTv3</v>
          </cell>
          <cell r="D3982" t="str">
            <v>C_InvVal</v>
          </cell>
          <cell r="E3982" t="str">
            <v>cvehi</v>
          </cell>
          <cell r="F3982">
            <v>115.65</v>
          </cell>
          <cell r="G3982">
            <v>107.23</v>
          </cell>
          <cell r="H3982">
            <v>111.8</v>
          </cell>
          <cell r="I3982">
            <v>117.29</v>
          </cell>
          <cell r="J3982">
            <v>120.02</v>
          </cell>
          <cell r="K3982">
            <v>122.91</v>
          </cell>
          <cell r="L3982">
            <v>125.99</v>
          </cell>
          <cell r="M3982">
            <v>128.63999999999999</v>
          </cell>
          <cell r="N3982">
            <v>131.86000000000001</v>
          </cell>
          <cell r="O3982">
            <v>135.94</v>
          </cell>
          <cell r="P3982">
            <v>140.25</v>
          </cell>
          <cell r="Q3982">
            <v>144.44999999999999</v>
          </cell>
          <cell r="R3982">
            <v>146.6</v>
          </cell>
          <cell r="S3982">
            <v>151.58000000000001</v>
          </cell>
          <cell r="T3982">
            <v>156.79</v>
          </cell>
          <cell r="U3982">
            <v>162.69999999999999</v>
          </cell>
          <cell r="V3982">
            <v>168.34</v>
          </cell>
          <cell r="W3982">
            <v>174.25</v>
          </cell>
          <cell r="X3982">
            <v>180.51</v>
          </cell>
          <cell r="Y3982">
            <v>193.03</v>
          </cell>
          <cell r="Z3982">
            <v>208.92</v>
          </cell>
          <cell r="AA3982">
            <v>221.27</v>
          </cell>
          <cell r="AB3982">
            <v>230.47</v>
          </cell>
          <cell r="AC3982">
            <v>238.32</v>
          </cell>
          <cell r="AD3982">
            <v>245.64</v>
          </cell>
          <cell r="AE3982">
            <v>252.98</v>
          </cell>
          <cell r="AF3982">
            <v>260.68</v>
          </cell>
          <cell r="AG3982">
            <v>260.14999999999998</v>
          </cell>
          <cell r="AH3982">
            <v>263.58</v>
          </cell>
          <cell r="AI3982">
            <v>266.7</v>
          </cell>
          <cell r="AJ3982">
            <v>268.2</v>
          </cell>
          <cell r="AK3982">
            <v>268.55</v>
          </cell>
        </row>
        <row r="3983">
          <cell r="A3983" t="str">
            <v>SDGbaseTRAv2_UrbAS_ERTv3C_InvValctequ</v>
          </cell>
          <cell r="B3983" t="str">
            <v>SIclos6_GOVclos11</v>
          </cell>
          <cell r="C3983" t="str">
            <v>SDGbaseTRAv2_UrbAS_ERTv3</v>
          </cell>
          <cell r="D3983" t="str">
            <v>C_InvVal</v>
          </cell>
          <cell r="E3983" t="str">
            <v>ctequ</v>
          </cell>
          <cell r="F3983">
            <v>11.68</v>
          </cell>
          <cell r="G3983">
            <v>11.17</v>
          </cell>
          <cell r="H3983">
            <v>11.61</v>
          </cell>
          <cell r="I3983">
            <v>12.22</v>
          </cell>
          <cell r="J3983">
            <v>12.51</v>
          </cell>
          <cell r="K3983">
            <v>12.81</v>
          </cell>
          <cell r="L3983">
            <v>13.13</v>
          </cell>
          <cell r="M3983">
            <v>13.36</v>
          </cell>
          <cell r="N3983">
            <v>13.67</v>
          </cell>
          <cell r="O3983">
            <v>13.9</v>
          </cell>
          <cell r="P3983">
            <v>14.27</v>
          </cell>
          <cell r="Q3983">
            <v>14.68</v>
          </cell>
          <cell r="R3983">
            <v>14.92</v>
          </cell>
          <cell r="S3983">
            <v>15.45</v>
          </cell>
          <cell r="T3983">
            <v>15.99</v>
          </cell>
          <cell r="U3983">
            <v>16.61</v>
          </cell>
          <cell r="V3983">
            <v>17.190000000000001</v>
          </cell>
          <cell r="W3983">
            <v>17.809999999999999</v>
          </cell>
          <cell r="X3983">
            <v>18.5</v>
          </cell>
          <cell r="Y3983">
            <v>19.62</v>
          </cell>
          <cell r="Z3983">
            <v>21.08</v>
          </cell>
          <cell r="AA3983">
            <v>21.96</v>
          </cell>
          <cell r="AB3983">
            <v>22.9</v>
          </cell>
          <cell r="AC3983">
            <v>23.67</v>
          </cell>
          <cell r="AD3983">
            <v>24.34</v>
          </cell>
          <cell r="AE3983">
            <v>25.01</v>
          </cell>
          <cell r="AF3983">
            <v>25.71</v>
          </cell>
          <cell r="AG3983">
            <v>25.61</v>
          </cell>
          <cell r="AH3983">
            <v>26.23</v>
          </cell>
          <cell r="AI3983">
            <v>26.75</v>
          </cell>
          <cell r="AJ3983">
            <v>27</v>
          </cell>
          <cell r="AK3983">
            <v>27.13</v>
          </cell>
        </row>
        <row r="3984">
          <cell r="A3984" t="str">
            <v>SDGbaseTRAv2_UrbAS_ERTv3C_InvValcfurn</v>
          </cell>
          <cell r="B3984" t="str">
            <v>SIclos6_GOVclos11</v>
          </cell>
          <cell r="C3984" t="str">
            <v>SDGbaseTRAv2_UrbAS_ERTv3</v>
          </cell>
          <cell r="D3984" t="str">
            <v>C_InvVal</v>
          </cell>
          <cell r="E3984" t="str">
            <v>cfurn</v>
          </cell>
          <cell r="F3984">
            <v>28.64</v>
          </cell>
          <cell r="G3984">
            <v>27.16</v>
          </cell>
          <cell r="H3984">
            <v>27.97</v>
          </cell>
          <cell r="I3984">
            <v>29.12</v>
          </cell>
          <cell r="J3984">
            <v>29.63</v>
          </cell>
          <cell r="K3984">
            <v>30.21</v>
          </cell>
          <cell r="L3984">
            <v>30.93</v>
          </cell>
          <cell r="M3984">
            <v>31.76</v>
          </cell>
          <cell r="N3984">
            <v>32.630000000000003</v>
          </cell>
          <cell r="O3984">
            <v>33.53</v>
          </cell>
          <cell r="P3984">
            <v>34.56</v>
          </cell>
          <cell r="Q3984">
            <v>35.57</v>
          </cell>
          <cell r="R3984">
            <v>36.01</v>
          </cell>
          <cell r="S3984">
            <v>37.200000000000003</v>
          </cell>
          <cell r="T3984">
            <v>38.47</v>
          </cell>
          <cell r="U3984">
            <v>39.93</v>
          </cell>
          <cell r="V3984">
            <v>41.39</v>
          </cell>
          <cell r="W3984">
            <v>42.86</v>
          </cell>
          <cell r="X3984">
            <v>44.32</v>
          </cell>
          <cell r="Y3984">
            <v>46.06</v>
          </cell>
          <cell r="Z3984">
            <v>48.29</v>
          </cell>
          <cell r="AA3984">
            <v>50.09</v>
          </cell>
          <cell r="AB3984">
            <v>51</v>
          </cell>
          <cell r="AC3984">
            <v>52.06</v>
          </cell>
          <cell r="AD3984">
            <v>53.54</v>
          </cell>
          <cell r="AE3984">
            <v>55.19</v>
          </cell>
          <cell r="AF3984">
            <v>56.95</v>
          </cell>
          <cell r="AG3984">
            <v>57.56</v>
          </cell>
          <cell r="AH3984">
            <v>57.02</v>
          </cell>
          <cell r="AI3984">
            <v>56.36</v>
          </cell>
          <cell r="AJ3984">
            <v>56.04</v>
          </cell>
          <cell r="AK3984">
            <v>55.68</v>
          </cell>
        </row>
        <row r="3985">
          <cell r="A3985" t="str">
            <v>SDGbaseTRAv2_UrbAS_ERTv3C_InvValcoman</v>
          </cell>
          <cell r="B3985" t="str">
            <v>SIclos6_GOVclos11</v>
          </cell>
          <cell r="C3985" t="str">
            <v>SDGbaseTRAv2_UrbAS_ERTv3</v>
          </cell>
          <cell r="D3985" t="str">
            <v>C_InvVal</v>
          </cell>
          <cell r="E3985" t="str">
            <v>coman</v>
          </cell>
          <cell r="F3985">
            <v>1.75</v>
          </cell>
          <cell r="G3985">
            <v>1.66</v>
          </cell>
          <cell r="H3985">
            <v>1.7</v>
          </cell>
          <cell r="I3985">
            <v>1.75</v>
          </cell>
          <cell r="J3985">
            <v>1.78</v>
          </cell>
          <cell r="K3985">
            <v>1.81</v>
          </cell>
          <cell r="L3985">
            <v>1.85</v>
          </cell>
          <cell r="M3985">
            <v>1.9</v>
          </cell>
          <cell r="N3985">
            <v>1.95</v>
          </cell>
          <cell r="O3985">
            <v>2.04</v>
          </cell>
          <cell r="P3985">
            <v>2.09</v>
          </cell>
          <cell r="Q3985">
            <v>2.13</v>
          </cell>
          <cell r="R3985">
            <v>2.15</v>
          </cell>
          <cell r="S3985">
            <v>2.2200000000000002</v>
          </cell>
          <cell r="T3985">
            <v>2.29</v>
          </cell>
          <cell r="U3985">
            <v>2.37</v>
          </cell>
          <cell r="V3985">
            <v>2.4500000000000002</v>
          </cell>
          <cell r="W3985">
            <v>2.54</v>
          </cell>
          <cell r="X3985">
            <v>2.63</v>
          </cell>
          <cell r="Y3985">
            <v>2.7</v>
          </cell>
          <cell r="Z3985">
            <v>2.78</v>
          </cell>
          <cell r="AA3985">
            <v>2.86</v>
          </cell>
          <cell r="AB3985">
            <v>2.93</v>
          </cell>
          <cell r="AC3985">
            <v>3</v>
          </cell>
          <cell r="AD3985">
            <v>3.09</v>
          </cell>
          <cell r="AE3985">
            <v>3.19</v>
          </cell>
          <cell r="AF3985">
            <v>3.29</v>
          </cell>
          <cell r="AG3985">
            <v>3.4</v>
          </cell>
          <cell r="AH3985">
            <v>3.41</v>
          </cell>
          <cell r="AI3985">
            <v>3.41</v>
          </cell>
          <cell r="AJ3985">
            <v>3.42</v>
          </cell>
          <cell r="AK3985">
            <v>3.42</v>
          </cell>
        </row>
        <row r="3986">
          <cell r="A3986" t="str">
            <v>SDGbaseTRAv2_UrbAS_ERTv3C_InvValccons</v>
          </cell>
          <cell r="B3986" t="str">
            <v>SIclos6_GOVclos11</v>
          </cell>
          <cell r="C3986" t="str">
            <v>SDGbaseTRAv2_UrbAS_ERTv3</v>
          </cell>
          <cell r="D3986" t="str">
            <v>C_InvVal</v>
          </cell>
          <cell r="E3986" t="str">
            <v>ccons</v>
          </cell>
          <cell r="F3986">
            <v>407.96</v>
          </cell>
          <cell r="G3986">
            <v>394.25</v>
          </cell>
          <cell r="H3986">
            <v>403.31</v>
          </cell>
          <cell r="I3986">
            <v>421.85</v>
          </cell>
          <cell r="J3986">
            <v>431.58</v>
          </cell>
          <cell r="K3986">
            <v>436.51</v>
          </cell>
          <cell r="L3986">
            <v>444.66</v>
          </cell>
          <cell r="M3986">
            <v>455.31</v>
          </cell>
          <cell r="N3986">
            <v>466.77</v>
          </cell>
          <cell r="O3986">
            <v>478.7</v>
          </cell>
          <cell r="P3986">
            <v>492.68</v>
          </cell>
          <cell r="Q3986">
            <v>506.85</v>
          </cell>
          <cell r="R3986">
            <v>511.39</v>
          </cell>
          <cell r="S3986">
            <v>529.26</v>
          </cell>
          <cell r="T3986">
            <v>547.72</v>
          </cell>
          <cell r="U3986">
            <v>568.59</v>
          </cell>
          <cell r="V3986">
            <v>589.16999999999996</v>
          </cell>
          <cell r="W3986">
            <v>610.21</v>
          </cell>
          <cell r="X3986">
            <v>631.86</v>
          </cell>
          <cell r="Y3986">
            <v>661.89</v>
          </cell>
          <cell r="Z3986">
            <v>700.34</v>
          </cell>
          <cell r="AA3986">
            <v>724.6</v>
          </cell>
          <cell r="AB3986">
            <v>732.04</v>
          </cell>
          <cell r="AC3986">
            <v>744.91</v>
          </cell>
          <cell r="AD3986">
            <v>765.95</v>
          </cell>
          <cell r="AE3986">
            <v>789.55</v>
          </cell>
          <cell r="AF3986">
            <v>814.78</v>
          </cell>
          <cell r="AG3986">
            <v>817.22</v>
          </cell>
          <cell r="AH3986">
            <v>813.2</v>
          </cell>
          <cell r="AI3986">
            <v>806.79</v>
          </cell>
          <cell r="AJ3986">
            <v>804.35</v>
          </cell>
          <cell r="AK3986">
            <v>801.22</v>
          </cell>
        </row>
        <row r="3987">
          <cell r="A3987" t="str">
            <v>SDGbaseTRAv2_UrbAS_ERTv3C_InvValcbsrv</v>
          </cell>
          <cell r="B3987" t="str">
            <v>SIclos6_GOVclos11</v>
          </cell>
          <cell r="C3987" t="str">
            <v>SDGbaseTRAv2_UrbAS_ERTv3</v>
          </cell>
          <cell r="D3987" t="str">
            <v>C_InvVal</v>
          </cell>
          <cell r="E3987" t="str">
            <v>cbsrv</v>
          </cell>
          <cell r="F3987">
            <v>64.14</v>
          </cell>
          <cell r="G3987">
            <v>56.74</v>
          </cell>
          <cell r="H3987">
            <v>58.82</v>
          </cell>
          <cell r="I3987">
            <v>61.31</v>
          </cell>
          <cell r="J3987">
            <v>62.47</v>
          </cell>
          <cell r="K3987">
            <v>63.82</v>
          </cell>
          <cell r="L3987">
            <v>65.45</v>
          </cell>
          <cell r="M3987">
            <v>67.27</v>
          </cell>
          <cell r="N3987">
            <v>69.13</v>
          </cell>
          <cell r="O3987">
            <v>71.22</v>
          </cell>
          <cell r="P3987">
            <v>73.430000000000007</v>
          </cell>
          <cell r="Q3987">
            <v>75.58</v>
          </cell>
          <cell r="R3987">
            <v>76.819999999999993</v>
          </cell>
          <cell r="S3987">
            <v>79.48</v>
          </cell>
          <cell r="T3987">
            <v>82.23</v>
          </cell>
          <cell r="U3987">
            <v>85.34</v>
          </cell>
          <cell r="V3987">
            <v>88.64</v>
          </cell>
          <cell r="W3987">
            <v>91.86</v>
          </cell>
          <cell r="X3987">
            <v>94.81</v>
          </cell>
          <cell r="Y3987">
            <v>97.42</v>
          </cell>
          <cell r="Z3987">
            <v>99.74</v>
          </cell>
          <cell r="AA3987">
            <v>102.08</v>
          </cell>
          <cell r="AB3987">
            <v>104.6</v>
          </cell>
          <cell r="AC3987">
            <v>107.31</v>
          </cell>
          <cell r="AD3987">
            <v>110.45</v>
          </cell>
          <cell r="AE3987">
            <v>113.85</v>
          </cell>
          <cell r="AF3987">
            <v>117.38</v>
          </cell>
          <cell r="AG3987">
            <v>121.94</v>
          </cell>
          <cell r="AH3987">
            <v>121.61</v>
          </cell>
          <cell r="AI3987">
            <v>120.6</v>
          </cell>
          <cell r="AJ3987">
            <v>119.96</v>
          </cell>
          <cell r="AK3987">
            <v>119.11</v>
          </cell>
        </row>
        <row r="3988">
          <cell r="A3988" t="str">
            <v>SDGbaseTRAv2_UrbAS_ERTv3C_InvValcimpt</v>
          </cell>
          <cell r="B3988" t="str">
            <v>SIclos6_GOVclos11</v>
          </cell>
          <cell r="C3988" t="str">
            <v>SDGbaseTRAv2_UrbAS_ERTv3</v>
          </cell>
          <cell r="D3988" t="str">
            <v>C_InvVal</v>
          </cell>
          <cell r="E3988" t="str">
            <v>cimpt</v>
          </cell>
          <cell r="F3988">
            <v>2.86</v>
          </cell>
          <cell r="G3988">
            <v>2.92</v>
          </cell>
          <cell r="H3988">
            <v>2.95</v>
          </cell>
          <cell r="I3988">
            <v>2.95</v>
          </cell>
          <cell r="J3988">
            <v>2.95</v>
          </cell>
          <cell r="K3988">
            <v>2.96</v>
          </cell>
          <cell r="L3988">
            <v>2.97</v>
          </cell>
          <cell r="M3988">
            <v>2.98</v>
          </cell>
          <cell r="N3988">
            <v>3</v>
          </cell>
          <cell r="O3988">
            <v>3.08</v>
          </cell>
          <cell r="P3988">
            <v>3.1</v>
          </cell>
          <cell r="Q3988">
            <v>3.11</v>
          </cell>
          <cell r="R3988">
            <v>3.1</v>
          </cell>
          <cell r="S3988">
            <v>3.11</v>
          </cell>
          <cell r="T3988">
            <v>3.11</v>
          </cell>
          <cell r="U3988">
            <v>3.11</v>
          </cell>
          <cell r="V3988">
            <v>3.11</v>
          </cell>
          <cell r="W3988">
            <v>3.12</v>
          </cell>
          <cell r="X3988">
            <v>3.12</v>
          </cell>
          <cell r="Y3988">
            <v>3.14</v>
          </cell>
          <cell r="Z3988">
            <v>3.15</v>
          </cell>
          <cell r="AA3988">
            <v>3.16</v>
          </cell>
          <cell r="AB3988">
            <v>3.16</v>
          </cell>
          <cell r="AC3988">
            <v>3.15</v>
          </cell>
          <cell r="AD3988">
            <v>3.15</v>
          </cell>
          <cell r="AE3988">
            <v>3.15</v>
          </cell>
          <cell r="AF3988">
            <v>3.15</v>
          </cell>
          <cell r="AG3988">
            <v>3.12</v>
          </cell>
          <cell r="AH3988">
            <v>3.1</v>
          </cell>
          <cell r="AI3988">
            <v>3.08</v>
          </cell>
          <cell r="AJ3988">
            <v>3.05</v>
          </cell>
          <cell r="AK3988">
            <v>3.03</v>
          </cell>
        </row>
        <row r="3989">
          <cell r="A3989" t="str">
            <v>SDGbaseTRAv2_UrbAS_ERTv3C_InvValtotal</v>
          </cell>
          <cell r="B3989" t="str">
            <v>SIclos6_GOVclos11</v>
          </cell>
          <cell r="C3989" t="str">
            <v>SDGbaseTRAv2_UrbAS_ERTv3</v>
          </cell>
          <cell r="D3989" t="str">
            <v>C_InvVal</v>
          </cell>
          <cell r="E3989" t="str">
            <v>total</v>
          </cell>
          <cell r="F3989">
            <v>906.02</v>
          </cell>
          <cell r="G3989">
            <v>857.83</v>
          </cell>
          <cell r="H3989">
            <v>885.7</v>
          </cell>
          <cell r="I3989">
            <v>926.48</v>
          </cell>
          <cell r="J3989">
            <v>947.1</v>
          </cell>
          <cell r="K3989">
            <v>963.97</v>
          </cell>
          <cell r="L3989">
            <v>985.39</v>
          </cell>
          <cell r="M3989">
            <v>1008.86</v>
          </cell>
          <cell r="N3989">
            <v>1034.8499999999999</v>
          </cell>
          <cell r="O3989">
            <v>1066.1099999999999</v>
          </cell>
          <cell r="P3989">
            <v>1098.6500000000001</v>
          </cell>
          <cell r="Q3989">
            <v>1130.53</v>
          </cell>
          <cell r="R3989">
            <v>1143.78</v>
          </cell>
          <cell r="S3989">
            <v>1182.8399999999999</v>
          </cell>
          <cell r="T3989">
            <v>1223.56</v>
          </cell>
          <cell r="U3989">
            <v>1269.83</v>
          </cell>
          <cell r="V3989">
            <v>1314.62</v>
          </cell>
          <cell r="W3989">
            <v>1361.21</v>
          </cell>
          <cell r="X3989">
            <v>1409.99</v>
          </cell>
          <cell r="Y3989">
            <v>1482.63</v>
          </cell>
          <cell r="Z3989">
            <v>1575.79</v>
          </cell>
          <cell r="AA3989">
            <v>1637.33</v>
          </cell>
          <cell r="AB3989">
            <v>1671.42</v>
          </cell>
          <cell r="AC3989">
            <v>1709.79</v>
          </cell>
          <cell r="AD3989">
            <v>1758.38</v>
          </cell>
          <cell r="AE3989">
            <v>1810.77</v>
          </cell>
          <cell r="AF3989">
            <v>1866.58</v>
          </cell>
          <cell r="AG3989">
            <v>1866.36</v>
          </cell>
          <cell r="AH3989">
            <v>1871.28</v>
          </cell>
          <cell r="AI3989">
            <v>1869.42</v>
          </cell>
          <cell r="AJ3989">
            <v>1868.19</v>
          </cell>
          <cell r="AK3989">
            <v>1863.21</v>
          </cell>
        </row>
        <row r="3990">
          <cell r="A3990" t="str">
            <v>SDGbaseTRAv2_UrbAS_ERTv3IADJXtotal</v>
          </cell>
          <cell r="B3990" t="str">
            <v>SIclos6_GOVclos11</v>
          </cell>
          <cell r="C3990" t="str">
            <v>SDGbaseTRAv2_UrbAS_ERTv3</v>
          </cell>
          <cell r="D3990" t="str">
            <v>IADJX</v>
          </cell>
          <cell r="E3990" t="str">
            <v>total</v>
          </cell>
          <cell r="F3990">
            <v>1</v>
          </cell>
          <cell r="G3990">
            <v>0.91</v>
          </cell>
          <cell r="H3990">
            <v>0.94</v>
          </cell>
          <cell r="I3990">
            <v>0.97</v>
          </cell>
          <cell r="J3990">
            <v>0.99</v>
          </cell>
          <cell r="K3990">
            <v>1.01</v>
          </cell>
          <cell r="L3990">
            <v>1.04</v>
          </cell>
          <cell r="M3990">
            <v>1.07</v>
          </cell>
          <cell r="N3990">
            <v>1.1000000000000001</v>
          </cell>
          <cell r="O3990">
            <v>1.1299999999999999</v>
          </cell>
          <cell r="P3990">
            <v>1.17</v>
          </cell>
          <cell r="Q3990">
            <v>1.2</v>
          </cell>
          <cell r="R3990">
            <v>1.21</v>
          </cell>
          <cell r="S3990">
            <v>1.25</v>
          </cell>
          <cell r="T3990">
            <v>1.29</v>
          </cell>
          <cell r="U3990">
            <v>1.34</v>
          </cell>
          <cell r="V3990">
            <v>1.39</v>
          </cell>
          <cell r="W3990">
            <v>1.44</v>
          </cell>
          <cell r="X3990">
            <v>1.48</v>
          </cell>
          <cell r="Y3990">
            <v>1.53</v>
          </cell>
          <cell r="Z3990">
            <v>1.58</v>
          </cell>
          <cell r="AA3990">
            <v>1.62</v>
          </cell>
          <cell r="AB3990">
            <v>1.67</v>
          </cell>
          <cell r="AC3990">
            <v>1.71</v>
          </cell>
          <cell r="AD3990">
            <v>1.76</v>
          </cell>
          <cell r="AE3990">
            <v>1.81</v>
          </cell>
          <cell r="AF3990">
            <v>1.87</v>
          </cell>
          <cell r="AG3990">
            <v>1.92</v>
          </cell>
          <cell r="AH3990">
            <v>1.91</v>
          </cell>
          <cell r="AI3990">
            <v>1.9</v>
          </cell>
          <cell r="AJ3990">
            <v>1.89</v>
          </cell>
          <cell r="AK3990">
            <v>1.88</v>
          </cell>
        </row>
        <row r="3991">
          <cell r="A3991" t="str">
            <v>SDGbaseTRAv2_UrbAS_ERTv3C_QINV_IADJtotal</v>
          </cell>
          <cell r="B3991" t="str">
            <v>SIclos6_GOVclos11</v>
          </cell>
          <cell r="C3991" t="str">
            <v>SDGbaseTRAv2_UrbAS_ERTv3</v>
          </cell>
          <cell r="D3991" t="str">
            <v>C_QINV_IADJ</v>
          </cell>
          <cell r="E3991" t="str">
            <v>total</v>
          </cell>
          <cell r="F3991">
            <v>906.02</v>
          </cell>
          <cell r="G3991">
            <v>944.54</v>
          </cell>
          <cell r="H3991">
            <v>946.37</v>
          </cell>
          <cell r="I3991">
            <v>951.71</v>
          </cell>
          <cell r="J3991">
            <v>955.11</v>
          </cell>
          <cell r="K3991">
            <v>952.26</v>
          </cell>
          <cell r="L3991">
            <v>950</v>
          </cell>
          <cell r="M3991">
            <v>946.8</v>
          </cell>
          <cell r="N3991">
            <v>944.8</v>
          </cell>
          <cell r="O3991">
            <v>941.27</v>
          </cell>
          <cell r="P3991">
            <v>941.45</v>
          </cell>
          <cell r="Q3991">
            <v>942.41</v>
          </cell>
          <cell r="R3991">
            <v>941.74</v>
          </cell>
          <cell r="S3991">
            <v>943.79</v>
          </cell>
          <cell r="T3991">
            <v>945.31</v>
          </cell>
          <cell r="U3991">
            <v>946.32</v>
          </cell>
          <cell r="V3991">
            <v>945</v>
          </cell>
          <cell r="W3991">
            <v>945.47</v>
          </cell>
          <cell r="X3991">
            <v>949.89</v>
          </cell>
          <cell r="Y3991">
            <v>969.11</v>
          </cell>
          <cell r="Z3991">
            <v>998.54</v>
          </cell>
          <cell r="AA3991">
            <v>1007.66</v>
          </cell>
          <cell r="AB3991">
            <v>1003.38</v>
          </cell>
          <cell r="AC3991">
            <v>1001.43</v>
          </cell>
          <cell r="AD3991">
            <v>1001.2</v>
          </cell>
          <cell r="AE3991">
            <v>1000.78</v>
          </cell>
          <cell r="AF3991">
            <v>1000.72</v>
          </cell>
          <cell r="AG3991">
            <v>972</v>
          </cell>
          <cell r="AH3991">
            <v>978.12</v>
          </cell>
          <cell r="AI3991">
            <v>984.42</v>
          </cell>
          <cell r="AJ3991">
            <v>987.76</v>
          </cell>
          <cell r="AK3991">
            <v>990.95</v>
          </cell>
        </row>
        <row r="3992">
          <cell r="A3992" t="str">
            <v>SDGbaseTRAv2_UrbAS_ERTv3trnsfrx_govent-n</v>
          </cell>
          <cell r="B3992" t="str">
            <v>SIclos6_GOVclos11</v>
          </cell>
          <cell r="C3992" t="str">
            <v>SDGbaseTRAv2_UrbAS_ERTv3</v>
          </cell>
          <cell r="D3992" t="str">
            <v>trnsfrx_gov</v>
          </cell>
          <cell r="E3992" t="str">
            <v>ent-n</v>
          </cell>
          <cell r="F3992">
            <v>182.31</v>
          </cell>
          <cell r="G3992">
            <v>182.31</v>
          </cell>
          <cell r="H3992">
            <v>182.31</v>
          </cell>
          <cell r="I3992">
            <v>182.31</v>
          </cell>
          <cell r="J3992">
            <v>182.31</v>
          </cell>
          <cell r="K3992">
            <v>182.31</v>
          </cell>
          <cell r="L3992">
            <v>182.31</v>
          </cell>
          <cell r="M3992">
            <v>182.31</v>
          </cell>
          <cell r="N3992">
            <v>182.31</v>
          </cell>
          <cell r="O3992">
            <v>182.31</v>
          </cell>
          <cell r="P3992">
            <v>182.31</v>
          </cell>
          <cell r="Q3992">
            <v>182.31</v>
          </cell>
          <cell r="R3992">
            <v>182.31</v>
          </cell>
          <cell r="S3992">
            <v>182.31</v>
          </cell>
          <cell r="T3992">
            <v>182.31</v>
          </cell>
          <cell r="U3992">
            <v>182.31</v>
          </cell>
          <cell r="V3992">
            <v>182.31</v>
          </cell>
          <cell r="W3992">
            <v>182.31</v>
          </cell>
          <cell r="X3992">
            <v>182.31</v>
          </cell>
          <cell r="Y3992">
            <v>182.31</v>
          </cell>
          <cell r="Z3992">
            <v>182.31</v>
          </cell>
          <cell r="AA3992">
            <v>182.31</v>
          </cell>
          <cell r="AB3992">
            <v>182.31</v>
          </cell>
          <cell r="AC3992">
            <v>182.31</v>
          </cell>
          <cell r="AD3992">
            <v>182.31</v>
          </cell>
          <cell r="AE3992">
            <v>182.31</v>
          </cell>
          <cell r="AF3992">
            <v>182.31</v>
          </cell>
          <cell r="AG3992">
            <v>182.31</v>
          </cell>
          <cell r="AH3992">
            <v>182.31</v>
          </cell>
          <cell r="AI3992">
            <v>182.31</v>
          </cell>
          <cell r="AJ3992">
            <v>182.31</v>
          </cell>
          <cell r="AK3992">
            <v>182.31</v>
          </cell>
        </row>
        <row r="3993">
          <cell r="A3993" t="str">
            <v>SDGbaseTRAv2_UrbAS_ERTv3trnsfrx_govhhd-0</v>
          </cell>
          <cell r="B3993" t="str">
            <v>SIclos6_GOVclos11</v>
          </cell>
          <cell r="C3993" t="str">
            <v>SDGbaseTRAv2_UrbAS_ERTv3</v>
          </cell>
          <cell r="D3993" t="str">
            <v>trnsfrx_gov</v>
          </cell>
          <cell r="E3993" t="str">
            <v>hhd-0</v>
          </cell>
          <cell r="F3993">
            <v>42.27</v>
          </cell>
          <cell r="G3993">
            <v>42.27</v>
          </cell>
          <cell r="H3993">
            <v>40.130000000000003</v>
          </cell>
          <cell r="I3993">
            <v>41.62</v>
          </cell>
          <cell r="J3993">
            <v>42.78</v>
          </cell>
          <cell r="K3993">
            <v>43.8</v>
          </cell>
          <cell r="L3993">
            <v>44.98</v>
          </cell>
          <cell r="M3993">
            <v>46.31</v>
          </cell>
          <cell r="N3993">
            <v>47.67</v>
          </cell>
          <cell r="O3993">
            <v>49.16</v>
          </cell>
          <cell r="P3993">
            <v>50.86</v>
          </cell>
          <cell r="Q3993">
            <v>52.67</v>
          </cell>
          <cell r="R3993">
            <v>54.47</v>
          </cell>
          <cell r="S3993">
            <v>56.58</v>
          </cell>
          <cell r="T3993">
            <v>58.75</v>
          </cell>
          <cell r="U3993">
            <v>61.03</v>
          </cell>
          <cell r="V3993">
            <v>63.62</v>
          </cell>
          <cell r="W3993">
            <v>66.16</v>
          </cell>
          <cell r="X3993">
            <v>68.819999999999993</v>
          </cell>
          <cell r="Y3993">
            <v>71.61</v>
          </cell>
          <cell r="Z3993">
            <v>74.28</v>
          </cell>
          <cell r="AA3993">
            <v>77.11</v>
          </cell>
          <cell r="AB3993">
            <v>79.900000000000006</v>
          </cell>
          <cell r="AC3993">
            <v>83</v>
          </cell>
          <cell r="AD3993">
            <v>85.95</v>
          </cell>
          <cell r="AE3993">
            <v>88.95</v>
          </cell>
          <cell r="AF3993">
            <v>92.08</v>
          </cell>
          <cell r="AG3993">
            <v>95.33</v>
          </cell>
          <cell r="AH3993">
            <v>98.59</v>
          </cell>
          <cell r="AI3993">
            <v>99.57</v>
          </cell>
          <cell r="AJ3993">
            <v>100.16</v>
          </cell>
          <cell r="AK3993">
            <v>100.69</v>
          </cell>
        </row>
        <row r="3994">
          <cell r="A3994" t="str">
            <v>SDGbaseTRAv2_UrbAS_ERTv3trnsfrx_govhhd-1</v>
          </cell>
          <cell r="B3994" t="str">
            <v>SIclos6_GOVclos11</v>
          </cell>
          <cell r="C3994" t="str">
            <v>SDGbaseTRAv2_UrbAS_ERTv3</v>
          </cell>
          <cell r="D3994" t="str">
            <v>trnsfrx_gov</v>
          </cell>
          <cell r="E3994" t="str">
            <v>hhd-1</v>
          </cell>
          <cell r="F3994">
            <v>53.47</v>
          </cell>
          <cell r="G3994">
            <v>53.47</v>
          </cell>
          <cell r="H3994">
            <v>50.76</v>
          </cell>
          <cell r="I3994">
            <v>52.65</v>
          </cell>
          <cell r="J3994">
            <v>54.12</v>
          </cell>
          <cell r="K3994">
            <v>55.41</v>
          </cell>
          <cell r="L3994">
            <v>56.9</v>
          </cell>
          <cell r="M3994">
            <v>58.58</v>
          </cell>
          <cell r="N3994">
            <v>60.3</v>
          </cell>
          <cell r="O3994">
            <v>62.18</v>
          </cell>
          <cell r="P3994">
            <v>64.34</v>
          </cell>
          <cell r="Q3994">
            <v>66.63</v>
          </cell>
          <cell r="R3994">
            <v>68.91</v>
          </cell>
          <cell r="S3994">
            <v>71.58</v>
          </cell>
          <cell r="T3994">
            <v>74.31</v>
          </cell>
          <cell r="U3994">
            <v>77.2</v>
          </cell>
          <cell r="V3994">
            <v>80.47</v>
          </cell>
          <cell r="W3994">
            <v>83.69</v>
          </cell>
          <cell r="X3994">
            <v>87.05</v>
          </cell>
          <cell r="Y3994">
            <v>90.58</v>
          </cell>
          <cell r="Z3994">
            <v>93.96</v>
          </cell>
          <cell r="AA3994">
            <v>97.54</v>
          </cell>
          <cell r="AB3994">
            <v>101.07</v>
          </cell>
          <cell r="AC3994">
            <v>104.99</v>
          </cell>
          <cell r="AD3994">
            <v>108.72</v>
          </cell>
          <cell r="AE3994">
            <v>112.52</v>
          </cell>
          <cell r="AF3994">
            <v>116.47</v>
          </cell>
          <cell r="AG3994">
            <v>120.59</v>
          </cell>
          <cell r="AH3994">
            <v>124.71</v>
          </cell>
          <cell r="AI3994">
            <v>125.95</v>
          </cell>
          <cell r="AJ3994">
            <v>126.7</v>
          </cell>
          <cell r="AK3994">
            <v>127.37</v>
          </cell>
        </row>
        <row r="3995">
          <cell r="A3995" t="str">
            <v>SDGbaseTRAv2_UrbAS_ERTv3trnsfrx_govhhd-2</v>
          </cell>
          <cell r="B3995" t="str">
            <v>SIclos6_GOVclos11</v>
          </cell>
          <cell r="C3995" t="str">
            <v>SDGbaseTRAv2_UrbAS_ERTv3</v>
          </cell>
          <cell r="D3995" t="str">
            <v>trnsfrx_gov</v>
          </cell>
          <cell r="E3995" t="str">
            <v>hhd-2</v>
          </cell>
          <cell r="F3995">
            <v>58.1</v>
          </cell>
          <cell r="G3995">
            <v>58.1</v>
          </cell>
          <cell r="H3995">
            <v>55.15</v>
          </cell>
          <cell r="I3995">
            <v>57.2</v>
          </cell>
          <cell r="J3995">
            <v>58.8</v>
          </cell>
          <cell r="K3995">
            <v>60.2</v>
          </cell>
          <cell r="L3995">
            <v>61.82</v>
          </cell>
          <cell r="M3995">
            <v>63.64</v>
          </cell>
          <cell r="N3995">
            <v>65.52</v>
          </cell>
          <cell r="O3995">
            <v>67.56</v>
          </cell>
          <cell r="P3995">
            <v>69.900000000000006</v>
          </cell>
          <cell r="Q3995">
            <v>72.39</v>
          </cell>
          <cell r="R3995">
            <v>74.86</v>
          </cell>
          <cell r="S3995">
            <v>77.77</v>
          </cell>
          <cell r="T3995">
            <v>80.739999999999995</v>
          </cell>
          <cell r="U3995">
            <v>83.88</v>
          </cell>
          <cell r="V3995">
            <v>87.43</v>
          </cell>
          <cell r="W3995">
            <v>90.93</v>
          </cell>
          <cell r="X3995">
            <v>94.58</v>
          </cell>
          <cell r="Y3995">
            <v>98.41</v>
          </cell>
          <cell r="Z3995">
            <v>102.08</v>
          </cell>
          <cell r="AA3995">
            <v>105.97</v>
          </cell>
          <cell r="AB3995">
            <v>109.81</v>
          </cell>
          <cell r="AC3995">
            <v>114.07</v>
          </cell>
          <cell r="AD3995">
            <v>118.12</v>
          </cell>
          <cell r="AE3995">
            <v>122.25</v>
          </cell>
          <cell r="AF3995">
            <v>126.55</v>
          </cell>
          <cell r="AG3995">
            <v>131.01</v>
          </cell>
          <cell r="AH3995">
            <v>135.49</v>
          </cell>
          <cell r="AI3995">
            <v>136.85</v>
          </cell>
          <cell r="AJ3995">
            <v>137.66</v>
          </cell>
          <cell r="AK3995">
            <v>138.38999999999999</v>
          </cell>
        </row>
        <row r="3996">
          <cell r="A3996" t="str">
            <v>SDGbaseTRAv2_UrbAS_ERTv3trnsfrx_govhhd-3</v>
          </cell>
          <cell r="B3996" t="str">
            <v>SIclos6_GOVclos11</v>
          </cell>
          <cell r="C3996" t="str">
            <v>SDGbaseTRAv2_UrbAS_ERTv3</v>
          </cell>
          <cell r="D3996" t="str">
            <v>trnsfrx_gov</v>
          </cell>
          <cell r="E3996" t="str">
            <v>hhd-3</v>
          </cell>
          <cell r="F3996">
            <v>61.81</v>
          </cell>
          <cell r="G3996">
            <v>61.81</v>
          </cell>
          <cell r="H3996">
            <v>58.67</v>
          </cell>
          <cell r="I3996">
            <v>60.85</v>
          </cell>
          <cell r="J3996">
            <v>62.55</v>
          </cell>
          <cell r="K3996">
            <v>64.040000000000006</v>
          </cell>
          <cell r="L3996">
            <v>65.77</v>
          </cell>
          <cell r="M3996">
            <v>67.709999999999994</v>
          </cell>
          <cell r="N3996">
            <v>69.7</v>
          </cell>
          <cell r="O3996">
            <v>71.87</v>
          </cell>
          <cell r="P3996">
            <v>74.37</v>
          </cell>
          <cell r="Q3996">
            <v>77.010000000000005</v>
          </cell>
          <cell r="R3996">
            <v>79.650000000000006</v>
          </cell>
          <cell r="S3996">
            <v>82.73</v>
          </cell>
          <cell r="T3996">
            <v>85.9</v>
          </cell>
          <cell r="U3996">
            <v>89.23</v>
          </cell>
          <cell r="V3996">
            <v>93.01</v>
          </cell>
          <cell r="W3996">
            <v>96.74</v>
          </cell>
          <cell r="X3996">
            <v>100.62</v>
          </cell>
          <cell r="Y3996">
            <v>104.7</v>
          </cell>
          <cell r="Z3996">
            <v>108.6</v>
          </cell>
          <cell r="AA3996">
            <v>112.74</v>
          </cell>
          <cell r="AB3996">
            <v>116.82</v>
          </cell>
          <cell r="AC3996">
            <v>121.36</v>
          </cell>
          <cell r="AD3996">
            <v>125.67</v>
          </cell>
          <cell r="AE3996">
            <v>130.06</v>
          </cell>
          <cell r="AF3996">
            <v>134.63</v>
          </cell>
          <cell r="AG3996">
            <v>139.38</v>
          </cell>
          <cell r="AH3996">
            <v>144.13999999999999</v>
          </cell>
          <cell r="AI3996">
            <v>145.59</v>
          </cell>
          <cell r="AJ3996">
            <v>146.44999999999999</v>
          </cell>
          <cell r="AK3996">
            <v>147.22999999999999</v>
          </cell>
        </row>
        <row r="3997">
          <cell r="A3997" t="str">
            <v>SDGbaseTRAv2_UrbAS_ERTv3trnsfrx_govhhd-4</v>
          </cell>
          <cell r="B3997" t="str">
            <v>SIclos6_GOVclos11</v>
          </cell>
          <cell r="C3997" t="str">
            <v>SDGbaseTRAv2_UrbAS_ERTv3</v>
          </cell>
          <cell r="D3997" t="str">
            <v>trnsfrx_gov</v>
          </cell>
          <cell r="E3997" t="str">
            <v>hhd-4</v>
          </cell>
          <cell r="F3997">
            <v>54.28</v>
          </cell>
          <cell r="G3997">
            <v>54.28</v>
          </cell>
          <cell r="H3997">
            <v>51.52</v>
          </cell>
          <cell r="I3997">
            <v>53.44</v>
          </cell>
          <cell r="J3997">
            <v>54.93</v>
          </cell>
          <cell r="K3997">
            <v>56.24</v>
          </cell>
          <cell r="L3997">
            <v>57.76</v>
          </cell>
          <cell r="M3997">
            <v>59.46</v>
          </cell>
          <cell r="N3997">
            <v>61.21</v>
          </cell>
          <cell r="O3997">
            <v>63.11</v>
          </cell>
          <cell r="P3997">
            <v>65.3</v>
          </cell>
          <cell r="Q3997">
            <v>67.63</v>
          </cell>
          <cell r="R3997">
            <v>69.94</v>
          </cell>
          <cell r="S3997">
            <v>72.650000000000006</v>
          </cell>
          <cell r="T3997">
            <v>75.430000000000007</v>
          </cell>
          <cell r="U3997">
            <v>78.36</v>
          </cell>
          <cell r="V3997">
            <v>81.680000000000007</v>
          </cell>
          <cell r="W3997">
            <v>84.95</v>
          </cell>
          <cell r="X3997">
            <v>88.36</v>
          </cell>
          <cell r="Y3997">
            <v>91.94</v>
          </cell>
          <cell r="Z3997">
            <v>95.37</v>
          </cell>
          <cell r="AA3997">
            <v>99</v>
          </cell>
          <cell r="AB3997">
            <v>102.59</v>
          </cell>
          <cell r="AC3997">
            <v>106.57</v>
          </cell>
          <cell r="AD3997">
            <v>110.36</v>
          </cell>
          <cell r="AE3997">
            <v>114.21</v>
          </cell>
          <cell r="AF3997">
            <v>118.22</v>
          </cell>
          <cell r="AG3997">
            <v>122.4</v>
          </cell>
          <cell r="AH3997">
            <v>126.58</v>
          </cell>
          <cell r="AI3997">
            <v>127.85</v>
          </cell>
          <cell r="AJ3997">
            <v>128.61000000000001</v>
          </cell>
          <cell r="AK3997">
            <v>129.29</v>
          </cell>
        </row>
        <row r="3998">
          <cell r="A3998" t="str">
            <v>SDGbaseTRAv2_UrbAS_ERTv3trnsfrx_govhhd-5</v>
          </cell>
          <cell r="B3998" t="str">
            <v>SIclos6_GOVclos11</v>
          </cell>
          <cell r="C3998" t="str">
            <v>SDGbaseTRAv2_UrbAS_ERTv3</v>
          </cell>
          <cell r="D3998" t="str">
            <v>trnsfrx_gov</v>
          </cell>
          <cell r="E3998" t="str">
            <v>hhd-5</v>
          </cell>
          <cell r="F3998">
            <v>51.45</v>
          </cell>
          <cell r="G3998">
            <v>51.45</v>
          </cell>
          <cell r="H3998">
            <v>48.84</v>
          </cell>
          <cell r="I3998">
            <v>50.65</v>
          </cell>
          <cell r="J3998">
            <v>52.07</v>
          </cell>
          <cell r="K3998">
            <v>53.31</v>
          </cell>
          <cell r="L3998">
            <v>54.75</v>
          </cell>
          <cell r="M3998">
            <v>56.36</v>
          </cell>
          <cell r="N3998">
            <v>58.02</v>
          </cell>
          <cell r="O3998">
            <v>59.82</v>
          </cell>
          <cell r="P3998">
            <v>61.9</v>
          </cell>
          <cell r="Q3998">
            <v>64.099999999999994</v>
          </cell>
          <cell r="R3998">
            <v>66.3</v>
          </cell>
          <cell r="S3998">
            <v>68.87</v>
          </cell>
          <cell r="T3998">
            <v>71.5</v>
          </cell>
          <cell r="U3998">
            <v>74.28</v>
          </cell>
          <cell r="V3998">
            <v>77.42</v>
          </cell>
          <cell r="W3998">
            <v>80.52</v>
          </cell>
          <cell r="X3998">
            <v>83.76</v>
          </cell>
          <cell r="Y3998">
            <v>87.15</v>
          </cell>
          <cell r="Z3998">
            <v>90.4</v>
          </cell>
          <cell r="AA3998">
            <v>93.84</v>
          </cell>
          <cell r="AB3998">
            <v>97.24</v>
          </cell>
          <cell r="AC3998">
            <v>101.02</v>
          </cell>
          <cell r="AD3998">
            <v>104.6</v>
          </cell>
          <cell r="AE3998">
            <v>108.26</v>
          </cell>
          <cell r="AF3998">
            <v>112.06</v>
          </cell>
          <cell r="AG3998">
            <v>116.02</v>
          </cell>
          <cell r="AH3998">
            <v>119.98</v>
          </cell>
          <cell r="AI3998">
            <v>121.18</v>
          </cell>
          <cell r="AJ3998">
            <v>121.9</v>
          </cell>
          <cell r="AK3998">
            <v>122.55</v>
          </cell>
        </row>
        <row r="3999">
          <cell r="A3999" t="str">
            <v>SDGbaseTRAv2_UrbAS_ERTv3trnsfrx_govhhd-6</v>
          </cell>
          <cell r="B3999" t="str">
            <v>SIclos6_GOVclos11</v>
          </cell>
          <cell r="C3999" t="str">
            <v>SDGbaseTRAv2_UrbAS_ERTv3</v>
          </cell>
          <cell r="D3999" t="str">
            <v>trnsfrx_gov</v>
          </cell>
          <cell r="E3999" t="str">
            <v>hhd-6</v>
          </cell>
          <cell r="F3999">
            <v>33.299999999999997</v>
          </cell>
          <cell r="G3999">
            <v>33.299999999999997</v>
          </cell>
          <cell r="H3999">
            <v>31.61</v>
          </cell>
          <cell r="I3999">
            <v>32.79</v>
          </cell>
          <cell r="J3999">
            <v>33.71</v>
          </cell>
          <cell r="K3999">
            <v>34.51</v>
          </cell>
          <cell r="L3999">
            <v>35.44</v>
          </cell>
          <cell r="M3999">
            <v>36.479999999999997</v>
          </cell>
          <cell r="N3999">
            <v>37.56</v>
          </cell>
          <cell r="O3999">
            <v>38.729999999999997</v>
          </cell>
          <cell r="P3999">
            <v>40.07</v>
          </cell>
          <cell r="Q3999">
            <v>41.5</v>
          </cell>
          <cell r="R3999">
            <v>42.92</v>
          </cell>
          <cell r="S3999">
            <v>44.58</v>
          </cell>
          <cell r="T3999">
            <v>46.28</v>
          </cell>
          <cell r="U3999">
            <v>48.08</v>
          </cell>
          <cell r="V3999">
            <v>50.12</v>
          </cell>
          <cell r="W3999">
            <v>52.13</v>
          </cell>
          <cell r="X3999">
            <v>54.22</v>
          </cell>
          <cell r="Y3999">
            <v>56.41</v>
          </cell>
          <cell r="Z3999">
            <v>58.52</v>
          </cell>
          <cell r="AA3999">
            <v>60.75</v>
          </cell>
          <cell r="AB3999">
            <v>62.95</v>
          </cell>
          <cell r="AC3999">
            <v>65.39</v>
          </cell>
          <cell r="AD3999">
            <v>67.709999999999994</v>
          </cell>
          <cell r="AE3999">
            <v>70.08</v>
          </cell>
          <cell r="AF3999">
            <v>72.540000000000006</v>
          </cell>
          <cell r="AG3999">
            <v>75.099999999999994</v>
          </cell>
          <cell r="AH3999">
            <v>77.67</v>
          </cell>
          <cell r="AI3999">
            <v>78.45</v>
          </cell>
          <cell r="AJ3999">
            <v>78.91</v>
          </cell>
          <cell r="AK3999">
            <v>79.33</v>
          </cell>
        </row>
        <row r="4000">
          <cell r="A4000" t="str">
            <v>SDGbaseTRAv2_UrbAS_ERTv3trnsfrx_govhhd-7</v>
          </cell>
          <cell r="B4000" t="str">
            <v>SIclos6_GOVclos11</v>
          </cell>
          <cell r="C4000" t="str">
            <v>SDGbaseTRAv2_UrbAS_ERTv3</v>
          </cell>
          <cell r="D4000" t="str">
            <v>trnsfrx_gov</v>
          </cell>
          <cell r="E4000" t="str">
            <v>hhd-7</v>
          </cell>
          <cell r="F4000">
            <v>17.170000000000002</v>
          </cell>
          <cell r="G4000">
            <v>17.170000000000002</v>
          </cell>
          <cell r="H4000">
            <v>16.29</v>
          </cell>
          <cell r="I4000">
            <v>16.899999999999999</v>
          </cell>
          <cell r="J4000">
            <v>17.37</v>
          </cell>
          <cell r="K4000">
            <v>17.79</v>
          </cell>
          <cell r="L4000">
            <v>18.27</v>
          </cell>
          <cell r="M4000">
            <v>18.8</v>
          </cell>
          <cell r="N4000">
            <v>19.36</v>
          </cell>
          <cell r="O4000">
            <v>19.96</v>
          </cell>
          <cell r="P4000">
            <v>20.65</v>
          </cell>
          <cell r="Q4000">
            <v>21.39</v>
          </cell>
          <cell r="R4000">
            <v>22.12</v>
          </cell>
          <cell r="S4000">
            <v>22.98</v>
          </cell>
          <cell r="T4000">
            <v>23.86</v>
          </cell>
          <cell r="U4000">
            <v>24.78</v>
          </cell>
          <cell r="V4000">
            <v>25.83</v>
          </cell>
          <cell r="W4000">
            <v>26.87</v>
          </cell>
          <cell r="X4000">
            <v>27.95</v>
          </cell>
          <cell r="Y4000">
            <v>29.08</v>
          </cell>
          <cell r="Z4000">
            <v>30.16</v>
          </cell>
          <cell r="AA4000">
            <v>31.31</v>
          </cell>
          <cell r="AB4000">
            <v>32.450000000000003</v>
          </cell>
          <cell r="AC4000">
            <v>33.700000000000003</v>
          </cell>
          <cell r="AD4000">
            <v>34.9</v>
          </cell>
          <cell r="AE4000">
            <v>36.119999999999997</v>
          </cell>
          <cell r="AF4000">
            <v>37.39</v>
          </cell>
          <cell r="AG4000">
            <v>38.71</v>
          </cell>
          <cell r="AH4000">
            <v>40.03</v>
          </cell>
          <cell r="AI4000">
            <v>40.43</v>
          </cell>
          <cell r="AJ4000">
            <v>40.67</v>
          </cell>
          <cell r="AK4000">
            <v>40.89</v>
          </cell>
        </row>
        <row r="4001">
          <cell r="A4001" t="str">
            <v>SDGbaseTRAv2_UrbAS_ERTv3trnsfrx_govhhd-8</v>
          </cell>
          <cell r="B4001" t="str">
            <v>SIclos6_GOVclos11</v>
          </cell>
          <cell r="C4001" t="str">
            <v>SDGbaseTRAv2_UrbAS_ERTv3</v>
          </cell>
          <cell r="D4001" t="str">
            <v>trnsfrx_gov</v>
          </cell>
          <cell r="E4001" t="str">
            <v>hhd-8</v>
          </cell>
          <cell r="F4001">
            <v>-31.54</v>
          </cell>
          <cell r="G4001">
            <v>-31.54</v>
          </cell>
          <cell r="H4001">
            <v>-29.94</v>
          </cell>
          <cell r="I4001">
            <v>-31.05</v>
          </cell>
          <cell r="J4001">
            <v>-31.92</v>
          </cell>
          <cell r="K4001">
            <v>-32.68</v>
          </cell>
          <cell r="L4001">
            <v>-33.56</v>
          </cell>
          <cell r="M4001">
            <v>-34.549999999999997</v>
          </cell>
          <cell r="N4001">
            <v>-35.57</v>
          </cell>
          <cell r="O4001">
            <v>-36.67</v>
          </cell>
          <cell r="P4001">
            <v>-37.950000000000003</v>
          </cell>
          <cell r="Q4001">
            <v>-39.299999999999997</v>
          </cell>
          <cell r="R4001">
            <v>-40.64</v>
          </cell>
          <cell r="S4001">
            <v>-42.22</v>
          </cell>
          <cell r="T4001">
            <v>-43.83</v>
          </cell>
          <cell r="U4001">
            <v>-45.53</v>
          </cell>
          <cell r="V4001">
            <v>-47.46</v>
          </cell>
          <cell r="W4001">
            <v>-49.36</v>
          </cell>
          <cell r="X4001">
            <v>-51.35</v>
          </cell>
          <cell r="Y4001">
            <v>-53.42</v>
          </cell>
          <cell r="Z4001">
            <v>-55.42</v>
          </cell>
          <cell r="AA4001">
            <v>-57.53</v>
          </cell>
          <cell r="AB4001">
            <v>-59.61</v>
          </cell>
          <cell r="AC4001">
            <v>-61.93</v>
          </cell>
          <cell r="AD4001">
            <v>-64.13</v>
          </cell>
          <cell r="AE4001">
            <v>-66.37</v>
          </cell>
          <cell r="AF4001">
            <v>-68.7</v>
          </cell>
          <cell r="AG4001">
            <v>-71.12</v>
          </cell>
          <cell r="AH4001">
            <v>-73.55</v>
          </cell>
          <cell r="AI4001">
            <v>-74.290000000000006</v>
          </cell>
          <cell r="AJ4001">
            <v>-74.73</v>
          </cell>
          <cell r="AK4001">
            <v>-75.13</v>
          </cell>
        </row>
        <row r="4002">
          <cell r="A4002" t="str">
            <v>SDGbaseTRAv2_UrbAS_ERTv3trnsfrx_govhhd-9</v>
          </cell>
          <cell r="B4002" t="str">
            <v>SIclos6_GOVclos11</v>
          </cell>
          <cell r="C4002" t="str">
            <v>SDGbaseTRAv2_UrbAS_ERTv3</v>
          </cell>
          <cell r="D4002" t="str">
            <v>trnsfrx_gov</v>
          </cell>
          <cell r="E4002" t="str">
            <v>hhd-9</v>
          </cell>
          <cell r="F4002">
            <v>-164.45</v>
          </cell>
          <cell r="G4002">
            <v>-164.45</v>
          </cell>
          <cell r="H4002">
            <v>-156.11000000000001</v>
          </cell>
          <cell r="I4002">
            <v>-161.91999999999999</v>
          </cell>
          <cell r="J4002">
            <v>-166.43</v>
          </cell>
          <cell r="K4002">
            <v>-170.4</v>
          </cell>
          <cell r="L4002">
            <v>-175</v>
          </cell>
          <cell r="M4002">
            <v>-180.15</v>
          </cell>
          <cell r="N4002">
            <v>-185.45</v>
          </cell>
          <cell r="O4002">
            <v>-191.23</v>
          </cell>
          <cell r="P4002">
            <v>-197.86</v>
          </cell>
          <cell r="Q4002">
            <v>-204.9</v>
          </cell>
          <cell r="R4002">
            <v>-211.91</v>
          </cell>
          <cell r="S4002">
            <v>-220.12</v>
          </cell>
          <cell r="T4002">
            <v>-228.54</v>
          </cell>
          <cell r="U4002">
            <v>-237.42</v>
          </cell>
          <cell r="V4002">
            <v>-247.48</v>
          </cell>
          <cell r="W4002">
            <v>-257.39</v>
          </cell>
          <cell r="X4002">
            <v>-267.72000000000003</v>
          </cell>
          <cell r="Y4002">
            <v>-278.57</v>
          </cell>
          <cell r="Z4002">
            <v>-288.95</v>
          </cell>
          <cell r="AA4002">
            <v>-299.97000000000003</v>
          </cell>
          <cell r="AB4002">
            <v>-310.83</v>
          </cell>
          <cell r="AC4002">
            <v>-322.89</v>
          </cell>
          <cell r="AD4002">
            <v>-334.36</v>
          </cell>
          <cell r="AE4002">
            <v>-346.05</v>
          </cell>
          <cell r="AF4002">
            <v>-358.2</v>
          </cell>
          <cell r="AG4002">
            <v>-370.85</v>
          </cell>
          <cell r="AH4002">
            <v>-383.52</v>
          </cell>
          <cell r="AI4002">
            <v>-387.36</v>
          </cell>
          <cell r="AJ4002">
            <v>-389.66</v>
          </cell>
          <cell r="AK4002">
            <v>-391.72</v>
          </cell>
        </row>
        <row r="4003">
          <cell r="A4003" t="str">
            <v>SDGbaseTRAv2_UrbAS_ERTv3trnsfrx_rowent-e</v>
          </cell>
          <cell r="B4003" t="str">
            <v>SIclos6_GOVclos11</v>
          </cell>
          <cell r="C4003" t="str">
            <v>SDGbaseTRAv2_UrbAS_ERTv3</v>
          </cell>
          <cell r="D4003" t="str">
            <v>trnsfrx_row</v>
          </cell>
          <cell r="E4003" t="str">
            <v>ent-e</v>
          </cell>
          <cell r="F4003">
            <v>-32.42</v>
          </cell>
          <cell r="G4003">
            <v>-32.42</v>
          </cell>
          <cell r="H4003">
            <v>-32.42</v>
          </cell>
          <cell r="I4003">
            <v>-32.42</v>
          </cell>
          <cell r="J4003">
            <v>-32.42</v>
          </cell>
          <cell r="K4003">
            <v>-32.42</v>
          </cell>
          <cell r="L4003">
            <v>-32.42</v>
          </cell>
          <cell r="M4003">
            <v>-32.42</v>
          </cell>
          <cell r="N4003">
            <v>-32.42</v>
          </cell>
          <cell r="O4003">
            <v>-32.42</v>
          </cell>
          <cell r="P4003">
            <v>-32.42</v>
          </cell>
          <cell r="Q4003">
            <v>-32.42</v>
          </cell>
          <cell r="R4003">
            <v>-32.42</v>
          </cell>
          <cell r="S4003">
            <v>-32.42</v>
          </cell>
          <cell r="T4003">
            <v>-32.42</v>
          </cell>
          <cell r="U4003">
            <v>-32.42</v>
          </cell>
          <cell r="V4003">
            <v>-32.42</v>
          </cell>
          <cell r="W4003">
            <v>-32.42</v>
          </cell>
          <cell r="X4003">
            <v>-32.42</v>
          </cell>
          <cell r="Y4003">
            <v>-32.42</v>
          </cell>
          <cell r="Z4003">
            <v>-32.42</v>
          </cell>
          <cell r="AA4003">
            <v>-32.42</v>
          </cell>
          <cell r="AB4003">
            <v>-32.42</v>
          </cell>
          <cell r="AC4003">
            <v>-32.42</v>
          </cell>
          <cell r="AD4003">
            <v>-32.42</v>
          </cell>
          <cell r="AE4003">
            <v>-32.42</v>
          </cell>
          <cell r="AF4003">
            <v>-32.42</v>
          </cell>
          <cell r="AG4003">
            <v>-32.42</v>
          </cell>
          <cell r="AH4003">
            <v>-32.42</v>
          </cell>
          <cell r="AI4003">
            <v>-32.42</v>
          </cell>
          <cell r="AJ4003">
            <v>-32.42</v>
          </cell>
          <cell r="AK4003">
            <v>-32.42</v>
          </cell>
        </row>
        <row r="4004">
          <cell r="A4004" t="str">
            <v>SDGbaseTRAv2_UrbAS_ERTv3trnsfrx_rowhhd-0</v>
          </cell>
          <cell r="B4004" t="str">
            <v>SIclos6_GOVclos11</v>
          </cell>
          <cell r="C4004" t="str">
            <v>SDGbaseTRAv2_UrbAS_ERTv3</v>
          </cell>
          <cell r="D4004" t="str">
            <v>trnsfrx_row</v>
          </cell>
          <cell r="E4004" t="str">
            <v>hhd-0</v>
          </cell>
          <cell r="F4004">
            <v>0.03</v>
          </cell>
          <cell r="G4004">
            <v>0.03</v>
          </cell>
          <cell r="H4004">
            <v>0.03</v>
          </cell>
          <cell r="I4004">
            <v>0.03</v>
          </cell>
          <cell r="J4004">
            <v>0.03</v>
          </cell>
          <cell r="K4004">
            <v>0.03</v>
          </cell>
          <cell r="L4004">
            <v>0.03</v>
          </cell>
          <cell r="M4004">
            <v>0.03</v>
          </cell>
          <cell r="N4004">
            <v>0.03</v>
          </cell>
          <cell r="O4004">
            <v>0.03</v>
          </cell>
          <cell r="P4004">
            <v>0.03</v>
          </cell>
          <cell r="Q4004">
            <v>0.03</v>
          </cell>
          <cell r="R4004">
            <v>0.03</v>
          </cell>
          <cell r="S4004">
            <v>0.03</v>
          </cell>
          <cell r="T4004">
            <v>0.03</v>
          </cell>
          <cell r="U4004">
            <v>0.03</v>
          </cell>
          <cell r="V4004">
            <v>0.03</v>
          </cell>
          <cell r="W4004">
            <v>0.03</v>
          </cell>
          <cell r="X4004">
            <v>0.03</v>
          </cell>
          <cell r="Y4004">
            <v>0.03</v>
          </cell>
          <cell r="Z4004">
            <v>0.03</v>
          </cell>
          <cell r="AA4004">
            <v>0.03</v>
          </cell>
          <cell r="AB4004">
            <v>0.03</v>
          </cell>
          <cell r="AC4004">
            <v>0.03</v>
          </cell>
          <cell r="AD4004">
            <v>0.03</v>
          </cell>
          <cell r="AE4004">
            <v>0.03</v>
          </cell>
          <cell r="AF4004">
            <v>0.03</v>
          </cell>
          <cell r="AG4004">
            <v>0.03</v>
          </cell>
          <cell r="AH4004">
            <v>0.03</v>
          </cell>
          <cell r="AI4004">
            <v>0.03</v>
          </cell>
          <cell r="AJ4004">
            <v>0.03</v>
          </cell>
          <cell r="AK4004">
            <v>0.03</v>
          </cell>
        </row>
        <row r="4005">
          <cell r="A4005" t="str">
            <v>SDGbaseTRAv2_UrbAS_ERTv3trnsfrx_rowhhd-1</v>
          </cell>
          <cell r="B4005" t="str">
            <v>SIclos6_GOVclos11</v>
          </cell>
          <cell r="C4005" t="str">
            <v>SDGbaseTRAv2_UrbAS_ERTv3</v>
          </cell>
          <cell r="D4005" t="str">
            <v>trnsfrx_row</v>
          </cell>
          <cell r="E4005" t="str">
            <v>hhd-1</v>
          </cell>
          <cell r="F4005">
            <v>0.06</v>
          </cell>
          <cell r="G4005">
            <v>0.06</v>
          </cell>
          <cell r="H4005">
            <v>0.06</v>
          </cell>
          <cell r="I4005">
            <v>0.06</v>
          </cell>
          <cell r="J4005">
            <v>0.06</v>
          </cell>
          <cell r="K4005">
            <v>0.06</v>
          </cell>
          <cell r="L4005">
            <v>0.06</v>
          </cell>
          <cell r="M4005">
            <v>0.06</v>
          </cell>
          <cell r="N4005">
            <v>0.06</v>
          </cell>
          <cell r="O4005">
            <v>0.06</v>
          </cell>
          <cell r="P4005">
            <v>0.06</v>
          </cell>
          <cell r="Q4005">
            <v>0.06</v>
          </cell>
          <cell r="R4005">
            <v>0.06</v>
          </cell>
          <cell r="S4005">
            <v>0.06</v>
          </cell>
          <cell r="T4005">
            <v>0.06</v>
          </cell>
          <cell r="U4005">
            <v>0.06</v>
          </cell>
          <cell r="V4005">
            <v>0.06</v>
          </cell>
          <cell r="W4005">
            <v>0.06</v>
          </cell>
          <cell r="X4005">
            <v>0.06</v>
          </cell>
          <cell r="Y4005">
            <v>0.06</v>
          </cell>
          <cell r="Z4005">
            <v>0.06</v>
          </cell>
          <cell r="AA4005">
            <v>0.06</v>
          </cell>
          <cell r="AB4005">
            <v>0.06</v>
          </cell>
          <cell r="AC4005">
            <v>0.06</v>
          </cell>
          <cell r="AD4005">
            <v>0.06</v>
          </cell>
          <cell r="AE4005">
            <v>0.06</v>
          </cell>
          <cell r="AF4005">
            <v>0.06</v>
          </cell>
          <cell r="AG4005">
            <v>0.06</v>
          </cell>
          <cell r="AH4005">
            <v>0.06</v>
          </cell>
          <cell r="AI4005">
            <v>0.06</v>
          </cell>
          <cell r="AJ4005">
            <v>0.06</v>
          </cell>
          <cell r="AK4005">
            <v>0.06</v>
          </cell>
        </row>
        <row r="4006">
          <cell r="A4006" t="str">
            <v>SDGbaseTRAv2_UrbAS_ERTv3trnsfrx_rowhhd-2</v>
          </cell>
          <cell r="B4006" t="str">
            <v>SIclos6_GOVclos11</v>
          </cell>
          <cell r="C4006" t="str">
            <v>SDGbaseTRAv2_UrbAS_ERTv3</v>
          </cell>
          <cell r="D4006" t="str">
            <v>trnsfrx_row</v>
          </cell>
          <cell r="E4006" t="str">
            <v>hhd-2</v>
          </cell>
          <cell r="F4006">
            <v>0.13</v>
          </cell>
          <cell r="G4006">
            <v>0.13</v>
          </cell>
          <cell r="H4006">
            <v>0.13</v>
          </cell>
          <cell r="I4006">
            <v>0.13</v>
          </cell>
          <cell r="J4006">
            <v>0.13</v>
          </cell>
          <cell r="K4006">
            <v>0.13</v>
          </cell>
          <cell r="L4006">
            <v>0.13</v>
          </cell>
          <cell r="M4006">
            <v>0.13</v>
          </cell>
          <cell r="N4006">
            <v>0.13</v>
          </cell>
          <cell r="O4006">
            <v>0.13</v>
          </cell>
          <cell r="P4006">
            <v>0.13</v>
          </cell>
          <cell r="Q4006">
            <v>0.13</v>
          </cell>
          <cell r="R4006">
            <v>0.13</v>
          </cell>
          <cell r="S4006">
            <v>0.13</v>
          </cell>
          <cell r="T4006">
            <v>0.13</v>
          </cell>
          <cell r="U4006">
            <v>0.13</v>
          </cell>
          <cell r="V4006">
            <v>0.13</v>
          </cell>
          <cell r="W4006">
            <v>0.13</v>
          </cell>
          <cell r="X4006">
            <v>0.13</v>
          </cell>
          <cell r="Y4006">
            <v>0.13</v>
          </cell>
          <cell r="Z4006">
            <v>0.13</v>
          </cell>
          <cell r="AA4006">
            <v>0.13</v>
          </cell>
          <cell r="AB4006">
            <v>0.13</v>
          </cell>
          <cell r="AC4006">
            <v>0.13</v>
          </cell>
          <cell r="AD4006">
            <v>0.13</v>
          </cell>
          <cell r="AE4006">
            <v>0.13</v>
          </cell>
          <cell r="AF4006">
            <v>0.13</v>
          </cell>
          <cell r="AG4006">
            <v>0.13</v>
          </cell>
          <cell r="AH4006">
            <v>0.13</v>
          </cell>
          <cell r="AI4006">
            <v>0.13</v>
          </cell>
          <cell r="AJ4006">
            <v>0.13</v>
          </cell>
          <cell r="AK4006">
            <v>0.13</v>
          </cell>
        </row>
        <row r="4007">
          <cell r="A4007" t="str">
            <v>SDGbaseTRAv2_UrbAS_ERTv3trnsfrx_rowhhd-3</v>
          </cell>
          <cell r="B4007" t="str">
            <v>SIclos6_GOVclos11</v>
          </cell>
          <cell r="C4007" t="str">
            <v>SDGbaseTRAv2_UrbAS_ERTv3</v>
          </cell>
          <cell r="D4007" t="str">
            <v>trnsfrx_row</v>
          </cell>
          <cell r="E4007" t="str">
            <v>hhd-3</v>
          </cell>
          <cell r="F4007">
            <v>0.21</v>
          </cell>
          <cell r="G4007">
            <v>0.21</v>
          </cell>
          <cell r="H4007">
            <v>0.21</v>
          </cell>
          <cell r="I4007">
            <v>0.21</v>
          </cell>
          <cell r="J4007">
            <v>0.21</v>
          </cell>
          <cell r="K4007">
            <v>0.21</v>
          </cell>
          <cell r="L4007">
            <v>0.21</v>
          </cell>
          <cell r="M4007">
            <v>0.21</v>
          </cell>
          <cell r="N4007">
            <v>0.21</v>
          </cell>
          <cell r="O4007">
            <v>0.21</v>
          </cell>
          <cell r="P4007">
            <v>0.21</v>
          </cell>
          <cell r="Q4007">
            <v>0.21</v>
          </cell>
          <cell r="R4007">
            <v>0.21</v>
          </cell>
          <cell r="S4007">
            <v>0.21</v>
          </cell>
          <cell r="T4007">
            <v>0.21</v>
          </cell>
          <cell r="U4007">
            <v>0.21</v>
          </cell>
          <cell r="V4007">
            <v>0.21</v>
          </cell>
          <cell r="W4007">
            <v>0.21</v>
          </cell>
          <cell r="X4007">
            <v>0.21</v>
          </cell>
          <cell r="Y4007">
            <v>0.21</v>
          </cell>
          <cell r="Z4007">
            <v>0.21</v>
          </cell>
          <cell r="AA4007">
            <v>0.21</v>
          </cell>
          <cell r="AB4007">
            <v>0.21</v>
          </cell>
          <cell r="AC4007">
            <v>0.21</v>
          </cell>
          <cell r="AD4007">
            <v>0.21</v>
          </cell>
          <cell r="AE4007">
            <v>0.21</v>
          </cell>
          <cell r="AF4007">
            <v>0.21</v>
          </cell>
          <cell r="AG4007">
            <v>0.21</v>
          </cell>
          <cell r="AH4007">
            <v>0.21</v>
          </cell>
          <cell r="AI4007">
            <v>0.21</v>
          </cell>
          <cell r="AJ4007">
            <v>0.21</v>
          </cell>
          <cell r="AK4007">
            <v>0.21</v>
          </cell>
        </row>
        <row r="4008">
          <cell r="A4008" t="str">
            <v>SDGbaseTRAv2_UrbAS_ERTv3trnsfrx_rowhhd-4</v>
          </cell>
          <cell r="B4008" t="str">
            <v>SIclos6_GOVclos11</v>
          </cell>
          <cell r="C4008" t="str">
            <v>SDGbaseTRAv2_UrbAS_ERTv3</v>
          </cell>
          <cell r="D4008" t="str">
            <v>trnsfrx_row</v>
          </cell>
          <cell r="E4008" t="str">
            <v>hhd-4</v>
          </cell>
          <cell r="F4008">
            <v>0.21</v>
          </cell>
          <cell r="G4008">
            <v>0.21</v>
          </cell>
          <cell r="H4008">
            <v>0.21</v>
          </cell>
          <cell r="I4008">
            <v>0.21</v>
          </cell>
          <cell r="J4008">
            <v>0.21</v>
          </cell>
          <cell r="K4008">
            <v>0.21</v>
          </cell>
          <cell r="L4008">
            <v>0.21</v>
          </cell>
          <cell r="M4008">
            <v>0.21</v>
          </cell>
          <cell r="N4008">
            <v>0.21</v>
          </cell>
          <cell r="O4008">
            <v>0.21</v>
          </cell>
          <cell r="P4008">
            <v>0.21</v>
          </cell>
          <cell r="Q4008">
            <v>0.21</v>
          </cell>
          <cell r="R4008">
            <v>0.21</v>
          </cell>
          <cell r="S4008">
            <v>0.21</v>
          </cell>
          <cell r="T4008">
            <v>0.21</v>
          </cell>
          <cell r="U4008">
            <v>0.21</v>
          </cell>
          <cell r="V4008">
            <v>0.21</v>
          </cell>
          <cell r="W4008">
            <v>0.21</v>
          </cell>
          <cell r="X4008">
            <v>0.21</v>
          </cell>
          <cell r="Y4008">
            <v>0.21</v>
          </cell>
          <cell r="Z4008">
            <v>0.21</v>
          </cell>
          <cell r="AA4008">
            <v>0.21</v>
          </cell>
          <cell r="AB4008">
            <v>0.21</v>
          </cell>
          <cell r="AC4008">
            <v>0.21</v>
          </cell>
          <cell r="AD4008">
            <v>0.21</v>
          </cell>
          <cell r="AE4008">
            <v>0.21</v>
          </cell>
          <cell r="AF4008">
            <v>0.21</v>
          </cell>
          <cell r="AG4008">
            <v>0.21</v>
          </cell>
          <cell r="AH4008">
            <v>0.21</v>
          </cell>
          <cell r="AI4008">
            <v>0.21</v>
          </cell>
          <cell r="AJ4008">
            <v>0.21</v>
          </cell>
          <cell r="AK4008">
            <v>0.21</v>
          </cell>
        </row>
        <row r="4009">
          <cell r="A4009" t="str">
            <v>SDGbaseTRAv2_UrbAS_ERTv3trnsfrx_rowhhd-5</v>
          </cell>
          <cell r="B4009" t="str">
            <v>SIclos6_GOVclos11</v>
          </cell>
          <cell r="C4009" t="str">
            <v>SDGbaseTRAv2_UrbAS_ERTv3</v>
          </cell>
          <cell r="D4009" t="str">
            <v>trnsfrx_row</v>
          </cell>
          <cell r="E4009" t="str">
            <v>hhd-5</v>
          </cell>
          <cell r="F4009">
            <v>0.3</v>
          </cell>
          <cell r="G4009">
            <v>0.3</v>
          </cell>
          <cell r="H4009">
            <v>0.3</v>
          </cell>
          <cell r="I4009">
            <v>0.3</v>
          </cell>
          <cell r="J4009">
            <v>0.3</v>
          </cell>
          <cell r="K4009">
            <v>0.3</v>
          </cell>
          <cell r="L4009">
            <v>0.3</v>
          </cell>
          <cell r="M4009">
            <v>0.3</v>
          </cell>
          <cell r="N4009">
            <v>0.3</v>
          </cell>
          <cell r="O4009">
            <v>0.3</v>
          </cell>
          <cell r="P4009">
            <v>0.3</v>
          </cell>
          <cell r="Q4009">
            <v>0.3</v>
          </cell>
          <cell r="R4009">
            <v>0.3</v>
          </cell>
          <cell r="S4009">
            <v>0.3</v>
          </cell>
          <cell r="T4009">
            <v>0.3</v>
          </cell>
          <cell r="U4009">
            <v>0.3</v>
          </cell>
          <cell r="V4009">
            <v>0.3</v>
          </cell>
          <cell r="W4009">
            <v>0.3</v>
          </cell>
          <cell r="X4009">
            <v>0.3</v>
          </cell>
          <cell r="Y4009">
            <v>0.3</v>
          </cell>
          <cell r="Z4009">
            <v>0.3</v>
          </cell>
          <cell r="AA4009">
            <v>0.3</v>
          </cell>
          <cell r="AB4009">
            <v>0.3</v>
          </cell>
          <cell r="AC4009">
            <v>0.3</v>
          </cell>
          <cell r="AD4009">
            <v>0.3</v>
          </cell>
          <cell r="AE4009">
            <v>0.3</v>
          </cell>
          <cell r="AF4009">
            <v>0.3</v>
          </cell>
          <cell r="AG4009">
            <v>0.3</v>
          </cell>
          <cell r="AH4009">
            <v>0.3</v>
          </cell>
          <cell r="AI4009">
            <v>0.3</v>
          </cell>
          <cell r="AJ4009">
            <v>0.3</v>
          </cell>
          <cell r="AK4009">
            <v>0.3</v>
          </cell>
        </row>
        <row r="4010">
          <cell r="A4010" t="str">
            <v>SDGbaseTRAv2_UrbAS_ERTv3trnsfrx_rowhhd-6</v>
          </cell>
          <cell r="B4010" t="str">
            <v>SIclos6_GOVclos11</v>
          </cell>
          <cell r="C4010" t="str">
            <v>SDGbaseTRAv2_UrbAS_ERTv3</v>
          </cell>
          <cell r="D4010" t="str">
            <v>trnsfrx_row</v>
          </cell>
          <cell r="E4010" t="str">
            <v>hhd-6</v>
          </cell>
          <cell r="F4010">
            <v>0.56000000000000005</v>
          </cell>
          <cell r="G4010">
            <v>0.56000000000000005</v>
          </cell>
          <cell r="H4010">
            <v>0.56000000000000005</v>
          </cell>
          <cell r="I4010">
            <v>0.56000000000000005</v>
          </cell>
          <cell r="J4010">
            <v>0.56000000000000005</v>
          </cell>
          <cell r="K4010">
            <v>0.56000000000000005</v>
          </cell>
          <cell r="L4010">
            <v>0.56000000000000005</v>
          </cell>
          <cell r="M4010">
            <v>0.56000000000000005</v>
          </cell>
          <cell r="N4010">
            <v>0.56000000000000005</v>
          </cell>
          <cell r="O4010">
            <v>0.56000000000000005</v>
          </cell>
          <cell r="P4010">
            <v>0.56000000000000005</v>
          </cell>
          <cell r="Q4010">
            <v>0.56000000000000005</v>
          </cell>
          <cell r="R4010">
            <v>0.56000000000000005</v>
          </cell>
          <cell r="S4010">
            <v>0.56000000000000005</v>
          </cell>
          <cell r="T4010">
            <v>0.56000000000000005</v>
          </cell>
          <cell r="U4010">
            <v>0.56000000000000005</v>
          </cell>
          <cell r="V4010">
            <v>0.56000000000000005</v>
          </cell>
          <cell r="W4010">
            <v>0.56000000000000005</v>
          </cell>
          <cell r="X4010">
            <v>0.56000000000000005</v>
          </cell>
          <cell r="Y4010">
            <v>0.56000000000000005</v>
          </cell>
          <cell r="Z4010">
            <v>0.56000000000000005</v>
          </cell>
          <cell r="AA4010">
            <v>0.56000000000000005</v>
          </cell>
          <cell r="AB4010">
            <v>0.56000000000000005</v>
          </cell>
          <cell r="AC4010">
            <v>0.56000000000000005</v>
          </cell>
          <cell r="AD4010">
            <v>0.56000000000000005</v>
          </cell>
          <cell r="AE4010">
            <v>0.56000000000000005</v>
          </cell>
          <cell r="AF4010">
            <v>0.56000000000000005</v>
          </cell>
          <cell r="AG4010">
            <v>0.56000000000000005</v>
          </cell>
          <cell r="AH4010">
            <v>0.56000000000000005</v>
          </cell>
          <cell r="AI4010">
            <v>0.56000000000000005</v>
          </cell>
          <cell r="AJ4010">
            <v>0.56000000000000005</v>
          </cell>
          <cell r="AK4010">
            <v>0.56000000000000005</v>
          </cell>
        </row>
        <row r="4011">
          <cell r="A4011" t="str">
            <v>SDGbaseTRAv2_UrbAS_ERTv3trnsfrx_rowhhd-7</v>
          </cell>
          <cell r="B4011" t="str">
            <v>SIclos6_GOVclos11</v>
          </cell>
          <cell r="C4011" t="str">
            <v>SDGbaseTRAv2_UrbAS_ERTv3</v>
          </cell>
          <cell r="D4011" t="str">
            <v>trnsfrx_row</v>
          </cell>
          <cell r="E4011" t="str">
            <v>hhd-7</v>
          </cell>
          <cell r="F4011">
            <v>0.68</v>
          </cell>
          <cell r="G4011">
            <v>0.68</v>
          </cell>
          <cell r="H4011">
            <v>0.68</v>
          </cell>
          <cell r="I4011">
            <v>0.68</v>
          </cell>
          <cell r="J4011">
            <v>0.68</v>
          </cell>
          <cell r="K4011">
            <v>0.68</v>
          </cell>
          <cell r="L4011">
            <v>0.68</v>
          </cell>
          <cell r="M4011">
            <v>0.68</v>
          </cell>
          <cell r="N4011">
            <v>0.68</v>
          </cell>
          <cell r="O4011">
            <v>0.68</v>
          </cell>
          <cell r="P4011">
            <v>0.68</v>
          </cell>
          <cell r="Q4011">
            <v>0.68</v>
          </cell>
          <cell r="R4011">
            <v>0.68</v>
          </cell>
          <cell r="S4011">
            <v>0.68</v>
          </cell>
          <cell r="T4011">
            <v>0.68</v>
          </cell>
          <cell r="U4011">
            <v>0.68</v>
          </cell>
          <cell r="V4011">
            <v>0.68</v>
          </cell>
          <cell r="W4011">
            <v>0.68</v>
          </cell>
          <cell r="X4011">
            <v>0.68</v>
          </cell>
          <cell r="Y4011">
            <v>0.68</v>
          </cell>
          <cell r="Z4011">
            <v>0.68</v>
          </cell>
          <cell r="AA4011">
            <v>0.68</v>
          </cell>
          <cell r="AB4011">
            <v>0.68</v>
          </cell>
          <cell r="AC4011">
            <v>0.68</v>
          </cell>
          <cell r="AD4011">
            <v>0.68</v>
          </cell>
          <cell r="AE4011">
            <v>0.68</v>
          </cell>
          <cell r="AF4011">
            <v>0.68</v>
          </cell>
          <cell r="AG4011">
            <v>0.68</v>
          </cell>
          <cell r="AH4011">
            <v>0.68</v>
          </cell>
          <cell r="AI4011">
            <v>0.68</v>
          </cell>
          <cell r="AJ4011">
            <v>0.68</v>
          </cell>
          <cell r="AK4011">
            <v>0.68</v>
          </cell>
        </row>
        <row r="4012">
          <cell r="A4012" t="str">
            <v>SDGbaseTRAv2_UrbAS_ERTv3trnsfrx_rowhhd-8</v>
          </cell>
          <cell r="B4012" t="str">
            <v>SIclos6_GOVclos11</v>
          </cell>
          <cell r="C4012" t="str">
            <v>SDGbaseTRAv2_UrbAS_ERTv3</v>
          </cell>
          <cell r="D4012" t="str">
            <v>trnsfrx_row</v>
          </cell>
          <cell r="E4012" t="str">
            <v>hhd-8</v>
          </cell>
          <cell r="F4012">
            <v>2.34</v>
          </cell>
          <cell r="G4012">
            <v>2.34</v>
          </cell>
          <cell r="H4012">
            <v>2.34</v>
          </cell>
          <cell r="I4012">
            <v>2.34</v>
          </cell>
          <cell r="J4012">
            <v>2.34</v>
          </cell>
          <cell r="K4012">
            <v>2.34</v>
          </cell>
          <cell r="L4012">
            <v>2.34</v>
          </cell>
          <cell r="M4012">
            <v>2.34</v>
          </cell>
          <cell r="N4012">
            <v>2.34</v>
          </cell>
          <cell r="O4012">
            <v>2.34</v>
          </cell>
          <cell r="P4012">
            <v>2.34</v>
          </cell>
          <cell r="Q4012">
            <v>2.34</v>
          </cell>
          <cell r="R4012">
            <v>2.34</v>
          </cell>
          <cell r="S4012">
            <v>2.34</v>
          </cell>
          <cell r="T4012">
            <v>2.34</v>
          </cell>
          <cell r="U4012">
            <v>2.34</v>
          </cell>
          <cell r="V4012">
            <v>2.34</v>
          </cell>
          <cell r="W4012">
            <v>2.34</v>
          </cell>
          <cell r="X4012">
            <v>2.34</v>
          </cell>
          <cell r="Y4012">
            <v>2.34</v>
          </cell>
          <cell r="Z4012">
            <v>2.34</v>
          </cell>
          <cell r="AA4012">
            <v>2.34</v>
          </cell>
          <cell r="AB4012">
            <v>2.34</v>
          </cell>
          <cell r="AC4012">
            <v>2.34</v>
          </cell>
          <cell r="AD4012">
            <v>2.34</v>
          </cell>
          <cell r="AE4012">
            <v>2.34</v>
          </cell>
          <cell r="AF4012">
            <v>2.34</v>
          </cell>
          <cell r="AG4012">
            <v>2.34</v>
          </cell>
          <cell r="AH4012">
            <v>2.34</v>
          </cell>
          <cell r="AI4012">
            <v>2.34</v>
          </cell>
          <cell r="AJ4012">
            <v>2.34</v>
          </cell>
          <cell r="AK4012">
            <v>2.34</v>
          </cell>
        </row>
        <row r="4013">
          <cell r="A4013" t="str">
            <v>SDGbaseTRAv2_UrbAS_ERTv3trnsfrx_rowhhd-9</v>
          </cell>
          <cell r="B4013" t="str">
            <v>SIclos6_GOVclos11</v>
          </cell>
          <cell r="C4013" t="str">
            <v>SDGbaseTRAv2_UrbAS_ERTv3</v>
          </cell>
          <cell r="D4013" t="str">
            <v>trnsfrx_row</v>
          </cell>
          <cell r="E4013" t="str">
            <v>hhd-9</v>
          </cell>
          <cell r="F4013">
            <v>8.82</v>
          </cell>
          <cell r="G4013">
            <v>8.82</v>
          </cell>
          <cell r="H4013">
            <v>8.82</v>
          </cell>
          <cell r="I4013">
            <v>8.82</v>
          </cell>
          <cell r="J4013">
            <v>8.82</v>
          </cell>
          <cell r="K4013">
            <v>8.82</v>
          </cell>
          <cell r="L4013">
            <v>8.82</v>
          </cell>
          <cell r="M4013">
            <v>8.82</v>
          </cell>
          <cell r="N4013">
            <v>8.82</v>
          </cell>
          <cell r="O4013">
            <v>8.82</v>
          </cell>
          <cell r="P4013">
            <v>8.82</v>
          </cell>
          <cell r="Q4013">
            <v>8.82</v>
          </cell>
          <cell r="R4013">
            <v>8.82</v>
          </cell>
          <cell r="S4013">
            <v>8.82</v>
          </cell>
          <cell r="T4013">
            <v>8.82</v>
          </cell>
          <cell r="U4013">
            <v>8.82</v>
          </cell>
          <cell r="V4013">
            <v>8.82</v>
          </cell>
          <cell r="W4013">
            <v>8.82</v>
          </cell>
          <cell r="X4013">
            <v>8.82</v>
          </cell>
          <cell r="Y4013">
            <v>8.82</v>
          </cell>
          <cell r="Z4013">
            <v>8.82</v>
          </cell>
          <cell r="AA4013">
            <v>8.82</v>
          </cell>
          <cell r="AB4013">
            <v>8.82</v>
          </cell>
          <cell r="AC4013">
            <v>8.82</v>
          </cell>
          <cell r="AD4013">
            <v>8.82</v>
          </cell>
          <cell r="AE4013">
            <v>8.82</v>
          </cell>
          <cell r="AF4013">
            <v>8.82</v>
          </cell>
          <cell r="AG4013">
            <v>8.82</v>
          </cell>
          <cell r="AH4013">
            <v>8.82</v>
          </cell>
          <cell r="AI4013">
            <v>8.82</v>
          </cell>
          <cell r="AJ4013">
            <v>8.82</v>
          </cell>
          <cell r="AK4013">
            <v>8.82</v>
          </cell>
        </row>
        <row r="4014">
          <cell r="A4014" t="str">
            <v>SDGbaseTRAv2_UrbAS_ERTv3trnsfrx_rowgov</v>
          </cell>
          <cell r="B4014" t="str">
            <v>SIclos6_GOVclos11</v>
          </cell>
          <cell r="C4014" t="str">
            <v>SDGbaseTRAv2_UrbAS_ERTv3</v>
          </cell>
          <cell r="D4014" t="str">
            <v>trnsfrx_row</v>
          </cell>
          <cell r="E4014" t="str">
            <v>gov</v>
          </cell>
          <cell r="F4014">
            <v>-48.31</v>
          </cell>
          <cell r="G4014">
            <v>-48.31</v>
          </cell>
          <cell r="H4014">
            <v>-48.31</v>
          </cell>
          <cell r="I4014">
            <v>-48.31</v>
          </cell>
          <cell r="J4014">
            <v>-48.31</v>
          </cell>
          <cell r="K4014">
            <v>-48.31</v>
          </cell>
          <cell r="L4014">
            <v>-48.31</v>
          </cell>
          <cell r="M4014">
            <v>-48.31</v>
          </cell>
          <cell r="N4014">
            <v>-48.31</v>
          </cell>
          <cell r="O4014">
            <v>-48.31</v>
          </cell>
          <cell r="P4014">
            <v>-48.31</v>
          </cell>
          <cell r="Q4014">
            <v>-48.31</v>
          </cell>
          <cell r="R4014">
            <v>-48.31</v>
          </cell>
          <cell r="S4014">
            <v>-48.31</v>
          </cell>
          <cell r="T4014">
            <v>-48.31</v>
          </cell>
          <cell r="U4014">
            <v>-48.31</v>
          </cell>
          <cell r="V4014">
            <v>-48.31</v>
          </cell>
          <cell r="W4014">
            <v>-48.31</v>
          </cell>
          <cell r="X4014">
            <v>-48.31</v>
          </cell>
          <cell r="Y4014">
            <v>-48.31</v>
          </cell>
          <cell r="Z4014">
            <v>-48.31</v>
          </cell>
          <cell r="AA4014">
            <v>-48.31</v>
          </cell>
          <cell r="AB4014">
            <v>-48.31</v>
          </cell>
          <cell r="AC4014">
            <v>-48.31</v>
          </cell>
          <cell r="AD4014">
            <v>-48.31</v>
          </cell>
          <cell r="AE4014">
            <v>-48.31</v>
          </cell>
          <cell r="AF4014">
            <v>-48.31</v>
          </cell>
          <cell r="AG4014">
            <v>-48.31</v>
          </cell>
          <cell r="AH4014">
            <v>-48.31</v>
          </cell>
          <cell r="AI4014">
            <v>-48.31</v>
          </cell>
          <cell r="AJ4014">
            <v>-48.31</v>
          </cell>
          <cell r="AK4014">
            <v>-48.31</v>
          </cell>
        </row>
        <row r="4015">
          <cell r="A4015" t="str">
            <v>SDGbaseTRAv2_UrbAS_ERTv3C_NetTrnsGov2Instotal</v>
          </cell>
          <cell r="B4015" t="str">
            <v>SIclos6_GOVclos11</v>
          </cell>
          <cell r="C4015" t="str">
            <v>SDGbaseTRAv2_UrbAS_ERTv3</v>
          </cell>
          <cell r="D4015" t="str">
            <v>C_NetTrnsGov2Ins</v>
          </cell>
          <cell r="E4015" t="str">
            <v>total</v>
          </cell>
          <cell r="F4015">
            <v>406.48</v>
          </cell>
          <cell r="G4015">
            <v>406.48</v>
          </cell>
          <cell r="H4015">
            <v>397.55</v>
          </cell>
          <cell r="I4015">
            <v>403.76</v>
          </cell>
          <cell r="J4015">
            <v>408.59</v>
          </cell>
          <cell r="K4015">
            <v>412.84</v>
          </cell>
          <cell r="L4015">
            <v>417.75</v>
          </cell>
          <cell r="M4015">
            <v>423.27</v>
          </cell>
          <cell r="N4015">
            <v>428.93</v>
          </cell>
          <cell r="O4015">
            <v>435.11</v>
          </cell>
          <cell r="P4015">
            <v>442.2</v>
          </cell>
          <cell r="Q4015">
            <v>449.73</v>
          </cell>
          <cell r="R4015">
            <v>457.22</v>
          </cell>
          <cell r="S4015">
            <v>466.01</v>
          </cell>
          <cell r="T4015">
            <v>475.01</v>
          </cell>
          <cell r="U4015">
            <v>484.5</v>
          </cell>
          <cell r="V4015">
            <v>495.26</v>
          </cell>
          <cell r="W4015">
            <v>505.86</v>
          </cell>
          <cell r="X4015">
            <v>516.91</v>
          </cell>
          <cell r="Y4015">
            <v>528.5</v>
          </cell>
          <cell r="Z4015">
            <v>539.61</v>
          </cell>
          <cell r="AA4015">
            <v>551.39</v>
          </cell>
          <cell r="AB4015">
            <v>563.01</v>
          </cell>
          <cell r="AC4015">
            <v>575.9</v>
          </cell>
          <cell r="AD4015">
            <v>588.16999999999996</v>
          </cell>
          <cell r="AE4015">
            <v>600.66</v>
          </cell>
          <cell r="AF4015">
            <v>613.66</v>
          </cell>
          <cell r="AG4015">
            <v>627.19000000000005</v>
          </cell>
          <cell r="AH4015">
            <v>640.73</v>
          </cell>
          <cell r="AI4015">
            <v>644.84</v>
          </cell>
          <cell r="AJ4015">
            <v>647.29999999999995</v>
          </cell>
          <cell r="AK4015">
            <v>649.5</v>
          </cell>
        </row>
        <row r="4016">
          <cell r="A4016" t="str">
            <v>SDGbaseTRAv2_UrbAS_ERTv3QFSXflab-p</v>
          </cell>
          <cell r="B4016" t="str">
            <v>SIclos6_GOVclos11</v>
          </cell>
          <cell r="C4016" t="str">
            <v>SDGbaseTRAv2_UrbAS_ERTv3</v>
          </cell>
          <cell r="D4016" t="str">
            <v>QFSX</v>
          </cell>
          <cell r="E4016" t="str">
            <v>flab-p</v>
          </cell>
          <cell r="F4016">
            <v>3154.55</v>
          </cell>
          <cell r="G4016">
            <v>2922.76</v>
          </cell>
          <cell r="H4016">
            <v>3033.22</v>
          </cell>
          <cell r="I4016">
            <v>3130.98</v>
          </cell>
          <cell r="J4016">
            <v>3218.9</v>
          </cell>
          <cell r="K4016">
            <v>3299.7</v>
          </cell>
          <cell r="L4016">
            <v>3381.49</v>
          </cell>
          <cell r="M4016">
            <v>3465.2</v>
          </cell>
          <cell r="N4016">
            <v>3553.29</v>
          </cell>
          <cell r="O4016">
            <v>3651.78</v>
          </cell>
          <cell r="P4016">
            <v>3758.39</v>
          </cell>
          <cell r="Q4016">
            <v>3868.33</v>
          </cell>
          <cell r="R4016">
            <v>3983.8</v>
          </cell>
          <cell r="S4016">
            <v>4103.3999999999996</v>
          </cell>
          <cell r="T4016">
            <v>4227.29</v>
          </cell>
          <cell r="U4016">
            <v>4360.37</v>
          </cell>
          <cell r="V4016">
            <v>4498.42</v>
          </cell>
          <cell r="W4016">
            <v>4640.74</v>
          </cell>
          <cell r="X4016">
            <v>4789.49</v>
          </cell>
          <cell r="Y4016">
            <v>4913.68</v>
          </cell>
          <cell r="Z4016">
            <v>4986.38</v>
          </cell>
          <cell r="AA4016">
            <v>5049.8900000000003</v>
          </cell>
          <cell r="AB4016">
            <v>5172.17</v>
          </cell>
          <cell r="AC4016">
            <v>5314.73</v>
          </cell>
          <cell r="AD4016">
            <v>5460.07</v>
          </cell>
          <cell r="AE4016">
            <v>5607.57</v>
          </cell>
          <cell r="AF4016">
            <v>5755.8</v>
          </cell>
          <cell r="AG4016">
            <v>6011.61</v>
          </cell>
          <cell r="AH4016">
            <v>6182.84</v>
          </cell>
          <cell r="AI4016">
            <v>6295.5</v>
          </cell>
          <cell r="AJ4016">
            <v>6371.43</v>
          </cell>
          <cell r="AK4016">
            <v>6421.4</v>
          </cell>
        </row>
        <row r="4017">
          <cell r="A4017" t="str">
            <v>SDGbaseTRAv2_UrbAS_ERTv3QFSXflab-m</v>
          </cell>
          <cell r="B4017" t="str">
            <v>SIclos6_GOVclos11</v>
          </cell>
          <cell r="C4017" t="str">
            <v>SDGbaseTRAv2_UrbAS_ERTv3</v>
          </cell>
          <cell r="D4017" t="str">
            <v>QFSX</v>
          </cell>
          <cell r="E4017" t="str">
            <v>flab-m</v>
          </cell>
          <cell r="F4017">
            <v>5235.99</v>
          </cell>
          <cell r="G4017">
            <v>4887.7</v>
          </cell>
          <cell r="H4017">
            <v>5092.05</v>
          </cell>
          <cell r="I4017">
            <v>5267.38</v>
          </cell>
          <cell r="J4017">
            <v>5418.54</v>
          </cell>
          <cell r="K4017">
            <v>5554.11</v>
          </cell>
          <cell r="L4017">
            <v>5692.07</v>
          </cell>
          <cell r="M4017">
            <v>5834.99</v>
          </cell>
          <cell r="N4017">
            <v>5984.57</v>
          </cell>
          <cell r="O4017">
            <v>6139.4</v>
          </cell>
          <cell r="P4017">
            <v>6307.08</v>
          </cell>
          <cell r="Q4017">
            <v>6479.15</v>
          </cell>
          <cell r="R4017">
            <v>6663.55</v>
          </cell>
          <cell r="S4017">
            <v>6859.61</v>
          </cell>
          <cell r="T4017">
            <v>7065.93</v>
          </cell>
          <cell r="U4017">
            <v>7290.15</v>
          </cell>
          <cell r="V4017">
            <v>7527.4</v>
          </cell>
          <cell r="W4017">
            <v>7773.28</v>
          </cell>
          <cell r="X4017">
            <v>8026.83</v>
          </cell>
          <cell r="Y4017">
            <v>8224.77</v>
          </cell>
          <cell r="Z4017">
            <v>8324.41</v>
          </cell>
          <cell r="AA4017">
            <v>8409.3700000000008</v>
          </cell>
          <cell r="AB4017">
            <v>8596.7800000000007</v>
          </cell>
          <cell r="AC4017">
            <v>8822</v>
          </cell>
          <cell r="AD4017">
            <v>9054.23</v>
          </cell>
          <cell r="AE4017">
            <v>9292.25</v>
          </cell>
          <cell r="AF4017">
            <v>9533.18</v>
          </cell>
          <cell r="AG4017">
            <v>9959.4</v>
          </cell>
          <cell r="AH4017">
            <v>10224.98</v>
          </cell>
          <cell r="AI4017">
            <v>10376.92</v>
          </cell>
          <cell r="AJ4017">
            <v>10459.49</v>
          </cell>
          <cell r="AK4017">
            <v>10493.65</v>
          </cell>
        </row>
        <row r="4018">
          <cell r="A4018" t="str">
            <v>SDGbaseTRAv2_UrbAS_ERTv3QFSXflab-s</v>
          </cell>
          <cell r="B4018" t="str">
            <v>SIclos6_GOVclos11</v>
          </cell>
          <cell r="C4018" t="str">
            <v>SDGbaseTRAv2_UrbAS_ERTv3</v>
          </cell>
          <cell r="D4018" t="str">
            <v>QFSX</v>
          </cell>
          <cell r="E4018" t="str">
            <v>flab-s</v>
          </cell>
          <cell r="F4018">
            <v>4708.9399999999996</v>
          </cell>
          <cell r="G4018">
            <v>4347.68</v>
          </cell>
          <cell r="H4018">
            <v>4510.08</v>
          </cell>
          <cell r="I4018">
            <v>4660.8599999999997</v>
          </cell>
          <cell r="J4018">
            <v>4795.46</v>
          </cell>
          <cell r="K4018">
            <v>4921.72</v>
          </cell>
          <cell r="L4018">
            <v>5049.1400000000003</v>
          </cell>
          <cell r="M4018">
            <v>5179.96</v>
          </cell>
          <cell r="N4018">
            <v>5315.07</v>
          </cell>
          <cell r="O4018">
            <v>5445.25</v>
          </cell>
          <cell r="P4018">
            <v>5589.06</v>
          </cell>
          <cell r="Q4018">
            <v>5739.88</v>
          </cell>
          <cell r="R4018">
            <v>5900.81</v>
          </cell>
          <cell r="S4018">
            <v>6070.42</v>
          </cell>
          <cell r="T4018">
            <v>6248.21</v>
          </cell>
          <cell r="U4018">
            <v>6438.91</v>
          </cell>
          <cell r="V4018">
            <v>6640.67</v>
          </cell>
          <cell r="W4018">
            <v>6850.82</v>
          </cell>
          <cell r="X4018">
            <v>7068.56</v>
          </cell>
          <cell r="Y4018">
            <v>7251.84</v>
          </cell>
          <cell r="Z4018">
            <v>7369.84</v>
          </cell>
          <cell r="AA4018">
            <v>7471.82</v>
          </cell>
          <cell r="AB4018">
            <v>7627.11</v>
          </cell>
          <cell r="AC4018">
            <v>7807.78</v>
          </cell>
          <cell r="AD4018">
            <v>7998.34</v>
          </cell>
          <cell r="AE4018">
            <v>8197.4599999999991</v>
          </cell>
          <cell r="AF4018">
            <v>8402.44</v>
          </cell>
          <cell r="AG4018">
            <v>8726.24</v>
          </cell>
          <cell r="AH4018">
            <v>8960.74</v>
          </cell>
          <cell r="AI4018">
            <v>9124.24</v>
          </cell>
          <cell r="AJ4018">
            <v>9238.17</v>
          </cell>
          <cell r="AK4018">
            <v>9313.77</v>
          </cell>
        </row>
        <row r="4019">
          <cell r="A4019" t="str">
            <v>SDGbaseTRAv2_UrbAS_ERTv3QFSXflab-t</v>
          </cell>
          <cell r="B4019" t="str">
            <v>SIclos6_GOVclos11</v>
          </cell>
          <cell r="C4019" t="str">
            <v>SDGbaseTRAv2_UrbAS_ERTv3</v>
          </cell>
          <cell r="D4019" t="str">
            <v>QFSX</v>
          </cell>
          <cell r="E4019" t="str">
            <v>flab-t</v>
          </cell>
          <cell r="F4019">
            <v>3319.1</v>
          </cell>
          <cell r="G4019">
            <v>3025.15</v>
          </cell>
          <cell r="H4019">
            <v>3112.04</v>
          </cell>
          <cell r="I4019">
            <v>3196.35</v>
          </cell>
          <cell r="J4019">
            <v>3272.9</v>
          </cell>
          <cell r="K4019">
            <v>3347.44</v>
          </cell>
          <cell r="L4019">
            <v>3425.74</v>
          </cell>
          <cell r="M4019">
            <v>3507.92</v>
          </cell>
          <cell r="N4019">
            <v>3593.82</v>
          </cell>
          <cell r="O4019">
            <v>3674.76</v>
          </cell>
          <cell r="P4019">
            <v>3765.74</v>
          </cell>
          <cell r="Q4019">
            <v>3862.65</v>
          </cell>
          <cell r="R4019">
            <v>3970.89</v>
          </cell>
          <cell r="S4019">
            <v>4086.17</v>
          </cell>
          <cell r="T4019">
            <v>4207.6400000000003</v>
          </cell>
          <cell r="U4019">
            <v>4337.55</v>
          </cell>
          <cell r="V4019">
            <v>4473.7</v>
          </cell>
          <cell r="W4019">
            <v>4615.79</v>
          </cell>
          <cell r="X4019">
            <v>4765.9399999999996</v>
          </cell>
          <cell r="Y4019">
            <v>4897.68</v>
          </cell>
          <cell r="Z4019">
            <v>4992.24</v>
          </cell>
          <cell r="AA4019">
            <v>5075.08</v>
          </cell>
          <cell r="AB4019">
            <v>5185.7</v>
          </cell>
          <cell r="AC4019">
            <v>5309.89</v>
          </cell>
          <cell r="AD4019">
            <v>5439.48</v>
          </cell>
          <cell r="AE4019">
            <v>5574.21</v>
          </cell>
          <cell r="AF4019">
            <v>5712.75</v>
          </cell>
          <cell r="AG4019">
            <v>5921.61</v>
          </cell>
          <cell r="AH4019">
            <v>6077.78</v>
          </cell>
          <cell r="AI4019">
            <v>6190</v>
          </cell>
          <cell r="AJ4019">
            <v>6270.94</v>
          </cell>
          <cell r="AK4019">
            <v>6327.54</v>
          </cell>
        </row>
        <row r="4020">
          <cell r="A4020" t="str">
            <v>SDGbaseTRAv2_UrbAS_ERTv3QFSXfcap</v>
          </cell>
          <cell r="B4020" t="str">
            <v>SIclos6_GOVclos11</v>
          </cell>
          <cell r="C4020" t="str">
            <v>SDGbaseTRAv2_UrbAS_ERTv3</v>
          </cell>
          <cell r="D4020" t="str">
            <v>QFSX</v>
          </cell>
          <cell r="E4020" t="str">
            <v>fcap</v>
          </cell>
          <cell r="F4020">
            <v>3799.09</v>
          </cell>
          <cell r="G4020">
            <v>3955.03</v>
          </cell>
          <cell r="H4020">
            <v>4074.85</v>
          </cell>
          <cell r="I4020">
            <v>4169.67</v>
          </cell>
          <cell r="J4020">
            <v>4268.07</v>
          </cell>
          <cell r="K4020">
            <v>4386.3100000000004</v>
          </cell>
          <cell r="L4020">
            <v>4525.79</v>
          </cell>
          <cell r="M4020">
            <v>4665.08</v>
          </cell>
          <cell r="N4020">
            <v>4801.3</v>
          </cell>
          <cell r="O4020">
            <v>4915.74</v>
          </cell>
          <cell r="P4020">
            <v>5028.49</v>
          </cell>
          <cell r="Q4020">
            <v>5138.8900000000003</v>
          </cell>
          <cell r="R4020">
            <v>5277.53</v>
          </cell>
          <cell r="S4020">
            <v>5411.38</v>
          </cell>
          <cell r="T4020">
            <v>5555.55</v>
          </cell>
          <cell r="U4020">
            <v>5731.74</v>
          </cell>
          <cell r="V4020">
            <v>5894.03</v>
          </cell>
          <cell r="W4020">
            <v>6069.05</v>
          </cell>
          <cell r="X4020">
            <v>6257.16</v>
          </cell>
          <cell r="Y4020">
            <v>6431.51</v>
          </cell>
          <cell r="Z4020">
            <v>6608.91</v>
          </cell>
          <cell r="AA4020">
            <v>6793.89</v>
          </cell>
          <cell r="AB4020">
            <v>6984.83</v>
          </cell>
          <cell r="AC4020">
            <v>7163.94</v>
          </cell>
          <cell r="AD4020">
            <v>7349.47</v>
          </cell>
          <cell r="AE4020">
            <v>7543.66</v>
          </cell>
          <cell r="AF4020">
            <v>7747.52</v>
          </cell>
          <cell r="AG4020">
            <v>7939.04</v>
          </cell>
          <cell r="AH4020">
            <v>7793.03</v>
          </cell>
          <cell r="AI4020">
            <v>7658.81</v>
          </cell>
          <cell r="AJ4020">
            <v>7557.9</v>
          </cell>
          <cell r="AK4020">
            <v>7460.67</v>
          </cell>
        </row>
        <row r="4021">
          <cell r="A4021" t="str">
            <v>SDGbaseTRAv2_UrbAS_ERTv3QFSXfegy</v>
          </cell>
          <cell r="B4021" t="str">
            <v>SIclos6_GOVclos11</v>
          </cell>
          <cell r="C4021" t="str">
            <v>SDGbaseTRAv2_UrbAS_ERTv3</v>
          </cell>
          <cell r="D4021" t="str">
            <v>QFSX</v>
          </cell>
          <cell r="E4021" t="str">
            <v>fegy</v>
          </cell>
          <cell r="F4021">
            <v>200.18</v>
          </cell>
          <cell r="G4021">
            <v>215.85</v>
          </cell>
          <cell r="H4021">
            <v>219.02</v>
          </cell>
          <cell r="I4021">
            <v>223.47</v>
          </cell>
          <cell r="J4021">
            <v>228.22</v>
          </cell>
          <cell r="K4021">
            <v>237.73</v>
          </cell>
          <cell r="L4021">
            <v>248.49</v>
          </cell>
          <cell r="M4021">
            <v>250.61</v>
          </cell>
          <cell r="N4021">
            <v>248.67</v>
          </cell>
          <cell r="O4021">
            <v>249.56</v>
          </cell>
          <cell r="P4021">
            <v>256.52999999999997</v>
          </cell>
          <cell r="Q4021">
            <v>264.75</v>
          </cell>
          <cell r="R4021">
            <v>279.92</v>
          </cell>
          <cell r="S4021">
            <v>291.17</v>
          </cell>
          <cell r="T4021">
            <v>302.12</v>
          </cell>
          <cell r="U4021">
            <v>312.62</v>
          </cell>
          <cell r="V4021">
            <v>312.98</v>
          </cell>
          <cell r="W4021">
            <v>321.56</v>
          </cell>
          <cell r="X4021">
            <v>344.37</v>
          </cell>
          <cell r="Y4021">
            <v>362.43</v>
          </cell>
          <cell r="Z4021">
            <v>379.27</v>
          </cell>
          <cell r="AA4021">
            <v>399.47</v>
          </cell>
          <cell r="AB4021">
            <v>416.31</v>
          </cell>
          <cell r="AC4021">
            <v>431.22</v>
          </cell>
          <cell r="AD4021">
            <v>449.9</v>
          </cell>
          <cell r="AE4021">
            <v>468.95</v>
          </cell>
          <cell r="AF4021">
            <v>487.55</v>
          </cell>
          <cell r="AG4021">
            <v>580.34</v>
          </cell>
          <cell r="AH4021">
            <v>651.96</v>
          </cell>
          <cell r="AI4021">
            <v>728.42</v>
          </cell>
          <cell r="AJ4021">
            <v>799.4</v>
          </cell>
          <cell r="AK4021">
            <v>867.54</v>
          </cell>
        </row>
        <row r="4022">
          <cell r="A4022" t="str">
            <v>SDGbaseTRAv2_UrbAS_ERTv3QFSXfland</v>
          </cell>
          <cell r="B4022" t="str">
            <v>SIclos6_GOVclos11</v>
          </cell>
          <cell r="C4022" t="str">
            <v>SDGbaseTRAv2_UrbAS_ERTv3</v>
          </cell>
          <cell r="D4022" t="str">
            <v>QFSX</v>
          </cell>
          <cell r="E4022" t="str">
            <v>fland</v>
          </cell>
          <cell r="F4022">
            <v>17.03</v>
          </cell>
          <cell r="G4022">
            <v>17.2</v>
          </cell>
          <cell r="H4022">
            <v>17.37</v>
          </cell>
          <cell r="I4022">
            <v>17.54</v>
          </cell>
          <cell r="J4022">
            <v>17.72</v>
          </cell>
          <cell r="K4022">
            <v>17.899999999999999</v>
          </cell>
          <cell r="L4022">
            <v>18.07</v>
          </cell>
          <cell r="M4022">
            <v>18.260000000000002</v>
          </cell>
          <cell r="N4022">
            <v>18.440000000000001</v>
          </cell>
          <cell r="O4022">
            <v>18.62</v>
          </cell>
          <cell r="P4022">
            <v>18.809999999999999</v>
          </cell>
          <cell r="Q4022">
            <v>19</v>
          </cell>
          <cell r="R4022">
            <v>19.190000000000001</v>
          </cell>
          <cell r="S4022">
            <v>19.38</v>
          </cell>
          <cell r="T4022">
            <v>19.57</v>
          </cell>
          <cell r="U4022">
            <v>19.77</v>
          </cell>
          <cell r="V4022">
            <v>19.97</v>
          </cell>
          <cell r="W4022">
            <v>20.170000000000002</v>
          </cell>
          <cell r="X4022">
            <v>20.37</v>
          </cell>
          <cell r="Y4022">
            <v>20.57</v>
          </cell>
          <cell r="Z4022">
            <v>20.78</v>
          </cell>
          <cell r="AA4022">
            <v>20.98</v>
          </cell>
          <cell r="AB4022">
            <v>21.19</v>
          </cell>
          <cell r="AC4022">
            <v>21.41</v>
          </cell>
          <cell r="AD4022">
            <v>21.62</v>
          </cell>
          <cell r="AE4022">
            <v>21.84</v>
          </cell>
          <cell r="AF4022">
            <v>22.05</v>
          </cell>
          <cell r="AG4022">
            <v>22.28</v>
          </cell>
          <cell r="AH4022">
            <v>22.5</v>
          </cell>
          <cell r="AI4022">
            <v>22.72</v>
          </cell>
          <cell r="AJ4022">
            <v>22.95</v>
          </cell>
          <cell r="AK4022">
            <v>23.18</v>
          </cell>
        </row>
        <row r="4023">
          <cell r="A4023" t="str">
            <v>SDGbaseTRAv2_UrbAS_ERTv3P_ActivePoptotal</v>
          </cell>
          <cell r="B4023" t="str">
            <v>SIclos6_GOVclos11</v>
          </cell>
          <cell r="C4023" t="str">
            <v>SDGbaseTRAv2_UrbAS_ERTv3</v>
          </cell>
          <cell r="D4023" t="str">
            <v>P_ActivePop</v>
          </cell>
          <cell r="E4023" t="str">
            <v>total</v>
          </cell>
          <cell r="F4023"/>
          <cell r="G4023">
            <v>24292.9</v>
          </cell>
          <cell r="H4023">
            <v>24642.6</v>
          </cell>
          <cell r="I4023">
            <v>24992.2</v>
          </cell>
          <cell r="J4023">
            <v>25341.9</v>
          </cell>
          <cell r="K4023">
            <v>25691.599999999999</v>
          </cell>
          <cell r="L4023">
            <v>26041.200000000001</v>
          </cell>
          <cell r="M4023">
            <v>26390.6</v>
          </cell>
          <cell r="N4023">
            <v>26740</v>
          </cell>
          <cell r="O4023">
            <v>27089.3</v>
          </cell>
          <cell r="P4023">
            <v>27438.7</v>
          </cell>
          <cell r="Q4023">
            <v>27788.1</v>
          </cell>
          <cell r="R4023">
            <v>28086.2</v>
          </cell>
          <cell r="S4023">
            <v>28384.400000000001</v>
          </cell>
          <cell r="T4023">
            <v>28682.5</v>
          </cell>
          <cell r="U4023">
            <v>28980.7</v>
          </cell>
          <cell r="V4023">
            <v>29278.799999999999</v>
          </cell>
          <cell r="W4023">
            <v>29514.3</v>
          </cell>
          <cell r="X4023">
            <v>29749.7</v>
          </cell>
          <cell r="Y4023">
            <v>29985.200000000001</v>
          </cell>
          <cell r="Z4023">
            <v>30220.7</v>
          </cell>
          <cell r="AA4023">
            <v>30456.1</v>
          </cell>
          <cell r="AB4023">
            <v>30638.2</v>
          </cell>
          <cell r="AC4023">
            <v>30820.3</v>
          </cell>
          <cell r="AD4023">
            <v>31002.3</v>
          </cell>
          <cell r="AE4023">
            <v>31184.400000000001</v>
          </cell>
          <cell r="AF4023">
            <v>31366.5</v>
          </cell>
          <cell r="AG4023">
            <v>31469.200000000001</v>
          </cell>
          <cell r="AH4023">
            <v>31571.9</v>
          </cell>
          <cell r="AI4023">
            <v>31674.6</v>
          </cell>
          <cell r="AJ4023">
            <v>31777.4</v>
          </cell>
          <cell r="AK4023">
            <v>31880.1</v>
          </cell>
        </row>
        <row r="4024">
          <cell r="A4024" t="str">
            <v>SDGbaseTRAv2_UrbAS_ERTv3P_WAgePoptotal</v>
          </cell>
          <cell r="B4024" t="str">
            <v>SIclos6_GOVclos11</v>
          </cell>
          <cell r="C4024" t="str">
            <v>SDGbaseTRAv2_UrbAS_ERTv3</v>
          </cell>
          <cell r="D4024" t="str">
            <v>P_WAgePop</v>
          </cell>
          <cell r="E4024" t="str">
            <v>total</v>
          </cell>
          <cell r="F4024"/>
          <cell r="G4024">
            <v>38959.5</v>
          </cell>
          <cell r="H4024">
            <v>39520.300000000003</v>
          </cell>
          <cell r="I4024">
            <v>40081.1</v>
          </cell>
          <cell r="J4024">
            <v>40641.9</v>
          </cell>
          <cell r="K4024">
            <v>41202.699999999997</v>
          </cell>
          <cell r="L4024">
            <v>41763.4</v>
          </cell>
          <cell r="M4024">
            <v>42323.7</v>
          </cell>
          <cell r="N4024">
            <v>42884</v>
          </cell>
          <cell r="O4024">
            <v>43444.3</v>
          </cell>
          <cell r="P4024">
            <v>44004.6</v>
          </cell>
          <cell r="Q4024">
            <v>44564.9</v>
          </cell>
          <cell r="R4024">
            <v>45043.1</v>
          </cell>
          <cell r="S4024">
            <v>45521.2</v>
          </cell>
          <cell r="T4024">
            <v>45999.4</v>
          </cell>
          <cell r="U4024">
            <v>46477.5</v>
          </cell>
          <cell r="V4024">
            <v>46955.7</v>
          </cell>
          <cell r="W4024">
            <v>47333.3</v>
          </cell>
          <cell r="X4024">
            <v>47710.9</v>
          </cell>
          <cell r="Y4024">
            <v>48088.6</v>
          </cell>
          <cell r="Z4024">
            <v>48466.2</v>
          </cell>
          <cell r="AA4024">
            <v>48843.8</v>
          </cell>
          <cell r="AB4024">
            <v>49135.8</v>
          </cell>
          <cell r="AC4024">
            <v>49427.8</v>
          </cell>
          <cell r="AD4024">
            <v>49719.8</v>
          </cell>
          <cell r="AE4024">
            <v>50011.8</v>
          </cell>
          <cell r="AF4024">
            <v>50303.8</v>
          </cell>
          <cell r="AG4024">
            <v>50468.5</v>
          </cell>
          <cell r="AH4024">
            <v>50633.3</v>
          </cell>
          <cell r="AI4024">
            <v>50798</v>
          </cell>
          <cell r="AJ4024">
            <v>50962.7</v>
          </cell>
          <cell r="AK4024">
            <v>51127.5</v>
          </cell>
        </row>
        <row r="4025">
          <cell r="A4025" t="str">
            <v>SDGbaseTRAv2_UrbAS_ERTv3C_BroadUnEmpRatetotal</v>
          </cell>
          <cell r="B4025" t="str">
            <v>SIclos6_GOVclos11</v>
          </cell>
          <cell r="C4025" t="str">
            <v>SDGbaseTRAv2_UrbAS_ERTv3</v>
          </cell>
          <cell r="D4025" t="str">
            <v>C_BroadUnEmpRate</v>
          </cell>
          <cell r="E4025" t="str">
            <v>total</v>
          </cell>
          <cell r="F4025"/>
          <cell r="G4025">
            <v>0.37</v>
          </cell>
          <cell r="H4025">
            <v>0.36</v>
          </cell>
          <cell r="I4025">
            <v>0.35</v>
          </cell>
          <cell r="J4025">
            <v>0.34</v>
          </cell>
          <cell r="K4025">
            <v>0.33</v>
          </cell>
          <cell r="L4025">
            <v>0.33</v>
          </cell>
          <cell r="M4025">
            <v>0.32</v>
          </cell>
          <cell r="N4025">
            <v>0.31</v>
          </cell>
          <cell r="O4025">
            <v>0.3</v>
          </cell>
          <cell r="P4025">
            <v>0.28999999999999998</v>
          </cell>
          <cell r="Q4025">
            <v>0.28000000000000003</v>
          </cell>
          <cell r="R4025">
            <v>0.27</v>
          </cell>
          <cell r="S4025">
            <v>0.26</v>
          </cell>
          <cell r="T4025">
            <v>0.24</v>
          </cell>
          <cell r="U4025">
            <v>0.23</v>
          </cell>
          <cell r="V4025">
            <v>0.21</v>
          </cell>
          <cell r="W4025">
            <v>0.19</v>
          </cell>
          <cell r="X4025">
            <v>0.17</v>
          </cell>
          <cell r="Y4025">
            <v>0.16</v>
          </cell>
          <cell r="Z4025">
            <v>0.15</v>
          </cell>
          <cell r="AA4025">
            <v>0.15</v>
          </cell>
          <cell r="AB4025">
            <v>0.13</v>
          </cell>
          <cell r="AC4025">
            <v>0.12</v>
          </cell>
          <cell r="AD4025">
            <v>0.1</v>
          </cell>
          <cell r="AE4025">
            <v>0.08</v>
          </cell>
          <cell r="AF4025">
            <v>0.06</v>
          </cell>
          <cell r="AG4025">
            <v>0.03</v>
          </cell>
          <cell r="AH4025">
            <v>0</v>
          </cell>
          <cell r="AI4025">
            <v>-0.01</v>
          </cell>
          <cell r="AJ4025">
            <v>-0.02</v>
          </cell>
          <cell r="AK4025">
            <v>-0.02</v>
          </cell>
        </row>
        <row r="4026">
          <cell r="A4026" t="str">
            <v>SDGbaseTRAv2_UrbAS_ERTv3C_LabForceParttotal</v>
          </cell>
          <cell r="B4026" t="str">
            <v>SIclos6_GOVclos11</v>
          </cell>
          <cell r="C4026" t="str">
            <v>SDGbaseTRAv2_UrbAS_ERTv3</v>
          </cell>
          <cell r="D4026" t="str">
            <v>C_LabForcePart</v>
          </cell>
          <cell r="E4026" t="str">
            <v>total</v>
          </cell>
          <cell r="F4026"/>
          <cell r="G4026">
            <v>0.39</v>
          </cell>
          <cell r="H4026">
            <v>0.4</v>
          </cell>
          <cell r="I4026">
            <v>0.41</v>
          </cell>
          <cell r="J4026">
            <v>0.41</v>
          </cell>
          <cell r="K4026">
            <v>0.42</v>
          </cell>
          <cell r="L4026">
            <v>0.42</v>
          </cell>
          <cell r="M4026">
            <v>0.43</v>
          </cell>
          <cell r="N4026">
            <v>0.43</v>
          </cell>
          <cell r="O4026">
            <v>0.44</v>
          </cell>
          <cell r="P4026">
            <v>0.44</v>
          </cell>
          <cell r="Q4026">
            <v>0.45</v>
          </cell>
          <cell r="R4026">
            <v>0.46</v>
          </cell>
          <cell r="S4026">
            <v>0.46</v>
          </cell>
          <cell r="T4026">
            <v>0.47</v>
          </cell>
          <cell r="U4026">
            <v>0.48</v>
          </cell>
          <cell r="V4026">
            <v>0.49</v>
          </cell>
          <cell r="W4026">
            <v>0.5</v>
          </cell>
          <cell r="X4026">
            <v>0.52</v>
          </cell>
          <cell r="Y4026">
            <v>0.53</v>
          </cell>
          <cell r="Z4026">
            <v>0.53</v>
          </cell>
          <cell r="AA4026">
            <v>0.53</v>
          </cell>
          <cell r="AB4026">
            <v>0.54</v>
          </cell>
          <cell r="AC4026">
            <v>0.55000000000000004</v>
          </cell>
          <cell r="AD4026">
            <v>0.56000000000000005</v>
          </cell>
          <cell r="AE4026">
            <v>0.56999999999999995</v>
          </cell>
          <cell r="AF4026">
            <v>0.57999999999999996</v>
          </cell>
          <cell r="AG4026">
            <v>0.61</v>
          </cell>
          <cell r="AH4026">
            <v>0.62</v>
          </cell>
          <cell r="AI4026">
            <v>0.63</v>
          </cell>
          <cell r="AJ4026">
            <v>0.63</v>
          </cell>
          <cell r="AK4026">
            <v>0.64</v>
          </cell>
        </row>
        <row r="4027">
          <cell r="A4027" t="str">
            <v>SDGbaseTRAv2_UrbAS_ERTv3QVAXaawhe</v>
          </cell>
          <cell r="B4027" t="str">
            <v>SIclos6_GOVclos11</v>
          </cell>
          <cell r="C4027" t="str">
            <v>SDGbaseTRAv2_UrbAS_ERTv3</v>
          </cell>
          <cell r="D4027" t="str">
            <v>QVAX</v>
          </cell>
          <cell r="E4027" t="str">
            <v>aawhe</v>
          </cell>
          <cell r="F4027">
            <v>2.66</v>
          </cell>
          <cell r="G4027">
            <v>2.64</v>
          </cell>
          <cell r="H4027">
            <v>2.7</v>
          </cell>
          <cell r="I4027">
            <v>2.73</v>
          </cell>
          <cell r="J4027">
            <v>2.78</v>
          </cell>
          <cell r="K4027">
            <v>2.81</v>
          </cell>
          <cell r="L4027">
            <v>2.85</v>
          </cell>
          <cell r="M4027">
            <v>2.89</v>
          </cell>
          <cell r="N4027">
            <v>2.93</v>
          </cell>
          <cell r="O4027">
            <v>3</v>
          </cell>
          <cell r="P4027">
            <v>3.05</v>
          </cell>
          <cell r="Q4027">
            <v>3.09</v>
          </cell>
          <cell r="R4027">
            <v>3.14</v>
          </cell>
          <cell r="S4027">
            <v>3.18</v>
          </cell>
          <cell r="T4027">
            <v>3.23</v>
          </cell>
          <cell r="U4027">
            <v>3.28</v>
          </cell>
          <cell r="V4027">
            <v>3.32</v>
          </cell>
          <cell r="W4027">
            <v>3.37</v>
          </cell>
          <cell r="X4027">
            <v>3.41</v>
          </cell>
          <cell r="Y4027">
            <v>3.45</v>
          </cell>
          <cell r="Z4027">
            <v>3.49</v>
          </cell>
          <cell r="AA4027">
            <v>3.54</v>
          </cell>
          <cell r="AB4027">
            <v>3.59</v>
          </cell>
          <cell r="AC4027">
            <v>3.64</v>
          </cell>
          <cell r="AD4027">
            <v>3.68</v>
          </cell>
          <cell r="AE4027">
            <v>3.72</v>
          </cell>
          <cell r="AF4027">
            <v>3.77</v>
          </cell>
          <cell r="AG4027">
            <v>3.82</v>
          </cell>
          <cell r="AH4027">
            <v>3.81</v>
          </cell>
          <cell r="AI4027">
            <v>3.8</v>
          </cell>
          <cell r="AJ4027">
            <v>3.79</v>
          </cell>
          <cell r="AK4027">
            <v>3.78</v>
          </cell>
        </row>
        <row r="4028">
          <cell r="A4028" t="str">
            <v>SDGbaseTRAv2_UrbAS_ERTv3QVAXaamai</v>
          </cell>
          <cell r="B4028" t="str">
            <v>SIclos6_GOVclos11</v>
          </cell>
          <cell r="C4028" t="str">
            <v>SDGbaseTRAv2_UrbAS_ERTv3</v>
          </cell>
          <cell r="D4028" t="str">
            <v>QVAX</v>
          </cell>
          <cell r="E4028" t="str">
            <v>aamai</v>
          </cell>
          <cell r="F4028">
            <v>11.93</v>
          </cell>
          <cell r="G4028">
            <v>11.8</v>
          </cell>
          <cell r="H4028">
            <v>12.08</v>
          </cell>
          <cell r="I4028">
            <v>12.28</v>
          </cell>
          <cell r="J4028">
            <v>12.53</v>
          </cell>
          <cell r="K4028">
            <v>12.71</v>
          </cell>
          <cell r="L4028">
            <v>12.92</v>
          </cell>
          <cell r="M4028">
            <v>13.1</v>
          </cell>
          <cell r="N4028">
            <v>13.29</v>
          </cell>
          <cell r="O4028">
            <v>13.7</v>
          </cell>
          <cell r="P4028">
            <v>13.95</v>
          </cell>
          <cell r="Q4028">
            <v>14.13</v>
          </cell>
          <cell r="R4028">
            <v>14.36</v>
          </cell>
          <cell r="S4028">
            <v>14.56</v>
          </cell>
          <cell r="T4028">
            <v>14.75</v>
          </cell>
          <cell r="U4028">
            <v>14.98</v>
          </cell>
          <cell r="V4028">
            <v>15.16</v>
          </cell>
          <cell r="W4028">
            <v>15.32</v>
          </cell>
          <cell r="X4028">
            <v>15.5</v>
          </cell>
          <cell r="Y4028">
            <v>15.69</v>
          </cell>
          <cell r="Z4028">
            <v>15.9</v>
          </cell>
          <cell r="AA4028">
            <v>16.12</v>
          </cell>
          <cell r="AB4028">
            <v>16.38</v>
          </cell>
          <cell r="AC4028">
            <v>16.559999999999999</v>
          </cell>
          <cell r="AD4028">
            <v>16.739999999999998</v>
          </cell>
          <cell r="AE4028">
            <v>16.920000000000002</v>
          </cell>
          <cell r="AF4028">
            <v>17.12</v>
          </cell>
          <cell r="AG4028">
            <v>17.239999999999998</v>
          </cell>
          <cell r="AH4028">
            <v>17.100000000000001</v>
          </cell>
          <cell r="AI4028">
            <v>17</v>
          </cell>
          <cell r="AJ4028">
            <v>16.899999999999999</v>
          </cell>
          <cell r="AK4028">
            <v>16.78</v>
          </cell>
        </row>
        <row r="4029">
          <cell r="A4029" t="str">
            <v>SDGbaseTRAv2_UrbAS_ERTv3QVAXaaoce</v>
          </cell>
          <cell r="B4029" t="str">
            <v>SIclos6_GOVclos11</v>
          </cell>
          <cell r="C4029" t="str">
            <v>SDGbaseTRAv2_UrbAS_ERTv3</v>
          </cell>
          <cell r="D4029" t="str">
            <v>QVAX</v>
          </cell>
          <cell r="E4029" t="str">
            <v>aaoce</v>
          </cell>
          <cell r="F4029">
            <v>0.82</v>
          </cell>
          <cell r="G4029">
            <v>0.81</v>
          </cell>
          <cell r="H4029">
            <v>0.83</v>
          </cell>
          <cell r="I4029">
            <v>0.84</v>
          </cell>
          <cell r="J4029">
            <v>0.85</v>
          </cell>
          <cell r="K4029">
            <v>0.86</v>
          </cell>
          <cell r="L4029">
            <v>0.88</v>
          </cell>
          <cell r="M4029">
            <v>0.89</v>
          </cell>
          <cell r="N4029">
            <v>0.9</v>
          </cell>
          <cell r="O4029">
            <v>0.93</v>
          </cell>
          <cell r="P4029">
            <v>0.94</v>
          </cell>
          <cell r="Q4029">
            <v>0.96</v>
          </cell>
          <cell r="R4029">
            <v>0.98</v>
          </cell>
          <cell r="S4029">
            <v>0.99</v>
          </cell>
          <cell r="T4029">
            <v>1.01</v>
          </cell>
          <cell r="U4029">
            <v>1.03</v>
          </cell>
          <cell r="V4029">
            <v>1.04</v>
          </cell>
          <cell r="W4029">
            <v>1.05</v>
          </cell>
          <cell r="X4029">
            <v>1.07</v>
          </cell>
          <cell r="Y4029">
            <v>1.0900000000000001</v>
          </cell>
          <cell r="Z4029">
            <v>1.1000000000000001</v>
          </cell>
          <cell r="AA4029">
            <v>1.1200000000000001</v>
          </cell>
          <cell r="AB4029">
            <v>1.1399999999999999</v>
          </cell>
          <cell r="AC4029">
            <v>1.1499999999999999</v>
          </cell>
          <cell r="AD4029">
            <v>1.17</v>
          </cell>
          <cell r="AE4029">
            <v>1.19</v>
          </cell>
          <cell r="AF4029">
            <v>1.2</v>
          </cell>
          <cell r="AG4029">
            <v>1.21</v>
          </cell>
          <cell r="AH4029">
            <v>1.21</v>
          </cell>
          <cell r="AI4029">
            <v>1.21</v>
          </cell>
          <cell r="AJ4029">
            <v>1.21</v>
          </cell>
          <cell r="AK4029">
            <v>1.21</v>
          </cell>
        </row>
        <row r="4030">
          <cell r="A4030" t="str">
            <v>SDGbaseTRAv2_UrbAS_ERTv3QVAXaaveg</v>
          </cell>
          <cell r="B4030" t="str">
            <v>SIclos6_GOVclos11</v>
          </cell>
          <cell r="C4030" t="str">
            <v>SDGbaseTRAv2_UrbAS_ERTv3</v>
          </cell>
          <cell r="D4030" t="str">
            <v>QVAX</v>
          </cell>
          <cell r="E4030" t="str">
            <v>aaveg</v>
          </cell>
          <cell r="F4030">
            <v>6.73</v>
          </cell>
          <cell r="G4030">
            <v>6.43</v>
          </cell>
          <cell r="H4030">
            <v>6.53</v>
          </cell>
          <cell r="I4030">
            <v>6.64</v>
          </cell>
          <cell r="J4030">
            <v>6.76</v>
          </cell>
          <cell r="K4030">
            <v>6.82</v>
          </cell>
          <cell r="L4030">
            <v>6.9</v>
          </cell>
          <cell r="M4030">
            <v>6.96</v>
          </cell>
          <cell r="N4030">
            <v>7.03</v>
          </cell>
          <cell r="O4030">
            <v>7.17</v>
          </cell>
          <cell r="P4030">
            <v>7.24</v>
          </cell>
          <cell r="Q4030">
            <v>7.3</v>
          </cell>
          <cell r="R4030">
            <v>7.43</v>
          </cell>
          <cell r="S4030">
            <v>7.54</v>
          </cell>
          <cell r="T4030">
            <v>7.64</v>
          </cell>
          <cell r="U4030">
            <v>7.76</v>
          </cell>
          <cell r="V4030">
            <v>7.86</v>
          </cell>
          <cell r="W4030">
            <v>7.95</v>
          </cell>
          <cell r="X4030">
            <v>8.0500000000000007</v>
          </cell>
          <cell r="Y4030">
            <v>8.11</v>
          </cell>
          <cell r="Z4030">
            <v>8.16</v>
          </cell>
          <cell r="AA4030">
            <v>8.23</v>
          </cell>
          <cell r="AB4030">
            <v>8.4</v>
          </cell>
          <cell r="AC4030">
            <v>8.49</v>
          </cell>
          <cell r="AD4030">
            <v>8.58</v>
          </cell>
          <cell r="AE4030">
            <v>8.68</v>
          </cell>
          <cell r="AF4030">
            <v>8.7899999999999991</v>
          </cell>
          <cell r="AG4030">
            <v>9.01</v>
          </cell>
          <cell r="AH4030">
            <v>8.9600000000000009</v>
          </cell>
          <cell r="AI4030">
            <v>8.9499999999999993</v>
          </cell>
          <cell r="AJ4030">
            <v>8.9499999999999993</v>
          </cell>
          <cell r="AK4030">
            <v>8.93</v>
          </cell>
        </row>
        <row r="4031">
          <cell r="A4031" t="str">
            <v>SDGbaseTRAv2_UrbAS_ERTv3QVAXaaofr</v>
          </cell>
          <cell r="B4031" t="str">
            <v>SIclos6_GOVclos11</v>
          </cell>
          <cell r="C4031" t="str">
            <v>SDGbaseTRAv2_UrbAS_ERTv3</v>
          </cell>
          <cell r="D4031" t="str">
            <v>QVAX</v>
          </cell>
          <cell r="E4031" t="str">
            <v>aaofr</v>
          </cell>
          <cell r="F4031">
            <v>13</v>
          </cell>
          <cell r="G4031">
            <v>12.57</v>
          </cell>
          <cell r="H4031">
            <v>12.95</v>
          </cell>
          <cell r="I4031">
            <v>13.15</v>
          </cell>
          <cell r="J4031">
            <v>13.43</v>
          </cell>
          <cell r="K4031">
            <v>13.64</v>
          </cell>
          <cell r="L4031">
            <v>13.9</v>
          </cell>
          <cell r="M4031">
            <v>14.12</v>
          </cell>
          <cell r="N4031">
            <v>14.35</v>
          </cell>
          <cell r="O4031">
            <v>15.1</v>
          </cell>
          <cell r="P4031">
            <v>15.42</v>
          </cell>
          <cell r="Q4031">
            <v>15.61</v>
          </cell>
          <cell r="R4031">
            <v>15.94</v>
          </cell>
          <cell r="S4031">
            <v>16.23</v>
          </cell>
          <cell r="T4031">
            <v>16.53</v>
          </cell>
          <cell r="U4031">
            <v>16.86</v>
          </cell>
          <cell r="V4031">
            <v>17.16</v>
          </cell>
          <cell r="W4031">
            <v>17.440000000000001</v>
          </cell>
          <cell r="X4031">
            <v>17.72</v>
          </cell>
          <cell r="Y4031">
            <v>17.940000000000001</v>
          </cell>
          <cell r="Z4031">
            <v>18.05</v>
          </cell>
          <cell r="AA4031">
            <v>18.22</v>
          </cell>
          <cell r="AB4031">
            <v>18.649999999999999</v>
          </cell>
          <cell r="AC4031">
            <v>18.95</v>
          </cell>
          <cell r="AD4031">
            <v>19.21</v>
          </cell>
          <cell r="AE4031">
            <v>19.5</v>
          </cell>
          <cell r="AF4031">
            <v>19.79</v>
          </cell>
          <cell r="AG4031">
            <v>20.3</v>
          </cell>
          <cell r="AH4031">
            <v>20.21</v>
          </cell>
          <cell r="AI4031">
            <v>20.09</v>
          </cell>
          <cell r="AJ4031">
            <v>19.98</v>
          </cell>
          <cell r="AK4031">
            <v>19.82</v>
          </cell>
        </row>
        <row r="4032">
          <cell r="A4032" t="str">
            <v>SDGbaseTRAv2_UrbAS_ERTv3QVAXaagra</v>
          </cell>
          <cell r="B4032" t="str">
            <v>SIclos6_GOVclos11</v>
          </cell>
          <cell r="C4032" t="str">
            <v>SDGbaseTRAv2_UrbAS_ERTv3</v>
          </cell>
          <cell r="D4032" t="str">
            <v>QVAX</v>
          </cell>
          <cell r="E4032" t="str">
            <v>aagra</v>
          </cell>
          <cell r="F4032">
            <v>6.2</v>
          </cell>
          <cell r="G4032">
            <v>6.02</v>
          </cell>
          <cell r="H4032">
            <v>6.27</v>
          </cell>
          <cell r="I4032">
            <v>6.36</v>
          </cell>
          <cell r="J4032">
            <v>6.48</v>
          </cell>
          <cell r="K4032">
            <v>6.62</v>
          </cell>
          <cell r="L4032">
            <v>6.77</v>
          </cell>
          <cell r="M4032">
            <v>6.93</v>
          </cell>
          <cell r="N4032">
            <v>7.1</v>
          </cell>
          <cell r="O4032">
            <v>7.61</v>
          </cell>
          <cell r="P4032">
            <v>7.86</v>
          </cell>
          <cell r="Q4032">
            <v>8.02</v>
          </cell>
          <cell r="R4032">
            <v>8.2200000000000006</v>
          </cell>
          <cell r="S4032">
            <v>8.42</v>
          </cell>
          <cell r="T4032">
            <v>8.6300000000000008</v>
          </cell>
          <cell r="U4032">
            <v>8.8699999999999992</v>
          </cell>
          <cell r="V4032">
            <v>9.08</v>
          </cell>
          <cell r="W4032">
            <v>9.31</v>
          </cell>
          <cell r="X4032">
            <v>9.56</v>
          </cell>
          <cell r="Y4032">
            <v>9.86</v>
          </cell>
          <cell r="Z4032">
            <v>10.16</v>
          </cell>
          <cell r="AA4032">
            <v>10.38</v>
          </cell>
          <cell r="AB4032">
            <v>10.65</v>
          </cell>
          <cell r="AC4032">
            <v>10.87</v>
          </cell>
          <cell r="AD4032">
            <v>11.09</v>
          </cell>
          <cell r="AE4032">
            <v>11.29</v>
          </cell>
          <cell r="AF4032">
            <v>11.51</v>
          </cell>
          <cell r="AG4032">
            <v>11.58</v>
          </cell>
          <cell r="AH4032">
            <v>11.61</v>
          </cell>
          <cell r="AI4032">
            <v>11.55</v>
          </cell>
          <cell r="AJ4032">
            <v>11.47</v>
          </cell>
          <cell r="AK4032">
            <v>11.36</v>
          </cell>
        </row>
        <row r="4033">
          <cell r="A4033" t="str">
            <v>SDGbaseTRAv2_UrbAS_ERTv3QVAXaaoil</v>
          </cell>
          <cell r="B4033" t="str">
            <v>SIclos6_GOVclos11</v>
          </cell>
          <cell r="C4033" t="str">
            <v>SDGbaseTRAv2_UrbAS_ERTv3</v>
          </cell>
          <cell r="D4033" t="str">
            <v>QVAX</v>
          </cell>
          <cell r="E4033" t="str">
            <v>aaoil</v>
          </cell>
          <cell r="F4033">
            <v>5.45</v>
          </cell>
          <cell r="G4033">
            <v>5.35</v>
          </cell>
          <cell r="H4033">
            <v>5.45</v>
          </cell>
          <cell r="I4033">
            <v>5.53</v>
          </cell>
          <cell r="J4033">
            <v>5.62</v>
          </cell>
          <cell r="K4033">
            <v>5.7</v>
          </cell>
          <cell r="L4033">
            <v>5.78</v>
          </cell>
          <cell r="M4033">
            <v>5.86</v>
          </cell>
          <cell r="N4033">
            <v>5.94</v>
          </cell>
          <cell r="O4033">
            <v>6.06</v>
          </cell>
          <cell r="P4033">
            <v>6.16</v>
          </cell>
          <cell r="Q4033">
            <v>6.25</v>
          </cell>
          <cell r="R4033">
            <v>6.36</v>
          </cell>
          <cell r="S4033">
            <v>6.47</v>
          </cell>
          <cell r="T4033">
            <v>6.58</v>
          </cell>
          <cell r="U4033">
            <v>6.71</v>
          </cell>
          <cell r="V4033">
            <v>6.81</v>
          </cell>
          <cell r="W4033">
            <v>6.92</v>
          </cell>
          <cell r="X4033">
            <v>7.03</v>
          </cell>
          <cell r="Y4033">
            <v>7.13</v>
          </cell>
          <cell r="Z4033">
            <v>7.23</v>
          </cell>
          <cell r="AA4033">
            <v>7.34</v>
          </cell>
          <cell r="AB4033">
            <v>7.48</v>
          </cell>
          <cell r="AC4033">
            <v>7.59</v>
          </cell>
          <cell r="AD4033">
            <v>7.7</v>
          </cell>
          <cell r="AE4033">
            <v>7.81</v>
          </cell>
          <cell r="AF4033">
            <v>7.92</v>
          </cell>
          <cell r="AG4033">
            <v>8.06</v>
          </cell>
          <cell r="AH4033">
            <v>8.06</v>
          </cell>
          <cell r="AI4033">
            <v>8.08</v>
          </cell>
          <cell r="AJ4033">
            <v>8.1</v>
          </cell>
          <cell r="AK4033">
            <v>8.1</v>
          </cell>
        </row>
        <row r="4034">
          <cell r="A4034" t="str">
            <v>SDGbaseTRAv2_UrbAS_ERTv3QVAXaatub</v>
          </cell>
          <cell r="B4034" t="str">
            <v>SIclos6_GOVclos11</v>
          </cell>
          <cell r="C4034" t="str">
            <v>SDGbaseTRAv2_UrbAS_ERTv3</v>
          </cell>
          <cell r="D4034" t="str">
            <v>QVAX</v>
          </cell>
          <cell r="E4034" t="str">
            <v>aatub</v>
          </cell>
          <cell r="F4034">
            <v>2.95</v>
          </cell>
          <cell r="G4034">
            <v>2.82</v>
          </cell>
          <cell r="H4034">
            <v>2.87</v>
          </cell>
          <cell r="I4034">
            <v>2.92</v>
          </cell>
          <cell r="J4034">
            <v>2.97</v>
          </cell>
          <cell r="K4034">
            <v>3</v>
          </cell>
          <cell r="L4034">
            <v>3.04</v>
          </cell>
          <cell r="M4034">
            <v>3.07</v>
          </cell>
          <cell r="N4034">
            <v>3.11</v>
          </cell>
          <cell r="O4034">
            <v>3.18</v>
          </cell>
          <cell r="P4034">
            <v>3.22</v>
          </cell>
          <cell r="Q4034">
            <v>3.25</v>
          </cell>
          <cell r="R4034">
            <v>3.31</v>
          </cell>
          <cell r="S4034">
            <v>3.36</v>
          </cell>
          <cell r="T4034">
            <v>3.41</v>
          </cell>
          <cell r="U4034">
            <v>3.47</v>
          </cell>
          <cell r="V4034">
            <v>3.52</v>
          </cell>
          <cell r="W4034">
            <v>3.56</v>
          </cell>
          <cell r="X4034">
            <v>3.61</v>
          </cell>
          <cell r="Y4034">
            <v>3.64</v>
          </cell>
          <cell r="Z4034">
            <v>3.66</v>
          </cell>
          <cell r="AA4034">
            <v>3.69</v>
          </cell>
          <cell r="AB4034">
            <v>3.77</v>
          </cell>
          <cell r="AC4034">
            <v>3.82</v>
          </cell>
          <cell r="AD4034">
            <v>3.86</v>
          </cell>
          <cell r="AE4034">
            <v>3.9</v>
          </cell>
          <cell r="AF4034">
            <v>3.95</v>
          </cell>
          <cell r="AG4034">
            <v>4.05</v>
          </cell>
          <cell r="AH4034">
            <v>4</v>
          </cell>
          <cell r="AI4034">
            <v>3.98</v>
          </cell>
          <cell r="AJ4034">
            <v>3.96</v>
          </cell>
          <cell r="AK4034">
            <v>3.93</v>
          </cell>
        </row>
        <row r="4035">
          <cell r="A4035" t="str">
            <v>SDGbaseTRAv2_UrbAS_ERTv3QVAXaapul</v>
          </cell>
          <cell r="B4035" t="str">
            <v>SIclos6_GOVclos11</v>
          </cell>
          <cell r="C4035" t="str">
            <v>SDGbaseTRAv2_UrbAS_ERTv3</v>
          </cell>
          <cell r="D4035" t="str">
            <v>QVAX</v>
          </cell>
          <cell r="E4035" t="str">
            <v>aapul</v>
          </cell>
          <cell r="F4035">
            <v>0.52</v>
          </cell>
          <cell r="G4035">
            <v>0.52</v>
          </cell>
          <cell r="H4035">
            <v>0.52</v>
          </cell>
          <cell r="I4035">
            <v>0.53</v>
          </cell>
          <cell r="J4035">
            <v>0.54</v>
          </cell>
          <cell r="K4035">
            <v>0.55000000000000004</v>
          </cell>
          <cell r="L4035">
            <v>0.56000000000000005</v>
          </cell>
          <cell r="M4035">
            <v>0.56000000000000005</v>
          </cell>
          <cell r="N4035">
            <v>0.56999999999999995</v>
          </cell>
          <cell r="O4035">
            <v>0.57999999999999996</v>
          </cell>
          <cell r="P4035">
            <v>0.57999999999999996</v>
          </cell>
          <cell r="Q4035">
            <v>0.59</v>
          </cell>
          <cell r="R4035">
            <v>0.6</v>
          </cell>
          <cell r="S4035">
            <v>0.6</v>
          </cell>
          <cell r="T4035">
            <v>0.61</v>
          </cell>
          <cell r="U4035">
            <v>0.62</v>
          </cell>
          <cell r="V4035">
            <v>0.63</v>
          </cell>
          <cell r="W4035">
            <v>0.64</v>
          </cell>
          <cell r="X4035">
            <v>0.64</v>
          </cell>
          <cell r="Y4035">
            <v>0.65</v>
          </cell>
          <cell r="Z4035">
            <v>0.65</v>
          </cell>
          <cell r="AA4035">
            <v>0.66</v>
          </cell>
          <cell r="AB4035">
            <v>0.67</v>
          </cell>
          <cell r="AC4035">
            <v>0.68</v>
          </cell>
          <cell r="AD4035">
            <v>0.69</v>
          </cell>
          <cell r="AE4035">
            <v>0.69</v>
          </cell>
          <cell r="AF4035">
            <v>0.7</v>
          </cell>
          <cell r="AG4035">
            <v>0.72</v>
          </cell>
          <cell r="AH4035">
            <v>0.72</v>
          </cell>
          <cell r="AI4035">
            <v>0.72</v>
          </cell>
          <cell r="AJ4035">
            <v>0.72</v>
          </cell>
          <cell r="AK4035">
            <v>0.72</v>
          </cell>
        </row>
        <row r="4036">
          <cell r="A4036" t="str">
            <v>SDGbaseTRAv2_UrbAS_ERTv3QVAXaasug</v>
          </cell>
          <cell r="B4036" t="str">
            <v>SIclos6_GOVclos11</v>
          </cell>
          <cell r="C4036" t="str">
            <v>SDGbaseTRAv2_UrbAS_ERTv3</v>
          </cell>
          <cell r="D4036" t="str">
            <v>QVAX</v>
          </cell>
          <cell r="E4036" t="str">
            <v>aasug</v>
          </cell>
          <cell r="F4036">
            <v>3.82</v>
          </cell>
          <cell r="G4036">
            <v>3.74</v>
          </cell>
          <cell r="H4036">
            <v>3.8</v>
          </cell>
          <cell r="I4036">
            <v>3.86</v>
          </cell>
          <cell r="J4036">
            <v>3.93</v>
          </cell>
          <cell r="K4036">
            <v>3.97</v>
          </cell>
          <cell r="L4036">
            <v>4.0199999999999996</v>
          </cell>
          <cell r="M4036">
            <v>4.0599999999999996</v>
          </cell>
          <cell r="N4036">
            <v>4.0999999999999996</v>
          </cell>
          <cell r="O4036">
            <v>4.21</v>
          </cell>
          <cell r="P4036">
            <v>4.26</v>
          </cell>
          <cell r="Q4036">
            <v>4.29</v>
          </cell>
          <cell r="R4036">
            <v>4.34</v>
          </cell>
          <cell r="S4036">
            <v>4.3899999999999997</v>
          </cell>
          <cell r="T4036">
            <v>4.4400000000000004</v>
          </cell>
          <cell r="U4036">
            <v>4.5</v>
          </cell>
          <cell r="V4036">
            <v>4.54</v>
          </cell>
          <cell r="W4036">
            <v>4.58</v>
          </cell>
          <cell r="X4036">
            <v>4.6399999999999997</v>
          </cell>
          <cell r="Y4036">
            <v>4.6900000000000004</v>
          </cell>
          <cell r="Z4036">
            <v>4.75</v>
          </cell>
          <cell r="AA4036">
            <v>4.8</v>
          </cell>
          <cell r="AB4036">
            <v>4.8600000000000003</v>
          </cell>
          <cell r="AC4036">
            <v>4.88</v>
          </cell>
          <cell r="AD4036">
            <v>4.91</v>
          </cell>
          <cell r="AE4036">
            <v>4.95</v>
          </cell>
          <cell r="AF4036">
            <v>4.99</v>
          </cell>
          <cell r="AG4036">
            <v>5.04</v>
          </cell>
          <cell r="AH4036">
            <v>5.0199999999999996</v>
          </cell>
          <cell r="AI4036">
            <v>5.0199999999999996</v>
          </cell>
          <cell r="AJ4036">
            <v>5.0199999999999996</v>
          </cell>
          <cell r="AK4036">
            <v>5.01</v>
          </cell>
        </row>
        <row r="4037">
          <cell r="A4037" t="str">
            <v>SDGbaseTRAv2_UrbAS_ERTv3QVAXaaoth</v>
          </cell>
          <cell r="B4037" t="str">
            <v>SIclos6_GOVclos11</v>
          </cell>
          <cell r="C4037" t="str">
            <v>SDGbaseTRAv2_UrbAS_ERTv3</v>
          </cell>
          <cell r="D4037" t="str">
            <v>QVAX</v>
          </cell>
          <cell r="E4037" t="str">
            <v>aaoth</v>
          </cell>
          <cell r="F4037">
            <v>7.29</v>
          </cell>
          <cell r="G4037">
            <v>7.3</v>
          </cell>
          <cell r="H4037">
            <v>7.41</v>
          </cell>
          <cell r="I4037">
            <v>7.46</v>
          </cell>
          <cell r="J4037">
            <v>7.53</v>
          </cell>
          <cell r="K4037">
            <v>7.59</v>
          </cell>
          <cell r="L4037">
            <v>7.67</v>
          </cell>
          <cell r="M4037">
            <v>7.77</v>
          </cell>
          <cell r="N4037">
            <v>7.88</v>
          </cell>
          <cell r="O4037">
            <v>8.0299999999999994</v>
          </cell>
          <cell r="P4037">
            <v>8.18</v>
          </cell>
          <cell r="Q4037">
            <v>8.32</v>
          </cell>
          <cell r="R4037">
            <v>8.4600000000000009</v>
          </cell>
          <cell r="S4037">
            <v>8.6</v>
          </cell>
          <cell r="T4037">
            <v>8.74</v>
          </cell>
          <cell r="U4037">
            <v>8.89</v>
          </cell>
          <cell r="V4037">
            <v>9.0299999999999994</v>
          </cell>
          <cell r="W4037">
            <v>9.17</v>
          </cell>
          <cell r="X4037">
            <v>9.32</v>
          </cell>
          <cell r="Y4037">
            <v>9.4700000000000006</v>
          </cell>
          <cell r="Z4037">
            <v>9.6199999999999992</v>
          </cell>
          <cell r="AA4037">
            <v>9.77</v>
          </cell>
          <cell r="AB4037">
            <v>9.93</v>
          </cell>
          <cell r="AC4037">
            <v>10.07</v>
          </cell>
          <cell r="AD4037">
            <v>10.220000000000001</v>
          </cell>
          <cell r="AE4037">
            <v>10.36</v>
          </cell>
          <cell r="AF4037">
            <v>10.51</v>
          </cell>
          <cell r="AG4037">
            <v>10.66</v>
          </cell>
          <cell r="AH4037">
            <v>10.72</v>
          </cell>
          <cell r="AI4037">
            <v>10.78</v>
          </cell>
          <cell r="AJ4037">
            <v>10.83</v>
          </cell>
          <cell r="AK4037">
            <v>10.88</v>
          </cell>
        </row>
        <row r="4038">
          <cell r="A4038" t="str">
            <v>SDGbaseTRAv2_UrbAS_ERTv3QVAXalani</v>
          </cell>
          <cell r="B4038" t="str">
            <v>SIclos6_GOVclos11</v>
          </cell>
          <cell r="C4038" t="str">
            <v>SDGbaseTRAv2_UrbAS_ERTv3</v>
          </cell>
          <cell r="D4038" t="str">
            <v>QVAX</v>
          </cell>
          <cell r="E4038" t="str">
            <v>alani</v>
          </cell>
          <cell r="F4038">
            <v>27.55</v>
          </cell>
          <cell r="G4038">
            <v>27.71</v>
          </cell>
          <cell r="H4038">
            <v>28.22</v>
          </cell>
          <cell r="I4038">
            <v>28.52</v>
          </cell>
          <cell r="J4038">
            <v>28.91</v>
          </cell>
          <cell r="K4038">
            <v>29.4</v>
          </cell>
          <cell r="L4038">
            <v>30.03</v>
          </cell>
          <cell r="M4038">
            <v>30.72</v>
          </cell>
          <cell r="N4038">
            <v>31.47</v>
          </cell>
          <cell r="O4038">
            <v>32.619999999999997</v>
          </cell>
          <cell r="P4038">
            <v>33.71</v>
          </cell>
          <cell r="Q4038">
            <v>34.57</v>
          </cell>
          <cell r="R4038">
            <v>35.549999999999997</v>
          </cell>
          <cell r="S4038">
            <v>36.520000000000003</v>
          </cell>
          <cell r="T4038">
            <v>37.57</v>
          </cell>
          <cell r="U4038">
            <v>38.81</v>
          </cell>
          <cell r="V4038">
            <v>39.93</v>
          </cell>
          <cell r="W4038">
            <v>41.1</v>
          </cell>
          <cell r="X4038">
            <v>42.37</v>
          </cell>
          <cell r="Y4038">
            <v>43.62</v>
          </cell>
          <cell r="Z4038">
            <v>45</v>
          </cell>
          <cell r="AA4038">
            <v>46.4</v>
          </cell>
          <cell r="AB4038">
            <v>47.91</v>
          </cell>
          <cell r="AC4038">
            <v>49.14</v>
          </cell>
          <cell r="AD4038">
            <v>50.32</v>
          </cell>
          <cell r="AE4038">
            <v>51.52</v>
          </cell>
          <cell r="AF4038">
            <v>52.77</v>
          </cell>
          <cell r="AG4038">
            <v>53.88</v>
          </cell>
          <cell r="AH4038">
            <v>53.26</v>
          </cell>
          <cell r="AI4038">
            <v>52.57</v>
          </cell>
          <cell r="AJ4038">
            <v>52</v>
          </cell>
          <cell r="AK4038">
            <v>51.39</v>
          </cell>
        </row>
        <row r="4039">
          <cell r="A4039" t="str">
            <v>SDGbaseTRAv2_UrbAS_ERTv3QVAXafore</v>
          </cell>
          <cell r="B4039" t="str">
            <v>SIclos6_GOVclos11</v>
          </cell>
          <cell r="C4039" t="str">
            <v>SDGbaseTRAv2_UrbAS_ERTv3</v>
          </cell>
          <cell r="D4039" t="str">
            <v>QVAX</v>
          </cell>
          <cell r="E4039" t="str">
            <v>afore</v>
          </cell>
          <cell r="F4039">
            <v>6.49</v>
          </cell>
          <cell r="G4039">
            <v>6.15</v>
          </cell>
          <cell r="H4039">
            <v>6.32</v>
          </cell>
          <cell r="I4039">
            <v>6.45</v>
          </cell>
          <cell r="J4039">
            <v>6.57</v>
          </cell>
          <cell r="K4039">
            <v>6.66</v>
          </cell>
          <cell r="L4039">
            <v>6.76</v>
          </cell>
          <cell r="M4039">
            <v>6.84</v>
          </cell>
          <cell r="N4039">
            <v>6.96</v>
          </cell>
          <cell r="O4039">
            <v>7.19</v>
          </cell>
          <cell r="P4039">
            <v>7.34</v>
          </cell>
          <cell r="Q4039">
            <v>7.4</v>
          </cell>
          <cell r="R4039">
            <v>7.54</v>
          </cell>
          <cell r="S4039">
            <v>7.65</v>
          </cell>
          <cell r="T4039">
            <v>7.76</v>
          </cell>
          <cell r="U4039">
            <v>7.95</v>
          </cell>
          <cell r="V4039">
            <v>8.1</v>
          </cell>
          <cell r="W4039">
            <v>8.2799999999999994</v>
          </cell>
          <cell r="X4039">
            <v>8.4700000000000006</v>
          </cell>
          <cell r="Y4039">
            <v>8.68</v>
          </cell>
          <cell r="Z4039">
            <v>8.81</v>
          </cell>
          <cell r="AA4039">
            <v>8.93</v>
          </cell>
          <cell r="AB4039">
            <v>9.11</v>
          </cell>
          <cell r="AC4039">
            <v>9.24</v>
          </cell>
          <cell r="AD4039">
            <v>9.3800000000000008</v>
          </cell>
          <cell r="AE4039">
            <v>9.52</v>
          </cell>
          <cell r="AF4039">
            <v>9.66</v>
          </cell>
          <cell r="AG4039">
            <v>9.89</v>
          </cell>
          <cell r="AH4039">
            <v>9.82</v>
          </cell>
          <cell r="AI4039">
            <v>9.76</v>
          </cell>
          <cell r="AJ4039">
            <v>9.6999999999999993</v>
          </cell>
          <cell r="AK4039">
            <v>9.6199999999999992</v>
          </cell>
        </row>
        <row r="4040">
          <cell r="A4040" t="str">
            <v>SDGbaseTRAv2_UrbAS_ERTv3QVAXafish</v>
          </cell>
          <cell r="B4040" t="str">
            <v>SIclos6_GOVclos11</v>
          </cell>
          <cell r="C4040" t="str">
            <v>SDGbaseTRAv2_UrbAS_ERTv3</v>
          </cell>
          <cell r="D4040" t="str">
            <v>QVAX</v>
          </cell>
          <cell r="E4040" t="str">
            <v>afish</v>
          </cell>
          <cell r="F4040">
            <v>7.37</v>
          </cell>
          <cell r="G4040">
            <v>7.41</v>
          </cell>
          <cell r="H4040">
            <v>7.69</v>
          </cell>
          <cell r="I4040">
            <v>7.84</v>
          </cell>
          <cell r="J4040">
            <v>8</v>
          </cell>
          <cell r="K4040">
            <v>8.17</v>
          </cell>
          <cell r="L4040">
            <v>8.3699999999999992</v>
          </cell>
          <cell r="M4040">
            <v>8.58</v>
          </cell>
          <cell r="N4040">
            <v>8.8000000000000007</v>
          </cell>
          <cell r="O4040">
            <v>9.18</v>
          </cell>
          <cell r="P4040">
            <v>9.5</v>
          </cell>
          <cell r="Q4040">
            <v>9.76</v>
          </cell>
          <cell r="R4040">
            <v>10.050000000000001</v>
          </cell>
          <cell r="S4040">
            <v>10.32</v>
          </cell>
          <cell r="T4040">
            <v>10.62</v>
          </cell>
          <cell r="U4040">
            <v>10.96</v>
          </cell>
          <cell r="V4040">
            <v>11.27</v>
          </cell>
          <cell r="W4040">
            <v>11.6</v>
          </cell>
          <cell r="X4040">
            <v>11.95</v>
          </cell>
          <cell r="Y4040">
            <v>12.33</v>
          </cell>
          <cell r="Z4040">
            <v>12.79</v>
          </cell>
          <cell r="AA4040">
            <v>13.25</v>
          </cell>
          <cell r="AB4040">
            <v>13.74</v>
          </cell>
          <cell r="AC4040">
            <v>14.16</v>
          </cell>
          <cell r="AD4040">
            <v>14.57</v>
          </cell>
          <cell r="AE4040">
            <v>14.97</v>
          </cell>
          <cell r="AF4040">
            <v>15.39</v>
          </cell>
          <cell r="AG4040">
            <v>15.66</v>
          </cell>
          <cell r="AH4040">
            <v>15.54</v>
          </cell>
          <cell r="AI4040">
            <v>15.35</v>
          </cell>
          <cell r="AJ4040">
            <v>15.16</v>
          </cell>
          <cell r="AK4040">
            <v>14.96</v>
          </cell>
        </row>
        <row r="4041">
          <cell r="A4041" t="str">
            <v>SDGbaseTRAv2_UrbAS_ERTv3QVAXacoal</v>
          </cell>
          <cell r="B4041" t="str">
            <v>SIclos6_GOVclos11</v>
          </cell>
          <cell r="C4041" t="str">
            <v>SDGbaseTRAv2_UrbAS_ERTv3</v>
          </cell>
          <cell r="D4041" t="str">
            <v>QVAX</v>
          </cell>
          <cell r="E4041" t="str">
            <v>acoal</v>
          </cell>
          <cell r="F4041">
            <v>112.99</v>
          </cell>
          <cell r="G4041">
            <v>109.36</v>
          </cell>
          <cell r="H4041">
            <v>107.45</v>
          </cell>
          <cell r="I4041">
            <v>105.71</v>
          </cell>
          <cell r="J4041">
            <v>102.52</v>
          </cell>
          <cell r="K4041">
            <v>101.16</v>
          </cell>
          <cell r="L4041">
            <v>99.17</v>
          </cell>
          <cell r="M4041">
            <v>97.19</v>
          </cell>
          <cell r="N4041">
            <v>96.06</v>
          </cell>
          <cell r="O4041">
            <v>94.64</v>
          </cell>
          <cell r="P4041">
            <v>91.74</v>
          </cell>
          <cell r="Q4041">
            <v>86.89</v>
          </cell>
          <cell r="R4041">
            <v>83.69</v>
          </cell>
          <cell r="S4041">
            <v>83.66</v>
          </cell>
          <cell r="T4041">
            <v>82.77</v>
          </cell>
          <cell r="U4041">
            <v>82.34</v>
          </cell>
          <cell r="V4041">
            <v>81.459999999999994</v>
          </cell>
          <cell r="W4041">
            <v>81.2</v>
          </cell>
          <cell r="X4041">
            <v>79.099999999999994</v>
          </cell>
          <cell r="Y4041">
            <v>77.180000000000007</v>
          </cell>
          <cell r="Z4041">
            <v>75.260000000000005</v>
          </cell>
          <cell r="AA4041">
            <v>73.33</v>
          </cell>
          <cell r="AB4041">
            <v>69.11</v>
          </cell>
          <cell r="AC4041">
            <v>64.88</v>
          </cell>
          <cell r="AD4041">
            <v>60.66</v>
          </cell>
          <cell r="AE4041">
            <v>56.43</v>
          </cell>
          <cell r="AF4041">
            <v>52.21</v>
          </cell>
          <cell r="AG4041">
            <v>44.49</v>
          </cell>
          <cell r="AH4041">
            <v>36.770000000000003</v>
          </cell>
          <cell r="AI4041">
            <v>29.05</v>
          </cell>
          <cell r="AJ4041">
            <v>21.33</v>
          </cell>
          <cell r="AK4041">
            <v>13.61</v>
          </cell>
        </row>
        <row r="4042">
          <cell r="A4042" t="str">
            <v>SDGbaseTRAv2_UrbAS_ERTv3QVAXagold</v>
          </cell>
          <cell r="B4042" t="str">
            <v>SIclos6_GOVclos11</v>
          </cell>
          <cell r="C4042" t="str">
            <v>SDGbaseTRAv2_UrbAS_ERTv3</v>
          </cell>
          <cell r="D4042" t="str">
            <v>QVAX</v>
          </cell>
          <cell r="E4042" t="str">
            <v>agold</v>
          </cell>
          <cell r="F4042">
            <v>61.14</v>
          </cell>
          <cell r="G4042">
            <v>61.08</v>
          </cell>
          <cell r="H4042">
            <v>60.95</v>
          </cell>
          <cell r="I4042">
            <v>60.89</v>
          </cell>
          <cell r="J4042">
            <v>60.83</v>
          </cell>
          <cell r="K4042">
            <v>60.77</v>
          </cell>
          <cell r="L4042">
            <v>60.71</v>
          </cell>
          <cell r="M4042">
            <v>60.65</v>
          </cell>
          <cell r="N4042">
            <v>60.59</v>
          </cell>
          <cell r="O4042">
            <v>60.53</v>
          </cell>
          <cell r="P4042">
            <v>60.47</v>
          </cell>
          <cell r="Q4042">
            <v>60.41</v>
          </cell>
          <cell r="R4042">
            <v>60.35</v>
          </cell>
          <cell r="S4042">
            <v>60.29</v>
          </cell>
          <cell r="T4042">
            <v>60.23</v>
          </cell>
          <cell r="U4042">
            <v>60.17</v>
          </cell>
          <cell r="V4042">
            <v>60.1</v>
          </cell>
          <cell r="W4042">
            <v>60.04</v>
          </cell>
          <cell r="X4042">
            <v>59.98</v>
          </cell>
          <cell r="Y4042">
            <v>59.92</v>
          </cell>
          <cell r="Z4042">
            <v>59.86</v>
          </cell>
          <cell r="AA4042">
            <v>59.81</v>
          </cell>
          <cell r="AB4042">
            <v>59.75</v>
          </cell>
          <cell r="AC4042">
            <v>59.69</v>
          </cell>
          <cell r="AD4042">
            <v>59.63</v>
          </cell>
          <cell r="AE4042">
            <v>59.57</v>
          </cell>
          <cell r="AF4042">
            <v>59.51</v>
          </cell>
          <cell r="AG4042">
            <v>59.45</v>
          </cell>
          <cell r="AH4042">
            <v>59.39</v>
          </cell>
          <cell r="AI4042">
            <v>59.33</v>
          </cell>
          <cell r="AJ4042">
            <v>59.27</v>
          </cell>
          <cell r="AK4042">
            <v>59.21</v>
          </cell>
        </row>
        <row r="4043">
          <cell r="A4043" t="str">
            <v>SDGbaseTRAv2_UrbAS_ERTv3QVAXangas</v>
          </cell>
          <cell r="B4043" t="str">
            <v>SIclos6_GOVclos11</v>
          </cell>
          <cell r="C4043" t="str">
            <v>SDGbaseTRAv2_UrbAS_ERTv3</v>
          </cell>
          <cell r="D4043" t="str">
            <v>QVAX</v>
          </cell>
          <cell r="E4043" t="str">
            <v>angas</v>
          </cell>
          <cell r="F4043">
            <v>0.94</v>
          </cell>
          <cell r="G4043">
            <v>0.8</v>
          </cell>
          <cell r="H4043">
            <v>0.76</v>
          </cell>
          <cell r="I4043">
            <v>0.71</v>
          </cell>
          <cell r="J4043">
            <v>0.68</v>
          </cell>
          <cell r="K4043">
            <v>0.64</v>
          </cell>
          <cell r="L4043">
            <v>0.61</v>
          </cell>
          <cell r="M4043">
            <v>0.57999999999999996</v>
          </cell>
          <cell r="N4043">
            <v>0.55000000000000004</v>
          </cell>
          <cell r="O4043">
            <v>0.54</v>
          </cell>
          <cell r="P4043">
            <v>0.52</v>
          </cell>
          <cell r="Q4043">
            <v>0.5</v>
          </cell>
          <cell r="R4043">
            <v>0.47</v>
          </cell>
          <cell r="S4043">
            <v>0.45</v>
          </cell>
          <cell r="T4043">
            <v>0.43</v>
          </cell>
          <cell r="U4043">
            <v>0.41</v>
          </cell>
          <cell r="V4043">
            <v>0.39</v>
          </cell>
          <cell r="W4043">
            <v>0.37</v>
          </cell>
          <cell r="X4043">
            <v>0.35</v>
          </cell>
          <cell r="Y4043">
            <v>0.34</v>
          </cell>
          <cell r="Z4043">
            <v>0.32</v>
          </cell>
          <cell r="AA4043">
            <v>0.31</v>
          </cell>
          <cell r="AB4043">
            <v>0.28999999999999998</v>
          </cell>
          <cell r="AC4043">
            <v>0.27</v>
          </cell>
          <cell r="AD4043">
            <v>0.26</v>
          </cell>
          <cell r="AE4043">
            <v>0.25</v>
          </cell>
          <cell r="AF4043">
            <v>0.24</v>
          </cell>
          <cell r="AG4043">
            <v>0.22</v>
          </cell>
          <cell r="AH4043">
            <v>0.21</v>
          </cell>
          <cell r="AI4043">
            <v>0.2</v>
          </cell>
          <cell r="AJ4043">
            <v>0.2</v>
          </cell>
          <cell r="AK4043">
            <v>0.19</v>
          </cell>
        </row>
        <row r="4044">
          <cell r="A4044" t="str">
            <v>SDGbaseTRAv2_UrbAS_ERTv3QVAXapgm</v>
          </cell>
          <cell r="B4044" t="str">
            <v>SIclos6_GOVclos11</v>
          </cell>
          <cell r="C4044" t="str">
            <v>SDGbaseTRAv2_UrbAS_ERTv3</v>
          </cell>
          <cell r="D4044" t="str">
            <v>QVAX</v>
          </cell>
          <cell r="E4044" t="str">
            <v>apgm</v>
          </cell>
          <cell r="F4044">
            <v>97.82</v>
          </cell>
          <cell r="G4044">
            <v>74.040000000000006</v>
          </cell>
          <cell r="H4044">
            <v>78.069999999999993</v>
          </cell>
          <cell r="I4044">
            <v>82.01</v>
          </cell>
          <cell r="J4044">
            <v>86</v>
          </cell>
          <cell r="K4044">
            <v>90.04</v>
          </cell>
          <cell r="L4044">
            <v>94.14</v>
          </cell>
          <cell r="M4044">
            <v>94.71</v>
          </cell>
          <cell r="N4044">
            <v>95.27</v>
          </cell>
          <cell r="O4044">
            <v>96.1</v>
          </cell>
          <cell r="P4044">
            <v>96.73</v>
          </cell>
          <cell r="Q4044">
            <v>97.25</v>
          </cell>
          <cell r="R4044">
            <v>99.26</v>
          </cell>
          <cell r="S4044">
            <v>101.31</v>
          </cell>
          <cell r="T4044">
            <v>103.38</v>
          </cell>
          <cell r="U4044">
            <v>105.5</v>
          </cell>
          <cell r="V4044">
            <v>107.72</v>
          </cell>
          <cell r="W4044">
            <v>109.92</v>
          </cell>
          <cell r="X4044">
            <v>112.01</v>
          </cell>
          <cell r="Y4044">
            <v>113.68</v>
          </cell>
          <cell r="Z4044">
            <v>115.16</v>
          </cell>
          <cell r="AA4044">
            <v>117.06</v>
          </cell>
          <cell r="AB4044">
            <v>140.15</v>
          </cell>
          <cell r="AC4044">
            <v>163.34</v>
          </cell>
          <cell r="AD4044">
            <v>186.61</v>
          </cell>
          <cell r="AE4044">
            <v>209.93</v>
          </cell>
          <cell r="AF4044">
            <v>233.26</v>
          </cell>
          <cell r="AG4044">
            <v>257.10000000000002</v>
          </cell>
          <cell r="AH4044">
            <v>279.76</v>
          </cell>
          <cell r="AI4044">
            <v>302.51</v>
          </cell>
          <cell r="AJ4044">
            <v>325.39999999999998</v>
          </cell>
          <cell r="AK4044">
            <v>348.33</v>
          </cell>
        </row>
        <row r="4045">
          <cell r="A4045" t="str">
            <v>SDGbaseTRAv2_UrbAS_ERTv3QVAXamore</v>
          </cell>
          <cell r="B4045" t="str">
            <v>SIclos6_GOVclos11</v>
          </cell>
          <cell r="C4045" t="str">
            <v>SDGbaseTRAv2_UrbAS_ERTv3</v>
          </cell>
          <cell r="D4045" t="str">
            <v>QVAX</v>
          </cell>
          <cell r="E4045" t="str">
            <v>amore</v>
          </cell>
          <cell r="F4045">
            <v>78.23</v>
          </cell>
          <cell r="G4045">
            <v>72.510000000000005</v>
          </cell>
          <cell r="H4045">
            <v>75.84</v>
          </cell>
          <cell r="I4045">
            <v>77.77</v>
          </cell>
          <cell r="J4045">
            <v>79.95</v>
          </cell>
          <cell r="K4045">
            <v>82.18</v>
          </cell>
          <cell r="L4045">
            <v>84.61</v>
          </cell>
          <cell r="M4045">
            <v>87.44</v>
          </cell>
          <cell r="N4045">
            <v>90.41</v>
          </cell>
          <cell r="O4045">
            <v>96.57</v>
          </cell>
          <cell r="P4045">
            <v>100.89</v>
          </cell>
          <cell r="Q4045">
            <v>104.32</v>
          </cell>
          <cell r="R4045">
            <v>107.29</v>
          </cell>
          <cell r="S4045">
            <v>110.21</v>
          </cell>
          <cell r="T4045">
            <v>113.21</v>
          </cell>
          <cell r="U4045">
            <v>116.43</v>
          </cell>
          <cell r="V4045">
            <v>119.12</v>
          </cell>
          <cell r="W4045">
            <v>122.02</v>
          </cell>
          <cell r="X4045">
            <v>125.27</v>
          </cell>
          <cell r="Y4045">
            <v>128.56</v>
          </cell>
          <cell r="Z4045">
            <v>132.06</v>
          </cell>
          <cell r="AA4045">
            <v>135.44999999999999</v>
          </cell>
          <cell r="AB4045">
            <v>138.22</v>
          </cell>
          <cell r="AC4045">
            <v>140.47</v>
          </cell>
          <cell r="AD4045">
            <v>142.69999999999999</v>
          </cell>
          <cell r="AE4045">
            <v>144.84</v>
          </cell>
          <cell r="AF4045">
            <v>147.04</v>
          </cell>
          <cell r="AG4045">
            <v>146.94</v>
          </cell>
          <cell r="AH4045">
            <v>145.4</v>
          </cell>
          <cell r="AI4045">
            <v>142.24</v>
          </cell>
          <cell r="AJ4045">
            <v>138.94999999999999</v>
          </cell>
          <cell r="AK4045">
            <v>134.88999999999999</v>
          </cell>
        </row>
        <row r="4046">
          <cell r="A4046" t="str">
            <v>SDGbaseTRAv2_UrbAS_ERTv3QVAXamine</v>
          </cell>
          <cell r="B4046" t="str">
            <v>SIclos6_GOVclos11</v>
          </cell>
          <cell r="C4046" t="str">
            <v>SDGbaseTRAv2_UrbAS_ERTv3</v>
          </cell>
          <cell r="D4046" t="str">
            <v>QVAX</v>
          </cell>
          <cell r="E4046" t="str">
            <v>amine</v>
          </cell>
          <cell r="F4046">
            <v>57.01</v>
          </cell>
          <cell r="G4046">
            <v>52.95</v>
          </cell>
          <cell r="H4046">
            <v>54.9</v>
          </cell>
          <cell r="I4046">
            <v>56.4</v>
          </cell>
          <cell r="J4046">
            <v>58.09</v>
          </cell>
          <cell r="K4046">
            <v>59.61</v>
          </cell>
          <cell r="L4046">
            <v>61.31</v>
          </cell>
          <cell r="M4046">
            <v>63.22</v>
          </cell>
          <cell r="N4046">
            <v>65.150000000000006</v>
          </cell>
          <cell r="O4046">
            <v>68.069999999999993</v>
          </cell>
          <cell r="P4046">
            <v>70.239999999999995</v>
          </cell>
          <cell r="Q4046">
            <v>72.150000000000006</v>
          </cell>
          <cell r="R4046">
            <v>73.86</v>
          </cell>
          <cell r="S4046">
            <v>75.72</v>
          </cell>
          <cell r="T4046">
            <v>77.790000000000006</v>
          </cell>
          <cell r="U4046">
            <v>80.03</v>
          </cell>
          <cell r="V4046">
            <v>82.04</v>
          </cell>
          <cell r="W4046">
            <v>84.32</v>
          </cell>
          <cell r="X4046">
            <v>87.11</v>
          </cell>
          <cell r="Y4046">
            <v>89.85</v>
          </cell>
          <cell r="Z4046">
            <v>92.71</v>
          </cell>
          <cell r="AA4046">
            <v>95.55</v>
          </cell>
          <cell r="AB4046">
            <v>98.05</v>
          </cell>
          <cell r="AC4046">
            <v>100.1</v>
          </cell>
          <cell r="AD4046">
            <v>102.13</v>
          </cell>
          <cell r="AE4046">
            <v>104.24</v>
          </cell>
          <cell r="AF4046">
            <v>106.51</v>
          </cell>
          <cell r="AG4046">
            <v>108.51</v>
          </cell>
          <cell r="AH4046">
            <v>108.23</v>
          </cell>
          <cell r="AI4046">
            <v>107.21</v>
          </cell>
          <cell r="AJ4046">
            <v>106.39</v>
          </cell>
          <cell r="AK4046">
            <v>105.4</v>
          </cell>
        </row>
        <row r="4047">
          <cell r="A4047" t="str">
            <v>SDGbaseTRAv2_UrbAS_ERTv3QVAXameat</v>
          </cell>
          <cell r="B4047" t="str">
            <v>SIclos6_GOVclos11</v>
          </cell>
          <cell r="C4047" t="str">
            <v>SDGbaseTRAv2_UrbAS_ERTv3</v>
          </cell>
          <cell r="D4047" t="str">
            <v>QVAX</v>
          </cell>
          <cell r="E4047" t="str">
            <v>ameat</v>
          </cell>
          <cell r="F4047">
            <v>14.3</v>
          </cell>
          <cell r="G4047">
            <v>14.32</v>
          </cell>
          <cell r="H4047">
            <v>14.64</v>
          </cell>
          <cell r="I4047">
            <v>14.86</v>
          </cell>
          <cell r="J4047">
            <v>15.12</v>
          </cell>
          <cell r="K4047">
            <v>15.36</v>
          </cell>
          <cell r="L4047">
            <v>15.67</v>
          </cell>
          <cell r="M4047">
            <v>16</v>
          </cell>
          <cell r="N4047">
            <v>16.350000000000001</v>
          </cell>
          <cell r="O4047">
            <v>16.829999999999998</v>
          </cell>
          <cell r="P4047">
            <v>17.27</v>
          </cell>
          <cell r="Q4047">
            <v>17.62</v>
          </cell>
          <cell r="R4047">
            <v>18.059999999999999</v>
          </cell>
          <cell r="S4047">
            <v>18.5</v>
          </cell>
          <cell r="T4047">
            <v>18.989999999999998</v>
          </cell>
          <cell r="U4047">
            <v>19.55</v>
          </cell>
          <cell r="V4047">
            <v>20.04</v>
          </cell>
          <cell r="W4047">
            <v>20.55</v>
          </cell>
          <cell r="X4047">
            <v>21.09</v>
          </cell>
          <cell r="Y4047">
            <v>21.61</v>
          </cell>
          <cell r="Z4047">
            <v>22.18</v>
          </cell>
          <cell r="AA4047">
            <v>22.78</v>
          </cell>
          <cell r="AB4047">
            <v>23.43</v>
          </cell>
          <cell r="AC4047">
            <v>23.92</v>
          </cell>
          <cell r="AD4047">
            <v>24.38</v>
          </cell>
          <cell r="AE4047">
            <v>24.84</v>
          </cell>
          <cell r="AF4047">
            <v>25.32</v>
          </cell>
          <cell r="AG4047">
            <v>25.74</v>
          </cell>
          <cell r="AH4047">
            <v>25.44</v>
          </cell>
          <cell r="AI4047">
            <v>25.2</v>
          </cell>
          <cell r="AJ4047">
            <v>25.01</v>
          </cell>
          <cell r="AK4047">
            <v>24.8</v>
          </cell>
        </row>
        <row r="4048">
          <cell r="A4048" t="str">
            <v>SDGbaseTRAv2_UrbAS_ERTv3QVAXapfis</v>
          </cell>
          <cell r="B4048" t="str">
            <v>SIclos6_GOVclos11</v>
          </cell>
          <cell r="C4048" t="str">
            <v>SDGbaseTRAv2_UrbAS_ERTv3</v>
          </cell>
          <cell r="D4048" t="str">
            <v>QVAX</v>
          </cell>
          <cell r="E4048" t="str">
            <v>apfis</v>
          </cell>
          <cell r="F4048">
            <v>6.32</v>
          </cell>
          <cell r="G4048">
            <v>6.24</v>
          </cell>
          <cell r="H4048">
            <v>6.44</v>
          </cell>
          <cell r="I4048">
            <v>6.55</v>
          </cell>
          <cell r="J4048">
            <v>6.69</v>
          </cell>
          <cell r="K4048">
            <v>6.81</v>
          </cell>
          <cell r="L4048">
            <v>6.95</v>
          </cell>
          <cell r="M4048">
            <v>7.1</v>
          </cell>
          <cell r="N4048">
            <v>7.26</v>
          </cell>
          <cell r="O4048">
            <v>7.6</v>
          </cell>
          <cell r="P4048">
            <v>7.82</v>
          </cell>
          <cell r="Q4048">
            <v>7.98</v>
          </cell>
          <cell r="R4048">
            <v>8.18</v>
          </cell>
          <cell r="S4048">
            <v>8.3699999999999992</v>
          </cell>
          <cell r="T4048">
            <v>8.58</v>
          </cell>
          <cell r="U4048">
            <v>8.83</v>
          </cell>
          <cell r="V4048">
            <v>9.0399999999999991</v>
          </cell>
          <cell r="W4048">
            <v>9.27</v>
          </cell>
          <cell r="X4048">
            <v>9.52</v>
          </cell>
          <cell r="Y4048">
            <v>9.8000000000000007</v>
          </cell>
          <cell r="Z4048">
            <v>10.11</v>
          </cell>
          <cell r="AA4048">
            <v>10.39</v>
          </cell>
          <cell r="AB4048">
            <v>10.68</v>
          </cell>
          <cell r="AC4048">
            <v>10.93</v>
          </cell>
          <cell r="AD4048">
            <v>11.17</v>
          </cell>
          <cell r="AE4048">
            <v>11.4</v>
          </cell>
          <cell r="AF4048">
            <v>11.65</v>
          </cell>
          <cell r="AG4048">
            <v>11.81</v>
          </cell>
          <cell r="AH4048">
            <v>11.76</v>
          </cell>
          <cell r="AI4048">
            <v>11.67</v>
          </cell>
          <cell r="AJ4048">
            <v>11.59</v>
          </cell>
          <cell r="AK4048">
            <v>11.48</v>
          </cell>
        </row>
        <row r="4049">
          <cell r="A4049" t="str">
            <v>SDGbaseTRAv2_UrbAS_ERTv3QVAXavege</v>
          </cell>
          <cell r="B4049" t="str">
            <v>SIclos6_GOVclos11</v>
          </cell>
          <cell r="C4049" t="str">
            <v>SDGbaseTRAv2_UrbAS_ERTv3</v>
          </cell>
          <cell r="D4049" t="str">
            <v>QVAX</v>
          </cell>
          <cell r="E4049" t="str">
            <v>avege</v>
          </cell>
          <cell r="F4049">
            <v>10.97</v>
          </cell>
          <cell r="G4049">
            <v>10.63</v>
          </cell>
          <cell r="H4049">
            <v>11</v>
          </cell>
          <cell r="I4049">
            <v>11.17</v>
          </cell>
          <cell r="J4049">
            <v>11.38</v>
          </cell>
          <cell r="K4049">
            <v>11.6</v>
          </cell>
          <cell r="L4049">
            <v>11.85</v>
          </cell>
          <cell r="M4049">
            <v>12.11</v>
          </cell>
          <cell r="N4049">
            <v>12.4</v>
          </cell>
          <cell r="O4049">
            <v>13.06</v>
          </cell>
          <cell r="P4049">
            <v>13.44</v>
          </cell>
          <cell r="Q4049">
            <v>13.71</v>
          </cell>
          <cell r="R4049">
            <v>14.12</v>
          </cell>
          <cell r="S4049">
            <v>14.48</v>
          </cell>
          <cell r="T4049">
            <v>14.88</v>
          </cell>
          <cell r="U4049">
            <v>15.32</v>
          </cell>
          <cell r="V4049">
            <v>15.71</v>
          </cell>
          <cell r="W4049">
            <v>16.14</v>
          </cell>
          <cell r="X4049">
            <v>16.61</v>
          </cell>
          <cell r="Y4049">
            <v>17.12</v>
          </cell>
          <cell r="Z4049">
            <v>17.57</v>
          </cell>
          <cell r="AA4049">
            <v>17.87</v>
          </cell>
          <cell r="AB4049">
            <v>18.37</v>
          </cell>
          <cell r="AC4049">
            <v>18.8</v>
          </cell>
          <cell r="AD4049">
            <v>19.18</v>
          </cell>
          <cell r="AE4049">
            <v>19.559999999999999</v>
          </cell>
          <cell r="AF4049">
            <v>19.95</v>
          </cell>
          <cell r="AG4049">
            <v>20.399999999999999</v>
          </cell>
          <cell r="AH4049">
            <v>20.46</v>
          </cell>
          <cell r="AI4049">
            <v>20.41</v>
          </cell>
          <cell r="AJ4049">
            <v>20.3</v>
          </cell>
          <cell r="AK4049">
            <v>20.13</v>
          </cell>
        </row>
        <row r="4050">
          <cell r="A4050" t="str">
            <v>SDGbaseTRAv2_UrbAS_ERTv3QVAXafats</v>
          </cell>
          <cell r="B4050" t="str">
            <v>SIclos6_GOVclos11</v>
          </cell>
          <cell r="C4050" t="str">
            <v>SDGbaseTRAv2_UrbAS_ERTv3</v>
          </cell>
          <cell r="D4050" t="str">
            <v>QVAX</v>
          </cell>
          <cell r="E4050" t="str">
            <v>afats</v>
          </cell>
          <cell r="F4050">
            <v>3.48</v>
          </cell>
          <cell r="G4050">
            <v>3.56</v>
          </cell>
          <cell r="H4050">
            <v>3.7</v>
          </cell>
          <cell r="I4050">
            <v>3.77</v>
          </cell>
          <cell r="J4050">
            <v>3.86</v>
          </cell>
          <cell r="K4050">
            <v>3.94</v>
          </cell>
          <cell r="L4050">
            <v>4.04</v>
          </cell>
          <cell r="M4050">
            <v>4.1399999999999997</v>
          </cell>
          <cell r="N4050">
            <v>4.25</v>
          </cell>
          <cell r="O4050">
            <v>4.47</v>
          </cell>
          <cell r="P4050">
            <v>4.66</v>
          </cell>
          <cell r="Q4050">
            <v>4.8</v>
          </cell>
          <cell r="R4050">
            <v>4.9400000000000004</v>
          </cell>
          <cell r="S4050">
            <v>5.0599999999999996</v>
          </cell>
          <cell r="T4050">
            <v>5.17</v>
          </cell>
          <cell r="U4050">
            <v>5.3</v>
          </cell>
          <cell r="V4050">
            <v>5.4</v>
          </cell>
          <cell r="W4050">
            <v>5.5</v>
          </cell>
          <cell r="X4050">
            <v>5.62</v>
          </cell>
          <cell r="Y4050">
            <v>5.76</v>
          </cell>
          <cell r="Z4050">
            <v>5.94</v>
          </cell>
          <cell r="AA4050">
            <v>6.13</v>
          </cell>
          <cell r="AB4050">
            <v>6.32</v>
          </cell>
          <cell r="AC4050">
            <v>6.45</v>
          </cell>
          <cell r="AD4050">
            <v>6.57</v>
          </cell>
          <cell r="AE4050">
            <v>6.67</v>
          </cell>
          <cell r="AF4050">
            <v>6.76</v>
          </cell>
          <cell r="AG4050">
            <v>6.77</v>
          </cell>
          <cell r="AH4050">
            <v>6.65</v>
          </cell>
          <cell r="AI4050">
            <v>6.52</v>
          </cell>
          <cell r="AJ4050">
            <v>6.39</v>
          </cell>
          <cell r="AK4050">
            <v>6.26</v>
          </cell>
        </row>
        <row r="4051">
          <cell r="A4051" t="str">
            <v>SDGbaseTRAv2_UrbAS_ERTv3QVAXadair</v>
          </cell>
          <cell r="B4051" t="str">
            <v>SIclos6_GOVclos11</v>
          </cell>
          <cell r="C4051" t="str">
            <v>SDGbaseTRAv2_UrbAS_ERTv3</v>
          </cell>
          <cell r="D4051" t="str">
            <v>QVAX</v>
          </cell>
          <cell r="E4051" t="str">
            <v>adair</v>
          </cell>
          <cell r="F4051">
            <v>10.56</v>
          </cell>
          <cell r="G4051">
            <v>10.33</v>
          </cell>
          <cell r="H4051">
            <v>10.57</v>
          </cell>
          <cell r="I4051">
            <v>10.7</v>
          </cell>
          <cell r="J4051">
            <v>10.89</v>
          </cell>
          <cell r="K4051">
            <v>11.06</v>
          </cell>
          <cell r="L4051">
            <v>11.29</v>
          </cell>
          <cell r="M4051">
            <v>11.51</v>
          </cell>
          <cell r="N4051">
            <v>11.76</v>
          </cell>
          <cell r="O4051">
            <v>12.27</v>
          </cell>
          <cell r="P4051">
            <v>12.58</v>
          </cell>
          <cell r="Q4051">
            <v>12.8</v>
          </cell>
          <cell r="R4051">
            <v>13.15</v>
          </cell>
          <cell r="S4051">
            <v>13.47</v>
          </cell>
          <cell r="T4051">
            <v>13.81</v>
          </cell>
          <cell r="U4051">
            <v>14.21</v>
          </cell>
          <cell r="V4051">
            <v>14.56</v>
          </cell>
          <cell r="W4051">
            <v>14.95</v>
          </cell>
          <cell r="X4051">
            <v>15.38</v>
          </cell>
          <cell r="Y4051">
            <v>15.82</v>
          </cell>
          <cell r="Z4051">
            <v>16.2</v>
          </cell>
          <cell r="AA4051">
            <v>16.489999999999998</v>
          </cell>
          <cell r="AB4051">
            <v>16.95</v>
          </cell>
          <cell r="AC4051">
            <v>17.32</v>
          </cell>
          <cell r="AD4051">
            <v>17.649999999999999</v>
          </cell>
          <cell r="AE4051">
            <v>17.989999999999998</v>
          </cell>
          <cell r="AF4051">
            <v>18.34</v>
          </cell>
          <cell r="AG4051">
            <v>18.77</v>
          </cell>
          <cell r="AH4051">
            <v>18.77</v>
          </cell>
          <cell r="AI4051">
            <v>18.73</v>
          </cell>
          <cell r="AJ4051">
            <v>18.66</v>
          </cell>
          <cell r="AK4051">
            <v>18.55</v>
          </cell>
        </row>
        <row r="4052">
          <cell r="A4052" t="str">
            <v>SDGbaseTRAv2_UrbAS_ERTv3QVAXagrai</v>
          </cell>
          <cell r="B4052" t="str">
            <v>SIclos6_GOVclos11</v>
          </cell>
          <cell r="C4052" t="str">
            <v>SDGbaseTRAv2_UrbAS_ERTv3</v>
          </cell>
          <cell r="D4052" t="str">
            <v>QVAX</v>
          </cell>
          <cell r="E4052" t="str">
            <v>agrai</v>
          </cell>
          <cell r="F4052">
            <v>8.56</v>
          </cell>
          <cell r="G4052">
            <v>8.4</v>
          </cell>
          <cell r="H4052">
            <v>8.5299999999999994</v>
          </cell>
          <cell r="I4052">
            <v>8.67</v>
          </cell>
          <cell r="J4052">
            <v>8.84</v>
          </cell>
          <cell r="K4052">
            <v>8.9</v>
          </cell>
          <cell r="L4052">
            <v>8.99</v>
          </cell>
          <cell r="M4052">
            <v>9.0500000000000007</v>
          </cell>
          <cell r="N4052">
            <v>9.1199999999999992</v>
          </cell>
          <cell r="O4052">
            <v>9.32</v>
          </cell>
          <cell r="P4052">
            <v>9.41</v>
          </cell>
          <cell r="Q4052">
            <v>9.4499999999999993</v>
          </cell>
          <cell r="R4052">
            <v>9.5500000000000007</v>
          </cell>
          <cell r="S4052">
            <v>9.61</v>
          </cell>
          <cell r="T4052">
            <v>9.66</v>
          </cell>
          <cell r="U4052">
            <v>9.75</v>
          </cell>
          <cell r="V4052">
            <v>9.7899999999999991</v>
          </cell>
          <cell r="W4052">
            <v>9.82</v>
          </cell>
          <cell r="X4052">
            <v>9.86</v>
          </cell>
          <cell r="Y4052">
            <v>9.92</v>
          </cell>
          <cell r="Z4052">
            <v>9.99</v>
          </cell>
          <cell r="AA4052">
            <v>10.07</v>
          </cell>
          <cell r="AB4052">
            <v>10.19</v>
          </cell>
          <cell r="AC4052">
            <v>10.23</v>
          </cell>
          <cell r="AD4052">
            <v>10.27</v>
          </cell>
          <cell r="AE4052">
            <v>10.33</v>
          </cell>
          <cell r="AF4052">
            <v>10.38</v>
          </cell>
          <cell r="AG4052">
            <v>10.44</v>
          </cell>
          <cell r="AH4052">
            <v>10.26</v>
          </cell>
          <cell r="AI4052">
            <v>10.199999999999999</v>
          </cell>
          <cell r="AJ4052">
            <v>10.15</v>
          </cell>
          <cell r="AK4052">
            <v>10.08</v>
          </cell>
        </row>
        <row r="4053">
          <cell r="A4053" t="str">
            <v>SDGbaseTRAv2_UrbAS_ERTv3QVAXastar</v>
          </cell>
          <cell r="B4053" t="str">
            <v>SIclos6_GOVclos11</v>
          </cell>
          <cell r="C4053" t="str">
            <v>SDGbaseTRAv2_UrbAS_ERTv3</v>
          </cell>
          <cell r="D4053" t="str">
            <v>QVAX</v>
          </cell>
          <cell r="E4053" t="str">
            <v>astar</v>
          </cell>
          <cell r="F4053">
            <v>7.25</v>
          </cell>
          <cell r="G4053">
            <v>7.16</v>
          </cell>
          <cell r="H4053">
            <v>7.32</v>
          </cell>
          <cell r="I4053">
            <v>7.46</v>
          </cell>
          <cell r="J4053">
            <v>7.6</v>
          </cell>
          <cell r="K4053">
            <v>7.69</v>
          </cell>
          <cell r="L4053">
            <v>7.78</v>
          </cell>
          <cell r="M4053">
            <v>7.86</v>
          </cell>
          <cell r="N4053">
            <v>7.95</v>
          </cell>
          <cell r="O4053">
            <v>8.1300000000000008</v>
          </cell>
          <cell r="P4053">
            <v>8.2200000000000006</v>
          </cell>
          <cell r="Q4053">
            <v>8.2799999999999994</v>
          </cell>
          <cell r="R4053">
            <v>8.35</v>
          </cell>
          <cell r="S4053">
            <v>8.41</v>
          </cell>
          <cell r="T4053">
            <v>8.4499999999999993</v>
          </cell>
          <cell r="U4053">
            <v>8.51</v>
          </cell>
          <cell r="V4053">
            <v>8.5399999999999991</v>
          </cell>
          <cell r="W4053">
            <v>8.56</v>
          </cell>
          <cell r="X4053">
            <v>8.58</v>
          </cell>
          <cell r="Y4053">
            <v>8.61</v>
          </cell>
          <cell r="Z4053">
            <v>8.66</v>
          </cell>
          <cell r="AA4053">
            <v>8.7200000000000006</v>
          </cell>
          <cell r="AB4053">
            <v>8.7899999999999991</v>
          </cell>
          <cell r="AC4053">
            <v>8.8000000000000007</v>
          </cell>
          <cell r="AD4053">
            <v>8.81</v>
          </cell>
          <cell r="AE4053">
            <v>8.83</v>
          </cell>
          <cell r="AF4053">
            <v>8.85</v>
          </cell>
          <cell r="AG4053">
            <v>8.6999999999999993</v>
          </cell>
          <cell r="AH4053">
            <v>8.3800000000000008</v>
          </cell>
          <cell r="AI4053">
            <v>8.1300000000000008</v>
          </cell>
          <cell r="AJ4053">
            <v>7.88</v>
          </cell>
          <cell r="AK4053">
            <v>7.62</v>
          </cell>
        </row>
        <row r="4054">
          <cell r="A4054" t="str">
            <v>SDGbaseTRAv2_UrbAS_ERTv3QVAXafeed</v>
          </cell>
          <cell r="B4054" t="str">
            <v>SIclos6_GOVclos11</v>
          </cell>
          <cell r="C4054" t="str">
            <v>SDGbaseTRAv2_UrbAS_ERTv3</v>
          </cell>
          <cell r="D4054" t="str">
            <v>QVAX</v>
          </cell>
          <cell r="E4054" t="str">
            <v>afeed</v>
          </cell>
          <cell r="F4054">
            <v>6.55</v>
          </cell>
          <cell r="G4054">
            <v>6.51</v>
          </cell>
          <cell r="H4054">
            <v>6.64</v>
          </cell>
          <cell r="I4054">
            <v>6.69</v>
          </cell>
          <cell r="J4054">
            <v>6.76</v>
          </cell>
          <cell r="K4054">
            <v>6.87</v>
          </cell>
          <cell r="L4054">
            <v>7.02</v>
          </cell>
          <cell r="M4054">
            <v>7.18</v>
          </cell>
          <cell r="N4054">
            <v>7.36</v>
          </cell>
          <cell r="O4054">
            <v>7.62</v>
          </cell>
          <cell r="P4054">
            <v>7.86</v>
          </cell>
          <cell r="Q4054">
            <v>8.06</v>
          </cell>
          <cell r="R4054">
            <v>8.32</v>
          </cell>
          <cell r="S4054">
            <v>8.59</v>
          </cell>
          <cell r="T4054">
            <v>8.8800000000000008</v>
          </cell>
          <cell r="U4054">
            <v>9.2200000000000006</v>
          </cell>
          <cell r="V4054">
            <v>9.5399999999999991</v>
          </cell>
          <cell r="W4054">
            <v>9.8800000000000008</v>
          </cell>
          <cell r="X4054">
            <v>10.25</v>
          </cell>
          <cell r="Y4054">
            <v>10.61</v>
          </cell>
          <cell r="Z4054">
            <v>10.98</v>
          </cell>
          <cell r="AA4054">
            <v>11.33</v>
          </cell>
          <cell r="AB4054">
            <v>11.71</v>
          </cell>
          <cell r="AC4054">
            <v>12.07</v>
          </cell>
          <cell r="AD4054">
            <v>12.44</v>
          </cell>
          <cell r="AE4054">
            <v>12.8</v>
          </cell>
          <cell r="AF4054">
            <v>13.18</v>
          </cell>
          <cell r="AG4054">
            <v>13.55</v>
          </cell>
          <cell r="AH4054">
            <v>13.52</v>
          </cell>
          <cell r="AI4054">
            <v>13.44</v>
          </cell>
          <cell r="AJ4054">
            <v>13.39</v>
          </cell>
          <cell r="AK4054">
            <v>13.31</v>
          </cell>
        </row>
        <row r="4055">
          <cell r="A4055" t="str">
            <v>SDGbaseTRAv2_UrbAS_ERTv3QVAXabake</v>
          </cell>
          <cell r="B4055" t="str">
            <v>SIclos6_GOVclos11</v>
          </cell>
          <cell r="C4055" t="str">
            <v>SDGbaseTRAv2_UrbAS_ERTv3</v>
          </cell>
          <cell r="D4055" t="str">
            <v>QVAX</v>
          </cell>
          <cell r="E4055" t="str">
            <v>abake</v>
          </cell>
          <cell r="F4055">
            <v>22.28</v>
          </cell>
          <cell r="G4055">
            <v>21.34</v>
          </cell>
          <cell r="H4055">
            <v>21.77</v>
          </cell>
          <cell r="I4055">
            <v>22.14</v>
          </cell>
          <cell r="J4055">
            <v>22.59</v>
          </cell>
          <cell r="K4055">
            <v>22.89</v>
          </cell>
          <cell r="L4055">
            <v>23.28</v>
          </cell>
          <cell r="M4055">
            <v>23.65</v>
          </cell>
          <cell r="N4055">
            <v>24.04</v>
          </cell>
          <cell r="O4055">
            <v>24.68</v>
          </cell>
          <cell r="P4055">
            <v>25.13</v>
          </cell>
          <cell r="Q4055">
            <v>25.49</v>
          </cell>
          <cell r="R4055">
            <v>26.07</v>
          </cell>
          <cell r="S4055">
            <v>26.58</v>
          </cell>
          <cell r="T4055">
            <v>27.1</v>
          </cell>
          <cell r="U4055">
            <v>27.68</v>
          </cell>
          <cell r="V4055">
            <v>28.17</v>
          </cell>
          <cell r="W4055">
            <v>28.71</v>
          </cell>
          <cell r="X4055">
            <v>29.31</v>
          </cell>
          <cell r="Y4055">
            <v>29.86</v>
          </cell>
          <cell r="Z4055">
            <v>30.32</v>
          </cell>
          <cell r="AA4055">
            <v>30.77</v>
          </cell>
          <cell r="AB4055">
            <v>31.44</v>
          </cell>
          <cell r="AC4055">
            <v>31.89</v>
          </cell>
          <cell r="AD4055">
            <v>32.340000000000003</v>
          </cell>
          <cell r="AE4055">
            <v>32.82</v>
          </cell>
          <cell r="AF4055">
            <v>33.32</v>
          </cell>
          <cell r="AG4055">
            <v>33.96</v>
          </cell>
          <cell r="AH4055">
            <v>33.78</v>
          </cell>
          <cell r="AI4055">
            <v>33.74</v>
          </cell>
          <cell r="AJ4055">
            <v>33.68</v>
          </cell>
          <cell r="AK4055">
            <v>33.54</v>
          </cell>
        </row>
        <row r="4056">
          <cell r="A4056" t="str">
            <v>SDGbaseTRAv2_UrbAS_ERTv3QVAXasuga</v>
          </cell>
          <cell r="B4056" t="str">
            <v>SIclos6_GOVclos11</v>
          </cell>
          <cell r="C4056" t="str">
            <v>SDGbaseTRAv2_UrbAS_ERTv3</v>
          </cell>
          <cell r="D4056" t="str">
            <v>QVAX</v>
          </cell>
          <cell r="E4056" t="str">
            <v>asuga</v>
          </cell>
          <cell r="F4056">
            <v>8.52</v>
          </cell>
          <cell r="G4056">
            <v>8.2899999999999991</v>
          </cell>
          <cell r="H4056">
            <v>8.4700000000000006</v>
          </cell>
          <cell r="I4056">
            <v>8.6300000000000008</v>
          </cell>
          <cell r="J4056">
            <v>8.81</v>
          </cell>
          <cell r="K4056">
            <v>8.92</v>
          </cell>
          <cell r="L4056">
            <v>9.06</v>
          </cell>
          <cell r="M4056">
            <v>9.17</v>
          </cell>
          <cell r="N4056">
            <v>9.27</v>
          </cell>
          <cell r="O4056">
            <v>9.59</v>
          </cell>
          <cell r="P4056">
            <v>9.7200000000000006</v>
          </cell>
          <cell r="Q4056">
            <v>9.7799999999999994</v>
          </cell>
          <cell r="R4056">
            <v>9.93</v>
          </cell>
          <cell r="S4056">
            <v>10.06</v>
          </cell>
          <cell r="T4056">
            <v>10.199999999999999</v>
          </cell>
          <cell r="U4056">
            <v>10.34</v>
          </cell>
          <cell r="V4056">
            <v>10.43</v>
          </cell>
          <cell r="W4056">
            <v>10.54</v>
          </cell>
          <cell r="X4056">
            <v>10.69</v>
          </cell>
          <cell r="Y4056">
            <v>10.85</v>
          </cell>
          <cell r="Z4056">
            <v>11</v>
          </cell>
          <cell r="AA4056">
            <v>11.12</v>
          </cell>
          <cell r="AB4056">
            <v>11.27</v>
          </cell>
          <cell r="AC4056">
            <v>11.34</v>
          </cell>
          <cell r="AD4056">
            <v>11.41</v>
          </cell>
          <cell r="AE4056">
            <v>11.49</v>
          </cell>
          <cell r="AF4056">
            <v>11.58</v>
          </cell>
          <cell r="AG4056">
            <v>11.72</v>
          </cell>
          <cell r="AH4056">
            <v>11.67</v>
          </cell>
          <cell r="AI4056">
            <v>11.67</v>
          </cell>
          <cell r="AJ4056">
            <v>11.67</v>
          </cell>
          <cell r="AK4056">
            <v>11.65</v>
          </cell>
        </row>
        <row r="4057">
          <cell r="A4057" t="str">
            <v>SDGbaseTRAv2_UrbAS_ERTv3QVAXaconf</v>
          </cell>
          <cell r="B4057" t="str">
            <v>SIclos6_GOVclos11</v>
          </cell>
          <cell r="C4057" t="str">
            <v>SDGbaseTRAv2_UrbAS_ERTv3</v>
          </cell>
          <cell r="D4057" t="str">
            <v>QVAX</v>
          </cell>
          <cell r="E4057" t="str">
            <v>aconf</v>
          </cell>
          <cell r="F4057">
            <v>2.4900000000000002</v>
          </cell>
          <cell r="G4057">
            <v>2.4</v>
          </cell>
          <cell r="H4057">
            <v>2.48</v>
          </cell>
          <cell r="I4057">
            <v>2.5099999999999998</v>
          </cell>
          <cell r="J4057">
            <v>2.54</v>
          </cell>
          <cell r="K4057">
            <v>2.59</v>
          </cell>
          <cell r="L4057">
            <v>2.65</v>
          </cell>
          <cell r="M4057">
            <v>2.72</v>
          </cell>
          <cell r="N4057">
            <v>2.79</v>
          </cell>
          <cell r="O4057">
            <v>2.92</v>
          </cell>
          <cell r="P4057">
            <v>3.01</v>
          </cell>
          <cell r="Q4057">
            <v>3.09</v>
          </cell>
          <cell r="R4057">
            <v>3.21</v>
          </cell>
          <cell r="S4057">
            <v>3.33</v>
          </cell>
          <cell r="T4057">
            <v>3.46</v>
          </cell>
          <cell r="U4057">
            <v>3.6</v>
          </cell>
          <cell r="V4057">
            <v>3.74</v>
          </cell>
          <cell r="W4057">
            <v>3.87</v>
          </cell>
          <cell r="X4057">
            <v>4.0199999999999996</v>
          </cell>
          <cell r="Y4057">
            <v>4.18</v>
          </cell>
          <cell r="Z4057">
            <v>4.33</v>
          </cell>
          <cell r="AA4057">
            <v>4.4400000000000004</v>
          </cell>
          <cell r="AB4057">
            <v>4.59</v>
          </cell>
          <cell r="AC4057">
            <v>4.74</v>
          </cell>
          <cell r="AD4057">
            <v>4.8899999999999997</v>
          </cell>
          <cell r="AE4057">
            <v>5.03</v>
          </cell>
          <cell r="AF4057">
            <v>5.19</v>
          </cell>
          <cell r="AG4057">
            <v>5.33</v>
          </cell>
          <cell r="AH4057">
            <v>5.39</v>
          </cell>
          <cell r="AI4057">
            <v>5.4</v>
          </cell>
          <cell r="AJ4057">
            <v>5.4</v>
          </cell>
          <cell r="AK4057">
            <v>5.37</v>
          </cell>
        </row>
        <row r="4058">
          <cell r="A4058" t="str">
            <v>SDGbaseTRAv2_UrbAS_ERTv3QVAXapast</v>
          </cell>
          <cell r="B4058" t="str">
            <v>SIclos6_GOVclos11</v>
          </cell>
          <cell r="C4058" t="str">
            <v>SDGbaseTRAv2_UrbAS_ERTv3</v>
          </cell>
          <cell r="D4058" t="str">
            <v>QVAX</v>
          </cell>
          <cell r="E4058" t="str">
            <v>apast</v>
          </cell>
          <cell r="F4058">
            <v>0.65</v>
          </cell>
          <cell r="G4058">
            <v>0.66</v>
          </cell>
          <cell r="H4058">
            <v>0.68</v>
          </cell>
          <cell r="I4058">
            <v>0.7</v>
          </cell>
          <cell r="J4058">
            <v>0.71</v>
          </cell>
          <cell r="K4058">
            <v>0.73</v>
          </cell>
          <cell r="L4058">
            <v>0.75</v>
          </cell>
          <cell r="M4058">
            <v>0.77</v>
          </cell>
          <cell r="N4058">
            <v>0.79</v>
          </cell>
          <cell r="O4058">
            <v>0.83</v>
          </cell>
          <cell r="P4058">
            <v>0.86</v>
          </cell>
          <cell r="Q4058">
            <v>0.89</v>
          </cell>
          <cell r="R4058">
            <v>0.91</v>
          </cell>
          <cell r="S4058">
            <v>0.94</v>
          </cell>
          <cell r="T4058">
            <v>0.98</v>
          </cell>
          <cell r="U4058">
            <v>1.01</v>
          </cell>
          <cell r="V4058">
            <v>1.05</v>
          </cell>
          <cell r="W4058">
            <v>1.08</v>
          </cell>
          <cell r="X4058">
            <v>1.1200000000000001</v>
          </cell>
          <cell r="Y4058">
            <v>1.1599999999999999</v>
          </cell>
          <cell r="Z4058">
            <v>1.2</v>
          </cell>
          <cell r="AA4058">
            <v>1.24</v>
          </cell>
          <cell r="AB4058">
            <v>1.29</v>
          </cell>
          <cell r="AC4058">
            <v>1.33</v>
          </cell>
          <cell r="AD4058">
            <v>1.36</v>
          </cell>
          <cell r="AE4058">
            <v>1.39</v>
          </cell>
          <cell r="AF4058">
            <v>1.43</v>
          </cell>
          <cell r="AG4058">
            <v>1.46</v>
          </cell>
          <cell r="AH4058">
            <v>1.44</v>
          </cell>
          <cell r="AI4058">
            <v>1.41</v>
          </cell>
          <cell r="AJ4058">
            <v>1.39</v>
          </cell>
          <cell r="AK4058">
            <v>1.37</v>
          </cell>
        </row>
        <row r="4059">
          <cell r="A4059" t="str">
            <v>SDGbaseTRAv2_UrbAS_ERTv3QVAXaofoo</v>
          </cell>
          <cell r="B4059" t="str">
            <v>SIclos6_GOVclos11</v>
          </cell>
          <cell r="C4059" t="str">
            <v>SDGbaseTRAv2_UrbAS_ERTv3</v>
          </cell>
          <cell r="D4059" t="str">
            <v>QVAX</v>
          </cell>
          <cell r="E4059" t="str">
            <v>aofoo</v>
          </cell>
          <cell r="F4059">
            <v>12.41</v>
          </cell>
          <cell r="G4059">
            <v>12.12</v>
          </cell>
          <cell r="H4059">
            <v>12.48</v>
          </cell>
          <cell r="I4059">
            <v>12.66</v>
          </cell>
          <cell r="J4059">
            <v>12.91</v>
          </cell>
          <cell r="K4059">
            <v>13.15</v>
          </cell>
          <cell r="L4059">
            <v>13.44</v>
          </cell>
          <cell r="M4059">
            <v>13.74</v>
          </cell>
          <cell r="N4059">
            <v>14.05</v>
          </cell>
          <cell r="O4059">
            <v>14.76</v>
          </cell>
          <cell r="P4059">
            <v>15.18</v>
          </cell>
          <cell r="Q4059">
            <v>15.47</v>
          </cell>
          <cell r="R4059">
            <v>15.88</v>
          </cell>
          <cell r="S4059">
            <v>16.27</v>
          </cell>
          <cell r="T4059">
            <v>16.7</v>
          </cell>
          <cell r="U4059">
            <v>17.18</v>
          </cell>
          <cell r="V4059">
            <v>17.600000000000001</v>
          </cell>
          <cell r="W4059">
            <v>18.059999999999999</v>
          </cell>
          <cell r="X4059">
            <v>18.579999999999998</v>
          </cell>
          <cell r="Y4059">
            <v>19.05</v>
          </cell>
          <cell r="Z4059">
            <v>19.420000000000002</v>
          </cell>
          <cell r="AA4059">
            <v>19.78</v>
          </cell>
          <cell r="AB4059">
            <v>20.34</v>
          </cell>
          <cell r="AC4059">
            <v>20.79</v>
          </cell>
          <cell r="AD4059">
            <v>21.18</v>
          </cell>
          <cell r="AE4059">
            <v>21.57</v>
          </cell>
          <cell r="AF4059">
            <v>21.98</v>
          </cell>
          <cell r="AG4059">
            <v>22.52</v>
          </cell>
          <cell r="AH4059">
            <v>22.55</v>
          </cell>
          <cell r="AI4059">
            <v>22.48</v>
          </cell>
          <cell r="AJ4059">
            <v>22.37</v>
          </cell>
          <cell r="AK4059">
            <v>22.21</v>
          </cell>
        </row>
        <row r="4060">
          <cell r="A4060" t="str">
            <v>SDGbaseTRAv2_UrbAS_ERTv3QVAXabevt</v>
          </cell>
          <cell r="B4060" t="str">
            <v>SIclos6_GOVclos11</v>
          </cell>
          <cell r="C4060" t="str">
            <v>SDGbaseTRAv2_UrbAS_ERTv3</v>
          </cell>
          <cell r="D4060" t="str">
            <v>QVAX</v>
          </cell>
          <cell r="E4060" t="str">
            <v>abevt</v>
          </cell>
          <cell r="F4060">
            <v>40.840000000000003</v>
          </cell>
          <cell r="G4060">
            <v>40.22</v>
          </cell>
          <cell r="H4060">
            <v>42.21</v>
          </cell>
          <cell r="I4060">
            <v>42.95</v>
          </cell>
          <cell r="J4060">
            <v>43.91</v>
          </cell>
          <cell r="K4060">
            <v>45.06</v>
          </cell>
          <cell r="L4060">
            <v>46.38</v>
          </cell>
          <cell r="M4060">
            <v>47.77</v>
          </cell>
          <cell r="N4060">
            <v>49.19</v>
          </cell>
          <cell r="O4060">
            <v>52.99</v>
          </cell>
          <cell r="P4060">
            <v>55.01</v>
          </cell>
          <cell r="Q4060">
            <v>56.35</v>
          </cell>
          <cell r="R4060">
            <v>58.21</v>
          </cell>
          <cell r="S4060">
            <v>59.95</v>
          </cell>
          <cell r="T4060">
            <v>61.87</v>
          </cell>
          <cell r="U4060">
            <v>63.93</v>
          </cell>
          <cell r="V4060">
            <v>65.67</v>
          </cell>
          <cell r="W4060">
            <v>67.69</v>
          </cell>
          <cell r="X4060">
            <v>69.94</v>
          </cell>
          <cell r="Y4060">
            <v>72.569999999999993</v>
          </cell>
          <cell r="Z4060">
            <v>75.12</v>
          </cell>
          <cell r="AA4060">
            <v>76.81</v>
          </cell>
          <cell r="AB4060">
            <v>78.95</v>
          </cell>
          <cell r="AC4060">
            <v>80.8</v>
          </cell>
          <cell r="AD4060">
            <v>82.55</v>
          </cell>
          <cell r="AE4060">
            <v>84.18</v>
          </cell>
          <cell r="AF4060">
            <v>85.87</v>
          </cell>
          <cell r="AG4060">
            <v>86.9</v>
          </cell>
          <cell r="AH4060">
            <v>87.56</v>
          </cell>
          <cell r="AI4060">
            <v>87.49</v>
          </cell>
          <cell r="AJ4060">
            <v>87.19</v>
          </cell>
          <cell r="AK4060">
            <v>86.62</v>
          </cell>
        </row>
        <row r="4061">
          <cell r="A4061" t="str">
            <v>SDGbaseTRAv2_UrbAS_ERTv3QVAXatext</v>
          </cell>
          <cell r="B4061" t="str">
            <v>SIclos6_GOVclos11</v>
          </cell>
          <cell r="C4061" t="str">
            <v>SDGbaseTRAv2_UrbAS_ERTv3</v>
          </cell>
          <cell r="D4061" t="str">
            <v>QVAX</v>
          </cell>
          <cell r="E4061" t="str">
            <v>atext</v>
          </cell>
          <cell r="F4061">
            <v>6.57</v>
          </cell>
          <cell r="G4061">
            <v>6.07</v>
          </cell>
          <cell r="H4061">
            <v>6.24</v>
          </cell>
          <cell r="I4061">
            <v>6.31</v>
          </cell>
          <cell r="J4061">
            <v>6.42</v>
          </cell>
          <cell r="K4061">
            <v>6.55</v>
          </cell>
          <cell r="L4061">
            <v>6.71</v>
          </cell>
          <cell r="M4061">
            <v>6.89</v>
          </cell>
          <cell r="N4061">
            <v>7.08</v>
          </cell>
          <cell r="O4061">
            <v>7.46</v>
          </cell>
          <cell r="P4061">
            <v>7.69</v>
          </cell>
          <cell r="Q4061">
            <v>7.86</v>
          </cell>
          <cell r="R4061">
            <v>8.09</v>
          </cell>
          <cell r="S4061">
            <v>8.31</v>
          </cell>
          <cell r="T4061">
            <v>8.5500000000000007</v>
          </cell>
          <cell r="U4061">
            <v>8.82</v>
          </cell>
          <cell r="V4061">
            <v>9.08</v>
          </cell>
          <cell r="W4061">
            <v>9.3699999999999992</v>
          </cell>
          <cell r="X4061">
            <v>9.69</v>
          </cell>
          <cell r="Y4061">
            <v>9.9600000000000009</v>
          </cell>
          <cell r="Z4061">
            <v>10.07</v>
          </cell>
          <cell r="AA4061">
            <v>10.16</v>
          </cell>
          <cell r="AB4061">
            <v>10.48</v>
          </cell>
          <cell r="AC4061">
            <v>10.75</v>
          </cell>
          <cell r="AD4061">
            <v>10.99</v>
          </cell>
          <cell r="AE4061">
            <v>11.23</v>
          </cell>
          <cell r="AF4061">
            <v>11.48</v>
          </cell>
          <cell r="AG4061">
            <v>12.07</v>
          </cell>
          <cell r="AH4061">
            <v>12.19</v>
          </cell>
          <cell r="AI4061">
            <v>12.2</v>
          </cell>
          <cell r="AJ4061">
            <v>12.19</v>
          </cell>
          <cell r="AK4061">
            <v>12.14</v>
          </cell>
        </row>
        <row r="4062">
          <cell r="A4062" t="str">
            <v>SDGbaseTRAv2_UrbAS_ERTv3QVAXaclth</v>
          </cell>
          <cell r="B4062" t="str">
            <v>SIclos6_GOVclos11</v>
          </cell>
          <cell r="C4062" t="str">
            <v>SDGbaseTRAv2_UrbAS_ERTv3</v>
          </cell>
          <cell r="D4062" t="str">
            <v>QVAX</v>
          </cell>
          <cell r="E4062" t="str">
            <v>aclth</v>
          </cell>
          <cell r="F4062">
            <v>6.76</v>
          </cell>
          <cell r="G4062">
            <v>6.2</v>
          </cell>
          <cell r="H4062">
            <v>6.37</v>
          </cell>
          <cell r="I4062">
            <v>6.47</v>
          </cell>
          <cell r="J4062">
            <v>6.6</v>
          </cell>
          <cell r="K4062">
            <v>6.7</v>
          </cell>
          <cell r="L4062">
            <v>6.84</v>
          </cell>
          <cell r="M4062">
            <v>6.98</v>
          </cell>
          <cell r="N4062">
            <v>7.13</v>
          </cell>
          <cell r="O4062">
            <v>7.42</v>
          </cell>
          <cell r="P4062">
            <v>7.61</v>
          </cell>
          <cell r="Q4062">
            <v>7.74</v>
          </cell>
          <cell r="R4062">
            <v>7.96</v>
          </cell>
          <cell r="S4062">
            <v>8.17</v>
          </cell>
          <cell r="T4062">
            <v>8.3800000000000008</v>
          </cell>
          <cell r="U4062">
            <v>8.6300000000000008</v>
          </cell>
          <cell r="V4062">
            <v>8.84</v>
          </cell>
          <cell r="W4062">
            <v>9.09</v>
          </cell>
          <cell r="X4062">
            <v>9.35</v>
          </cell>
          <cell r="Y4062">
            <v>9.61</v>
          </cell>
          <cell r="Z4062">
            <v>9.7799999999999994</v>
          </cell>
          <cell r="AA4062">
            <v>9.91</v>
          </cell>
          <cell r="AB4062">
            <v>10.19</v>
          </cell>
          <cell r="AC4062">
            <v>10.41</v>
          </cell>
          <cell r="AD4062">
            <v>10.62</v>
          </cell>
          <cell r="AE4062">
            <v>10.82</v>
          </cell>
          <cell r="AF4062">
            <v>11.03</v>
          </cell>
          <cell r="AG4062">
            <v>11.41</v>
          </cell>
          <cell r="AH4062">
            <v>11.49</v>
          </cell>
          <cell r="AI4062">
            <v>11.56</v>
          </cell>
          <cell r="AJ4062">
            <v>11.59</v>
          </cell>
          <cell r="AK4062">
            <v>11.58</v>
          </cell>
        </row>
        <row r="4063">
          <cell r="A4063" t="str">
            <v>SDGbaseTRAv2_UrbAS_ERTv3QVAXaleat</v>
          </cell>
          <cell r="B4063" t="str">
            <v>SIclos6_GOVclos11</v>
          </cell>
          <cell r="C4063" t="str">
            <v>SDGbaseTRAv2_UrbAS_ERTv3</v>
          </cell>
          <cell r="D4063" t="str">
            <v>QVAX</v>
          </cell>
          <cell r="E4063" t="str">
            <v>aleat</v>
          </cell>
          <cell r="F4063">
            <v>2.4500000000000002</v>
          </cell>
          <cell r="G4063">
            <v>2.44</v>
          </cell>
          <cell r="H4063">
            <v>2.56</v>
          </cell>
          <cell r="I4063">
            <v>2.61</v>
          </cell>
          <cell r="J4063">
            <v>2.67</v>
          </cell>
          <cell r="K4063">
            <v>2.74</v>
          </cell>
          <cell r="L4063">
            <v>2.83</v>
          </cell>
          <cell r="M4063">
            <v>2.93</v>
          </cell>
          <cell r="N4063">
            <v>3.04</v>
          </cell>
          <cell r="O4063">
            <v>3.3</v>
          </cell>
          <cell r="P4063">
            <v>3.5</v>
          </cell>
          <cell r="Q4063">
            <v>3.67</v>
          </cell>
          <cell r="R4063">
            <v>3.8</v>
          </cell>
          <cell r="S4063">
            <v>3.92</v>
          </cell>
          <cell r="T4063">
            <v>4.04</v>
          </cell>
          <cell r="U4063">
            <v>4.1900000000000004</v>
          </cell>
          <cell r="V4063">
            <v>4.3099999999999996</v>
          </cell>
          <cell r="W4063">
            <v>4.45</v>
          </cell>
          <cell r="X4063">
            <v>4.5999999999999996</v>
          </cell>
          <cell r="Y4063">
            <v>4.7699999999999996</v>
          </cell>
          <cell r="Z4063">
            <v>4.97</v>
          </cell>
          <cell r="AA4063">
            <v>5.17</v>
          </cell>
          <cell r="AB4063">
            <v>5.38</v>
          </cell>
          <cell r="AC4063">
            <v>5.55</v>
          </cell>
          <cell r="AD4063">
            <v>5.72</v>
          </cell>
          <cell r="AE4063">
            <v>5.87</v>
          </cell>
          <cell r="AF4063">
            <v>6.03</v>
          </cell>
          <cell r="AG4063">
            <v>6.08</v>
          </cell>
          <cell r="AH4063">
            <v>5.94</v>
          </cell>
          <cell r="AI4063">
            <v>5.74</v>
          </cell>
          <cell r="AJ4063">
            <v>5.58</v>
          </cell>
          <cell r="AK4063">
            <v>5.42</v>
          </cell>
        </row>
        <row r="4064">
          <cell r="A4064" t="str">
            <v>SDGbaseTRAv2_UrbAS_ERTv3QVAXafoot</v>
          </cell>
          <cell r="B4064" t="str">
            <v>SIclos6_GOVclos11</v>
          </cell>
          <cell r="C4064" t="str">
            <v>SDGbaseTRAv2_UrbAS_ERTv3</v>
          </cell>
          <cell r="D4064" t="str">
            <v>QVAX</v>
          </cell>
          <cell r="E4064" t="str">
            <v>afoot</v>
          </cell>
          <cell r="F4064">
            <v>1.91</v>
          </cell>
          <cell r="G4064">
            <v>1.82</v>
          </cell>
          <cell r="H4064">
            <v>1.87</v>
          </cell>
          <cell r="I4064">
            <v>1.9</v>
          </cell>
          <cell r="J4064">
            <v>1.94</v>
          </cell>
          <cell r="K4064">
            <v>1.98</v>
          </cell>
          <cell r="L4064">
            <v>2.02</v>
          </cell>
          <cell r="M4064">
            <v>2.06</v>
          </cell>
          <cell r="N4064">
            <v>2.11</v>
          </cell>
          <cell r="O4064">
            <v>2.21</v>
          </cell>
          <cell r="P4064">
            <v>2.27</v>
          </cell>
          <cell r="Q4064">
            <v>2.3199999999999998</v>
          </cell>
          <cell r="R4064">
            <v>2.38</v>
          </cell>
          <cell r="S4064">
            <v>2.44</v>
          </cell>
          <cell r="T4064">
            <v>2.5</v>
          </cell>
          <cell r="U4064">
            <v>2.57</v>
          </cell>
          <cell r="V4064">
            <v>2.63</v>
          </cell>
          <cell r="W4064">
            <v>2.7</v>
          </cell>
          <cell r="X4064">
            <v>2.78</v>
          </cell>
          <cell r="Y4064">
            <v>2.84</v>
          </cell>
          <cell r="Z4064">
            <v>2.86</v>
          </cell>
          <cell r="AA4064">
            <v>2.88</v>
          </cell>
          <cell r="AB4064">
            <v>2.99</v>
          </cell>
          <cell r="AC4064">
            <v>3.07</v>
          </cell>
          <cell r="AD4064">
            <v>3.14</v>
          </cell>
          <cell r="AE4064">
            <v>3.2</v>
          </cell>
          <cell r="AF4064">
            <v>3.27</v>
          </cell>
          <cell r="AG4064">
            <v>3.44</v>
          </cell>
          <cell r="AH4064">
            <v>3.45</v>
          </cell>
          <cell r="AI4064">
            <v>3.46</v>
          </cell>
          <cell r="AJ4064">
            <v>3.47</v>
          </cell>
          <cell r="AK4064">
            <v>3.46</v>
          </cell>
        </row>
        <row r="4065">
          <cell r="A4065" t="str">
            <v>SDGbaseTRAv2_UrbAS_ERTv3QVAXawood</v>
          </cell>
          <cell r="B4065" t="str">
            <v>SIclos6_GOVclos11</v>
          </cell>
          <cell r="C4065" t="str">
            <v>SDGbaseTRAv2_UrbAS_ERTv3</v>
          </cell>
          <cell r="D4065" t="str">
            <v>QVAX</v>
          </cell>
          <cell r="E4065" t="str">
            <v>awood</v>
          </cell>
          <cell r="F4065">
            <v>23.69</v>
          </cell>
          <cell r="G4065">
            <v>22.02</v>
          </cell>
          <cell r="H4065">
            <v>22.75</v>
          </cell>
          <cell r="I4065">
            <v>23.25</v>
          </cell>
          <cell r="J4065">
            <v>23.76</v>
          </cell>
          <cell r="K4065">
            <v>24.25</v>
          </cell>
          <cell r="L4065">
            <v>24.83</v>
          </cell>
          <cell r="M4065">
            <v>25.45</v>
          </cell>
          <cell r="N4065">
            <v>26.11</v>
          </cell>
          <cell r="O4065">
            <v>27.12</v>
          </cell>
          <cell r="P4065">
            <v>27.87</v>
          </cell>
          <cell r="Q4065">
            <v>28.52</v>
          </cell>
          <cell r="R4065">
            <v>29.23</v>
          </cell>
          <cell r="S4065">
            <v>29.99</v>
          </cell>
          <cell r="T4065">
            <v>30.83</v>
          </cell>
          <cell r="U4065">
            <v>31.76</v>
          </cell>
          <cell r="V4065">
            <v>32.65</v>
          </cell>
          <cell r="W4065">
            <v>33.61</v>
          </cell>
          <cell r="X4065">
            <v>34.67</v>
          </cell>
          <cell r="Y4065">
            <v>35.619999999999997</v>
          </cell>
          <cell r="Z4065">
            <v>36.43</v>
          </cell>
          <cell r="AA4065">
            <v>37.18</v>
          </cell>
          <cell r="AB4065">
            <v>38.06</v>
          </cell>
          <cell r="AC4065">
            <v>38.869999999999997</v>
          </cell>
          <cell r="AD4065">
            <v>39.69</v>
          </cell>
          <cell r="AE4065">
            <v>40.549999999999997</v>
          </cell>
          <cell r="AF4065">
            <v>41.46</v>
          </cell>
          <cell r="AG4065">
            <v>42.58</v>
          </cell>
          <cell r="AH4065">
            <v>42.65</v>
          </cell>
          <cell r="AI4065">
            <v>42.44</v>
          </cell>
          <cell r="AJ4065">
            <v>42.22</v>
          </cell>
          <cell r="AK4065">
            <v>41.92</v>
          </cell>
        </row>
        <row r="4066">
          <cell r="A4066" t="str">
            <v>SDGbaseTRAv2_UrbAS_ERTv3QVAXapapr</v>
          </cell>
          <cell r="B4066" t="str">
            <v>SIclos6_GOVclos11</v>
          </cell>
          <cell r="C4066" t="str">
            <v>SDGbaseTRAv2_UrbAS_ERTv3</v>
          </cell>
          <cell r="D4066" t="str">
            <v>QVAX</v>
          </cell>
          <cell r="E4066" t="str">
            <v>apapr</v>
          </cell>
          <cell r="F4066">
            <v>24.02</v>
          </cell>
          <cell r="G4066">
            <v>22.72</v>
          </cell>
          <cell r="H4066">
            <v>23.56</v>
          </cell>
          <cell r="I4066">
            <v>24.04</v>
          </cell>
          <cell r="J4066">
            <v>24.46</v>
          </cell>
          <cell r="K4066">
            <v>25.03</v>
          </cell>
          <cell r="L4066">
            <v>25.62</v>
          </cell>
          <cell r="M4066">
            <v>26.06</v>
          </cell>
          <cell r="N4066">
            <v>26.73</v>
          </cell>
          <cell r="O4066">
            <v>27.82</v>
          </cell>
          <cell r="P4066">
            <v>28.57</v>
          </cell>
          <cell r="Q4066">
            <v>29.23</v>
          </cell>
          <cell r="R4066">
            <v>30.41</v>
          </cell>
          <cell r="S4066">
            <v>31.21</v>
          </cell>
          <cell r="T4066">
            <v>32.090000000000003</v>
          </cell>
          <cell r="U4066">
            <v>33.090000000000003</v>
          </cell>
          <cell r="V4066">
            <v>34</v>
          </cell>
          <cell r="W4066">
            <v>35</v>
          </cell>
          <cell r="X4066">
            <v>36.090000000000003</v>
          </cell>
          <cell r="Y4066">
            <v>37.090000000000003</v>
          </cell>
          <cell r="Z4066">
            <v>37.79</v>
          </cell>
          <cell r="AA4066">
            <v>38.36</v>
          </cell>
          <cell r="AB4066">
            <v>39.28</v>
          </cell>
          <cell r="AC4066">
            <v>40.1</v>
          </cell>
          <cell r="AD4066">
            <v>40.880000000000003</v>
          </cell>
          <cell r="AE4066">
            <v>41.68</v>
          </cell>
          <cell r="AF4066">
            <v>42.52</v>
          </cell>
          <cell r="AG4066">
            <v>43.86</v>
          </cell>
          <cell r="AH4066">
            <v>43.95</v>
          </cell>
          <cell r="AI4066">
            <v>43.78</v>
          </cell>
          <cell r="AJ4066">
            <v>43.56</v>
          </cell>
          <cell r="AK4066">
            <v>43.26</v>
          </cell>
        </row>
        <row r="4067">
          <cell r="A4067" t="str">
            <v>SDGbaseTRAv2_UrbAS_ERTv3QVAXaprnt</v>
          </cell>
          <cell r="B4067" t="str">
            <v>SIclos6_GOVclos11</v>
          </cell>
          <cell r="C4067" t="str">
            <v>SDGbaseTRAv2_UrbAS_ERTv3</v>
          </cell>
          <cell r="D4067" t="str">
            <v>QVAX</v>
          </cell>
          <cell r="E4067" t="str">
            <v>aprnt</v>
          </cell>
          <cell r="F4067">
            <v>16.78</v>
          </cell>
          <cell r="G4067">
            <v>15.58</v>
          </cell>
          <cell r="H4067">
            <v>16.100000000000001</v>
          </cell>
          <cell r="I4067">
            <v>16.39</v>
          </cell>
          <cell r="J4067">
            <v>16.649999999999999</v>
          </cell>
          <cell r="K4067">
            <v>16.97</v>
          </cell>
          <cell r="L4067">
            <v>17.36</v>
          </cell>
          <cell r="M4067">
            <v>17.78</v>
          </cell>
          <cell r="N4067">
            <v>18.25</v>
          </cell>
          <cell r="O4067">
            <v>18.66</v>
          </cell>
          <cell r="P4067">
            <v>19.14</v>
          </cell>
          <cell r="Q4067">
            <v>19.63</v>
          </cell>
          <cell r="R4067">
            <v>20.27</v>
          </cell>
          <cell r="S4067">
            <v>20.88</v>
          </cell>
          <cell r="T4067">
            <v>21.54</v>
          </cell>
          <cell r="U4067">
            <v>22.28</v>
          </cell>
          <cell r="V4067">
            <v>23.02</v>
          </cell>
          <cell r="W4067">
            <v>23.8</v>
          </cell>
          <cell r="X4067">
            <v>24.63</v>
          </cell>
          <cell r="Y4067">
            <v>25.35</v>
          </cell>
          <cell r="Z4067">
            <v>25.94</v>
          </cell>
          <cell r="AA4067">
            <v>26.5</v>
          </cell>
          <cell r="AB4067">
            <v>27.16</v>
          </cell>
          <cell r="AC4067">
            <v>27.82</v>
          </cell>
          <cell r="AD4067">
            <v>28.52</v>
          </cell>
          <cell r="AE4067">
            <v>29.24</v>
          </cell>
          <cell r="AF4067">
            <v>29.99</v>
          </cell>
          <cell r="AG4067">
            <v>30.99</v>
          </cell>
          <cell r="AH4067">
            <v>31.15</v>
          </cell>
          <cell r="AI4067">
            <v>31.13</v>
          </cell>
          <cell r="AJ4067">
            <v>31.08</v>
          </cell>
          <cell r="AK4067">
            <v>30.96</v>
          </cell>
        </row>
        <row r="4068">
          <cell r="A4068" t="str">
            <v>SDGbaseTRAv2_UrbAS_ERTv3QVAXapetr</v>
          </cell>
          <cell r="B4068" t="str">
            <v>SIclos6_GOVclos11</v>
          </cell>
          <cell r="C4068" t="str">
            <v>SDGbaseTRAv2_UrbAS_ERTv3</v>
          </cell>
          <cell r="D4068" t="str">
            <v>QVAX</v>
          </cell>
          <cell r="E4068" t="str">
            <v>apetr</v>
          </cell>
          <cell r="F4068">
            <v>46.32</v>
          </cell>
          <cell r="G4068">
            <v>28.85</v>
          </cell>
          <cell r="H4068">
            <v>33.28</v>
          </cell>
          <cell r="I4068">
            <v>38.35</v>
          </cell>
          <cell r="J4068">
            <v>38.35</v>
          </cell>
          <cell r="K4068">
            <v>38.35</v>
          </cell>
          <cell r="L4068">
            <v>38.35</v>
          </cell>
          <cell r="M4068">
            <v>38.35</v>
          </cell>
          <cell r="N4068">
            <v>38.299999999999997</v>
          </cell>
          <cell r="O4068">
            <v>16.66</v>
          </cell>
          <cell r="P4068">
            <v>10.65</v>
          </cell>
          <cell r="Q4068">
            <v>10.57</v>
          </cell>
          <cell r="R4068">
            <v>10.57</v>
          </cell>
          <cell r="S4068">
            <v>10.57</v>
          </cell>
          <cell r="T4068">
            <v>10.57</v>
          </cell>
          <cell r="U4068">
            <v>10.57</v>
          </cell>
          <cell r="V4068">
            <v>10.52</v>
          </cell>
          <cell r="W4068">
            <v>10.52</v>
          </cell>
          <cell r="X4068">
            <v>10.57</v>
          </cell>
          <cell r="Y4068">
            <v>10.5</v>
          </cell>
          <cell r="Z4068">
            <v>10.43</v>
          </cell>
          <cell r="AA4068">
            <v>10.37</v>
          </cell>
          <cell r="AB4068">
            <v>9.4499999999999993</v>
          </cell>
          <cell r="AC4068">
            <v>8.5299999999999994</v>
          </cell>
          <cell r="AD4068">
            <v>7.61</v>
          </cell>
          <cell r="AE4068">
            <v>6.69</v>
          </cell>
          <cell r="AF4068">
            <v>5.78</v>
          </cell>
          <cell r="AG4068">
            <v>4.82</v>
          </cell>
          <cell r="AH4068">
            <v>3.86</v>
          </cell>
          <cell r="AI4068">
            <v>2.9</v>
          </cell>
          <cell r="AJ4068">
            <v>1.94</v>
          </cell>
          <cell r="AK4068">
            <v>0.99</v>
          </cell>
        </row>
        <row r="4069">
          <cell r="A4069" t="str">
            <v>SDGbaseTRAv2_UrbAS_ERTv3QVAXahydr</v>
          </cell>
          <cell r="B4069" t="str">
            <v>SIclos6_GOVclos11</v>
          </cell>
          <cell r="C4069" t="str">
            <v>SDGbaseTRAv2_UrbAS_ERTv3</v>
          </cell>
          <cell r="D4069" t="str">
            <v>QVAX</v>
          </cell>
          <cell r="E4069" t="str">
            <v>ahydr</v>
          </cell>
          <cell r="F4069">
            <v>0.12</v>
          </cell>
          <cell r="G4069">
            <v>0.13</v>
          </cell>
          <cell r="H4069">
            <v>0.31</v>
          </cell>
          <cell r="I4069">
            <v>0.74</v>
          </cell>
          <cell r="J4069">
            <v>0.74</v>
          </cell>
          <cell r="K4069">
            <v>0.74</v>
          </cell>
          <cell r="L4069">
            <v>0.74</v>
          </cell>
          <cell r="M4069">
            <v>0.74</v>
          </cell>
          <cell r="N4069">
            <v>0.74</v>
          </cell>
          <cell r="O4069">
            <v>0.74</v>
          </cell>
          <cell r="P4069">
            <v>0.74</v>
          </cell>
          <cell r="Q4069">
            <v>0.74</v>
          </cell>
          <cell r="R4069">
            <v>0.74</v>
          </cell>
          <cell r="S4069">
            <v>0.74</v>
          </cell>
          <cell r="T4069">
            <v>0.74</v>
          </cell>
          <cell r="U4069">
            <v>0.74</v>
          </cell>
          <cell r="V4069">
            <v>0.74</v>
          </cell>
          <cell r="W4069">
            <v>0.74</v>
          </cell>
          <cell r="X4069">
            <v>2.37</v>
          </cell>
          <cell r="Y4069">
            <v>3.57</v>
          </cell>
          <cell r="Z4069">
            <v>4.7699999999999996</v>
          </cell>
          <cell r="AA4069">
            <v>5.98</v>
          </cell>
          <cell r="AB4069">
            <v>6.46</v>
          </cell>
          <cell r="AC4069">
            <v>6.95</v>
          </cell>
          <cell r="AD4069">
            <v>7.44</v>
          </cell>
          <cell r="AE4069">
            <v>7.93</v>
          </cell>
          <cell r="AF4069">
            <v>8.42</v>
          </cell>
          <cell r="AG4069">
            <v>9.49</v>
          </cell>
          <cell r="AH4069">
            <v>10.55</v>
          </cell>
          <cell r="AI4069">
            <v>11.62</v>
          </cell>
          <cell r="AJ4069">
            <v>12.69</v>
          </cell>
          <cell r="AK4069">
            <v>13.76</v>
          </cell>
        </row>
        <row r="4070">
          <cell r="A4070" t="str">
            <v>SDGbaseTRAv2_UrbAS_ERTv3QVAXaammo</v>
          </cell>
          <cell r="B4070" t="str">
            <v>SIclos6_GOVclos11</v>
          </cell>
          <cell r="C4070" t="str">
            <v>SDGbaseTRAv2_UrbAS_ERTv3</v>
          </cell>
          <cell r="D4070" t="str">
            <v>QVAX</v>
          </cell>
          <cell r="E4070" t="str">
            <v>aammo</v>
          </cell>
          <cell r="F4070">
            <v>2.4900000000000002</v>
          </cell>
          <cell r="G4070">
            <v>2.34</v>
          </cell>
          <cell r="H4070">
            <v>2.35</v>
          </cell>
          <cell r="I4070">
            <v>2.38</v>
          </cell>
          <cell r="J4070">
            <v>2.4</v>
          </cell>
          <cell r="K4070">
            <v>2.42</v>
          </cell>
          <cell r="L4070">
            <v>2.4500000000000002</v>
          </cell>
          <cell r="M4070">
            <v>2.4900000000000002</v>
          </cell>
          <cell r="N4070">
            <v>2.52</v>
          </cell>
          <cell r="O4070">
            <v>2.5099999999999998</v>
          </cell>
          <cell r="P4070">
            <v>2.5299999999999998</v>
          </cell>
          <cell r="Q4070">
            <v>2.5499999999999998</v>
          </cell>
          <cell r="R4070">
            <v>2.59</v>
          </cell>
          <cell r="S4070">
            <v>2.64</v>
          </cell>
          <cell r="T4070">
            <v>2.68</v>
          </cell>
          <cell r="U4070">
            <v>2.73</v>
          </cell>
          <cell r="V4070">
            <v>2.79</v>
          </cell>
          <cell r="W4070">
            <v>2.85</v>
          </cell>
          <cell r="X4070">
            <v>2.91</v>
          </cell>
          <cell r="Y4070">
            <v>2.92</v>
          </cell>
          <cell r="Z4070">
            <v>2.89</v>
          </cell>
          <cell r="AA4070">
            <v>2.87</v>
          </cell>
          <cell r="AB4070">
            <v>2.81</v>
          </cell>
          <cell r="AC4070">
            <v>2.74</v>
          </cell>
          <cell r="AD4070">
            <v>2.68</v>
          </cell>
          <cell r="AE4070">
            <v>2.63</v>
          </cell>
          <cell r="AF4070">
            <v>2.58</v>
          </cell>
          <cell r="AG4070">
            <v>2.63</v>
          </cell>
          <cell r="AH4070">
            <v>2.5499999999999998</v>
          </cell>
          <cell r="AI4070">
            <v>2.4500000000000002</v>
          </cell>
          <cell r="AJ4070">
            <v>2.35</v>
          </cell>
          <cell r="AK4070">
            <v>2.2599999999999998</v>
          </cell>
        </row>
        <row r="4071">
          <cell r="A4071" t="str">
            <v>SDGbaseTRAv2_UrbAS_ERTv3QVAXabchm</v>
          </cell>
          <cell r="B4071" t="str">
            <v>SIclos6_GOVclos11</v>
          </cell>
          <cell r="C4071" t="str">
            <v>SDGbaseTRAv2_UrbAS_ERTv3</v>
          </cell>
          <cell r="D4071" t="str">
            <v>QVAX</v>
          </cell>
          <cell r="E4071" t="str">
            <v>abchm</v>
          </cell>
          <cell r="F4071">
            <v>22.37</v>
          </cell>
          <cell r="G4071">
            <v>22.37</v>
          </cell>
          <cell r="H4071">
            <v>21.77</v>
          </cell>
          <cell r="I4071">
            <v>21.8</v>
          </cell>
          <cell r="J4071">
            <v>21.92</v>
          </cell>
          <cell r="K4071">
            <v>21.98</v>
          </cell>
          <cell r="L4071">
            <v>22.04</v>
          </cell>
          <cell r="M4071">
            <v>22.11</v>
          </cell>
          <cell r="N4071">
            <v>22.13</v>
          </cell>
          <cell r="O4071">
            <v>22.3</v>
          </cell>
          <cell r="P4071">
            <v>22.26</v>
          </cell>
          <cell r="Q4071">
            <v>22.22</v>
          </cell>
          <cell r="R4071">
            <v>22.3</v>
          </cell>
          <cell r="S4071">
            <v>22.39</v>
          </cell>
          <cell r="T4071">
            <v>22.49</v>
          </cell>
          <cell r="U4071">
            <v>22.6</v>
          </cell>
          <cell r="V4071">
            <v>22.65</v>
          </cell>
          <cell r="W4071">
            <v>22.78</v>
          </cell>
          <cell r="X4071">
            <v>23</v>
          </cell>
          <cell r="Y4071">
            <v>23.16</v>
          </cell>
          <cell r="Z4071">
            <v>23.19</v>
          </cell>
          <cell r="AA4071">
            <v>22.77</v>
          </cell>
          <cell r="AB4071">
            <v>21.23</v>
          </cell>
          <cell r="AC4071">
            <v>19.649999999999999</v>
          </cell>
          <cell r="AD4071">
            <v>18.149999999999999</v>
          </cell>
          <cell r="AE4071">
            <v>16.760000000000002</v>
          </cell>
          <cell r="AF4071">
            <v>15.49</v>
          </cell>
          <cell r="AG4071">
            <v>14.26</v>
          </cell>
          <cell r="AH4071">
            <v>13.39</v>
          </cell>
          <cell r="AI4071">
            <v>12.15</v>
          </cell>
          <cell r="AJ4071">
            <v>10.92</v>
          </cell>
          <cell r="AK4071">
            <v>9.7899999999999991</v>
          </cell>
        </row>
        <row r="4072">
          <cell r="A4072" t="str">
            <v>SDGbaseTRAv2_UrbAS_ERTv3QVAXaochm</v>
          </cell>
          <cell r="B4072" t="str">
            <v>SIclos6_GOVclos11</v>
          </cell>
          <cell r="C4072" t="str">
            <v>SDGbaseTRAv2_UrbAS_ERTv3</v>
          </cell>
          <cell r="D4072" t="str">
            <v>QVAX</v>
          </cell>
          <cell r="E4072" t="str">
            <v>aochm</v>
          </cell>
          <cell r="F4072">
            <v>34.24</v>
          </cell>
          <cell r="G4072">
            <v>34.24</v>
          </cell>
          <cell r="H4072">
            <v>33.31</v>
          </cell>
          <cell r="I4072">
            <v>33.36</v>
          </cell>
          <cell r="J4072">
            <v>33.549999999999997</v>
          </cell>
          <cell r="K4072">
            <v>33.64</v>
          </cell>
          <cell r="L4072">
            <v>33.729999999999997</v>
          </cell>
          <cell r="M4072">
            <v>33.840000000000003</v>
          </cell>
          <cell r="N4072">
            <v>33.869999999999997</v>
          </cell>
          <cell r="O4072">
            <v>34.119999999999997</v>
          </cell>
          <cell r="P4072">
            <v>34.07</v>
          </cell>
          <cell r="Q4072">
            <v>34.01</v>
          </cell>
          <cell r="R4072">
            <v>34.119999999999997</v>
          </cell>
          <cell r="S4072">
            <v>34.270000000000003</v>
          </cell>
          <cell r="T4072">
            <v>34.42</v>
          </cell>
          <cell r="U4072">
            <v>34.590000000000003</v>
          </cell>
          <cell r="V4072">
            <v>34.67</v>
          </cell>
          <cell r="W4072">
            <v>34.869999999999997</v>
          </cell>
          <cell r="X4072">
            <v>35.200000000000003</v>
          </cell>
          <cell r="Y4072">
            <v>35.44</v>
          </cell>
          <cell r="Z4072">
            <v>35.49</v>
          </cell>
          <cell r="AA4072">
            <v>34.85</v>
          </cell>
          <cell r="AB4072">
            <v>32.49</v>
          </cell>
          <cell r="AC4072">
            <v>30.07</v>
          </cell>
          <cell r="AD4072">
            <v>27.78</v>
          </cell>
          <cell r="AE4072">
            <v>25.65</v>
          </cell>
          <cell r="AF4072">
            <v>23.7</v>
          </cell>
          <cell r="AG4072">
            <v>21.83</v>
          </cell>
          <cell r="AH4072">
            <v>20.5</v>
          </cell>
          <cell r="AI4072">
            <v>18.59</v>
          </cell>
          <cell r="AJ4072">
            <v>16.71</v>
          </cell>
          <cell r="AK4072">
            <v>14.99</v>
          </cell>
        </row>
        <row r="4073">
          <cell r="A4073" t="str">
            <v>SDGbaseTRAv2_UrbAS_ERTv3QVAXarubb</v>
          </cell>
          <cell r="B4073" t="str">
            <v>SIclos6_GOVclos11</v>
          </cell>
          <cell r="C4073" t="str">
            <v>SDGbaseTRAv2_UrbAS_ERTv3</v>
          </cell>
          <cell r="D4073" t="str">
            <v>QVAX</v>
          </cell>
          <cell r="E4073" t="str">
            <v>arubb</v>
          </cell>
          <cell r="F4073">
            <v>6.77</v>
          </cell>
          <cell r="G4073">
            <v>6.4</v>
          </cell>
          <cell r="H4073">
            <v>6.66</v>
          </cell>
          <cell r="I4073">
            <v>6.76</v>
          </cell>
          <cell r="J4073">
            <v>6.89</v>
          </cell>
          <cell r="K4073">
            <v>7.07</v>
          </cell>
          <cell r="L4073">
            <v>7.28</v>
          </cell>
          <cell r="M4073">
            <v>7.49</v>
          </cell>
          <cell r="N4073">
            <v>7.72</v>
          </cell>
          <cell r="O4073">
            <v>8.18</v>
          </cell>
          <cell r="P4073">
            <v>8.49</v>
          </cell>
          <cell r="Q4073">
            <v>8.75</v>
          </cell>
          <cell r="R4073">
            <v>9.06</v>
          </cell>
          <cell r="S4073">
            <v>9.34</v>
          </cell>
          <cell r="T4073">
            <v>9.64</v>
          </cell>
          <cell r="U4073">
            <v>9.98</v>
          </cell>
          <cell r="V4073">
            <v>10.31</v>
          </cell>
          <cell r="W4073">
            <v>10.65</v>
          </cell>
          <cell r="X4073">
            <v>11.01</v>
          </cell>
          <cell r="Y4073">
            <v>11.16</v>
          </cell>
          <cell r="Z4073">
            <v>10.85</v>
          </cell>
          <cell r="AA4073">
            <v>10.62</v>
          </cell>
          <cell r="AB4073">
            <v>11.17</v>
          </cell>
          <cell r="AC4073">
            <v>11.65</v>
          </cell>
          <cell r="AD4073">
            <v>11.99</v>
          </cell>
          <cell r="AE4073">
            <v>12.32</v>
          </cell>
          <cell r="AF4073">
            <v>12.64</v>
          </cell>
          <cell r="AG4073">
            <v>14.11</v>
          </cell>
          <cell r="AH4073">
            <v>14.35</v>
          </cell>
          <cell r="AI4073">
            <v>14.47</v>
          </cell>
          <cell r="AJ4073">
            <v>14.55</v>
          </cell>
          <cell r="AK4073">
            <v>14.58</v>
          </cell>
        </row>
        <row r="4074">
          <cell r="A4074" t="str">
            <v>SDGbaseTRAv2_UrbAS_ERTv3QVAXaplas</v>
          </cell>
          <cell r="B4074" t="str">
            <v>SIclos6_GOVclos11</v>
          </cell>
          <cell r="C4074" t="str">
            <v>SDGbaseTRAv2_UrbAS_ERTv3</v>
          </cell>
          <cell r="D4074" t="str">
            <v>QVAX</v>
          </cell>
          <cell r="E4074" t="str">
            <v>aplas</v>
          </cell>
          <cell r="F4074">
            <v>15.43</v>
          </cell>
          <cell r="G4074">
            <v>14.48</v>
          </cell>
          <cell r="H4074">
            <v>14.91</v>
          </cell>
          <cell r="I4074">
            <v>15.22</v>
          </cell>
          <cell r="J4074">
            <v>15.56</v>
          </cell>
          <cell r="K4074">
            <v>15.86</v>
          </cell>
          <cell r="L4074">
            <v>16.21</v>
          </cell>
          <cell r="M4074">
            <v>16.600000000000001</v>
          </cell>
          <cell r="N4074">
            <v>17.010000000000002</v>
          </cell>
          <cell r="O4074">
            <v>17.670000000000002</v>
          </cell>
          <cell r="P4074">
            <v>18.13</v>
          </cell>
          <cell r="Q4074">
            <v>18.52</v>
          </cell>
          <cell r="R4074">
            <v>18.989999999999998</v>
          </cell>
          <cell r="S4074">
            <v>19.489999999999998</v>
          </cell>
          <cell r="T4074">
            <v>20.03</v>
          </cell>
          <cell r="U4074">
            <v>20.64</v>
          </cell>
          <cell r="V4074">
            <v>21.22</v>
          </cell>
          <cell r="W4074">
            <v>21.86</v>
          </cell>
          <cell r="X4074">
            <v>22.56</v>
          </cell>
          <cell r="Y4074">
            <v>23.09</v>
          </cell>
          <cell r="Z4074">
            <v>23.27</v>
          </cell>
          <cell r="AA4074">
            <v>23.48</v>
          </cell>
          <cell r="AB4074">
            <v>24.07</v>
          </cell>
          <cell r="AC4074">
            <v>24.59</v>
          </cell>
          <cell r="AD4074">
            <v>25.05</v>
          </cell>
          <cell r="AE4074">
            <v>25.55</v>
          </cell>
          <cell r="AF4074">
            <v>26.06</v>
          </cell>
          <cell r="AG4074">
            <v>27.32</v>
          </cell>
          <cell r="AH4074">
            <v>27.34</v>
          </cell>
          <cell r="AI4074">
            <v>27.24</v>
          </cell>
          <cell r="AJ4074">
            <v>27.08</v>
          </cell>
          <cell r="AK4074">
            <v>26.86</v>
          </cell>
        </row>
        <row r="4075">
          <cell r="A4075" t="str">
            <v>SDGbaseTRAv2_UrbAS_ERTv3QVAXanmet</v>
          </cell>
          <cell r="B4075" t="str">
            <v>SIclos6_GOVclos11</v>
          </cell>
          <cell r="C4075" t="str">
            <v>SDGbaseTRAv2_UrbAS_ERTv3</v>
          </cell>
          <cell r="D4075" t="str">
            <v>QVAX</v>
          </cell>
          <cell r="E4075" t="str">
            <v>anmet</v>
          </cell>
          <cell r="F4075">
            <v>17.63</v>
          </cell>
          <cell r="G4075">
            <v>16.309999999999999</v>
          </cell>
          <cell r="H4075">
            <v>16.899999999999999</v>
          </cell>
          <cell r="I4075">
            <v>17.45</v>
          </cell>
          <cell r="J4075">
            <v>18.12</v>
          </cell>
          <cell r="K4075">
            <v>18.54</v>
          </cell>
          <cell r="L4075">
            <v>19.02</v>
          </cell>
          <cell r="M4075">
            <v>19.559999999999999</v>
          </cell>
          <cell r="N4075">
            <v>20.14</v>
          </cell>
          <cell r="O4075">
            <v>21.03</v>
          </cell>
          <cell r="P4075">
            <v>21.72</v>
          </cell>
          <cell r="Q4075">
            <v>22.33</v>
          </cell>
          <cell r="R4075">
            <v>22.85</v>
          </cell>
          <cell r="S4075">
            <v>23.53</v>
          </cell>
          <cell r="T4075">
            <v>24.27</v>
          </cell>
          <cell r="U4075">
            <v>25.1</v>
          </cell>
          <cell r="V4075">
            <v>25.94</v>
          </cell>
          <cell r="W4075">
            <v>26.8</v>
          </cell>
          <cell r="X4075">
            <v>27.68</v>
          </cell>
          <cell r="Y4075">
            <v>28.53</v>
          </cell>
          <cell r="Z4075">
            <v>29.32</v>
          </cell>
          <cell r="AA4075">
            <v>30.06</v>
          </cell>
          <cell r="AB4075">
            <v>30.88</v>
          </cell>
          <cell r="AC4075">
            <v>31.68</v>
          </cell>
          <cell r="AD4075">
            <v>32.53</v>
          </cell>
          <cell r="AE4075">
            <v>33.409999999999997</v>
          </cell>
          <cell r="AF4075">
            <v>34.340000000000003</v>
          </cell>
          <cell r="AG4075">
            <v>35.299999999999997</v>
          </cell>
          <cell r="AH4075">
            <v>35.340000000000003</v>
          </cell>
          <cell r="AI4075">
            <v>35.19</v>
          </cell>
          <cell r="AJ4075">
            <v>35.049999999999997</v>
          </cell>
          <cell r="AK4075">
            <v>34.82</v>
          </cell>
        </row>
        <row r="4076">
          <cell r="A4076" t="str">
            <v>SDGbaseTRAv2_UrbAS_ERTv3QVAXairon</v>
          </cell>
          <cell r="B4076" t="str">
            <v>SIclos6_GOVclos11</v>
          </cell>
          <cell r="C4076" t="str">
            <v>SDGbaseTRAv2_UrbAS_ERTv3</v>
          </cell>
          <cell r="D4076" t="str">
            <v>QVAX</v>
          </cell>
          <cell r="E4076" t="str">
            <v>airon</v>
          </cell>
          <cell r="F4076">
            <v>20.84</v>
          </cell>
          <cell r="G4076">
            <v>19.59</v>
          </cell>
          <cell r="H4076">
            <v>19.87</v>
          </cell>
          <cell r="I4076">
            <v>20.02</v>
          </cell>
          <cell r="J4076">
            <v>20.25</v>
          </cell>
          <cell r="K4076">
            <v>20.48</v>
          </cell>
          <cell r="L4076">
            <v>20.82</v>
          </cell>
          <cell r="M4076">
            <v>21.32</v>
          </cell>
          <cell r="N4076">
            <v>21.81</v>
          </cell>
          <cell r="O4076">
            <v>22.78</v>
          </cell>
          <cell r="P4076">
            <v>23.39</v>
          </cell>
          <cell r="Q4076">
            <v>23.83</v>
          </cell>
          <cell r="R4076">
            <v>24.19</v>
          </cell>
          <cell r="S4076">
            <v>24.69</v>
          </cell>
          <cell r="T4076">
            <v>25.23</v>
          </cell>
          <cell r="U4076">
            <v>25.87</v>
          </cell>
          <cell r="V4076">
            <v>26.67</v>
          </cell>
          <cell r="W4076">
            <v>27.42</v>
          </cell>
          <cell r="X4076">
            <v>28.07</v>
          </cell>
          <cell r="Y4076">
            <v>28.02</v>
          </cell>
          <cell r="Z4076">
            <v>27.6</v>
          </cell>
          <cell r="AA4076">
            <v>27.95</v>
          </cell>
          <cell r="AB4076">
            <v>28.43</v>
          </cell>
          <cell r="AC4076">
            <v>28.99</v>
          </cell>
          <cell r="AD4076">
            <v>29.64</v>
          </cell>
          <cell r="AE4076">
            <v>30.38</v>
          </cell>
          <cell r="AF4076">
            <v>31.13</v>
          </cell>
          <cell r="AG4076">
            <v>32.96</v>
          </cell>
          <cell r="AH4076">
            <v>32.46</v>
          </cell>
          <cell r="AI4076">
            <v>32.15</v>
          </cell>
          <cell r="AJ4076">
            <v>31.92</v>
          </cell>
          <cell r="AK4076">
            <v>31.71</v>
          </cell>
        </row>
        <row r="4077">
          <cell r="A4077" t="str">
            <v>SDGbaseTRAv2_UrbAS_ERTv3QVAXanfrm</v>
          </cell>
          <cell r="B4077" t="str">
            <v>SIclos6_GOVclos11</v>
          </cell>
          <cell r="C4077" t="str">
            <v>SDGbaseTRAv2_UrbAS_ERTv3</v>
          </cell>
          <cell r="D4077" t="str">
            <v>QVAX</v>
          </cell>
          <cell r="E4077" t="str">
            <v>anfrm</v>
          </cell>
          <cell r="F4077">
            <v>13.07</v>
          </cell>
          <cell r="G4077">
            <v>11.73</v>
          </cell>
          <cell r="H4077">
            <v>11.34</v>
          </cell>
          <cell r="I4077">
            <v>10.64</v>
          </cell>
          <cell r="J4077">
            <v>10.37</v>
          </cell>
          <cell r="K4077">
            <v>10.37</v>
          </cell>
          <cell r="L4077">
            <v>10.65</v>
          </cell>
          <cell r="M4077">
            <v>11.59</v>
          </cell>
          <cell r="N4077">
            <v>12.38</v>
          </cell>
          <cell r="O4077">
            <v>14.83</v>
          </cell>
          <cell r="P4077">
            <v>16.02</v>
          </cell>
          <cell r="Q4077">
            <v>16.559999999999999</v>
          </cell>
          <cell r="R4077">
            <v>16.88</v>
          </cell>
          <cell r="S4077">
            <v>17.329999999999998</v>
          </cell>
          <cell r="T4077">
            <v>17.84</v>
          </cell>
          <cell r="U4077">
            <v>18.57</v>
          </cell>
          <cell r="V4077">
            <v>20.11</v>
          </cell>
          <cell r="W4077">
            <v>21.44</v>
          </cell>
          <cell r="X4077">
            <v>21.91</v>
          </cell>
          <cell r="Y4077">
            <v>19.86</v>
          </cell>
          <cell r="Z4077">
            <v>16.77</v>
          </cell>
          <cell r="AA4077">
            <v>16.489999999999998</v>
          </cell>
          <cell r="AB4077">
            <v>15.92</v>
          </cell>
          <cell r="AC4077">
            <v>15.85</v>
          </cell>
          <cell r="AD4077">
            <v>16.260000000000002</v>
          </cell>
          <cell r="AE4077">
            <v>16.87</v>
          </cell>
          <cell r="AF4077">
            <v>17.510000000000002</v>
          </cell>
          <cell r="AG4077">
            <v>21.08</v>
          </cell>
          <cell r="AH4077">
            <v>18.21</v>
          </cell>
          <cell r="AI4077">
            <v>16.399999999999999</v>
          </cell>
          <cell r="AJ4077">
            <v>15.46</v>
          </cell>
          <cell r="AK4077">
            <v>14.76</v>
          </cell>
        </row>
        <row r="4078">
          <cell r="A4078" t="str">
            <v>SDGbaseTRAv2_UrbAS_ERTv3QVAXametp</v>
          </cell>
          <cell r="B4078" t="str">
            <v>SIclos6_GOVclos11</v>
          </cell>
          <cell r="C4078" t="str">
            <v>SDGbaseTRAv2_UrbAS_ERTv3</v>
          </cell>
          <cell r="D4078" t="str">
            <v>QVAX</v>
          </cell>
          <cell r="E4078" t="str">
            <v>ametp</v>
          </cell>
          <cell r="F4078">
            <v>33.25</v>
          </cell>
          <cell r="G4078">
            <v>29.97</v>
          </cell>
          <cell r="H4078">
            <v>30.95</v>
          </cell>
          <cell r="I4078">
            <v>31.67</v>
          </cell>
          <cell r="J4078">
            <v>32.520000000000003</v>
          </cell>
          <cell r="K4078">
            <v>33.19</v>
          </cell>
          <cell r="L4078">
            <v>34.049999999999997</v>
          </cell>
          <cell r="M4078">
            <v>35.04</v>
          </cell>
          <cell r="N4078">
            <v>36.06</v>
          </cell>
          <cell r="O4078">
            <v>37.950000000000003</v>
          </cell>
          <cell r="P4078">
            <v>39.159999999999997</v>
          </cell>
          <cell r="Q4078">
            <v>40.130000000000003</v>
          </cell>
          <cell r="R4078">
            <v>41.02</v>
          </cell>
          <cell r="S4078">
            <v>42.19</v>
          </cell>
          <cell r="T4078">
            <v>43.45</v>
          </cell>
          <cell r="U4078">
            <v>44.88</v>
          </cell>
          <cell r="V4078">
            <v>46.52</v>
          </cell>
          <cell r="W4078">
            <v>48.04</v>
          </cell>
          <cell r="X4078">
            <v>49.27</v>
          </cell>
          <cell r="Y4078">
            <v>49.22</v>
          </cell>
          <cell r="Z4078">
            <v>48.47</v>
          </cell>
          <cell r="AA4078">
            <v>49.28</v>
          </cell>
          <cell r="AB4078">
            <v>51.36</v>
          </cell>
          <cell r="AC4078">
            <v>53.17</v>
          </cell>
          <cell r="AD4078">
            <v>54.8</v>
          </cell>
          <cell r="AE4078">
            <v>56.5</v>
          </cell>
          <cell r="AF4078">
            <v>58.21</v>
          </cell>
          <cell r="AG4078">
            <v>62.89</v>
          </cell>
          <cell r="AH4078">
            <v>62.84</v>
          </cell>
          <cell r="AI4078">
            <v>62.58</v>
          </cell>
          <cell r="AJ4078">
            <v>62.41</v>
          </cell>
          <cell r="AK4078">
            <v>62.15</v>
          </cell>
        </row>
        <row r="4079">
          <cell r="A4079" t="str">
            <v>SDGbaseTRAv2_UrbAS_ERTv3QVAXamach</v>
          </cell>
          <cell r="B4079" t="str">
            <v>SIclos6_GOVclos11</v>
          </cell>
          <cell r="C4079" t="str">
            <v>SDGbaseTRAv2_UrbAS_ERTv3</v>
          </cell>
          <cell r="D4079" t="str">
            <v>QVAX</v>
          </cell>
          <cell r="E4079" t="str">
            <v>amach</v>
          </cell>
          <cell r="F4079">
            <v>38.67</v>
          </cell>
          <cell r="G4079">
            <v>34.78</v>
          </cell>
          <cell r="H4079">
            <v>35.86</v>
          </cell>
          <cell r="I4079">
            <v>36.72</v>
          </cell>
          <cell r="J4079">
            <v>37.31</v>
          </cell>
          <cell r="K4079">
            <v>38.08</v>
          </cell>
          <cell r="L4079">
            <v>39.07</v>
          </cell>
          <cell r="M4079">
            <v>40.35</v>
          </cell>
          <cell r="N4079">
            <v>41.6</v>
          </cell>
          <cell r="O4079">
            <v>43.95</v>
          </cell>
          <cell r="P4079">
            <v>45.42</v>
          </cell>
          <cell r="Q4079">
            <v>46.59</v>
          </cell>
          <cell r="R4079">
            <v>47.32</v>
          </cell>
          <cell r="S4079">
            <v>48.67</v>
          </cell>
          <cell r="T4079">
            <v>50.13</v>
          </cell>
          <cell r="U4079">
            <v>51.83</v>
          </cell>
          <cell r="V4079">
            <v>53.7</v>
          </cell>
          <cell r="W4079">
            <v>55.47</v>
          </cell>
          <cell r="X4079">
            <v>56.98</v>
          </cell>
          <cell r="Y4079">
            <v>57.41</v>
          </cell>
          <cell r="Z4079">
            <v>57.13</v>
          </cell>
          <cell r="AA4079">
            <v>58.37</v>
          </cell>
          <cell r="AB4079">
            <v>60.19</v>
          </cell>
          <cell r="AC4079">
            <v>61.98</v>
          </cell>
          <cell r="AD4079">
            <v>63.93</v>
          </cell>
          <cell r="AE4079">
            <v>66.06</v>
          </cell>
          <cell r="AF4079">
            <v>68.25</v>
          </cell>
          <cell r="AG4079">
            <v>72.760000000000005</v>
          </cell>
          <cell r="AH4079">
            <v>71.790000000000006</v>
          </cell>
          <cell r="AI4079">
            <v>70.760000000000005</v>
          </cell>
          <cell r="AJ4079">
            <v>70.150000000000006</v>
          </cell>
          <cell r="AK4079">
            <v>69.510000000000005</v>
          </cell>
        </row>
        <row r="4080">
          <cell r="A4080" t="str">
            <v>SDGbaseTRAv2_UrbAS_ERTv3QVAXafcel</v>
          </cell>
          <cell r="B4080" t="str">
            <v>SIclos6_GOVclos11</v>
          </cell>
          <cell r="C4080" t="str">
            <v>SDGbaseTRAv2_UrbAS_ERTv3</v>
          </cell>
          <cell r="D4080" t="str">
            <v>QVAX</v>
          </cell>
          <cell r="E4080" t="str">
            <v>afcel</v>
          </cell>
          <cell r="F4080">
            <v>0.28999999999999998</v>
          </cell>
          <cell r="G4080">
            <v>0.28999999999999998</v>
          </cell>
          <cell r="H4080">
            <v>0.28999999999999998</v>
          </cell>
          <cell r="I4080">
            <v>0.28999999999999998</v>
          </cell>
          <cell r="J4080">
            <v>0.28999999999999998</v>
          </cell>
          <cell r="K4080">
            <v>0.28999999999999998</v>
          </cell>
          <cell r="L4080">
            <v>0.28999999999999998</v>
          </cell>
          <cell r="M4080">
            <v>0.28999999999999998</v>
          </cell>
          <cell r="N4080">
            <v>0.28999999999999998</v>
          </cell>
          <cell r="O4080">
            <v>0.28999999999999998</v>
          </cell>
          <cell r="P4080">
            <v>0.28999999999999998</v>
          </cell>
          <cell r="Q4080">
            <v>0.28999999999999998</v>
          </cell>
          <cell r="R4080">
            <v>0.28999999999999998</v>
          </cell>
          <cell r="S4080">
            <v>0.28999999999999998</v>
          </cell>
          <cell r="T4080">
            <v>0.28999999999999998</v>
          </cell>
          <cell r="U4080">
            <v>0.28999999999999998</v>
          </cell>
          <cell r="V4080">
            <v>0.28999999999999998</v>
          </cell>
          <cell r="W4080">
            <v>0.28999999999999998</v>
          </cell>
          <cell r="X4080">
            <v>0.28999999999999998</v>
          </cell>
          <cell r="Y4080">
            <v>4.22</v>
          </cell>
          <cell r="Z4080">
            <v>8.44</v>
          </cell>
          <cell r="AA4080">
            <v>12.66</v>
          </cell>
          <cell r="AB4080">
            <v>13.65</v>
          </cell>
          <cell r="AC4080">
            <v>14.64</v>
          </cell>
          <cell r="AD4080">
            <v>15.63</v>
          </cell>
          <cell r="AE4080">
            <v>16.62</v>
          </cell>
          <cell r="AF4080">
            <v>17.61</v>
          </cell>
          <cell r="AG4080">
            <v>17.559999999999999</v>
          </cell>
          <cell r="AH4080">
            <v>17.52</v>
          </cell>
          <cell r="AI4080">
            <v>17.47</v>
          </cell>
          <cell r="AJ4080">
            <v>17.43</v>
          </cell>
          <cell r="AK4080">
            <v>17.38</v>
          </cell>
        </row>
        <row r="4081">
          <cell r="A4081" t="str">
            <v>SDGbaseTRAv2_UrbAS_ERTv3QVAXaelct</v>
          </cell>
          <cell r="B4081" t="str">
            <v>SIclos6_GOVclos11</v>
          </cell>
          <cell r="C4081" t="str">
            <v>SDGbaseTRAv2_UrbAS_ERTv3</v>
          </cell>
          <cell r="D4081" t="str">
            <v>QVAX</v>
          </cell>
          <cell r="E4081" t="str">
            <v>aelct</v>
          </cell>
          <cell r="F4081">
            <v>0.08</v>
          </cell>
          <cell r="G4081">
            <v>0.08</v>
          </cell>
          <cell r="H4081">
            <v>0.08</v>
          </cell>
          <cell r="I4081">
            <v>0.08</v>
          </cell>
          <cell r="J4081">
            <v>0.08</v>
          </cell>
          <cell r="K4081">
            <v>0.08</v>
          </cell>
          <cell r="L4081">
            <v>0.08</v>
          </cell>
          <cell r="M4081">
            <v>0.08</v>
          </cell>
          <cell r="N4081">
            <v>0.08</v>
          </cell>
          <cell r="O4081">
            <v>0.08</v>
          </cell>
          <cell r="P4081">
            <v>0.08</v>
          </cell>
          <cell r="Q4081">
            <v>0.08</v>
          </cell>
          <cell r="R4081">
            <v>0.08</v>
          </cell>
          <cell r="S4081">
            <v>0.08</v>
          </cell>
          <cell r="T4081">
            <v>0.08</v>
          </cell>
          <cell r="U4081">
            <v>0.08</v>
          </cell>
          <cell r="V4081">
            <v>0.08</v>
          </cell>
          <cell r="W4081">
            <v>0.08</v>
          </cell>
          <cell r="X4081">
            <v>3.19</v>
          </cell>
          <cell r="Y4081">
            <v>3.19</v>
          </cell>
          <cell r="Z4081">
            <v>1.76</v>
          </cell>
          <cell r="AA4081">
            <v>1.76</v>
          </cell>
          <cell r="AB4081">
            <v>1.76</v>
          </cell>
          <cell r="AC4081">
            <v>1.76</v>
          </cell>
          <cell r="AD4081">
            <v>0.99</v>
          </cell>
          <cell r="AE4081">
            <v>0.99</v>
          </cell>
          <cell r="AF4081">
            <v>0.99</v>
          </cell>
          <cell r="AG4081">
            <v>0.99</v>
          </cell>
          <cell r="AH4081">
            <v>0.99</v>
          </cell>
          <cell r="AI4081">
            <v>7.46</v>
          </cell>
          <cell r="AJ4081">
            <v>7.46</v>
          </cell>
          <cell r="AK4081">
            <v>7.46</v>
          </cell>
        </row>
        <row r="4082">
          <cell r="A4082" t="str">
            <v>SDGbaseTRAv2_UrbAS_ERTv3QVAXaemch</v>
          </cell>
          <cell r="B4082" t="str">
            <v>SIclos6_GOVclos11</v>
          </cell>
          <cell r="C4082" t="str">
            <v>SDGbaseTRAv2_UrbAS_ERTv3</v>
          </cell>
          <cell r="D4082" t="str">
            <v>QVAX</v>
          </cell>
          <cell r="E4082" t="str">
            <v>aemch</v>
          </cell>
          <cell r="F4082">
            <v>8.99</v>
          </cell>
          <cell r="G4082">
            <v>8.2200000000000006</v>
          </cell>
          <cell r="H4082">
            <v>8.44</v>
          </cell>
          <cell r="I4082">
            <v>8.57</v>
          </cell>
          <cell r="J4082">
            <v>8.68</v>
          </cell>
          <cell r="K4082">
            <v>8.84</v>
          </cell>
          <cell r="L4082">
            <v>9.06</v>
          </cell>
          <cell r="M4082">
            <v>9.41</v>
          </cell>
          <cell r="N4082">
            <v>9.73</v>
          </cell>
          <cell r="O4082">
            <v>10.38</v>
          </cell>
          <cell r="P4082">
            <v>10.75</v>
          </cell>
          <cell r="Q4082">
            <v>11.03</v>
          </cell>
          <cell r="R4082">
            <v>11.21</v>
          </cell>
          <cell r="S4082">
            <v>11.54</v>
          </cell>
          <cell r="T4082">
            <v>11.9</v>
          </cell>
          <cell r="U4082">
            <v>12.31</v>
          </cell>
          <cell r="V4082">
            <v>12.77</v>
          </cell>
          <cell r="W4082">
            <v>13.22</v>
          </cell>
          <cell r="X4082">
            <v>13.63</v>
          </cell>
          <cell r="Y4082">
            <v>13.71</v>
          </cell>
          <cell r="Z4082">
            <v>13.54</v>
          </cell>
          <cell r="AA4082">
            <v>13.78</v>
          </cell>
          <cell r="AB4082">
            <v>14.02</v>
          </cell>
          <cell r="AC4082">
            <v>14.31</v>
          </cell>
          <cell r="AD4082">
            <v>14.73</v>
          </cell>
          <cell r="AE4082">
            <v>15.2</v>
          </cell>
          <cell r="AF4082">
            <v>15.68</v>
          </cell>
          <cell r="AG4082">
            <v>16.899999999999999</v>
          </cell>
          <cell r="AH4082">
            <v>16.46</v>
          </cell>
          <cell r="AI4082">
            <v>16.010000000000002</v>
          </cell>
          <cell r="AJ4082">
            <v>15.79</v>
          </cell>
          <cell r="AK4082">
            <v>15.56</v>
          </cell>
        </row>
        <row r="4083">
          <cell r="A4083" t="str">
            <v>SDGbaseTRAv2_UrbAS_ERTv3QVAXasequ</v>
          </cell>
          <cell r="B4083" t="str">
            <v>SIclos6_GOVclos11</v>
          </cell>
          <cell r="C4083" t="str">
            <v>SDGbaseTRAv2_UrbAS_ERTv3</v>
          </cell>
          <cell r="D4083" t="str">
            <v>QVAX</v>
          </cell>
          <cell r="E4083" t="str">
            <v>asequ</v>
          </cell>
          <cell r="F4083">
            <v>8.7799999999999994</v>
          </cell>
          <cell r="G4083">
            <v>8.33</v>
          </cell>
          <cell r="H4083">
            <v>8.57</v>
          </cell>
          <cell r="I4083">
            <v>8.64</v>
          </cell>
          <cell r="J4083">
            <v>8.74</v>
          </cell>
          <cell r="K4083">
            <v>8.9</v>
          </cell>
          <cell r="L4083">
            <v>9.1300000000000008</v>
          </cell>
          <cell r="M4083">
            <v>9.48</v>
          </cell>
          <cell r="N4083">
            <v>9.81</v>
          </cell>
          <cell r="O4083">
            <v>10.45</v>
          </cell>
          <cell r="P4083">
            <v>10.83</v>
          </cell>
          <cell r="Q4083">
            <v>11.12</v>
          </cell>
          <cell r="R4083">
            <v>11.38</v>
          </cell>
          <cell r="S4083">
            <v>11.7</v>
          </cell>
          <cell r="T4083">
            <v>12.06</v>
          </cell>
          <cell r="U4083">
            <v>12.48</v>
          </cell>
          <cell r="V4083">
            <v>12.89</v>
          </cell>
          <cell r="W4083">
            <v>13.33</v>
          </cell>
          <cell r="X4083">
            <v>13.81</v>
          </cell>
          <cell r="Y4083">
            <v>14.27</v>
          </cell>
          <cell r="Z4083">
            <v>14.65</v>
          </cell>
          <cell r="AA4083">
            <v>15.07</v>
          </cell>
          <cell r="AB4083">
            <v>14.99</v>
          </cell>
          <cell r="AC4083">
            <v>15.14</v>
          </cell>
          <cell r="AD4083">
            <v>15.55</v>
          </cell>
          <cell r="AE4083">
            <v>16.03</v>
          </cell>
          <cell r="AF4083">
            <v>16.55</v>
          </cell>
          <cell r="AG4083">
            <v>17.059999999999999</v>
          </cell>
          <cell r="AH4083">
            <v>16.53</v>
          </cell>
          <cell r="AI4083">
            <v>15.98</v>
          </cell>
          <cell r="AJ4083">
            <v>15.68</v>
          </cell>
          <cell r="AK4083">
            <v>15.4</v>
          </cell>
        </row>
        <row r="4084">
          <cell r="A4084" t="str">
            <v>SDGbaseTRAv2_UrbAS_ERTv3QVAXavehi</v>
          </cell>
          <cell r="B4084" t="str">
            <v>SIclos6_GOVclos11</v>
          </cell>
          <cell r="C4084" t="str">
            <v>SDGbaseTRAv2_UrbAS_ERTv3</v>
          </cell>
          <cell r="D4084" t="str">
            <v>QVAX</v>
          </cell>
          <cell r="E4084" t="str">
            <v>avehi</v>
          </cell>
          <cell r="F4084">
            <v>39.57</v>
          </cell>
          <cell r="G4084">
            <v>36.270000000000003</v>
          </cell>
          <cell r="H4084">
            <v>37.409999999999997</v>
          </cell>
          <cell r="I4084">
            <v>37.700000000000003</v>
          </cell>
          <cell r="J4084">
            <v>37.979999999999997</v>
          </cell>
          <cell r="K4084">
            <v>38.74</v>
          </cell>
          <cell r="L4084">
            <v>39.76</v>
          </cell>
          <cell r="M4084">
            <v>41.16</v>
          </cell>
          <cell r="N4084">
            <v>42.54</v>
          </cell>
          <cell r="O4084">
            <v>44.63</v>
          </cell>
          <cell r="P4084">
            <v>46.18</v>
          </cell>
          <cell r="Q4084">
            <v>47.53</v>
          </cell>
          <cell r="R4084">
            <v>49.21</v>
          </cell>
          <cell r="S4084">
            <v>50.94</v>
          </cell>
          <cell r="T4084">
            <v>52.83</v>
          </cell>
          <cell r="U4084">
            <v>55.05</v>
          </cell>
          <cell r="V4084">
            <v>57.42</v>
          </cell>
          <cell r="W4084">
            <v>59.78</v>
          </cell>
          <cell r="X4084">
            <v>61.99</v>
          </cell>
          <cell r="Y4084">
            <v>62</v>
          </cell>
          <cell r="Z4084">
            <v>61.03</v>
          </cell>
          <cell r="AA4084">
            <v>61.02</v>
          </cell>
          <cell r="AB4084">
            <v>62.1</v>
          </cell>
          <cell r="AC4084">
            <v>63.69</v>
          </cell>
          <cell r="AD4084">
            <v>65.7</v>
          </cell>
          <cell r="AE4084">
            <v>67.89</v>
          </cell>
          <cell r="AF4084">
            <v>70.180000000000007</v>
          </cell>
          <cell r="AG4084">
            <v>74.97</v>
          </cell>
          <cell r="AH4084">
            <v>74.61</v>
          </cell>
          <cell r="AI4084">
            <v>73.28</v>
          </cell>
          <cell r="AJ4084">
            <v>72.48</v>
          </cell>
          <cell r="AK4084">
            <v>71.66</v>
          </cell>
        </row>
        <row r="4085">
          <cell r="A4085" t="str">
            <v>SDGbaseTRAv2_UrbAS_ERTv3QVAXatequ</v>
          </cell>
          <cell r="B4085" t="str">
            <v>SIclos6_GOVclos11</v>
          </cell>
          <cell r="C4085" t="str">
            <v>SDGbaseTRAv2_UrbAS_ERTv3</v>
          </cell>
          <cell r="D4085" t="str">
            <v>QVAX</v>
          </cell>
          <cell r="E4085" t="str">
            <v>atequ</v>
          </cell>
          <cell r="F4085">
            <v>7.09</v>
          </cell>
          <cell r="G4085">
            <v>6.13</v>
          </cell>
          <cell r="H4085">
            <v>6.34</v>
          </cell>
          <cell r="I4085">
            <v>6.32</v>
          </cell>
          <cell r="J4085">
            <v>6.36</v>
          </cell>
          <cell r="K4085">
            <v>6.48</v>
          </cell>
          <cell r="L4085">
            <v>6.67</v>
          </cell>
          <cell r="M4085">
            <v>7.05</v>
          </cell>
          <cell r="N4085">
            <v>7.39</v>
          </cell>
          <cell r="O4085">
            <v>8.4700000000000006</v>
          </cell>
          <cell r="P4085">
            <v>8.9499999999999993</v>
          </cell>
          <cell r="Q4085">
            <v>9.2200000000000006</v>
          </cell>
          <cell r="R4085">
            <v>9.3000000000000007</v>
          </cell>
          <cell r="S4085">
            <v>9.51</v>
          </cell>
          <cell r="T4085">
            <v>9.77</v>
          </cell>
          <cell r="U4085">
            <v>10.09</v>
          </cell>
          <cell r="V4085">
            <v>10.47</v>
          </cell>
          <cell r="W4085">
            <v>10.82</v>
          </cell>
          <cell r="X4085">
            <v>11.05</v>
          </cell>
          <cell r="Y4085">
            <v>10.81</v>
          </cell>
          <cell r="Z4085">
            <v>10.29</v>
          </cell>
          <cell r="AA4085">
            <v>10.41</v>
          </cell>
          <cell r="AB4085">
            <v>10.35</v>
          </cell>
          <cell r="AC4085">
            <v>10.47</v>
          </cell>
          <cell r="AD4085">
            <v>10.78</v>
          </cell>
          <cell r="AE4085">
            <v>11.16</v>
          </cell>
          <cell r="AF4085">
            <v>11.56</v>
          </cell>
          <cell r="AG4085">
            <v>12.54</v>
          </cell>
          <cell r="AH4085">
            <v>11.85</v>
          </cell>
          <cell r="AI4085">
            <v>11.22</v>
          </cell>
          <cell r="AJ4085">
            <v>10.87</v>
          </cell>
          <cell r="AK4085">
            <v>10.58</v>
          </cell>
        </row>
        <row r="4086">
          <cell r="A4086" t="str">
            <v>SDGbaseTRAv2_UrbAS_ERTv3QVAXafurn</v>
          </cell>
          <cell r="B4086" t="str">
            <v>SIclos6_GOVclos11</v>
          </cell>
          <cell r="C4086" t="str">
            <v>SDGbaseTRAv2_UrbAS_ERTv3</v>
          </cell>
          <cell r="D4086" t="str">
            <v>QVAX</v>
          </cell>
          <cell r="E4086" t="str">
            <v>afurn</v>
          </cell>
          <cell r="F4086">
            <v>6.09</v>
          </cell>
          <cell r="G4086">
            <v>5.45</v>
          </cell>
          <cell r="H4086">
            <v>5.66</v>
          </cell>
          <cell r="I4086">
            <v>5.83</v>
          </cell>
          <cell r="J4086">
            <v>5.95</v>
          </cell>
          <cell r="K4086">
            <v>6.09</v>
          </cell>
          <cell r="L4086">
            <v>6.27</v>
          </cell>
          <cell r="M4086">
            <v>6.47</v>
          </cell>
          <cell r="N4086">
            <v>6.67</v>
          </cell>
          <cell r="O4086">
            <v>7.05</v>
          </cell>
          <cell r="P4086">
            <v>7.3</v>
          </cell>
          <cell r="Q4086">
            <v>7.5</v>
          </cell>
          <cell r="R4086">
            <v>7.66</v>
          </cell>
          <cell r="S4086">
            <v>7.9</v>
          </cell>
          <cell r="T4086">
            <v>8.16</v>
          </cell>
          <cell r="U4086">
            <v>8.4499999999999993</v>
          </cell>
          <cell r="V4086">
            <v>8.76</v>
          </cell>
          <cell r="W4086">
            <v>9.08</v>
          </cell>
          <cell r="X4086">
            <v>9.3800000000000008</v>
          </cell>
          <cell r="Y4086">
            <v>9.6300000000000008</v>
          </cell>
          <cell r="Z4086">
            <v>9.8000000000000007</v>
          </cell>
          <cell r="AA4086">
            <v>10.02</v>
          </cell>
          <cell r="AB4086">
            <v>10.35</v>
          </cell>
          <cell r="AC4086">
            <v>10.65</v>
          </cell>
          <cell r="AD4086">
            <v>10.94</v>
          </cell>
          <cell r="AE4086">
            <v>11.25</v>
          </cell>
          <cell r="AF4086">
            <v>11.57</v>
          </cell>
          <cell r="AG4086">
            <v>12.08</v>
          </cell>
          <cell r="AH4086">
            <v>12.1</v>
          </cell>
          <cell r="AI4086">
            <v>12.02</v>
          </cell>
          <cell r="AJ4086">
            <v>11.96</v>
          </cell>
          <cell r="AK4086">
            <v>11.86</v>
          </cell>
        </row>
        <row r="4087">
          <cell r="A4087" t="str">
            <v>SDGbaseTRAv2_UrbAS_ERTv3QVAXaoman</v>
          </cell>
          <cell r="B4087" t="str">
            <v>SIclos6_GOVclos11</v>
          </cell>
          <cell r="C4087" t="str">
            <v>SDGbaseTRAv2_UrbAS_ERTv3</v>
          </cell>
          <cell r="D4087" t="str">
            <v>QVAX</v>
          </cell>
          <cell r="E4087" t="str">
            <v>aoman</v>
          </cell>
          <cell r="F4087">
            <v>25.46</v>
          </cell>
          <cell r="G4087">
            <v>23.29</v>
          </cell>
          <cell r="H4087">
            <v>24.37</v>
          </cell>
          <cell r="I4087">
            <v>24.93</v>
          </cell>
          <cell r="J4087">
            <v>25.47</v>
          </cell>
          <cell r="K4087">
            <v>26.08</v>
          </cell>
          <cell r="L4087">
            <v>26.79</v>
          </cell>
          <cell r="M4087">
            <v>27.62</v>
          </cell>
          <cell r="N4087">
            <v>28.52</v>
          </cell>
          <cell r="O4087">
            <v>30.13</v>
          </cell>
          <cell r="P4087">
            <v>31.51</v>
          </cell>
          <cell r="Q4087">
            <v>32.64</v>
          </cell>
          <cell r="R4087">
            <v>33.770000000000003</v>
          </cell>
          <cell r="S4087">
            <v>34.799999999999997</v>
          </cell>
          <cell r="T4087">
            <v>35.89</v>
          </cell>
          <cell r="U4087">
            <v>37.11</v>
          </cell>
          <cell r="V4087">
            <v>38.19</v>
          </cell>
          <cell r="W4087">
            <v>39.32</v>
          </cell>
          <cell r="X4087">
            <v>40.49</v>
          </cell>
          <cell r="Y4087">
            <v>41.59</v>
          </cell>
          <cell r="Z4087">
            <v>42.65</v>
          </cell>
          <cell r="AA4087">
            <v>43.77</v>
          </cell>
          <cell r="AB4087">
            <v>44.87</v>
          </cell>
          <cell r="AC4087">
            <v>45.78</v>
          </cell>
          <cell r="AD4087">
            <v>46.73</v>
          </cell>
          <cell r="AE4087">
            <v>47.73</v>
          </cell>
          <cell r="AF4087">
            <v>48.8</v>
          </cell>
          <cell r="AG4087">
            <v>49.77</v>
          </cell>
          <cell r="AH4087">
            <v>48.92</v>
          </cell>
          <cell r="AI4087">
            <v>47.8</v>
          </cell>
          <cell r="AJ4087">
            <v>46.81</v>
          </cell>
          <cell r="AK4087">
            <v>45.76</v>
          </cell>
        </row>
        <row r="4088">
          <cell r="A4088" t="str">
            <v>SDGbaseTRAv2_UrbAS_ERTv3QVAXaelec</v>
          </cell>
          <cell r="B4088" t="str">
            <v>SIclos6_GOVclos11</v>
          </cell>
          <cell r="C4088" t="str">
            <v>SDGbaseTRAv2_UrbAS_ERTv3</v>
          </cell>
          <cell r="D4088" t="str">
            <v>QVAX</v>
          </cell>
          <cell r="E4088" t="str">
            <v>aelec</v>
          </cell>
          <cell r="F4088">
            <v>142.19999999999999</v>
          </cell>
          <cell r="G4088">
            <v>136.74</v>
          </cell>
          <cell r="H4088">
            <v>141.63</v>
          </cell>
          <cell r="I4088">
            <v>141.27000000000001</v>
          </cell>
          <cell r="J4088">
            <v>137.9</v>
          </cell>
          <cell r="K4088">
            <v>137.61000000000001</v>
          </cell>
          <cell r="L4088">
            <v>138.47999999999999</v>
          </cell>
          <cell r="M4088">
            <v>139.63</v>
          </cell>
          <cell r="N4088">
            <v>141.19</v>
          </cell>
          <cell r="O4088">
            <v>142.05000000000001</v>
          </cell>
          <cell r="P4088">
            <v>143.97999999999999</v>
          </cell>
          <cell r="Q4088">
            <v>145.37</v>
          </cell>
          <cell r="R4088">
            <v>148.87</v>
          </cell>
          <cell r="S4088">
            <v>153.51</v>
          </cell>
          <cell r="T4088">
            <v>157.13999999999999</v>
          </cell>
          <cell r="U4088">
            <v>161.56</v>
          </cell>
          <cell r="V4088">
            <v>162.43</v>
          </cell>
          <cell r="W4088">
            <v>166.17</v>
          </cell>
          <cell r="X4088">
            <v>177.53</v>
          </cell>
          <cell r="Y4088">
            <v>182.61</v>
          </cell>
          <cell r="Z4088">
            <v>187.15</v>
          </cell>
          <cell r="AA4088">
            <v>193.41</v>
          </cell>
          <cell r="AB4088">
            <v>197.64</v>
          </cell>
          <cell r="AC4088">
            <v>201.03</v>
          </cell>
          <cell r="AD4088">
            <v>206.21</v>
          </cell>
          <cell r="AE4088">
            <v>211.57</v>
          </cell>
          <cell r="AF4088">
            <v>216.74</v>
          </cell>
          <cell r="AG4088">
            <v>233.35</v>
          </cell>
          <cell r="AH4088">
            <v>242.05</v>
          </cell>
          <cell r="AI4088">
            <v>253.38</v>
          </cell>
          <cell r="AJ4088">
            <v>263.38</v>
          </cell>
          <cell r="AK4088">
            <v>272.99</v>
          </cell>
        </row>
        <row r="4089">
          <cell r="A4089" t="str">
            <v>SDGbaseTRAv2_UrbAS_ERTv3QVAXawatr</v>
          </cell>
          <cell r="B4089" t="str">
            <v>SIclos6_GOVclos11</v>
          </cell>
          <cell r="C4089" t="str">
            <v>SDGbaseTRAv2_UrbAS_ERTv3</v>
          </cell>
          <cell r="D4089" t="str">
            <v>QVAX</v>
          </cell>
          <cell r="E4089" t="str">
            <v>awatr</v>
          </cell>
          <cell r="F4089">
            <v>38.119999999999997</v>
          </cell>
          <cell r="G4089">
            <v>37.61</v>
          </cell>
          <cell r="H4089">
            <v>38.58</v>
          </cell>
          <cell r="I4089">
            <v>39.11</v>
          </cell>
          <cell r="J4089">
            <v>39.729999999999997</v>
          </cell>
          <cell r="K4089">
            <v>40.520000000000003</v>
          </cell>
          <cell r="L4089">
            <v>41.52</v>
          </cell>
          <cell r="M4089">
            <v>42.61</v>
          </cell>
          <cell r="N4089">
            <v>43.76</v>
          </cell>
          <cell r="O4089">
            <v>45.2</v>
          </cell>
          <cell r="P4089">
            <v>46.47</v>
          </cell>
          <cell r="Q4089">
            <v>47.64</v>
          </cell>
          <cell r="R4089">
            <v>49.15</v>
          </cell>
          <cell r="S4089">
            <v>50.71</v>
          </cell>
          <cell r="T4089">
            <v>52.45</v>
          </cell>
          <cell r="U4089">
            <v>54.43</v>
          </cell>
          <cell r="V4089">
            <v>56.3</v>
          </cell>
          <cell r="W4089">
            <v>58.29</v>
          </cell>
          <cell r="X4089">
            <v>60.41</v>
          </cell>
          <cell r="Y4089">
            <v>62.3</v>
          </cell>
          <cell r="Z4089">
            <v>64.09</v>
          </cell>
          <cell r="AA4089">
            <v>65.89</v>
          </cell>
          <cell r="AB4089">
            <v>68.239999999999995</v>
          </cell>
          <cell r="AC4089">
            <v>70.52</v>
          </cell>
          <cell r="AD4089">
            <v>72.84</v>
          </cell>
          <cell r="AE4089">
            <v>75.27</v>
          </cell>
          <cell r="AF4089">
            <v>77.849999999999994</v>
          </cell>
          <cell r="AG4089">
            <v>80.650000000000006</v>
          </cell>
          <cell r="AH4089">
            <v>80.989999999999995</v>
          </cell>
          <cell r="AI4089">
            <v>81.06</v>
          </cell>
          <cell r="AJ4089">
            <v>81.239999999999995</v>
          </cell>
          <cell r="AK4089">
            <v>81.319999999999993</v>
          </cell>
        </row>
        <row r="4090">
          <cell r="A4090" t="str">
            <v>SDGbaseTRAv2_UrbAS_ERTv3QVAXacons</v>
          </cell>
          <cell r="B4090" t="str">
            <v>SIclos6_GOVclos11</v>
          </cell>
          <cell r="C4090" t="str">
            <v>SDGbaseTRAv2_UrbAS_ERTv3</v>
          </cell>
          <cell r="D4090" t="str">
            <v>QVAX</v>
          </cell>
          <cell r="E4090" t="str">
            <v>acons</v>
          </cell>
          <cell r="F4090">
            <v>140.65</v>
          </cell>
          <cell r="G4090">
            <v>129.52000000000001</v>
          </cell>
          <cell r="H4090">
            <v>133.94999999999999</v>
          </cell>
          <cell r="I4090">
            <v>139.85</v>
          </cell>
          <cell r="J4090">
            <v>146.94999999999999</v>
          </cell>
          <cell r="K4090">
            <v>150.12</v>
          </cell>
          <cell r="L4090">
            <v>153.9</v>
          </cell>
          <cell r="M4090">
            <v>158.11000000000001</v>
          </cell>
          <cell r="N4090">
            <v>162.57</v>
          </cell>
          <cell r="O4090">
            <v>168.22</v>
          </cell>
          <cell r="P4090">
            <v>173.39</v>
          </cell>
          <cell r="Q4090">
            <v>178.32</v>
          </cell>
          <cell r="R4090">
            <v>181.61</v>
          </cell>
          <cell r="S4090">
            <v>187.22</v>
          </cell>
          <cell r="T4090">
            <v>193.21</v>
          </cell>
          <cell r="U4090">
            <v>200.07</v>
          </cell>
          <cell r="V4090">
            <v>207.06</v>
          </cell>
          <cell r="W4090">
            <v>214.12</v>
          </cell>
          <cell r="X4090">
            <v>220.92</v>
          </cell>
          <cell r="Y4090">
            <v>227.55</v>
          </cell>
          <cell r="Z4090">
            <v>234.14</v>
          </cell>
          <cell r="AA4090">
            <v>240.59</v>
          </cell>
          <cell r="AB4090">
            <v>246.95</v>
          </cell>
          <cell r="AC4090">
            <v>253.33</v>
          </cell>
          <cell r="AD4090">
            <v>260.41000000000003</v>
          </cell>
          <cell r="AE4090">
            <v>267.98</v>
          </cell>
          <cell r="AF4090">
            <v>275.92</v>
          </cell>
          <cell r="AG4090">
            <v>284.47000000000003</v>
          </cell>
          <cell r="AH4090">
            <v>284.73</v>
          </cell>
          <cell r="AI4090">
            <v>283.77</v>
          </cell>
          <cell r="AJ4090">
            <v>283.35000000000002</v>
          </cell>
          <cell r="AK4090">
            <v>282.41000000000003</v>
          </cell>
        </row>
        <row r="4091">
          <cell r="A4091" t="str">
            <v>SDGbaseTRAv2_UrbAS_ERTv3QVAXatrad</v>
          </cell>
          <cell r="B4091" t="str">
            <v>SIclos6_GOVclos11</v>
          </cell>
          <cell r="C4091" t="str">
            <v>SDGbaseTRAv2_UrbAS_ERTv3</v>
          </cell>
          <cell r="D4091" t="str">
            <v>QVAX</v>
          </cell>
          <cell r="E4091" t="str">
            <v>atrad</v>
          </cell>
          <cell r="F4091">
            <v>482.47</v>
          </cell>
          <cell r="G4091">
            <v>441.08</v>
          </cell>
          <cell r="H4091">
            <v>454.7</v>
          </cell>
          <cell r="I4091">
            <v>465.76</v>
          </cell>
          <cell r="J4091">
            <v>472.5</v>
          </cell>
          <cell r="K4091">
            <v>479.85</v>
          </cell>
          <cell r="L4091">
            <v>489.01</v>
          </cell>
          <cell r="M4091">
            <v>499.64</v>
          </cell>
          <cell r="N4091">
            <v>510.83</v>
          </cell>
          <cell r="O4091">
            <v>505.66</v>
          </cell>
          <cell r="P4091">
            <v>513.01</v>
          </cell>
          <cell r="Q4091">
            <v>523.94000000000005</v>
          </cell>
          <cell r="R4091">
            <v>536.79999999999995</v>
          </cell>
          <cell r="S4091">
            <v>550.41999999999996</v>
          </cell>
          <cell r="T4091">
            <v>565.15</v>
          </cell>
          <cell r="U4091">
            <v>581.95000000000005</v>
          </cell>
          <cell r="V4091">
            <v>598.84</v>
          </cell>
          <cell r="W4091">
            <v>616.42999999999995</v>
          </cell>
          <cell r="X4091">
            <v>634.29</v>
          </cell>
          <cell r="Y4091">
            <v>645.71</v>
          </cell>
          <cell r="Z4091">
            <v>652.72</v>
          </cell>
          <cell r="AA4091">
            <v>662.6</v>
          </cell>
          <cell r="AB4091">
            <v>672.87</v>
          </cell>
          <cell r="AC4091">
            <v>682.96</v>
          </cell>
          <cell r="AD4091">
            <v>694.06</v>
          </cell>
          <cell r="AE4091">
            <v>706.22</v>
          </cell>
          <cell r="AF4091">
            <v>719.26</v>
          </cell>
          <cell r="AG4091">
            <v>741.51</v>
          </cell>
          <cell r="AH4091">
            <v>736.28</v>
          </cell>
          <cell r="AI4091">
            <v>728.21</v>
          </cell>
          <cell r="AJ4091">
            <v>720.9</v>
          </cell>
          <cell r="AK4091">
            <v>712.65</v>
          </cell>
        </row>
        <row r="4092">
          <cell r="A4092" t="str">
            <v>SDGbaseTRAv2_UrbAS_ERTv3QVAXahotl</v>
          </cell>
          <cell r="B4092" t="str">
            <v>SIclos6_GOVclos11</v>
          </cell>
          <cell r="C4092" t="str">
            <v>SDGbaseTRAv2_UrbAS_ERTv3</v>
          </cell>
          <cell r="D4092" t="str">
            <v>QVAX</v>
          </cell>
          <cell r="E4092" t="str">
            <v>ahotl</v>
          </cell>
          <cell r="F4092">
            <v>37.69</v>
          </cell>
          <cell r="G4092">
            <v>35.22</v>
          </cell>
          <cell r="H4092">
            <v>36.79</v>
          </cell>
          <cell r="I4092">
            <v>37.5</v>
          </cell>
          <cell r="J4092">
            <v>38.18</v>
          </cell>
          <cell r="K4092">
            <v>39.130000000000003</v>
          </cell>
          <cell r="L4092">
            <v>40.21</v>
          </cell>
          <cell r="M4092">
            <v>41.39</v>
          </cell>
          <cell r="N4092">
            <v>42.64</v>
          </cell>
          <cell r="O4092">
            <v>44.55</v>
          </cell>
          <cell r="P4092">
            <v>46.09</v>
          </cell>
          <cell r="Q4092">
            <v>47.44</v>
          </cell>
          <cell r="R4092">
            <v>49.22</v>
          </cell>
          <cell r="S4092">
            <v>50.92</v>
          </cell>
          <cell r="T4092">
            <v>52.78</v>
          </cell>
          <cell r="U4092">
            <v>54.88</v>
          </cell>
          <cell r="V4092">
            <v>56.87</v>
          </cell>
          <cell r="W4092">
            <v>59.05</v>
          </cell>
          <cell r="X4092">
            <v>61.43</v>
          </cell>
          <cell r="Y4092">
            <v>63.86</v>
          </cell>
          <cell r="Z4092">
            <v>66.28</v>
          </cell>
          <cell r="AA4092">
            <v>68.36</v>
          </cell>
          <cell r="AB4092">
            <v>70.58</v>
          </cell>
          <cell r="AC4092">
            <v>72.760000000000005</v>
          </cell>
          <cell r="AD4092">
            <v>74.94</v>
          </cell>
          <cell r="AE4092">
            <v>77.16</v>
          </cell>
          <cell r="AF4092">
            <v>79.489999999999995</v>
          </cell>
          <cell r="AG4092">
            <v>81.569999999999993</v>
          </cell>
          <cell r="AH4092">
            <v>82.37</v>
          </cell>
          <cell r="AI4092">
            <v>82.44</v>
          </cell>
          <cell r="AJ4092">
            <v>82.34</v>
          </cell>
          <cell r="AK4092">
            <v>82.01</v>
          </cell>
        </row>
        <row r="4093">
          <cell r="A4093" t="str">
            <v>SDGbaseTRAv2_UrbAS_ERTv3QVAXaltrp-p</v>
          </cell>
          <cell r="B4093" t="str">
            <v>SIclos6_GOVclos11</v>
          </cell>
          <cell r="C4093" t="str">
            <v>SDGbaseTRAv2_UrbAS_ERTv3</v>
          </cell>
          <cell r="D4093" t="str">
            <v>QVAX</v>
          </cell>
          <cell r="E4093" t="str">
            <v>altrp-p</v>
          </cell>
          <cell r="F4093">
            <v>60.68</v>
          </cell>
          <cell r="G4093">
            <v>58.24</v>
          </cell>
          <cell r="H4093">
            <v>59.7</v>
          </cell>
          <cell r="I4093">
            <v>60.66</v>
          </cell>
          <cell r="J4093">
            <v>61.62</v>
          </cell>
          <cell r="K4093">
            <v>62.64</v>
          </cell>
          <cell r="L4093">
            <v>63.86</v>
          </cell>
          <cell r="M4093">
            <v>65.27</v>
          </cell>
          <cell r="N4093">
            <v>66.94</v>
          </cell>
          <cell r="O4093">
            <v>69.31</v>
          </cell>
          <cell r="P4093">
            <v>71.510000000000005</v>
          </cell>
          <cell r="Q4093">
            <v>73.5</v>
          </cell>
          <cell r="R4093">
            <v>75.89</v>
          </cell>
          <cell r="S4093">
            <v>78.31</v>
          </cell>
          <cell r="T4093">
            <v>80.959999999999994</v>
          </cell>
          <cell r="U4093">
            <v>84.07</v>
          </cell>
          <cell r="V4093">
            <v>86.93</v>
          </cell>
          <cell r="W4093">
            <v>89.94</v>
          </cell>
          <cell r="X4093">
            <v>93.13</v>
          </cell>
          <cell r="Y4093">
            <v>96.25</v>
          </cell>
          <cell r="Z4093">
            <v>99.67</v>
          </cell>
          <cell r="AA4093">
            <v>103.36</v>
          </cell>
          <cell r="AB4093">
            <v>107.14</v>
          </cell>
          <cell r="AC4093">
            <v>110.16</v>
          </cell>
          <cell r="AD4093">
            <v>113.02</v>
          </cell>
          <cell r="AE4093">
            <v>115.77</v>
          </cell>
          <cell r="AF4093">
            <v>118.54</v>
          </cell>
          <cell r="AG4093">
            <v>120.56</v>
          </cell>
          <cell r="AH4093">
            <v>119.24</v>
          </cell>
          <cell r="AI4093">
            <v>117.89</v>
          </cell>
          <cell r="AJ4093">
            <v>116.78</v>
          </cell>
          <cell r="AK4093">
            <v>115.43</v>
          </cell>
        </row>
        <row r="4094">
          <cell r="A4094" t="str">
            <v>SDGbaseTRAv2_UrbAS_ERTv3QVAXaltrp-f</v>
          </cell>
          <cell r="B4094" t="str">
            <v>SIclos6_GOVclos11</v>
          </cell>
          <cell r="C4094" t="str">
            <v>SDGbaseTRAv2_UrbAS_ERTv3</v>
          </cell>
          <cell r="D4094" t="str">
            <v>QVAX</v>
          </cell>
          <cell r="E4094" t="str">
            <v>altrp-f</v>
          </cell>
          <cell r="F4094">
            <v>247.43</v>
          </cell>
          <cell r="G4094">
            <v>233.99</v>
          </cell>
          <cell r="H4094">
            <v>239.62</v>
          </cell>
          <cell r="I4094">
            <v>248.15</v>
          </cell>
          <cell r="J4094">
            <v>259.17</v>
          </cell>
          <cell r="K4094">
            <v>273.33999999999997</v>
          </cell>
          <cell r="L4094">
            <v>285.85000000000002</v>
          </cell>
          <cell r="M4094">
            <v>299.02999999999997</v>
          </cell>
          <cell r="N4094">
            <v>315.01</v>
          </cell>
          <cell r="O4094">
            <v>334.77</v>
          </cell>
          <cell r="P4094">
            <v>356.81</v>
          </cell>
          <cell r="Q4094">
            <v>382.18</v>
          </cell>
          <cell r="R4094">
            <v>398.99</v>
          </cell>
          <cell r="S4094">
            <v>412.09</v>
          </cell>
          <cell r="T4094">
            <v>424.73</v>
          </cell>
          <cell r="U4094">
            <v>440.8</v>
          </cell>
          <cell r="V4094">
            <v>455.49</v>
          </cell>
          <cell r="W4094">
            <v>468.92</v>
          </cell>
          <cell r="X4094">
            <v>483.5</v>
          </cell>
          <cell r="Y4094">
            <v>494.35</v>
          </cell>
          <cell r="Z4094">
            <v>493.74</v>
          </cell>
          <cell r="AA4094">
            <v>494.44</v>
          </cell>
          <cell r="AB4094">
            <v>510.45</v>
          </cell>
          <cell r="AC4094">
            <v>525.02</v>
          </cell>
          <cell r="AD4094">
            <v>538.19000000000005</v>
          </cell>
          <cell r="AE4094">
            <v>550.38</v>
          </cell>
          <cell r="AF4094">
            <v>561.53</v>
          </cell>
          <cell r="AG4094">
            <v>604.9</v>
          </cell>
          <cell r="AH4094">
            <v>606.54</v>
          </cell>
          <cell r="AI4094">
            <v>608.22</v>
          </cell>
          <cell r="AJ4094">
            <v>611.16999999999996</v>
          </cell>
          <cell r="AK4094">
            <v>613.30999999999995</v>
          </cell>
        </row>
        <row r="4095">
          <cell r="A4095" t="str">
            <v>SDGbaseTRAv2_UrbAS_ERTv3QVAXaotrp-p</v>
          </cell>
          <cell r="B4095" t="str">
            <v>SIclos6_GOVclos11</v>
          </cell>
          <cell r="C4095" t="str">
            <v>SDGbaseTRAv2_UrbAS_ERTv3</v>
          </cell>
          <cell r="D4095" t="str">
            <v>QVAX</v>
          </cell>
          <cell r="E4095" t="str">
            <v>aotrp-p</v>
          </cell>
          <cell r="F4095">
            <v>8.1</v>
          </cell>
          <cell r="G4095">
            <v>7.97</v>
          </cell>
          <cell r="H4095">
            <v>8.41</v>
          </cell>
          <cell r="I4095">
            <v>8.82</v>
          </cell>
          <cell r="J4095">
            <v>9.19</v>
          </cell>
          <cell r="K4095">
            <v>9.51</v>
          </cell>
          <cell r="L4095">
            <v>9.84</v>
          </cell>
          <cell r="M4095">
            <v>10.130000000000001</v>
          </cell>
          <cell r="N4095">
            <v>10.41</v>
          </cell>
          <cell r="O4095">
            <v>10.53</v>
          </cell>
          <cell r="P4095">
            <v>10.73</v>
          </cell>
          <cell r="Q4095">
            <v>10.92</v>
          </cell>
          <cell r="R4095">
            <v>11.21</v>
          </cell>
          <cell r="S4095">
            <v>11.48</v>
          </cell>
          <cell r="T4095">
            <v>11.77</v>
          </cell>
          <cell r="U4095">
            <v>12.1</v>
          </cell>
          <cell r="V4095">
            <v>12.4</v>
          </cell>
          <cell r="W4095">
            <v>12.69</v>
          </cell>
          <cell r="X4095">
            <v>12.98</v>
          </cell>
          <cell r="Y4095">
            <v>13.12</v>
          </cell>
          <cell r="Z4095">
            <v>13.16</v>
          </cell>
          <cell r="AA4095">
            <v>13.29</v>
          </cell>
          <cell r="AB4095">
            <v>13.54</v>
          </cell>
          <cell r="AC4095">
            <v>13.72</v>
          </cell>
          <cell r="AD4095">
            <v>13.9</v>
          </cell>
          <cell r="AE4095">
            <v>14.07</v>
          </cell>
          <cell r="AF4095">
            <v>14.26</v>
          </cell>
          <cell r="AG4095">
            <v>14.71</v>
          </cell>
          <cell r="AH4095">
            <v>14.59</v>
          </cell>
          <cell r="AI4095">
            <v>14.54</v>
          </cell>
          <cell r="AJ4095">
            <v>14.51</v>
          </cell>
          <cell r="AK4095">
            <v>14.48</v>
          </cell>
        </row>
        <row r="4096">
          <cell r="A4096" t="str">
            <v>SDGbaseTRAv2_UrbAS_ERTv3QVAXaotrp-f</v>
          </cell>
          <cell r="B4096" t="str">
            <v>SIclos6_GOVclos11</v>
          </cell>
          <cell r="C4096" t="str">
            <v>SDGbaseTRAv2_UrbAS_ERTv3</v>
          </cell>
          <cell r="D4096" t="str">
            <v>QVAX</v>
          </cell>
          <cell r="E4096" t="str">
            <v>aotrp-f</v>
          </cell>
          <cell r="F4096">
            <v>7.29</v>
          </cell>
          <cell r="G4096">
            <v>6.95</v>
          </cell>
          <cell r="H4096">
            <v>7.23</v>
          </cell>
          <cell r="I4096">
            <v>7.44</v>
          </cell>
          <cell r="J4096">
            <v>7.62</v>
          </cell>
          <cell r="K4096">
            <v>7.79</v>
          </cell>
          <cell r="L4096">
            <v>7.97</v>
          </cell>
          <cell r="M4096">
            <v>8.15</v>
          </cell>
          <cell r="N4096">
            <v>8.3800000000000008</v>
          </cell>
          <cell r="O4096">
            <v>8.59</v>
          </cell>
          <cell r="P4096">
            <v>8.85</v>
          </cell>
          <cell r="Q4096">
            <v>9.14</v>
          </cell>
          <cell r="R4096">
            <v>9.42</v>
          </cell>
          <cell r="S4096">
            <v>9.65</v>
          </cell>
          <cell r="T4096">
            <v>9.89</v>
          </cell>
          <cell r="U4096">
            <v>10.220000000000001</v>
          </cell>
          <cell r="V4096">
            <v>10.53</v>
          </cell>
          <cell r="W4096">
            <v>10.8</v>
          </cell>
          <cell r="X4096">
            <v>11.07</v>
          </cell>
          <cell r="Y4096">
            <v>11.3</v>
          </cell>
          <cell r="Z4096">
            <v>11.49</v>
          </cell>
          <cell r="AA4096">
            <v>11.71</v>
          </cell>
          <cell r="AB4096">
            <v>12.01</v>
          </cell>
          <cell r="AC4096">
            <v>12.28</v>
          </cell>
          <cell r="AD4096">
            <v>12.57</v>
          </cell>
          <cell r="AE4096">
            <v>12.84</v>
          </cell>
          <cell r="AF4096">
            <v>13.11</v>
          </cell>
          <cell r="AG4096">
            <v>13.52</v>
          </cell>
          <cell r="AH4096">
            <v>13.44</v>
          </cell>
          <cell r="AI4096">
            <v>13.4</v>
          </cell>
          <cell r="AJ4096">
            <v>13.37</v>
          </cell>
          <cell r="AK4096">
            <v>13.32</v>
          </cell>
        </row>
        <row r="4097">
          <cell r="A4097" t="str">
            <v>SDGbaseTRAv2_UrbAS_ERTv3QVAXaprtr</v>
          </cell>
          <cell r="B4097" t="str">
            <v>SIclos6_GOVclos11</v>
          </cell>
          <cell r="C4097" t="str">
            <v>SDGbaseTRAv2_UrbAS_ERTv3</v>
          </cell>
          <cell r="D4097" t="str">
            <v>QVAX</v>
          </cell>
          <cell r="E4097" t="str">
            <v>aprtr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  <cell r="K4097">
            <v>0</v>
          </cell>
          <cell r="L4097">
            <v>0</v>
          </cell>
          <cell r="M4097">
            <v>0</v>
          </cell>
          <cell r="N4097">
            <v>0</v>
          </cell>
          <cell r="O4097">
            <v>0</v>
          </cell>
          <cell r="P4097">
            <v>0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B4097">
            <v>0</v>
          </cell>
          <cell r="AC4097">
            <v>0</v>
          </cell>
          <cell r="AD4097">
            <v>0</v>
          </cell>
          <cell r="AE4097">
            <v>0</v>
          </cell>
          <cell r="AF4097">
            <v>0</v>
          </cell>
          <cell r="AG4097">
            <v>0</v>
          </cell>
          <cell r="AH4097">
            <v>0</v>
          </cell>
          <cell r="AI4097">
            <v>0</v>
          </cell>
          <cell r="AJ4097">
            <v>0</v>
          </cell>
          <cell r="AK4097">
            <v>0</v>
          </cell>
        </row>
        <row r="4098">
          <cell r="A4098" t="str">
            <v>SDGbaseTRAv2_UrbAS_ERTv3QVAXatrps</v>
          </cell>
          <cell r="B4098" t="str">
            <v>SIclos6_GOVclos11</v>
          </cell>
          <cell r="C4098" t="str">
            <v>SDGbaseTRAv2_UrbAS_ERTv3</v>
          </cell>
          <cell r="D4098" t="str">
            <v>QVAX</v>
          </cell>
          <cell r="E4098" t="str">
            <v>atrps</v>
          </cell>
          <cell r="F4098">
            <v>54.94</v>
          </cell>
          <cell r="G4098">
            <v>50.45</v>
          </cell>
          <cell r="H4098">
            <v>51.67</v>
          </cell>
          <cell r="I4098">
            <v>52.35</v>
          </cell>
          <cell r="J4098">
            <v>53</v>
          </cell>
          <cell r="K4098">
            <v>53.84</v>
          </cell>
          <cell r="L4098">
            <v>54.85</v>
          </cell>
          <cell r="M4098">
            <v>55.72</v>
          </cell>
          <cell r="N4098">
            <v>56.66</v>
          </cell>
          <cell r="O4098">
            <v>57.98</v>
          </cell>
          <cell r="P4098">
            <v>58.99</v>
          </cell>
          <cell r="Q4098">
            <v>59.76</v>
          </cell>
          <cell r="R4098">
            <v>61.08</v>
          </cell>
          <cell r="S4098">
            <v>62.59</v>
          </cell>
          <cell r="T4098">
            <v>64.16</v>
          </cell>
          <cell r="U4098">
            <v>65.959999999999994</v>
          </cell>
          <cell r="V4098">
            <v>67.63</v>
          </cell>
          <cell r="W4098">
            <v>69.510000000000005</v>
          </cell>
          <cell r="X4098">
            <v>71.36</v>
          </cell>
          <cell r="Y4098">
            <v>73.05</v>
          </cell>
          <cell r="Z4098">
            <v>74.37</v>
          </cell>
          <cell r="AA4098">
            <v>75.599999999999994</v>
          </cell>
          <cell r="AB4098">
            <v>78.62</v>
          </cell>
          <cell r="AC4098">
            <v>81.69</v>
          </cell>
          <cell r="AD4098">
            <v>84.77</v>
          </cell>
          <cell r="AE4098">
            <v>87.94</v>
          </cell>
          <cell r="AF4098">
            <v>91.22</v>
          </cell>
          <cell r="AG4098">
            <v>94.9</v>
          </cell>
          <cell r="AH4098">
            <v>96.44</v>
          </cell>
          <cell r="AI4098">
            <v>97.51</v>
          </cell>
          <cell r="AJ4098">
            <v>98.49</v>
          </cell>
          <cell r="AK4098">
            <v>99.28</v>
          </cell>
        </row>
        <row r="4099">
          <cell r="A4099" t="str">
            <v>SDGbaseTRAv2_UrbAS_ERTv3QVAXacomm</v>
          </cell>
          <cell r="B4099" t="str">
            <v>SIclos6_GOVclos11</v>
          </cell>
          <cell r="C4099" t="str">
            <v>SDGbaseTRAv2_UrbAS_ERTv3</v>
          </cell>
          <cell r="D4099" t="str">
            <v>QVAX</v>
          </cell>
          <cell r="E4099" t="str">
            <v>acomm</v>
          </cell>
          <cell r="F4099">
            <v>84.05</v>
          </cell>
          <cell r="G4099">
            <v>79.650000000000006</v>
          </cell>
          <cell r="H4099">
            <v>82.09</v>
          </cell>
          <cell r="I4099">
            <v>83.36</v>
          </cell>
          <cell r="J4099">
            <v>84.66</v>
          </cell>
          <cell r="K4099">
            <v>86.36</v>
          </cell>
          <cell r="L4099">
            <v>88.45</v>
          </cell>
          <cell r="M4099">
            <v>90.8</v>
          </cell>
          <cell r="N4099">
            <v>93.31</v>
          </cell>
          <cell r="O4099">
            <v>96.56</v>
          </cell>
          <cell r="P4099">
            <v>99.42</v>
          </cell>
          <cell r="Q4099">
            <v>102.09</v>
          </cell>
          <cell r="R4099">
            <v>105.46</v>
          </cell>
          <cell r="S4099">
            <v>108.79</v>
          </cell>
          <cell r="T4099">
            <v>112.42</v>
          </cell>
          <cell r="U4099">
            <v>116.53</v>
          </cell>
          <cell r="V4099">
            <v>120.53</v>
          </cell>
          <cell r="W4099">
            <v>124.82</v>
          </cell>
          <cell r="X4099">
            <v>129.41</v>
          </cell>
          <cell r="Y4099">
            <v>133.6</v>
          </cell>
          <cell r="Z4099">
            <v>137.22</v>
          </cell>
          <cell r="AA4099">
            <v>140.63999999999999</v>
          </cell>
          <cell r="AB4099">
            <v>144.46</v>
          </cell>
          <cell r="AC4099">
            <v>148.37</v>
          </cell>
          <cell r="AD4099">
            <v>152.44</v>
          </cell>
          <cell r="AE4099">
            <v>156.69999999999999</v>
          </cell>
          <cell r="AF4099">
            <v>161.18</v>
          </cell>
          <cell r="AG4099">
            <v>166.7</v>
          </cell>
          <cell r="AH4099">
            <v>167.63</v>
          </cell>
          <cell r="AI4099">
            <v>167.57</v>
          </cell>
          <cell r="AJ4099">
            <v>167.43</v>
          </cell>
          <cell r="AK4099">
            <v>166.93</v>
          </cell>
        </row>
        <row r="4100">
          <cell r="A4100" t="str">
            <v>SDGbaseTRAv2_UrbAS_ERTv3QVAXafsrv</v>
          </cell>
          <cell r="B4100" t="str">
            <v>SIclos6_GOVclos11</v>
          </cell>
          <cell r="C4100" t="str">
            <v>SDGbaseTRAv2_UrbAS_ERTv3</v>
          </cell>
          <cell r="D4100" t="str">
            <v>QVAX</v>
          </cell>
          <cell r="E4100" t="str">
            <v>afsrv</v>
          </cell>
          <cell r="F4100">
            <v>413.44</v>
          </cell>
          <cell r="G4100">
            <v>391.16</v>
          </cell>
          <cell r="H4100">
            <v>404.61</v>
          </cell>
          <cell r="I4100">
            <v>410.79</v>
          </cell>
          <cell r="J4100">
            <v>417.3</v>
          </cell>
          <cell r="K4100">
            <v>426.09</v>
          </cell>
          <cell r="L4100">
            <v>436.14</v>
          </cell>
          <cell r="M4100">
            <v>447.14</v>
          </cell>
          <cell r="N4100">
            <v>459.23</v>
          </cell>
          <cell r="O4100">
            <v>475.78</v>
          </cell>
          <cell r="P4100">
            <v>489.99</v>
          </cell>
          <cell r="Q4100">
            <v>503.24</v>
          </cell>
          <cell r="R4100">
            <v>520.48</v>
          </cell>
          <cell r="S4100">
            <v>537.45000000000005</v>
          </cell>
          <cell r="T4100">
            <v>556.11</v>
          </cell>
          <cell r="U4100">
            <v>577.17999999999995</v>
          </cell>
          <cell r="V4100">
            <v>597.66999999999996</v>
          </cell>
          <cell r="W4100">
            <v>620.09</v>
          </cell>
          <cell r="X4100">
            <v>644.61</v>
          </cell>
          <cell r="Y4100">
            <v>669.92</v>
          </cell>
          <cell r="Z4100">
            <v>695.63</v>
          </cell>
          <cell r="AA4100">
            <v>717.6</v>
          </cell>
          <cell r="AB4100">
            <v>739.99</v>
          </cell>
          <cell r="AC4100">
            <v>763.68</v>
          </cell>
          <cell r="AD4100">
            <v>788.27</v>
          </cell>
          <cell r="AE4100">
            <v>813.64</v>
          </cell>
          <cell r="AF4100">
            <v>840.19</v>
          </cell>
          <cell r="AG4100">
            <v>862.02</v>
          </cell>
          <cell r="AH4100">
            <v>876.44</v>
          </cell>
          <cell r="AI4100">
            <v>883.24</v>
          </cell>
          <cell r="AJ4100">
            <v>887.06</v>
          </cell>
          <cell r="AK4100">
            <v>888.06</v>
          </cell>
        </row>
        <row r="4101">
          <cell r="A4101" t="str">
            <v>SDGbaseTRAv2_UrbAS_ERTv3QVAXabsrv</v>
          </cell>
          <cell r="B4101" t="str">
            <v>SIclos6_GOVclos11</v>
          </cell>
          <cell r="C4101" t="str">
            <v>SDGbaseTRAv2_UrbAS_ERTv3</v>
          </cell>
          <cell r="D4101" t="str">
            <v>QVAX</v>
          </cell>
          <cell r="E4101" t="str">
            <v>absrv</v>
          </cell>
          <cell r="F4101">
            <v>367.48</v>
          </cell>
          <cell r="G4101">
            <v>348.3</v>
          </cell>
          <cell r="H4101">
            <v>359.12</v>
          </cell>
          <cell r="I4101">
            <v>364.79</v>
          </cell>
          <cell r="J4101">
            <v>370.58</v>
          </cell>
          <cell r="K4101">
            <v>378.15</v>
          </cell>
          <cell r="L4101">
            <v>387.31</v>
          </cell>
          <cell r="M4101">
            <v>397.33</v>
          </cell>
          <cell r="N4101">
            <v>408.17</v>
          </cell>
          <cell r="O4101">
            <v>421.83</v>
          </cell>
          <cell r="P4101">
            <v>434.25</v>
          </cell>
          <cell r="Q4101">
            <v>446.02</v>
          </cell>
          <cell r="R4101">
            <v>461.17</v>
          </cell>
          <cell r="S4101">
            <v>475.95</v>
          </cell>
          <cell r="T4101">
            <v>492.04</v>
          </cell>
          <cell r="U4101">
            <v>510.2</v>
          </cell>
          <cell r="V4101">
            <v>527.89</v>
          </cell>
          <cell r="W4101">
            <v>546.84</v>
          </cell>
          <cell r="X4101">
            <v>567.05999999999995</v>
          </cell>
          <cell r="Y4101">
            <v>585.54999999999995</v>
          </cell>
          <cell r="Z4101">
            <v>601.54</v>
          </cell>
          <cell r="AA4101">
            <v>616.42999999999995</v>
          </cell>
          <cell r="AB4101">
            <v>634.79999999999995</v>
          </cell>
          <cell r="AC4101">
            <v>652.98</v>
          </cell>
          <cell r="AD4101">
            <v>671.13</v>
          </cell>
          <cell r="AE4101">
            <v>690</v>
          </cell>
          <cell r="AF4101">
            <v>709.74</v>
          </cell>
          <cell r="AG4101">
            <v>734.38</v>
          </cell>
          <cell r="AH4101">
            <v>740.59</v>
          </cell>
          <cell r="AI4101">
            <v>742.08</v>
          </cell>
          <cell r="AJ4101">
            <v>742.47</v>
          </cell>
          <cell r="AK4101">
            <v>741.09</v>
          </cell>
        </row>
        <row r="4102">
          <cell r="A4102" t="str">
            <v>SDGbaseTRAv2_UrbAS_ERTv3QVAXagsrv</v>
          </cell>
          <cell r="B4102" t="str">
            <v>SIclos6_GOVclos11</v>
          </cell>
          <cell r="C4102" t="str">
            <v>SDGbaseTRAv2_UrbAS_ERTv3</v>
          </cell>
          <cell r="D4102" t="str">
            <v>QVAX</v>
          </cell>
          <cell r="E4102" t="str">
            <v>agsrv</v>
          </cell>
          <cell r="F4102">
            <v>789.44</v>
          </cell>
          <cell r="G4102">
            <v>739.16</v>
          </cell>
          <cell r="H4102">
            <v>760.52</v>
          </cell>
          <cell r="I4102">
            <v>775.51</v>
          </cell>
          <cell r="J4102">
            <v>789.56</v>
          </cell>
          <cell r="K4102">
            <v>804.06</v>
          </cell>
          <cell r="L4102">
            <v>820.08</v>
          </cell>
          <cell r="M4102">
            <v>836.55</v>
          </cell>
          <cell r="N4102">
            <v>855.37</v>
          </cell>
          <cell r="O4102">
            <v>882.75</v>
          </cell>
          <cell r="P4102">
            <v>907.19</v>
          </cell>
          <cell r="Q4102">
            <v>931.16</v>
          </cell>
          <cell r="R4102">
            <v>954.29</v>
          </cell>
          <cell r="S4102">
            <v>977.69</v>
          </cell>
          <cell r="T4102">
            <v>1001.72</v>
          </cell>
          <cell r="U4102">
            <v>1026.32</v>
          </cell>
          <cell r="V4102">
            <v>1051.46</v>
          </cell>
          <cell r="W4102">
            <v>1077.42</v>
          </cell>
          <cell r="X4102">
            <v>1104.17</v>
          </cell>
          <cell r="Y4102">
            <v>1131.3</v>
          </cell>
          <cell r="Z4102">
            <v>1158.42</v>
          </cell>
          <cell r="AA4102">
            <v>1185.5899999999999</v>
          </cell>
          <cell r="AB4102">
            <v>1214.19</v>
          </cell>
          <cell r="AC4102">
            <v>1243.67</v>
          </cell>
          <cell r="AD4102">
            <v>1273.72</v>
          </cell>
          <cell r="AE4102">
            <v>1304.51</v>
          </cell>
          <cell r="AF4102">
            <v>1336.05</v>
          </cell>
          <cell r="AG4102">
            <v>1369.35</v>
          </cell>
          <cell r="AH4102">
            <v>1402.21</v>
          </cell>
          <cell r="AI4102">
            <v>1434.67</v>
          </cell>
          <cell r="AJ4102">
            <v>1467.33</v>
          </cell>
          <cell r="AK4102">
            <v>1500.36</v>
          </cell>
        </row>
        <row r="4103">
          <cell r="A4103" t="str">
            <v>SDGbaseTRAv2_UrbAS_ERTv3QVAXaosrv</v>
          </cell>
          <cell r="B4103" t="str">
            <v>SIclos6_GOVclos11</v>
          </cell>
          <cell r="C4103" t="str">
            <v>SDGbaseTRAv2_UrbAS_ERTv3</v>
          </cell>
          <cell r="D4103" t="str">
            <v>QVAX</v>
          </cell>
          <cell r="E4103" t="str">
            <v>aosrv</v>
          </cell>
          <cell r="F4103">
            <v>475.08</v>
          </cell>
          <cell r="G4103">
            <v>430.06</v>
          </cell>
          <cell r="H4103">
            <v>447.36</v>
          </cell>
          <cell r="I4103">
            <v>457.1</v>
          </cell>
          <cell r="J4103">
            <v>466.56</v>
          </cell>
          <cell r="K4103">
            <v>477.32</v>
          </cell>
          <cell r="L4103">
            <v>489.57</v>
          </cell>
          <cell r="M4103">
            <v>502.75</v>
          </cell>
          <cell r="N4103">
            <v>516.99</v>
          </cell>
          <cell r="O4103">
            <v>534.54</v>
          </cell>
          <cell r="P4103">
            <v>550.84</v>
          </cell>
          <cell r="Q4103">
            <v>566.33000000000004</v>
          </cell>
          <cell r="R4103">
            <v>585.47</v>
          </cell>
          <cell r="S4103">
            <v>604.13</v>
          </cell>
          <cell r="T4103">
            <v>624.48</v>
          </cell>
          <cell r="U4103">
            <v>647.82000000000005</v>
          </cell>
          <cell r="V4103">
            <v>670.27</v>
          </cell>
          <cell r="W4103">
            <v>694.33</v>
          </cell>
          <cell r="X4103">
            <v>720.27</v>
          </cell>
          <cell r="Y4103">
            <v>744.74</v>
          </cell>
          <cell r="Z4103">
            <v>767.32</v>
          </cell>
          <cell r="AA4103">
            <v>788.21</v>
          </cell>
          <cell r="AB4103">
            <v>811.99</v>
          </cell>
          <cell r="AC4103">
            <v>835.47</v>
          </cell>
          <cell r="AD4103">
            <v>859.3</v>
          </cell>
          <cell r="AE4103">
            <v>883.94</v>
          </cell>
          <cell r="AF4103">
            <v>909.64</v>
          </cell>
          <cell r="AG4103">
            <v>937.91</v>
          </cell>
          <cell r="AH4103">
            <v>944.14</v>
          </cell>
          <cell r="AI4103">
            <v>944.63</v>
          </cell>
          <cell r="AJ4103">
            <v>943.83</v>
          </cell>
          <cell r="AK4103">
            <v>940.81</v>
          </cell>
        </row>
        <row r="4104">
          <cell r="A4104" t="str">
            <v>SDGbaseTRAv2_UrbAS_ERTv3PVAXaawhe</v>
          </cell>
          <cell r="B4104" t="str">
            <v>SIclos6_GOVclos11</v>
          </cell>
          <cell r="C4104" t="str">
            <v>SDGbaseTRAv2_UrbAS_ERTv3</v>
          </cell>
          <cell r="D4104" t="str">
            <v>PVAX</v>
          </cell>
          <cell r="E4104" t="str">
            <v>aawhe</v>
          </cell>
          <cell r="F4104">
            <v>1</v>
          </cell>
          <cell r="G4104">
            <v>0.94</v>
          </cell>
          <cell r="H4104">
            <v>0.95</v>
          </cell>
          <cell r="I4104">
            <v>0.96</v>
          </cell>
          <cell r="J4104">
            <v>0.98</v>
          </cell>
          <cell r="K4104">
            <v>0.97</v>
          </cell>
          <cell r="L4104">
            <v>0.98</v>
          </cell>
          <cell r="M4104">
            <v>0.97</v>
          </cell>
          <cell r="N4104">
            <v>0.97</v>
          </cell>
          <cell r="O4104">
            <v>0.99</v>
          </cell>
          <cell r="P4104">
            <v>0.99</v>
          </cell>
          <cell r="Q4104">
            <v>0.97</v>
          </cell>
          <cell r="R4104">
            <v>0.98</v>
          </cell>
          <cell r="S4104">
            <v>0.99</v>
          </cell>
          <cell r="T4104">
            <v>0.99</v>
          </cell>
          <cell r="U4104">
            <v>0.99</v>
          </cell>
          <cell r="V4104">
            <v>0.99</v>
          </cell>
          <cell r="W4104">
            <v>0.99</v>
          </cell>
          <cell r="X4104">
            <v>1</v>
          </cell>
          <cell r="Y4104">
            <v>0.99</v>
          </cell>
          <cell r="Z4104">
            <v>0.96</v>
          </cell>
          <cell r="AA4104">
            <v>0.95</v>
          </cell>
          <cell r="AB4104">
            <v>0.97</v>
          </cell>
          <cell r="AC4104">
            <v>0.97</v>
          </cell>
          <cell r="AD4104">
            <v>0.97</v>
          </cell>
          <cell r="AE4104">
            <v>0.97</v>
          </cell>
          <cell r="AF4104">
            <v>0.97</v>
          </cell>
          <cell r="AG4104">
            <v>1.01</v>
          </cell>
          <cell r="AH4104">
            <v>0.98</v>
          </cell>
          <cell r="AI4104">
            <v>0.97</v>
          </cell>
          <cell r="AJ4104">
            <v>0.96</v>
          </cell>
          <cell r="AK4104">
            <v>0.95</v>
          </cell>
        </row>
        <row r="4105">
          <cell r="A4105" t="str">
            <v>SDGbaseTRAv2_UrbAS_ERTv3PVAXaamai</v>
          </cell>
          <cell r="B4105" t="str">
            <v>SIclos6_GOVclos11</v>
          </cell>
          <cell r="C4105" t="str">
            <v>SDGbaseTRAv2_UrbAS_ERTv3</v>
          </cell>
          <cell r="D4105" t="str">
            <v>PVAX</v>
          </cell>
          <cell r="E4105" t="str">
            <v>aamai</v>
          </cell>
          <cell r="F4105">
            <v>1</v>
          </cell>
          <cell r="G4105">
            <v>0.95</v>
          </cell>
          <cell r="H4105">
            <v>0.97</v>
          </cell>
          <cell r="I4105">
            <v>0.99</v>
          </cell>
          <cell r="J4105">
            <v>1.01</v>
          </cell>
          <cell r="K4105">
            <v>1.01</v>
          </cell>
          <cell r="L4105">
            <v>1.02</v>
          </cell>
          <cell r="M4105">
            <v>1.01</v>
          </cell>
          <cell r="N4105">
            <v>1.01</v>
          </cell>
          <cell r="O4105">
            <v>1.05</v>
          </cell>
          <cell r="P4105">
            <v>1.04</v>
          </cell>
          <cell r="Q4105">
            <v>1.03</v>
          </cell>
          <cell r="R4105">
            <v>1.03</v>
          </cell>
          <cell r="S4105">
            <v>1.03</v>
          </cell>
          <cell r="T4105">
            <v>1.03</v>
          </cell>
          <cell r="U4105">
            <v>1.03</v>
          </cell>
          <cell r="V4105">
            <v>1.03</v>
          </cell>
          <cell r="W4105">
            <v>1.02</v>
          </cell>
          <cell r="X4105">
            <v>1.02</v>
          </cell>
          <cell r="Y4105">
            <v>1.02</v>
          </cell>
          <cell r="Z4105">
            <v>1</v>
          </cell>
          <cell r="AA4105">
            <v>0.99</v>
          </cell>
          <cell r="AB4105">
            <v>1.01</v>
          </cell>
          <cell r="AC4105">
            <v>1.01</v>
          </cell>
          <cell r="AD4105">
            <v>1</v>
          </cell>
          <cell r="AE4105">
            <v>1</v>
          </cell>
          <cell r="AF4105">
            <v>1</v>
          </cell>
          <cell r="AG4105">
            <v>1.02</v>
          </cell>
          <cell r="AH4105">
            <v>0.97</v>
          </cell>
          <cell r="AI4105">
            <v>0.94</v>
          </cell>
          <cell r="AJ4105">
            <v>0.92</v>
          </cell>
          <cell r="AK4105">
            <v>0.9</v>
          </cell>
        </row>
        <row r="4106">
          <cell r="A4106" t="str">
            <v>SDGbaseTRAv2_UrbAS_ERTv3PVAXaaoce</v>
          </cell>
          <cell r="B4106" t="str">
            <v>SIclos6_GOVclos11</v>
          </cell>
          <cell r="C4106" t="str">
            <v>SDGbaseTRAv2_UrbAS_ERTv3</v>
          </cell>
          <cell r="D4106" t="str">
            <v>PVAX</v>
          </cell>
          <cell r="E4106" t="str">
            <v>aaoce</v>
          </cell>
          <cell r="F4106">
            <v>1</v>
          </cell>
          <cell r="G4106">
            <v>0.93</v>
          </cell>
          <cell r="H4106">
            <v>0.95</v>
          </cell>
          <cell r="I4106">
            <v>0.98</v>
          </cell>
          <cell r="J4106">
            <v>1.01</v>
          </cell>
          <cell r="K4106">
            <v>1.02</v>
          </cell>
          <cell r="L4106">
            <v>1.03</v>
          </cell>
          <cell r="M4106">
            <v>1.03</v>
          </cell>
          <cell r="N4106">
            <v>1.03</v>
          </cell>
          <cell r="O4106">
            <v>1.08</v>
          </cell>
          <cell r="P4106">
            <v>1.08</v>
          </cell>
          <cell r="Q4106">
            <v>1.07</v>
          </cell>
          <cell r="R4106">
            <v>1.08</v>
          </cell>
          <cell r="S4106">
            <v>1.0900000000000001</v>
          </cell>
          <cell r="T4106">
            <v>1.0900000000000001</v>
          </cell>
          <cell r="U4106">
            <v>1.1000000000000001</v>
          </cell>
          <cell r="V4106">
            <v>1.1000000000000001</v>
          </cell>
          <cell r="W4106">
            <v>1.1100000000000001</v>
          </cell>
          <cell r="X4106">
            <v>1.1100000000000001</v>
          </cell>
          <cell r="Y4106">
            <v>1.1100000000000001</v>
          </cell>
          <cell r="Z4106">
            <v>1.1000000000000001</v>
          </cell>
          <cell r="AA4106">
            <v>1.0900000000000001</v>
          </cell>
          <cell r="AB4106">
            <v>1.1200000000000001</v>
          </cell>
          <cell r="AC4106">
            <v>1.1100000000000001</v>
          </cell>
          <cell r="AD4106">
            <v>1.1100000000000001</v>
          </cell>
          <cell r="AE4106">
            <v>1.1100000000000001</v>
          </cell>
          <cell r="AF4106">
            <v>1.1100000000000001</v>
          </cell>
          <cell r="AG4106">
            <v>1.1399999999999999</v>
          </cell>
          <cell r="AH4106">
            <v>1.1000000000000001</v>
          </cell>
          <cell r="AI4106">
            <v>1.07</v>
          </cell>
          <cell r="AJ4106">
            <v>1.05</v>
          </cell>
          <cell r="AK4106">
            <v>1.03</v>
          </cell>
        </row>
        <row r="4107">
          <cell r="A4107" t="str">
            <v>SDGbaseTRAv2_UrbAS_ERTv3PVAXaaveg</v>
          </cell>
          <cell r="B4107" t="str">
            <v>SIclos6_GOVclos11</v>
          </cell>
          <cell r="C4107" t="str">
            <v>SDGbaseTRAv2_UrbAS_ERTv3</v>
          </cell>
          <cell r="D4107" t="str">
            <v>PVAX</v>
          </cell>
          <cell r="E4107" t="str">
            <v>aaveg</v>
          </cell>
          <cell r="F4107">
            <v>1</v>
          </cell>
          <cell r="G4107">
            <v>1</v>
          </cell>
          <cell r="H4107">
            <v>0.99</v>
          </cell>
          <cell r="I4107">
            <v>0.99</v>
          </cell>
          <cell r="J4107">
            <v>0.99</v>
          </cell>
          <cell r="K4107">
            <v>0.98</v>
          </cell>
          <cell r="L4107">
            <v>0.99</v>
          </cell>
          <cell r="M4107">
            <v>0.98</v>
          </cell>
          <cell r="N4107">
            <v>0.98</v>
          </cell>
          <cell r="O4107">
            <v>0.98</v>
          </cell>
          <cell r="P4107">
            <v>0.97</v>
          </cell>
          <cell r="Q4107">
            <v>0.97</v>
          </cell>
          <cell r="R4107">
            <v>0.98</v>
          </cell>
          <cell r="S4107">
            <v>0.98</v>
          </cell>
          <cell r="T4107">
            <v>0.99</v>
          </cell>
          <cell r="U4107">
            <v>0.99</v>
          </cell>
          <cell r="V4107">
            <v>0.99</v>
          </cell>
          <cell r="W4107">
            <v>1</v>
          </cell>
          <cell r="X4107">
            <v>1</v>
          </cell>
          <cell r="Y4107">
            <v>0.98</v>
          </cell>
          <cell r="Z4107">
            <v>0.95</v>
          </cell>
          <cell r="AA4107">
            <v>0.94</v>
          </cell>
          <cell r="AB4107">
            <v>0.96</v>
          </cell>
          <cell r="AC4107">
            <v>0.96</v>
          </cell>
          <cell r="AD4107">
            <v>0.96</v>
          </cell>
          <cell r="AE4107">
            <v>0.96</v>
          </cell>
          <cell r="AF4107">
            <v>0.96</v>
          </cell>
          <cell r="AG4107">
            <v>1.01</v>
          </cell>
          <cell r="AH4107">
            <v>0.98</v>
          </cell>
          <cell r="AI4107">
            <v>0.97</v>
          </cell>
          <cell r="AJ4107">
            <v>0.96</v>
          </cell>
          <cell r="AK4107">
            <v>0.95</v>
          </cell>
        </row>
        <row r="4108">
          <cell r="A4108" t="str">
            <v>SDGbaseTRAv2_UrbAS_ERTv3PVAXaaofr</v>
          </cell>
          <cell r="B4108" t="str">
            <v>SIclos6_GOVclos11</v>
          </cell>
          <cell r="C4108" t="str">
            <v>SDGbaseTRAv2_UrbAS_ERTv3</v>
          </cell>
          <cell r="D4108" t="str">
            <v>PVAX</v>
          </cell>
          <cell r="E4108" t="str">
            <v>aaofr</v>
          </cell>
          <cell r="F4108">
            <v>1</v>
          </cell>
          <cell r="G4108">
            <v>1.01</v>
          </cell>
          <cell r="H4108">
            <v>1</v>
          </cell>
          <cell r="I4108">
            <v>1</v>
          </cell>
          <cell r="J4108">
            <v>0.99</v>
          </cell>
          <cell r="K4108">
            <v>0.99</v>
          </cell>
          <cell r="L4108">
            <v>0.99</v>
          </cell>
          <cell r="M4108">
            <v>0.99</v>
          </cell>
          <cell r="N4108">
            <v>0.99</v>
          </cell>
          <cell r="O4108">
            <v>1.01</v>
          </cell>
          <cell r="P4108">
            <v>1</v>
          </cell>
          <cell r="Q4108">
            <v>0.99</v>
          </cell>
          <cell r="R4108">
            <v>1</v>
          </cell>
          <cell r="S4108">
            <v>1</v>
          </cell>
          <cell r="T4108">
            <v>1</v>
          </cell>
          <cell r="U4108">
            <v>1</v>
          </cell>
          <cell r="V4108">
            <v>1</v>
          </cell>
          <cell r="W4108">
            <v>1</v>
          </cell>
          <cell r="X4108">
            <v>1</v>
          </cell>
          <cell r="Y4108">
            <v>0.99</v>
          </cell>
          <cell r="Z4108">
            <v>0.96</v>
          </cell>
          <cell r="AA4108">
            <v>0.94</v>
          </cell>
          <cell r="AB4108">
            <v>0.96</v>
          </cell>
          <cell r="AC4108">
            <v>0.97</v>
          </cell>
          <cell r="AD4108">
            <v>0.97</v>
          </cell>
          <cell r="AE4108">
            <v>0.97</v>
          </cell>
          <cell r="AF4108">
            <v>0.97</v>
          </cell>
          <cell r="AG4108">
            <v>1.01</v>
          </cell>
          <cell r="AH4108">
            <v>0.99</v>
          </cell>
          <cell r="AI4108">
            <v>0.97</v>
          </cell>
          <cell r="AJ4108">
            <v>0.96</v>
          </cell>
          <cell r="AK4108">
            <v>0.95</v>
          </cell>
        </row>
        <row r="4109">
          <cell r="A4109" t="str">
            <v>SDGbaseTRAv2_UrbAS_ERTv3PVAXaagra</v>
          </cell>
          <cell r="B4109" t="str">
            <v>SIclos6_GOVclos11</v>
          </cell>
          <cell r="C4109" t="str">
            <v>SDGbaseTRAv2_UrbAS_ERTv3</v>
          </cell>
          <cell r="D4109" t="str">
            <v>PVAX</v>
          </cell>
          <cell r="E4109" t="str">
            <v>aagra</v>
          </cell>
          <cell r="F4109">
            <v>1</v>
          </cell>
          <cell r="G4109">
            <v>1.03</v>
          </cell>
          <cell r="H4109">
            <v>1.03</v>
          </cell>
          <cell r="I4109">
            <v>1.02</v>
          </cell>
          <cell r="J4109">
            <v>1.02</v>
          </cell>
          <cell r="K4109">
            <v>1.02</v>
          </cell>
          <cell r="L4109">
            <v>1.02</v>
          </cell>
          <cell r="M4109">
            <v>1.02</v>
          </cell>
          <cell r="N4109">
            <v>1.03</v>
          </cell>
          <cell r="O4109">
            <v>1.05</v>
          </cell>
          <cell r="P4109">
            <v>1.04</v>
          </cell>
          <cell r="Q4109">
            <v>1.04</v>
          </cell>
          <cell r="R4109">
            <v>1.04</v>
          </cell>
          <cell r="S4109">
            <v>1.04</v>
          </cell>
          <cell r="T4109">
            <v>1.04</v>
          </cell>
          <cell r="U4109">
            <v>1.05</v>
          </cell>
          <cell r="V4109">
            <v>1.05</v>
          </cell>
          <cell r="W4109">
            <v>1.05</v>
          </cell>
          <cell r="X4109">
            <v>1.06</v>
          </cell>
          <cell r="Y4109">
            <v>1.05</v>
          </cell>
          <cell r="Z4109">
            <v>1.03</v>
          </cell>
          <cell r="AA4109">
            <v>1.01</v>
          </cell>
          <cell r="AB4109">
            <v>1.03</v>
          </cell>
          <cell r="AC4109">
            <v>1.03</v>
          </cell>
          <cell r="AD4109">
            <v>1.03</v>
          </cell>
          <cell r="AE4109">
            <v>1.02</v>
          </cell>
          <cell r="AF4109">
            <v>1.02</v>
          </cell>
          <cell r="AG4109">
            <v>1.05</v>
          </cell>
          <cell r="AH4109">
            <v>1.03</v>
          </cell>
          <cell r="AI4109">
            <v>1</v>
          </cell>
          <cell r="AJ4109">
            <v>0.99</v>
          </cell>
          <cell r="AK4109">
            <v>0.97</v>
          </cell>
        </row>
        <row r="4110">
          <cell r="A4110" t="str">
            <v>SDGbaseTRAv2_UrbAS_ERTv3PVAXaaoil</v>
          </cell>
          <cell r="B4110" t="str">
            <v>SIclos6_GOVclos11</v>
          </cell>
          <cell r="C4110" t="str">
            <v>SDGbaseTRAv2_UrbAS_ERTv3</v>
          </cell>
          <cell r="D4110" t="str">
            <v>PVAX</v>
          </cell>
          <cell r="E4110" t="str">
            <v>aaoil</v>
          </cell>
          <cell r="F4110">
            <v>1</v>
          </cell>
          <cell r="G4110">
            <v>0.92</v>
          </cell>
          <cell r="H4110">
            <v>0.93</v>
          </cell>
          <cell r="I4110">
            <v>0.96</v>
          </cell>
          <cell r="J4110">
            <v>0.99</v>
          </cell>
          <cell r="K4110">
            <v>0.99</v>
          </cell>
          <cell r="L4110">
            <v>1</v>
          </cell>
          <cell r="M4110">
            <v>1</v>
          </cell>
          <cell r="N4110">
            <v>0.99</v>
          </cell>
          <cell r="O4110">
            <v>1.01</v>
          </cell>
          <cell r="P4110">
            <v>1</v>
          </cell>
          <cell r="Q4110">
            <v>1</v>
          </cell>
          <cell r="R4110">
            <v>1.02</v>
          </cell>
          <cell r="S4110">
            <v>1.03</v>
          </cell>
          <cell r="T4110">
            <v>1.04</v>
          </cell>
          <cell r="U4110">
            <v>1.05</v>
          </cell>
          <cell r="V4110">
            <v>1.06</v>
          </cell>
          <cell r="W4110">
            <v>1.06</v>
          </cell>
          <cell r="X4110">
            <v>1.07</v>
          </cell>
          <cell r="Y4110">
            <v>1.06</v>
          </cell>
          <cell r="Z4110">
            <v>1.04</v>
          </cell>
          <cell r="AA4110">
            <v>1.03</v>
          </cell>
          <cell r="AB4110">
            <v>1.06</v>
          </cell>
          <cell r="AC4110">
            <v>1.06</v>
          </cell>
          <cell r="AD4110">
            <v>1.06</v>
          </cell>
          <cell r="AE4110">
            <v>1.06</v>
          </cell>
          <cell r="AF4110">
            <v>1.06</v>
          </cell>
          <cell r="AG4110">
            <v>1.1200000000000001</v>
          </cell>
          <cell r="AH4110">
            <v>1.0900000000000001</v>
          </cell>
          <cell r="AI4110">
            <v>1.07</v>
          </cell>
          <cell r="AJ4110">
            <v>1.06</v>
          </cell>
          <cell r="AK4110">
            <v>1.05</v>
          </cell>
        </row>
        <row r="4111">
          <cell r="A4111" t="str">
            <v>SDGbaseTRAv2_UrbAS_ERTv3PVAXaatub</v>
          </cell>
          <cell r="B4111" t="str">
            <v>SIclos6_GOVclos11</v>
          </cell>
          <cell r="C4111" t="str">
            <v>SDGbaseTRAv2_UrbAS_ERTv3</v>
          </cell>
          <cell r="D4111" t="str">
            <v>PVAX</v>
          </cell>
          <cell r="E4111" t="str">
            <v>aatub</v>
          </cell>
          <cell r="F4111">
            <v>1</v>
          </cell>
          <cell r="G4111">
            <v>0.98</v>
          </cell>
          <cell r="H4111">
            <v>0.97</v>
          </cell>
          <cell r="I4111">
            <v>0.97</v>
          </cell>
          <cell r="J4111">
            <v>0.98</v>
          </cell>
          <cell r="K4111">
            <v>0.97</v>
          </cell>
          <cell r="L4111">
            <v>0.97</v>
          </cell>
          <cell r="M4111">
            <v>0.97</v>
          </cell>
          <cell r="N4111">
            <v>0.96</v>
          </cell>
          <cell r="O4111">
            <v>0.96</v>
          </cell>
          <cell r="P4111">
            <v>0.96</v>
          </cell>
          <cell r="Q4111">
            <v>0.95</v>
          </cell>
          <cell r="R4111">
            <v>0.97</v>
          </cell>
          <cell r="S4111">
            <v>0.97</v>
          </cell>
          <cell r="T4111">
            <v>0.97</v>
          </cell>
          <cell r="U4111">
            <v>0.98</v>
          </cell>
          <cell r="V4111">
            <v>0.98</v>
          </cell>
          <cell r="W4111">
            <v>0.98</v>
          </cell>
          <cell r="X4111">
            <v>0.98</v>
          </cell>
          <cell r="Y4111">
            <v>0.96</v>
          </cell>
          <cell r="Z4111">
            <v>0.94</v>
          </cell>
          <cell r="AA4111">
            <v>0.92</v>
          </cell>
          <cell r="AB4111">
            <v>0.94</v>
          </cell>
          <cell r="AC4111">
            <v>0.95</v>
          </cell>
          <cell r="AD4111">
            <v>0.94</v>
          </cell>
          <cell r="AE4111">
            <v>0.94</v>
          </cell>
          <cell r="AF4111">
            <v>0.94</v>
          </cell>
          <cell r="AG4111">
            <v>0.99</v>
          </cell>
          <cell r="AH4111">
            <v>0.96</v>
          </cell>
          <cell r="AI4111">
            <v>0.95</v>
          </cell>
          <cell r="AJ4111">
            <v>0.94</v>
          </cell>
          <cell r="AK4111">
            <v>0.93</v>
          </cell>
        </row>
        <row r="4112">
          <cell r="A4112" t="str">
            <v>SDGbaseTRAv2_UrbAS_ERTv3PVAXaapul</v>
          </cell>
          <cell r="B4112" t="str">
            <v>SIclos6_GOVclos11</v>
          </cell>
          <cell r="C4112" t="str">
            <v>SDGbaseTRAv2_UrbAS_ERTv3</v>
          </cell>
          <cell r="D4112" t="str">
            <v>PVAX</v>
          </cell>
          <cell r="E4112" t="str">
            <v>aapul</v>
          </cell>
          <cell r="F4112">
            <v>1</v>
          </cell>
          <cell r="G4112">
            <v>0.95</v>
          </cell>
          <cell r="H4112">
            <v>0.94</v>
          </cell>
          <cell r="I4112">
            <v>0.95</v>
          </cell>
          <cell r="J4112">
            <v>0.97</v>
          </cell>
          <cell r="K4112">
            <v>0.96</v>
          </cell>
          <cell r="L4112">
            <v>0.96</v>
          </cell>
          <cell r="M4112">
            <v>0.95</v>
          </cell>
          <cell r="N4112">
            <v>0.94</v>
          </cell>
          <cell r="O4112">
            <v>0.94</v>
          </cell>
          <cell r="P4112">
            <v>0.93</v>
          </cell>
          <cell r="Q4112">
            <v>0.92</v>
          </cell>
          <cell r="R4112">
            <v>0.93</v>
          </cell>
          <cell r="S4112">
            <v>0.94</v>
          </cell>
          <cell r="T4112">
            <v>0.94</v>
          </cell>
          <cell r="U4112">
            <v>0.95</v>
          </cell>
          <cell r="V4112">
            <v>0.95</v>
          </cell>
          <cell r="W4112">
            <v>0.95</v>
          </cell>
          <cell r="X4112">
            <v>0.95</v>
          </cell>
          <cell r="Y4112">
            <v>0.94</v>
          </cell>
          <cell r="Z4112">
            <v>0.91</v>
          </cell>
          <cell r="AA4112">
            <v>0.9</v>
          </cell>
          <cell r="AB4112">
            <v>0.92</v>
          </cell>
          <cell r="AC4112">
            <v>0.92</v>
          </cell>
          <cell r="AD4112">
            <v>0.92</v>
          </cell>
          <cell r="AE4112">
            <v>0.92</v>
          </cell>
          <cell r="AF4112">
            <v>0.92</v>
          </cell>
          <cell r="AG4112">
            <v>0.98</v>
          </cell>
          <cell r="AH4112">
            <v>0.95</v>
          </cell>
          <cell r="AI4112">
            <v>0.95</v>
          </cell>
          <cell r="AJ4112">
            <v>0.96</v>
          </cell>
          <cell r="AK4112">
            <v>0.96</v>
          </cell>
        </row>
        <row r="4113">
          <cell r="A4113" t="str">
            <v>SDGbaseTRAv2_UrbAS_ERTv3PVAXaasug</v>
          </cell>
          <cell r="B4113" t="str">
            <v>SIclos6_GOVclos11</v>
          </cell>
          <cell r="C4113" t="str">
            <v>SDGbaseTRAv2_UrbAS_ERTv3</v>
          </cell>
          <cell r="D4113" t="str">
            <v>PVAX</v>
          </cell>
          <cell r="E4113" t="str">
            <v>aasug</v>
          </cell>
          <cell r="F4113">
            <v>1</v>
          </cell>
          <cell r="G4113">
            <v>0.98</v>
          </cell>
          <cell r="H4113">
            <v>0.97</v>
          </cell>
          <cell r="I4113">
            <v>0.97</v>
          </cell>
          <cell r="J4113">
            <v>0.98</v>
          </cell>
          <cell r="K4113">
            <v>0.97</v>
          </cell>
          <cell r="L4113">
            <v>0.97</v>
          </cell>
          <cell r="M4113">
            <v>0.97</v>
          </cell>
          <cell r="N4113">
            <v>0.96</v>
          </cell>
          <cell r="O4113">
            <v>0.98</v>
          </cell>
          <cell r="P4113">
            <v>0.96</v>
          </cell>
          <cell r="Q4113">
            <v>0.95</v>
          </cell>
          <cell r="R4113">
            <v>0.96</v>
          </cell>
          <cell r="S4113">
            <v>0.96</v>
          </cell>
          <cell r="T4113">
            <v>0.96</v>
          </cell>
          <cell r="U4113">
            <v>0.96</v>
          </cell>
          <cell r="V4113">
            <v>0.96</v>
          </cell>
          <cell r="W4113">
            <v>0.96</v>
          </cell>
          <cell r="X4113">
            <v>0.97</v>
          </cell>
          <cell r="Y4113">
            <v>0.96</v>
          </cell>
          <cell r="Z4113">
            <v>0.94</v>
          </cell>
          <cell r="AA4113">
            <v>0.92</v>
          </cell>
          <cell r="AB4113">
            <v>0.93</v>
          </cell>
          <cell r="AC4113">
            <v>0.93</v>
          </cell>
          <cell r="AD4113">
            <v>0.92</v>
          </cell>
          <cell r="AE4113">
            <v>0.92</v>
          </cell>
          <cell r="AF4113">
            <v>0.92</v>
          </cell>
          <cell r="AG4113">
            <v>0.96</v>
          </cell>
          <cell r="AH4113">
            <v>0.93</v>
          </cell>
          <cell r="AI4113">
            <v>0.93</v>
          </cell>
          <cell r="AJ4113">
            <v>0.92</v>
          </cell>
          <cell r="AK4113">
            <v>0.92</v>
          </cell>
        </row>
        <row r="4114">
          <cell r="A4114" t="str">
            <v>SDGbaseTRAv2_UrbAS_ERTv3PVAXaaoth</v>
          </cell>
          <cell r="B4114" t="str">
            <v>SIclos6_GOVclos11</v>
          </cell>
          <cell r="C4114" t="str">
            <v>SDGbaseTRAv2_UrbAS_ERTv3</v>
          </cell>
          <cell r="D4114" t="str">
            <v>PVAX</v>
          </cell>
          <cell r="E4114" t="str">
            <v>aaoth</v>
          </cell>
          <cell r="F4114">
            <v>1</v>
          </cell>
          <cell r="G4114">
            <v>0.93</v>
          </cell>
          <cell r="H4114">
            <v>0.96</v>
          </cell>
          <cell r="I4114">
            <v>0.97</v>
          </cell>
          <cell r="J4114">
            <v>0.99</v>
          </cell>
          <cell r="K4114">
            <v>1</v>
          </cell>
          <cell r="L4114">
            <v>1.03</v>
          </cell>
          <cell r="M4114">
            <v>1.05</v>
          </cell>
          <cell r="N4114">
            <v>1.07</v>
          </cell>
          <cell r="O4114">
            <v>1.1499999999999999</v>
          </cell>
          <cell r="P4114">
            <v>1.17</v>
          </cell>
          <cell r="Q4114">
            <v>1.17</v>
          </cell>
          <cell r="R4114">
            <v>1.19</v>
          </cell>
          <cell r="S4114">
            <v>1.21</v>
          </cell>
          <cell r="T4114">
            <v>1.23</v>
          </cell>
          <cell r="U4114">
            <v>1.26</v>
          </cell>
          <cell r="V4114">
            <v>1.29</v>
          </cell>
          <cell r="W4114">
            <v>1.32</v>
          </cell>
          <cell r="X4114">
            <v>1.36</v>
          </cell>
          <cell r="Y4114">
            <v>1.38</v>
          </cell>
          <cell r="Z4114">
            <v>1.37</v>
          </cell>
          <cell r="AA4114">
            <v>1.35</v>
          </cell>
          <cell r="AB4114">
            <v>1.38</v>
          </cell>
          <cell r="AC4114">
            <v>1.4</v>
          </cell>
          <cell r="AD4114">
            <v>1.41</v>
          </cell>
          <cell r="AE4114">
            <v>1.42</v>
          </cell>
          <cell r="AF4114">
            <v>1.44</v>
          </cell>
          <cell r="AG4114">
            <v>1.52</v>
          </cell>
          <cell r="AH4114">
            <v>1.48</v>
          </cell>
          <cell r="AI4114">
            <v>1.44</v>
          </cell>
          <cell r="AJ4114">
            <v>1.39</v>
          </cell>
          <cell r="AK4114">
            <v>1.34</v>
          </cell>
        </row>
        <row r="4115">
          <cell r="A4115" t="str">
            <v>SDGbaseTRAv2_UrbAS_ERTv3PVAXalani</v>
          </cell>
          <cell r="B4115" t="str">
            <v>SIclos6_GOVclos11</v>
          </cell>
          <cell r="C4115" t="str">
            <v>SDGbaseTRAv2_UrbAS_ERTv3</v>
          </cell>
          <cell r="D4115" t="str">
            <v>PVAX</v>
          </cell>
          <cell r="E4115" t="str">
            <v>alani</v>
          </cell>
          <cell r="F4115">
            <v>1</v>
          </cell>
          <cell r="G4115">
            <v>0.8</v>
          </cell>
          <cell r="H4115">
            <v>0.85</v>
          </cell>
          <cell r="I4115">
            <v>0.86</v>
          </cell>
          <cell r="J4115">
            <v>0.88</v>
          </cell>
          <cell r="K4115">
            <v>0.88</v>
          </cell>
          <cell r="L4115">
            <v>0.89</v>
          </cell>
          <cell r="M4115">
            <v>0.88</v>
          </cell>
          <cell r="N4115">
            <v>0.89</v>
          </cell>
          <cell r="O4115">
            <v>0.94</v>
          </cell>
          <cell r="P4115">
            <v>0.92</v>
          </cell>
          <cell r="Q4115">
            <v>0.9</v>
          </cell>
          <cell r="R4115">
            <v>0.92</v>
          </cell>
          <cell r="S4115">
            <v>0.92</v>
          </cell>
          <cell r="T4115">
            <v>0.93</v>
          </cell>
          <cell r="U4115">
            <v>0.92</v>
          </cell>
          <cell r="V4115">
            <v>0.93</v>
          </cell>
          <cell r="W4115">
            <v>0.93</v>
          </cell>
          <cell r="X4115">
            <v>0.93</v>
          </cell>
          <cell r="Y4115">
            <v>0.94</v>
          </cell>
          <cell r="Z4115">
            <v>0.92</v>
          </cell>
          <cell r="AA4115">
            <v>0.88</v>
          </cell>
          <cell r="AB4115">
            <v>0.88</v>
          </cell>
          <cell r="AC4115">
            <v>0.88</v>
          </cell>
          <cell r="AD4115">
            <v>0.87</v>
          </cell>
          <cell r="AE4115">
            <v>0.87</v>
          </cell>
          <cell r="AF4115">
            <v>0.87</v>
          </cell>
          <cell r="AG4115">
            <v>0.89</v>
          </cell>
          <cell r="AH4115">
            <v>0.93</v>
          </cell>
          <cell r="AI4115">
            <v>0.95</v>
          </cell>
          <cell r="AJ4115">
            <v>0.96</v>
          </cell>
          <cell r="AK4115">
            <v>0.97</v>
          </cell>
        </row>
        <row r="4116">
          <cell r="A4116" t="str">
            <v>SDGbaseTRAv2_UrbAS_ERTv3PVAXafore</v>
          </cell>
          <cell r="B4116" t="str">
            <v>SIclos6_GOVclos11</v>
          </cell>
          <cell r="C4116" t="str">
            <v>SDGbaseTRAv2_UrbAS_ERTv3</v>
          </cell>
          <cell r="D4116" t="str">
            <v>PVAX</v>
          </cell>
          <cell r="E4116" t="str">
            <v>afore</v>
          </cell>
          <cell r="F4116">
            <v>1</v>
          </cell>
          <cell r="G4116">
            <v>0.96</v>
          </cell>
          <cell r="H4116">
            <v>0.95</v>
          </cell>
          <cell r="I4116">
            <v>0.96</v>
          </cell>
          <cell r="J4116">
            <v>0.96</v>
          </cell>
          <cell r="K4116">
            <v>0.95</v>
          </cell>
          <cell r="L4116">
            <v>0.95</v>
          </cell>
          <cell r="M4116">
            <v>0.95</v>
          </cell>
          <cell r="N4116">
            <v>0.95</v>
          </cell>
          <cell r="O4116">
            <v>0.96</v>
          </cell>
          <cell r="P4116">
            <v>0.95</v>
          </cell>
          <cell r="Q4116">
            <v>0.94</v>
          </cell>
          <cell r="R4116">
            <v>0.95</v>
          </cell>
          <cell r="S4116">
            <v>0.95</v>
          </cell>
          <cell r="T4116">
            <v>0.95</v>
          </cell>
          <cell r="U4116">
            <v>0.96</v>
          </cell>
          <cell r="V4116">
            <v>0.96</v>
          </cell>
          <cell r="W4116">
            <v>0.97</v>
          </cell>
          <cell r="X4116">
            <v>0.97</v>
          </cell>
          <cell r="Y4116">
            <v>0.97</v>
          </cell>
          <cell r="Z4116">
            <v>0.94</v>
          </cell>
          <cell r="AA4116">
            <v>0.92</v>
          </cell>
          <cell r="AB4116">
            <v>0.93</v>
          </cell>
          <cell r="AC4116">
            <v>0.93</v>
          </cell>
          <cell r="AD4116">
            <v>0.93</v>
          </cell>
          <cell r="AE4116">
            <v>0.93</v>
          </cell>
          <cell r="AF4116">
            <v>0.93</v>
          </cell>
          <cell r="AG4116">
            <v>0.97</v>
          </cell>
          <cell r="AH4116">
            <v>0.95</v>
          </cell>
          <cell r="AI4116">
            <v>0.94</v>
          </cell>
          <cell r="AJ4116">
            <v>0.94</v>
          </cell>
          <cell r="AK4116">
            <v>0.94</v>
          </cell>
        </row>
        <row r="4117">
          <cell r="A4117" t="str">
            <v>SDGbaseTRAv2_UrbAS_ERTv3PVAXafish</v>
          </cell>
          <cell r="B4117" t="str">
            <v>SIclos6_GOVclos11</v>
          </cell>
          <cell r="C4117" t="str">
            <v>SDGbaseTRAv2_UrbAS_ERTv3</v>
          </cell>
          <cell r="D4117" t="str">
            <v>PVAX</v>
          </cell>
          <cell r="E4117" t="str">
            <v>afish</v>
          </cell>
          <cell r="F4117">
            <v>1</v>
          </cell>
          <cell r="G4117">
            <v>0.93</v>
          </cell>
          <cell r="H4117">
            <v>0.94</v>
          </cell>
          <cell r="I4117">
            <v>0.92</v>
          </cell>
          <cell r="J4117">
            <v>0.92</v>
          </cell>
          <cell r="K4117">
            <v>0.92</v>
          </cell>
          <cell r="L4117">
            <v>0.92</v>
          </cell>
          <cell r="M4117">
            <v>0.92</v>
          </cell>
          <cell r="N4117">
            <v>0.92</v>
          </cell>
          <cell r="O4117">
            <v>0.95</v>
          </cell>
          <cell r="P4117">
            <v>0.95</v>
          </cell>
          <cell r="Q4117">
            <v>0.94</v>
          </cell>
          <cell r="R4117">
            <v>0.94</v>
          </cell>
          <cell r="S4117">
            <v>0.94</v>
          </cell>
          <cell r="T4117">
            <v>0.94</v>
          </cell>
          <cell r="U4117">
            <v>0.94</v>
          </cell>
          <cell r="V4117">
            <v>0.94</v>
          </cell>
          <cell r="W4117">
            <v>0.94</v>
          </cell>
          <cell r="X4117">
            <v>0.95</v>
          </cell>
          <cell r="Y4117">
            <v>0.96</v>
          </cell>
          <cell r="Z4117">
            <v>0.95</v>
          </cell>
          <cell r="AA4117">
            <v>0.94</v>
          </cell>
          <cell r="AB4117">
            <v>0.93</v>
          </cell>
          <cell r="AC4117">
            <v>0.92</v>
          </cell>
          <cell r="AD4117">
            <v>0.92</v>
          </cell>
          <cell r="AE4117">
            <v>0.91</v>
          </cell>
          <cell r="AF4117">
            <v>0.91</v>
          </cell>
          <cell r="AG4117">
            <v>0.91</v>
          </cell>
          <cell r="AH4117">
            <v>0.92</v>
          </cell>
          <cell r="AI4117">
            <v>0.93</v>
          </cell>
          <cell r="AJ4117">
            <v>0.93</v>
          </cell>
          <cell r="AK4117">
            <v>0.94</v>
          </cell>
        </row>
        <row r="4118">
          <cell r="A4118" t="str">
            <v>SDGbaseTRAv2_UrbAS_ERTv3PVAXacoal</v>
          </cell>
          <cell r="B4118" t="str">
            <v>SIclos6_GOVclos11</v>
          </cell>
          <cell r="C4118" t="str">
            <v>SDGbaseTRAv2_UrbAS_ERTv3</v>
          </cell>
          <cell r="D4118" t="str">
            <v>PVAX</v>
          </cell>
          <cell r="E4118" t="str">
            <v>acoal</v>
          </cell>
          <cell r="F4118">
            <v>1</v>
          </cell>
          <cell r="G4118">
            <v>1.03</v>
          </cell>
          <cell r="H4118">
            <v>1.05</v>
          </cell>
          <cell r="I4118">
            <v>1.04</v>
          </cell>
          <cell r="J4118">
            <v>1.05</v>
          </cell>
          <cell r="K4118">
            <v>1.05</v>
          </cell>
          <cell r="L4118">
            <v>1.05</v>
          </cell>
          <cell r="M4118">
            <v>1.06</v>
          </cell>
          <cell r="N4118">
            <v>1.07</v>
          </cell>
          <cell r="O4118">
            <v>1.1200000000000001</v>
          </cell>
          <cell r="P4118">
            <v>1.1299999999999999</v>
          </cell>
          <cell r="Q4118">
            <v>1.1399999999999999</v>
          </cell>
          <cell r="R4118">
            <v>1.1399999999999999</v>
          </cell>
          <cell r="S4118">
            <v>1.1499999999999999</v>
          </cell>
          <cell r="T4118">
            <v>1.1599999999999999</v>
          </cell>
          <cell r="U4118">
            <v>1.1599999999999999</v>
          </cell>
          <cell r="V4118">
            <v>1.1599999999999999</v>
          </cell>
          <cell r="W4118">
            <v>1.17</v>
          </cell>
          <cell r="X4118">
            <v>1.18</v>
          </cell>
          <cell r="Y4118">
            <v>1.19</v>
          </cell>
          <cell r="Z4118">
            <v>1.21</v>
          </cell>
          <cell r="AA4118">
            <v>1.22</v>
          </cell>
          <cell r="AB4118">
            <v>1.23</v>
          </cell>
          <cell r="AC4118">
            <v>1.24</v>
          </cell>
          <cell r="AD4118">
            <v>1.26</v>
          </cell>
          <cell r="AE4118">
            <v>1.28</v>
          </cell>
          <cell r="AF4118">
            <v>1.3</v>
          </cell>
          <cell r="AG4118">
            <v>1.32</v>
          </cell>
          <cell r="AH4118">
            <v>1.36</v>
          </cell>
          <cell r="AI4118">
            <v>1.4</v>
          </cell>
          <cell r="AJ4118">
            <v>1.48</v>
          </cell>
          <cell r="AK4118">
            <v>1.65</v>
          </cell>
        </row>
        <row r="4119">
          <cell r="A4119" t="str">
            <v>SDGbaseTRAv2_UrbAS_ERTv3PVAXagold</v>
          </cell>
          <cell r="B4119" t="str">
            <v>SIclos6_GOVclos11</v>
          </cell>
          <cell r="C4119" t="str">
            <v>SDGbaseTRAv2_UrbAS_ERTv3</v>
          </cell>
          <cell r="D4119" t="str">
            <v>PVAX</v>
          </cell>
          <cell r="E4119" t="str">
            <v>agold</v>
          </cell>
          <cell r="F4119">
            <v>1</v>
          </cell>
          <cell r="G4119">
            <v>0.98</v>
          </cell>
          <cell r="H4119">
            <v>1</v>
          </cell>
          <cell r="I4119">
            <v>1</v>
          </cell>
          <cell r="J4119">
            <v>1.01</v>
          </cell>
          <cell r="K4119">
            <v>1.02</v>
          </cell>
          <cell r="L4119">
            <v>1.04</v>
          </cell>
          <cell r="M4119">
            <v>1.06</v>
          </cell>
          <cell r="N4119">
            <v>1.0900000000000001</v>
          </cell>
          <cell r="O4119">
            <v>1.17</v>
          </cell>
          <cell r="P4119">
            <v>1.2</v>
          </cell>
          <cell r="Q4119">
            <v>1.21</v>
          </cell>
          <cell r="R4119">
            <v>1.22</v>
          </cell>
          <cell r="S4119">
            <v>1.23</v>
          </cell>
          <cell r="T4119">
            <v>1.24</v>
          </cell>
          <cell r="U4119">
            <v>1.26</v>
          </cell>
          <cell r="V4119">
            <v>1.27</v>
          </cell>
          <cell r="W4119">
            <v>1.28</v>
          </cell>
          <cell r="X4119">
            <v>1.3</v>
          </cell>
          <cell r="Y4119">
            <v>1.32</v>
          </cell>
          <cell r="Z4119">
            <v>1.33</v>
          </cell>
          <cell r="AA4119">
            <v>1.35</v>
          </cell>
          <cell r="AB4119">
            <v>1.37</v>
          </cell>
          <cell r="AC4119">
            <v>1.37</v>
          </cell>
          <cell r="AD4119">
            <v>1.37</v>
          </cell>
          <cell r="AE4119">
            <v>1.38</v>
          </cell>
          <cell r="AF4119">
            <v>1.38</v>
          </cell>
          <cell r="AG4119">
            <v>1.34</v>
          </cell>
          <cell r="AH4119">
            <v>1.27</v>
          </cell>
          <cell r="AI4119">
            <v>1.19</v>
          </cell>
          <cell r="AJ4119">
            <v>1.1100000000000001</v>
          </cell>
          <cell r="AK4119">
            <v>1.03</v>
          </cell>
        </row>
        <row r="4120">
          <cell r="A4120" t="str">
            <v>SDGbaseTRAv2_UrbAS_ERTv3PVAXangas</v>
          </cell>
          <cell r="B4120" t="str">
            <v>SIclos6_GOVclos11</v>
          </cell>
          <cell r="C4120" t="str">
            <v>SDGbaseTRAv2_UrbAS_ERTv3</v>
          </cell>
          <cell r="D4120" t="str">
            <v>PVAX</v>
          </cell>
          <cell r="E4120" t="str">
            <v>angas</v>
          </cell>
          <cell r="F4120">
            <v>1</v>
          </cell>
          <cell r="G4120">
            <v>1.05</v>
          </cell>
          <cell r="H4120">
            <v>1.06</v>
          </cell>
          <cell r="I4120">
            <v>1.05</v>
          </cell>
          <cell r="J4120">
            <v>1.05</v>
          </cell>
          <cell r="K4120">
            <v>1.05</v>
          </cell>
          <cell r="L4120">
            <v>1.07</v>
          </cell>
          <cell r="M4120">
            <v>1.08</v>
          </cell>
          <cell r="N4120">
            <v>1.0900000000000001</v>
          </cell>
          <cell r="O4120">
            <v>1.1599999999999999</v>
          </cell>
          <cell r="P4120">
            <v>1.18</v>
          </cell>
          <cell r="Q4120">
            <v>1.18</v>
          </cell>
          <cell r="R4120">
            <v>1.19</v>
          </cell>
          <cell r="S4120">
            <v>1.19</v>
          </cell>
          <cell r="T4120">
            <v>1.2</v>
          </cell>
          <cell r="U4120">
            <v>1.2</v>
          </cell>
          <cell r="V4120">
            <v>1.2</v>
          </cell>
          <cell r="W4120">
            <v>1.21</v>
          </cell>
          <cell r="X4120">
            <v>1.22</v>
          </cell>
          <cell r="Y4120">
            <v>1.22</v>
          </cell>
          <cell r="Z4120">
            <v>1.2</v>
          </cell>
          <cell r="AA4120">
            <v>1.19</v>
          </cell>
          <cell r="AB4120">
            <v>1.2</v>
          </cell>
          <cell r="AC4120">
            <v>1.2</v>
          </cell>
          <cell r="AD4120">
            <v>1.2</v>
          </cell>
          <cell r="AE4120">
            <v>1.2</v>
          </cell>
          <cell r="AF4120">
            <v>1.2</v>
          </cell>
          <cell r="AG4120">
            <v>1.22</v>
          </cell>
          <cell r="AH4120">
            <v>1.2</v>
          </cell>
          <cell r="AI4120">
            <v>1.18</v>
          </cell>
          <cell r="AJ4120">
            <v>1.1599999999999999</v>
          </cell>
          <cell r="AK4120">
            <v>1.1399999999999999</v>
          </cell>
        </row>
        <row r="4121">
          <cell r="A4121" t="str">
            <v>SDGbaseTRAv2_UrbAS_ERTv3PVAXapgm</v>
          </cell>
          <cell r="B4121" t="str">
            <v>SIclos6_GOVclos11</v>
          </cell>
          <cell r="C4121" t="str">
            <v>SDGbaseTRAv2_UrbAS_ERTv3</v>
          </cell>
          <cell r="D4121" t="str">
            <v>PVAX</v>
          </cell>
          <cell r="E4121" t="str">
            <v>apgm</v>
          </cell>
          <cell r="F4121">
            <v>1</v>
          </cell>
          <cell r="G4121">
            <v>0.69</v>
          </cell>
          <cell r="H4121">
            <v>0.83</v>
          </cell>
          <cell r="I4121">
            <v>0.95</v>
          </cell>
          <cell r="J4121">
            <v>1.03</v>
          </cell>
          <cell r="K4121">
            <v>1.07</v>
          </cell>
          <cell r="L4121">
            <v>1.08</v>
          </cell>
          <cell r="M4121">
            <v>1</v>
          </cell>
          <cell r="N4121">
            <v>0.96</v>
          </cell>
          <cell r="O4121">
            <v>0.94</v>
          </cell>
          <cell r="P4121">
            <v>0.93</v>
          </cell>
          <cell r="Q4121">
            <v>0.93</v>
          </cell>
          <cell r="R4121">
            <v>0.96</v>
          </cell>
          <cell r="S4121">
            <v>0.98</v>
          </cell>
          <cell r="T4121">
            <v>0.99</v>
          </cell>
          <cell r="U4121">
            <v>0.99</v>
          </cell>
          <cell r="V4121">
            <v>1</v>
          </cell>
          <cell r="W4121">
            <v>1</v>
          </cell>
          <cell r="X4121">
            <v>1</v>
          </cell>
          <cell r="Y4121">
            <v>0.98</v>
          </cell>
          <cell r="Z4121">
            <v>0.95</v>
          </cell>
          <cell r="AA4121">
            <v>0.94</v>
          </cell>
          <cell r="AB4121">
            <v>1.33</v>
          </cell>
          <cell r="AC4121">
            <v>1.46</v>
          </cell>
          <cell r="AD4121">
            <v>1.42</v>
          </cell>
          <cell r="AE4121">
            <v>1.37</v>
          </cell>
          <cell r="AF4121">
            <v>1.31</v>
          </cell>
          <cell r="AG4121">
            <v>1.34</v>
          </cell>
          <cell r="AH4121">
            <v>1.52</v>
          </cell>
          <cell r="AI4121">
            <v>1.64</v>
          </cell>
          <cell r="AJ4121">
            <v>1.66</v>
          </cell>
          <cell r="AK4121">
            <v>1.65</v>
          </cell>
        </row>
        <row r="4122">
          <cell r="A4122" t="str">
            <v>SDGbaseTRAv2_UrbAS_ERTv3PVAXamore</v>
          </cell>
          <cell r="B4122" t="str">
            <v>SIclos6_GOVclos11</v>
          </cell>
          <cell r="C4122" t="str">
            <v>SDGbaseTRAv2_UrbAS_ERTv3</v>
          </cell>
          <cell r="D4122" t="str">
            <v>PVAX</v>
          </cell>
          <cell r="E4122" t="str">
            <v>amore</v>
          </cell>
          <cell r="F4122">
            <v>1</v>
          </cell>
          <cell r="G4122">
            <v>1.06</v>
          </cell>
          <cell r="H4122">
            <v>1.07</v>
          </cell>
          <cell r="I4122">
            <v>1.06</v>
          </cell>
          <cell r="J4122">
            <v>1.06</v>
          </cell>
          <cell r="K4122">
            <v>1.05</v>
          </cell>
          <cell r="L4122">
            <v>1.05</v>
          </cell>
          <cell r="M4122">
            <v>1.06</v>
          </cell>
          <cell r="N4122">
            <v>1.06</v>
          </cell>
          <cell r="O4122">
            <v>1.0900000000000001</v>
          </cell>
          <cell r="P4122">
            <v>1.0900000000000001</v>
          </cell>
          <cell r="Q4122">
            <v>1.08</v>
          </cell>
          <cell r="R4122">
            <v>1.07</v>
          </cell>
          <cell r="S4122">
            <v>1.06</v>
          </cell>
          <cell r="T4122">
            <v>1.06</v>
          </cell>
          <cell r="U4122">
            <v>1.06</v>
          </cell>
          <cell r="V4122">
            <v>1.05</v>
          </cell>
          <cell r="W4122">
            <v>1.05</v>
          </cell>
          <cell r="X4122">
            <v>1.05</v>
          </cell>
          <cell r="Y4122">
            <v>1.04</v>
          </cell>
          <cell r="Z4122">
            <v>1.02</v>
          </cell>
          <cell r="AA4122">
            <v>1.01</v>
          </cell>
          <cell r="AB4122">
            <v>1.01</v>
          </cell>
          <cell r="AC4122">
            <v>1</v>
          </cell>
          <cell r="AD4122">
            <v>1</v>
          </cell>
          <cell r="AE4122">
            <v>0.99</v>
          </cell>
          <cell r="AF4122">
            <v>0.99</v>
          </cell>
          <cell r="AG4122">
            <v>1.01</v>
          </cell>
          <cell r="AH4122">
            <v>0.99</v>
          </cell>
          <cell r="AI4122">
            <v>0.96</v>
          </cell>
          <cell r="AJ4122">
            <v>0.95</v>
          </cell>
          <cell r="AK4122">
            <v>0.93</v>
          </cell>
        </row>
        <row r="4123">
          <cell r="A4123" t="str">
            <v>SDGbaseTRAv2_UrbAS_ERTv3PVAXamine</v>
          </cell>
          <cell r="B4123" t="str">
            <v>SIclos6_GOVclos11</v>
          </cell>
          <cell r="C4123" t="str">
            <v>SDGbaseTRAv2_UrbAS_ERTv3</v>
          </cell>
          <cell r="D4123" t="str">
            <v>PVAX</v>
          </cell>
          <cell r="E4123" t="str">
            <v>amine</v>
          </cell>
          <cell r="F4123">
            <v>1</v>
          </cell>
          <cell r="G4123">
            <v>1.03</v>
          </cell>
          <cell r="H4123">
            <v>1.03</v>
          </cell>
          <cell r="I4123">
            <v>1.04</v>
          </cell>
          <cell r="J4123">
            <v>1.05</v>
          </cell>
          <cell r="K4123">
            <v>1.04</v>
          </cell>
          <cell r="L4123">
            <v>1.04</v>
          </cell>
          <cell r="M4123">
            <v>1.04</v>
          </cell>
          <cell r="N4123">
            <v>1.04</v>
          </cell>
          <cell r="O4123">
            <v>1.05</v>
          </cell>
          <cell r="P4123">
            <v>1.04</v>
          </cell>
          <cell r="Q4123">
            <v>1.03</v>
          </cell>
          <cell r="R4123">
            <v>1.03</v>
          </cell>
          <cell r="S4123">
            <v>1.03</v>
          </cell>
          <cell r="T4123">
            <v>1.03</v>
          </cell>
          <cell r="U4123">
            <v>1.03</v>
          </cell>
          <cell r="V4123">
            <v>1.03</v>
          </cell>
          <cell r="W4123">
            <v>1.04</v>
          </cell>
          <cell r="X4123">
            <v>1.05</v>
          </cell>
          <cell r="Y4123">
            <v>1.05</v>
          </cell>
          <cell r="Z4123">
            <v>1.02</v>
          </cell>
          <cell r="AA4123">
            <v>1.01</v>
          </cell>
          <cell r="AB4123">
            <v>1</v>
          </cell>
          <cell r="AC4123">
            <v>0.99</v>
          </cell>
          <cell r="AD4123">
            <v>0.99</v>
          </cell>
          <cell r="AE4123">
            <v>0.99</v>
          </cell>
          <cell r="AF4123">
            <v>0.99</v>
          </cell>
          <cell r="AG4123">
            <v>1.02</v>
          </cell>
          <cell r="AH4123">
            <v>1.02</v>
          </cell>
          <cell r="AI4123">
            <v>1.01</v>
          </cell>
          <cell r="AJ4123">
            <v>1.01</v>
          </cell>
          <cell r="AK4123">
            <v>1.01</v>
          </cell>
        </row>
        <row r="4124">
          <cell r="A4124" t="str">
            <v>SDGbaseTRAv2_UrbAS_ERTv3PVAXameat</v>
          </cell>
          <cell r="B4124" t="str">
            <v>SIclos6_GOVclos11</v>
          </cell>
          <cell r="C4124" t="str">
            <v>SDGbaseTRAv2_UrbAS_ERTv3</v>
          </cell>
          <cell r="D4124" t="str">
            <v>PVAX</v>
          </cell>
          <cell r="E4124" t="str">
            <v>ameat</v>
          </cell>
          <cell r="F4124">
            <v>1</v>
          </cell>
          <cell r="G4124">
            <v>0.96</v>
          </cell>
          <cell r="H4124">
            <v>0.93</v>
          </cell>
          <cell r="I4124">
            <v>0.93</v>
          </cell>
          <cell r="J4124">
            <v>0.93</v>
          </cell>
          <cell r="K4124">
            <v>0.92</v>
          </cell>
          <cell r="L4124">
            <v>0.92</v>
          </cell>
          <cell r="M4124">
            <v>0.92</v>
          </cell>
          <cell r="N4124">
            <v>0.92</v>
          </cell>
          <cell r="O4124">
            <v>0.92</v>
          </cell>
          <cell r="P4124">
            <v>0.93</v>
          </cell>
          <cell r="Q4124">
            <v>0.92</v>
          </cell>
          <cell r="R4124">
            <v>0.94</v>
          </cell>
          <cell r="S4124">
            <v>0.94</v>
          </cell>
          <cell r="T4124">
            <v>0.95</v>
          </cell>
          <cell r="U4124">
            <v>0.95</v>
          </cell>
          <cell r="V4124">
            <v>0.95</v>
          </cell>
          <cell r="W4124">
            <v>0.95</v>
          </cell>
          <cell r="X4124">
            <v>0.96</v>
          </cell>
          <cell r="Y4124">
            <v>0.94</v>
          </cell>
          <cell r="Z4124">
            <v>0.92</v>
          </cell>
          <cell r="AA4124">
            <v>0.91</v>
          </cell>
          <cell r="AB4124">
            <v>0.92</v>
          </cell>
          <cell r="AC4124">
            <v>0.91</v>
          </cell>
          <cell r="AD4124">
            <v>0.9</v>
          </cell>
          <cell r="AE4124">
            <v>0.9</v>
          </cell>
          <cell r="AF4124">
            <v>0.9</v>
          </cell>
          <cell r="AG4124">
            <v>0.93</v>
          </cell>
          <cell r="AH4124">
            <v>0.92</v>
          </cell>
          <cell r="AI4124">
            <v>0.92</v>
          </cell>
          <cell r="AJ4124">
            <v>0.93</v>
          </cell>
          <cell r="AK4124">
            <v>0.94</v>
          </cell>
        </row>
        <row r="4125">
          <cell r="A4125" t="str">
            <v>SDGbaseTRAv2_UrbAS_ERTv3PVAXapfis</v>
          </cell>
          <cell r="B4125" t="str">
            <v>SIclos6_GOVclos11</v>
          </cell>
          <cell r="C4125" t="str">
            <v>SDGbaseTRAv2_UrbAS_ERTv3</v>
          </cell>
          <cell r="D4125" t="str">
            <v>PVAX</v>
          </cell>
          <cell r="E4125" t="str">
            <v>apfis</v>
          </cell>
          <cell r="F4125">
            <v>1</v>
          </cell>
          <cell r="G4125">
            <v>1</v>
          </cell>
          <cell r="H4125">
            <v>1</v>
          </cell>
          <cell r="I4125">
            <v>0.99</v>
          </cell>
          <cell r="J4125">
            <v>0.98</v>
          </cell>
          <cell r="K4125">
            <v>0.98</v>
          </cell>
          <cell r="L4125">
            <v>0.98</v>
          </cell>
          <cell r="M4125">
            <v>0.98</v>
          </cell>
          <cell r="N4125">
            <v>0.98</v>
          </cell>
          <cell r="O4125">
            <v>0.99</v>
          </cell>
          <cell r="P4125">
            <v>0.98</v>
          </cell>
          <cell r="Q4125">
            <v>0.98</v>
          </cell>
          <cell r="R4125">
            <v>0.98</v>
          </cell>
          <cell r="S4125">
            <v>0.99</v>
          </cell>
          <cell r="T4125">
            <v>0.99</v>
          </cell>
          <cell r="U4125">
            <v>0.99</v>
          </cell>
          <cell r="V4125">
            <v>0.99</v>
          </cell>
          <cell r="W4125">
            <v>1</v>
          </cell>
          <cell r="X4125">
            <v>1</v>
          </cell>
          <cell r="Y4125">
            <v>0.99</v>
          </cell>
          <cell r="Z4125">
            <v>0.97</v>
          </cell>
          <cell r="AA4125">
            <v>0.96</v>
          </cell>
          <cell r="AB4125">
            <v>0.96</v>
          </cell>
          <cell r="AC4125">
            <v>0.96</v>
          </cell>
          <cell r="AD4125">
            <v>0.96</v>
          </cell>
          <cell r="AE4125">
            <v>0.96</v>
          </cell>
          <cell r="AF4125">
            <v>0.96</v>
          </cell>
          <cell r="AG4125">
            <v>0.98</v>
          </cell>
          <cell r="AH4125">
            <v>0.97</v>
          </cell>
          <cell r="AI4125">
            <v>0.95</v>
          </cell>
          <cell r="AJ4125">
            <v>0.95</v>
          </cell>
          <cell r="AK4125">
            <v>0.94</v>
          </cell>
        </row>
        <row r="4126">
          <cell r="A4126" t="str">
            <v>SDGbaseTRAv2_UrbAS_ERTv3PVAXavege</v>
          </cell>
          <cell r="B4126" t="str">
            <v>SIclos6_GOVclos11</v>
          </cell>
          <cell r="C4126" t="str">
            <v>SDGbaseTRAv2_UrbAS_ERTv3</v>
          </cell>
          <cell r="D4126" t="str">
            <v>PVAX</v>
          </cell>
          <cell r="E4126" t="str">
            <v>avege</v>
          </cell>
          <cell r="F4126">
            <v>1</v>
          </cell>
          <cell r="G4126">
            <v>0.98</v>
          </cell>
          <cell r="H4126">
            <v>0.99</v>
          </cell>
          <cell r="I4126">
            <v>0.98</v>
          </cell>
          <cell r="J4126">
            <v>0.98</v>
          </cell>
          <cell r="K4126">
            <v>0.97</v>
          </cell>
          <cell r="L4126">
            <v>0.98</v>
          </cell>
          <cell r="M4126">
            <v>0.98</v>
          </cell>
          <cell r="N4126">
            <v>0.98</v>
          </cell>
          <cell r="O4126">
            <v>0.99</v>
          </cell>
          <cell r="P4126">
            <v>0.99</v>
          </cell>
          <cell r="Q4126">
            <v>0.98</v>
          </cell>
          <cell r="R4126">
            <v>0.99</v>
          </cell>
          <cell r="S4126">
            <v>0.99</v>
          </cell>
          <cell r="T4126">
            <v>1</v>
          </cell>
          <cell r="U4126">
            <v>1</v>
          </cell>
          <cell r="V4126">
            <v>1</v>
          </cell>
          <cell r="W4126">
            <v>1</v>
          </cell>
          <cell r="X4126">
            <v>1.01</v>
          </cell>
          <cell r="Y4126">
            <v>1</v>
          </cell>
          <cell r="Z4126">
            <v>0.97</v>
          </cell>
          <cell r="AA4126">
            <v>0.95</v>
          </cell>
          <cell r="AB4126">
            <v>0.96</v>
          </cell>
          <cell r="AC4126">
            <v>0.96</v>
          </cell>
          <cell r="AD4126">
            <v>0.96</v>
          </cell>
          <cell r="AE4126">
            <v>0.96</v>
          </cell>
          <cell r="AF4126">
            <v>0.95</v>
          </cell>
          <cell r="AG4126">
            <v>0.99</v>
          </cell>
          <cell r="AH4126">
            <v>0.98</v>
          </cell>
          <cell r="AI4126">
            <v>0.97</v>
          </cell>
          <cell r="AJ4126">
            <v>0.96</v>
          </cell>
          <cell r="AK4126">
            <v>0.96</v>
          </cell>
        </row>
        <row r="4127">
          <cell r="A4127" t="str">
            <v>SDGbaseTRAv2_UrbAS_ERTv3PVAXafats</v>
          </cell>
          <cell r="B4127" t="str">
            <v>SIclos6_GOVclos11</v>
          </cell>
          <cell r="C4127" t="str">
            <v>SDGbaseTRAv2_UrbAS_ERTv3</v>
          </cell>
          <cell r="D4127" t="str">
            <v>PVAX</v>
          </cell>
          <cell r="E4127" t="str">
            <v>afats</v>
          </cell>
          <cell r="F4127">
            <v>1</v>
          </cell>
          <cell r="G4127">
            <v>0.97</v>
          </cell>
          <cell r="H4127">
            <v>0.96</v>
          </cell>
          <cell r="I4127">
            <v>0.93</v>
          </cell>
          <cell r="J4127">
            <v>0.93</v>
          </cell>
          <cell r="K4127">
            <v>0.92</v>
          </cell>
          <cell r="L4127">
            <v>0.92</v>
          </cell>
          <cell r="M4127">
            <v>0.92</v>
          </cell>
          <cell r="N4127">
            <v>0.91</v>
          </cell>
          <cell r="O4127">
            <v>1</v>
          </cell>
          <cell r="P4127">
            <v>0.98</v>
          </cell>
          <cell r="Q4127">
            <v>0.95</v>
          </cell>
          <cell r="R4127">
            <v>0.94</v>
          </cell>
          <cell r="S4127">
            <v>0.93</v>
          </cell>
          <cell r="T4127">
            <v>0.92</v>
          </cell>
          <cell r="U4127">
            <v>0.91</v>
          </cell>
          <cell r="V4127">
            <v>0.9</v>
          </cell>
          <cell r="W4127">
            <v>0.9</v>
          </cell>
          <cell r="X4127">
            <v>0.9</v>
          </cell>
          <cell r="Y4127">
            <v>0.92</v>
          </cell>
          <cell r="Z4127">
            <v>0.93</v>
          </cell>
          <cell r="AA4127">
            <v>0.91</v>
          </cell>
          <cell r="AB4127">
            <v>0.89</v>
          </cell>
          <cell r="AC4127">
            <v>0.88</v>
          </cell>
          <cell r="AD4127">
            <v>0.87</v>
          </cell>
          <cell r="AE4127">
            <v>0.86</v>
          </cell>
          <cell r="AF4127">
            <v>0.85</v>
          </cell>
          <cell r="AG4127">
            <v>0.83</v>
          </cell>
          <cell r="AH4127">
            <v>0.84</v>
          </cell>
          <cell r="AI4127">
            <v>0.85</v>
          </cell>
          <cell r="AJ4127">
            <v>0.85</v>
          </cell>
          <cell r="AK4127">
            <v>0.86</v>
          </cell>
        </row>
        <row r="4128">
          <cell r="A4128" t="str">
            <v>SDGbaseTRAv2_UrbAS_ERTv3PVAXadair</v>
          </cell>
          <cell r="B4128" t="str">
            <v>SIclos6_GOVclos11</v>
          </cell>
          <cell r="C4128" t="str">
            <v>SDGbaseTRAv2_UrbAS_ERTv3</v>
          </cell>
          <cell r="D4128" t="str">
            <v>PVAX</v>
          </cell>
          <cell r="E4128" t="str">
            <v>adair</v>
          </cell>
          <cell r="F4128">
            <v>1</v>
          </cell>
          <cell r="G4128">
            <v>0.99</v>
          </cell>
          <cell r="H4128">
            <v>0.98</v>
          </cell>
          <cell r="I4128">
            <v>0.97</v>
          </cell>
          <cell r="J4128">
            <v>0.97</v>
          </cell>
          <cell r="K4128">
            <v>0.97</v>
          </cell>
          <cell r="L4128">
            <v>0.97</v>
          </cell>
          <cell r="M4128">
            <v>0.97</v>
          </cell>
          <cell r="N4128">
            <v>0.97</v>
          </cell>
          <cell r="O4128">
            <v>0.98</v>
          </cell>
          <cell r="P4128">
            <v>0.98</v>
          </cell>
          <cell r="Q4128">
            <v>0.97</v>
          </cell>
          <cell r="R4128">
            <v>0.98</v>
          </cell>
          <cell r="S4128">
            <v>0.99</v>
          </cell>
          <cell r="T4128">
            <v>0.99</v>
          </cell>
          <cell r="U4128">
            <v>0.99</v>
          </cell>
          <cell r="V4128">
            <v>1</v>
          </cell>
          <cell r="W4128">
            <v>1</v>
          </cell>
          <cell r="X4128">
            <v>1</v>
          </cell>
          <cell r="Y4128">
            <v>0.99</v>
          </cell>
          <cell r="Z4128">
            <v>0.97</v>
          </cell>
          <cell r="AA4128">
            <v>0.95</v>
          </cell>
          <cell r="AB4128">
            <v>0.96</v>
          </cell>
          <cell r="AC4128">
            <v>0.96</v>
          </cell>
          <cell r="AD4128">
            <v>0.96</v>
          </cell>
          <cell r="AE4128">
            <v>0.95</v>
          </cell>
          <cell r="AF4128">
            <v>0.95</v>
          </cell>
          <cell r="AG4128">
            <v>0.99</v>
          </cell>
          <cell r="AH4128">
            <v>0.98</v>
          </cell>
          <cell r="AI4128">
            <v>0.97</v>
          </cell>
          <cell r="AJ4128">
            <v>0.96</v>
          </cell>
          <cell r="AK4128">
            <v>0.96</v>
          </cell>
        </row>
        <row r="4129">
          <cell r="A4129" t="str">
            <v>SDGbaseTRAv2_UrbAS_ERTv3PVAXagrai</v>
          </cell>
          <cell r="B4129" t="str">
            <v>SIclos6_GOVclos11</v>
          </cell>
          <cell r="C4129" t="str">
            <v>SDGbaseTRAv2_UrbAS_ERTv3</v>
          </cell>
          <cell r="D4129" t="str">
            <v>PVAX</v>
          </cell>
          <cell r="E4129" t="str">
            <v>agrai</v>
          </cell>
          <cell r="F4129">
            <v>1</v>
          </cell>
          <cell r="G4129">
            <v>1</v>
          </cell>
          <cell r="H4129">
            <v>0.98</v>
          </cell>
          <cell r="I4129">
            <v>0.98</v>
          </cell>
          <cell r="J4129">
            <v>0.97</v>
          </cell>
          <cell r="K4129">
            <v>0.96</v>
          </cell>
          <cell r="L4129">
            <v>0.96</v>
          </cell>
          <cell r="M4129">
            <v>0.95</v>
          </cell>
          <cell r="N4129">
            <v>0.95</v>
          </cell>
          <cell r="O4129">
            <v>0.94</v>
          </cell>
          <cell r="P4129">
            <v>0.94</v>
          </cell>
          <cell r="Q4129">
            <v>0.93</v>
          </cell>
          <cell r="R4129">
            <v>0.94</v>
          </cell>
          <cell r="S4129">
            <v>0.94</v>
          </cell>
          <cell r="T4129">
            <v>0.94</v>
          </cell>
          <cell r="U4129">
            <v>0.94</v>
          </cell>
          <cell r="V4129">
            <v>0.94</v>
          </cell>
          <cell r="W4129">
            <v>0.94</v>
          </cell>
          <cell r="X4129">
            <v>0.94</v>
          </cell>
          <cell r="Y4129">
            <v>0.93</v>
          </cell>
          <cell r="Z4129">
            <v>0.91</v>
          </cell>
          <cell r="AA4129">
            <v>0.9</v>
          </cell>
          <cell r="AB4129">
            <v>0.91</v>
          </cell>
          <cell r="AC4129">
            <v>0.91</v>
          </cell>
          <cell r="AD4129">
            <v>0.91</v>
          </cell>
          <cell r="AE4129">
            <v>0.91</v>
          </cell>
          <cell r="AF4129">
            <v>0.91</v>
          </cell>
          <cell r="AG4129">
            <v>0.94</v>
          </cell>
          <cell r="AH4129">
            <v>0.92</v>
          </cell>
          <cell r="AI4129">
            <v>0.91</v>
          </cell>
          <cell r="AJ4129">
            <v>0.91</v>
          </cell>
          <cell r="AK4129">
            <v>0.92</v>
          </cell>
        </row>
        <row r="4130">
          <cell r="A4130" t="str">
            <v>SDGbaseTRAv2_UrbAS_ERTv3PVAXastar</v>
          </cell>
          <cell r="B4130" t="str">
            <v>SIclos6_GOVclos11</v>
          </cell>
          <cell r="C4130" t="str">
            <v>SDGbaseTRAv2_UrbAS_ERTv3</v>
          </cell>
          <cell r="D4130" t="str">
            <v>PVAX</v>
          </cell>
          <cell r="E4130" t="str">
            <v>astar</v>
          </cell>
          <cell r="F4130">
            <v>1</v>
          </cell>
          <cell r="G4130">
            <v>0.99</v>
          </cell>
          <cell r="H4130">
            <v>0.98</v>
          </cell>
          <cell r="I4130">
            <v>0.97</v>
          </cell>
          <cell r="J4130">
            <v>0.97</v>
          </cell>
          <cell r="K4130">
            <v>0.96</v>
          </cell>
          <cell r="L4130">
            <v>0.95</v>
          </cell>
          <cell r="M4130">
            <v>0.94</v>
          </cell>
          <cell r="N4130">
            <v>0.94</v>
          </cell>
          <cell r="O4130">
            <v>0.94</v>
          </cell>
          <cell r="P4130">
            <v>0.93</v>
          </cell>
          <cell r="Q4130">
            <v>0.92</v>
          </cell>
          <cell r="R4130">
            <v>0.93</v>
          </cell>
          <cell r="S4130">
            <v>0.93</v>
          </cell>
          <cell r="T4130">
            <v>0.92</v>
          </cell>
          <cell r="U4130">
            <v>0.92</v>
          </cell>
          <cell r="V4130">
            <v>0.92</v>
          </cell>
          <cell r="W4130">
            <v>0.92</v>
          </cell>
          <cell r="X4130">
            <v>0.92</v>
          </cell>
          <cell r="Y4130">
            <v>0.91</v>
          </cell>
          <cell r="Z4130">
            <v>0.89</v>
          </cell>
          <cell r="AA4130">
            <v>0.88</v>
          </cell>
          <cell r="AB4130">
            <v>0.89</v>
          </cell>
          <cell r="AC4130">
            <v>0.89</v>
          </cell>
          <cell r="AD4130">
            <v>0.88</v>
          </cell>
          <cell r="AE4130">
            <v>0.88</v>
          </cell>
          <cell r="AF4130">
            <v>0.88</v>
          </cell>
          <cell r="AG4130">
            <v>0.9</v>
          </cell>
          <cell r="AH4130">
            <v>0.86</v>
          </cell>
          <cell r="AI4130">
            <v>0.84</v>
          </cell>
          <cell r="AJ4130">
            <v>0.82</v>
          </cell>
          <cell r="AK4130">
            <v>0.81</v>
          </cell>
        </row>
        <row r="4131">
          <cell r="A4131" t="str">
            <v>SDGbaseTRAv2_UrbAS_ERTv3PVAXafeed</v>
          </cell>
          <cell r="B4131" t="str">
            <v>SIclos6_GOVclos11</v>
          </cell>
          <cell r="C4131" t="str">
            <v>SDGbaseTRAv2_UrbAS_ERTv3</v>
          </cell>
          <cell r="D4131" t="str">
            <v>PVAX</v>
          </cell>
          <cell r="E4131" t="str">
            <v>afeed</v>
          </cell>
          <cell r="F4131">
            <v>1</v>
          </cell>
          <cell r="G4131">
            <v>0.78</v>
          </cell>
          <cell r="H4131">
            <v>0.86</v>
          </cell>
          <cell r="I4131">
            <v>0.86</v>
          </cell>
          <cell r="J4131">
            <v>0.86</v>
          </cell>
          <cell r="K4131">
            <v>0.88</v>
          </cell>
          <cell r="L4131">
            <v>0.89</v>
          </cell>
          <cell r="M4131">
            <v>0.89</v>
          </cell>
          <cell r="N4131">
            <v>0.89</v>
          </cell>
          <cell r="O4131">
            <v>0.93</v>
          </cell>
          <cell r="P4131">
            <v>0.92</v>
          </cell>
          <cell r="Q4131">
            <v>0.91</v>
          </cell>
          <cell r="R4131">
            <v>0.95</v>
          </cell>
          <cell r="S4131">
            <v>0.95</v>
          </cell>
          <cell r="T4131">
            <v>0.96</v>
          </cell>
          <cell r="U4131">
            <v>0.96</v>
          </cell>
          <cell r="V4131">
            <v>0.96</v>
          </cell>
          <cell r="W4131">
            <v>0.97</v>
          </cell>
          <cell r="X4131">
            <v>0.97</v>
          </cell>
          <cell r="Y4131">
            <v>0.97</v>
          </cell>
          <cell r="Z4131">
            <v>0.94</v>
          </cell>
          <cell r="AA4131">
            <v>0.89</v>
          </cell>
          <cell r="AB4131">
            <v>0.89</v>
          </cell>
          <cell r="AC4131">
            <v>0.91</v>
          </cell>
          <cell r="AD4131">
            <v>0.91</v>
          </cell>
          <cell r="AE4131">
            <v>0.91</v>
          </cell>
          <cell r="AF4131">
            <v>0.9</v>
          </cell>
          <cell r="AG4131">
            <v>0.93</v>
          </cell>
          <cell r="AH4131">
            <v>1.01</v>
          </cell>
          <cell r="AI4131">
            <v>1.04</v>
          </cell>
          <cell r="AJ4131">
            <v>1.04</v>
          </cell>
          <cell r="AK4131">
            <v>1.04</v>
          </cell>
        </row>
        <row r="4132">
          <cell r="A4132" t="str">
            <v>SDGbaseTRAv2_UrbAS_ERTv3PVAXabake</v>
          </cell>
          <cell r="B4132" t="str">
            <v>SIclos6_GOVclos11</v>
          </cell>
          <cell r="C4132" t="str">
            <v>SDGbaseTRAv2_UrbAS_ERTv3</v>
          </cell>
          <cell r="D4132" t="str">
            <v>PVAX</v>
          </cell>
          <cell r="E4132" t="str">
            <v>abake</v>
          </cell>
          <cell r="F4132">
            <v>1</v>
          </cell>
          <cell r="G4132">
            <v>1.01</v>
          </cell>
          <cell r="H4132">
            <v>1.01</v>
          </cell>
          <cell r="I4132">
            <v>1</v>
          </cell>
          <cell r="J4132">
            <v>1</v>
          </cell>
          <cell r="K4132">
            <v>1</v>
          </cell>
          <cell r="L4132">
            <v>1</v>
          </cell>
          <cell r="M4132">
            <v>1</v>
          </cell>
          <cell r="N4132">
            <v>1</v>
          </cell>
          <cell r="O4132">
            <v>0.99</v>
          </cell>
          <cell r="P4132">
            <v>0.99</v>
          </cell>
          <cell r="Q4132">
            <v>0.99</v>
          </cell>
          <cell r="R4132">
            <v>1</v>
          </cell>
          <cell r="S4132">
            <v>1</v>
          </cell>
          <cell r="T4132">
            <v>1.01</v>
          </cell>
          <cell r="U4132">
            <v>1.01</v>
          </cell>
          <cell r="V4132">
            <v>1.01</v>
          </cell>
          <cell r="W4132">
            <v>1.02</v>
          </cell>
          <cell r="X4132">
            <v>1.02</v>
          </cell>
          <cell r="Y4132">
            <v>1</v>
          </cell>
          <cell r="Z4132">
            <v>0.98</v>
          </cell>
          <cell r="AA4132">
            <v>0.96</v>
          </cell>
          <cell r="AB4132">
            <v>0.98</v>
          </cell>
          <cell r="AC4132">
            <v>0.98</v>
          </cell>
          <cell r="AD4132">
            <v>0.98</v>
          </cell>
          <cell r="AE4132">
            <v>0.98</v>
          </cell>
          <cell r="AF4132">
            <v>0.98</v>
          </cell>
          <cell r="AG4132">
            <v>1.02</v>
          </cell>
          <cell r="AH4132">
            <v>0.99</v>
          </cell>
          <cell r="AI4132">
            <v>0.97</v>
          </cell>
          <cell r="AJ4132">
            <v>0.96</v>
          </cell>
          <cell r="AK4132">
            <v>0.95</v>
          </cell>
        </row>
        <row r="4133">
          <cell r="A4133" t="str">
            <v>SDGbaseTRAv2_UrbAS_ERTv3PVAXasuga</v>
          </cell>
          <cell r="B4133" t="str">
            <v>SIclos6_GOVclos11</v>
          </cell>
          <cell r="C4133" t="str">
            <v>SDGbaseTRAv2_UrbAS_ERTv3</v>
          </cell>
          <cell r="D4133" t="str">
            <v>PVAX</v>
          </cell>
          <cell r="E4133" t="str">
            <v>asuga</v>
          </cell>
          <cell r="F4133">
            <v>1</v>
          </cell>
          <cell r="G4133">
            <v>1.01</v>
          </cell>
          <cell r="H4133">
            <v>1</v>
          </cell>
          <cell r="I4133">
            <v>1</v>
          </cell>
          <cell r="J4133">
            <v>0.99</v>
          </cell>
          <cell r="K4133">
            <v>0.99</v>
          </cell>
          <cell r="L4133">
            <v>0.99</v>
          </cell>
          <cell r="M4133">
            <v>0.98</v>
          </cell>
          <cell r="N4133">
            <v>0.98</v>
          </cell>
          <cell r="O4133">
            <v>0.98</v>
          </cell>
          <cell r="P4133">
            <v>0.97</v>
          </cell>
          <cell r="Q4133">
            <v>0.97</v>
          </cell>
          <cell r="R4133">
            <v>0.97</v>
          </cell>
          <cell r="S4133">
            <v>0.98</v>
          </cell>
          <cell r="T4133">
            <v>0.98</v>
          </cell>
          <cell r="U4133">
            <v>0.98</v>
          </cell>
          <cell r="V4133">
            <v>0.98</v>
          </cell>
          <cell r="W4133">
            <v>0.98</v>
          </cell>
          <cell r="X4133">
            <v>0.98</v>
          </cell>
          <cell r="Y4133">
            <v>0.97</v>
          </cell>
          <cell r="Z4133">
            <v>0.95</v>
          </cell>
          <cell r="AA4133">
            <v>0.94</v>
          </cell>
          <cell r="AB4133">
            <v>0.95</v>
          </cell>
          <cell r="AC4133">
            <v>0.95</v>
          </cell>
          <cell r="AD4133">
            <v>0.94</v>
          </cell>
          <cell r="AE4133">
            <v>0.94</v>
          </cell>
          <cell r="AF4133">
            <v>0.94</v>
          </cell>
          <cell r="AG4133">
            <v>0.98</v>
          </cell>
          <cell r="AH4133">
            <v>0.96</v>
          </cell>
          <cell r="AI4133">
            <v>0.95</v>
          </cell>
          <cell r="AJ4133">
            <v>0.95</v>
          </cell>
          <cell r="AK4133">
            <v>0.95</v>
          </cell>
        </row>
        <row r="4134">
          <cell r="A4134" t="str">
            <v>SDGbaseTRAv2_UrbAS_ERTv3PVAXaconf</v>
          </cell>
          <cell r="B4134" t="str">
            <v>SIclos6_GOVclos11</v>
          </cell>
          <cell r="C4134" t="str">
            <v>SDGbaseTRAv2_UrbAS_ERTv3</v>
          </cell>
          <cell r="D4134" t="str">
            <v>PVAX</v>
          </cell>
          <cell r="E4134" t="str">
            <v>aconf</v>
          </cell>
          <cell r="F4134">
            <v>1</v>
          </cell>
          <cell r="G4134">
            <v>1</v>
          </cell>
          <cell r="H4134">
            <v>1.01</v>
          </cell>
          <cell r="I4134">
            <v>1</v>
          </cell>
          <cell r="J4134">
            <v>0.99</v>
          </cell>
          <cell r="K4134">
            <v>0.99</v>
          </cell>
          <cell r="L4134">
            <v>1</v>
          </cell>
          <cell r="M4134">
            <v>1</v>
          </cell>
          <cell r="N4134">
            <v>1</v>
          </cell>
          <cell r="O4134">
            <v>1.01</v>
          </cell>
          <cell r="P4134">
            <v>1.01</v>
          </cell>
          <cell r="Q4134">
            <v>1</v>
          </cell>
          <cell r="R4134">
            <v>1.02</v>
          </cell>
          <cell r="S4134">
            <v>1.03</v>
          </cell>
          <cell r="T4134">
            <v>1.03</v>
          </cell>
          <cell r="U4134">
            <v>1.04</v>
          </cell>
          <cell r="V4134">
            <v>1.04</v>
          </cell>
          <cell r="W4134">
            <v>1.05</v>
          </cell>
          <cell r="X4134">
            <v>1.05</v>
          </cell>
          <cell r="Y4134">
            <v>1.04</v>
          </cell>
          <cell r="Z4134">
            <v>1.01</v>
          </cell>
          <cell r="AA4134">
            <v>0.99</v>
          </cell>
          <cell r="AB4134">
            <v>1</v>
          </cell>
          <cell r="AC4134">
            <v>1</v>
          </cell>
          <cell r="AD4134">
            <v>1</v>
          </cell>
          <cell r="AE4134">
            <v>1</v>
          </cell>
          <cell r="AF4134">
            <v>1</v>
          </cell>
          <cell r="AG4134">
            <v>1.04</v>
          </cell>
          <cell r="AH4134">
            <v>1.02</v>
          </cell>
          <cell r="AI4134">
            <v>1</v>
          </cell>
          <cell r="AJ4134">
            <v>0.99</v>
          </cell>
          <cell r="AK4134">
            <v>0.98</v>
          </cell>
        </row>
        <row r="4135">
          <cell r="A4135" t="str">
            <v>SDGbaseTRAv2_UrbAS_ERTv3PVAXapast</v>
          </cell>
          <cell r="B4135" t="str">
            <v>SIclos6_GOVclos11</v>
          </cell>
          <cell r="C4135" t="str">
            <v>SDGbaseTRAv2_UrbAS_ERTv3</v>
          </cell>
          <cell r="D4135" t="str">
            <v>PVAX</v>
          </cell>
          <cell r="E4135" t="str">
            <v>apast</v>
          </cell>
          <cell r="F4135">
            <v>1</v>
          </cell>
          <cell r="G4135">
            <v>0.93</v>
          </cell>
          <cell r="H4135">
            <v>0.94</v>
          </cell>
          <cell r="I4135">
            <v>0.92</v>
          </cell>
          <cell r="J4135">
            <v>0.91</v>
          </cell>
          <cell r="K4135">
            <v>0.91</v>
          </cell>
          <cell r="L4135">
            <v>0.92</v>
          </cell>
          <cell r="M4135">
            <v>0.92</v>
          </cell>
          <cell r="N4135">
            <v>0.92</v>
          </cell>
          <cell r="O4135">
            <v>0.96</v>
          </cell>
          <cell r="P4135">
            <v>0.95</v>
          </cell>
          <cell r="Q4135">
            <v>0.94</v>
          </cell>
          <cell r="R4135">
            <v>0.95</v>
          </cell>
          <cell r="S4135">
            <v>0.95</v>
          </cell>
          <cell r="T4135">
            <v>0.96</v>
          </cell>
          <cell r="U4135">
            <v>0.96</v>
          </cell>
          <cell r="V4135">
            <v>0.96</v>
          </cell>
          <cell r="W4135">
            <v>0.96</v>
          </cell>
          <cell r="X4135">
            <v>0.97</v>
          </cell>
          <cell r="Y4135">
            <v>0.96</v>
          </cell>
          <cell r="Z4135">
            <v>0.94</v>
          </cell>
          <cell r="AA4135">
            <v>0.91</v>
          </cell>
          <cell r="AB4135">
            <v>0.91</v>
          </cell>
          <cell r="AC4135">
            <v>0.9</v>
          </cell>
          <cell r="AD4135">
            <v>0.89</v>
          </cell>
          <cell r="AE4135">
            <v>0.89</v>
          </cell>
          <cell r="AF4135">
            <v>0.88</v>
          </cell>
          <cell r="AG4135">
            <v>0.89</v>
          </cell>
          <cell r="AH4135">
            <v>0.91</v>
          </cell>
          <cell r="AI4135">
            <v>0.92</v>
          </cell>
          <cell r="AJ4135">
            <v>0.92</v>
          </cell>
          <cell r="AK4135">
            <v>0.93</v>
          </cell>
        </row>
        <row r="4136">
          <cell r="A4136" t="str">
            <v>SDGbaseTRAv2_UrbAS_ERTv3PVAXaofoo</v>
          </cell>
          <cell r="B4136" t="str">
            <v>SIclos6_GOVclos11</v>
          </cell>
          <cell r="C4136" t="str">
            <v>SDGbaseTRAv2_UrbAS_ERTv3</v>
          </cell>
          <cell r="D4136" t="str">
            <v>PVAX</v>
          </cell>
          <cell r="E4136" t="str">
            <v>aofoo</v>
          </cell>
          <cell r="F4136">
            <v>1</v>
          </cell>
          <cell r="G4136">
            <v>0.96</v>
          </cell>
          <cell r="H4136">
            <v>0.96</v>
          </cell>
          <cell r="I4136">
            <v>0.96</v>
          </cell>
          <cell r="J4136">
            <v>0.96</v>
          </cell>
          <cell r="K4136">
            <v>0.95</v>
          </cell>
          <cell r="L4136">
            <v>0.96</v>
          </cell>
          <cell r="M4136">
            <v>0.96</v>
          </cell>
          <cell r="N4136">
            <v>0.96</v>
          </cell>
          <cell r="O4136">
            <v>0.98</v>
          </cell>
          <cell r="P4136">
            <v>0.97</v>
          </cell>
          <cell r="Q4136">
            <v>0.96</v>
          </cell>
          <cell r="R4136">
            <v>0.97</v>
          </cell>
          <cell r="S4136">
            <v>0.97</v>
          </cell>
          <cell r="T4136">
            <v>0.98</v>
          </cell>
          <cell r="U4136">
            <v>0.98</v>
          </cell>
          <cell r="V4136">
            <v>0.98</v>
          </cell>
          <cell r="W4136">
            <v>0.98</v>
          </cell>
          <cell r="X4136">
            <v>0.99</v>
          </cell>
          <cell r="Y4136">
            <v>0.97</v>
          </cell>
          <cell r="Z4136">
            <v>0.94</v>
          </cell>
          <cell r="AA4136">
            <v>0.92</v>
          </cell>
          <cell r="AB4136">
            <v>0.93</v>
          </cell>
          <cell r="AC4136">
            <v>0.94</v>
          </cell>
          <cell r="AD4136">
            <v>0.93</v>
          </cell>
          <cell r="AE4136">
            <v>0.93</v>
          </cell>
          <cell r="AF4136">
            <v>0.93</v>
          </cell>
          <cell r="AG4136">
            <v>0.97</v>
          </cell>
          <cell r="AH4136">
            <v>0.97</v>
          </cell>
          <cell r="AI4136">
            <v>0.97</v>
          </cell>
          <cell r="AJ4136">
            <v>0.96</v>
          </cell>
          <cell r="AK4136">
            <v>0.96</v>
          </cell>
        </row>
        <row r="4137">
          <cell r="A4137" t="str">
            <v>SDGbaseTRAv2_UrbAS_ERTv3PVAXabevt</v>
          </cell>
          <cell r="B4137" t="str">
            <v>SIclos6_GOVclos11</v>
          </cell>
          <cell r="C4137" t="str">
            <v>SDGbaseTRAv2_UrbAS_ERTv3</v>
          </cell>
          <cell r="D4137" t="str">
            <v>PVAX</v>
          </cell>
          <cell r="E4137" t="str">
            <v>abevt</v>
          </cell>
          <cell r="F4137">
            <v>1</v>
          </cell>
          <cell r="G4137">
            <v>1</v>
          </cell>
          <cell r="H4137">
            <v>1.01</v>
          </cell>
          <cell r="I4137">
            <v>1</v>
          </cell>
          <cell r="J4137">
            <v>0.99</v>
          </cell>
          <cell r="K4137">
            <v>0.99</v>
          </cell>
          <cell r="L4137">
            <v>1</v>
          </cell>
          <cell r="M4137">
            <v>1</v>
          </cell>
          <cell r="N4137">
            <v>1</v>
          </cell>
          <cell r="O4137">
            <v>1.03</v>
          </cell>
          <cell r="P4137">
            <v>1.02</v>
          </cell>
          <cell r="Q4137">
            <v>1.01</v>
          </cell>
          <cell r="R4137">
            <v>1.01</v>
          </cell>
          <cell r="S4137">
            <v>1.01</v>
          </cell>
          <cell r="T4137">
            <v>1.01</v>
          </cell>
          <cell r="U4137">
            <v>1.01</v>
          </cell>
          <cell r="V4137">
            <v>1.01</v>
          </cell>
          <cell r="W4137">
            <v>1.02</v>
          </cell>
          <cell r="X4137">
            <v>1.02</v>
          </cell>
          <cell r="Y4137">
            <v>1.01</v>
          </cell>
          <cell r="Z4137">
            <v>0.99</v>
          </cell>
          <cell r="AA4137">
            <v>0.97</v>
          </cell>
          <cell r="AB4137">
            <v>0.97</v>
          </cell>
          <cell r="AC4137">
            <v>0.97</v>
          </cell>
          <cell r="AD4137">
            <v>0.97</v>
          </cell>
          <cell r="AE4137">
            <v>0.96</v>
          </cell>
          <cell r="AF4137">
            <v>0.96</v>
          </cell>
          <cell r="AG4137">
            <v>0.98</v>
          </cell>
          <cell r="AH4137">
            <v>0.98</v>
          </cell>
          <cell r="AI4137">
            <v>0.97</v>
          </cell>
          <cell r="AJ4137">
            <v>0.97</v>
          </cell>
          <cell r="AK4137">
            <v>0.96</v>
          </cell>
        </row>
        <row r="4138">
          <cell r="A4138" t="str">
            <v>SDGbaseTRAv2_UrbAS_ERTv3PVAXatext</v>
          </cell>
          <cell r="B4138" t="str">
            <v>SIclos6_GOVclos11</v>
          </cell>
          <cell r="C4138" t="str">
            <v>SDGbaseTRAv2_UrbAS_ERTv3</v>
          </cell>
          <cell r="D4138" t="str">
            <v>PVAX</v>
          </cell>
          <cell r="E4138" t="str">
            <v>atext</v>
          </cell>
          <cell r="F4138">
            <v>1</v>
          </cell>
          <cell r="G4138">
            <v>1.1000000000000001</v>
          </cell>
          <cell r="H4138">
            <v>1.0900000000000001</v>
          </cell>
          <cell r="I4138">
            <v>1.08</v>
          </cell>
          <cell r="J4138">
            <v>1.08</v>
          </cell>
          <cell r="K4138">
            <v>1.08</v>
          </cell>
          <cell r="L4138">
            <v>1.08</v>
          </cell>
          <cell r="M4138">
            <v>1.0900000000000001</v>
          </cell>
          <cell r="N4138">
            <v>1.0900000000000001</v>
          </cell>
          <cell r="O4138">
            <v>1.0900000000000001</v>
          </cell>
          <cell r="P4138">
            <v>1.0900000000000001</v>
          </cell>
          <cell r="Q4138">
            <v>1.0900000000000001</v>
          </cell>
          <cell r="R4138">
            <v>1.0900000000000001</v>
          </cell>
          <cell r="S4138">
            <v>1.1000000000000001</v>
          </cell>
          <cell r="T4138">
            <v>1.1000000000000001</v>
          </cell>
          <cell r="U4138">
            <v>1.1000000000000001</v>
          </cell>
          <cell r="V4138">
            <v>1.1100000000000001</v>
          </cell>
          <cell r="W4138">
            <v>1.1100000000000001</v>
          </cell>
          <cell r="X4138">
            <v>1.1100000000000001</v>
          </cell>
          <cell r="Y4138">
            <v>1.1000000000000001</v>
          </cell>
          <cell r="Z4138">
            <v>1.07</v>
          </cell>
          <cell r="AA4138">
            <v>1.06</v>
          </cell>
          <cell r="AB4138">
            <v>1.07</v>
          </cell>
          <cell r="AC4138">
            <v>1.08</v>
          </cell>
          <cell r="AD4138">
            <v>1.08</v>
          </cell>
          <cell r="AE4138">
            <v>1.08</v>
          </cell>
          <cell r="AF4138">
            <v>1.08</v>
          </cell>
          <cell r="AG4138">
            <v>1.1200000000000001</v>
          </cell>
          <cell r="AH4138">
            <v>1.08</v>
          </cell>
          <cell r="AI4138">
            <v>1.05</v>
          </cell>
          <cell r="AJ4138">
            <v>1.03</v>
          </cell>
          <cell r="AK4138">
            <v>1.02</v>
          </cell>
        </row>
        <row r="4139">
          <cell r="A4139" t="str">
            <v>SDGbaseTRAv2_UrbAS_ERTv3PVAXaclth</v>
          </cell>
          <cell r="B4139" t="str">
            <v>SIclos6_GOVclos11</v>
          </cell>
          <cell r="C4139" t="str">
            <v>SDGbaseTRAv2_UrbAS_ERTv3</v>
          </cell>
          <cell r="D4139" t="str">
            <v>PVAX</v>
          </cell>
          <cell r="E4139" t="str">
            <v>aclth</v>
          </cell>
          <cell r="F4139">
            <v>1</v>
          </cell>
          <cell r="G4139">
            <v>1.1000000000000001</v>
          </cell>
          <cell r="H4139">
            <v>1.1000000000000001</v>
          </cell>
          <cell r="I4139">
            <v>1.1000000000000001</v>
          </cell>
          <cell r="J4139">
            <v>1.1000000000000001</v>
          </cell>
          <cell r="K4139">
            <v>1.1000000000000001</v>
          </cell>
          <cell r="L4139">
            <v>1.1000000000000001</v>
          </cell>
          <cell r="M4139">
            <v>1.1100000000000001</v>
          </cell>
          <cell r="N4139">
            <v>1.1100000000000001</v>
          </cell>
          <cell r="O4139">
            <v>1.1100000000000001</v>
          </cell>
          <cell r="P4139">
            <v>1.1100000000000001</v>
          </cell>
          <cell r="Q4139">
            <v>1.1100000000000001</v>
          </cell>
          <cell r="R4139">
            <v>1.1100000000000001</v>
          </cell>
          <cell r="S4139">
            <v>1.1200000000000001</v>
          </cell>
          <cell r="T4139">
            <v>1.1200000000000001</v>
          </cell>
          <cell r="U4139">
            <v>1.1299999999999999</v>
          </cell>
          <cell r="V4139">
            <v>1.1299999999999999</v>
          </cell>
          <cell r="W4139">
            <v>1.1399999999999999</v>
          </cell>
          <cell r="X4139">
            <v>1.1399999999999999</v>
          </cell>
          <cell r="Y4139">
            <v>1.1200000000000001</v>
          </cell>
          <cell r="Z4139">
            <v>1.0900000000000001</v>
          </cell>
          <cell r="AA4139">
            <v>1.08</v>
          </cell>
          <cell r="AB4139">
            <v>1.1000000000000001</v>
          </cell>
          <cell r="AC4139">
            <v>1.1100000000000001</v>
          </cell>
          <cell r="AD4139">
            <v>1.1100000000000001</v>
          </cell>
          <cell r="AE4139">
            <v>1.1100000000000001</v>
          </cell>
          <cell r="AF4139">
            <v>1.1100000000000001</v>
          </cell>
          <cell r="AG4139">
            <v>1.1499999999999999</v>
          </cell>
          <cell r="AH4139">
            <v>1.1100000000000001</v>
          </cell>
          <cell r="AI4139">
            <v>1.07</v>
          </cell>
          <cell r="AJ4139">
            <v>1.05</v>
          </cell>
          <cell r="AK4139">
            <v>1.03</v>
          </cell>
        </row>
        <row r="4140">
          <cell r="A4140" t="str">
            <v>SDGbaseTRAv2_UrbAS_ERTv3PVAXaleat</v>
          </cell>
          <cell r="B4140" t="str">
            <v>SIclos6_GOVclos11</v>
          </cell>
          <cell r="C4140" t="str">
            <v>SDGbaseTRAv2_UrbAS_ERTv3</v>
          </cell>
          <cell r="D4140" t="str">
            <v>PVAX</v>
          </cell>
          <cell r="E4140" t="str">
            <v>aleat</v>
          </cell>
          <cell r="F4140">
            <v>1</v>
          </cell>
          <cell r="G4140">
            <v>1.0900000000000001</v>
          </cell>
          <cell r="H4140">
            <v>1.05</v>
          </cell>
          <cell r="I4140">
            <v>1.01</v>
          </cell>
          <cell r="J4140">
            <v>0.99</v>
          </cell>
          <cell r="K4140">
            <v>0.99</v>
          </cell>
          <cell r="L4140">
            <v>1</v>
          </cell>
          <cell r="M4140">
            <v>1.01</v>
          </cell>
          <cell r="N4140">
            <v>1.01</v>
          </cell>
          <cell r="O4140">
            <v>1.1100000000000001</v>
          </cell>
          <cell r="P4140">
            <v>1.1100000000000001</v>
          </cell>
          <cell r="Q4140">
            <v>1.08</v>
          </cell>
          <cell r="R4140">
            <v>1.04</v>
          </cell>
          <cell r="S4140">
            <v>1.03</v>
          </cell>
          <cell r="T4140">
            <v>1.02</v>
          </cell>
          <cell r="U4140">
            <v>1.01</v>
          </cell>
          <cell r="V4140">
            <v>1.01</v>
          </cell>
          <cell r="W4140">
            <v>1.01</v>
          </cell>
          <cell r="X4140">
            <v>1.02</v>
          </cell>
          <cell r="Y4140">
            <v>1.02</v>
          </cell>
          <cell r="Z4140">
            <v>1.01</v>
          </cell>
          <cell r="AA4140">
            <v>1</v>
          </cell>
          <cell r="AB4140">
            <v>1</v>
          </cell>
          <cell r="AC4140">
            <v>0.99</v>
          </cell>
          <cell r="AD4140">
            <v>0.98</v>
          </cell>
          <cell r="AE4140">
            <v>0.97</v>
          </cell>
          <cell r="AF4140">
            <v>0.96</v>
          </cell>
          <cell r="AG4140">
            <v>0.96</v>
          </cell>
          <cell r="AH4140">
            <v>0.92</v>
          </cell>
          <cell r="AI4140">
            <v>0.88</v>
          </cell>
          <cell r="AJ4140">
            <v>0.86</v>
          </cell>
          <cell r="AK4140">
            <v>0.85</v>
          </cell>
        </row>
        <row r="4141">
          <cell r="A4141" t="str">
            <v>SDGbaseTRAv2_UrbAS_ERTv3PVAXafoot</v>
          </cell>
          <cell r="B4141" t="str">
            <v>SIclos6_GOVclos11</v>
          </cell>
          <cell r="C4141" t="str">
            <v>SDGbaseTRAv2_UrbAS_ERTv3</v>
          </cell>
          <cell r="D4141" t="str">
            <v>PVAX</v>
          </cell>
          <cell r="E4141" t="str">
            <v>afoot</v>
          </cell>
          <cell r="F4141">
            <v>1</v>
          </cell>
          <cell r="G4141">
            <v>1.0900000000000001</v>
          </cell>
          <cell r="H4141">
            <v>1.0900000000000001</v>
          </cell>
          <cell r="I4141">
            <v>1.0900000000000001</v>
          </cell>
          <cell r="J4141">
            <v>1.08</v>
          </cell>
          <cell r="K4141">
            <v>1.08</v>
          </cell>
          <cell r="L4141">
            <v>1.0900000000000001</v>
          </cell>
          <cell r="M4141">
            <v>1.0900000000000001</v>
          </cell>
          <cell r="N4141">
            <v>1.0900000000000001</v>
          </cell>
          <cell r="O4141">
            <v>1.0900000000000001</v>
          </cell>
          <cell r="P4141">
            <v>1.0900000000000001</v>
          </cell>
          <cell r="Q4141">
            <v>1.0900000000000001</v>
          </cell>
          <cell r="R4141">
            <v>1.0900000000000001</v>
          </cell>
          <cell r="S4141">
            <v>1.1000000000000001</v>
          </cell>
          <cell r="T4141">
            <v>1.1000000000000001</v>
          </cell>
          <cell r="U4141">
            <v>1.1100000000000001</v>
          </cell>
          <cell r="V4141">
            <v>1.1100000000000001</v>
          </cell>
          <cell r="W4141">
            <v>1.1100000000000001</v>
          </cell>
          <cell r="X4141">
            <v>1.1200000000000001</v>
          </cell>
          <cell r="Y4141">
            <v>1.1000000000000001</v>
          </cell>
          <cell r="Z4141">
            <v>1.07</v>
          </cell>
          <cell r="AA4141">
            <v>1.05</v>
          </cell>
          <cell r="AB4141">
            <v>1.07</v>
          </cell>
          <cell r="AC4141">
            <v>1.08</v>
          </cell>
          <cell r="AD4141">
            <v>1.08</v>
          </cell>
          <cell r="AE4141">
            <v>1.08</v>
          </cell>
          <cell r="AF4141">
            <v>1.08</v>
          </cell>
          <cell r="AG4141">
            <v>1.1200000000000001</v>
          </cell>
          <cell r="AH4141">
            <v>1.0900000000000001</v>
          </cell>
          <cell r="AI4141">
            <v>1.06</v>
          </cell>
          <cell r="AJ4141">
            <v>1.04</v>
          </cell>
          <cell r="AK4141">
            <v>1.03</v>
          </cell>
        </row>
        <row r="4142">
          <cell r="A4142" t="str">
            <v>SDGbaseTRAv2_UrbAS_ERTv3PVAXawood</v>
          </cell>
          <cell r="B4142" t="str">
            <v>SIclos6_GOVclos11</v>
          </cell>
          <cell r="C4142" t="str">
            <v>SDGbaseTRAv2_UrbAS_ERTv3</v>
          </cell>
          <cell r="D4142" t="str">
            <v>PVAX</v>
          </cell>
          <cell r="E4142" t="str">
            <v>awood</v>
          </cell>
          <cell r="F4142">
            <v>1</v>
          </cell>
          <cell r="G4142">
            <v>1.02</v>
          </cell>
          <cell r="H4142">
            <v>1.01</v>
          </cell>
          <cell r="I4142">
            <v>1.01</v>
          </cell>
          <cell r="J4142">
            <v>1.01</v>
          </cell>
          <cell r="K4142">
            <v>1.01</v>
          </cell>
          <cell r="L4142">
            <v>1.01</v>
          </cell>
          <cell r="M4142">
            <v>1.01</v>
          </cell>
          <cell r="N4142">
            <v>1.01</v>
          </cell>
          <cell r="O4142">
            <v>1.02</v>
          </cell>
          <cell r="P4142">
            <v>1.01</v>
          </cell>
          <cell r="Q4142">
            <v>1.01</v>
          </cell>
          <cell r="R4142">
            <v>1.01</v>
          </cell>
          <cell r="S4142">
            <v>1.02</v>
          </cell>
          <cell r="T4142">
            <v>1.02</v>
          </cell>
          <cell r="U4142">
            <v>1.03</v>
          </cell>
          <cell r="V4142">
            <v>1.03</v>
          </cell>
          <cell r="W4142">
            <v>1.04</v>
          </cell>
          <cell r="X4142">
            <v>1.04</v>
          </cell>
          <cell r="Y4142">
            <v>1.03</v>
          </cell>
          <cell r="Z4142">
            <v>1</v>
          </cell>
          <cell r="AA4142">
            <v>0.98</v>
          </cell>
          <cell r="AB4142">
            <v>0.99</v>
          </cell>
          <cell r="AC4142">
            <v>0.99</v>
          </cell>
          <cell r="AD4142">
            <v>0.99</v>
          </cell>
          <cell r="AE4142">
            <v>0.98</v>
          </cell>
          <cell r="AF4142">
            <v>0.98</v>
          </cell>
          <cell r="AG4142">
            <v>1.03</v>
          </cell>
          <cell r="AH4142">
            <v>1.01</v>
          </cell>
          <cell r="AI4142">
            <v>1</v>
          </cell>
          <cell r="AJ4142">
            <v>1</v>
          </cell>
          <cell r="AK4142">
            <v>0.99</v>
          </cell>
        </row>
        <row r="4143">
          <cell r="A4143" t="str">
            <v>SDGbaseTRAv2_UrbAS_ERTv3PVAXapapr</v>
          </cell>
          <cell r="B4143" t="str">
            <v>SIclos6_GOVclos11</v>
          </cell>
          <cell r="C4143" t="str">
            <v>SDGbaseTRAv2_UrbAS_ERTv3</v>
          </cell>
          <cell r="D4143" t="str">
            <v>PVAX</v>
          </cell>
          <cell r="E4143" t="str">
            <v>apapr</v>
          </cell>
          <cell r="F4143">
            <v>1</v>
          </cell>
          <cell r="G4143">
            <v>1.04</v>
          </cell>
          <cell r="H4143">
            <v>1.04</v>
          </cell>
          <cell r="I4143">
            <v>1.04</v>
          </cell>
          <cell r="J4143">
            <v>1.03</v>
          </cell>
          <cell r="K4143">
            <v>1.02</v>
          </cell>
          <cell r="L4143">
            <v>1.03</v>
          </cell>
          <cell r="M4143">
            <v>1.02</v>
          </cell>
          <cell r="N4143">
            <v>1.02</v>
          </cell>
          <cell r="O4143">
            <v>1.03</v>
          </cell>
          <cell r="P4143">
            <v>1.02</v>
          </cell>
          <cell r="Q4143">
            <v>1.02</v>
          </cell>
          <cell r="R4143">
            <v>1.04</v>
          </cell>
          <cell r="S4143">
            <v>1.04</v>
          </cell>
          <cell r="T4143">
            <v>1.04</v>
          </cell>
          <cell r="U4143">
            <v>1.05</v>
          </cell>
          <cell r="V4143">
            <v>1.05</v>
          </cell>
          <cell r="W4143">
            <v>1.05</v>
          </cell>
          <cell r="X4143">
            <v>1.06</v>
          </cell>
          <cell r="Y4143">
            <v>1.04</v>
          </cell>
          <cell r="Z4143">
            <v>1</v>
          </cell>
          <cell r="AA4143">
            <v>0.98</v>
          </cell>
          <cell r="AB4143">
            <v>0.99</v>
          </cell>
          <cell r="AC4143">
            <v>1</v>
          </cell>
          <cell r="AD4143">
            <v>1</v>
          </cell>
          <cell r="AE4143">
            <v>1</v>
          </cell>
          <cell r="AF4143">
            <v>1</v>
          </cell>
          <cell r="AG4143">
            <v>1.05</v>
          </cell>
          <cell r="AH4143">
            <v>1.03</v>
          </cell>
          <cell r="AI4143">
            <v>1.01</v>
          </cell>
          <cell r="AJ4143">
            <v>1</v>
          </cell>
          <cell r="AK4143">
            <v>0.99</v>
          </cell>
        </row>
        <row r="4144">
          <cell r="A4144" t="str">
            <v>SDGbaseTRAv2_UrbAS_ERTv3PVAXaprnt</v>
          </cell>
          <cell r="B4144" t="str">
            <v>SIclos6_GOVclos11</v>
          </cell>
          <cell r="C4144" t="str">
            <v>SDGbaseTRAv2_UrbAS_ERTv3</v>
          </cell>
          <cell r="D4144" t="str">
            <v>PVAX</v>
          </cell>
          <cell r="E4144" t="str">
            <v>aprnt</v>
          </cell>
          <cell r="F4144">
            <v>1</v>
          </cell>
          <cell r="G4144">
            <v>1.1000000000000001</v>
          </cell>
          <cell r="H4144">
            <v>1.1000000000000001</v>
          </cell>
          <cell r="I4144">
            <v>1.1000000000000001</v>
          </cell>
          <cell r="J4144">
            <v>1.0900000000000001</v>
          </cell>
          <cell r="K4144">
            <v>1.0900000000000001</v>
          </cell>
          <cell r="L4144">
            <v>1.1000000000000001</v>
          </cell>
          <cell r="M4144">
            <v>1.1100000000000001</v>
          </cell>
          <cell r="N4144">
            <v>1.1100000000000001</v>
          </cell>
          <cell r="O4144">
            <v>1.1000000000000001</v>
          </cell>
          <cell r="P4144">
            <v>1.1000000000000001</v>
          </cell>
          <cell r="Q4144">
            <v>1.1000000000000001</v>
          </cell>
          <cell r="R4144">
            <v>1.1100000000000001</v>
          </cell>
          <cell r="S4144">
            <v>1.1100000000000001</v>
          </cell>
          <cell r="T4144">
            <v>1.1200000000000001</v>
          </cell>
          <cell r="U4144">
            <v>1.1200000000000001</v>
          </cell>
          <cell r="V4144">
            <v>1.1299999999999999</v>
          </cell>
          <cell r="W4144">
            <v>1.1299999999999999</v>
          </cell>
          <cell r="X4144">
            <v>1.1299999999999999</v>
          </cell>
          <cell r="Y4144">
            <v>1.1200000000000001</v>
          </cell>
          <cell r="Z4144">
            <v>1.0900000000000001</v>
          </cell>
          <cell r="AA4144">
            <v>1.08</v>
          </cell>
          <cell r="AB4144">
            <v>1.0900000000000001</v>
          </cell>
          <cell r="AC4144">
            <v>1.1000000000000001</v>
          </cell>
          <cell r="AD4144">
            <v>1.1000000000000001</v>
          </cell>
          <cell r="AE4144">
            <v>1.1000000000000001</v>
          </cell>
          <cell r="AF4144">
            <v>1.1000000000000001</v>
          </cell>
          <cell r="AG4144">
            <v>1.1399999999999999</v>
          </cell>
          <cell r="AH4144">
            <v>1.1000000000000001</v>
          </cell>
          <cell r="AI4144">
            <v>1.07</v>
          </cell>
          <cell r="AJ4144">
            <v>1.04</v>
          </cell>
          <cell r="AK4144">
            <v>1.02</v>
          </cell>
        </row>
        <row r="4145">
          <cell r="A4145" t="str">
            <v>SDGbaseTRAv2_UrbAS_ERTv3PVAXapetr</v>
          </cell>
          <cell r="B4145" t="str">
            <v>SIclos6_GOVclos11</v>
          </cell>
          <cell r="C4145" t="str">
            <v>SDGbaseTRAv2_UrbAS_ERTv3</v>
          </cell>
          <cell r="D4145" t="str">
            <v>PVAX</v>
          </cell>
          <cell r="E4145" t="str">
            <v>apetr</v>
          </cell>
          <cell r="F4145">
            <v>1</v>
          </cell>
          <cell r="G4145">
            <v>1.1599999999999999</v>
          </cell>
          <cell r="H4145">
            <v>0.84</v>
          </cell>
          <cell r="I4145">
            <v>0.65</v>
          </cell>
          <cell r="J4145">
            <v>0.61</v>
          </cell>
          <cell r="K4145">
            <v>0.59</v>
          </cell>
          <cell r="L4145">
            <v>0.59</v>
          </cell>
          <cell r="M4145">
            <v>0.6</v>
          </cell>
          <cell r="N4145">
            <v>0.62</v>
          </cell>
          <cell r="O4145">
            <v>1.17</v>
          </cell>
          <cell r="P4145">
            <v>1.54</v>
          </cell>
          <cell r="Q4145">
            <v>1.47</v>
          </cell>
          <cell r="R4145">
            <v>1.43</v>
          </cell>
          <cell r="S4145">
            <v>1.41</v>
          </cell>
          <cell r="T4145">
            <v>1.4</v>
          </cell>
          <cell r="U4145">
            <v>1.39</v>
          </cell>
          <cell r="V4145">
            <v>1.38</v>
          </cell>
          <cell r="W4145">
            <v>1.37</v>
          </cell>
          <cell r="X4145">
            <v>1.38</v>
          </cell>
          <cell r="Y4145">
            <v>1.44</v>
          </cell>
          <cell r="Z4145">
            <v>1.45</v>
          </cell>
          <cell r="AA4145">
            <v>1.45</v>
          </cell>
          <cell r="AB4145">
            <v>1.49</v>
          </cell>
          <cell r="AC4145">
            <v>1.46</v>
          </cell>
          <cell r="AD4145">
            <v>1.42</v>
          </cell>
          <cell r="AE4145">
            <v>1.38</v>
          </cell>
          <cell r="AF4145">
            <v>1.34</v>
          </cell>
          <cell r="AG4145">
            <v>1.23</v>
          </cell>
          <cell r="AH4145">
            <v>1.06</v>
          </cell>
          <cell r="AI4145">
            <v>0.88</v>
          </cell>
          <cell r="AJ4145">
            <v>0.69</v>
          </cell>
          <cell r="AK4145">
            <v>0.43</v>
          </cell>
        </row>
        <row r="4146">
          <cell r="A4146" t="str">
            <v>SDGbaseTRAv2_UrbAS_ERTv3PVAXahydr</v>
          </cell>
          <cell r="B4146" t="str">
            <v>SIclos6_GOVclos11</v>
          </cell>
          <cell r="C4146" t="str">
            <v>SDGbaseTRAv2_UrbAS_ERTv3</v>
          </cell>
          <cell r="D4146" t="str">
            <v>PVAX</v>
          </cell>
          <cell r="E4146" t="str">
            <v>ahydr</v>
          </cell>
          <cell r="F4146">
            <v>1</v>
          </cell>
          <cell r="G4146">
            <v>2.6</v>
          </cell>
          <cell r="H4146">
            <v>2.71</v>
          </cell>
          <cell r="I4146">
            <v>2.67</v>
          </cell>
          <cell r="J4146">
            <v>2.66</v>
          </cell>
          <cell r="K4146">
            <v>2.66</v>
          </cell>
          <cell r="L4146">
            <v>2.7</v>
          </cell>
          <cell r="M4146">
            <v>2.75</v>
          </cell>
          <cell r="N4146">
            <v>2.79</v>
          </cell>
          <cell r="O4146">
            <v>3</v>
          </cell>
          <cell r="P4146">
            <v>3.05</v>
          </cell>
          <cell r="Q4146">
            <v>3.4</v>
          </cell>
          <cell r="R4146">
            <v>3.45</v>
          </cell>
          <cell r="S4146">
            <v>3.48</v>
          </cell>
          <cell r="T4146">
            <v>3.5</v>
          </cell>
          <cell r="U4146">
            <v>3.52</v>
          </cell>
          <cell r="V4146">
            <v>3.53</v>
          </cell>
          <cell r="W4146">
            <v>3.55</v>
          </cell>
          <cell r="X4146">
            <v>-0.96</v>
          </cell>
          <cell r="Y4146">
            <v>32.590000000000003</v>
          </cell>
          <cell r="Z4146">
            <v>85.99</v>
          </cell>
          <cell r="AA4146">
            <v>96.86</v>
          </cell>
          <cell r="AB4146">
            <v>72.099999999999994</v>
          </cell>
          <cell r="AC4146">
            <v>59.44</v>
          </cell>
          <cell r="AD4146">
            <v>57.45</v>
          </cell>
          <cell r="AE4146">
            <v>57.03</v>
          </cell>
          <cell r="AF4146">
            <v>58.07</v>
          </cell>
          <cell r="AG4146">
            <v>1.79</v>
          </cell>
          <cell r="AH4146">
            <v>1.39</v>
          </cell>
          <cell r="AI4146">
            <v>1.06</v>
          </cell>
          <cell r="AJ4146">
            <v>0.77</v>
          </cell>
          <cell r="AK4146">
            <v>0.51</v>
          </cell>
        </row>
        <row r="4147">
          <cell r="A4147" t="str">
            <v>SDGbaseTRAv2_UrbAS_ERTv3PVAXaammo</v>
          </cell>
          <cell r="B4147" t="str">
            <v>SIclos6_GOVclos11</v>
          </cell>
          <cell r="C4147" t="str">
            <v>SDGbaseTRAv2_UrbAS_ERTv3</v>
          </cell>
          <cell r="D4147" t="str">
            <v>PVAX</v>
          </cell>
          <cell r="E4147" t="str">
            <v>aammo</v>
          </cell>
          <cell r="F4147">
            <v>1</v>
          </cell>
          <cell r="G4147">
            <v>1.03</v>
          </cell>
          <cell r="H4147">
            <v>1.02</v>
          </cell>
          <cell r="I4147">
            <v>1.02</v>
          </cell>
          <cell r="J4147">
            <v>1.02</v>
          </cell>
          <cell r="K4147">
            <v>1.02</v>
          </cell>
          <cell r="L4147">
            <v>1.02</v>
          </cell>
          <cell r="M4147">
            <v>1.03</v>
          </cell>
          <cell r="N4147">
            <v>1.03</v>
          </cell>
          <cell r="O4147">
            <v>1.01</v>
          </cell>
          <cell r="P4147">
            <v>1.01</v>
          </cell>
          <cell r="Q4147">
            <v>1.01</v>
          </cell>
          <cell r="R4147">
            <v>1.02</v>
          </cell>
          <cell r="S4147">
            <v>1.03</v>
          </cell>
          <cell r="T4147">
            <v>1.03</v>
          </cell>
          <cell r="U4147">
            <v>1.04</v>
          </cell>
          <cell r="V4147">
            <v>1.04</v>
          </cell>
          <cell r="W4147">
            <v>1.05</v>
          </cell>
          <cell r="X4147">
            <v>1.05</v>
          </cell>
          <cell r="Y4147">
            <v>1.03</v>
          </cell>
          <cell r="Z4147">
            <v>1</v>
          </cell>
          <cell r="AA4147">
            <v>0.98</v>
          </cell>
          <cell r="AB4147">
            <v>0.99</v>
          </cell>
          <cell r="AC4147">
            <v>0.98</v>
          </cell>
          <cell r="AD4147">
            <v>0.98</v>
          </cell>
          <cell r="AE4147">
            <v>0.97</v>
          </cell>
          <cell r="AF4147">
            <v>0.97</v>
          </cell>
          <cell r="AG4147">
            <v>1.02</v>
          </cell>
          <cell r="AH4147">
            <v>0.98</v>
          </cell>
          <cell r="AI4147">
            <v>0.95</v>
          </cell>
          <cell r="AJ4147">
            <v>0.93</v>
          </cell>
          <cell r="AK4147">
            <v>0.91</v>
          </cell>
        </row>
        <row r="4148">
          <cell r="A4148" t="str">
            <v>SDGbaseTRAv2_UrbAS_ERTv3PVAXabchm</v>
          </cell>
          <cell r="B4148" t="str">
            <v>SIclos6_GOVclos11</v>
          </cell>
          <cell r="C4148" t="str">
            <v>SDGbaseTRAv2_UrbAS_ERTv3</v>
          </cell>
          <cell r="D4148" t="str">
            <v>PVAX</v>
          </cell>
          <cell r="E4148" t="str">
            <v>abchm</v>
          </cell>
          <cell r="F4148">
            <v>1</v>
          </cell>
          <cell r="G4148">
            <v>1.26</v>
          </cell>
          <cell r="H4148">
            <v>1.37</v>
          </cell>
          <cell r="I4148">
            <v>1.34</v>
          </cell>
          <cell r="J4148">
            <v>1.35</v>
          </cell>
          <cell r="K4148">
            <v>1.37</v>
          </cell>
          <cell r="L4148">
            <v>1.43</v>
          </cell>
          <cell r="M4148">
            <v>1.5</v>
          </cell>
          <cell r="N4148">
            <v>1.55</v>
          </cell>
          <cell r="O4148">
            <v>1.83</v>
          </cell>
          <cell r="P4148">
            <v>1.89</v>
          </cell>
          <cell r="Q4148">
            <v>1.9</v>
          </cell>
          <cell r="R4148">
            <v>1.94</v>
          </cell>
          <cell r="S4148">
            <v>1.96</v>
          </cell>
          <cell r="T4148">
            <v>1.98</v>
          </cell>
          <cell r="U4148">
            <v>2</v>
          </cell>
          <cell r="V4148">
            <v>2</v>
          </cell>
          <cell r="W4148">
            <v>2.0099999999999998</v>
          </cell>
          <cell r="X4148">
            <v>2.04</v>
          </cell>
          <cell r="Y4148">
            <v>1.93</v>
          </cell>
          <cell r="Z4148">
            <v>1.41</v>
          </cell>
          <cell r="AA4148">
            <v>0.93</v>
          </cell>
          <cell r="AB4148">
            <v>1.17</v>
          </cell>
          <cell r="AC4148">
            <v>1.27</v>
          </cell>
          <cell r="AD4148">
            <v>1.25</v>
          </cell>
          <cell r="AE4148">
            <v>1.2</v>
          </cell>
          <cell r="AF4148">
            <v>1.1299999999999999</v>
          </cell>
          <cell r="AG4148">
            <v>1.94</v>
          </cell>
          <cell r="AH4148">
            <v>1.86</v>
          </cell>
          <cell r="AI4148">
            <v>1.75</v>
          </cell>
          <cell r="AJ4148">
            <v>1.65</v>
          </cell>
          <cell r="AK4148">
            <v>1.54</v>
          </cell>
        </row>
        <row r="4149">
          <cell r="A4149" t="str">
            <v>SDGbaseTRAv2_UrbAS_ERTv3PVAXaochm</v>
          </cell>
          <cell r="B4149" t="str">
            <v>SIclos6_GOVclos11</v>
          </cell>
          <cell r="C4149" t="str">
            <v>SDGbaseTRAv2_UrbAS_ERTv3</v>
          </cell>
          <cell r="D4149" t="str">
            <v>PVAX</v>
          </cell>
          <cell r="E4149" t="str">
            <v>aochm</v>
          </cell>
          <cell r="F4149">
            <v>1</v>
          </cell>
          <cell r="G4149">
            <v>1.19</v>
          </cell>
          <cell r="H4149">
            <v>1.27</v>
          </cell>
          <cell r="I4149">
            <v>1.24</v>
          </cell>
          <cell r="J4149">
            <v>1.25</v>
          </cell>
          <cell r="K4149">
            <v>1.27</v>
          </cell>
          <cell r="L4149">
            <v>1.31</v>
          </cell>
          <cell r="M4149">
            <v>1.35</v>
          </cell>
          <cell r="N4149">
            <v>1.38</v>
          </cell>
          <cell r="O4149">
            <v>1.63</v>
          </cell>
          <cell r="P4149">
            <v>1.67</v>
          </cell>
          <cell r="Q4149">
            <v>1.67</v>
          </cell>
          <cell r="R4149">
            <v>1.67</v>
          </cell>
          <cell r="S4149">
            <v>1.67</v>
          </cell>
          <cell r="T4149">
            <v>1.67</v>
          </cell>
          <cell r="U4149">
            <v>1.68</v>
          </cell>
          <cell r="V4149">
            <v>1.67</v>
          </cell>
          <cell r="W4149">
            <v>1.67</v>
          </cell>
          <cell r="X4149">
            <v>1.68</v>
          </cell>
          <cell r="Y4149">
            <v>1.65</v>
          </cell>
          <cell r="Z4149">
            <v>1.42</v>
          </cell>
          <cell r="AA4149">
            <v>1.19</v>
          </cell>
          <cell r="AB4149">
            <v>1.3</v>
          </cell>
          <cell r="AC4149">
            <v>1.35</v>
          </cell>
          <cell r="AD4149">
            <v>1.33</v>
          </cell>
          <cell r="AE4149">
            <v>1.3</v>
          </cell>
          <cell r="AF4149">
            <v>1.26</v>
          </cell>
          <cell r="AG4149">
            <v>1.62</v>
          </cell>
          <cell r="AH4149">
            <v>1.58</v>
          </cell>
          <cell r="AI4149">
            <v>1.52</v>
          </cell>
          <cell r="AJ4149">
            <v>1.46</v>
          </cell>
          <cell r="AK4149">
            <v>1.4</v>
          </cell>
        </row>
        <row r="4150">
          <cell r="A4150" t="str">
            <v>SDGbaseTRAv2_UrbAS_ERTv3PVAXarubb</v>
          </cell>
          <cell r="B4150" t="str">
            <v>SIclos6_GOVclos11</v>
          </cell>
          <cell r="C4150" t="str">
            <v>SDGbaseTRAv2_UrbAS_ERTv3</v>
          </cell>
          <cell r="D4150" t="str">
            <v>PVAX</v>
          </cell>
          <cell r="E4150" t="str">
            <v>arubb</v>
          </cell>
          <cell r="F4150">
            <v>1</v>
          </cell>
          <cell r="G4150">
            <v>1.01</v>
          </cell>
          <cell r="H4150">
            <v>1.01</v>
          </cell>
          <cell r="I4150">
            <v>1</v>
          </cell>
          <cell r="J4150">
            <v>1</v>
          </cell>
          <cell r="K4150">
            <v>1</v>
          </cell>
          <cell r="L4150">
            <v>1.01</v>
          </cell>
          <cell r="M4150">
            <v>1.01</v>
          </cell>
          <cell r="N4150">
            <v>1.02</v>
          </cell>
          <cell r="O4150">
            <v>1.02</v>
          </cell>
          <cell r="P4150">
            <v>1.02</v>
          </cell>
          <cell r="Q4150">
            <v>1.02</v>
          </cell>
          <cell r="R4150">
            <v>1.03</v>
          </cell>
          <cell r="S4150">
            <v>1.03</v>
          </cell>
          <cell r="T4150">
            <v>1.03</v>
          </cell>
          <cell r="U4150">
            <v>1.03</v>
          </cell>
          <cell r="V4150">
            <v>1.04</v>
          </cell>
          <cell r="W4150">
            <v>1.04</v>
          </cell>
          <cell r="X4150">
            <v>1.04</v>
          </cell>
          <cell r="Y4150">
            <v>1.02</v>
          </cell>
          <cell r="Z4150">
            <v>0.96</v>
          </cell>
          <cell r="AA4150">
            <v>0.93</v>
          </cell>
          <cell r="AB4150">
            <v>0.97</v>
          </cell>
          <cell r="AC4150">
            <v>0.99</v>
          </cell>
          <cell r="AD4150">
            <v>0.99</v>
          </cell>
          <cell r="AE4150">
            <v>0.99</v>
          </cell>
          <cell r="AF4150">
            <v>0.99</v>
          </cell>
          <cell r="AG4150">
            <v>1.0900000000000001</v>
          </cell>
          <cell r="AH4150">
            <v>1.06</v>
          </cell>
          <cell r="AI4150">
            <v>1.04</v>
          </cell>
          <cell r="AJ4150">
            <v>1.03</v>
          </cell>
          <cell r="AK4150">
            <v>1.02</v>
          </cell>
        </row>
        <row r="4151">
          <cell r="A4151" t="str">
            <v>SDGbaseTRAv2_UrbAS_ERTv3PVAXaplas</v>
          </cell>
          <cell r="B4151" t="str">
            <v>SIclos6_GOVclos11</v>
          </cell>
          <cell r="C4151" t="str">
            <v>SDGbaseTRAv2_UrbAS_ERTv3</v>
          </cell>
          <cell r="D4151" t="str">
            <v>PVAX</v>
          </cell>
          <cell r="E4151" t="str">
            <v>aplas</v>
          </cell>
          <cell r="F4151">
            <v>1</v>
          </cell>
          <cell r="G4151">
            <v>1.06</v>
          </cell>
          <cell r="H4151">
            <v>1.06</v>
          </cell>
          <cell r="I4151">
            <v>1.05</v>
          </cell>
          <cell r="J4151">
            <v>1.05</v>
          </cell>
          <cell r="K4151">
            <v>1.05</v>
          </cell>
          <cell r="L4151">
            <v>1.05</v>
          </cell>
          <cell r="M4151">
            <v>1.06</v>
          </cell>
          <cell r="N4151">
            <v>1.06</v>
          </cell>
          <cell r="O4151">
            <v>1.06</v>
          </cell>
          <cell r="P4151">
            <v>1.06</v>
          </cell>
          <cell r="Q4151">
            <v>1.05</v>
          </cell>
          <cell r="R4151">
            <v>1.06</v>
          </cell>
          <cell r="S4151">
            <v>1.07</v>
          </cell>
          <cell r="T4151">
            <v>1.07</v>
          </cell>
          <cell r="U4151">
            <v>1.07</v>
          </cell>
          <cell r="V4151">
            <v>1.08</v>
          </cell>
          <cell r="W4151">
            <v>1.08</v>
          </cell>
          <cell r="X4151">
            <v>1.08</v>
          </cell>
          <cell r="Y4151">
            <v>1.07</v>
          </cell>
          <cell r="Z4151">
            <v>1.04</v>
          </cell>
          <cell r="AA4151">
            <v>1.03</v>
          </cell>
          <cell r="AB4151">
            <v>1.04</v>
          </cell>
          <cell r="AC4151">
            <v>1.05</v>
          </cell>
          <cell r="AD4151">
            <v>1.05</v>
          </cell>
          <cell r="AE4151">
            <v>1.05</v>
          </cell>
          <cell r="AF4151">
            <v>1.05</v>
          </cell>
          <cell r="AG4151">
            <v>1.0900000000000001</v>
          </cell>
          <cell r="AH4151">
            <v>1.05</v>
          </cell>
          <cell r="AI4151">
            <v>1.02</v>
          </cell>
          <cell r="AJ4151">
            <v>1</v>
          </cell>
          <cell r="AK4151">
            <v>0.98</v>
          </cell>
        </row>
        <row r="4152">
          <cell r="A4152" t="str">
            <v>SDGbaseTRAv2_UrbAS_ERTv3PVAXanmet</v>
          </cell>
          <cell r="B4152" t="str">
            <v>SIclos6_GOVclos11</v>
          </cell>
          <cell r="C4152" t="str">
            <v>SDGbaseTRAv2_UrbAS_ERTv3</v>
          </cell>
          <cell r="D4152" t="str">
            <v>PVAX</v>
          </cell>
          <cell r="E4152" t="str">
            <v>anmet</v>
          </cell>
          <cell r="F4152">
            <v>1</v>
          </cell>
          <cell r="G4152">
            <v>1.08</v>
          </cell>
          <cell r="H4152">
            <v>1.07</v>
          </cell>
          <cell r="I4152">
            <v>1.07</v>
          </cell>
          <cell r="J4152">
            <v>1.08</v>
          </cell>
          <cell r="K4152">
            <v>1.07</v>
          </cell>
          <cell r="L4152">
            <v>1.07</v>
          </cell>
          <cell r="M4152">
            <v>1.07</v>
          </cell>
          <cell r="N4152">
            <v>1.07</v>
          </cell>
          <cell r="O4152">
            <v>1.07</v>
          </cell>
          <cell r="P4152">
            <v>1.07</v>
          </cell>
          <cell r="Q4152">
            <v>1.06</v>
          </cell>
          <cell r="R4152">
            <v>1.06</v>
          </cell>
          <cell r="S4152">
            <v>1.07</v>
          </cell>
          <cell r="T4152">
            <v>1.07</v>
          </cell>
          <cell r="U4152">
            <v>1.08</v>
          </cell>
          <cell r="V4152">
            <v>1.08</v>
          </cell>
          <cell r="W4152">
            <v>1.0900000000000001</v>
          </cell>
          <cell r="X4152">
            <v>1.0900000000000001</v>
          </cell>
          <cell r="Y4152">
            <v>1.08</v>
          </cell>
          <cell r="Z4152">
            <v>1.05</v>
          </cell>
          <cell r="AA4152">
            <v>1.03</v>
          </cell>
          <cell r="AB4152">
            <v>1.04</v>
          </cell>
          <cell r="AC4152">
            <v>1.04</v>
          </cell>
          <cell r="AD4152">
            <v>1.04</v>
          </cell>
          <cell r="AE4152">
            <v>1.04</v>
          </cell>
          <cell r="AF4152">
            <v>1.04</v>
          </cell>
          <cell r="AG4152">
            <v>1.08</v>
          </cell>
          <cell r="AH4152">
            <v>1.06</v>
          </cell>
          <cell r="AI4152">
            <v>1.04</v>
          </cell>
          <cell r="AJ4152">
            <v>1.03</v>
          </cell>
          <cell r="AK4152">
            <v>1.01</v>
          </cell>
        </row>
        <row r="4153">
          <cell r="A4153" t="str">
            <v>SDGbaseTRAv2_UrbAS_ERTv3PVAXairon</v>
          </cell>
          <cell r="B4153" t="str">
            <v>SIclos6_GOVclos11</v>
          </cell>
          <cell r="C4153" t="str">
            <v>SDGbaseTRAv2_UrbAS_ERTv3</v>
          </cell>
          <cell r="D4153" t="str">
            <v>PVAX</v>
          </cell>
          <cell r="E4153" t="str">
            <v>airon</v>
          </cell>
          <cell r="F4153">
            <v>1</v>
          </cell>
          <cell r="G4153">
            <v>1.2</v>
          </cell>
          <cell r="H4153">
            <v>1.18</v>
          </cell>
          <cell r="I4153">
            <v>1.1599999999999999</v>
          </cell>
          <cell r="J4153">
            <v>1.1499999999999999</v>
          </cell>
          <cell r="K4153">
            <v>1.1399999999999999</v>
          </cell>
          <cell r="L4153">
            <v>1.1399999999999999</v>
          </cell>
          <cell r="M4153">
            <v>1.1499999999999999</v>
          </cell>
          <cell r="N4153">
            <v>1.1499999999999999</v>
          </cell>
          <cell r="O4153">
            <v>1.1499999999999999</v>
          </cell>
          <cell r="P4153">
            <v>1.1499999999999999</v>
          </cell>
          <cell r="Q4153">
            <v>1.1399999999999999</v>
          </cell>
          <cell r="R4153">
            <v>1.1499999999999999</v>
          </cell>
          <cell r="S4153">
            <v>1.1499999999999999</v>
          </cell>
          <cell r="T4153">
            <v>1.1499999999999999</v>
          </cell>
          <cell r="U4153">
            <v>1.1599999999999999</v>
          </cell>
          <cell r="V4153">
            <v>1.1599999999999999</v>
          </cell>
          <cell r="W4153">
            <v>1.17</v>
          </cell>
          <cell r="X4153">
            <v>1.17</v>
          </cell>
          <cell r="Y4153">
            <v>1.1399999999999999</v>
          </cell>
          <cell r="Z4153">
            <v>1.1000000000000001</v>
          </cell>
          <cell r="AA4153">
            <v>1.0900000000000001</v>
          </cell>
          <cell r="AB4153">
            <v>1.1100000000000001</v>
          </cell>
          <cell r="AC4153">
            <v>1.1200000000000001</v>
          </cell>
          <cell r="AD4153">
            <v>1.1200000000000001</v>
          </cell>
          <cell r="AE4153">
            <v>1.1200000000000001</v>
          </cell>
          <cell r="AF4153">
            <v>1.1299999999999999</v>
          </cell>
          <cell r="AG4153">
            <v>1.18</v>
          </cell>
          <cell r="AH4153">
            <v>1.1399999999999999</v>
          </cell>
          <cell r="AI4153">
            <v>1.1100000000000001</v>
          </cell>
          <cell r="AJ4153">
            <v>1.0900000000000001</v>
          </cell>
          <cell r="AK4153">
            <v>1.08</v>
          </cell>
        </row>
        <row r="4154">
          <cell r="A4154" t="str">
            <v>SDGbaseTRAv2_UrbAS_ERTv3PVAXanfrm</v>
          </cell>
          <cell r="B4154" t="str">
            <v>SIclos6_GOVclos11</v>
          </cell>
          <cell r="C4154" t="str">
            <v>SDGbaseTRAv2_UrbAS_ERTv3</v>
          </cell>
          <cell r="D4154" t="str">
            <v>PVAX</v>
          </cell>
          <cell r="E4154" t="str">
            <v>anfrm</v>
          </cell>
          <cell r="F4154">
            <v>1</v>
          </cell>
          <cell r="G4154">
            <v>1.17</v>
          </cell>
          <cell r="H4154">
            <v>1.1100000000000001</v>
          </cell>
          <cell r="I4154">
            <v>1.06</v>
          </cell>
          <cell r="J4154">
            <v>1.04</v>
          </cell>
          <cell r="K4154">
            <v>1.05</v>
          </cell>
          <cell r="L4154">
            <v>1.07</v>
          </cell>
          <cell r="M4154">
            <v>1.1200000000000001</v>
          </cell>
          <cell r="N4154">
            <v>1.1499999999999999</v>
          </cell>
          <cell r="O4154">
            <v>1.24</v>
          </cell>
          <cell r="P4154">
            <v>1.24</v>
          </cell>
          <cell r="Q4154">
            <v>1.2</v>
          </cell>
          <cell r="R4154">
            <v>1.18</v>
          </cell>
          <cell r="S4154">
            <v>1.17</v>
          </cell>
          <cell r="T4154">
            <v>1.1599999999999999</v>
          </cell>
          <cell r="U4154">
            <v>1.17</v>
          </cell>
          <cell r="V4154">
            <v>1.2</v>
          </cell>
          <cell r="W4154">
            <v>1.21</v>
          </cell>
          <cell r="X4154">
            <v>1.19</v>
          </cell>
          <cell r="Y4154">
            <v>1.08</v>
          </cell>
          <cell r="Z4154">
            <v>0.96</v>
          </cell>
          <cell r="AA4154">
            <v>0.96</v>
          </cell>
          <cell r="AB4154">
            <v>0.97</v>
          </cell>
          <cell r="AC4154">
            <v>0.98</v>
          </cell>
          <cell r="AD4154">
            <v>1.01</v>
          </cell>
          <cell r="AE4154">
            <v>1.04</v>
          </cell>
          <cell r="AF4154">
            <v>1.06</v>
          </cell>
          <cell r="AG4154">
            <v>1.22</v>
          </cell>
          <cell r="AH4154">
            <v>1.0900000000000001</v>
          </cell>
          <cell r="AI4154">
            <v>1.01</v>
          </cell>
          <cell r="AJ4154">
            <v>0.97</v>
          </cell>
          <cell r="AK4154">
            <v>0.95</v>
          </cell>
        </row>
        <row r="4155">
          <cell r="A4155" t="str">
            <v>SDGbaseTRAv2_UrbAS_ERTv3PVAXametp</v>
          </cell>
          <cell r="B4155" t="str">
            <v>SIclos6_GOVclos11</v>
          </cell>
          <cell r="C4155" t="str">
            <v>SDGbaseTRAv2_UrbAS_ERTv3</v>
          </cell>
          <cell r="D4155" t="str">
            <v>PVAX</v>
          </cell>
          <cell r="E4155" t="str">
            <v>ametp</v>
          </cell>
          <cell r="F4155">
            <v>1</v>
          </cell>
          <cell r="G4155">
            <v>1.19</v>
          </cell>
          <cell r="H4155">
            <v>1.19</v>
          </cell>
          <cell r="I4155">
            <v>1.18</v>
          </cell>
          <cell r="J4155">
            <v>1.18</v>
          </cell>
          <cell r="K4155">
            <v>1.18</v>
          </cell>
          <cell r="L4155">
            <v>1.18</v>
          </cell>
          <cell r="M4155">
            <v>1.19</v>
          </cell>
          <cell r="N4155">
            <v>1.19</v>
          </cell>
          <cell r="O4155">
            <v>1.19</v>
          </cell>
          <cell r="P4155">
            <v>1.19</v>
          </cell>
          <cell r="Q4155">
            <v>1.18</v>
          </cell>
          <cell r="R4155">
            <v>1.19</v>
          </cell>
          <cell r="S4155">
            <v>1.19</v>
          </cell>
          <cell r="T4155">
            <v>1.2</v>
          </cell>
          <cell r="U4155">
            <v>1.2</v>
          </cell>
          <cell r="V4155">
            <v>1.21</v>
          </cell>
          <cell r="W4155">
            <v>1.21</v>
          </cell>
          <cell r="X4155">
            <v>1.21</v>
          </cell>
          <cell r="Y4155">
            <v>1.19</v>
          </cell>
          <cell r="Z4155">
            <v>1.1599999999999999</v>
          </cell>
          <cell r="AA4155">
            <v>1.1499999999999999</v>
          </cell>
          <cell r="AB4155">
            <v>1.17</v>
          </cell>
          <cell r="AC4155">
            <v>1.18</v>
          </cell>
          <cell r="AD4155">
            <v>1.18</v>
          </cell>
          <cell r="AE4155">
            <v>1.18</v>
          </cell>
          <cell r="AF4155">
            <v>1.18</v>
          </cell>
          <cell r="AG4155">
            <v>1.23</v>
          </cell>
          <cell r="AH4155">
            <v>1.18</v>
          </cell>
          <cell r="AI4155">
            <v>1.1499999999999999</v>
          </cell>
          <cell r="AJ4155">
            <v>1.1299999999999999</v>
          </cell>
          <cell r="AK4155">
            <v>1.1100000000000001</v>
          </cell>
        </row>
        <row r="4156">
          <cell r="A4156" t="str">
            <v>SDGbaseTRAv2_UrbAS_ERTv3PVAXamach</v>
          </cell>
          <cell r="B4156" t="str">
            <v>SIclos6_GOVclos11</v>
          </cell>
          <cell r="C4156" t="str">
            <v>SDGbaseTRAv2_UrbAS_ERTv3</v>
          </cell>
          <cell r="D4156" t="str">
            <v>PVAX</v>
          </cell>
          <cell r="E4156" t="str">
            <v>amach</v>
          </cell>
          <cell r="F4156">
            <v>1</v>
          </cell>
          <cell r="G4156">
            <v>1.18</v>
          </cell>
          <cell r="H4156">
            <v>1.17</v>
          </cell>
          <cell r="I4156">
            <v>1.1599999999999999</v>
          </cell>
          <cell r="J4156">
            <v>1.1499999999999999</v>
          </cell>
          <cell r="K4156">
            <v>1.1399999999999999</v>
          </cell>
          <cell r="L4156">
            <v>1.1499999999999999</v>
          </cell>
          <cell r="M4156">
            <v>1.1499999999999999</v>
          </cell>
          <cell r="N4156">
            <v>1.1499999999999999</v>
          </cell>
          <cell r="O4156">
            <v>1.1599999999999999</v>
          </cell>
          <cell r="P4156">
            <v>1.1499999999999999</v>
          </cell>
          <cell r="Q4156">
            <v>1.1499999999999999</v>
          </cell>
          <cell r="R4156">
            <v>1.1499999999999999</v>
          </cell>
          <cell r="S4156">
            <v>1.1599999999999999</v>
          </cell>
          <cell r="T4156">
            <v>1.1599999999999999</v>
          </cell>
          <cell r="U4156">
            <v>1.1599999999999999</v>
          </cell>
          <cell r="V4156">
            <v>1.17</v>
          </cell>
          <cell r="W4156">
            <v>1.18</v>
          </cell>
          <cell r="X4156">
            <v>1.18</v>
          </cell>
          <cell r="Y4156">
            <v>1.1499999999999999</v>
          </cell>
          <cell r="Z4156">
            <v>1.1100000000000001</v>
          </cell>
          <cell r="AA4156">
            <v>1.1000000000000001</v>
          </cell>
          <cell r="AB4156">
            <v>1.1200000000000001</v>
          </cell>
          <cell r="AC4156">
            <v>1.1299999999999999</v>
          </cell>
          <cell r="AD4156">
            <v>1.1299999999999999</v>
          </cell>
          <cell r="AE4156">
            <v>1.1299999999999999</v>
          </cell>
          <cell r="AF4156">
            <v>1.1399999999999999</v>
          </cell>
          <cell r="AG4156">
            <v>1.2</v>
          </cell>
          <cell r="AH4156">
            <v>1.1499999999999999</v>
          </cell>
          <cell r="AI4156">
            <v>1.1200000000000001</v>
          </cell>
          <cell r="AJ4156">
            <v>1.1000000000000001</v>
          </cell>
          <cell r="AK4156">
            <v>1.08</v>
          </cell>
        </row>
        <row r="4157">
          <cell r="A4157" t="str">
            <v>SDGbaseTRAv2_UrbAS_ERTv3PVAXafcel</v>
          </cell>
          <cell r="B4157" t="str">
            <v>SIclos6_GOVclos11</v>
          </cell>
          <cell r="C4157" t="str">
            <v>SDGbaseTRAv2_UrbAS_ERTv3</v>
          </cell>
          <cell r="D4157" t="str">
            <v>PVAX</v>
          </cell>
          <cell r="E4157" t="str">
            <v>afcel</v>
          </cell>
          <cell r="F4157">
            <v>1</v>
          </cell>
          <cell r="G4157">
            <v>1</v>
          </cell>
          <cell r="H4157">
            <v>1.01</v>
          </cell>
          <cell r="I4157">
            <v>0.96</v>
          </cell>
          <cell r="J4157">
            <v>0.94</v>
          </cell>
          <cell r="K4157">
            <v>0.94</v>
          </cell>
          <cell r="L4157">
            <v>0.95</v>
          </cell>
          <cell r="M4157">
            <v>1</v>
          </cell>
          <cell r="N4157">
            <v>1.02</v>
          </cell>
          <cell r="O4157">
            <v>1.17</v>
          </cell>
          <cell r="P4157">
            <v>1.2</v>
          </cell>
          <cell r="Q4157">
            <v>1.2</v>
          </cell>
          <cell r="R4157">
            <v>1.2</v>
          </cell>
          <cell r="S4157">
            <v>1.2</v>
          </cell>
          <cell r="T4157">
            <v>1.2</v>
          </cell>
          <cell r="U4157">
            <v>1.2</v>
          </cell>
          <cell r="V4157">
            <v>1.23</v>
          </cell>
          <cell r="W4157">
            <v>1.24</v>
          </cell>
          <cell r="X4157">
            <v>1.21</v>
          </cell>
          <cell r="Y4157">
            <v>1.08</v>
          </cell>
          <cell r="Z4157">
            <v>0.86</v>
          </cell>
          <cell r="AA4157">
            <v>0.79</v>
          </cell>
          <cell r="AB4157">
            <v>0.83</v>
          </cell>
          <cell r="AC4157">
            <v>0.85</v>
          </cell>
          <cell r="AD4157">
            <v>0.85</v>
          </cell>
          <cell r="AE4157">
            <v>0.85</v>
          </cell>
          <cell r="AF4157">
            <v>0.85</v>
          </cell>
          <cell r="AG4157">
            <v>1.08</v>
          </cell>
          <cell r="AH4157">
            <v>1</v>
          </cell>
          <cell r="AI4157">
            <v>0.91</v>
          </cell>
          <cell r="AJ4157">
            <v>0.85</v>
          </cell>
          <cell r="AK4157">
            <v>0.81</v>
          </cell>
        </row>
        <row r="4158">
          <cell r="A4158" t="str">
            <v>SDGbaseTRAv2_UrbAS_ERTv3PVAXaelct</v>
          </cell>
          <cell r="B4158" t="str">
            <v>SIclos6_GOVclos11</v>
          </cell>
          <cell r="C4158" t="str">
            <v>SDGbaseTRAv2_UrbAS_ERTv3</v>
          </cell>
          <cell r="D4158" t="str">
            <v>PVAX</v>
          </cell>
          <cell r="E4158" t="str">
            <v>aelct</v>
          </cell>
          <cell r="F4158">
            <v>1</v>
          </cell>
          <cell r="G4158">
            <v>1</v>
          </cell>
          <cell r="H4158">
            <v>1.01</v>
          </cell>
          <cell r="I4158">
            <v>0.97</v>
          </cell>
          <cell r="J4158">
            <v>0.95</v>
          </cell>
          <cell r="K4158">
            <v>0.95</v>
          </cell>
          <cell r="L4158">
            <v>0.96</v>
          </cell>
          <cell r="M4158">
            <v>1</v>
          </cell>
          <cell r="N4158">
            <v>1.03</v>
          </cell>
          <cell r="O4158">
            <v>1.1599999999999999</v>
          </cell>
          <cell r="P4158">
            <v>1.19</v>
          </cell>
          <cell r="Q4158">
            <v>1.19</v>
          </cell>
          <cell r="R4158">
            <v>1.19</v>
          </cell>
          <cell r="S4158">
            <v>1.19</v>
          </cell>
          <cell r="T4158">
            <v>1.19</v>
          </cell>
          <cell r="U4158">
            <v>1.19</v>
          </cell>
          <cell r="V4158">
            <v>1.21</v>
          </cell>
          <cell r="W4158">
            <v>1.22</v>
          </cell>
          <cell r="X4158">
            <v>1.2</v>
          </cell>
          <cell r="Y4158">
            <v>1.0900000000000001</v>
          </cell>
          <cell r="Z4158">
            <v>0.88</v>
          </cell>
          <cell r="AA4158">
            <v>0.82</v>
          </cell>
          <cell r="AB4158">
            <v>0.86</v>
          </cell>
          <cell r="AC4158">
            <v>0.88</v>
          </cell>
          <cell r="AD4158">
            <v>0.88</v>
          </cell>
          <cell r="AE4158">
            <v>0.88</v>
          </cell>
          <cell r="AF4158">
            <v>0.88</v>
          </cell>
          <cell r="AG4158">
            <v>1.08</v>
          </cell>
          <cell r="AH4158">
            <v>1.01</v>
          </cell>
          <cell r="AI4158">
            <v>0.92</v>
          </cell>
          <cell r="AJ4158">
            <v>0.87</v>
          </cell>
          <cell r="AK4158">
            <v>0.83</v>
          </cell>
        </row>
        <row r="4159">
          <cell r="A4159" t="str">
            <v>SDGbaseTRAv2_UrbAS_ERTv3PVAXaemch</v>
          </cell>
          <cell r="B4159" t="str">
            <v>SIclos6_GOVclos11</v>
          </cell>
          <cell r="C4159" t="str">
            <v>SDGbaseTRAv2_UrbAS_ERTv3</v>
          </cell>
          <cell r="D4159" t="str">
            <v>PVAX</v>
          </cell>
          <cell r="E4159" t="str">
            <v>aemch</v>
          </cell>
          <cell r="F4159">
            <v>1</v>
          </cell>
          <cell r="G4159">
            <v>1.19</v>
          </cell>
          <cell r="H4159">
            <v>1.19</v>
          </cell>
          <cell r="I4159">
            <v>1.19</v>
          </cell>
          <cell r="J4159">
            <v>1.18</v>
          </cell>
          <cell r="K4159">
            <v>1.18</v>
          </cell>
          <cell r="L4159">
            <v>1.19</v>
          </cell>
          <cell r="M4159">
            <v>1.2</v>
          </cell>
          <cell r="N4159">
            <v>1.2</v>
          </cell>
          <cell r="O4159">
            <v>1.19</v>
          </cell>
          <cell r="P4159">
            <v>1.19</v>
          </cell>
          <cell r="Q4159">
            <v>1.19</v>
          </cell>
          <cell r="R4159">
            <v>1.2</v>
          </cell>
          <cell r="S4159">
            <v>1.21</v>
          </cell>
          <cell r="T4159">
            <v>1.21</v>
          </cell>
          <cell r="U4159">
            <v>1.22</v>
          </cell>
          <cell r="V4159">
            <v>1.22</v>
          </cell>
          <cell r="W4159">
            <v>1.23</v>
          </cell>
          <cell r="X4159">
            <v>1.23</v>
          </cell>
          <cell r="Y4159">
            <v>1.21</v>
          </cell>
          <cell r="Z4159">
            <v>1.18</v>
          </cell>
          <cell r="AA4159">
            <v>1.1599999999999999</v>
          </cell>
          <cell r="AB4159">
            <v>1.18</v>
          </cell>
          <cell r="AC4159">
            <v>1.19</v>
          </cell>
          <cell r="AD4159">
            <v>1.19</v>
          </cell>
          <cell r="AE4159">
            <v>1.19</v>
          </cell>
          <cell r="AF4159">
            <v>1.19</v>
          </cell>
          <cell r="AG4159">
            <v>1.24</v>
          </cell>
          <cell r="AH4159">
            <v>1.19</v>
          </cell>
          <cell r="AI4159">
            <v>1.1599999999999999</v>
          </cell>
          <cell r="AJ4159">
            <v>1.1299999999999999</v>
          </cell>
          <cell r="AK4159">
            <v>1.1100000000000001</v>
          </cell>
        </row>
        <row r="4160">
          <cell r="A4160" t="str">
            <v>SDGbaseTRAv2_UrbAS_ERTv3PVAXasequ</v>
          </cell>
          <cell r="B4160" t="str">
            <v>SIclos6_GOVclos11</v>
          </cell>
          <cell r="C4160" t="str">
            <v>SDGbaseTRAv2_UrbAS_ERTv3</v>
          </cell>
          <cell r="D4160" t="str">
            <v>PVAX</v>
          </cell>
          <cell r="E4160" t="str">
            <v>asequ</v>
          </cell>
          <cell r="F4160">
            <v>1</v>
          </cell>
          <cell r="G4160">
            <v>1.2</v>
          </cell>
          <cell r="H4160">
            <v>1.17</v>
          </cell>
          <cell r="I4160">
            <v>1.1499999999999999</v>
          </cell>
          <cell r="J4160">
            <v>1.1299999999999999</v>
          </cell>
          <cell r="K4160">
            <v>1.1200000000000001</v>
          </cell>
          <cell r="L4160">
            <v>1.1200000000000001</v>
          </cell>
          <cell r="M4160">
            <v>1.1299999999999999</v>
          </cell>
          <cell r="N4160">
            <v>1.1399999999999999</v>
          </cell>
          <cell r="O4160">
            <v>1.1499999999999999</v>
          </cell>
          <cell r="P4160">
            <v>1.1399999999999999</v>
          </cell>
          <cell r="Q4160">
            <v>1.1399999999999999</v>
          </cell>
          <cell r="R4160">
            <v>1.1299999999999999</v>
          </cell>
          <cell r="S4160">
            <v>1.1399999999999999</v>
          </cell>
          <cell r="T4160">
            <v>1.1399999999999999</v>
          </cell>
          <cell r="U4160">
            <v>1.1499999999999999</v>
          </cell>
          <cell r="V4160">
            <v>1.1499999999999999</v>
          </cell>
          <cell r="W4160">
            <v>1.1599999999999999</v>
          </cell>
          <cell r="X4160">
            <v>1.1599999999999999</v>
          </cell>
          <cell r="Y4160">
            <v>1.1399999999999999</v>
          </cell>
          <cell r="Z4160">
            <v>1.1100000000000001</v>
          </cell>
          <cell r="AA4160">
            <v>1.0900000000000001</v>
          </cell>
          <cell r="AB4160">
            <v>1.08</v>
          </cell>
          <cell r="AC4160">
            <v>1.08</v>
          </cell>
          <cell r="AD4160">
            <v>1.0900000000000001</v>
          </cell>
          <cell r="AE4160">
            <v>1.1000000000000001</v>
          </cell>
          <cell r="AF4160">
            <v>1.1000000000000001</v>
          </cell>
          <cell r="AG4160">
            <v>1.1499999999999999</v>
          </cell>
          <cell r="AH4160">
            <v>1.1000000000000001</v>
          </cell>
          <cell r="AI4160">
            <v>1.06</v>
          </cell>
          <cell r="AJ4160">
            <v>1.04</v>
          </cell>
          <cell r="AK4160">
            <v>1.02</v>
          </cell>
        </row>
        <row r="4161">
          <cell r="A4161" t="str">
            <v>SDGbaseTRAv2_UrbAS_ERTv3PVAXavehi</v>
          </cell>
          <cell r="B4161" t="str">
            <v>SIclos6_GOVclos11</v>
          </cell>
          <cell r="C4161" t="str">
            <v>SDGbaseTRAv2_UrbAS_ERTv3</v>
          </cell>
          <cell r="D4161" t="str">
            <v>PVAX</v>
          </cell>
          <cell r="E4161" t="str">
            <v>avehi</v>
          </cell>
          <cell r="F4161">
            <v>1</v>
          </cell>
          <cell r="G4161">
            <v>1.18</v>
          </cell>
          <cell r="H4161">
            <v>1.18</v>
          </cell>
          <cell r="I4161">
            <v>1.17</v>
          </cell>
          <cell r="J4161">
            <v>1.1599999999999999</v>
          </cell>
          <cell r="K4161">
            <v>1.1499999999999999</v>
          </cell>
          <cell r="L4161">
            <v>1.1599999999999999</v>
          </cell>
          <cell r="M4161">
            <v>1.17</v>
          </cell>
          <cell r="N4161">
            <v>1.17</v>
          </cell>
          <cell r="O4161">
            <v>1.17</v>
          </cell>
          <cell r="P4161">
            <v>1.17</v>
          </cell>
          <cell r="Q4161">
            <v>1.1599999999999999</v>
          </cell>
          <cell r="R4161">
            <v>1.17</v>
          </cell>
          <cell r="S4161">
            <v>1.18</v>
          </cell>
          <cell r="T4161">
            <v>1.18</v>
          </cell>
          <cell r="U4161">
            <v>1.19</v>
          </cell>
          <cell r="V4161">
            <v>1.2</v>
          </cell>
          <cell r="W4161">
            <v>1.2</v>
          </cell>
          <cell r="X4161">
            <v>1.2</v>
          </cell>
          <cell r="Y4161">
            <v>1.17</v>
          </cell>
          <cell r="Z4161">
            <v>1.1299999999999999</v>
          </cell>
          <cell r="AA4161">
            <v>1.1100000000000001</v>
          </cell>
          <cell r="AB4161">
            <v>1.1299999999999999</v>
          </cell>
          <cell r="AC4161">
            <v>1.1399999999999999</v>
          </cell>
          <cell r="AD4161">
            <v>1.1399999999999999</v>
          </cell>
          <cell r="AE4161">
            <v>1.1499999999999999</v>
          </cell>
          <cell r="AF4161">
            <v>1.1499999999999999</v>
          </cell>
          <cell r="AG4161">
            <v>1.21</v>
          </cell>
          <cell r="AH4161">
            <v>1.17</v>
          </cell>
          <cell r="AI4161">
            <v>1.1299999999999999</v>
          </cell>
          <cell r="AJ4161">
            <v>1.1100000000000001</v>
          </cell>
          <cell r="AK4161">
            <v>1.0900000000000001</v>
          </cell>
        </row>
        <row r="4162">
          <cell r="A4162" t="str">
            <v>SDGbaseTRAv2_UrbAS_ERTv3PVAXatequ</v>
          </cell>
          <cell r="B4162" t="str">
            <v>SIclos6_GOVclos11</v>
          </cell>
          <cell r="C4162" t="str">
            <v>SDGbaseTRAv2_UrbAS_ERTv3</v>
          </cell>
          <cell r="D4162" t="str">
            <v>PVAX</v>
          </cell>
          <cell r="E4162" t="str">
            <v>atequ</v>
          </cell>
          <cell r="F4162">
            <v>1</v>
          </cell>
          <cell r="G4162">
            <v>1.18</v>
          </cell>
          <cell r="H4162">
            <v>1.17</v>
          </cell>
          <cell r="I4162">
            <v>1.17</v>
          </cell>
          <cell r="J4162">
            <v>1.1599999999999999</v>
          </cell>
          <cell r="K4162">
            <v>1.1499999999999999</v>
          </cell>
          <cell r="L4162">
            <v>1.1599999999999999</v>
          </cell>
          <cell r="M4162">
            <v>1.17</v>
          </cell>
          <cell r="N4162">
            <v>1.18</v>
          </cell>
          <cell r="O4162">
            <v>1.19</v>
          </cell>
          <cell r="P4162">
            <v>1.19</v>
          </cell>
          <cell r="Q4162">
            <v>1.18</v>
          </cell>
          <cell r="R4162">
            <v>1.18</v>
          </cell>
          <cell r="S4162">
            <v>1.18</v>
          </cell>
          <cell r="T4162">
            <v>1.18</v>
          </cell>
          <cell r="U4162">
            <v>1.19</v>
          </cell>
          <cell r="V4162">
            <v>1.19</v>
          </cell>
          <cell r="W4162">
            <v>1.2</v>
          </cell>
          <cell r="X4162">
            <v>1.2</v>
          </cell>
          <cell r="Y4162">
            <v>1.17</v>
          </cell>
          <cell r="Z4162">
            <v>1.1299999999999999</v>
          </cell>
          <cell r="AA4162">
            <v>1.1200000000000001</v>
          </cell>
          <cell r="AB4162">
            <v>1.1299999999999999</v>
          </cell>
          <cell r="AC4162">
            <v>1.1399999999999999</v>
          </cell>
          <cell r="AD4162">
            <v>1.1499999999999999</v>
          </cell>
          <cell r="AE4162">
            <v>1.1499999999999999</v>
          </cell>
          <cell r="AF4162">
            <v>1.1499999999999999</v>
          </cell>
          <cell r="AG4162">
            <v>1.21</v>
          </cell>
          <cell r="AH4162">
            <v>1.1599999999999999</v>
          </cell>
          <cell r="AI4162">
            <v>1.1100000000000001</v>
          </cell>
          <cell r="AJ4162">
            <v>1.0900000000000001</v>
          </cell>
          <cell r="AK4162">
            <v>1.07</v>
          </cell>
        </row>
        <row r="4163">
          <cell r="A4163" t="str">
            <v>SDGbaseTRAv2_UrbAS_ERTv3PVAXafurn</v>
          </cell>
          <cell r="B4163" t="str">
            <v>SIclos6_GOVclos11</v>
          </cell>
          <cell r="C4163" t="str">
            <v>SDGbaseTRAv2_UrbAS_ERTv3</v>
          </cell>
          <cell r="D4163" t="str">
            <v>PVAX</v>
          </cell>
          <cell r="E4163" t="str">
            <v>afurn</v>
          </cell>
          <cell r="F4163">
            <v>1</v>
          </cell>
          <cell r="G4163">
            <v>1.19</v>
          </cell>
          <cell r="H4163">
            <v>1.17</v>
          </cell>
          <cell r="I4163">
            <v>1.17</v>
          </cell>
          <cell r="J4163">
            <v>1.1599999999999999</v>
          </cell>
          <cell r="K4163">
            <v>1.1499999999999999</v>
          </cell>
          <cell r="L4163">
            <v>1.1599999999999999</v>
          </cell>
          <cell r="M4163">
            <v>1.1599999999999999</v>
          </cell>
          <cell r="N4163">
            <v>1.1599999999999999</v>
          </cell>
          <cell r="O4163">
            <v>1.17</v>
          </cell>
          <cell r="P4163">
            <v>1.17</v>
          </cell>
          <cell r="Q4163">
            <v>1.1599999999999999</v>
          </cell>
          <cell r="R4163">
            <v>1.1599999999999999</v>
          </cell>
          <cell r="S4163">
            <v>1.17</v>
          </cell>
          <cell r="T4163">
            <v>1.17</v>
          </cell>
          <cell r="U4163">
            <v>1.18</v>
          </cell>
          <cell r="V4163">
            <v>1.18</v>
          </cell>
          <cell r="W4163">
            <v>1.19</v>
          </cell>
          <cell r="X4163">
            <v>1.19</v>
          </cell>
          <cell r="Y4163">
            <v>1.17</v>
          </cell>
          <cell r="Z4163">
            <v>1.1399999999999999</v>
          </cell>
          <cell r="AA4163">
            <v>1.1299999999999999</v>
          </cell>
          <cell r="AB4163">
            <v>1.1399999999999999</v>
          </cell>
          <cell r="AC4163">
            <v>1.1499999999999999</v>
          </cell>
          <cell r="AD4163">
            <v>1.1499999999999999</v>
          </cell>
          <cell r="AE4163">
            <v>1.1499999999999999</v>
          </cell>
          <cell r="AF4163">
            <v>1.1499999999999999</v>
          </cell>
          <cell r="AG4163">
            <v>1.19</v>
          </cell>
          <cell r="AH4163">
            <v>1.1599999999999999</v>
          </cell>
          <cell r="AI4163">
            <v>1.1299999999999999</v>
          </cell>
          <cell r="AJ4163">
            <v>1.1100000000000001</v>
          </cell>
          <cell r="AK4163">
            <v>1.0900000000000001</v>
          </cell>
        </row>
        <row r="4164">
          <cell r="A4164" t="str">
            <v>SDGbaseTRAv2_UrbAS_ERTv3PVAXaoman</v>
          </cell>
          <cell r="B4164" t="str">
            <v>SIclos6_GOVclos11</v>
          </cell>
          <cell r="C4164" t="str">
            <v>SDGbaseTRAv2_UrbAS_ERTv3</v>
          </cell>
          <cell r="D4164" t="str">
            <v>PVAX</v>
          </cell>
          <cell r="E4164" t="str">
            <v>aoman</v>
          </cell>
          <cell r="F4164">
            <v>1</v>
          </cell>
          <cell r="G4164">
            <v>1.1200000000000001</v>
          </cell>
          <cell r="H4164">
            <v>1.1000000000000001</v>
          </cell>
          <cell r="I4164">
            <v>1.06</v>
          </cell>
          <cell r="J4164">
            <v>1.05</v>
          </cell>
          <cell r="K4164">
            <v>1.04</v>
          </cell>
          <cell r="L4164">
            <v>1.04</v>
          </cell>
          <cell r="M4164">
            <v>1.06</v>
          </cell>
          <cell r="N4164">
            <v>1.06</v>
          </cell>
          <cell r="O4164">
            <v>1.1299999999999999</v>
          </cell>
          <cell r="P4164">
            <v>1.1200000000000001</v>
          </cell>
          <cell r="Q4164">
            <v>1.1000000000000001</v>
          </cell>
          <cell r="R4164">
            <v>1.08</v>
          </cell>
          <cell r="S4164">
            <v>1.08</v>
          </cell>
          <cell r="T4164">
            <v>1.07</v>
          </cell>
          <cell r="U4164">
            <v>1.07</v>
          </cell>
          <cell r="V4164">
            <v>1.06</v>
          </cell>
          <cell r="W4164">
            <v>1.07</v>
          </cell>
          <cell r="X4164">
            <v>1.06</v>
          </cell>
          <cell r="Y4164">
            <v>1.05</v>
          </cell>
          <cell r="Z4164">
            <v>1.02</v>
          </cell>
          <cell r="AA4164">
            <v>1</v>
          </cell>
          <cell r="AB4164">
            <v>0.99</v>
          </cell>
          <cell r="AC4164">
            <v>0.99</v>
          </cell>
          <cell r="AD4164">
            <v>0.99</v>
          </cell>
          <cell r="AE4164">
            <v>0.99</v>
          </cell>
          <cell r="AF4164">
            <v>0.99</v>
          </cell>
          <cell r="AG4164">
            <v>1.02</v>
          </cell>
          <cell r="AH4164">
            <v>1</v>
          </cell>
          <cell r="AI4164">
            <v>0.98</v>
          </cell>
          <cell r="AJ4164">
            <v>0.97</v>
          </cell>
          <cell r="AK4164">
            <v>0.96</v>
          </cell>
        </row>
        <row r="4165">
          <cell r="A4165" t="str">
            <v>SDGbaseTRAv2_UrbAS_ERTv3PVAXaelec</v>
          </cell>
          <cell r="B4165" t="str">
            <v>SIclos6_GOVclos11</v>
          </cell>
          <cell r="C4165" t="str">
            <v>SDGbaseTRAv2_UrbAS_ERTv3</v>
          </cell>
          <cell r="D4165" t="str">
            <v>PVAX</v>
          </cell>
          <cell r="E4165" t="str">
            <v>aelec</v>
          </cell>
          <cell r="F4165">
            <v>1</v>
          </cell>
          <cell r="G4165">
            <v>1.1200000000000001</v>
          </cell>
          <cell r="H4165">
            <v>1</v>
          </cell>
          <cell r="I4165">
            <v>1.01</v>
          </cell>
          <cell r="J4165">
            <v>1.05</v>
          </cell>
          <cell r="K4165">
            <v>1.07</v>
          </cell>
          <cell r="L4165">
            <v>1.1000000000000001</v>
          </cell>
          <cell r="M4165">
            <v>1.08</v>
          </cell>
          <cell r="N4165">
            <v>1.06</v>
          </cell>
          <cell r="O4165">
            <v>1.05</v>
          </cell>
          <cell r="P4165">
            <v>1.06</v>
          </cell>
          <cell r="Q4165">
            <v>1.0900000000000001</v>
          </cell>
          <cell r="R4165">
            <v>1.1399999999999999</v>
          </cell>
          <cell r="S4165">
            <v>1.1599999999999999</v>
          </cell>
          <cell r="T4165">
            <v>1.18</v>
          </cell>
          <cell r="U4165">
            <v>1.19</v>
          </cell>
          <cell r="V4165">
            <v>1.19</v>
          </cell>
          <cell r="W4165">
            <v>1.2</v>
          </cell>
          <cell r="X4165">
            <v>1.2</v>
          </cell>
          <cell r="Y4165">
            <v>1.22</v>
          </cell>
          <cell r="Z4165">
            <v>1.22</v>
          </cell>
          <cell r="AA4165">
            <v>1.2</v>
          </cell>
          <cell r="AB4165">
            <v>1.2</v>
          </cell>
          <cell r="AC4165">
            <v>1.24</v>
          </cell>
          <cell r="AD4165">
            <v>1.28</v>
          </cell>
          <cell r="AE4165">
            <v>1.3</v>
          </cell>
          <cell r="AF4165">
            <v>1.32</v>
          </cell>
          <cell r="AG4165">
            <v>1.43</v>
          </cell>
          <cell r="AH4165">
            <v>1.6</v>
          </cell>
          <cell r="AI4165">
            <v>1.72</v>
          </cell>
          <cell r="AJ4165">
            <v>1.84</v>
          </cell>
          <cell r="AK4165">
            <v>1.93</v>
          </cell>
        </row>
        <row r="4166">
          <cell r="A4166" t="str">
            <v>SDGbaseTRAv2_UrbAS_ERTv3PVAXawatr</v>
          </cell>
          <cell r="B4166" t="str">
            <v>SIclos6_GOVclos11</v>
          </cell>
          <cell r="C4166" t="str">
            <v>SDGbaseTRAv2_UrbAS_ERTv3</v>
          </cell>
          <cell r="D4166" t="str">
            <v>PVAX</v>
          </cell>
          <cell r="E4166" t="str">
            <v>awatr</v>
          </cell>
          <cell r="F4166">
            <v>1</v>
          </cell>
          <cell r="G4166">
            <v>0.85</v>
          </cell>
          <cell r="H4166">
            <v>0.89</v>
          </cell>
          <cell r="I4166">
            <v>0.9</v>
          </cell>
          <cell r="J4166">
            <v>0.9</v>
          </cell>
          <cell r="K4166">
            <v>0.91</v>
          </cell>
          <cell r="L4166">
            <v>0.92</v>
          </cell>
          <cell r="M4166">
            <v>0.92</v>
          </cell>
          <cell r="N4166">
            <v>0.92</v>
          </cell>
          <cell r="O4166">
            <v>0.92</v>
          </cell>
          <cell r="P4166">
            <v>0.92</v>
          </cell>
          <cell r="Q4166">
            <v>0.92</v>
          </cell>
          <cell r="R4166">
            <v>0.94</v>
          </cell>
          <cell r="S4166">
            <v>0.96</v>
          </cell>
          <cell r="T4166">
            <v>0.97</v>
          </cell>
          <cell r="U4166">
            <v>0.97</v>
          </cell>
          <cell r="V4166">
            <v>0.97</v>
          </cell>
          <cell r="W4166">
            <v>0.98</v>
          </cell>
          <cell r="X4166">
            <v>0.98</v>
          </cell>
          <cell r="Y4166">
            <v>0.96</v>
          </cell>
          <cell r="Z4166">
            <v>0.93</v>
          </cell>
          <cell r="AA4166">
            <v>0.9</v>
          </cell>
          <cell r="AB4166">
            <v>0.92</v>
          </cell>
          <cell r="AC4166">
            <v>0.93</v>
          </cell>
          <cell r="AD4166">
            <v>0.93</v>
          </cell>
          <cell r="AE4166">
            <v>0.94</v>
          </cell>
          <cell r="AF4166">
            <v>0.94</v>
          </cell>
          <cell r="AG4166">
            <v>0.98</v>
          </cell>
          <cell r="AH4166">
            <v>1.01</v>
          </cell>
          <cell r="AI4166">
            <v>1.03</v>
          </cell>
          <cell r="AJ4166">
            <v>1.04</v>
          </cell>
          <cell r="AK4166">
            <v>1.04</v>
          </cell>
        </row>
        <row r="4167">
          <cell r="A4167" t="str">
            <v>SDGbaseTRAv2_UrbAS_ERTv3PVAXacons</v>
          </cell>
          <cell r="B4167" t="str">
            <v>SIclos6_GOVclos11</v>
          </cell>
          <cell r="C4167" t="str">
            <v>SDGbaseTRAv2_UrbAS_ERTv3</v>
          </cell>
          <cell r="D4167" t="str">
            <v>PVAX</v>
          </cell>
          <cell r="E4167" t="str">
            <v>acons</v>
          </cell>
          <cell r="F4167">
            <v>1</v>
          </cell>
          <cell r="G4167">
            <v>1.1599999999999999</v>
          </cell>
          <cell r="H4167">
            <v>1.1299999999999999</v>
          </cell>
          <cell r="I4167">
            <v>1.1399999999999999</v>
          </cell>
          <cell r="J4167">
            <v>1.1599999999999999</v>
          </cell>
          <cell r="K4167">
            <v>1.1200000000000001</v>
          </cell>
          <cell r="L4167">
            <v>1.1100000000000001</v>
          </cell>
          <cell r="M4167">
            <v>1.1000000000000001</v>
          </cell>
          <cell r="N4167">
            <v>1.1000000000000001</v>
          </cell>
          <cell r="O4167">
            <v>1.0900000000000001</v>
          </cell>
          <cell r="P4167">
            <v>1.0900000000000001</v>
          </cell>
          <cell r="Q4167">
            <v>1.0900000000000001</v>
          </cell>
          <cell r="R4167">
            <v>1.08</v>
          </cell>
          <cell r="S4167">
            <v>1.1000000000000001</v>
          </cell>
          <cell r="T4167">
            <v>1.1100000000000001</v>
          </cell>
          <cell r="U4167">
            <v>1.1100000000000001</v>
          </cell>
          <cell r="V4167">
            <v>1.1200000000000001</v>
          </cell>
          <cell r="W4167">
            <v>1.1299999999999999</v>
          </cell>
          <cell r="X4167">
            <v>1.1299999999999999</v>
          </cell>
          <cell r="Y4167">
            <v>1.1100000000000001</v>
          </cell>
          <cell r="Z4167">
            <v>1.08</v>
          </cell>
          <cell r="AA4167">
            <v>1.06</v>
          </cell>
          <cell r="AB4167">
            <v>1.07</v>
          </cell>
          <cell r="AC4167">
            <v>1.07</v>
          </cell>
          <cell r="AD4167">
            <v>1.07</v>
          </cell>
          <cell r="AE4167">
            <v>1.08</v>
          </cell>
          <cell r="AF4167">
            <v>1.08</v>
          </cell>
          <cell r="AG4167">
            <v>1.1200000000000001</v>
          </cell>
          <cell r="AH4167">
            <v>1.1100000000000001</v>
          </cell>
          <cell r="AI4167">
            <v>1.1000000000000001</v>
          </cell>
          <cell r="AJ4167">
            <v>1.0900000000000001</v>
          </cell>
          <cell r="AK4167">
            <v>1.0900000000000001</v>
          </cell>
        </row>
        <row r="4168">
          <cell r="A4168" t="str">
            <v>SDGbaseTRAv2_UrbAS_ERTv3PVAXatrad</v>
          </cell>
          <cell r="B4168" t="str">
            <v>SIclos6_GOVclos11</v>
          </cell>
          <cell r="C4168" t="str">
            <v>SDGbaseTRAv2_UrbAS_ERTv3</v>
          </cell>
          <cell r="D4168" t="str">
            <v>PVAX</v>
          </cell>
          <cell r="E4168" t="str">
            <v>atrad</v>
          </cell>
          <cell r="F4168">
            <v>1</v>
          </cell>
          <cell r="G4168">
            <v>1.01</v>
          </cell>
          <cell r="H4168">
            <v>1.02</v>
          </cell>
          <cell r="I4168">
            <v>1.03</v>
          </cell>
          <cell r="J4168">
            <v>1.02</v>
          </cell>
          <cell r="K4168">
            <v>1.01</v>
          </cell>
          <cell r="L4168">
            <v>1.01</v>
          </cell>
          <cell r="M4168">
            <v>1.02</v>
          </cell>
          <cell r="N4168">
            <v>1.02</v>
          </cell>
          <cell r="O4168">
            <v>0.97</v>
          </cell>
          <cell r="P4168">
            <v>0.97</v>
          </cell>
          <cell r="Q4168">
            <v>0.99</v>
          </cell>
          <cell r="R4168">
            <v>1.01</v>
          </cell>
          <cell r="S4168">
            <v>1.02</v>
          </cell>
          <cell r="T4168">
            <v>1.03</v>
          </cell>
          <cell r="U4168">
            <v>1.04</v>
          </cell>
          <cell r="V4168">
            <v>1.05</v>
          </cell>
          <cell r="W4168">
            <v>1.05</v>
          </cell>
          <cell r="X4168">
            <v>1.05</v>
          </cell>
          <cell r="Y4168">
            <v>1.03</v>
          </cell>
          <cell r="Z4168">
            <v>0.99</v>
          </cell>
          <cell r="AA4168">
            <v>0.97</v>
          </cell>
          <cell r="AB4168">
            <v>0.98</v>
          </cell>
          <cell r="AC4168">
            <v>0.98</v>
          </cell>
          <cell r="AD4168">
            <v>0.98</v>
          </cell>
          <cell r="AE4168">
            <v>0.98</v>
          </cell>
          <cell r="AF4168">
            <v>0.99</v>
          </cell>
          <cell r="AG4168">
            <v>1.04</v>
          </cell>
          <cell r="AH4168">
            <v>1.02</v>
          </cell>
          <cell r="AI4168">
            <v>1</v>
          </cell>
          <cell r="AJ4168">
            <v>0.99</v>
          </cell>
          <cell r="AK4168">
            <v>0.98</v>
          </cell>
        </row>
        <row r="4169">
          <cell r="A4169" t="str">
            <v>SDGbaseTRAv2_UrbAS_ERTv3PVAXahotl</v>
          </cell>
          <cell r="B4169" t="str">
            <v>SIclos6_GOVclos11</v>
          </cell>
          <cell r="C4169" t="str">
            <v>SDGbaseTRAv2_UrbAS_ERTv3</v>
          </cell>
          <cell r="D4169" t="str">
            <v>PVAX</v>
          </cell>
          <cell r="E4169" t="str">
            <v>ahotl</v>
          </cell>
          <cell r="F4169">
            <v>1</v>
          </cell>
          <cell r="G4169">
            <v>1.02</v>
          </cell>
          <cell r="H4169">
            <v>1.03</v>
          </cell>
          <cell r="I4169">
            <v>1.02</v>
          </cell>
          <cell r="J4169">
            <v>1.01</v>
          </cell>
          <cell r="K4169">
            <v>1.01</v>
          </cell>
          <cell r="L4169">
            <v>1.02</v>
          </cell>
          <cell r="M4169">
            <v>1.02</v>
          </cell>
          <cell r="N4169">
            <v>1.02</v>
          </cell>
          <cell r="O4169">
            <v>1.03</v>
          </cell>
          <cell r="P4169">
            <v>1.03</v>
          </cell>
          <cell r="Q4169">
            <v>1.03</v>
          </cell>
          <cell r="R4169">
            <v>1.04</v>
          </cell>
          <cell r="S4169">
            <v>1.05</v>
          </cell>
          <cell r="T4169">
            <v>1.06</v>
          </cell>
          <cell r="U4169">
            <v>1.06</v>
          </cell>
          <cell r="V4169">
            <v>1.06</v>
          </cell>
          <cell r="W4169">
            <v>1.07</v>
          </cell>
          <cell r="X4169">
            <v>1.07</v>
          </cell>
          <cell r="Y4169">
            <v>1.06</v>
          </cell>
          <cell r="Z4169">
            <v>1.04</v>
          </cell>
          <cell r="AA4169">
            <v>1.01</v>
          </cell>
          <cell r="AB4169">
            <v>1.01</v>
          </cell>
          <cell r="AC4169">
            <v>1.01</v>
          </cell>
          <cell r="AD4169">
            <v>1.01</v>
          </cell>
          <cell r="AE4169">
            <v>1.01</v>
          </cell>
          <cell r="AF4169">
            <v>1.01</v>
          </cell>
          <cell r="AG4169">
            <v>1.04</v>
          </cell>
          <cell r="AH4169">
            <v>1.05</v>
          </cell>
          <cell r="AI4169">
            <v>1.05</v>
          </cell>
          <cell r="AJ4169">
            <v>1.04</v>
          </cell>
          <cell r="AK4169">
            <v>1.04</v>
          </cell>
        </row>
        <row r="4170">
          <cell r="A4170" t="str">
            <v>SDGbaseTRAv2_UrbAS_ERTv3PVAXaltrp-p</v>
          </cell>
          <cell r="B4170" t="str">
            <v>SIclos6_GOVclos11</v>
          </cell>
          <cell r="C4170" t="str">
            <v>SDGbaseTRAv2_UrbAS_ERTv3</v>
          </cell>
          <cell r="D4170" t="str">
            <v>PVAX</v>
          </cell>
          <cell r="E4170" t="str">
            <v>altrp-p</v>
          </cell>
          <cell r="F4170">
            <v>1</v>
          </cell>
          <cell r="G4170">
            <v>0.98</v>
          </cell>
          <cell r="H4170">
            <v>0.96</v>
          </cell>
          <cell r="I4170">
            <v>0.96</v>
          </cell>
          <cell r="J4170">
            <v>0.96</v>
          </cell>
          <cell r="K4170">
            <v>0.95</v>
          </cell>
          <cell r="L4170">
            <v>0.95</v>
          </cell>
          <cell r="M4170">
            <v>0.96</v>
          </cell>
          <cell r="N4170">
            <v>0.96</v>
          </cell>
          <cell r="O4170">
            <v>0.98</v>
          </cell>
          <cell r="P4170">
            <v>0.98</v>
          </cell>
          <cell r="Q4170">
            <v>0.99</v>
          </cell>
          <cell r="R4170">
            <v>1</v>
          </cell>
          <cell r="S4170">
            <v>1.01</v>
          </cell>
          <cell r="T4170">
            <v>1.02</v>
          </cell>
          <cell r="U4170">
            <v>1.02</v>
          </cell>
          <cell r="V4170">
            <v>1.02</v>
          </cell>
          <cell r="W4170">
            <v>1.03</v>
          </cell>
          <cell r="X4170">
            <v>1.03</v>
          </cell>
          <cell r="Y4170">
            <v>1.02</v>
          </cell>
          <cell r="Z4170">
            <v>1</v>
          </cell>
          <cell r="AA4170">
            <v>0.98</v>
          </cell>
          <cell r="AB4170">
            <v>0.98</v>
          </cell>
          <cell r="AC4170">
            <v>0.97</v>
          </cell>
          <cell r="AD4170">
            <v>0.96</v>
          </cell>
          <cell r="AE4170">
            <v>0.95</v>
          </cell>
          <cell r="AF4170">
            <v>0.95</v>
          </cell>
          <cell r="AG4170">
            <v>0.96</v>
          </cell>
          <cell r="AH4170">
            <v>0.96</v>
          </cell>
          <cell r="AI4170">
            <v>0.97</v>
          </cell>
          <cell r="AJ4170">
            <v>0.98</v>
          </cell>
          <cell r="AK4170">
            <v>0.98</v>
          </cell>
        </row>
        <row r="4171">
          <cell r="A4171" t="str">
            <v>SDGbaseTRAv2_UrbAS_ERTv3PVAXaltrp-f</v>
          </cell>
          <cell r="B4171" t="str">
            <v>SIclos6_GOVclos11</v>
          </cell>
          <cell r="C4171" t="str">
            <v>SDGbaseTRAv2_UrbAS_ERTv3</v>
          </cell>
          <cell r="D4171" t="str">
            <v>PVAX</v>
          </cell>
          <cell r="E4171" t="str">
            <v>altrp-f</v>
          </cell>
          <cell r="F4171">
            <v>1</v>
          </cell>
          <cell r="G4171">
            <v>0.94</v>
          </cell>
          <cell r="H4171">
            <v>0.94</v>
          </cell>
          <cell r="I4171">
            <v>1.01</v>
          </cell>
          <cell r="J4171">
            <v>1.06</v>
          </cell>
          <cell r="K4171">
            <v>1.1000000000000001</v>
          </cell>
          <cell r="L4171">
            <v>1.06</v>
          </cell>
          <cell r="M4171">
            <v>1.06</v>
          </cell>
          <cell r="N4171">
            <v>1.08</v>
          </cell>
          <cell r="O4171">
            <v>1.0900000000000001</v>
          </cell>
          <cell r="P4171">
            <v>1.1299999999999999</v>
          </cell>
          <cell r="Q4171">
            <v>1.17</v>
          </cell>
          <cell r="R4171">
            <v>1.08</v>
          </cell>
          <cell r="S4171">
            <v>1.04</v>
          </cell>
          <cell r="T4171">
            <v>1.01</v>
          </cell>
          <cell r="U4171">
            <v>1.02</v>
          </cell>
          <cell r="V4171">
            <v>1.02</v>
          </cell>
          <cell r="W4171">
            <v>1.01</v>
          </cell>
          <cell r="X4171">
            <v>1.01</v>
          </cell>
          <cell r="Y4171">
            <v>0.98</v>
          </cell>
          <cell r="Z4171">
            <v>0.88</v>
          </cell>
          <cell r="AA4171">
            <v>0.85</v>
          </cell>
          <cell r="AB4171">
            <v>0.92</v>
          </cell>
          <cell r="AC4171">
            <v>0.95</v>
          </cell>
          <cell r="AD4171">
            <v>0.95</v>
          </cell>
          <cell r="AE4171">
            <v>0.95</v>
          </cell>
          <cell r="AF4171">
            <v>0.93</v>
          </cell>
          <cell r="AG4171">
            <v>1.1499999999999999</v>
          </cell>
          <cell r="AH4171">
            <v>1.1399999999999999</v>
          </cell>
          <cell r="AI4171">
            <v>1.1399999999999999</v>
          </cell>
          <cell r="AJ4171">
            <v>1.1399999999999999</v>
          </cell>
          <cell r="AK4171">
            <v>1.1399999999999999</v>
          </cell>
        </row>
        <row r="4172">
          <cell r="A4172" t="str">
            <v>SDGbaseTRAv2_UrbAS_ERTv3PVAXaotrp-p</v>
          </cell>
          <cell r="B4172" t="str">
            <v>SIclos6_GOVclos11</v>
          </cell>
          <cell r="C4172" t="str">
            <v>SDGbaseTRAv2_UrbAS_ERTv3</v>
          </cell>
          <cell r="D4172" t="str">
            <v>PVAX</v>
          </cell>
          <cell r="E4172" t="str">
            <v>aotrp-p</v>
          </cell>
          <cell r="F4172">
            <v>1</v>
          </cell>
          <cell r="G4172">
            <v>1.08</v>
          </cell>
          <cell r="H4172">
            <v>1.08</v>
          </cell>
          <cell r="I4172">
            <v>1.0900000000000001</v>
          </cell>
          <cell r="J4172">
            <v>1.08</v>
          </cell>
          <cell r="K4172">
            <v>1.05</v>
          </cell>
          <cell r="L4172">
            <v>1.04</v>
          </cell>
          <cell r="M4172">
            <v>1.02</v>
          </cell>
          <cell r="N4172">
            <v>1</v>
          </cell>
          <cell r="O4172">
            <v>0.95</v>
          </cell>
          <cell r="P4172">
            <v>0.95</v>
          </cell>
          <cell r="Q4172">
            <v>0.96</v>
          </cell>
          <cell r="R4172">
            <v>0.98</v>
          </cell>
          <cell r="S4172">
            <v>0.99</v>
          </cell>
          <cell r="T4172">
            <v>0.99</v>
          </cell>
          <cell r="U4172">
            <v>1</v>
          </cell>
          <cell r="V4172">
            <v>1</v>
          </cell>
          <cell r="W4172">
            <v>1</v>
          </cell>
          <cell r="X4172">
            <v>1</v>
          </cell>
          <cell r="Y4172">
            <v>0.96</v>
          </cell>
          <cell r="Z4172">
            <v>0.91</v>
          </cell>
          <cell r="AA4172">
            <v>0.9</v>
          </cell>
          <cell r="AB4172">
            <v>0.92</v>
          </cell>
          <cell r="AC4172">
            <v>0.92</v>
          </cell>
          <cell r="AD4172">
            <v>0.92</v>
          </cell>
          <cell r="AE4172">
            <v>0.92</v>
          </cell>
          <cell r="AF4172">
            <v>0.92</v>
          </cell>
          <cell r="AG4172">
            <v>0.99</v>
          </cell>
          <cell r="AH4172">
            <v>0.98</v>
          </cell>
          <cell r="AI4172">
            <v>0.99</v>
          </cell>
          <cell r="AJ4172">
            <v>1.01</v>
          </cell>
          <cell r="AK4172">
            <v>1.02</v>
          </cell>
        </row>
        <row r="4173">
          <cell r="A4173" t="str">
            <v>SDGbaseTRAv2_UrbAS_ERTv3PVAXaotrp-f</v>
          </cell>
          <cell r="B4173" t="str">
            <v>SIclos6_GOVclos11</v>
          </cell>
          <cell r="C4173" t="str">
            <v>SDGbaseTRAv2_UrbAS_ERTv3</v>
          </cell>
          <cell r="D4173" t="str">
            <v>PVAX</v>
          </cell>
          <cell r="E4173" t="str">
            <v>aotrp-f</v>
          </cell>
          <cell r="F4173">
            <v>1</v>
          </cell>
          <cell r="G4173">
            <v>1.01</v>
          </cell>
          <cell r="H4173">
            <v>1.02</v>
          </cell>
          <cell r="I4173">
            <v>1.02</v>
          </cell>
          <cell r="J4173">
            <v>1.01</v>
          </cell>
          <cell r="K4173">
            <v>1</v>
          </cell>
          <cell r="L4173">
            <v>0.99</v>
          </cell>
          <cell r="M4173">
            <v>0.99</v>
          </cell>
          <cell r="N4173">
            <v>0.99</v>
          </cell>
          <cell r="O4173">
            <v>0.98</v>
          </cell>
          <cell r="P4173">
            <v>0.99</v>
          </cell>
          <cell r="Q4173">
            <v>1</v>
          </cell>
          <cell r="R4173">
            <v>1.01</v>
          </cell>
          <cell r="S4173">
            <v>1.01</v>
          </cell>
          <cell r="T4173">
            <v>1</v>
          </cell>
          <cell r="U4173">
            <v>1.01</v>
          </cell>
          <cell r="V4173">
            <v>1.02</v>
          </cell>
          <cell r="W4173">
            <v>1.01</v>
          </cell>
          <cell r="X4173">
            <v>1.01</v>
          </cell>
          <cell r="Y4173">
            <v>0.99</v>
          </cell>
          <cell r="Z4173">
            <v>0.95</v>
          </cell>
          <cell r="AA4173">
            <v>0.94</v>
          </cell>
          <cell r="AB4173">
            <v>0.95</v>
          </cell>
          <cell r="AC4173">
            <v>0.96</v>
          </cell>
          <cell r="AD4173">
            <v>0.96</v>
          </cell>
          <cell r="AE4173">
            <v>0.96</v>
          </cell>
          <cell r="AF4173">
            <v>0.96</v>
          </cell>
          <cell r="AG4173">
            <v>1.01</v>
          </cell>
          <cell r="AH4173">
            <v>1</v>
          </cell>
          <cell r="AI4173">
            <v>1.01</v>
          </cell>
          <cell r="AJ4173">
            <v>1.02</v>
          </cell>
          <cell r="AK4173">
            <v>1.02</v>
          </cell>
        </row>
        <row r="4174">
          <cell r="A4174" t="str">
            <v>SDGbaseTRAv2_UrbAS_ERTv3PVAXaprtr</v>
          </cell>
          <cell r="B4174" t="str">
            <v>SIclos6_GOVclos11</v>
          </cell>
          <cell r="C4174" t="str">
            <v>SDGbaseTRAv2_UrbAS_ERTv3</v>
          </cell>
          <cell r="D4174" t="str">
            <v>PVAX</v>
          </cell>
          <cell r="E4174" t="str">
            <v>aprtr</v>
          </cell>
          <cell r="F4174">
            <v>1</v>
          </cell>
          <cell r="G4174">
            <v>1.02</v>
          </cell>
          <cell r="H4174">
            <v>1.02</v>
          </cell>
          <cell r="I4174">
            <v>1.01</v>
          </cell>
          <cell r="J4174">
            <v>0.99</v>
          </cell>
          <cell r="K4174">
            <v>0.98</v>
          </cell>
          <cell r="L4174">
            <v>0.98</v>
          </cell>
          <cell r="M4174">
            <v>0.99</v>
          </cell>
          <cell r="N4174">
            <v>0.99</v>
          </cell>
          <cell r="O4174">
            <v>0.98</v>
          </cell>
          <cell r="P4174">
            <v>0.98</v>
          </cell>
          <cell r="Q4174">
            <v>0.99</v>
          </cell>
          <cell r="R4174">
            <v>1.01</v>
          </cell>
          <cell r="S4174">
            <v>1.02</v>
          </cell>
          <cell r="T4174">
            <v>1.03</v>
          </cell>
          <cell r="U4174">
            <v>1.04</v>
          </cell>
          <cell r="V4174">
            <v>1.04</v>
          </cell>
          <cell r="W4174">
            <v>1.05</v>
          </cell>
          <cell r="X4174">
            <v>1.05</v>
          </cell>
          <cell r="Y4174">
            <v>1.04</v>
          </cell>
          <cell r="Z4174">
            <v>1.01</v>
          </cell>
          <cell r="AA4174">
            <v>0.99</v>
          </cell>
          <cell r="AB4174">
            <v>1.01</v>
          </cell>
          <cell r="AC4174">
            <v>1.02</v>
          </cell>
          <cell r="AD4174">
            <v>1.02</v>
          </cell>
          <cell r="AE4174">
            <v>1.02</v>
          </cell>
          <cell r="AF4174">
            <v>1.02</v>
          </cell>
          <cell r="AG4174">
            <v>1.06</v>
          </cell>
          <cell r="AH4174">
            <v>1.02</v>
          </cell>
          <cell r="AI4174">
            <v>1</v>
          </cell>
          <cell r="AJ4174">
            <v>0.98</v>
          </cell>
          <cell r="AK4174">
            <v>0.96</v>
          </cell>
        </row>
        <row r="4175">
          <cell r="A4175" t="str">
            <v>SDGbaseTRAv2_UrbAS_ERTv3PVAXatrps</v>
          </cell>
          <cell r="B4175" t="str">
            <v>SIclos6_GOVclos11</v>
          </cell>
          <cell r="C4175" t="str">
            <v>SDGbaseTRAv2_UrbAS_ERTv3</v>
          </cell>
          <cell r="D4175" t="str">
            <v>PVAX</v>
          </cell>
          <cell r="E4175" t="str">
            <v>atrps</v>
          </cell>
          <cell r="F4175">
            <v>1</v>
          </cell>
          <cell r="G4175">
            <v>1</v>
          </cell>
          <cell r="H4175">
            <v>1</v>
          </cell>
          <cell r="I4175">
            <v>0.99</v>
          </cell>
          <cell r="J4175">
            <v>0.99</v>
          </cell>
          <cell r="K4175">
            <v>0.99</v>
          </cell>
          <cell r="L4175">
            <v>0.99</v>
          </cell>
          <cell r="M4175">
            <v>0.99</v>
          </cell>
          <cell r="N4175">
            <v>0.99</v>
          </cell>
          <cell r="O4175">
            <v>0.98</v>
          </cell>
          <cell r="P4175">
            <v>0.98</v>
          </cell>
          <cell r="Q4175">
            <v>0.98</v>
          </cell>
          <cell r="R4175">
            <v>0.99</v>
          </cell>
          <cell r="S4175">
            <v>1</v>
          </cell>
          <cell r="T4175">
            <v>1.01</v>
          </cell>
          <cell r="U4175">
            <v>1.02</v>
          </cell>
          <cell r="V4175">
            <v>1.02</v>
          </cell>
          <cell r="W4175">
            <v>1.03</v>
          </cell>
          <cell r="X4175">
            <v>1.03</v>
          </cell>
          <cell r="Y4175">
            <v>1.02</v>
          </cell>
          <cell r="Z4175">
            <v>0.98</v>
          </cell>
          <cell r="AA4175">
            <v>0.96</v>
          </cell>
          <cell r="AB4175">
            <v>1</v>
          </cell>
          <cell r="AC4175">
            <v>1.01</v>
          </cell>
          <cell r="AD4175">
            <v>1.02</v>
          </cell>
          <cell r="AE4175">
            <v>1.03</v>
          </cell>
          <cell r="AF4175">
            <v>1.03</v>
          </cell>
          <cell r="AG4175">
            <v>1.08</v>
          </cell>
          <cell r="AH4175">
            <v>1.08</v>
          </cell>
          <cell r="AI4175">
            <v>1.08</v>
          </cell>
          <cell r="AJ4175">
            <v>1.08</v>
          </cell>
          <cell r="AK4175">
            <v>1.08</v>
          </cell>
        </row>
        <row r="4176">
          <cell r="A4176" t="str">
            <v>SDGbaseTRAv2_UrbAS_ERTv3PVAXacomm</v>
          </cell>
          <cell r="B4176" t="str">
            <v>SIclos6_GOVclos11</v>
          </cell>
          <cell r="C4176" t="str">
            <v>SDGbaseTRAv2_UrbAS_ERTv3</v>
          </cell>
          <cell r="D4176" t="str">
            <v>PVAX</v>
          </cell>
          <cell r="E4176" t="str">
            <v>acomm</v>
          </cell>
          <cell r="F4176">
            <v>1</v>
          </cell>
          <cell r="G4176">
            <v>0.88</v>
          </cell>
          <cell r="H4176">
            <v>0.92</v>
          </cell>
          <cell r="I4176">
            <v>0.93</v>
          </cell>
          <cell r="J4176">
            <v>0.93</v>
          </cell>
          <cell r="K4176">
            <v>0.94</v>
          </cell>
          <cell r="L4176">
            <v>0.94</v>
          </cell>
          <cell r="M4176">
            <v>0.95</v>
          </cell>
          <cell r="N4176">
            <v>0.95</v>
          </cell>
          <cell r="O4176">
            <v>0.95</v>
          </cell>
          <cell r="P4176">
            <v>0.95</v>
          </cell>
          <cell r="Q4176">
            <v>0.96</v>
          </cell>
          <cell r="R4176">
            <v>0.97</v>
          </cell>
          <cell r="S4176">
            <v>0.98</v>
          </cell>
          <cell r="T4176">
            <v>0.99</v>
          </cell>
          <cell r="U4176">
            <v>0.99</v>
          </cell>
          <cell r="V4176">
            <v>0.99</v>
          </cell>
          <cell r="W4176">
            <v>1</v>
          </cell>
          <cell r="X4176">
            <v>1</v>
          </cell>
          <cell r="Y4176">
            <v>0.99</v>
          </cell>
          <cell r="Z4176">
            <v>0.95</v>
          </cell>
          <cell r="AA4176">
            <v>0.93</v>
          </cell>
          <cell r="AB4176">
            <v>0.93</v>
          </cell>
          <cell r="AC4176">
            <v>0.94</v>
          </cell>
          <cell r="AD4176">
            <v>0.94</v>
          </cell>
          <cell r="AE4176">
            <v>0.94</v>
          </cell>
          <cell r="AF4176">
            <v>0.94</v>
          </cell>
          <cell r="AG4176">
            <v>0.99</v>
          </cell>
          <cell r="AH4176">
            <v>1</v>
          </cell>
          <cell r="AI4176">
            <v>1</v>
          </cell>
          <cell r="AJ4176">
            <v>1</v>
          </cell>
          <cell r="AK4176">
            <v>1</v>
          </cell>
        </row>
        <row r="4177">
          <cell r="A4177" t="str">
            <v>SDGbaseTRAv2_UrbAS_ERTv3PVAXafsrv</v>
          </cell>
          <cell r="B4177" t="str">
            <v>SIclos6_GOVclos11</v>
          </cell>
          <cell r="C4177" t="str">
            <v>SDGbaseTRAv2_UrbAS_ERTv3</v>
          </cell>
          <cell r="D4177" t="str">
            <v>PVAX</v>
          </cell>
          <cell r="E4177" t="str">
            <v>afsrv</v>
          </cell>
          <cell r="F4177">
            <v>1</v>
          </cell>
          <cell r="G4177">
            <v>0.96</v>
          </cell>
          <cell r="H4177">
            <v>0.97</v>
          </cell>
          <cell r="I4177">
            <v>0.97</v>
          </cell>
          <cell r="J4177">
            <v>0.97</v>
          </cell>
          <cell r="K4177">
            <v>0.97</v>
          </cell>
          <cell r="L4177">
            <v>0.97</v>
          </cell>
          <cell r="M4177">
            <v>0.98</v>
          </cell>
          <cell r="N4177">
            <v>0.98</v>
          </cell>
          <cell r="O4177">
            <v>0.98</v>
          </cell>
          <cell r="P4177">
            <v>0.98</v>
          </cell>
          <cell r="Q4177">
            <v>0.98</v>
          </cell>
          <cell r="R4177">
            <v>0.99</v>
          </cell>
          <cell r="S4177">
            <v>1</v>
          </cell>
          <cell r="T4177">
            <v>1.01</v>
          </cell>
          <cell r="U4177">
            <v>1.01</v>
          </cell>
          <cell r="V4177">
            <v>1.02</v>
          </cell>
          <cell r="W4177">
            <v>1.02</v>
          </cell>
          <cell r="X4177">
            <v>1.03</v>
          </cell>
          <cell r="Y4177">
            <v>1.02</v>
          </cell>
          <cell r="Z4177">
            <v>0.99</v>
          </cell>
          <cell r="AA4177">
            <v>0.98</v>
          </cell>
          <cell r="AB4177">
            <v>0.98</v>
          </cell>
          <cell r="AC4177">
            <v>0.98</v>
          </cell>
          <cell r="AD4177">
            <v>0.98</v>
          </cell>
          <cell r="AE4177">
            <v>0.98</v>
          </cell>
          <cell r="AF4177">
            <v>0.98</v>
          </cell>
          <cell r="AG4177">
            <v>1.02</v>
          </cell>
          <cell r="AH4177">
            <v>1.01</v>
          </cell>
          <cell r="AI4177">
            <v>1</v>
          </cell>
          <cell r="AJ4177">
            <v>0.99</v>
          </cell>
          <cell r="AK4177">
            <v>0.98</v>
          </cell>
        </row>
        <row r="4178">
          <cell r="A4178" t="str">
            <v>SDGbaseTRAv2_UrbAS_ERTv3PVAXabsrv</v>
          </cell>
          <cell r="B4178" t="str">
            <v>SIclos6_GOVclos11</v>
          </cell>
          <cell r="C4178" t="str">
            <v>SDGbaseTRAv2_UrbAS_ERTv3</v>
          </cell>
          <cell r="D4178" t="str">
            <v>PVAX</v>
          </cell>
          <cell r="E4178" t="str">
            <v>absrv</v>
          </cell>
          <cell r="F4178">
            <v>1</v>
          </cell>
          <cell r="G4178">
            <v>0.89</v>
          </cell>
          <cell r="H4178">
            <v>0.91</v>
          </cell>
          <cell r="I4178">
            <v>0.92</v>
          </cell>
          <cell r="J4178">
            <v>0.92</v>
          </cell>
          <cell r="K4178">
            <v>0.93</v>
          </cell>
          <cell r="L4178">
            <v>0.94</v>
          </cell>
          <cell r="M4178">
            <v>0.94</v>
          </cell>
          <cell r="N4178">
            <v>0.95</v>
          </cell>
          <cell r="O4178">
            <v>0.94</v>
          </cell>
          <cell r="P4178">
            <v>0.94</v>
          </cell>
          <cell r="Q4178">
            <v>0.95</v>
          </cell>
          <cell r="R4178">
            <v>0.96</v>
          </cell>
          <cell r="S4178">
            <v>0.97</v>
          </cell>
          <cell r="T4178">
            <v>0.98</v>
          </cell>
          <cell r="U4178">
            <v>0.98</v>
          </cell>
          <cell r="V4178">
            <v>0.99</v>
          </cell>
          <cell r="W4178">
            <v>0.99</v>
          </cell>
          <cell r="X4178">
            <v>1</v>
          </cell>
          <cell r="Y4178">
            <v>0.98</v>
          </cell>
          <cell r="Z4178">
            <v>0.95</v>
          </cell>
          <cell r="AA4178">
            <v>0.93</v>
          </cell>
          <cell r="AB4178">
            <v>0.93</v>
          </cell>
          <cell r="AC4178">
            <v>0.94</v>
          </cell>
          <cell r="AD4178">
            <v>0.94</v>
          </cell>
          <cell r="AE4178">
            <v>0.94</v>
          </cell>
          <cell r="AF4178">
            <v>0.94</v>
          </cell>
          <cell r="AG4178">
            <v>0.98</v>
          </cell>
          <cell r="AH4178">
            <v>0.99</v>
          </cell>
          <cell r="AI4178">
            <v>0.99</v>
          </cell>
          <cell r="AJ4178">
            <v>0.99</v>
          </cell>
          <cell r="AK4178">
            <v>0.98</v>
          </cell>
        </row>
        <row r="4179">
          <cell r="A4179" t="str">
            <v>SDGbaseTRAv2_UrbAS_ERTv3PVAXagsrv</v>
          </cell>
          <cell r="B4179" t="str">
            <v>SIclos6_GOVclos11</v>
          </cell>
          <cell r="C4179" t="str">
            <v>SDGbaseTRAv2_UrbAS_ERTv3</v>
          </cell>
          <cell r="D4179" t="str">
            <v>PVAX</v>
          </cell>
          <cell r="E4179" t="str">
            <v>agsrv</v>
          </cell>
          <cell r="F4179">
            <v>1</v>
          </cell>
          <cell r="G4179">
            <v>1.01</v>
          </cell>
          <cell r="H4179">
            <v>1.02</v>
          </cell>
          <cell r="I4179">
            <v>1.02</v>
          </cell>
          <cell r="J4179">
            <v>1.02</v>
          </cell>
          <cell r="K4179">
            <v>1.02</v>
          </cell>
          <cell r="L4179">
            <v>1.02</v>
          </cell>
          <cell r="M4179">
            <v>1.03</v>
          </cell>
          <cell r="N4179">
            <v>1.03</v>
          </cell>
          <cell r="O4179">
            <v>1.02</v>
          </cell>
          <cell r="P4179">
            <v>1.02</v>
          </cell>
          <cell r="Q4179">
            <v>1.02</v>
          </cell>
          <cell r="R4179">
            <v>1.03</v>
          </cell>
          <cell r="S4179">
            <v>1.04</v>
          </cell>
          <cell r="T4179">
            <v>1.04</v>
          </cell>
          <cell r="U4179">
            <v>1.04</v>
          </cell>
          <cell r="V4179">
            <v>1.05</v>
          </cell>
          <cell r="W4179">
            <v>1.05</v>
          </cell>
          <cell r="X4179">
            <v>1.05</v>
          </cell>
          <cell r="Y4179">
            <v>1.04</v>
          </cell>
          <cell r="Z4179">
            <v>1.01</v>
          </cell>
          <cell r="AA4179">
            <v>1</v>
          </cell>
          <cell r="AB4179">
            <v>1.01</v>
          </cell>
          <cell r="AC4179">
            <v>1.02</v>
          </cell>
          <cell r="AD4179">
            <v>1.02</v>
          </cell>
          <cell r="AE4179">
            <v>1.02</v>
          </cell>
          <cell r="AF4179">
            <v>1.02</v>
          </cell>
          <cell r="AG4179">
            <v>1.06</v>
          </cell>
          <cell r="AH4179">
            <v>1.03</v>
          </cell>
          <cell r="AI4179">
            <v>1.01</v>
          </cell>
          <cell r="AJ4179">
            <v>0.99</v>
          </cell>
          <cell r="AK4179">
            <v>0.98</v>
          </cell>
        </row>
        <row r="4180">
          <cell r="A4180" t="str">
            <v>SDGbaseTRAv2_UrbAS_ERTv3PVAXaosrv</v>
          </cell>
          <cell r="B4180" t="str">
            <v>SIclos6_GOVclos11</v>
          </cell>
          <cell r="C4180" t="str">
            <v>SDGbaseTRAv2_UrbAS_ERTv3</v>
          </cell>
          <cell r="D4180" t="str">
            <v>PVAX</v>
          </cell>
          <cell r="E4180" t="str">
            <v>aosrv</v>
          </cell>
          <cell r="F4180">
            <v>1</v>
          </cell>
          <cell r="G4180">
            <v>1.1399999999999999</v>
          </cell>
          <cell r="H4180">
            <v>1.1200000000000001</v>
          </cell>
          <cell r="I4180">
            <v>1.1000000000000001</v>
          </cell>
          <cell r="J4180">
            <v>1.0900000000000001</v>
          </cell>
          <cell r="K4180">
            <v>1.08</v>
          </cell>
          <cell r="L4180">
            <v>1.08</v>
          </cell>
          <cell r="M4180">
            <v>1.08</v>
          </cell>
          <cell r="N4180">
            <v>1.08</v>
          </cell>
          <cell r="O4180">
            <v>1.08</v>
          </cell>
          <cell r="P4180">
            <v>1.08</v>
          </cell>
          <cell r="Q4180">
            <v>1.0900000000000001</v>
          </cell>
          <cell r="R4180">
            <v>1.1000000000000001</v>
          </cell>
          <cell r="S4180">
            <v>1.1100000000000001</v>
          </cell>
          <cell r="T4180">
            <v>1.1100000000000001</v>
          </cell>
          <cell r="U4180">
            <v>1.1200000000000001</v>
          </cell>
          <cell r="V4180">
            <v>1.1200000000000001</v>
          </cell>
          <cell r="W4180">
            <v>1.1299999999999999</v>
          </cell>
          <cell r="X4180">
            <v>1.1299999999999999</v>
          </cell>
          <cell r="Y4180">
            <v>1.1200000000000001</v>
          </cell>
          <cell r="Z4180">
            <v>1.0900000000000001</v>
          </cell>
          <cell r="AA4180">
            <v>1.06</v>
          </cell>
          <cell r="AB4180">
            <v>1.07</v>
          </cell>
          <cell r="AC4180">
            <v>1.07</v>
          </cell>
          <cell r="AD4180">
            <v>1.07</v>
          </cell>
          <cell r="AE4180">
            <v>1.07</v>
          </cell>
          <cell r="AF4180">
            <v>1.07</v>
          </cell>
          <cell r="AG4180">
            <v>1.1200000000000001</v>
          </cell>
          <cell r="AH4180">
            <v>1.1200000000000001</v>
          </cell>
          <cell r="AI4180">
            <v>1.1200000000000001</v>
          </cell>
          <cell r="AJ4180">
            <v>1.1200000000000001</v>
          </cell>
          <cell r="AK4180">
            <v>1.1200000000000001</v>
          </cell>
        </row>
        <row r="4181">
          <cell r="A4181" t="str">
            <v>SDGbaseTRAv2_UrbAS_ERTv3EXRXbase</v>
          </cell>
          <cell r="B4181" t="str">
            <v>SIclos6_GOVclos11</v>
          </cell>
          <cell r="C4181" t="str">
            <v>SDGbaseTRAv2_UrbAS_ERTv3</v>
          </cell>
          <cell r="D4181" t="str">
            <v>EXRX</v>
          </cell>
          <cell r="E4181" t="str">
            <v>base</v>
          </cell>
          <cell r="F4181">
            <v>0.99999999999994504</v>
          </cell>
          <cell r="G4181">
            <v>1.0245524071098699</v>
          </cell>
          <cell r="H4181">
            <v>1.0379809899735399</v>
          </cell>
          <cell r="I4181">
            <v>1.03489230686339</v>
          </cell>
          <cell r="J4181">
            <v>1.0358062563433399</v>
          </cell>
          <cell r="K4181">
            <v>1.03898277185829</v>
          </cell>
          <cell r="L4181">
            <v>1.0428616030336699</v>
          </cell>
          <cell r="M4181">
            <v>1.0492722014226401</v>
          </cell>
          <cell r="N4181">
            <v>1.05462355733219</v>
          </cell>
          <cell r="O4181">
            <v>1.09028734035381</v>
          </cell>
          <cell r="P4181">
            <v>1.0988047305825299</v>
          </cell>
          <cell r="Q4181">
            <v>1.0999154153452899</v>
          </cell>
          <cell r="R4181">
            <v>1.09850173040802</v>
          </cell>
          <cell r="S4181">
            <v>1.0985119728249799</v>
          </cell>
          <cell r="T4181">
            <v>1.09943887216467</v>
          </cell>
          <cell r="U4181">
            <v>1.1004859143754</v>
          </cell>
          <cell r="V4181">
            <v>1.0998297242835999</v>
          </cell>
          <cell r="W4181">
            <v>1.10101862426001</v>
          </cell>
          <cell r="X4181">
            <v>1.1033136239827801</v>
          </cell>
          <cell r="Y4181">
            <v>1.10991174138403</v>
          </cell>
          <cell r="Z4181">
            <v>1.1176855020580001</v>
          </cell>
          <cell r="AA4181">
            <v>1.12051010509186</v>
          </cell>
          <cell r="AB4181">
            <v>1.11906422349037</v>
          </cell>
          <cell r="AC4181">
            <v>1.11771053583488</v>
          </cell>
          <cell r="AD4181">
            <v>1.11747766966795</v>
          </cell>
          <cell r="AE4181">
            <v>1.11674828503927</v>
          </cell>
          <cell r="AF4181">
            <v>1.1163164121510101</v>
          </cell>
          <cell r="AG4181">
            <v>1.1032688626698799</v>
          </cell>
          <cell r="AH4181">
            <v>1.09756299851322</v>
          </cell>
          <cell r="AI4181">
            <v>1.08714062510779</v>
          </cell>
          <cell r="AJ4181">
            <v>1.0792425606243199</v>
          </cell>
          <cell r="AK4181">
            <v>1.0717852359886799</v>
          </cell>
        </row>
        <row r="4182">
          <cell r="A4182" t="str">
            <v>SDGbaseTRAv2_UrbAS_ERTv3GDP_RUNbase</v>
          </cell>
          <cell r="B4182" t="str">
            <v>SIclos6_GOVclos11</v>
          </cell>
          <cell r="C4182" t="str">
            <v>SDGbaseTRAv2_UrbAS_ERTv3</v>
          </cell>
          <cell r="D4182" t="str">
            <v>GDP_RUN</v>
          </cell>
          <cell r="E4182" t="str">
            <v>base</v>
          </cell>
          <cell r="F4182">
            <v>4436.7667702664303</v>
          </cell>
          <cell r="G4182">
            <v>4128.4170357749899</v>
          </cell>
          <cell r="H4182">
            <v>4254.2112291001504</v>
          </cell>
          <cell r="I4182">
            <v>4340.1483678762797</v>
          </cell>
          <cell r="J4182">
            <v>4416.8959323556801</v>
          </cell>
          <cell r="K4182">
            <v>4505.6959681734297</v>
          </cell>
          <cell r="L4182">
            <v>4605.9942656468902</v>
          </cell>
          <cell r="M4182">
            <v>4712.2467535536798</v>
          </cell>
          <cell r="N4182">
            <v>4829.8478538135596</v>
          </cell>
          <cell r="O4182">
            <v>4956.0213640861803</v>
          </cell>
          <cell r="P4182">
            <v>5088.0756719023802</v>
          </cell>
          <cell r="Q4182">
            <v>5220.1202060540299</v>
          </cell>
          <cell r="R4182">
            <v>5363.6184528777703</v>
          </cell>
          <cell r="S4182">
            <v>5511.0521348078801</v>
          </cell>
          <cell r="T4182">
            <v>5665.7161351436198</v>
          </cell>
          <cell r="U4182">
            <v>5841.3141405216702</v>
          </cell>
          <cell r="V4182">
            <v>6008.6908749248196</v>
          </cell>
          <cell r="W4182">
            <v>6186.8609392824801</v>
          </cell>
          <cell r="X4182">
            <v>6384.0709606287401</v>
          </cell>
          <cell r="Y4182">
            <v>6552.4080410717497</v>
          </cell>
          <cell r="Z4182">
            <v>6691.74461417149</v>
          </cell>
          <cell r="AA4182">
            <v>6838.0524670353298</v>
          </cell>
          <cell r="AB4182">
            <v>7026.2071176664504</v>
          </cell>
          <cell r="AC4182">
            <v>7210.2004450533695</v>
          </cell>
          <cell r="AD4182">
            <v>7398.6089639880602</v>
          </cell>
          <cell r="AE4182">
            <v>7593.36026892891</v>
          </cell>
          <cell r="AF4182">
            <v>7793.9286650286804</v>
          </cell>
          <cell r="AG4182">
            <v>8063.3996593206002</v>
          </cell>
          <cell r="AH4182">
            <v>8133.5336263823301</v>
          </cell>
          <cell r="AI4182">
            <v>8181.9954771890098</v>
          </cell>
          <cell r="AJ4182">
            <v>8222.9390306181394</v>
          </cell>
          <cell r="AK4182">
            <v>8251.6563025233809</v>
          </cell>
        </row>
        <row r="4183">
          <cell r="A4183" t="str">
            <v>SDGbaseTRAv2_UrbAS_ERTv3utaxbase</v>
          </cell>
          <cell r="B4183" t="str">
            <v>SIclos6_GOVclos11</v>
          </cell>
          <cell r="C4183" t="str">
            <v>SDGbaseTRAv2_UrbAS_ERTv3</v>
          </cell>
          <cell r="D4183" t="str">
            <v>utax</v>
          </cell>
          <cell r="E4183" t="str">
            <v>base</v>
          </cell>
          <cell r="F4183">
            <v>58.648751329495703</v>
          </cell>
          <cell r="G4183">
            <v>55.569050911750097</v>
          </cell>
          <cell r="H4183">
            <v>57.173087149566797</v>
          </cell>
          <cell r="I4183">
            <v>57.989251069005299</v>
          </cell>
          <cell r="J4183">
            <v>54.441582128547097</v>
          </cell>
          <cell r="K4183">
            <v>55.238662035263701</v>
          </cell>
          <cell r="L4183">
            <v>56.4890591041653</v>
          </cell>
          <cell r="M4183">
            <v>57.5642154068818</v>
          </cell>
          <cell r="N4183">
            <v>57.480570606108998</v>
          </cell>
          <cell r="O4183">
            <v>57.393350760528797</v>
          </cell>
          <cell r="P4183">
            <v>57.9545153629712</v>
          </cell>
          <cell r="Q4183">
            <v>58.4425834393437</v>
          </cell>
          <cell r="R4183">
            <v>60.652431709850198</v>
          </cell>
          <cell r="S4183">
            <v>63.176292346755801</v>
          </cell>
          <cell r="T4183">
            <v>64.724167907095307</v>
          </cell>
          <cell r="U4183">
            <v>66.588952197659395</v>
          </cell>
          <cell r="V4183">
            <v>68.531970530883697</v>
          </cell>
          <cell r="W4183">
            <v>70.587458806802303</v>
          </cell>
          <cell r="X4183">
            <v>72.774345667514694</v>
          </cell>
          <cell r="Y4183">
            <v>73.572740998418496</v>
          </cell>
          <cell r="Z4183">
            <v>74.757245911552104</v>
          </cell>
          <cell r="AA4183">
            <v>75.351726163802496</v>
          </cell>
          <cell r="AB4183">
            <v>74.771203372801807</v>
          </cell>
          <cell r="AC4183">
            <v>74.752434709804106</v>
          </cell>
          <cell r="AD4183">
            <v>76.982030535563894</v>
          </cell>
          <cell r="AE4183">
            <v>78.850461860626993</v>
          </cell>
          <cell r="AF4183">
            <v>80.212573970204204</v>
          </cell>
          <cell r="AG4183">
            <v>82.648972630579095</v>
          </cell>
          <cell r="AH4183">
            <v>85.741445133725307</v>
          </cell>
          <cell r="AI4183">
            <v>92.117402834283098</v>
          </cell>
          <cell r="AJ4183">
            <v>95.950522716589404</v>
          </cell>
          <cell r="AK4183">
            <v>99.106257633713895</v>
          </cell>
        </row>
        <row r="4184">
          <cell r="A4184" t="str">
            <v>SDGbaseTRAv2_UrbAS_ERTv3imptaxbase</v>
          </cell>
          <cell r="B4184" t="str">
            <v>SIclos6_GOVclos11</v>
          </cell>
          <cell r="C4184" t="str">
            <v>SDGbaseTRAv2_UrbAS_ERTv3</v>
          </cell>
          <cell r="D4184" t="str">
            <v>imptax</v>
          </cell>
          <cell r="E4184" t="str">
            <v>base</v>
          </cell>
          <cell r="F4184">
            <v>53.826071644541003</v>
          </cell>
          <cell r="G4184">
            <v>51.0756288020022</v>
          </cell>
          <cell r="H4184">
            <v>53.125793971149903</v>
          </cell>
          <cell r="I4184">
            <v>54.042588978354203</v>
          </cell>
          <cell r="J4184">
            <v>54.949733946325203</v>
          </cell>
          <cell r="K4184">
            <v>56.118787380260798</v>
          </cell>
          <cell r="L4184">
            <v>57.591437603598003</v>
          </cell>
          <cell r="M4184">
            <v>59.245127679766703</v>
          </cell>
          <cell r="N4184">
            <v>60.939742553118002</v>
          </cell>
          <cell r="O4184">
            <v>64.174793467414602</v>
          </cell>
          <cell r="P4184">
            <v>66.248480400385901</v>
          </cell>
          <cell r="Q4184">
            <v>67.904630339702194</v>
          </cell>
          <cell r="R4184">
            <v>70.056105252301293</v>
          </cell>
          <cell r="S4184">
            <v>72.3233554197258</v>
          </cell>
          <cell r="T4184">
            <v>74.776586576262204</v>
          </cell>
          <cell r="U4184">
            <v>77.541722624281505</v>
          </cell>
          <cell r="V4184">
            <v>80.180377600549093</v>
          </cell>
          <cell r="W4184">
            <v>83.053371121081597</v>
          </cell>
          <cell r="X4184">
            <v>86.148141245068302</v>
          </cell>
          <cell r="Y4184">
            <v>88.7847076669334</v>
          </cell>
          <cell r="Z4184">
            <v>90.940286803601694</v>
          </cell>
          <cell r="AA4184">
            <v>92.867571229902694</v>
          </cell>
          <cell r="AB4184">
            <v>95.328325482628998</v>
          </cell>
          <cell r="AC4184">
            <v>97.809427945249297</v>
          </cell>
          <cell r="AD4184">
            <v>100.46169406084201</v>
          </cell>
          <cell r="AE4184">
            <v>103.239733835264</v>
          </cell>
          <cell r="AF4184">
            <v>106.15164683827901</v>
          </cell>
          <cell r="AG4184">
            <v>109.49979303678001</v>
          </cell>
          <cell r="AH4184">
            <v>109.81409816980501</v>
          </cell>
          <cell r="AI4184">
            <v>109.301140153944</v>
          </cell>
          <cell r="AJ4184">
            <v>108.82606172118599</v>
          </cell>
          <cell r="AK4184">
            <v>108.15439538662901</v>
          </cell>
        </row>
        <row r="4185">
          <cell r="A4185" t="str">
            <v>SDGbaseTRAv2_UrbAS_ERTv3vataxbase</v>
          </cell>
          <cell r="B4185" t="str">
            <v>SIclos6_GOVclos11</v>
          </cell>
          <cell r="C4185" t="str">
            <v>SDGbaseTRAv2_UrbAS_ERTv3</v>
          </cell>
          <cell r="D4185" t="str">
            <v>vatax</v>
          </cell>
          <cell r="E4185" t="str">
            <v>base</v>
          </cell>
          <cell r="F4185">
            <v>2.2587798931727801E-11</v>
          </cell>
          <cell r="G4185">
            <v>5.1272763553671398E-11</v>
          </cell>
          <cell r="H4185">
            <v>1.0459188362342399E-11</v>
          </cell>
          <cell r="I4185">
            <v>-7.1054273860817197E-12</v>
          </cell>
          <cell r="J4185">
            <v>8.2116303371144594E-11</v>
          </cell>
          <cell r="K4185">
            <v>1.5916160254806999E-12</v>
          </cell>
          <cell r="L4185">
            <v>2.2737367546516598E-13</v>
          </cell>
          <cell r="M4185">
            <v>-1.02318156902413E-12</v>
          </cell>
          <cell r="N4185">
            <v>-3.6379788507809203E-12</v>
          </cell>
          <cell r="O4185">
            <v>7.4464879820565196E-12</v>
          </cell>
          <cell r="P4185">
            <v>9.0949471735643502E-13</v>
          </cell>
          <cell r="Q4185">
            <v>2.2737367894003702E-13</v>
          </cell>
          <cell r="R4185">
            <v>1.06865629611089E-11</v>
          </cell>
          <cell r="S4185">
            <v>2.9558578034642799E-12</v>
          </cell>
          <cell r="T4185">
            <v>-3.41060515200516E-13</v>
          </cell>
          <cell r="U4185">
            <v>-7.5033313333686004E-12</v>
          </cell>
          <cell r="V4185">
            <v>-2.9842794987634998E-13</v>
          </cell>
          <cell r="W4185">
            <v>8.5265128356159504E-13</v>
          </cell>
          <cell r="X4185">
            <v>-1.25055636520496E-11</v>
          </cell>
          <cell r="Y4185">
            <v>1.8188769652840499E-12</v>
          </cell>
          <cell r="Z4185">
            <v>3.90184641866067E-9</v>
          </cell>
          <cell r="AA4185">
            <v>5.7525540689279302E-11</v>
          </cell>
          <cell r="AB4185">
            <v>-5.8093991933635798E-11</v>
          </cell>
          <cell r="AC4185">
            <v>2.8089754118326401E-9</v>
          </cell>
          <cell r="AD4185">
            <v>-2.2623695187351001E-10</v>
          </cell>
          <cell r="AE4185">
            <v>2.1875644253736801E-9</v>
          </cell>
          <cell r="AF4185">
            <v>-1.77351751979156E-10</v>
          </cell>
          <cell r="AG4185">
            <v>-7.0485844420817704E-12</v>
          </cell>
          <cell r="AH4185">
            <v>-1.36424205287546E-12</v>
          </cell>
          <cell r="AI4185">
            <v>-3.2969182988582499E-12</v>
          </cell>
          <cell r="AJ4185">
            <v>-4.0927261744335298E-12</v>
          </cell>
          <cell r="AK4185">
            <v>1.00044417258409E-11</v>
          </cell>
        </row>
        <row r="4186">
          <cell r="A4186" t="str">
            <v>SDGbaseTRAv2_UrbAS_ERTv3acttaxbase</v>
          </cell>
          <cell r="B4186" t="str">
            <v>SIclos6_GOVclos11</v>
          </cell>
          <cell r="C4186" t="str">
            <v>SDGbaseTRAv2_UrbAS_ERTv3</v>
          </cell>
          <cell r="D4186" t="str">
            <v>acttax</v>
          </cell>
          <cell r="E4186" t="str">
            <v>base</v>
          </cell>
          <cell r="F4186">
            <v>94.683488898731298</v>
          </cell>
          <cell r="G4186">
            <v>84.010368852022907</v>
          </cell>
          <cell r="H4186">
            <v>84.458213617158293</v>
          </cell>
          <cell r="I4186">
            <v>85.943458177386105</v>
          </cell>
          <cell r="J4186">
            <v>88.109262921117093</v>
          </cell>
          <cell r="K4186">
            <v>90.047798922850205</v>
          </cell>
          <cell r="L4186">
            <v>92.191626738454104</v>
          </cell>
          <cell r="M4186">
            <v>94.631522045260397</v>
          </cell>
          <cell r="N4186">
            <v>97.681576094047102</v>
          </cell>
          <cell r="O4186">
            <v>100.109634037758</v>
          </cell>
          <cell r="P4186">
            <v>103.873754979068</v>
          </cell>
          <cell r="Q4186">
            <v>108.026019961529</v>
          </cell>
          <cell r="R4186">
            <v>111.46884617484601</v>
          </cell>
          <cell r="S4186">
            <v>115.162282366111</v>
          </cell>
          <cell r="T4186">
            <v>119.19477871165201</v>
          </cell>
          <cell r="U4186">
            <v>123.897413617556</v>
          </cell>
          <cell r="V4186">
            <v>128.588024649197</v>
          </cell>
          <cell r="W4186">
            <v>133.26748229261199</v>
          </cell>
          <cell r="X4186">
            <v>138.14627082731201</v>
          </cell>
          <cell r="Y4186">
            <v>142.42830170673301</v>
          </cell>
          <cell r="Z4186">
            <v>145.55675617636001</v>
          </cell>
          <cell r="AA4186">
            <v>149.20670053596999</v>
          </cell>
          <cell r="AB4186">
            <v>155.29484274812</v>
          </cell>
          <cell r="AC4186">
            <v>160.900412693454</v>
          </cell>
          <cell r="AD4186">
            <v>165.98096426229301</v>
          </cell>
          <cell r="AE4186">
            <v>171.18499558081101</v>
          </cell>
          <cell r="AF4186">
            <v>176.50923138061</v>
          </cell>
          <cell r="AG4186">
            <v>185.38293768826199</v>
          </cell>
          <cell r="AH4186">
            <v>186.762977034035</v>
          </cell>
          <cell r="AI4186">
            <v>187.10789341778101</v>
          </cell>
          <cell r="AJ4186">
            <v>187.51505199007201</v>
          </cell>
          <cell r="AK4186">
            <v>187.55628484479101</v>
          </cell>
        </row>
        <row r="4187">
          <cell r="A4187" t="str">
            <v>SDGbaseTRAv2_UrbAS_ERTv3comtaxbase</v>
          </cell>
          <cell r="B4187" t="str">
            <v>SIclos6_GOVclos11</v>
          </cell>
          <cell r="C4187" t="str">
            <v>SDGbaseTRAv2_UrbAS_ERTv3</v>
          </cell>
          <cell r="D4187" t="str">
            <v>comtax</v>
          </cell>
          <cell r="E4187" t="str">
            <v>base</v>
          </cell>
          <cell r="F4187">
            <v>497.90817031404998</v>
          </cell>
          <cell r="G4187">
            <v>448.32105456956498</v>
          </cell>
          <cell r="H4187">
            <v>447.59233681822099</v>
          </cell>
          <cell r="I4187">
            <v>452.35200690602801</v>
          </cell>
          <cell r="J4187">
            <v>462.30110587417499</v>
          </cell>
          <cell r="K4187">
            <v>471.21315224680097</v>
          </cell>
          <cell r="L4187">
            <v>482.10743942939899</v>
          </cell>
          <cell r="M4187">
            <v>494.213157473379</v>
          </cell>
          <cell r="N4187">
            <v>508.650245204915</v>
          </cell>
          <cell r="O4187">
            <v>525.33364073038695</v>
          </cell>
          <cell r="P4187">
            <v>542.78913651497999</v>
          </cell>
          <cell r="Q4187">
            <v>560.22506504313401</v>
          </cell>
          <cell r="R4187">
            <v>577.14271817732902</v>
          </cell>
          <cell r="S4187">
            <v>594.01364546336504</v>
          </cell>
          <cell r="T4187">
            <v>612.58115682867503</v>
          </cell>
          <cell r="U4187">
            <v>633.76862715645802</v>
          </cell>
          <cell r="V4187">
            <v>654.28221745134999</v>
          </cell>
          <cell r="W4187">
            <v>675.21502170302699</v>
          </cell>
          <cell r="X4187">
            <v>696.93516516284001</v>
          </cell>
          <cell r="Y4187">
            <v>718.40669464303596</v>
          </cell>
          <cell r="Z4187">
            <v>739.35955016967205</v>
          </cell>
          <cell r="AA4187">
            <v>758.26162379350205</v>
          </cell>
          <cell r="AB4187">
            <v>781.62163580259596</v>
          </cell>
          <cell r="AC4187">
            <v>803.96372039290202</v>
          </cell>
          <cell r="AD4187">
            <v>825.59641347883303</v>
          </cell>
          <cell r="AE4187">
            <v>848.23518805636797</v>
          </cell>
          <cell r="AF4187">
            <v>871.95357332380297</v>
          </cell>
          <cell r="AG4187">
            <v>897.65309837667496</v>
          </cell>
          <cell r="AH4187">
            <v>902.11152891146003</v>
          </cell>
          <cell r="AI4187">
            <v>902.07975560727505</v>
          </cell>
          <cell r="AJ4187">
            <v>902.82388200829996</v>
          </cell>
          <cell r="AK4187">
            <v>902.43981835552597</v>
          </cell>
        </row>
        <row r="4188">
          <cell r="A4188" t="str">
            <v>SDGbaseTRAv2_UrbAS_ERTv3DIRTAXbase</v>
          </cell>
          <cell r="B4188" t="str">
            <v>SIclos6_GOVclos11</v>
          </cell>
          <cell r="C4188" t="str">
            <v>SDGbaseTRAv2_UrbAS_ERTv3</v>
          </cell>
          <cell r="D4188" t="str">
            <v>DIRTAX</v>
          </cell>
          <cell r="E4188" t="str">
            <v>base</v>
          </cell>
          <cell r="F4188">
            <v>784.14526173304796</v>
          </cell>
          <cell r="G4188">
            <v>773.04805320262096</v>
          </cell>
          <cell r="H4188">
            <v>776.248224182493</v>
          </cell>
          <cell r="I4188">
            <v>836.89280085607197</v>
          </cell>
          <cell r="J4188">
            <v>896.29009011863195</v>
          </cell>
          <cell r="K4188">
            <v>932.25880515349797</v>
          </cell>
          <cell r="L4188">
            <v>959.73940061803603</v>
          </cell>
          <cell r="M4188">
            <v>992.63149068323901</v>
          </cell>
          <cell r="N4188">
            <v>1031.0302114342601</v>
          </cell>
          <cell r="O4188">
            <v>1078.1671164479201</v>
          </cell>
          <cell r="P4188">
            <v>1131.3182763724001</v>
          </cell>
          <cell r="Q4188">
            <v>1191.12747463604</v>
          </cell>
          <cell r="R4188">
            <v>1169.4304363379499</v>
          </cell>
          <cell r="S4188">
            <v>1185.2977661816301</v>
          </cell>
          <cell r="T4188">
            <v>1200.95331002802</v>
          </cell>
          <cell r="U4188">
            <v>1215.1062460794101</v>
          </cell>
          <cell r="V4188">
            <v>1233.52057059812</v>
          </cell>
          <cell r="W4188">
            <v>1249.91071047585</v>
          </cell>
          <cell r="X4188">
            <v>1264.70005224387</v>
          </cell>
          <cell r="Y4188">
            <v>1285.8078129041301</v>
          </cell>
          <cell r="Z4188">
            <v>1322.02127205075</v>
          </cell>
          <cell r="AA4188">
            <v>1378.5544604322599</v>
          </cell>
          <cell r="AB4188">
            <v>1425.04810188596</v>
          </cell>
          <cell r="AC4188">
            <v>1455.44143964464</v>
          </cell>
          <cell r="AD4188">
            <v>1481.8678016674</v>
          </cell>
          <cell r="AE4188">
            <v>1511.37001476777</v>
          </cell>
          <cell r="AF4188">
            <v>1542.3378008970501</v>
          </cell>
          <cell r="AG4188">
            <v>1567.05108743594</v>
          </cell>
          <cell r="AH4188">
            <v>1555.4563663573099</v>
          </cell>
          <cell r="AI4188">
            <v>1559.74434376573</v>
          </cell>
          <cell r="AJ4188">
            <v>1582.27826786537</v>
          </cell>
          <cell r="AK4188">
            <v>1615.5847143569499</v>
          </cell>
        </row>
        <row r="4189">
          <cell r="A4189" t="str">
            <v>SDGbaseTRAv2_UrbAS_ERTv3FACINCbase</v>
          </cell>
          <cell r="B4189" t="str">
            <v>SIclos6_GOVclos11</v>
          </cell>
          <cell r="C4189" t="str">
            <v>SDGbaseTRAv2_UrbAS_ERTv3</v>
          </cell>
          <cell r="D4189" t="str">
            <v>FACINC</v>
          </cell>
          <cell r="E4189" t="str">
            <v>base</v>
          </cell>
          <cell r="F4189">
            <v>108.72526139301399</v>
          </cell>
          <cell r="G4189">
            <v>98.128984471630901</v>
          </cell>
          <cell r="H4189">
            <v>101.96622828339299</v>
          </cell>
          <cell r="I4189">
            <v>105.009987961739</v>
          </cell>
          <cell r="J4189">
            <v>107.767563373215</v>
          </cell>
          <cell r="K4189">
            <v>110.71726281612899</v>
          </cell>
          <cell r="L4189">
            <v>113.467964850539</v>
          </cell>
          <cell r="M4189">
            <v>116.494969918667</v>
          </cell>
          <cell r="N4189">
            <v>120.17179936798399</v>
          </cell>
          <cell r="O4189">
            <v>125.097260714043</v>
          </cell>
          <cell r="P4189">
            <v>129.79384164530501</v>
          </cell>
          <cell r="Q4189">
            <v>134.48577359701099</v>
          </cell>
          <cell r="R4189">
            <v>138.18321471435101</v>
          </cell>
          <cell r="S4189">
            <v>142.45368995076399</v>
          </cell>
          <cell r="T4189">
            <v>147.044233923875</v>
          </cell>
          <cell r="U4189">
            <v>152.445970219598</v>
          </cell>
          <cell r="V4189">
            <v>157.85165447111399</v>
          </cell>
          <cell r="W4189">
            <v>163.226311155399</v>
          </cell>
          <cell r="X4189">
            <v>168.59010231902599</v>
          </cell>
          <cell r="Y4189">
            <v>177.70566743105701</v>
          </cell>
          <cell r="Z4189">
            <v>191.09683727545101</v>
          </cell>
          <cell r="AA4189">
            <v>199.83851801229</v>
          </cell>
          <cell r="AB4189">
            <v>202.92701288855901</v>
          </cell>
          <cell r="AC4189">
            <v>207.12081640449199</v>
          </cell>
          <cell r="AD4189">
            <v>213.076244356128</v>
          </cell>
          <cell r="AE4189">
            <v>219.39636075810799</v>
          </cell>
          <cell r="AF4189">
            <v>226.17740155128701</v>
          </cell>
          <cell r="AG4189">
            <v>219.22114632025199</v>
          </cell>
          <cell r="AH4189">
            <v>222.261884701225</v>
          </cell>
          <cell r="AI4189">
            <v>224.29131634011301</v>
          </cell>
          <cell r="AJ4189">
            <v>224.880811638756</v>
          </cell>
          <cell r="AK4189">
            <v>224.65798504723199</v>
          </cell>
        </row>
        <row r="4190">
          <cell r="A4190" t="str">
            <v>SDGbaseTRAv2_UrbAS_ERTv3TRNSFRbase</v>
          </cell>
          <cell r="B4190" t="str">
            <v>SIclos6_GOVclos11</v>
          </cell>
          <cell r="C4190" t="str">
            <v>SDGbaseTRAv2_UrbAS_ERTv3</v>
          </cell>
          <cell r="D4190" t="str">
            <v>TRNSFR</v>
          </cell>
          <cell r="E4190" t="str">
            <v>base</v>
          </cell>
          <cell r="F4190">
            <v>-48.3117601953644</v>
          </cell>
          <cell r="G4190">
            <v>-49.497930199878198</v>
          </cell>
          <cell r="H4190">
            <v>-50.146688674951299</v>
          </cell>
          <cell r="I4190">
            <v>-49.997468957214402</v>
          </cell>
          <cell r="J4190">
            <v>-50.041623465320399</v>
          </cell>
          <cell r="K4190">
            <v>-50.195086521135401</v>
          </cell>
          <cell r="L4190">
            <v>-50.382479682718703</v>
          </cell>
          <cell r="M4190">
            <v>-50.692186974795703</v>
          </cell>
          <cell r="N4190">
            <v>-50.950720398217598</v>
          </cell>
          <cell r="O4190">
            <v>-52.673700531217897</v>
          </cell>
          <cell r="P4190">
            <v>-53.085190645437898</v>
          </cell>
          <cell r="Q4190">
            <v>-53.1388497813493</v>
          </cell>
          <cell r="R4190">
            <v>-53.070552173668197</v>
          </cell>
          <cell r="S4190">
            <v>-53.071047002859999</v>
          </cell>
          <cell r="T4190">
            <v>-53.115827141484203</v>
          </cell>
          <cell r="U4190">
            <v>-53.166411593683399</v>
          </cell>
          <cell r="V4190">
            <v>-53.134709895325798</v>
          </cell>
          <cell r="W4190">
            <v>-53.192147745882501</v>
          </cell>
          <cell r="X4190">
            <v>-53.303023222137597</v>
          </cell>
          <cell r="Y4190">
            <v>-53.621789887767399</v>
          </cell>
          <cell r="Z4190">
            <v>-53.997353949264301</v>
          </cell>
          <cell r="AA4190">
            <v>-54.1338154936834</v>
          </cell>
          <cell r="AB4190">
            <v>-54.063962408481203</v>
          </cell>
          <cell r="AC4190">
            <v>-53.9985633750901</v>
          </cell>
          <cell r="AD4190">
            <v>-53.987313200675601</v>
          </cell>
          <cell r="AE4190">
            <v>-53.952075345404602</v>
          </cell>
          <cell r="AF4190">
            <v>-53.931210805992002</v>
          </cell>
          <cell r="AG4190">
            <v>-53.300860724322497</v>
          </cell>
          <cell r="AH4190">
            <v>-53.025200383478698</v>
          </cell>
          <cell r="AI4190">
            <v>-52.521677178849103</v>
          </cell>
          <cell r="AJ4190">
            <v>-52.1401077815162</v>
          </cell>
          <cell r="AK4190">
            <v>-51.779831302020099</v>
          </cell>
        </row>
        <row r="4191">
          <cell r="F4191">
            <v>2019</v>
          </cell>
          <cell r="G4191">
            <v>2020</v>
          </cell>
          <cell r="H4191">
            <v>2021</v>
          </cell>
          <cell r="I4191">
            <v>2022</v>
          </cell>
          <cell r="J4191">
            <v>2023</v>
          </cell>
          <cell r="K4191">
            <v>2024</v>
          </cell>
          <cell r="L4191">
            <v>2025</v>
          </cell>
          <cell r="M4191">
            <v>2026</v>
          </cell>
          <cell r="N4191">
            <v>2027</v>
          </cell>
          <cell r="O4191">
            <v>2028</v>
          </cell>
          <cell r="P4191">
            <v>2029</v>
          </cell>
          <cell r="Q4191">
            <v>2030</v>
          </cell>
          <cell r="R4191">
            <v>2031</v>
          </cell>
          <cell r="S4191">
            <v>2032</v>
          </cell>
          <cell r="T4191">
            <v>2033</v>
          </cell>
          <cell r="U4191">
            <v>2034</v>
          </cell>
          <cell r="V4191">
            <v>2035</v>
          </cell>
          <cell r="W4191">
            <v>2036</v>
          </cell>
          <cell r="X4191">
            <v>2037</v>
          </cell>
          <cell r="Y4191">
            <v>2038</v>
          </cell>
          <cell r="Z4191">
            <v>2039</v>
          </cell>
          <cell r="AA4191">
            <v>2040</v>
          </cell>
          <cell r="AB4191">
            <v>2041</v>
          </cell>
          <cell r="AC4191">
            <v>2042</v>
          </cell>
          <cell r="AD4191">
            <v>2043</v>
          </cell>
          <cell r="AE4191">
            <v>2044</v>
          </cell>
          <cell r="AF4191">
            <v>2045</v>
          </cell>
          <cell r="AG4191">
            <v>2046</v>
          </cell>
          <cell r="AH4191">
            <v>2047</v>
          </cell>
          <cell r="AI4191">
            <v>2048</v>
          </cell>
          <cell r="AJ4191">
            <v>2049</v>
          </cell>
          <cell r="AK4191">
            <v>2050</v>
          </cell>
        </row>
        <row r="4192">
          <cell r="A4192" t="str">
            <v>SDGbaseTRAv2_UrbAS_ERTv5_testGADJnoICAGRPalmaRatiototal</v>
          </cell>
          <cell r="B4192" t="str">
            <v>SIclos6_GOVclos11</v>
          </cell>
          <cell r="C4192" t="str">
            <v>SDGbaseTRAv2_UrbAS_ERTv5_testGADJnoICAGR</v>
          </cell>
          <cell r="D4192" t="str">
            <v>PalmaRatio</v>
          </cell>
          <cell r="E4192" t="str">
            <v>total</v>
          </cell>
          <cell r="F4192">
            <v>3.69</v>
          </cell>
          <cell r="G4192">
            <v>3.48</v>
          </cell>
          <cell r="H4192">
            <v>3.7</v>
          </cell>
          <cell r="I4192">
            <v>3.68</v>
          </cell>
          <cell r="J4192">
            <v>3.67</v>
          </cell>
          <cell r="K4192">
            <v>3.67</v>
          </cell>
          <cell r="L4192">
            <v>3.68</v>
          </cell>
          <cell r="M4192">
            <v>3.68</v>
          </cell>
          <cell r="N4192">
            <v>3.68</v>
          </cell>
          <cell r="O4192">
            <v>3.68</v>
          </cell>
          <cell r="P4192">
            <v>3.68</v>
          </cell>
          <cell r="Q4192">
            <v>3.67</v>
          </cell>
          <cell r="R4192">
            <v>3.68</v>
          </cell>
          <cell r="S4192">
            <v>3.67</v>
          </cell>
          <cell r="T4192">
            <v>3.66</v>
          </cell>
          <cell r="U4192">
            <v>3.65</v>
          </cell>
          <cell r="V4192">
            <v>3.64</v>
          </cell>
          <cell r="W4192">
            <v>3.62</v>
          </cell>
          <cell r="X4192">
            <v>3.61</v>
          </cell>
          <cell r="Y4192">
            <v>3.59</v>
          </cell>
          <cell r="Z4192">
            <v>3.58</v>
          </cell>
          <cell r="AA4192">
            <v>3.56</v>
          </cell>
          <cell r="AB4192">
            <v>3.55</v>
          </cell>
          <cell r="AC4192">
            <v>3.53</v>
          </cell>
          <cell r="AD4192">
            <v>3.51</v>
          </cell>
          <cell r="AE4192">
            <v>3.49</v>
          </cell>
          <cell r="AF4192">
            <v>3.47</v>
          </cell>
          <cell r="AG4192">
            <v>3.44</v>
          </cell>
          <cell r="AH4192">
            <v>3.36</v>
          </cell>
          <cell r="AI4192">
            <v>3.33</v>
          </cell>
          <cell r="AJ4192">
            <v>3.31</v>
          </cell>
          <cell r="AK4192">
            <v>3.28</v>
          </cell>
        </row>
        <row r="4193">
          <cell r="A4193" t="str">
            <v>SDGbaseTRAv2_UrbAS_ERTv5_testGADJnoICAGR20-20Ratiototal</v>
          </cell>
          <cell r="B4193" t="str">
            <v>SIclos6_GOVclos11</v>
          </cell>
          <cell r="C4193" t="str">
            <v>SDGbaseTRAv2_UrbAS_ERTv5_testGADJnoICAGR</v>
          </cell>
          <cell r="D4193" t="str">
            <v>20-20Ratio</v>
          </cell>
          <cell r="E4193" t="str">
            <v>total</v>
          </cell>
          <cell r="F4193">
            <v>13.17</v>
          </cell>
          <cell r="G4193">
            <v>12.42</v>
          </cell>
          <cell r="H4193">
            <v>13.24</v>
          </cell>
          <cell r="I4193">
            <v>13.14</v>
          </cell>
          <cell r="J4193">
            <v>13.1</v>
          </cell>
          <cell r="K4193">
            <v>13.12</v>
          </cell>
          <cell r="L4193">
            <v>13.13</v>
          </cell>
          <cell r="M4193">
            <v>13.12</v>
          </cell>
          <cell r="N4193">
            <v>13.14</v>
          </cell>
          <cell r="O4193">
            <v>13.13</v>
          </cell>
          <cell r="P4193">
            <v>13.13</v>
          </cell>
          <cell r="Q4193">
            <v>13.11</v>
          </cell>
          <cell r="R4193">
            <v>13.15</v>
          </cell>
          <cell r="S4193">
            <v>13.1</v>
          </cell>
          <cell r="T4193">
            <v>13.05</v>
          </cell>
          <cell r="U4193">
            <v>13.03</v>
          </cell>
          <cell r="V4193">
            <v>12.97</v>
          </cell>
          <cell r="W4193">
            <v>12.92</v>
          </cell>
          <cell r="X4193">
            <v>12.86</v>
          </cell>
          <cell r="Y4193">
            <v>12.78</v>
          </cell>
          <cell r="Z4193">
            <v>12.74</v>
          </cell>
          <cell r="AA4193">
            <v>12.67</v>
          </cell>
          <cell r="AB4193">
            <v>12.63</v>
          </cell>
          <cell r="AC4193">
            <v>12.53</v>
          </cell>
          <cell r="AD4193">
            <v>12.45</v>
          </cell>
          <cell r="AE4193">
            <v>12.38</v>
          </cell>
          <cell r="AF4193">
            <v>12.31</v>
          </cell>
          <cell r="AG4193">
            <v>12.21</v>
          </cell>
          <cell r="AH4193">
            <v>11.92</v>
          </cell>
          <cell r="AI4193">
            <v>11.79</v>
          </cell>
          <cell r="AJ4193">
            <v>11.7</v>
          </cell>
          <cell r="AK4193">
            <v>11.6</v>
          </cell>
        </row>
        <row r="4194">
          <cell r="A4194" t="str">
            <v>SDGbaseTRAv2_UrbAS_ERTv5_testGADJnoICAGRC_GVAaawhe</v>
          </cell>
          <cell r="B4194" t="str">
            <v>SIclos6_GOVclos11</v>
          </cell>
          <cell r="C4194" t="str">
            <v>SDGbaseTRAv2_UrbAS_ERTv5_testGADJnoICAGR</v>
          </cell>
          <cell r="D4194" t="str">
            <v>C_GVA</v>
          </cell>
          <cell r="E4194" t="str">
            <v>aawhe</v>
          </cell>
          <cell r="F4194">
            <v>2.66</v>
          </cell>
          <cell r="G4194">
            <v>2.4900000000000002</v>
          </cell>
          <cell r="H4194">
            <v>2.56</v>
          </cell>
          <cell r="I4194">
            <v>2.65</v>
          </cell>
          <cell r="J4194">
            <v>2.76</v>
          </cell>
          <cell r="K4194">
            <v>2.81</v>
          </cell>
          <cell r="L4194">
            <v>2.87</v>
          </cell>
          <cell r="M4194">
            <v>2.9</v>
          </cell>
          <cell r="N4194">
            <v>2.93</v>
          </cell>
          <cell r="O4194">
            <v>3.1</v>
          </cell>
          <cell r="P4194">
            <v>3.14</v>
          </cell>
          <cell r="Q4194">
            <v>3.17</v>
          </cell>
          <cell r="R4194">
            <v>3.24</v>
          </cell>
          <cell r="S4194">
            <v>3.29</v>
          </cell>
          <cell r="T4194">
            <v>3.34</v>
          </cell>
          <cell r="U4194">
            <v>3.41</v>
          </cell>
          <cell r="V4194">
            <v>3.46</v>
          </cell>
          <cell r="W4194">
            <v>3.5</v>
          </cell>
          <cell r="X4194">
            <v>3.55</v>
          </cell>
          <cell r="Y4194">
            <v>3.59</v>
          </cell>
          <cell r="Z4194">
            <v>3.62</v>
          </cell>
          <cell r="AA4194">
            <v>3.67</v>
          </cell>
          <cell r="AB4194">
            <v>3.76</v>
          </cell>
          <cell r="AC4194">
            <v>3.83</v>
          </cell>
          <cell r="AD4194">
            <v>3.92</v>
          </cell>
          <cell r="AE4194">
            <v>4.01</v>
          </cell>
          <cell r="AF4194">
            <v>4.09</v>
          </cell>
          <cell r="AG4194">
            <v>4.12</v>
          </cell>
          <cell r="AH4194">
            <v>4.05</v>
          </cell>
          <cell r="AI4194">
            <v>3.98</v>
          </cell>
          <cell r="AJ4194">
            <v>3.94</v>
          </cell>
          <cell r="AK4194">
            <v>3.88</v>
          </cell>
        </row>
        <row r="4195">
          <cell r="A4195" t="str">
            <v>SDGbaseTRAv2_UrbAS_ERTv5_testGADJnoICAGRC_GVAaamai</v>
          </cell>
          <cell r="B4195" t="str">
            <v>SIclos6_GOVclos11</v>
          </cell>
          <cell r="C4195" t="str">
            <v>SDGbaseTRAv2_UrbAS_ERTv5_testGADJnoICAGR</v>
          </cell>
          <cell r="D4195" t="str">
            <v>C_GVA</v>
          </cell>
          <cell r="E4195" t="str">
            <v>aamai</v>
          </cell>
          <cell r="F4195">
            <v>11.93</v>
          </cell>
          <cell r="G4195">
            <v>11.25</v>
          </cell>
          <cell r="H4195">
            <v>11.73</v>
          </cell>
          <cell r="I4195">
            <v>12.28</v>
          </cell>
          <cell r="J4195">
            <v>12.95</v>
          </cell>
          <cell r="K4195">
            <v>13.24</v>
          </cell>
          <cell r="L4195">
            <v>13.54</v>
          </cell>
          <cell r="M4195">
            <v>13.68</v>
          </cell>
          <cell r="N4195">
            <v>13.89</v>
          </cell>
          <cell r="O4195">
            <v>15.01</v>
          </cell>
          <cell r="P4195">
            <v>15.26</v>
          </cell>
          <cell r="Q4195">
            <v>15.33</v>
          </cell>
          <cell r="R4195">
            <v>15.6</v>
          </cell>
          <cell r="S4195">
            <v>15.78</v>
          </cell>
          <cell r="T4195">
            <v>15.96</v>
          </cell>
          <cell r="U4195">
            <v>16.23</v>
          </cell>
          <cell r="V4195">
            <v>16.37</v>
          </cell>
          <cell r="W4195">
            <v>16.48</v>
          </cell>
          <cell r="X4195">
            <v>16.62</v>
          </cell>
          <cell r="Y4195">
            <v>16.75</v>
          </cell>
          <cell r="Z4195">
            <v>16.86</v>
          </cell>
          <cell r="AA4195">
            <v>17.03</v>
          </cell>
          <cell r="AB4195">
            <v>17.52</v>
          </cell>
          <cell r="AC4195">
            <v>17.88</v>
          </cell>
          <cell r="AD4195">
            <v>18.27</v>
          </cell>
          <cell r="AE4195">
            <v>18.649999999999999</v>
          </cell>
          <cell r="AF4195">
            <v>18.940000000000001</v>
          </cell>
          <cell r="AG4195">
            <v>18.82</v>
          </cell>
          <cell r="AH4195">
            <v>18.16</v>
          </cell>
          <cell r="AI4195">
            <v>17.489999999999998</v>
          </cell>
          <cell r="AJ4195">
            <v>16.989999999999998</v>
          </cell>
          <cell r="AK4195">
            <v>16.47</v>
          </cell>
        </row>
        <row r="4196">
          <cell r="A4196" t="str">
            <v>SDGbaseTRAv2_UrbAS_ERTv5_testGADJnoICAGRC_GVAaaoce</v>
          </cell>
          <cell r="B4196" t="str">
            <v>SIclos6_GOVclos11</v>
          </cell>
          <cell r="C4196" t="str">
            <v>SDGbaseTRAv2_UrbAS_ERTv5_testGADJnoICAGR</v>
          </cell>
          <cell r="D4196" t="str">
            <v>C_GVA</v>
          </cell>
          <cell r="E4196" t="str">
            <v>aaoce</v>
          </cell>
          <cell r="F4196">
            <v>0.82</v>
          </cell>
          <cell r="G4196">
            <v>0.75</v>
          </cell>
          <cell r="H4196">
            <v>0.79</v>
          </cell>
          <cell r="I4196">
            <v>0.83</v>
          </cell>
          <cell r="J4196">
            <v>0.88</v>
          </cell>
          <cell r="K4196">
            <v>0.91</v>
          </cell>
          <cell r="L4196">
            <v>0.94</v>
          </cell>
          <cell r="M4196">
            <v>0.95</v>
          </cell>
          <cell r="N4196">
            <v>0.97</v>
          </cell>
          <cell r="O4196">
            <v>1.05</v>
          </cell>
          <cell r="P4196">
            <v>1.08</v>
          </cell>
          <cell r="Q4196">
            <v>1.1000000000000001</v>
          </cell>
          <cell r="R4196">
            <v>1.1299999999999999</v>
          </cell>
          <cell r="S4196">
            <v>1.1499999999999999</v>
          </cell>
          <cell r="T4196">
            <v>1.18</v>
          </cell>
          <cell r="U4196">
            <v>1.21</v>
          </cell>
          <cell r="V4196">
            <v>1.22</v>
          </cell>
          <cell r="W4196">
            <v>1.24</v>
          </cell>
          <cell r="X4196">
            <v>1.27</v>
          </cell>
          <cell r="Y4196">
            <v>1.28</v>
          </cell>
          <cell r="Z4196">
            <v>1.3</v>
          </cell>
          <cell r="AA4196">
            <v>1.33</v>
          </cell>
          <cell r="AB4196">
            <v>1.38</v>
          </cell>
          <cell r="AC4196">
            <v>1.41</v>
          </cell>
          <cell r="AD4196">
            <v>1.45</v>
          </cell>
          <cell r="AE4196">
            <v>1.49</v>
          </cell>
          <cell r="AF4196">
            <v>1.52</v>
          </cell>
          <cell r="AG4196">
            <v>1.53</v>
          </cell>
          <cell r="AH4196">
            <v>1.49</v>
          </cell>
          <cell r="AI4196">
            <v>1.45</v>
          </cell>
          <cell r="AJ4196">
            <v>1.42</v>
          </cell>
          <cell r="AK4196">
            <v>1.39</v>
          </cell>
        </row>
        <row r="4197">
          <cell r="A4197" t="str">
            <v>SDGbaseTRAv2_UrbAS_ERTv5_testGADJnoICAGRC_GVAaaveg</v>
          </cell>
          <cell r="B4197" t="str">
            <v>SIclos6_GOVclos11</v>
          </cell>
          <cell r="C4197" t="str">
            <v>SDGbaseTRAv2_UrbAS_ERTv5_testGADJnoICAGR</v>
          </cell>
          <cell r="D4197" t="str">
            <v>C_GVA</v>
          </cell>
          <cell r="E4197" t="str">
            <v>aaveg</v>
          </cell>
          <cell r="F4197">
            <v>6.73</v>
          </cell>
          <cell r="G4197">
            <v>6.46</v>
          </cell>
          <cell r="H4197">
            <v>6.49</v>
          </cell>
          <cell r="I4197">
            <v>6.62</v>
          </cell>
          <cell r="J4197">
            <v>6.77</v>
          </cell>
          <cell r="K4197">
            <v>6.83</v>
          </cell>
          <cell r="L4197">
            <v>6.91</v>
          </cell>
          <cell r="M4197">
            <v>6.96</v>
          </cell>
          <cell r="N4197">
            <v>7.03</v>
          </cell>
          <cell r="O4197">
            <v>7.17</v>
          </cell>
          <cell r="P4197">
            <v>7.24</v>
          </cell>
          <cell r="Q4197">
            <v>7.3</v>
          </cell>
          <cell r="R4197">
            <v>7.46</v>
          </cell>
          <cell r="S4197">
            <v>7.59</v>
          </cell>
          <cell r="T4197">
            <v>7.7</v>
          </cell>
          <cell r="U4197">
            <v>7.83</v>
          </cell>
          <cell r="V4197">
            <v>7.96</v>
          </cell>
          <cell r="W4197">
            <v>8.07</v>
          </cell>
          <cell r="X4197">
            <v>8.15</v>
          </cell>
          <cell r="Y4197">
            <v>8.2200000000000006</v>
          </cell>
          <cell r="Z4197">
            <v>8.3000000000000007</v>
          </cell>
          <cell r="AA4197">
            <v>8.3699999999999992</v>
          </cell>
          <cell r="AB4197">
            <v>8.49</v>
          </cell>
          <cell r="AC4197">
            <v>8.6300000000000008</v>
          </cell>
          <cell r="AD4197">
            <v>8.84</v>
          </cell>
          <cell r="AE4197">
            <v>9.06</v>
          </cell>
          <cell r="AF4197">
            <v>9.24</v>
          </cell>
          <cell r="AG4197">
            <v>9.33</v>
          </cell>
          <cell r="AH4197">
            <v>9.14</v>
          </cell>
          <cell r="AI4197">
            <v>8.99</v>
          </cell>
          <cell r="AJ4197">
            <v>8.91</v>
          </cell>
          <cell r="AK4197">
            <v>8.83</v>
          </cell>
        </row>
        <row r="4198">
          <cell r="A4198" t="str">
            <v>SDGbaseTRAv2_UrbAS_ERTv5_testGADJnoICAGRC_GVAaaofr</v>
          </cell>
          <cell r="B4198" t="str">
            <v>SIclos6_GOVclos11</v>
          </cell>
          <cell r="C4198" t="str">
            <v>SDGbaseTRAv2_UrbAS_ERTv5_testGADJnoICAGR</v>
          </cell>
          <cell r="D4198" t="str">
            <v>C_GVA</v>
          </cell>
          <cell r="E4198" t="str">
            <v>aaofr</v>
          </cell>
          <cell r="F4198">
            <v>13</v>
          </cell>
          <cell r="G4198">
            <v>12.67</v>
          </cell>
          <cell r="H4198">
            <v>12.99</v>
          </cell>
          <cell r="I4198">
            <v>13.18</v>
          </cell>
          <cell r="J4198">
            <v>13.51</v>
          </cell>
          <cell r="K4198">
            <v>13.75</v>
          </cell>
          <cell r="L4198">
            <v>14.03</v>
          </cell>
          <cell r="M4198">
            <v>14.25</v>
          </cell>
          <cell r="N4198">
            <v>14.48</v>
          </cell>
          <cell r="O4198">
            <v>15.57</v>
          </cell>
          <cell r="P4198">
            <v>15.9</v>
          </cell>
          <cell r="Q4198">
            <v>16.059999999999999</v>
          </cell>
          <cell r="R4198">
            <v>16.399999999999999</v>
          </cell>
          <cell r="S4198">
            <v>16.72</v>
          </cell>
          <cell r="T4198">
            <v>17.03</v>
          </cell>
          <cell r="U4198">
            <v>17.399999999999999</v>
          </cell>
          <cell r="V4198">
            <v>17.760000000000002</v>
          </cell>
          <cell r="W4198">
            <v>18.09</v>
          </cell>
          <cell r="X4198">
            <v>18.32</v>
          </cell>
          <cell r="Y4198">
            <v>18.54</v>
          </cell>
          <cell r="Z4198">
            <v>18.72</v>
          </cell>
          <cell r="AA4198">
            <v>18.95</v>
          </cell>
          <cell r="AB4198">
            <v>19.489999999999998</v>
          </cell>
          <cell r="AC4198">
            <v>19.98</v>
          </cell>
          <cell r="AD4198">
            <v>20.53</v>
          </cell>
          <cell r="AE4198">
            <v>21.09</v>
          </cell>
          <cell r="AF4198">
            <v>21.54</v>
          </cell>
          <cell r="AG4198">
            <v>21.75</v>
          </cell>
          <cell r="AH4198">
            <v>21.37</v>
          </cell>
          <cell r="AI4198">
            <v>20.83</v>
          </cell>
          <cell r="AJ4198">
            <v>20.47</v>
          </cell>
          <cell r="AK4198">
            <v>20.11</v>
          </cell>
        </row>
        <row r="4199">
          <cell r="A4199" t="str">
            <v>SDGbaseTRAv2_UrbAS_ERTv5_testGADJnoICAGRC_GVAaagra</v>
          </cell>
          <cell r="B4199" t="str">
            <v>SIclos6_GOVclos11</v>
          </cell>
          <cell r="C4199" t="str">
            <v>SDGbaseTRAv2_UrbAS_ERTv5_testGADJnoICAGR</v>
          </cell>
          <cell r="D4199" t="str">
            <v>C_GVA</v>
          </cell>
          <cell r="E4199" t="str">
            <v>aagra</v>
          </cell>
          <cell r="F4199">
            <v>6.2</v>
          </cell>
          <cell r="G4199">
            <v>6.2</v>
          </cell>
          <cell r="H4199">
            <v>6.46</v>
          </cell>
          <cell r="I4199">
            <v>6.51</v>
          </cell>
          <cell r="J4199">
            <v>6.65</v>
          </cell>
          <cell r="K4199">
            <v>6.82</v>
          </cell>
          <cell r="L4199">
            <v>7.02</v>
          </cell>
          <cell r="M4199">
            <v>7.24</v>
          </cell>
          <cell r="N4199">
            <v>7.46</v>
          </cell>
          <cell r="O4199">
            <v>8.18</v>
          </cell>
          <cell r="P4199">
            <v>8.49</v>
          </cell>
          <cell r="Q4199">
            <v>8.66</v>
          </cell>
          <cell r="R4199">
            <v>8.92</v>
          </cell>
          <cell r="S4199">
            <v>9.17</v>
          </cell>
          <cell r="T4199">
            <v>9.43</v>
          </cell>
          <cell r="U4199">
            <v>9.74</v>
          </cell>
          <cell r="V4199">
            <v>10</v>
          </cell>
          <cell r="W4199">
            <v>10.28</v>
          </cell>
          <cell r="X4199">
            <v>10.57</v>
          </cell>
          <cell r="Y4199">
            <v>10.78</v>
          </cell>
          <cell r="Z4199">
            <v>10.97</v>
          </cell>
          <cell r="AA4199">
            <v>11.2</v>
          </cell>
          <cell r="AB4199">
            <v>11.69</v>
          </cell>
          <cell r="AC4199">
            <v>12.08</v>
          </cell>
          <cell r="AD4199">
            <v>12.42</v>
          </cell>
          <cell r="AE4199">
            <v>12.73</v>
          </cell>
          <cell r="AF4199">
            <v>12.98</v>
          </cell>
          <cell r="AG4199">
            <v>13.14</v>
          </cell>
          <cell r="AH4199">
            <v>12.93</v>
          </cell>
          <cell r="AI4199">
            <v>12.56</v>
          </cell>
          <cell r="AJ4199">
            <v>12.26</v>
          </cell>
          <cell r="AK4199">
            <v>11.97</v>
          </cell>
        </row>
        <row r="4200">
          <cell r="A4200" t="str">
            <v>SDGbaseTRAv2_UrbAS_ERTv5_testGADJnoICAGRC_GVAaaoil</v>
          </cell>
          <cell r="B4200" t="str">
            <v>SIclos6_GOVclos11</v>
          </cell>
          <cell r="C4200" t="str">
            <v>SDGbaseTRAv2_UrbAS_ERTv5_testGADJnoICAGR</v>
          </cell>
          <cell r="D4200" t="str">
            <v>C_GVA</v>
          </cell>
          <cell r="E4200" t="str">
            <v>aaoil</v>
          </cell>
          <cell r="F4200">
            <v>5.45</v>
          </cell>
          <cell r="G4200">
            <v>4.93</v>
          </cell>
          <cell r="H4200">
            <v>5.0999999999999996</v>
          </cell>
          <cell r="I4200">
            <v>5.38</v>
          </cell>
          <cell r="J4200">
            <v>5.67</v>
          </cell>
          <cell r="K4200">
            <v>5.82</v>
          </cell>
          <cell r="L4200">
            <v>5.98</v>
          </cell>
          <cell r="M4200">
            <v>6.06</v>
          </cell>
          <cell r="N4200">
            <v>6.16</v>
          </cell>
          <cell r="O4200">
            <v>6.42</v>
          </cell>
          <cell r="P4200">
            <v>6.55</v>
          </cell>
          <cell r="Q4200">
            <v>6.66</v>
          </cell>
          <cell r="R4200">
            <v>6.92</v>
          </cell>
          <cell r="S4200">
            <v>7.1</v>
          </cell>
          <cell r="T4200">
            <v>7.27</v>
          </cell>
          <cell r="U4200">
            <v>7.47</v>
          </cell>
          <cell r="V4200">
            <v>7.63</v>
          </cell>
          <cell r="W4200">
            <v>7.79</v>
          </cell>
          <cell r="X4200">
            <v>7.95</v>
          </cell>
          <cell r="Y4200">
            <v>8.09</v>
          </cell>
          <cell r="Z4200">
            <v>8.25</v>
          </cell>
          <cell r="AA4200">
            <v>8.4</v>
          </cell>
          <cell r="AB4200">
            <v>8.64</v>
          </cell>
          <cell r="AC4200">
            <v>8.85</v>
          </cell>
          <cell r="AD4200">
            <v>9.1</v>
          </cell>
          <cell r="AE4200">
            <v>9.3699999999999992</v>
          </cell>
          <cell r="AF4200">
            <v>9.6300000000000008</v>
          </cell>
          <cell r="AG4200">
            <v>9.7899999999999991</v>
          </cell>
          <cell r="AH4200">
            <v>9.58</v>
          </cell>
          <cell r="AI4200">
            <v>9.43</v>
          </cell>
          <cell r="AJ4200">
            <v>9.33</v>
          </cell>
          <cell r="AK4200">
            <v>9.1999999999999993</v>
          </cell>
        </row>
        <row r="4201">
          <cell r="A4201" t="str">
            <v>SDGbaseTRAv2_UrbAS_ERTv5_testGADJnoICAGRC_GVAaatub</v>
          </cell>
          <cell r="B4201" t="str">
            <v>SIclos6_GOVclos11</v>
          </cell>
          <cell r="C4201" t="str">
            <v>SDGbaseTRAv2_UrbAS_ERTv5_testGADJnoICAGR</v>
          </cell>
          <cell r="D4201" t="str">
            <v>C_GVA</v>
          </cell>
          <cell r="E4201" t="str">
            <v>aatub</v>
          </cell>
          <cell r="F4201">
            <v>2.95</v>
          </cell>
          <cell r="G4201">
            <v>2.78</v>
          </cell>
          <cell r="H4201">
            <v>2.79</v>
          </cell>
          <cell r="I4201">
            <v>2.86</v>
          </cell>
          <cell r="J4201">
            <v>2.94</v>
          </cell>
          <cell r="K4201">
            <v>2.97</v>
          </cell>
          <cell r="L4201">
            <v>3</v>
          </cell>
          <cell r="M4201">
            <v>3.03</v>
          </cell>
          <cell r="N4201">
            <v>3.06</v>
          </cell>
          <cell r="O4201">
            <v>3.14</v>
          </cell>
          <cell r="P4201">
            <v>3.18</v>
          </cell>
          <cell r="Q4201">
            <v>3.21</v>
          </cell>
          <cell r="R4201">
            <v>3.29</v>
          </cell>
          <cell r="S4201">
            <v>3.35</v>
          </cell>
          <cell r="T4201">
            <v>3.4</v>
          </cell>
          <cell r="U4201">
            <v>3.46</v>
          </cell>
          <cell r="V4201">
            <v>3.52</v>
          </cell>
          <cell r="W4201">
            <v>3.57</v>
          </cell>
          <cell r="X4201">
            <v>3.6</v>
          </cell>
          <cell r="Y4201">
            <v>3.64</v>
          </cell>
          <cell r="Z4201">
            <v>3.67</v>
          </cell>
          <cell r="AA4201">
            <v>3.7</v>
          </cell>
          <cell r="AB4201">
            <v>3.76</v>
          </cell>
          <cell r="AC4201">
            <v>3.83</v>
          </cell>
          <cell r="AD4201">
            <v>3.93</v>
          </cell>
          <cell r="AE4201">
            <v>4.04</v>
          </cell>
          <cell r="AF4201">
            <v>4.13</v>
          </cell>
          <cell r="AG4201">
            <v>4.1399999999999997</v>
          </cell>
          <cell r="AH4201">
            <v>4.03</v>
          </cell>
          <cell r="AI4201">
            <v>3.94</v>
          </cell>
          <cell r="AJ4201">
            <v>3.89</v>
          </cell>
          <cell r="AK4201">
            <v>3.83</v>
          </cell>
        </row>
        <row r="4202">
          <cell r="A4202" t="str">
            <v>SDGbaseTRAv2_UrbAS_ERTv5_testGADJnoICAGRC_GVAaapul</v>
          </cell>
          <cell r="B4202" t="str">
            <v>SIclos6_GOVclos11</v>
          </cell>
          <cell r="C4202" t="str">
            <v>SDGbaseTRAv2_UrbAS_ERTv5_testGADJnoICAGR</v>
          </cell>
          <cell r="D4202" t="str">
            <v>C_GVA</v>
          </cell>
          <cell r="E4202" t="str">
            <v>aapul</v>
          </cell>
          <cell r="F4202">
            <v>0.52</v>
          </cell>
          <cell r="G4202">
            <v>0.49</v>
          </cell>
          <cell r="H4202">
            <v>0.49</v>
          </cell>
          <cell r="I4202">
            <v>0.51</v>
          </cell>
          <cell r="J4202">
            <v>0.53</v>
          </cell>
          <cell r="K4202">
            <v>0.54</v>
          </cell>
          <cell r="L4202">
            <v>0.55000000000000004</v>
          </cell>
          <cell r="M4202">
            <v>0.55000000000000004</v>
          </cell>
          <cell r="N4202">
            <v>0.55000000000000004</v>
          </cell>
          <cell r="O4202">
            <v>0.56000000000000005</v>
          </cell>
          <cell r="P4202">
            <v>0.56000000000000005</v>
          </cell>
          <cell r="Q4202">
            <v>0.56000000000000005</v>
          </cell>
          <cell r="R4202">
            <v>0.57999999999999996</v>
          </cell>
          <cell r="S4202">
            <v>0.59</v>
          </cell>
          <cell r="T4202">
            <v>0.59</v>
          </cell>
          <cell r="U4202">
            <v>0.6</v>
          </cell>
          <cell r="V4202">
            <v>0.61</v>
          </cell>
          <cell r="W4202">
            <v>0.62</v>
          </cell>
          <cell r="X4202">
            <v>0.63</v>
          </cell>
          <cell r="Y4202">
            <v>0.63</v>
          </cell>
          <cell r="Z4202">
            <v>0.64</v>
          </cell>
          <cell r="AA4202">
            <v>0.65</v>
          </cell>
          <cell r="AB4202">
            <v>0.66</v>
          </cell>
          <cell r="AC4202">
            <v>0.67</v>
          </cell>
          <cell r="AD4202">
            <v>0.68</v>
          </cell>
          <cell r="AE4202">
            <v>0.7</v>
          </cell>
          <cell r="AF4202">
            <v>0.72</v>
          </cell>
          <cell r="AG4202">
            <v>0.73</v>
          </cell>
          <cell r="AH4202">
            <v>0.72</v>
          </cell>
          <cell r="AI4202">
            <v>0.72</v>
          </cell>
          <cell r="AJ4202">
            <v>0.72</v>
          </cell>
          <cell r="AK4202">
            <v>0.72</v>
          </cell>
        </row>
        <row r="4203">
          <cell r="A4203" t="str">
            <v>SDGbaseTRAv2_UrbAS_ERTv5_testGADJnoICAGRC_GVAaasug</v>
          </cell>
          <cell r="B4203" t="str">
            <v>SIclos6_GOVclos11</v>
          </cell>
          <cell r="C4203" t="str">
            <v>SDGbaseTRAv2_UrbAS_ERTv5_testGADJnoICAGR</v>
          </cell>
          <cell r="D4203" t="str">
            <v>C_GVA</v>
          </cell>
          <cell r="E4203" t="str">
            <v>aasug</v>
          </cell>
          <cell r="F4203">
            <v>3.82</v>
          </cell>
          <cell r="G4203">
            <v>3.66</v>
          </cell>
          <cell r="H4203">
            <v>3.68</v>
          </cell>
          <cell r="I4203">
            <v>3.77</v>
          </cell>
          <cell r="J4203">
            <v>3.87</v>
          </cell>
          <cell r="K4203">
            <v>3.92</v>
          </cell>
          <cell r="L4203">
            <v>3.97</v>
          </cell>
          <cell r="M4203">
            <v>3.99</v>
          </cell>
          <cell r="N4203">
            <v>4.0199999999999996</v>
          </cell>
          <cell r="O4203">
            <v>4.2</v>
          </cell>
          <cell r="P4203">
            <v>4.22</v>
          </cell>
          <cell r="Q4203">
            <v>4.22</v>
          </cell>
          <cell r="R4203">
            <v>4.29</v>
          </cell>
          <cell r="S4203">
            <v>4.3499999999999996</v>
          </cell>
          <cell r="T4203">
            <v>4.4000000000000004</v>
          </cell>
          <cell r="U4203">
            <v>4.45</v>
          </cell>
          <cell r="V4203">
            <v>4.49</v>
          </cell>
          <cell r="W4203">
            <v>4.54</v>
          </cell>
          <cell r="X4203">
            <v>4.6100000000000003</v>
          </cell>
          <cell r="Y4203">
            <v>4.6500000000000004</v>
          </cell>
          <cell r="Z4203">
            <v>4.68</v>
          </cell>
          <cell r="AA4203">
            <v>4.72</v>
          </cell>
          <cell r="AB4203">
            <v>4.8099999999999996</v>
          </cell>
          <cell r="AC4203">
            <v>4.87</v>
          </cell>
          <cell r="AD4203">
            <v>4.92</v>
          </cell>
          <cell r="AE4203">
            <v>4.97</v>
          </cell>
          <cell r="AF4203">
            <v>5.03</v>
          </cell>
          <cell r="AG4203">
            <v>5.09</v>
          </cell>
          <cell r="AH4203">
            <v>5.0199999999999996</v>
          </cell>
          <cell r="AI4203">
            <v>4.96</v>
          </cell>
          <cell r="AJ4203">
            <v>4.9400000000000004</v>
          </cell>
          <cell r="AK4203">
            <v>4.91</v>
          </cell>
        </row>
        <row r="4204">
          <cell r="A4204" t="str">
            <v>SDGbaseTRAv2_UrbAS_ERTv5_testGADJnoICAGRC_GVAaaoth</v>
          </cell>
          <cell r="B4204" t="str">
            <v>SIclos6_GOVclos11</v>
          </cell>
          <cell r="C4204" t="str">
            <v>SDGbaseTRAv2_UrbAS_ERTv5_testGADJnoICAGR</v>
          </cell>
          <cell r="D4204" t="str">
            <v>C_GVA</v>
          </cell>
          <cell r="E4204" t="str">
            <v>aaoth</v>
          </cell>
          <cell r="F4204">
            <v>7.29</v>
          </cell>
          <cell r="G4204">
            <v>6.77</v>
          </cell>
          <cell r="H4204">
            <v>7.11</v>
          </cell>
          <cell r="I4204">
            <v>7.28</v>
          </cell>
          <cell r="J4204">
            <v>7.55</v>
          </cell>
          <cell r="K4204">
            <v>7.82</v>
          </cell>
          <cell r="L4204">
            <v>8.1199999999999992</v>
          </cell>
          <cell r="M4204">
            <v>8.4499999999999993</v>
          </cell>
          <cell r="N4204">
            <v>8.7799999999999994</v>
          </cell>
          <cell r="O4204">
            <v>9.7100000000000009</v>
          </cell>
          <cell r="P4204">
            <v>10.16</v>
          </cell>
          <cell r="Q4204">
            <v>10.47</v>
          </cell>
          <cell r="R4204">
            <v>10.87</v>
          </cell>
          <cell r="S4204">
            <v>11.26</v>
          </cell>
          <cell r="T4204">
            <v>11.68</v>
          </cell>
          <cell r="U4204">
            <v>12.18</v>
          </cell>
          <cell r="V4204">
            <v>12.64</v>
          </cell>
          <cell r="W4204">
            <v>13.16</v>
          </cell>
          <cell r="X4204">
            <v>13.77</v>
          </cell>
          <cell r="Y4204">
            <v>14.28</v>
          </cell>
          <cell r="Z4204">
            <v>14.74</v>
          </cell>
          <cell r="AA4204">
            <v>15.24</v>
          </cell>
          <cell r="AB4204">
            <v>15.92</v>
          </cell>
          <cell r="AC4204">
            <v>16.47</v>
          </cell>
          <cell r="AD4204">
            <v>17.02</v>
          </cell>
          <cell r="AE4204">
            <v>17.61</v>
          </cell>
          <cell r="AF4204">
            <v>18.190000000000001</v>
          </cell>
          <cell r="AG4204">
            <v>18.73</v>
          </cell>
          <cell r="AH4204">
            <v>18.350000000000001</v>
          </cell>
          <cell r="AI4204">
            <v>17.760000000000002</v>
          </cell>
          <cell r="AJ4204">
            <v>17.22</v>
          </cell>
          <cell r="AK4204">
            <v>16.649999999999999</v>
          </cell>
        </row>
        <row r="4205">
          <cell r="A4205" t="str">
            <v>SDGbaseTRAv2_UrbAS_ERTv5_testGADJnoICAGRC_GVAalani</v>
          </cell>
          <cell r="B4205" t="str">
            <v>SIclos6_GOVclos11</v>
          </cell>
          <cell r="C4205" t="str">
            <v>SDGbaseTRAv2_UrbAS_ERTv5_testGADJnoICAGR</v>
          </cell>
          <cell r="D4205" t="str">
            <v>C_GVA</v>
          </cell>
          <cell r="E4205" t="str">
            <v>alani</v>
          </cell>
          <cell r="F4205">
            <v>27.55</v>
          </cell>
          <cell r="G4205">
            <v>22.05</v>
          </cell>
          <cell r="H4205">
            <v>24.16</v>
          </cell>
          <cell r="I4205">
            <v>24.91</v>
          </cell>
          <cell r="J4205">
            <v>26.22</v>
          </cell>
          <cell r="K4205">
            <v>26.99</v>
          </cell>
          <cell r="L4205">
            <v>27.7</v>
          </cell>
          <cell r="M4205">
            <v>28.44</v>
          </cell>
          <cell r="N4205">
            <v>29.36</v>
          </cell>
          <cell r="O4205">
            <v>32.380000000000003</v>
          </cell>
          <cell r="P4205">
            <v>33.159999999999997</v>
          </cell>
          <cell r="Q4205">
            <v>33.770000000000003</v>
          </cell>
          <cell r="R4205">
            <v>35.130000000000003</v>
          </cell>
          <cell r="S4205">
            <v>36.19</v>
          </cell>
          <cell r="T4205">
            <v>37.29</v>
          </cell>
          <cell r="U4205">
            <v>38.49</v>
          </cell>
          <cell r="V4205">
            <v>39.630000000000003</v>
          </cell>
          <cell r="W4205">
            <v>40.89</v>
          </cell>
          <cell r="X4205">
            <v>42.29</v>
          </cell>
          <cell r="Y4205">
            <v>43.4</v>
          </cell>
          <cell r="Z4205">
            <v>44.39</v>
          </cell>
          <cell r="AA4205">
            <v>45.45</v>
          </cell>
          <cell r="AB4205">
            <v>47.66</v>
          </cell>
          <cell r="AC4205">
            <v>49.23</v>
          </cell>
          <cell r="AD4205">
            <v>50.72</v>
          </cell>
          <cell r="AE4205">
            <v>52.24</v>
          </cell>
          <cell r="AF4205">
            <v>53.58</v>
          </cell>
          <cell r="AG4205">
            <v>54.54</v>
          </cell>
          <cell r="AH4205">
            <v>55.81</v>
          </cell>
          <cell r="AI4205">
            <v>55.89</v>
          </cell>
          <cell r="AJ4205">
            <v>55.51</v>
          </cell>
          <cell r="AK4205">
            <v>54.91</v>
          </cell>
        </row>
        <row r="4206">
          <cell r="A4206" t="str">
            <v>SDGbaseTRAv2_UrbAS_ERTv5_testGADJnoICAGRC_GVAafore</v>
          </cell>
          <cell r="B4206" t="str">
            <v>SIclos6_GOVclos11</v>
          </cell>
          <cell r="C4206" t="str">
            <v>SDGbaseTRAv2_UrbAS_ERTv5_testGADJnoICAGR</v>
          </cell>
          <cell r="D4206" t="str">
            <v>C_GVA</v>
          </cell>
          <cell r="E4206" t="str">
            <v>afore</v>
          </cell>
          <cell r="F4206">
            <v>6.49</v>
          </cell>
          <cell r="G4206">
            <v>5.89</v>
          </cell>
          <cell r="H4206">
            <v>6.03</v>
          </cell>
          <cell r="I4206">
            <v>6.2</v>
          </cell>
          <cell r="J4206">
            <v>6.35</v>
          </cell>
          <cell r="K4206">
            <v>6.42</v>
          </cell>
          <cell r="L4206">
            <v>6.51</v>
          </cell>
          <cell r="M4206">
            <v>6.56</v>
          </cell>
          <cell r="N4206">
            <v>6.73</v>
          </cell>
          <cell r="O4206">
            <v>7.03</v>
          </cell>
          <cell r="P4206">
            <v>7.15</v>
          </cell>
          <cell r="Q4206">
            <v>7.17</v>
          </cell>
          <cell r="R4206">
            <v>7.34</v>
          </cell>
          <cell r="S4206">
            <v>7.45</v>
          </cell>
          <cell r="T4206">
            <v>7.62</v>
          </cell>
          <cell r="U4206">
            <v>7.84</v>
          </cell>
          <cell r="V4206">
            <v>8.06</v>
          </cell>
          <cell r="W4206">
            <v>8.3000000000000007</v>
          </cell>
          <cell r="X4206">
            <v>8.5399999999999991</v>
          </cell>
          <cell r="Y4206">
            <v>8.7799999999999994</v>
          </cell>
          <cell r="Z4206">
            <v>8.91</v>
          </cell>
          <cell r="AA4206">
            <v>9.06</v>
          </cell>
          <cell r="AB4206">
            <v>9.26</v>
          </cell>
          <cell r="AC4206">
            <v>9.44</v>
          </cell>
          <cell r="AD4206">
            <v>9.6199999999999992</v>
          </cell>
          <cell r="AE4206">
            <v>9.82</v>
          </cell>
          <cell r="AF4206">
            <v>10.01</v>
          </cell>
          <cell r="AG4206">
            <v>10.14</v>
          </cell>
          <cell r="AH4206">
            <v>10</v>
          </cell>
          <cell r="AI4206">
            <v>9.83</v>
          </cell>
          <cell r="AJ4206">
            <v>9.7200000000000006</v>
          </cell>
          <cell r="AK4206">
            <v>9.6199999999999992</v>
          </cell>
        </row>
        <row r="4207">
          <cell r="A4207" t="str">
            <v>SDGbaseTRAv2_UrbAS_ERTv5_testGADJnoICAGRC_GVAafish</v>
          </cell>
          <cell r="B4207" t="str">
            <v>SIclos6_GOVclos11</v>
          </cell>
          <cell r="C4207" t="str">
            <v>SDGbaseTRAv2_UrbAS_ERTv5_testGADJnoICAGR</v>
          </cell>
          <cell r="D4207" t="str">
            <v>C_GVA</v>
          </cell>
          <cell r="E4207" t="str">
            <v>afish</v>
          </cell>
          <cell r="F4207">
            <v>7.37</v>
          </cell>
          <cell r="G4207">
            <v>6.91</v>
          </cell>
          <cell r="H4207">
            <v>7.22</v>
          </cell>
          <cell r="I4207">
            <v>7.3</v>
          </cell>
          <cell r="J4207">
            <v>7.52</v>
          </cell>
          <cell r="K4207">
            <v>7.72</v>
          </cell>
          <cell r="L4207">
            <v>7.95</v>
          </cell>
          <cell r="M4207">
            <v>8.18</v>
          </cell>
          <cell r="N4207">
            <v>8.44</v>
          </cell>
          <cell r="O4207">
            <v>9.2100000000000009</v>
          </cell>
          <cell r="P4207">
            <v>9.56</v>
          </cell>
          <cell r="Q4207">
            <v>9.82</v>
          </cell>
          <cell r="R4207">
            <v>10.15</v>
          </cell>
          <cell r="S4207">
            <v>10.46</v>
          </cell>
          <cell r="T4207">
            <v>10.78</v>
          </cell>
          <cell r="U4207">
            <v>11.16</v>
          </cell>
          <cell r="V4207">
            <v>11.47</v>
          </cell>
          <cell r="W4207">
            <v>11.83</v>
          </cell>
          <cell r="X4207">
            <v>12.25</v>
          </cell>
          <cell r="Y4207">
            <v>12.61</v>
          </cell>
          <cell r="Z4207">
            <v>12.94</v>
          </cell>
          <cell r="AA4207">
            <v>13.33</v>
          </cell>
          <cell r="AB4207">
            <v>13.94</v>
          </cell>
          <cell r="AC4207">
            <v>14.43</v>
          </cell>
          <cell r="AD4207">
            <v>14.86</v>
          </cell>
          <cell r="AE4207">
            <v>15.28</v>
          </cell>
          <cell r="AF4207">
            <v>15.69</v>
          </cell>
          <cell r="AG4207">
            <v>16.07</v>
          </cell>
          <cell r="AH4207">
            <v>16.149999999999999</v>
          </cell>
          <cell r="AI4207">
            <v>16.010000000000002</v>
          </cell>
          <cell r="AJ4207">
            <v>15.86</v>
          </cell>
          <cell r="AK4207">
            <v>15.69</v>
          </cell>
        </row>
        <row r="4208">
          <cell r="A4208" t="str">
            <v>SDGbaseTRAv2_UrbAS_ERTv5_testGADJnoICAGRC_GVAacoal</v>
          </cell>
          <cell r="B4208" t="str">
            <v>SIclos6_GOVclos11</v>
          </cell>
          <cell r="C4208" t="str">
            <v>SDGbaseTRAv2_UrbAS_ERTv5_testGADJnoICAGR</v>
          </cell>
          <cell r="D4208" t="str">
            <v>C_GVA</v>
          </cell>
          <cell r="E4208" t="str">
            <v>acoal</v>
          </cell>
          <cell r="F4208">
            <v>112.99</v>
          </cell>
          <cell r="G4208">
            <v>112.95</v>
          </cell>
          <cell r="H4208">
            <v>112.96</v>
          </cell>
          <cell r="I4208">
            <v>110.38</v>
          </cell>
          <cell r="J4208">
            <v>107.71</v>
          </cell>
          <cell r="K4208">
            <v>106.23</v>
          </cell>
          <cell r="L4208">
            <v>104.57</v>
          </cell>
          <cell r="M4208">
            <v>103.93</v>
          </cell>
          <cell r="N4208">
            <v>103.23</v>
          </cell>
          <cell r="O4208">
            <v>106.51</v>
          </cell>
          <cell r="P4208">
            <v>104.73</v>
          </cell>
          <cell r="Q4208">
            <v>100.33</v>
          </cell>
          <cell r="R4208">
            <v>96.9</v>
          </cell>
          <cell r="S4208">
            <v>97.29</v>
          </cell>
          <cell r="T4208">
            <v>97.1</v>
          </cell>
          <cell r="U4208">
            <v>97.3</v>
          </cell>
          <cell r="V4208">
            <v>96.01</v>
          </cell>
          <cell r="W4208">
            <v>96.4</v>
          </cell>
          <cell r="X4208">
            <v>110.42</v>
          </cell>
          <cell r="Y4208">
            <v>127.86</v>
          </cell>
          <cell r="Z4208">
            <v>154.94</v>
          </cell>
          <cell r="AA4208">
            <v>198.53</v>
          </cell>
          <cell r="AB4208">
            <v>199.47</v>
          </cell>
          <cell r="AC4208">
            <v>170.18</v>
          </cell>
          <cell r="AD4208">
            <v>127.49</v>
          </cell>
          <cell r="AE4208">
            <v>78.349999999999994</v>
          </cell>
          <cell r="AF4208">
            <v>69.540000000000006</v>
          </cell>
          <cell r="AG4208">
            <v>60.76</v>
          </cell>
          <cell r="AH4208">
            <v>51.61</v>
          </cell>
          <cell r="AI4208">
            <v>42.09</v>
          </cell>
          <cell r="AJ4208">
            <v>32.81</v>
          </cell>
          <cell r="AK4208">
            <v>23.26</v>
          </cell>
        </row>
        <row r="4209">
          <cell r="A4209" t="str">
            <v>SDGbaseTRAv2_UrbAS_ERTv5_testGADJnoICAGRC_GVAagold</v>
          </cell>
          <cell r="B4209" t="str">
            <v>SIclos6_GOVclos11</v>
          </cell>
          <cell r="C4209" t="str">
            <v>SDGbaseTRAv2_UrbAS_ERTv5_testGADJnoICAGR</v>
          </cell>
          <cell r="D4209" t="str">
            <v>C_GVA</v>
          </cell>
          <cell r="E4209" t="str">
            <v>agold</v>
          </cell>
          <cell r="F4209">
            <v>61.14</v>
          </cell>
          <cell r="G4209">
            <v>59.91</v>
          </cell>
          <cell r="H4209">
            <v>61.23</v>
          </cell>
          <cell r="I4209">
            <v>61.21</v>
          </cell>
          <cell r="J4209">
            <v>61.67</v>
          </cell>
          <cell r="K4209">
            <v>62.37</v>
          </cell>
          <cell r="L4209">
            <v>63.4</v>
          </cell>
          <cell r="M4209">
            <v>65.02</v>
          </cell>
          <cell r="N4209">
            <v>66.62</v>
          </cell>
          <cell r="O4209">
            <v>71.62</v>
          </cell>
          <cell r="P4209">
            <v>73.58</v>
          </cell>
          <cell r="Q4209">
            <v>74.510000000000005</v>
          </cell>
          <cell r="R4209">
            <v>74.98</v>
          </cell>
          <cell r="S4209">
            <v>75.790000000000006</v>
          </cell>
          <cell r="T4209">
            <v>76.56</v>
          </cell>
          <cell r="U4209">
            <v>77.52</v>
          </cell>
          <cell r="V4209">
            <v>78.19</v>
          </cell>
          <cell r="W4209">
            <v>79.069999999999993</v>
          </cell>
          <cell r="X4209">
            <v>79.91</v>
          </cell>
          <cell r="Y4209">
            <v>80.069999999999993</v>
          </cell>
          <cell r="Z4209">
            <v>79.739999999999995</v>
          </cell>
          <cell r="AA4209">
            <v>79.5</v>
          </cell>
          <cell r="AB4209">
            <v>80.92</v>
          </cell>
          <cell r="AC4209">
            <v>82.26</v>
          </cell>
          <cell r="AD4209">
            <v>83.51</v>
          </cell>
          <cell r="AE4209">
            <v>84.71</v>
          </cell>
          <cell r="AF4209">
            <v>84.97</v>
          </cell>
          <cell r="AG4209">
            <v>82.6</v>
          </cell>
          <cell r="AH4209">
            <v>79.2</v>
          </cell>
          <cell r="AI4209">
            <v>74.209999999999994</v>
          </cell>
          <cell r="AJ4209">
            <v>69.47</v>
          </cell>
          <cell r="AK4209">
            <v>64.42</v>
          </cell>
        </row>
        <row r="4210">
          <cell r="A4210" t="str">
            <v>SDGbaseTRAv2_UrbAS_ERTv5_testGADJnoICAGRC_GVAangas</v>
          </cell>
          <cell r="B4210" t="str">
            <v>SIclos6_GOVclos11</v>
          </cell>
          <cell r="C4210" t="str">
            <v>SDGbaseTRAv2_UrbAS_ERTv5_testGADJnoICAGR</v>
          </cell>
          <cell r="D4210" t="str">
            <v>C_GVA</v>
          </cell>
          <cell r="E4210" t="str">
            <v>angas</v>
          </cell>
          <cell r="F4210">
            <v>0.94</v>
          </cell>
          <cell r="G4210">
            <v>0.83</v>
          </cell>
          <cell r="H4210">
            <v>0.81</v>
          </cell>
          <cell r="I4210">
            <v>0.76</v>
          </cell>
          <cell r="J4210">
            <v>0.72</v>
          </cell>
          <cell r="K4210">
            <v>0.69</v>
          </cell>
          <cell r="L4210">
            <v>0.66</v>
          </cell>
          <cell r="M4210">
            <v>0.64</v>
          </cell>
          <cell r="N4210">
            <v>0.62</v>
          </cell>
          <cell r="O4210">
            <v>0.65</v>
          </cell>
          <cell r="P4210">
            <v>0.63</v>
          </cell>
          <cell r="Q4210">
            <v>0.61</v>
          </cell>
          <cell r="R4210">
            <v>0.57999999999999996</v>
          </cell>
          <cell r="S4210">
            <v>0.56000000000000005</v>
          </cell>
          <cell r="T4210">
            <v>0.53</v>
          </cell>
          <cell r="U4210">
            <v>0.51</v>
          </cell>
          <cell r="V4210">
            <v>0.48</v>
          </cell>
          <cell r="W4210">
            <v>0.46</v>
          </cell>
          <cell r="X4210">
            <v>0.44</v>
          </cell>
          <cell r="Y4210">
            <v>0.42</v>
          </cell>
          <cell r="Z4210">
            <v>0.4</v>
          </cell>
          <cell r="AA4210">
            <v>0.38</v>
          </cell>
          <cell r="AB4210">
            <v>0.37</v>
          </cell>
          <cell r="AC4210">
            <v>0.36</v>
          </cell>
          <cell r="AD4210">
            <v>0.34</v>
          </cell>
          <cell r="AE4210">
            <v>0.33</v>
          </cell>
          <cell r="AF4210">
            <v>0.31</v>
          </cell>
          <cell r="AG4210">
            <v>0.3</v>
          </cell>
          <cell r="AH4210">
            <v>0.28000000000000003</v>
          </cell>
          <cell r="AI4210">
            <v>0.26</v>
          </cell>
          <cell r="AJ4210">
            <v>0.25</v>
          </cell>
          <cell r="AK4210">
            <v>0.23</v>
          </cell>
        </row>
        <row r="4211">
          <cell r="A4211" t="str">
            <v>SDGbaseTRAv2_UrbAS_ERTv5_testGADJnoICAGRC_GVAapgm</v>
          </cell>
          <cell r="B4211" t="str">
            <v>SIclos6_GOVclos11</v>
          </cell>
          <cell r="C4211" t="str">
            <v>SDGbaseTRAv2_UrbAS_ERTv5_testGADJnoICAGR</v>
          </cell>
          <cell r="D4211" t="str">
            <v>C_GVA</v>
          </cell>
          <cell r="E4211" t="str">
            <v>apgm</v>
          </cell>
          <cell r="F4211">
            <v>97.82</v>
          </cell>
          <cell r="G4211">
            <v>51.06</v>
          </cell>
          <cell r="H4211">
            <v>64.59</v>
          </cell>
          <cell r="I4211">
            <v>77.989999999999995</v>
          </cell>
          <cell r="J4211">
            <v>88.67</v>
          </cell>
          <cell r="K4211">
            <v>96.42</v>
          </cell>
          <cell r="L4211">
            <v>101.39</v>
          </cell>
          <cell r="M4211">
            <v>94.49</v>
          </cell>
          <cell r="N4211">
            <v>91.72</v>
          </cell>
          <cell r="O4211">
            <v>90.25</v>
          </cell>
          <cell r="P4211">
            <v>90.06</v>
          </cell>
          <cell r="Q4211">
            <v>90.4</v>
          </cell>
          <cell r="R4211">
            <v>95.01</v>
          </cell>
          <cell r="S4211">
            <v>99.07</v>
          </cell>
          <cell r="T4211">
            <v>102.21</v>
          </cell>
          <cell r="U4211">
            <v>104.55</v>
          </cell>
          <cell r="V4211">
            <v>107.97</v>
          </cell>
          <cell r="W4211">
            <v>110.66</v>
          </cell>
          <cell r="X4211">
            <v>112.35</v>
          </cell>
          <cell r="Y4211">
            <v>114.67</v>
          </cell>
          <cell r="Z4211">
            <v>116.77</v>
          </cell>
          <cell r="AA4211">
            <v>118.89</v>
          </cell>
          <cell r="AB4211">
            <v>197.8</v>
          </cell>
          <cell r="AC4211">
            <v>252.97</v>
          </cell>
          <cell r="AD4211">
            <v>282.56</v>
          </cell>
          <cell r="AE4211">
            <v>306.69</v>
          </cell>
          <cell r="AF4211">
            <v>328.97</v>
          </cell>
          <cell r="AG4211">
            <v>352.51</v>
          </cell>
          <cell r="AH4211">
            <v>436.23</v>
          </cell>
          <cell r="AI4211">
            <v>509.19</v>
          </cell>
          <cell r="AJ4211">
            <v>550.76</v>
          </cell>
          <cell r="AK4211">
            <v>585.02</v>
          </cell>
        </row>
        <row r="4212">
          <cell r="A4212" t="str">
            <v>SDGbaseTRAv2_UrbAS_ERTv5_testGADJnoICAGRC_GVAamore</v>
          </cell>
          <cell r="B4212" t="str">
            <v>SIclos6_GOVclos11</v>
          </cell>
          <cell r="C4212" t="str">
            <v>SDGbaseTRAv2_UrbAS_ERTv5_testGADJnoICAGR</v>
          </cell>
          <cell r="D4212" t="str">
            <v>C_GVA</v>
          </cell>
          <cell r="E4212" t="str">
            <v>amore</v>
          </cell>
          <cell r="F4212">
            <v>78.23</v>
          </cell>
          <cell r="G4212">
            <v>76.86</v>
          </cell>
          <cell r="H4212">
            <v>80.790000000000006</v>
          </cell>
          <cell r="I4212">
            <v>82.49</v>
          </cell>
          <cell r="J4212">
            <v>84.63</v>
          </cell>
          <cell r="K4212">
            <v>86.95</v>
          </cell>
          <cell r="L4212">
            <v>89.73</v>
          </cell>
          <cell r="M4212">
            <v>93.36</v>
          </cell>
          <cell r="N4212">
            <v>96.92</v>
          </cell>
          <cell r="O4212">
            <v>106.81</v>
          </cell>
          <cell r="P4212">
            <v>111.91</v>
          </cell>
          <cell r="Q4212">
            <v>115.3</v>
          </cell>
          <cell r="R4212">
            <v>117.96</v>
          </cell>
          <cell r="S4212">
            <v>121.03</v>
          </cell>
          <cell r="T4212">
            <v>124.11</v>
          </cell>
          <cell r="U4212">
            <v>127.53</v>
          </cell>
          <cell r="V4212">
            <v>130.38999999999999</v>
          </cell>
          <cell r="W4212">
            <v>133.69999999999999</v>
          </cell>
          <cell r="X4212">
            <v>137.33000000000001</v>
          </cell>
          <cell r="Y4212">
            <v>139.55000000000001</v>
          </cell>
          <cell r="Z4212">
            <v>140.99</v>
          </cell>
          <cell r="AA4212">
            <v>142.78</v>
          </cell>
          <cell r="AB4212">
            <v>146.35</v>
          </cell>
          <cell r="AC4212">
            <v>149.22999999999999</v>
          </cell>
          <cell r="AD4212">
            <v>152.08000000000001</v>
          </cell>
          <cell r="AE4212">
            <v>154.87</v>
          </cell>
          <cell r="AF4212">
            <v>156.9</v>
          </cell>
          <cell r="AG4212">
            <v>157.51</v>
          </cell>
          <cell r="AH4212">
            <v>153.75</v>
          </cell>
          <cell r="AI4212">
            <v>146.91999999999999</v>
          </cell>
          <cell r="AJ4212">
            <v>141.18</v>
          </cell>
          <cell r="AK4212">
            <v>134.58000000000001</v>
          </cell>
        </row>
        <row r="4213">
          <cell r="A4213" t="str">
            <v>SDGbaseTRAv2_UrbAS_ERTv5_testGADJnoICAGRC_GVAamine</v>
          </cell>
          <cell r="B4213" t="str">
            <v>SIclos6_GOVclos11</v>
          </cell>
          <cell r="C4213" t="str">
            <v>SDGbaseTRAv2_UrbAS_ERTv5_testGADJnoICAGR</v>
          </cell>
          <cell r="D4213" t="str">
            <v>C_GVA</v>
          </cell>
          <cell r="E4213" t="str">
            <v>amine</v>
          </cell>
          <cell r="F4213">
            <v>57.01</v>
          </cell>
          <cell r="G4213">
            <v>54.46</v>
          </cell>
          <cell r="H4213">
            <v>56.65</v>
          </cell>
          <cell r="I4213">
            <v>58.5</v>
          </cell>
          <cell r="J4213">
            <v>59.84</v>
          </cell>
          <cell r="K4213">
            <v>61.31</v>
          </cell>
          <cell r="L4213">
            <v>63.14</v>
          </cell>
          <cell r="M4213">
            <v>65.45</v>
          </cell>
          <cell r="N4213">
            <v>67.38</v>
          </cell>
          <cell r="O4213">
            <v>71.31</v>
          </cell>
          <cell r="P4213">
            <v>73.459999999999994</v>
          </cell>
          <cell r="Q4213">
            <v>75.400000000000006</v>
          </cell>
          <cell r="R4213">
            <v>76.989999999999995</v>
          </cell>
          <cell r="S4213">
            <v>79.260000000000005</v>
          </cell>
          <cell r="T4213">
            <v>81.56</v>
          </cell>
          <cell r="U4213">
            <v>83.99</v>
          </cell>
          <cell r="V4213">
            <v>86.41</v>
          </cell>
          <cell r="W4213">
            <v>89.39</v>
          </cell>
          <cell r="X4213">
            <v>93.19</v>
          </cell>
          <cell r="Y4213">
            <v>96.01</v>
          </cell>
          <cell r="Z4213">
            <v>98.69</v>
          </cell>
          <cell r="AA4213">
            <v>101.5</v>
          </cell>
          <cell r="AB4213">
            <v>104.09</v>
          </cell>
          <cell r="AC4213">
            <v>106.11</v>
          </cell>
          <cell r="AD4213">
            <v>108.41</v>
          </cell>
          <cell r="AE4213">
            <v>110.98</v>
          </cell>
          <cell r="AF4213">
            <v>113.8</v>
          </cell>
          <cell r="AG4213">
            <v>116.86</v>
          </cell>
          <cell r="AH4213">
            <v>115.97</v>
          </cell>
          <cell r="AI4213">
            <v>113.58</v>
          </cell>
          <cell r="AJ4213">
            <v>112.23</v>
          </cell>
          <cell r="AK4213">
            <v>110.72</v>
          </cell>
        </row>
        <row r="4214">
          <cell r="A4214" t="str">
            <v>SDGbaseTRAv2_UrbAS_ERTv5_testGADJnoICAGRC_GVAameat</v>
          </cell>
          <cell r="B4214" t="str">
            <v>SIclos6_GOVclos11</v>
          </cell>
          <cell r="C4214" t="str">
            <v>SDGbaseTRAv2_UrbAS_ERTv5_testGADJnoICAGR</v>
          </cell>
          <cell r="D4214" t="str">
            <v>C_GVA</v>
          </cell>
          <cell r="E4214" t="str">
            <v>ameat</v>
          </cell>
          <cell r="F4214">
            <v>14.3</v>
          </cell>
          <cell r="G4214">
            <v>13.76</v>
          </cell>
          <cell r="H4214">
            <v>13.65</v>
          </cell>
          <cell r="I4214">
            <v>13.86</v>
          </cell>
          <cell r="J4214">
            <v>14.18</v>
          </cell>
          <cell r="K4214">
            <v>14.53</v>
          </cell>
          <cell r="L4214">
            <v>14.92</v>
          </cell>
          <cell r="M4214">
            <v>15.28</v>
          </cell>
          <cell r="N4214">
            <v>15.61</v>
          </cell>
          <cell r="O4214">
            <v>16.14</v>
          </cell>
          <cell r="P4214">
            <v>16.72</v>
          </cell>
          <cell r="Q4214">
            <v>17.170000000000002</v>
          </cell>
          <cell r="R4214">
            <v>17.829999999999998</v>
          </cell>
          <cell r="S4214">
            <v>18.399999999999999</v>
          </cell>
          <cell r="T4214">
            <v>18.93</v>
          </cell>
          <cell r="U4214">
            <v>19.5</v>
          </cell>
          <cell r="V4214">
            <v>19.989999999999998</v>
          </cell>
          <cell r="W4214">
            <v>20.5</v>
          </cell>
          <cell r="X4214">
            <v>20.99</v>
          </cell>
          <cell r="Y4214">
            <v>21.36</v>
          </cell>
          <cell r="Z4214">
            <v>21.74</v>
          </cell>
          <cell r="AA4214">
            <v>22.16</v>
          </cell>
          <cell r="AB4214">
            <v>22.7</v>
          </cell>
          <cell r="AC4214">
            <v>23.23</v>
          </cell>
          <cell r="AD4214">
            <v>23.85</v>
          </cell>
          <cell r="AE4214">
            <v>24.48</v>
          </cell>
          <cell r="AF4214">
            <v>25.09</v>
          </cell>
          <cell r="AG4214">
            <v>25.57</v>
          </cell>
          <cell r="AH4214">
            <v>25.24</v>
          </cell>
          <cell r="AI4214">
            <v>25.14</v>
          </cell>
          <cell r="AJ4214">
            <v>25.19</v>
          </cell>
          <cell r="AK4214">
            <v>25.18</v>
          </cell>
        </row>
        <row r="4215">
          <cell r="A4215" t="str">
            <v>SDGbaseTRAv2_UrbAS_ERTv5_testGADJnoICAGRC_GVAapfis</v>
          </cell>
          <cell r="B4215" t="str">
            <v>SIclos6_GOVclos11</v>
          </cell>
          <cell r="C4215" t="str">
            <v>SDGbaseTRAv2_UrbAS_ERTv5_testGADJnoICAGR</v>
          </cell>
          <cell r="D4215" t="str">
            <v>C_GVA</v>
          </cell>
          <cell r="E4215" t="str">
            <v>apfis</v>
          </cell>
          <cell r="F4215">
            <v>6.32</v>
          </cell>
          <cell r="G4215">
            <v>6.25</v>
          </cell>
          <cell r="H4215">
            <v>6.42</v>
          </cell>
          <cell r="I4215">
            <v>6.5</v>
          </cell>
          <cell r="J4215">
            <v>6.64</v>
          </cell>
          <cell r="K4215">
            <v>6.78</v>
          </cell>
          <cell r="L4215">
            <v>6.95</v>
          </cell>
          <cell r="M4215">
            <v>7.13</v>
          </cell>
          <cell r="N4215">
            <v>7.31</v>
          </cell>
          <cell r="O4215">
            <v>7.77</v>
          </cell>
          <cell r="P4215">
            <v>8.02</v>
          </cell>
          <cell r="Q4215">
            <v>8.19</v>
          </cell>
          <cell r="R4215">
            <v>8.4700000000000006</v>
          </cell>
          <cell r="S4215">
            <v>8.6999999999999993</v>
          </cell>
          <cell r="T4215">
            <v>8.9499999999999993</v>
          </cell>
          <cell r="U4215">
            <v>9.24</v>
          </cell>
          <cell r="V4215">
            <v>9.4700000000000006</v>
          </cell>
          <cell r="W4215">
            <v>9.74</v>
          </cell>
          <cell r="X4215">
            <v>10.029999999999999</v>
          </cell>
          <cell r="Y4215">
            <v>10.24</v>
          </cell>
          <cell r="Z4215">
            <v>10.45</v>
          </cell>
          <cell r="AA4215">
            <v>10.7</v>
          </cell>
          <cell r="AB4215">
            <v>11.1</v>
          </cell>
          <cell r="AC4215">
            <v>11.41</v>
          </cell>
          <cell r="AD4215">
            <v>11.68</v>
          </cell>
          <cell r="AE4215">
            <v>11.94</v>
          </cell>
          <cell r="AF4215">
            <v>12.22</v>
          </cell>
          <cell r="AG4215">
            <v>12.46</v>
          </cell>
          <cell r="AH4215">
            <v>12.25</v>
          </cell>
          <cell r="AI4215">
            <v>12</v>
          </cell>
          <cell r="AJ4215">
            <v>11.83</v>
          </cell>
          <cell r="AK4215">
            <v>11.65</v>
          </cell>
        </row>
        <row r="4216">
          <cell r="A4216" t="str">
            <v>SDGbaseTRAv2_UrbAS_ERTv5_testGADJnoICAGRC_GVAavege</v>
          </cell>
          <cell r="B4216" t="str">
            <v>SIclos6_GOVclos11</v>
          </cell>
          <cell r="C4216" t="str">
            <v>SDGbaseTRAv2_UrbAS_ERTv5_testGADJnoICAGR</v>
          </cell>
          <cell r="D4216" t="str">
            <v>C_GVA</v>
          </cell>
          <cell r="E4216" t="str">
            <v>avege</v>
          </cell>
          <cell r="F4216">
            <v>10.97</v>
          </cell>
          <cell r="G4216">
            <v>10.46</v>
          </cell>
          <cell r="H4216">
            <v>10.88</v>
          </cell>
          <cell r="I4216">
            <v>11.03</v>
          </cell>
          <cell r="J4216">
            <v>11.36</v>
          </cell>
          <cell r="K4216">
            <v>11.64</v>
          </cell>
          <cell r="L4216">
            <v>11.96</v>
          </cell>
          <cell r="M4216">
            <v>12.28</v>
          </cell>
          <cell r="N4216">
            <v>12.62</v>
          </cell>
          <cell r="O4216">
            <v>13.6</v>
          </cell>
          <cell r="P4216">
            <v>14.05</v>
          </cell>
          <cell r="Q4216">
            <v>14.36</v>
          </cell>
          <cell r="R4216">
            <v>14.89</v>
          </cell>
          <cell r="S4216">
            <v>15.31</v>
          </cell>
          <cell r="T4216">
            <v>15.75</v>
          </cell>
          <cell r="U4216">
            <v>16.260000000000002</v>
          </cell>
          <cell r="V4216">
            <v>16.690000000000001</v>
          </cell>
          <cell r="W4216">
            <v>17.16</v>
          </cell>
          <cell r="X4216">
            <v>17.690000000000001</v>
          </cell>
          <cell r="Y4216">
            <v>18.09</v>
          </cell>
          <cell r="Z4216">
            <v>18.48</v>
          </cell>
          <cell r="AA4216">
            <v>18.93</v>
          </cell>
          <cell r="AB4216">
            <v>19.72</v>
          </cell>
          <cell r="AC4216">
            <v>20.3</v>
          </cell>
          <cell r="AD4216">
            <v>20.8</v>
          </cell>
          <cell r="AE4216">
            <v>21.3</v>
          </cell>
          <cell r="AF4216">
            <v>21.79</v>
          </cell>
          <cell r="AG4216">
            <v>22.15</v>
          </cell>
          <cell r="AH4216">
            <v>22</v>
          </cell>
          <cell r="AI4216">
            <v>21.63</v>
          </cell>
          <cell r="AJ4216">
            <v>21.29</v>
          </cell>
          <cell r="AK4216">
            <v>20.91</v>
          </cell>
        </row>
        <row r="4217">
          <cell r="A4217" t="str">
            <v>SDGbaseTRAv2_UrbAS_ERTv5_testGADJnoICAGRC_GVAafats</v>
          </cell>
          <cell r="B4217" t="str">
            <v>SIclos6_GOVclos11</v>
          </cell>
          <cell r="C4217" t="str">
            <v>SDGbaseTRAv2_UrbAS_ERTv5_testGADJnoICAGR</v>
          </cell>
          <cell r="D4217" t="str">
            <v>C_GVA</v>
          </cell>
          <cell r="E4217" t="str">
            <v>afats</v>
          </cell>
          <cell r="F4217">
            <v>3.48</v>
          </cell>
          <cell r="G4217">
            <v>3.45</v>
          </cell>
          <cell r="H4217">
            <v>3.55</v>
          </cell>
          <cell r="I4217">
            <v>3.55</v>
          </cell>
          <cell r="J4217">
            <v>3.67</v>
          </cell>
          <cell r="K4217">
            <v>3.75</v>
          </cell>
          <cell r="L4217">
            <v>3.83</v>
          </cell>
          <cell r="M4217">
            <v>3.92</v>
          </cell>
          <cell r="N4217">
            <v>4.0199999999999996</v>
          </cell>
          <cell r="O4217">
            <v>4.6500000000000004</v>
          </cell>
          <cell r="P4217">
            <v>4.8</v>
          </cell>
          <cell r="Q4217">
            <v>4.83</v>
          </cell>
          <cell r="R4217">
            <v>4.8899999999999997</v>
          </cell>
          <cell r="S4217">
            <v>4.95</v>
          </cell>
          <cell r="T4217">
            <v>5.0199999999999996</v>
          </cell>
          <cell r="U4217">
            <v>5.1100000000000003</v>
          </cell>
          <cell r="V4217">
            <v>5.16</v>
          </cell>
          <cell r="W4217">
            <v>5.24</v>
          </cell>
          <cell r="X4217">
            <v>5.4</v>
          </cell>
          <cell r="Y4217">
            <v>5.5</v>
          </cell>
          <cell r="Z4217">
            <v>5.59</v>
          </cell>
          <cell r="AA4217">
            <v>5.72</v>
          </cell>
          <cell r="AB4217">
            <v>6.02</v>
          </cell>
          <cell r="AC4217">
            <v>6.17</v>
          </cell>
          <cell r="AD4217">
            <v>6.23</v>
          </cell>
          <cell r="AE4217">
            <v>6.26</v>
          </cell>
          <cell r="AF4217">
            <v>6.3</v>
          </cell>
          <cell r="AG4217">
            <v>6.35</v>
          </cell>
          <cell r="AH4217">
            <v>6.37</v>
          </cell>
          <cell r="AI4217">
            <v>6.26</v>
          </cell>
          <cell r="AJ4217">
            <v>6.16</v>
          </cell>
          <cell r="AK4217">
            <v>6.05</v>
          </cell>
        </row>
        <row r="4218">
          <cell r="A4218" t="str">
            <v>SDGbaseTRAv2_UrbAS_ERTv5_testGADJnoICAGRC_GVAadair</v>
          </cell>
          <cell r="B4218" t="str">
            <v>SIclos6_GOVclos11</v>
          </cell>
          <cell r="C4218" t="str">
            <v>SDGbaseTRAv2_UrbAS_ERTv5_testGADJnoICAGR</v>
          </cell>
          <cell r="D4218" t="str">
            <v>C_GVA</v>
          </cell>
          <cell r="E4218" t="str">
            <v>adair</v>
          </cell>
          <cell r="F4218">
            <v>10.56</v>
          </cell>
          <cell r="G4218">
            <v>10.27</v>
          </cell>
          <cell r="H4218">
            <v>10.41</v>
          </cell>
          <cell r="I4218">
            <v>10.5</v>
          </cell>
          <cell r="J4218">
            <v>10.77</v>
          </cell>
          <cell r="K4218">
            <v>11.02</v>
          </cell>
          <cell r="L4218">
            <v>11.3</v>
          </cell>
          <cell r="M4218">
            <v>11.58</v>
          </cell>
          <cell r="N4218">
            <v>11.86</v>
          </cell>
          <cell r="O4218">
            <v>12.56</v>
          </cell>
          <cell r="P4218">
            <v>12.91</v>
          </cell>
          <cell r="Q4218">
            <v>13.16</v>
          </cell>
          <cell r="R4218">
            <v>13.62</v>
          </cell>
          <cell r="S4218">
            <v>13.99</v>
          </cell>
          <cell r="T4218">
            <v>14.37</v>
          </cell>
          <cell r="U4218">
            <v>14.83</v>
          </cell>
          <cell r="V4218">
            <v>15.23</v>
          </cell>
          <cell r="W4218">
            <v>15.68</v>
          </cell>
          <cell r="X4218">
            <v>16.149999999999999</v>
          </cell>
          <cell r="Y4218">
            <v>16.52</v>
          </cell>
          <cell r="Z4218">
            <v>16.86</v>
          </cell>
          <cell r="AA4218">
            <v>17.23</v>
          </cell>
          <cell r="AB4218">
            <v>17.82</v>
          </cell>
          <cell r="AC4218">
            <v>18.28</v>
          </cell>
          <cell r="AD4218">
            <v>18.72</v>
          </cell>
          <cell r="AE4218">
            <v>19.170000000000002</v>
          </cell>
          <cell r="AF4218">
            <v>19.62</v>
          </cell>
          <cell r="AG4218">
            <v>19.940000000000001</v>
          </cell>
          <cell r="AH4218">
            <v>19.7</v>
          </cell>
          <cell r="AI4218">
            <v>19.440000000000001</v>
          </cell>
          <cell r="AJ4218">
            <v>19.21</v>
          </cell>
          <cell r="AK4218">
            <v>18.96</v>
          </cell>
        </row>
        <row r="4219">
          <cell r="A4219" t="str">
            <v>SDGbaseTRAv2_UrbAS_ERTv5_testGADJnoICAGRC_GVAagrai</v>
          </cell>
          <cell r="B4219" t="str">
            <v>SIclos6_GOVclos11</v>
          </cell>
          <cell r="C4219" t="str">
            <v>SDGbaseTRAv2_UrbAS_ERTv5_testGADJnoICAGR</v>
          </cell>
          <cell r="D4219" t="str">
            <v>C_GVA</v>
          </cell>
          <cell r="E4219" t="str">
            <v>agrai</v>
          </cell>
          <cell r="F4219">
            <v>8.56</v>
          </cell>
          <cell r="G4219">
            <v>8.39</v>
          </cell>
          <cell r="H4219">
            <v>8.34</v>
          </cell>
          <cell r="I4219">
            <v>8.51</v>
          </cell>
          <cell r="J4219">
            <v>8.68</v>
          </cell>
          <cell r="K4219">
            <v>8.68</v>
          </cell>
          <cell r="L4219">
            <v>8.7100000000000009</v>
          </cell>
          <cell r="M4219">
            <v>8.7100000000000009</v>
          </cell>
          <cell r="N4219">
            <v>8.74</v>
          </cell>
          <cell r="O4219">
            <v>8.92</v>
          </cell>
          <cell r="P4219">
            <v>8.98</v>
          </cell>
          <cell r="Q4219">
            <v>9</v>
          </cell>
          <cell r="R4219">
            <v>9.1</v>
          </cell>
          <cell r="S4219">
            <v>9.15</v>
          </cell>
          <cell r="T4219">
            <v>9.1999999999999993</v>
          </cell>
          <cell r="U4219">
            <v>9.2899999999999991</v>
          </cell>
          <cell r="V4219">
            <v>9.33</v>
          </cell>
          <cell r="W4219">
            <v>9.35</v>
          </cell>
          <cell r="X4219">
            <v>9.3800000000000008</v>
          </cell>
          <cell r="Y4219">
            <v>9.42</v>
          </cell>
          <cell r="Z4219">
            <v>9.4499999999999993</v>
          </cell>
          <cell r="AA4219">
            <v>9.51</v>
          </cell>
          <cell r="AB4219">
            <v>9.6300000000000008</v>
          </cell>
          <cell r="AC4219">
            <v>9.73</v>
          </cell>
          <cell r="AD4219">
            <v>9.86</v>
          </cell>
          <cell r="AE4219">
            <v>9.99</v>
          </cell>
          <cell r="AF4219">
            <v>10.08</v>
          </cell>
          <cell r="AG4219">
            <v>10.039999999999999</v>
          </cell>
          <cell r="AH4219">
            <v>9.83</v>
          </cell>
          <cell r="AI4219">
            <v>9.6999999999999993</v>
          </cell>
          <cell r="AJ4219">
            <v>9.66</v>
          </cell>
          <cell r="AK4219">
            <v>9.6</v>
          </cell>
        </row>
        <row r="4220">
          <cell r="A4220" t="str">
            <v>SDGbaseTRAv2_UrbAS_ERTv5_testGADJnoICAGRC_GVAastar</v>
          </cell>
          <cell r="B4220" t="str">
            <v>SIclos6_GOVclos11</v>
          </cell>
          <cell r="C4220" t="str">
            <v>SDGbaseTRAv2_UrbAS_ERTv5_testGADJnoICAGR</v>
          </cell>
          <cell r="D4220" t="str">
            <v>C_GVA</v>
          </cell>
          <cell r="E4220" t="str">
            <v>astar</v>
          </cell>
          <cell r="F4220">
            <v>7.25</v>
          </cell>
          <cell r="G4220">
            <v>7.11</v>
          </cell>
          <cell r="H4220">
            <v>7.15</v>
          </cell>
          <cell r="I4220">
            <v>7.29</v>
          </cell>
          <cell r="J4220">
            <v>7.42</v>
          </cell>
          <cell r="K4220">
            <v>7.44</v>
          </cell>
          <cell r="L4220">
            <v>7.47</v>
          </cell>
          <cell r="M4220">
            <v>7.49</v>
          </cell>
          <cell r="N4220">
            <v>7.54</v>
          </cell>
          <cell r="O4220">
            <v>7.7</v>
          </cell>
          <cell r="P4220">
            <v>7.76</v>
          </cell>
          <cell r="Q4220">
            <v>7.8</v>
          </cell>
          <cell r="R4220">
            <v>7.85</v>
          </cell>
          <cell r="S4220">
            <v>7.88</v>
          </cell>
          <cell r="T4220">
            <v>7.9</v>
          </cell>
          <cell r="U4220">
            <v>7.95</v>
          </cell>
          <cell r="V4220">
            <v>7.97</v>
          </cell>
          <cell r="W4220">
            <v>7.96</v>
          </cell>
          <cell r="X4220">
            <v>7.96</v>
          </cell>
          <cell r="Y4220">
            <v>7.95</v>
          </cell>
          <cell r="Z4220">
            <v>7.93</v>
          </cell>
          <cell r="AA4220">
            <v>7.92</v>
          </cell>
          <cell r="AB4220">
            <v>7.98</v>
          </cell>
          <cell r="AC4220">
            <v>8.0399999999999991</v>
          </cell>
          <cell r="AD4220">
            <v>8.14</v>
          </cell>
          <cell r="AE4220">
            <v>8.24</v>
          </cell>
          <cell r="AF4220">
            <v>8.2799999999999994</v>
          </cell>
          <cell r="AG4220">
            <v>7.93</v>
          </cell>
          <cell r="AH4220">
            <v>7.48</v>
          </cell>
          <cell r="AI4220">
            <v>7.06</v>
          </cell>
          <cell r="AJ4220">
            <v>6.73</v>
          </cell>
          <cell r="AK4220">
            <v>6.43</v>
          </cell>
        </row>
        <row r="4221">
          <cell r="A4221" t="str">
            <v>SDGbaseTRAv2_UrbAS_ERTv5_testGADJnoICAGRC_GVAafeed</v>
          </cell>
          <cell r="B4221" t="str">
            <v>SIclos6_GOVclos11</v>
          </cell>
          <cell r="C4221" t="str">
            <v>SDGbaseTRAv2_UrbAS_ERTv5_testGADJnoICAGR</v>
          </cell>
          <cell r="D4221" t="str">
            <v>C_GVA</v>
          </cell>
          <cell r="E4221" t="str">
            <v>afeed</v>
          </cell>
          <cell r="F4221">
            <v>6.55</v>
          </cell>
          <cell r="G4221">
            <v>5.07</v>
          </cell>
          <cell r="H4221">
            <v>5.76</v>
          </cell>
          <cell r="I4221">
            <v>5.81</v>
          </cell>
          <cell r="J4221">
            <v>6.17</v>
          </cell>
          <cell r="K4221">
            <v>6.42</v>
          </cell>
          <cell r="L4221">
            <v>6.6</v>
          </cell>
          <cell r="M4221">
            <v>6.77</v>
          </cell>
          <cell r="N4221">
            <v>7.01</v>
          </cell>
          <cell r="O4221">
            <v>7.59</v>
          </cell>
          <cell r="P4221">
            <v>7.87</v>
          </cell>
          <cell r="Q4221">
            <v>8.11</v>
          </cell>
          <cell r="R4221">
            <v>8.61</v>
          </cell>
          <cell r="S4221">
            <v>8.8699999999999992</v>
          </cell>
          <cell r="T4221">
            <v>9.18</v>
          </cell>
          <cell r="U4221">
            <v>9.5299999999999994</v>
          </cell>
          <cell r="V4221">
            <v>9.9</v>
          </cell>
          <cell r="W4221">
            <v>10.28</v>
          </cell>
          <cell r="X4221">
            <v>10.69</v>
          </cell>
          <cell r="Y4221">
            <v>11.08</v>
          </cell>
          <cell r="Z4221">
            <v>11.47</v>
          </cell>
          <cell r="AA4221">
            <v>11.82</v>
          </cell>
          <cell r="AB4221">
            <v>12.41</v>
          </cell>
          <cell r="AC4221">
            <v>12.85</v>
          </cell>
          <cell r="AD4221">
            <v>13.17</v>
          </cell>
          <cell r="AE4221">
            <v>13.56</v>
          </cell>
          <cell r="AF4221">
            <v>14</v>
          </cell>
          <cell r="AG4221">
            <v>14.42</v>
          </cell>
          <cell r="AH4221">
            <v>15.1</v>
          </cell>
          <cell r="AI4221">
            <v>15.37</v>
          </cell>
          <cell r="AJ4221">
            <v>15.25</v>
          </cell>
          <cell r="AK4221">
            <v>15.05</v>
          </cell>
        </row>
        <row r="4222">
          <cell r="A4222" t="str">
            <v>SDGbaseTRAv2_UrbAS_ERTv5_testGADJnoICAGRC_GVAabake</v>
          </cell>
          <cell r="B4222" t="str">
            <v>SIclos6_GOVclos11</v>
          </cell>
          <cell r="C4222" t="str">
            <v>SDGbaseTRAv2_UrbAS_ERTv5_testGADJnoICAGR</v>
          </cell>
          <cell r="D4222" t="str">
            <v>C_GVA</v>
          </cell>
          <cell r="E4222" t="str">
            <v>abake</v>
          </cell>
          <cell r="F4222">
            <v>22.28</v>
          </cell>
          <cell r="G4222">
            <v>21.57</v>
          </cell>
          <cell r="H4222">
            <v>21.89</v>
          </cell>
          <cell r="I4222">
            <v>22.37</v>
          </cell>
          <cell r="J4222">
            <v>22.88</v>
          </cell>
          <cell r="K4222">
            <v>23.28</v>
          </cell>
          <cell r="L4222">
            <v>23.74</v>
          </cell>
          <cell r="M4222">
            <v>24.18</v>
          </cell>
          <cell r="N4222">
            <v>24.62</v>
          </cell>
          <cell r="O4222">
            <v>25.21</v>
          </cell>
          <cell r="P4222">
            <v>25.73</v>
          </cell>
          <cell r="Q4222">
            <v>26.18</v>
          </cell>
          <cell r="R4222">
            <v>26.92</v>
          </cell>
          <cell r="S4222">
            <v>27.49</v>
          </cell>
          <cell r="T4222">
            <v>28.05</v>
          </cell>
          <cell r="U4222">
            <v>28.71</v>
          </cell>
          <cell r="V4222">
            <v>29.32</v>
          </cell>
          <cell r="W4222">
            <v>29.96</v>
          </cell>
          <cell r="X4222">
            <v>30.59</v>
          </cell>
          <cell r="Y4222">
            <v>31.06</v>
          </cell>
          <cell r="Z4222">
            <v>31.5</v>
          </cell>
          <cell r="AA4222">
            <v>31.95</v>
          </cell>
          <cell r="AB4222">
            <v>32.549999999999997</v>
          </cell>
          <cell r="AC4222">
            <v>33.11</v>
          </cell>
          <cell r="AD4222">
            <v>33.79</v>
          </cell>
          <cell r="AE4222">
            <v>34.520000000000003</v>
          </cell>
          <cell r="AF4222">
            <v>35.200000000000003</v>
          </cell>
          <cell r="AG4222">
            <v>35.53</v>
          </cell>
          <cell r="AH4222">
            <v>34.72</v>
          </cell>
          <cell r="AI4222">
            <v>34.1</v>
          </cell>
          <cell r="AJ4222">
            <v>33.700000000000003</v>
          </cell>
          <cell r="AK4222">
            <v>33.29</v>
          </cell>
        </row>
        <row r="4223">
          <cell r="A4223" t="str">
            <v>SDGbaseTRAv2_UrbAS_ERTv5_testGADJnoICAGRC_GVAasuga</v>
          </cell>
          <cell r="B4223" t="str">
            <v>SIclos6_GOVclos11</v>
          </cell>
          <cell r="C4223" t="str">
            <v>SDGbaseTRAv2_UrbAS_ERTv5_testGADJnoICAGR</v>
          </cell>
          <cell r="D4223" t="str">
            <v>C_GVA</v>
          </cell>
          <cell r="E4223" t="str">
            <v>asuga</v>
          </cell>
          <cell r="F4223">
            <v>8.52</v>
          </cell>
          <cell r="G4223">
            <v>8.36</v>
          </cell>
          <cell r="H4223">
            <v>8.4700000000000006</v>
          </cell>
          <cell r="I4223">
            <v>8.64</v>
          </cell>
          <cell r="J4223">
            <v>8.85</v>
          </cell>
          <cell r="K4223">
            <v>8.9600000000000009</v>
          </cell>
          <cell r="L4223">
            <v>9.08</v>
          </cell>
          <cell r="M4223">
            <v>9.16</v>
          </cell>
          <cell r="N4223">
            <v>9.24</v>
          </cell>
          <cell r="O4223">
            <v>9.6</v>
          </cell>
          <cell r="P4223">
            <v>9.6999999999999993</v>
          </cell>
          <cell r="Q4223">
            <v>9.75</v>
          </cell>
          <cell r="R4223">
            <v>9.94</v>
          </cell>
          <cell r="S4223">
            <v>10.09</v>
          </cell>
          <cell r="T4223">
            <v>10.220000000000001</v>
          </cell>
          <cell r="U4223">
            <v>10.38</v>
          </cell>
          <cell r="V4223">
            <v>10.48</v>
          </cell>
          <cell r="W4223">
            <v>10.61</v>
          </cell>
          <cell r="X4223">
            <v>10.77</v>
          </cell>
          <cell r="Y4223">
            <v>10.87</v>
          </cell>
          <cell r="Z4223">
            <v>10.95</v>
          </cell>
          <cell r="AA4223">
            <v>11.07</v>
          </cell>
          <cell r="AB4223">
            <v>11.26</v>
          </cell>
          <cell r="AC4223">
            <v>11.39</v>
          </cell>
          <cell r="AD4223">
            <v>11.54</v>
          </cell>
          <cell r="AE4223">
            <v>11.68</v>
          </cell>
          <cell r="AF4223">
            <v>11.84</v>
          </cell>
          <cell r="AG4223">
            <v>11.99</v>
          </cell>
          <cell r="AH4223">
            <v>11.82</v>
          </cell>
          <cell r="AI4223">
            <v>11.69</v>
          </cell>
          <cell r="AJ4223">
            <v>11.65</v>
          </cell>
          <cell r="AK4223">
            <v>11.59</v>
          </cell>
        </row>
        <row r="4224">
          <cell r="A4224" t="str">
            <v>SDGbaseTRAv2_UrbAS_ERTv5_testGADJnoICAGRC_GVAaconf</v>
          </cell>
          <cell r="B4224" t="str">
            <v>SIclos6_GOVclos11</v>
          </cell>
          <cell r="C4224" t="str">
            <v>SDGbaseTRAv2_UrbAS_ERTv5_testGADJnoICAGR</v>
          </cell>
          <cell r="D4224" t="str">
            <v>C_GVA</v>
          </cell>
          <cell r="E4224" t="str">
            <v>aconf</v>
          </cell>
          <cell r="F4224">
            <v>2.4900000000000002</v>
          </cell>
          <cell r="G4224">
            <v>2.41</v>
          </cell>
          <cell r="H4224">
            <v>2.5</v>
          </cell>
          <cell r="I4224">
            <v>2.5099999999999998</v>
          </cell>
          <cell r="J4224">
            <v>2.58</v>
          </cell>
          <cell r="K4224">
            <v>2.66</v>
          </cell>
          <cell r="L4224">
            <v>2.75</v>
          </cell>
          <cell r="M4224">
            <v>2.84</v>
          </cell>
          <cell r="N4224">
            <v>2.93</v>
          </cell>
          <cell r="O4224">
            <v>3.1</v>
          </cell>
          <cell r="P4224">
            <v>3.23</v>
          </cell>
          <cell r="Q4224">
            <v>3.35</v>
          </cell>
          <cell r="R4224">
            <v>3.54</v>
          </cell>
          <cell r="S4224">
            <v>3.69</v>
          </cell>
          <cell r="T4224">
            <v>3.84</v>
          </cell>
          <cell r="U4224">
            <v>4.01</v>
          </cell>
          <cell r="V4224">
            <v>4.17</v>
          </cell>
          <cell r="W4224">
            <v>4.33</v>
          </cell>
          <cell r="X4224">
            <v>4.49</v>
          </cell>
          <cell r="Y4224">
            <v>4.63</v>
          </cell>
          <cell r="Z4224">
            <v>4.79</v>
          </cell>
          <cell r="AA4224">
            <v>4.95</v>
          </cell>
          <cell r="AB4224">
            <v>5.17</v>
          </cell>
          <cell r="AC4224">
            <v>5.36</v>
          </cell>
          <cell r="AD4224">
            <v>5.54</v>
          </cell>
          <cell r="AE4224">
            <v>5.72</v>
          </cell>
          <cell r="AF4224">
            <v>5.9</v>
          </cell>
          <cell r="AG4224">
            <v>6.06</v>
          </cell>
          <cell r="AH4224">
            <v>6</v>
          </cell>
          <cell r="AI4224">
            <v>5.9</v>
          </cell>
          <cell r="AJ4224">
            <v>5.8</v>
          </cell>
          <cell r="AK4224">
            <v>5.7</v>
          </cell>
        </row>
        <row r="4225">
          <cell r="A4225" t="str">
            <v>SDGbaseTRAv2_UrbAS_ERTv5_testGADJnoICAGRC_GVAapast</v>
          </cell>
          <cell r="B4225" t="str">
            <v>SIclos6_GOVclos11</v>
          </cell>
          <cell r="C4225" t="str">
            <v>SDGbaseTRAv2_UrbAS_ERTv5_testGADJnoICAGR</v>
          </cell>
          <cell r="D4225" t="str">
            <v>C_GVA</v>
          </cell>
          <cell r="E4225" t="str">
            <v>apast</v>
          </cell>
          <cell r="F4225">
            <v>0.65</v>
          </cell>
          <cell r="G4225">
            <v>0.62</v>
          </cell>
          <cell r="H4225">
            <v>0.64</v>
          </cell>
          <cell r="I4225">
            <v>0.65</v>
          </cell>
          <cell r="J4225">
            <v>0.67</v>
          </cell>
          <cell r="K4225">
            <v>0.69</v>
          </cell>
          <cell r="L4225">
            <v>0.72</v>
          </cell>
          <cell r="M4225">
            <v>0.74</v>
          </cell>
          <cell r="N4225">
            <v>0.77</v>
          </cell>
          <cell r="O4225">
            <v>0.84</v>
          </cell>
          <cell r="P4225">
            <v>0.87</v>
          </cell>
          <cell r="Q4225">
            <v>0.89</v>
          </cell>
          <cell r="R4225">
            <v>0.93</v>
          </cell>
          <cell r="S4225">
            <v>0.97</v>
          </cell>
          <cell r="T4225">
            <v>1</v>
          </cell>
          <cell r="U4225">
            <v>1.04</v>
          </cell>
          <cell r="V4225">
            <v>1.07</v>
          </cell>
          <cell r="W4225">
            <v>1.1100000000000001</v>
          </cell>
          <cell r="X4225">
            <v>1.1499999999999999</v>
          </cell>
          <cell r="Y4225">
            <v>1.18</v>
          </cell>
          <cell r="Z4225">
            <v>1.2</v>
          </cell>
          <cell r="AA4225">
            <v>1.23</v>
          </cell>
          <cell r="AB4225">
            <v>1.29</v>
          </cell>
          <cell r="AC4225">
            <v>1.33</v>
          </cell>
          <cell r="AD4225">
            <v>1.36</v>
          </cell>
          <cell r="AE4225">
            <v>1.39</v>
          </cell>
          <cell r="AF4225">
            <v>1.43</v>
          </cell>
          <cell r="AG4225">
            <v>1.46</v>
          </cell>
          <cell r="AH4225">
            <v>1.46</v>
          </cell>
          <cell r="AI4225">
            <v>1.44</v>
          </cell>
          <cell r="AJ4225">
            <v>1.42</v>
          </cell>
          <cell r="AK4225">
            <v>1.4</v>
          </cell>
        </row>
        <row r="4226">
          <cell r="A4226" t="str">
            <v>SDGbaseTRAv2_UrbAS_ERTv5_testGADJnoICAGRC_GVAaofoo</v>
          </cell>
          <cell r="B4226" t="str">
            <v>SIclos6_GOVclos11</v>
          </cell>
          <cell r="C4226" t="str">
            <v>SDGbaseTRAv2_UrbAS_ERTv5_testGADJnoICAGR</v>
          </cell>
          <cell r="D4226" t="str">
            <v>C_GVA</v>
          </cell>
          <cell r="E4226" t="str">
            <v>aofoo</v>
          </cell>
          <cell r="F4226">
            <v>12.41</v>
          </cell>
          <cell r="G4226">
            <v>11.69</v>
          </cell>
          <cell r="H4226">
            <v>12.05</v>
          </cell>
          <cell r="I4226">
            <v>12.22</v>
          </cell>
          <cell r="J4226">
            <v>12.61</v>
          </cell>
          <cell r="K4226">
            <v>12.93</v>
          </cell>
          <cell r="L4226">
            <v>13.27</v>
          </cell>
          <cell r="M4226">
            <v>13.62</v>
          </cell>
          <cell r="N4226">
            <v>13.98</v>
          </cell>
          <cell r="O4226">
            <v>15.11</v>
          </cell>
          <cell r="P4226">
            <v>15.53</v>
          </cell>
          <cell r="Q4226">
            <v>15.8</v>
          </cell>
          <cell r="R4226">
            <v>16.329999999999998</v>
          </cell>
          <cell r="S4226">
            <v>16.77</v>
          </cell>
          <cell r="T4226">
            <v>17.23</v>
          </cell>
          <cell r="U4226">
            <v>17.760000000000002</v>
          </cell>
          <cell r="V4226">
            <v>18.190000000000001</v>
          </cell>
          <cell r="W4226">
            <v>18.690000000000001</v>
          </cell>
          <cell r="X4226">
            <v>19.3</v>
          </cell>
          <cell r="Y4226">
            <v>19.73</v>
          </cell>
          <cell r="Z4226">
            <v>20.12</v>
          </cell>
          <cell r="AA4226">
            <v>20.61</v>
          </cell>
          <cell r="AB4226">
            <v>21.38</v>
          </cell>
          <cell r="AC4226">
            <v>21.9</v>
          </cell>
          <cell r="AD4226">
            <v>22.37</v>
          </cell>
          <cell r="AE4226">
            <v>22.85</v>
          </cell>
          <cell r="AF4226">
            <v>23.36</v>
          </cell>
          <cell r="AG4226">
            <v>23.81</v>
          </cell>
          <cell r="AH4226">
            <v>23.78</v>
          </cell>
          <cell r="AI4226">
            <v>23.53</v>
          </cell>
          <cell r="AJ4226">
            <v>23.3</v>
          </cell>
          <cell r="AK4226">
            <v>23.01</v>
          </cell>
        </row>
        <row r="4227">
          <cell r="A4227" t="str">
            <v>SDGbaseTRAv2_UrbAS_ERTv5_testGADJnoICAGRC_GVAabevt</v>
          </cell>
          <cell r="B4227" t="str">
            <v>SIclos6_GOVclos11</v>
          </cell>
          <cell r="C4227" t="str">
            <v>SDGbaseTRAv2_UrbAS_ERTv5_testGADJnoICAGR</v>
          </cell>
          <cell r="D4227" t="str">
            <v>C_GVA</v>
          </cell>
          <cell r="E4227" t="str">
            <v>abevt</v>
          </cell>
          <cell r="F4227">
            <v>40.840000000000003</v>
          </cell>
          <cell r="G4227">
            <v>40.21</v>
          </cell>
          <cell r="H4227">
            <v>42.89</v>
          </cell>
          <cell r="I4227">
            <v>43.22</v>
          </cell>
          <cell r="J4227">
            <v>44.54</v>
          </cell>
          <cell r="K4227">
            <v>46.07</v>
          </cell>
          <cell r="L4227">
            <v>47.66</v>
          </cell>
          <cell r="M4227">
            <v>49.36</v>
          </cell>
          <cell r="N4227">
            <v>50.96</v>
          </cell>
          <cell r="O4227">
            <v>57.14</v>
          </cell>
          <cell r="P4227">
            <v>59.24</v>
          </cell>
          <cell r="Q4227">
            <v>60.39</v>
          </cell>
          <cell r="R4227">
            <v>62.6</v>
          </cell>
          <cell r="S4227">
            <v>64.510000000000005</v>
          </cell>
          <cell r="T4227">
            <v>66.55</v>
          </cell>
          <cell r="U4227">
            <v>68.760000000000005</v>
          </cell>
          <cell r="V4227">
            <v>70.489999999999995</v>
          </cell>
          <cell r="W4227">
            <v>72.760000000000005</v>
          </cell>
          <cell r="X4227">
            <v>75.36</v>
          </cell>
          <cell r="Y4227">
            <v>77.150000000000006</v>
          </cell>
          <cell r="Z4227">
            <v>78.81</v>
          </cell>
          <cell r="AA4227">
            <v>81.040000000000006</v>
          </cell>
          <cell r="AB4227">
            <v>85.61</v>
          </cell>
          <cell r="AC4227">
            <v>88.41</v>
          </cell>
          <cell r="AD4227">
            <v>90.24</v>
          </cell>
          <cell r="AE4227">
            <v>91.79</v>
          </cell>
          <cell r="AF4227">
            <v>93.5</v>
          </cell>
          <cell r="AG4227">
            <v>95.33</v>
          </cell>
          <cell r="AH4227">
            <v>95.49</v>
          </cell>
          <cell r="AI4227">
            <v>94.16</v>
          </cell>
          <cell r="AJ4227">
            <v>92.95</v>
          </cell>
          <cell r="AK4227">
            <v>91.55</v>
          </cell>
        </row>
        <row r="4228">
          <cell r="A4228" t="str">
            <v>SDGbaseTRAv2_UrbAS_ERTv5_testGADJnoICAGRC_GVAatext</v>
          </cell>
          <cell r="B4228" t="str">
            <v>SIclos6_GOVclos11</v>
          </cell>
          <cell r="C4228" t="str">
            <v>SDGbaseTRAv2_UrbAS_ERTv5_testGADJnoICAGR</v>
          </cell>
          <cell r="D4228" t="str">
            <v>C_GVA</v>
          </cell>
          <cell r="E4228" t="str">
            <v>atext</v>
          </cell>
          <cell r="F4228">
            <v>6.57</v>
          </cell>
          <cell r="G4228">
            <v>6.66</v>
          </cell>
          <cell r="H4228">
            <v>6.8</v>
          </cell>
          <cell r="I4228">
            <v>6.86</v>
          </cell>
          <cell r="J4228">
            <v>6.99</v>
          </cell>
          <cell r="K4228">
            <v>7.17</v>
          </cell>
          <cell r="L4228">
            <v>7.4</v>
          </cell>
          <cell r="M4228">
            <v>7.65</v>
          </cell>
          <cell r="N4228">
            <v>7.91</v>
          </cell>
          <cell r="O4228">
            <v>8.35</v>
          </cell>
          <cell r="P4228">
            <v>8.65</v>
          </cell>
          <cell r="Q4228">
            <v>8.8699999999999992</v>
          </cell>
          <cell r="R4228">
            <v>9.17</v>
          </cell>
          <cell r="S4228">
            <v>9.4499999999999993</v>
          </cell>
          <cell r="T4228">
            <v>9.74</v>
          </cell>
          <cell r="U4228">
            <v>10.09</v>
          </cell>
          <cell r="V4228">
            <v>10.43</v>
          </cell>
          <cell r="W4228">
            <v>10.8</v>
          </cell>
          <cell r="X4228">
            <v>11.18</v>
          </cell>
          <cell r="Y4228">
            <v>11.47</v>
          </cell>
          <cell r="Z4228">
            <v>11.74</v>
          </cell>
          <cell r="AA4228">
            <v>12.01</v>
          </cell>
          <cell r="AB4228">
            <v>12.36</v>
          </cell>
          <cell r="AC4228">
            <v>12.66</v>
          </cell>
          <cell r="AD4228">
            <v>13</v>
          </cell>
          <cell r="AE4228">
            <v>13.36</v>
          </cell>
          <cell r="AF4228">
            <v>13.72</v>
          </cell>
          <cell r="AG4228">
            <v>14.07</v>
          </cell>
          <cell r="AH4228">
            <v>13.77</v>
          </cell>
          <cell r="AI4228">
            <v>13.43</v>
          </cell>
          <cell r="AJ4228">
            <v>13.18</v>
          </cell>
          <cell r="AK4228">
            <v>12.93</v>
          </cell>
        </row>
        <row r="4229">
          <cell r="A4229" t="str">
            <v>SDGbaseTRAv2_UrbAS_ERTv5_testGADJnoICAGRC_GVAaclth</v>
          </cell>
          <cell r="B4229" t="str">
            <v>SIclos6_GOVclos11</v>
          </cell>
          <cell r="C4229" t="str">
            <v>SDGbaseTRAv2_UrbAS_ERTv5_testGADJnoICAGR</v>
          </cell>
          <cell r="D4229" t="str">
            <v>C_GVA</v>
          </cell>
          <cell r="E4229" t="str">
            <v>aclth</v>
          </cell>
          <cell r="F4229">
            <v>6.76</v>
          </cell>
          <cell r="G4229">
            <v>6.84</v>
          </cell>
          <cell r="H4229">
            <v>7.04</v>
          </cell>
          <cell r="I4229">
            <v>7.16</v>
          </cell>
          <cell r="J4229">
            <v>7.32</v>
          </cell>
          <cell r="K4229">
            <v>7.49</v>
          </cell>
          <cell r="L4229">
            <v>7.71</v>
          </cell>
          <cell r="M4229">
            <v>7.93</v>
          </cell>
          <cell r="N4229">
            <v>8.15</v>
          </cell>
          <cell r="O4229">
            <v>8.48</v>
          </cell>
          <cell r="P4229">
            <v>8.73</v>
          </cell>
          <cell r="Q4229">
            <v>8.94</v>
          </cell>
          <cell r="R4229">
            <v>9.24</v>
          </cell>
          <cell r="S4229">
            <v>9.5</v>
          </cell>
          <cell r="T4229">
            <v>9.77</v>
          </cell>
          <cell r="U4229">
            <v>10.1</v>
          </cell>
          <cell r="V4229">
            <v>10.39</v>
          </cell>
          <cell r="W4229">
            <v>10.7</v>
          </cell>
          <cell r="X4229">
            <v>11.02</v>
          </cell>
          <cell r="Y4229">
            <v>11.27</v>
          </cell>
          <cell r="Z4229">
            <v>11.51</v>
          </cell>
          <cell r="AA4229">
            <v>11.75</v>
          </cell>
          <cell r="AB4229">
            <v>12.07</v>
          </cell>
          <cell r="AC4229">
            <v>12.34</v>
          </cell>
          <cell r="AD4229">
            <v>12.62</v>
          </cell>
          <cell r="AE4229">
            <v>12.91</v>
          </cell>
          <cell r="AF4229">
            <v>13.21</v>
          </cell>
          <cell r="AG4229">
            <v>13.48</v>
          </cell>
          <cell r="AH4229">
            <v>13.17</v>
          </cell>
          <cell r="AI4229">
            <v>12.86</v>
          </cell>
          <cell r="AJ4229">
            <v>12.65</v>
          </cell>
          <cell r="AK4229">
            <v>12.43</v>
          </cell>
        </row>
        <row r="4230">
          <cell r="A4230" t="str">
            <v>SDGbaseTRAv2_UrbAS_ERTv5_testGADJnoICAGRC_GVAaleat</v>
          </cell>
          <cell r="B4230" t="str">
            <v>SIclos6_GOVclos11</v>
          </cell>
          <cell r="C4230" t="str">
            <v>SDGbaseTRAv2_UrbAS_ERTv5_testGADJnoICAGR</v>
          </cell>
          <cell r="D4230" t="str">
            <v>C_GVA</v>
          </cell>
          <cell r="E4230" t="str">
            <v>aleat</v>
          </cell>
          <cell r="F4230">
            <v>2.4500000000000002</v>
          </cell>
          <cell r="G4230">
            <v>2.64</v>
          </cell>
          <cell r="H4230">
            <v>2.7</v>
          </cell>
          <cell r="I4230">
            <v>2.65</v>
          </cell>
          <cell r="J4230">
            <v>2.67</v>
          </cell>
          <cell r="K4230">
            <v>2.76</v>
          </cell>
          <cell r="L4230">
            <v>2.89</v>
          </cell>
          <cell r="M4230">
            <v>3.05</v>
          </cell>
          <cell r="N4230">
            <v>3.21</v>
          </cell>
          <cell r="O4230">
            <v>3.8</v>
          </cell>
          <cell r="P4230">
            <v>4.0599999999999996</v>
          </cell>
          <cell r="Q4230">
            <v>4.18</v>
          </cell>
          <cell r="R4230">
            <v>4.2300000000000004</v>
          </cell>
          <cell r="S4230">
            <v>4.33</v>
          </cell>
          <cell r="T4230">
            <v>4.46</v>
          </cell>
          <cell r="U4230">
            <v>4.63</v>
          </cell>
          <cell r="V4230">
            <v>4.76</v>
          </cell>
          <cell r="W4230">
            <v>4.93</v>
          </cell>
          <cell r="X4230">
            <v>5.12</v>
          </cell>
          <cell r="Y4230">
            <v>5.23</v>
          </cell>
          <cell r="Z4230">
            <v>5.3</v>
          </cell>
          <cell r="AA4230">
            <v>5.42</v>
          </cell>
          <cell r="AB4230">
            <v>5.73</v>
          </cell>
          <cell r="AC4230">
            <v>5.96</v>
          </cell>
          <cell r="AD4230">
            <v>6.14</v>
          </cell>
          <cell r="AE4230">
            <v>6.29</v>
          </cell>
          <cell r="AF4230">
            <v>6.44</v>
          </cell>
          <cell r="AG4230">
            <v>6.56</v>
          </cell>
          <cell r="AH4230">
            <v>6.27</v>
          </cell>
          <cell r="AI4230">
            <v>5.87</v>
          </cell>
          <cell r="AJ4230">
            <v>5.62</v>
          </cell>
          <cell r="AK4230">
            <v>5.39</v>
          </cell>
        </row>
        <row r="4231">
          <cell r="A4231" t="str">
            <v>SDGbaseTRAv2_UrbAS_ERTv5_testGADJnoICAGRC_GVAafoot</v>
          </cell>
          <cell r="B4231" t="str">
            <v>SIclos6_GOVclos11</v>
          </cell>
          <cell r="C4231" t="str">
            <v>SDGbaseTRAv2_UrbAS_ERTv5_testGADJnoICAGR</v>
          </cell>
          <cell r="D4231" t="str">
            <v>C_GVA</v>
          </cell>
          <cell r="E4231" t="str">
            <v>afoot</v>
          </cell>
          <cell r="F4231">
            <v>1.91</v>
          </cell>
          <cell r="G4231">
            <v>1.99</v>
          </cell>
          <cell r="H4231">
            <v>2.04</v>
          </cell>
          <cell r="I4231">
            <v>2.08</v>
          </cell>
          <cell r="J4231">
            <v>2.12</v>
          </cell>
          <cell r="K4231">
            <v>2.17</v>
          </cell>
          <cell r="L4231">
            <v>2.23</v>
          </cell>
          <cell r="M4231">
            <v>2.2999999999999998</v>
          </cell>
          <cell r="N4231">
            <v>2.36</v>
          </cell>
          <cell r="O4231">
            <v>2.48</v>
          </cell>
          <cell r="P4231">
            <v>2.56</v>
          </cell>
          <cell r="Q4231">
            <v>2.62</v>
          </cell>
          <cell r="R4231">
            <v>2.7</v>
          </cell>
          <cell r="S4231">
            <v>2.78</v>
          </cell>
          <cell r="T4231">
            <v>2.85</v>
          </cell>
          <cell r="U4231">
            <v>2.94</v>
          </cell>
          <cell r="V4231">
            <v>3.03</v>
          </cell>
          <cell r="W4231">
            <v>3.12</v>
          </cell>
          <cell r="X4231">
            <v>3.21</v>
          </cell>
          <cell r="Y4231">
            <v>3.28</v>
          </cell>
          <cell r="Z4231">
            <v>3.35</v>
          </cell>
          <cell r="AA4231">
            <v>3.42</v>
          </cell>
          <cell r="AB4231">
            <v>3.53</v>
          </cell>
          <cell r="AC4231">
            <v>3.62</v>
          </cell>
          <cell r="AD4231">
            <v>3.71</v>
          </cell>
          <cell r="AE4231">
            <v>3.81</v>
          </cell>
          <cell r="AF4231">
            <v>3.91</v>
          </cell>
          <cell r="AG4231">
            <v>3.98</v>
          </cell>
          <cell r="AH4231">
            <v>3.9</v>
          </cell>
          <cell r="AI4231">
            <v>3.82</v>
          </cell>
          <cell r="AJ4231">
            <v>3.76</v>
          </cell>
          <cell r="AK4231">
            <v>3.7</v>
          </cell>
        </row>
        <row r="4232">
          <cell r="A4232" t="str">
            <v>SDGbaseTRAv2_UrbAS_ERTv5_testGADJnoICAGRC_GVAawood</v>
          </cell>
          <cell r="B4232" t="str">
            <v>SIclos6_GOVclos11</v>
          </cell>
          <cell r="C4232" t="str">
            <v>SDGbaseTRAv2_UrbAS_ERTv5_testGADJnoICAGR</v>
          </cell>
          <cell r="D4232" t="str">
            <v>C_GVA</v>
          </cell>
          <cell r="E4232" t="str">
            <v>awood</v>
          </cell>
          <cell r="F4232">
            <v>23.69</v>
          </cell>
          <cell r="G4232">
            <v>22.36</v>
          </cell>
          <cell r="H4232">
            <v>23.01</v>
          </cell>
          <cell r="I4232">
            <v>23.56</v>
          </cell>
          <cell r="J4232">
            <v>24</v>
          </cell>
          <cell r="K4232">
            <v>24.57</v>
          </cell>
          <cell r="L4232">
            <v>25.25</v>
          </cell>
          <cell r="M4232">
            <v>26.02</v>
          </cell>
          <cell r="N4232">
            <v>26.77</v>
          </cell>
          <cell r="O4232">
            <v>28.02</v>
          </cell>
          <cell r="P4232">
            <v>28.83</v>
          </cell>
          <cell r="Q4232">
            <v>29.57</v>
          </cell>
          <cell r="R4232">
            <v>30.36</v>
          </cell>
          <cell r="S4232">
            <v>31.33</v>
          </cell>
          <cell r="T4232">
            <v>32.33</v>
          </cell>
          <cell r="U4232">
            <v>33.46</v>
          </cell>
          <cell r="V4232">
            <v>34.58</v>
          </cell>
          <cell r="W4232">
            <v>35.76</v>
          </cell>
          <cell r="X4232">
            <v>36.979999999999997</v>
          </cell>
          <cell r="Y4232">
            <v>37.99</v>
          </cell>
          <cell r="Z4232">
            <v>38.94</v>
          </cell>
          <cell r="AA4232">
            <v>39.92</v>
          </cell>
          <cell r="AB4232">
            <v>40.89</v>
          </cell>
          <cell r="AC4232">
            <v>41.77</v>
          </cell>
          <cell r="AD4232">
            <v>42.81</v>
          </cell>
          <cell r="AE4232">
            <v>43.95</v>
          </cell>
          <cell r="AF4232">
            <v>45.08</v>
          </cell>
          <cell r="AG4232">
            <v>46.09</v>
          </cell>
          <cell r="AH4232">
            <v>45.62</v>
          </cell>
          <cell r="AI4232">
            <v>44.77</v>
          </cell>
          <cell r="AJ4232">
            <v>44.22</v>
          </cell>
          <cell r="AK4232">
            <v>43.66</v>
          </cell>
        </row>
        <row r="4233">
          <cell r="A4233" t="str">
            <v>SDGbaseTRAv2_UrbAS_ERTv5_testGADJnoICAGRC_GVAapapr</v>
          </cell>
          <cell r="B4233" t="str">
            <v>SIclos6_GOVclos11</v>
          </cell>
          <cell r="C4233" t="str">
            <v>SDGbaseTRAv2_UrbAS_ERTv5_testGADJnoICAGR</v>
          </cell>
          <cell r="D4233" t="str">
            <v>C_GVA</v>
          </cell>
          <cell r="E4233" t="str">
            <v>apapr</v>
          </cell>
          <cell r="F4233">
            <v>24.02</v>
          </cell>
          <cell r="G4233">
            <v>23.66</v>
          </cell>
          <cell r="H4233">
            <v>24.59</v>
          </cell>
          <cell r="I4233">
            <v>25.07</v>
          </cell>
          <cell r="J4233">
            <v>25.43</v>
          </cell>
          <cell r="K4233">
            <v>26.16</v>
          </cell>
          <cell r="L4233">
            <v>26.85</v>
          </cell>
          <cell r="M4233">
            <v>27.26</v>
          </cell>
          <cell r="N4233">
            <v>28.11</v>
          </cell>
          <cell r="O4233">
            <v>29.44</v>
          </cell>
          <cell r="P4233">
            <v>30.36</v>
          </cell>
          <cell r="Q4233">
            <v>31.2</v>
          </cell>
          <cell r="R4233">
            <v>33.01</v>
          </cell>
          <cell r="S4233">
            <v>33.9</v>
          </cell>
          <cell r="T4233">
            <v>34.880000000000003</v>
          </cell>
          <cell r="U4233">
            <v>36.049999999999997</v>
          </cell>
          <cell r="V4233">
            <v>37.15</v>
          </cell>
          <cell r="W4233">
            <v>38.35</v>
          </cell>
          <cell r="X4233">
            <v>39.61</v>
          </cell>
          <cell r="Y4233">
            <v>40.630000000000003</v>
          </cell>
          <cell r="Z4233">
            <v>41.6</v>
          </cell>
          <cell r="AA4233">
            <v>42.63</v>
          </cell>
          <cell r="AB4233">
            <v>43.72</v>
          </cell>
          <cell r="AC4233">
            <v>44.66</v>
          </cell>
          <cell r="AD4233">
            <v>45.7</v>
          </cell>
          <cell r="AE4233">
            <v>46.81</v>
          </cell>
          <cell r="AF4233">
            <v>47.91</v>
          </cell>
          <cell r="AG4233">
            <v>48.88</v>
          </cell>
          <cell r="AH4233">
            <v>48.12</v>
          </cell>
          <cell r="AI4233">
            <v>47.06</v>
          </cell>
          <cell r="AJ4233">
            <v>46.29</v>
          </cell>
          <cell r="AK4233">
            <v>45.54</v>
          </cell>
        </row>
        <row r="4234">
          <cell r="A4234" t="str">
            <v>SDGbaseTRAv2_UrbAS_ERTv5_testGADJnoICAGRC_GVAaprnt</v>
          </cell>
          <cell r="B4234" t="str">
            <v>SIclos6_GOVclos11</v>
          </cell>
          <cell r="C4234" t="str">
            <v>SDGbaseTRAv2_UrbAS_ERTv5_testGADJnoICAGR</v>
          </cell>
          <cell r="D4234" t="str">
            <v>C_GVA</v>
          </cell>
          <cell r="E4234" t="str">
            <v>aprnt</v>
          </cell>
          <cell r="F4234">
            <v>16.78</v>
          </cell>
          <cell r="G4234">
            <v>17.13</v>
          </cell>
          <cell r="H4234">
            <v>17.739999999999998</v>
          </cell>
          <cell r="I4234">
            <v>18.100000000000001</v>
          </cell>
          <cell r="J4234">
            <v>18.41</v>
          </cell>
          <cell r="K4234">
            <v>18.87</v>
          </cell>
          <cell r="L4234">
            <v>19.45</v>
          </cell>
          <cell r="M4234">
            <v>20.09</v>
          </cell>
          <cell r="N4234">
            <v>20.74</v>
          </cell>
          <cell r="O4234">
            <v>21.16</v>
          </cell>
          <cell r="P4234">
            <v>21.81</v>
          </cell>
          <cell r="Q4234">
            <v>22.48</v>
          </cell>
          <cell r="R4234">
            <v>23.33</v>
          </cell>
          <cell r="S4234">
            <v>24.1</v>
          </cell>
          <cell r="T4234">
            <v>24.91</v>
          </cell>
          <cell r="U4234">
            <v>25.89</v>
          </cell>
          <cell r="V4234">
            <v>26.86</v>
          </cell>
          <cell r="W4234">
            <v>27.85</v>
          </cell>
          <cell r="X4234">
            <v>28.83</v>
          </cell>
          <cell r="Y4234">
            <v>29.68</v>
          </cell>
          <cell r="Z4234">
            <v>30.54</v>
          </cell>
          <cell r="AA4234">
            <v>31.38</v>
          </cell>
          <cell r="AB4234">
            <v>32.1</v>
          </cell>
          <cell r="AC4234">
            <v>32.83</v>
          </cell>
          <cell r="AD4234">
            <v>33.72</v>
          </cell>
          <cell r="AE4234">
            <v>34.69</v>
          </cell>
          <cell r="AF4234">
            <v>35.659999999999997</v>
          </cell>
          <cell r="AG4234">
            <v>36.51</v>
          </cell>
          <cell r="AH4234">
            <v>35.42</v>
          </cell>
          <cell r="AI4234">
            <v>34.35</v>
          </cell>
          <cell r="AJ4234">
            <v>33.6</v>
          </cell>
          <cell r="AK4234">
            <v>32.89</v>
          </cell>
        </row>
        <row r="4235">
          <cell r="A4235" t="str">
            <v>SDGbaseTRAv2_UrbAS_ERTv5_testGADJnoICAGRC_GVAapetr</v>
          </cell>
          <cell r="B4235" t="str">
            <v>SIclos6_GOVclos11</v>
          </cell>
          <cell r="C4235" t="str">
            <v>SDGbaseTRAv2_UrbAS_ERTv5_testGADJnoICAGR</v>
          </cell>
          <cell r="D4235" t="str">
            <v>C_GVA</v>
          </cell>
          <cell r="E4235" t="str">
            <v>apetr</v>
          </cell>
          <cell r="F4235">
            <v>46.32</v>
          </cell>
          <cell r="G4235">
            <v>33.590000000000003</v>
          </cell>
          <cell r="H4235">
            <v>28.14</v>
          </cell>
          <cell r="I4235">
            <v>25.36</v>
          </cell>
          <cell r="J4235">
            <v>24.15</v>
          </cell>
          <cell r="K4235">
            <v>23.52</v>
          </cell>
          <cell r="L4235">
            <v>23.33</v>
          </cell>
          <cell r="M4235">
            <v>24.06</v>
          </cell>
          <cell r="N4235">
            <v>24.82</v>
          </cell>
          <cell r="O4235">
            <v>19.97</v>
          </cell>
          <cell r="P4235">
            <v>16.850000000000001</v>
          </cell>
          <cell r="Q4235">
            <v>16.13</v>
          </cell>
          <cell r="R4235">
            <v>15.69</v>
          </cell>
          <cell r="S4235">
            <v>15.54</v>
          </cell>
          <cell r="T4235">
            <v>15.43</v>
          </cell>
          <cell r="U4235">
            <v>15.42</v>
          </cell>
          <cell r="V4235">
            <v>15.19</v>
          </cell>
          <cell r="W4235">
            <v>15.18</v>
          </cell>
          <cell r="X4235">
            <v>9.2200000000000006</v>
          </cell>
          <cell r="Y4235">
            <v>1.05</v>
          </cell>
          <cell r="Z4235">
            <v>-11.93</v>
          </cell>
          <cell r="AA4235">
            <v>-32.71</v>
          </cell>
          <cell r="AB4235">
            <v>-34.049999999999997</v>
          </cell>
          <cell r="AC4235">
            <v>-23.38</v>
          </cell>
          <cell r="AD4235">
            <v>-8.24</v>
          </cell>
          <cell r="AE4235">
            <v>8.16</v>
          </cell>
          <cell r="AF4235">
            <v>8.26</v>
          </cell>
          <cell r="AG4235">
            <v>6.28</v>
          </cell>
          <cell r="AH4235">
            <v>4.66</v>
          </cell>
          <cell r="AI4235">
            <v>2.98</v>
          </cell>
          <cell r="AJ4235">
            <v>1.63</v>
          </cell>
          <cell r="AK4235">
            <v>0.55000000000000004</v>
          </cell>
        </row>
        <row r="4236">
          <cell r="A4236" t="str">
            <v>SDGbaseTRAv2_UrbAS_ERTv5_testGADJnoICAGRC_GVAahydr</v>
          </cell>
          <cell r="B4236" t="str">
            <v>SIclos6_GOVclos11</v>
          </cell>
          <cell r="C4236" t="str">
            <v>SDGbaseTRAv2_UrbAS_ERTv5_testGADJnoICAGR</v>
          </cell>
          <cell r="D4236" t="str">
            <v>C_GVA</v>
          </cell>
          <cell r="E4236" t="str">
            <v>ahydr</v>
          </cell>
          <cell r="F4236">
            <v>0.12</v>
          </cell>
          <cell r="G4236">
            <v>0.33</v>
          </cell>
          <cell r="H4236">
            <v>0.84</v>
          </cell>
          <cell r="I4236">
            <v>1.99</v>
          </cell>
          <cell r="J4236">
            <v>2.0099999999999998</v>
          </cell>
          <cell r="K4236">
            <v>2.0299999999999998</v>
          </cell>
          <cell r="L4236">
            <v>2.0499999999999998</v>
          </cell>
          <cell r="M4236">
            <v>2.08</v>
          </cell>
          <cell r="N4236">
            <v>2.11</v>
          </cell>
          <cell r="O4236">
            <v>2.27</v>
          </cell>
          <cell r="P4236">
            <v>2.3199999999999998</v>
          </cell>
          <cell r="Q4236">
            <v>2.59</v>
          </cell>
          <cell r="R4236">
            <v>2.61</v>
          </cell>
          <cell r="S4236">
            <v>2.62</v>
          </cell>
          <cell r="T4236">
            <v>2.63</v>
          </cell>
          <cell r="U4236">
            <v>2.65</v>
          </cell>
          <cell r="V4236">
            <v>2.66</v>
          </cell>
          <cell r="W4236">
            <v>2.67</v>
          </cell>
          <cell r="X4236">
            <v>-2.5299999999999998</v>
          </cell>
          <cell r="Y4236">
            <v>-3.68</v>
          </cell>
          <cell r="Z4236">
            <v>6.78</v>
          </cell>
          <cell r="AA4236">
            <v>7.11</v>
          </cell>
          <cell r="AB4236">
            <v>7.9</v>
          </cell>
          <cell r="AC4236">
            <v>9.7899999999999991</v>
          </cell>
          <cell r="AD4236">
            <v>12.39</v>
          </cell>
          <cell r="AE4236">
            <v>15.51</v>
          </cell>
          <cell r="AF4236">
            <v>16.489999999999998</v>
          </cell>
          <cell r="AG4236">
            <v>16.579999999999998</v>
          </cell>
          <cell r="AH4236">
            <v>16.45</v>
          </cell>
          <cell r="AI4236">
            <v>14.26</v>
          </cell>
          <cell r="AJ4236">
            <v>11.91</v>
          </cell>
          <cell r="AK4236">
            <v>9.4600000000000009</v>
          </cell>
        </row>
        <row r="4237">
          <cell r="A4237" t="str">
            <v>SDGbaseTRAv2_UrbAS_ERTv5_testGADJnoICAGRC_GVAaammo</v>
          </cell>
          <cell r="B4237" t="str">
            <v>SIclos6_GOVclos11</v>
          </cell>
          <cell r="C4237" t="str">
            <v>SDGbaseTRAv2_UrbAS_ERTv5_testGADJnoICAGR</v>
          </cell>
          <cell r="D4237" t="str">
            <v>C_GVA</v>
          </cell>
          <cell r="E4237" t="str">
            <v>aammo</v>
          </cell>
          <cell r="F4237">
            <v>2.4900000000000002</v>
          </cell>
          <cell r="G4237">
            <v>2.42</v>
          </cell>
          <cell r="H4237">
            <v>2.41</v>
          </cell>
          <cell r="I4237">
            <v>2.44</v>
          </cell>
          <cell r="J4237">
            <v>2.4500000000000002</v>
          </cell>
          <cell r="K4237">
            <v>2.48</v>
          </cell>
          <cell r="L4237">
            <v>2.52</v>
          </cell>
          <cell r="M4237">
            <v>2.57</v>
          </cell>
          <cell r="N4237">
            <v>2.61</v>
          </cell>
          <cell r="O4237">
            <v>2.57</v>
          </cell>
          <cell r="P4237">
            <v>2.59</v>
          </cell>
          <cell r="Q4237">
            <v>2.63</v>
          </cell>
          <cell r="R4237">
            <v>2.68</v>
          </cell>
          <cell r="S4237">
            <v>2.74</v>
          </cell>
          <cell r="T4237">
            <v>2.8</v>
          </cell>
          <cell r="U4237">
            <v>2.87</v>
          </cell>
          <cell r="V4237">
            <v>2.95</v>
          </cell>
          <cell r="W4237">
            <v>3.03</v>
          </cell>
          <cell r="X4237">
            <v>3.1</v>
          </cell>
          <cell r="Y4237">
            <v>3.15</v>
          </cell>
          <cell r="Z4237">
            <v>3.19</v>
          </cell>
          <cell r="AA4237">
            <v>3.2</v>
          </cell>
          <cell r="AB4237">
            <v>3.05</v>
          </cell>
          <cell r="AC4237">
            <v>2.93</v>
          </cell>
          <cell r="AD4237">
            <v>2.86</v>
          </cell>
          <cell r="AE4237">
            <v>2.83</v>
          </cell>
          <cell r="AF4237">
            <v>2.8</v>
          </cell>
          <cell r="AG4237">
            <v>2.76</v>
          </cell>
          <cell r="AH4237">
            <v>2.56</v>
          </cell>
          <cell r="AI4237">
            <v>2.38</v>
          </cell>
          <cell r="AJ4237">
            <v>2.23</v>
          </cell>
          <cell r="AK4237">
            <v>2.11</v>
          </cell>
        </row>
        <row r="4238">
          <cell r="A4238" t="str">
            <v>SDGbaseTRAv2_UrbAS_ERTv5_testGADJnoICAGRC_GVAabchm</v>
          </cell>
          <cell r="B4238" t="str">
            <v>SIclos6_GOVclos11</v>
          </cell>
          <cell r="C4238" t="str">
            <v>SDGbaseTRAv2_UrbAS_ERTv5_testGADJnoICAGR</v>
          </cell>
          <cell r="D4238" t="str">
            <v>C_GVA</v>
          </cell>
          <cell r="E4238" t="str">
            <v>abchm</v>
          </cell>
          <cell r="F4238">
            <v>22.37</v>
          </cell>
          <cell r="G4238">
            <v>28.31</v>
          </cell>
          <cell r="H4238">
            <v>29.87</v>
          </cell>
          <cell r="I4238">
            <v>29.8</v>
          </cell>
          <cell r="J4238">
            <v>30.92</v>
          </cell>
          <cell r="K4238">
            <v>32.06</v>
          </cell>
          <cell r="L4238">
            <v>33.26</v>
          </cell>
          <cell r="M4238">
            <v>34.79</v>
          </cell>
          <cell r="N4238">
            <v>36.1</v>
          </cell>
          <cell r="O4238">
            <v>42.74</v>
          </cell>
          <cell r="P4238">
            <v>44.41</v>
          </cell>
          <cell r="Q4238">
            <v>44.9</v>
          </cell>
          <cell r="R4238">
            <v>45.35</v>
          </cell>
          <cell r="S4238">
            <v>45.78</v>
          </cell>
          <cell r="T4238">
            <v>46.28</v>
          </cell>
          <cell r="U4238">
            <v>46.9</v>
          </cell>
          <cell r="V4238">
            <v>47.03</v>
          </cell>
          <cell r="W4238">
            <v>47.64</v>
          </cell>
          <cell r="X4238">
            <v>48.49</v>
          </cell>
          <cell r="Y4238">
            <v>48.07</v>
          </cell>
          <cell r="Z4238">
            <v>47.19</v>
          </cell>
          <cell r="AA4238">
            <v>45.32</v>
          </cell>
          <cell r="AB4238">
            <v>43.93</v>
          </cell>
          <cell r="AC4238">
            <v>41.65</v>
          </cell>
          <cell r="AD4238">
            <v>39.26</v>
          </cell>
          <cell r="AE4238">
            <v>37.04</v>
          </cell>
          <cell r="AF4238">
            <v>34.42</v>
          </cell>
          <cell r="AG4238">
            <v>31.12</v>
          </cell>
          <cell r="AH4238">
            <v>27.87</v>
          </cell>
          <cell r="AI4238">
            <v>23.75</v>
          </cell>
          <cell r="AJ4238">
            <v>20.13</v>
          </cell>
          <cell r="AK4238">
            <v>16.96</v>
          </cell>
        </row>
        <row r="4239">
          <cell r="A4239" t="str">
            <v>SDGbaseTRAv2_UrbAS_ERTv5_testGADJnoICAGRC_GVAaochm</v>
          </cell>
          <cell r="B4239" t="str">
            <v>SIclos6_GOVclos11</v>
          </cell>
          <cell r="C4239" t="str">
            <v>SDGbaseTRAv2_UrbAS_ERTv5_testGADJnoICAGR</v>
          </cell>
          <cell r="D4239" t="str">
            <v>C_GVA</v>
          </cell>
          <cell r="E4239" t="str">
            <v>aochm</v>
          </cell>
          <cell r="F4239">
            <v>34.24</v>
          </cell>
          <cell r="G4239">
            <v>40.659999999999997</v>
          </cell>
          <cell r="H4239">
            <v>42.19</v>
          </cell>
          <cell r="I4239">
            <v>41.7</v>
          </cell>
          <cell r="J4239">
            <v>42.89</v>
          </cell>
          <cell r="K4239">
            <v>44.08</v>
          </cell>
          <cell r="L4239">
            <v>45.31</v>
          </cell>
          <cell r="M4239">
            <v>46.86</v>
          </cell>
          <cell r="N4239">
            <v>48.23</v>
          </cell>
          <cell r="O4239">
            <v>57.06</v>
          </cell>
          <cell r="P4239">
            <v>58.81</v>
          </cell>
          <cell r="Q4239">
            <v>58.97</v>
          </cell>
          <cell r="R4239">
            <v>59.17</v>
          </cell>
          <cell r="S4239">
            <v>59.42</v>
          </cell>
          <cell r="T4239">
            <v>59.86</v>
          </cell>
          <cell r="U4239">
            <v>60.39</v>
          </cell>
          <cell r="V4239">
            <v>60.25</v>
          </cell>
          <cell r="W4239">
            <v>60.78</v>
          </cell>
          <cell r="X4239">
            <v>61.94</v>
          </cell>
          <cell r="Y4239">
            <v>61.84</v>
          </cell>
          <cell r="Z4239">
            <v>61.3</v>
          </cell>
          <cell r="AA4239">
            <v>60.06</v>
          </cell>
          <cell r="AB4239">
            <v>58.33</v>
          </cell>
          <cell r="AC4239">
            <v>54.79</v>
          </cell>
          <cell r="AD4239">
            <v>50.85</v>
          </cell>
          <cell r="AE4239">
            <v>47.09</v>
          </cell>
          <cell r="AF4239">
            <v>43.47</v>
          </cell>
          <cell r="AG4239">
            <v>39.57</v>
          </cell>
          <cell r="AH4239">
            <v>35.979999999999997</v>
          </cell>
          <cell r="AI4239">
            <v>31.2</v>
          </cell>
          <cell r="AJ4239">
            <v>26.93</v>
          </cell>
          <cell r="AK4239">
            <v>23.19</v>
          </cell>
        </row>
        <row r="4240">
          <cell r="A4240" t="str">
            <v>SDGbaseTRAv2_UrbAS_ERTv5_testGADJnoICAGRC_GVAarubb</v>
          </cell>
          <cell r="B4240" t="str">
            <v>SIclos6_GOVclos11</v>
          </cell>
          <cell r="C4240" t="str">
            <v>SDGbaseTRAv2_UrbAS_ERTv5_testGADJnoICAGR</v>
          </cell>
          <cell r="D4240" t="str">
            <v>C_GVA</v>
          </cell>
          <cell r="E4240" t="str">
            <v>arubb</v>
          </cell>
          <cell r="F4240">
            <v>6.77</v>
          </cell>
          <cell r="G4240">
            <v>6.48</v>
          </cell>
          <cell r="H4240">
            <v>6.74</v>
          </cell>
          <cell r="I4240">
            <v>6.82</v>
          </cell>
          <cell r="J4240">
            <v>6.99</v>
          </cell>
          <cell r="K4240">
            <v>7.2</v>
          </cell>
          <cell r="L4240">
            <v>7.44</v>
          </cell>
          <cell r="M4240">
            <v>7.7</v>
          </cell>
          <cell r="N4240">
            <v>7.97</v>
          </cell>
          <cell r="O4240">
            <v>8.5299999999999994</v>
          </cell>
          <cell r="P4240">
            <v>8.8699999999999992</v>
          </cell>
          <cell r="Q4240">
            <v>9.14</v>
          </cell>
          <cell r="R4240">
            <v>9.4700000000000006</v>
          </cell>
          <cell r="S4240">
            <v>9.7799999999999994</v>
          </cell>
          <cell r="T4240">
            <v>10.11</v>
          </cell>
          <cell r="U4240">
            <v>10.51</v>
          </cell>
          <cell r="V4240">
            <v>10.89</v>
          </cell>
          <cell r="W4240">
            <v>11.29</v>
          </cell>
          <cell r="X4240">
            <v>11.64</v>
          </cell>
          <cell r="Y4240">
            <v>11.9</v>
          </cell>
          <cell r="Z4240">
            <v>12.14</v>
          </cell>
          <cell r="AA4240">
            <v>12.34</v>
          </cell>
          <cell r="AB4240">
            <v>12.9</v>
          </cell>
          <cell r="AC4240">
            <v>13.46</v>
          </cell>
          <cell r="AD4240">
            <v>14.05</v>
          </cell>
          <cell r="AE4240">
            <v>14.67</v>
          </cell>
          <cell r="AF4240">
            <v>15.17</v>
          </cell>
          <cell r="AG4240">
            <v>15.6</v>
          </cell>
          <cell r="AH4240">
            <v>15.55</v>
          </cell>
          <cell r="AI4240">
            <v>15.38</v>
          </cell>
          <cell r="AJ4240">
            <v>15.26</v>
          </cell>
          <cell r="AK4240">
            <v>15.12</v>
          </cell>
        </row>
        <row r="4241">
          <cell r="A4241" t="str">
            <v>SDGbaseTRAv2_UrbAS_ERTv5_testGADJnoICAGRC_GVAaplas</v>
          </cell>
          <cell r="B4241" t="str">
            <v>SIclos6_GOVclos11</v>
          </cell>
          <cell r="C4241" t="str">
            <v>SDGbaseTRAv2_UrbAS_ERTv5_testGADJnoICAGR</v>
          </cell>
          <cell r="D4241" t="str">
            <v>C_GVA</v>
          </cell>
          <cell r="E4241" t="str">
            <v>aplas</v>
          </cell>
          <cell r="F4241">
            <v>15.43</v>
          </cell>
          <cell r="G4241">
            <v>15.29</v>
          </cell>
          <cell r="H4241">
            <v>15.74</v>
          </cell>
          <cell r="I4241">
            <v>16.03</v>
          </cell>
          <cell r="J4241">
            <v>16.29</v>
          </cell>
          <cell r="K4241">
            <v>16.66</v>
          </cell>
          <cell r="L4241">
            <v>17.14</v>
          </cell>
          <cell r="M4241">
            <v>17.66</v>
          </cell>
          <cell r="N4241">
            <v>18.170000000000002</v>
          </cell>
          <cell r="O4241">
            <v>18.829999999999998</v>
          </cell>
          <cell r="P4241">
            <v>19.38</v>
          </cell>
          <cell r="Q4241">
            <v>19.87</v>
          </cell>
          <cell r="R4241">
            <v>20.47</v>
          </cell>
          <cell r="S4241">
            <v>21.07</v>
          </cell>
          <cell r="T4241">
            <v>21.71</v>
          </cell>
          <cell r="U4241">
            <v>22.48</v>
          </cell>
          <cell r="V4241">
            <v>23.22</v>
          </cell>
          <cell r="W4241">
            <v>23.99</v>
          </cell>
          <cell r="X4241">
            <v>24.78</v>
          </cell>
          <cell r="Y4241">
            <v>25.43</v>
          </cell>
          <cell r="Z4241">
            <v>26.03</v>
          </cell>
          <cell r="AA4241">
            <v>26.65</v>
          </cell>
          <cell r="AB4241">
            <v>27.17</v>
          </cell>
          <cell r="AC4241">
            <v>27.66</v>
          </cell>
          <cell r="AD4241">
            <v>28.27</v>
          </cell>
          <cell r="AE4241">
            <v>28.96</v>
          </cell>
          <cell r="AF4241">
            <v>29.65</v>
          </cell>
          <cell r="AG4241">
            <v>30.22</v>
          </cell>
          <cell r="AH4241">
            <v>29.25</v>
          </cell>
          <cell r="AI4241">
            <v>28.33</v>
          </cell>
          <cell r="AJ4241">
            <v>27.62</v>
          </cell>
          <cell r="AK4241">
            <v>26.95</v>
          </cell>
        </row>
        <row r="4242">
          <cell r="A4242" t="str">
            <v>SDGbaseTRAv2_UrbAS_ERTv5_testGADJnoICAGRC_GVAanmet</v>
          </cell>
          <cell r="B4242" t="str">
            <v>SIclos6_GOVclos11</v>
          </cell>
          <cell r="C4242" t="str">
            <v>SDGbaseTRAv2_UrbAS_ERTv5_testGADJnoICAGR</v>
          </cell>
          <cell r="D4242" t="str">
            <v>C_GVA</v>
          </cell>
          <cell r="E4242" t="str">
            <v>anmet</v>
          </cell>
          <cell r="F4242">
            <v>17.63</v>
          </cell>
          <cell r="G4242">
            <v>17.600000000000001</v>
          </cell>
          <cell r="H4242">
            <v>18.04</v>
          </cell>
          <cell r="I4242">
            <v>18.489999999999998</v>
          </cell>
          <cell r="J4242">
            <v>18.739999999999998</v>
          </cell>
          <cell r="K4242">
            <v>19.170000000000002</v>
          </cell>
          <cell r="L4242">
            <v>19.71</v>
          </cell>
          <cell r="M4242">
            <v>20.350000000000001</v>
          </cell>
          <cell r="N4242">
            <v>21</v>
          </cell>
          <cell r="O4242">
            <v>22.01</v>
          </cell>
          <cell r="P4242">
            <v>22.77</v>
          </cell>
          <cell r="Q4242">
            <v>23.42</v>
          </cell>
          <cell r="R4242">
            <v>23.93</v>
          </cell>
          <cell r="S4242">
            <v>24.78</v>
          </cell>
          <cell r="T4242">
            <v>25.65</v>
          </cell>
          <cell r="U4242">
            <v>26.7</v>
          </cell>
          <cell r="V4242">
            <v>27.76</v>
          </cell>
          <cell r="W4242">
            <v>28.82</v>
          </cell>
          <cell r="X4242">
            <v>29.78</v>
          </cell>
          <cell r="Y4242">
            <v>30.65</v>
          </cell>
          <cell r="Z4242">
            <v>31.54</v>
          </cell>
          <cell r="AA4242">
            <v>32.409999999999997</v>
          </cell>
          <cell r="AB4242">
            <v>33.25</v>
          </cell>
          <cell r="AC4242">
            <v>34.11</v>
          </cell>
          <cell r="AD4242">
            <v>35.159999999999997</v>
          </cell>
          <cell r="AE4242">
            <v>36.29</v>
          </cell>
          <cell r="AF4242">
            <v>37.39</v>
          </cell>
          <cell r="AG4242">
            <v>38.26</v>
          </cell>
          <cell r="AH4242">
            <v>37.44</v>
          </cell>
          <cell r="AI4242">
            <v>36.520000000000003</v>
          </cell>
          <cell r="AJ4242">
            <v>35.909999999999997</v>
          </cell>
          <cell r="AK4242">
            <v>35.29</v>
          </cell>
        </row>
        <row r="4243">
          <cell r="A4243" t="str">
            <v>SDGbaseTRAv2_UrbAS_ERTv5_testGADJnoICAGRC_GVAairon</v>
          </cell>
          <cell r="B4243" t="str">
            <v>SIclos6_GOVclos11</v>
          </cell>
          <cell r="C4243" t="str">
            <v>SDGbaseTRAv2_UrbAS_ERTv5_testGADJnoICAGR</v>
          </cell>
          <cell r="D4243" t="str">
            <v>C_GVA</v>
          </cell>
          <cell r="E4243" t="str">
            <v>airon</v>
          </cell>
          <cell r="F4243">
            <v>20.84</v>
          </cell>
          <cell r="G4243">
            <v>23.55</v>
          </cell>
          <cell r="H4243">
            <v>23.33</v>
          </cell>
          <cell r="I4243">
            <v>23.16</v>
          </cell>
          <cell r="J4243">
            <v>23.06</v>
          </cell>
          <cell r="K4243">
            <v>23.26</v>
          </cell>
          <cell r="L4243">
            <v>23.68</v>
          </cell>
          <cell r="M4243">
            <v>24.38</v>
          </cell>
          <cell r="N4243">
            <v>25</v>
          </cell>
          <cell r="O4243">
            <v>26.18</v>
          </cell>
          <cell r="P4243">
            <v>26.92</v>
          </cell>
          <cell r="Q4243">
            <v>27.43</v>
          </cell>
          <cell r="R4243">
            <v>27.86</v>
          </cell>
          <cell r="S4243">
            <v>28.49</v>
          </cell>
          <cell r="T4243">
            <v>29.18</v>
          </cell>
          <cell r="U4243">
            <v>30.07</v>
          </cell>
          <cell r="V4243">
            <v>31.25</v>
          </cell>
          <cell r="W4243">
            <v>32.28</v>
          </cell>
          <cell r="X4243">
            <v>32.979999999999997</v>
          </cell>
          <cell r="Y4243">
            <v>33.76</v>
          </cell>
          <cell r="Z4243">
            <v>34.409999999999997</v>
          </cell>
          <cell r="AA4243">
            <v>35.19</v>
          </cell>
          <cell r="AB4243">
            <v>34.619999999999997</v>
          </cell>
          <cell r="AC4243">
            <v>34.880000000000003</v>
          </cell>
          <cell r="AD4243">
            <v>35.869999999999997</v>
          </cell>
          <cell r="AE4243">
            <v>37.1</v>
          </cell>
          <cell r="AF4243">
            <v>38.24</v>
          </cell>
          <cell r="AG4243">
            <v>39.08</v>
          </cell>
          <cell r="AH4243">
            <v>37.119999999999997</v>
          </cell>
          <cell r="AI4243">
            <v>35.78</v>
          </cell>
          <cell r="AJ4243">
            <v>35</v>
          </cell>
          <cell r="AK4243">
            <v>34.369999999999997</v>
          </cell>
        </row>
        <row r="4244">
          <cell r="A4244" t="str">
            <v>SDGbaseTRAv2_UrbAS_ERTv5_testGADJnoICAGRC_GVAanfrm</v>
          </cell>
          <cell r="B4244" t="str">
            <v>SIclos6_GOVclos11</v>
          </cell>
          <cell r="C4244" t="str">
            <v>SDGbaseTRAv2_UrbAS_ERTv5_testGADJnoICAGR</v>
          </cell>
          <cell r="D4244" t="str">
            <v>C_GVA</v>
          </cell>
          <cell r="E4244" t="str">
            <v>anfrm</v>
          </cell>
          <cell r="F4244">
            <v>13.07</v>
          </cell>
          <cell r="G4244">
            <v>13.67</v>
          </cell>
          <cell r="H4244">
            <v>12.56</v>
          </cell>
          <cell r="I4244">
            <v>11.33</v>
          </cell>
          <cell r="J4244">
            <v>10.96</v>
          </cell>
          <cell r="K4244">
            <v>11.08</v>
          </cell>
          <cell r="L4244">
            <v>11.67</v>
          </cell>
          <cell r="M4244">
            <v>13.39</v>
          </cell>
          <cell r="N4244">
            <v>14.71</v>
          </cell>
          <cell r="O4244">
            <v>19.11</v>
          </cell>
          <cell r="P4244">
            <v>20.75</v>
          </cell>
          <cell r="Q4244">
            <v>21.1</v>
          </cell>
          <cell r="R4244">
            <v>21.04</v>
          </cell>
          <cell r="S4244">
            <v>21.41</v>
          </cell>
          <cell r="T4244">
            <v>21.91</v>
          </cell>
          <cell r="U4244">
            <v>22.89</v>
          </cell>
          <cell r="V4244">
            <v>25.63</v>
          </cell>
          <cell r="W4244">
            <v>27.65</v>
          </cell>
          <cell r="X4244">
            <v>27.37</v>
          </cell>
          <cell r="Y4244">
            <v>28.1</v>
          </cell>
          <cell r="Z4244">
            <v>28.22</v>
          </cell>
          <cell r="AA4244">
            <v>28.92</v>
          </cell>
          <cell r="AB4244">
            <v>22.23</v>
          </cell>
          <cell r="AC4244">
            <v>20.58</v>
          </cell>
          <cell r="AD4244">
            <v>21.84</v>
          </cell>
          <cell r="AE4244">
            <v>23.87</v>
          </cell>
          <cell r="AF4244">
            <v>25.59</v>
          </cell>
          <cell r="AG4244">
            <v>26.34</v>
          </cell>
          <cell r="AH4244">
            <v>20.16</v>
          </cell>
          <cell r="AI4244">
            <v>16.73</v>
          </cell>
          <cell r="AJ4244">
            <v>15.37</v>
          </cell>
          <cell r="AK4244">
            <v>14.48</v>
          </cell>
        </row>
        <row r="4245">
          <cell r="A4245" t="str">
            <v>SDGbaseTRAv2_UrbAS_ERTv5_testGADJnoICAGRC_GVAametp</v>
          </cell>
          <cell r="B4245" t="str">
            <v>SIclos6_GOVclos11</v>
          </cell>
          <cell r="C4245" t="str">
            <v>SDGbaseTRAv2_UrbAS_ERTv5_testGADJnoICAGR</v>
          </cell>
          <cell r="D4245" t="str">
            <v>C_GVA</v>
          </cell>
          <cell r="E4245" t="str">
            <v>ametp</v>
          </cell>
          <cell r="F4245">
            <v>33.25</v>
          </cell>
          <cell r="G4245">
            <v>35.76</v>
          </cell>
          <cell r="H4245">
            <v>36.71</v>
          </cell>
          <cell r="I4245">
            <v>37.36</v>
          </cell>
          <cell r="J4245">
            <v>37.880000000000003</v>
          </cell>
          <cell r="K4245">
            <v>38.75</v>
          </cell>
          <cell r="L4245">
            <v>39.96</v>
          </cell>
          <cell r="M4245">
            <v>41.38</v>
          </cell>
          <cell r="N4245">
            <v>42.76</v>
          </cell>
          <cell r="O4245">
            <v>44.94</v>
          </cell>
          <cell r="P4245">
            <v>46.49</v>
          </cell>
          <cell r="Q4245">
            <v>47.75</v>
          </cell>
          <cell r="R4245">
            <v>48.97</v>
          </cell>
          <cell r="S4245">
            <v>50.5</v>
          </cell>
          <cell r="T4245">
            <v>52.12</v>
          </cell>
          <cell r="U4245">
            <v>54.09</v>
          </cell>
          <cell r="V4245">
            <v>56.34</v>
          </cell>
          <cell r="W4245">
            <v>58.35</v>
          </cell>
          <cell r="X4245">
            <v>59.8</v>
          </cell>
          <cell r="Y4245">
            <v>61.49</v>
          </cell>
          <cell r="Z4245">
            <v>63.12</v>
          </cell>
          <cell r="AA4245">
            <v>64.83</v>
          </cell>
          <cell r="AB4245">
            <v>66.260000000000005</v>
          </cell>
          <cell r="AC4245">
            <v>67.900000000000006</v>
          </cell>
          <cell r="AD4245">
            <v>70.11</v>
          </cell>
          <cell r="AE4245">
            <v>72.569999999999993</v>
          </cell>
          <cell r="AF4245">
            <v>74.94</v>
          </cell>
          <cell r="AG4245">
            <v>76.87</v>
          </cell>
          <cell r="AH4245">
            <v>74.36</v>
          </cell>
          <cell r="AI4245">
            <v>71.98</v>
          </cell>
          <cell r="AJ4245">
            <v>70.47</v>
          </cell>
          <cell r="AK4245">
            <v>69.09</v>
          </cell>
        </row>
        <row r="4246">
          <cell r="A4246" t="str">
            <v>SDGbaseTRAv2_UrbAS_ERTv5_testGADJnoICAGRC_GVAamach</v>
          </cell>
          <cell r="B4246" t="str">
            <v>SIclos6_GOVclos11</v>
          </cell>
          <cell r="C4246" t="str">
            <v>SDGbaseTRAv2_UrbAS_ERTv5_testGADJnoICAGR</v>
          </cell>
          <cell r="D4246" t="str">
            <v>C_GVA</v>
          </cell>
          <cell r="E4246" t="str">
            <v>amach</v>
          </cell>
          <cell r="F4246">
            <v>38.67</v>
          </cell>
          <cell r="G4246">
            <v>40.92</v>
          </cell>
          <cell r="H4246">
            <v>41.79</v>
          </cell>
          <cell r="I4246">
            <v>42.62</v>
          </cell>
          <cell r="J4246">
            <v>42.98</v>
          </cell>
          <cell r="K4246">
            <v>43.81</v>
          </cell>
          <cell r="L4246">
            <v>45.09</v>
          </cell>
          <cell r="M4246">
            <v>46.84</v>
          </cell>
          <cell r="N4246">
            <v>48.43</v>
          </cell>
          <cell r="O4246">
            <v>51.31</v>
          </cell>
          <cell r="P4246">
            <v>53.07</v>
          </cell>
          <cell r="Q4246">
            <v>54.42</v>
          </cell>
          <cell r="R4246">
            <v>55.14</v>
          </cell>
          <cell r="S4246">
            <v>56.88</v>
          </cell>
          <cell r="T4246">
            <v>58.76</v>
          </cell>
          <cell r="U4246">
            <v>61.06</v>
          </cell>
          <cell r="V4246">
            <v>63.69</v>
          </cell>
          <cell r="W4246">
            <v>66</v>
          </cell>
          <cell r="X4246">
            <v>67.66</v>
          </cell>
          <cell r="Y4246">
            <v>69.760000000000005</v>
          </cell>
          <cell r="Z4246">
            <v>71.760000000000005</v>
          </cell>
          <cell r="AA4246">
            <v>73.91</v>
          </cell>
          <cell r="AB4246">
            <v>74.510000000000005</v>
          </cell>
          <cell r="AC4246">
            <v>75.98</v>
          </cell>
          <cell r="AD4246">
            <v>78.75</v>
          </cell>
          <cell r="AE4246">
            <v>81.94</v>
          </cell>
          <cell r="AF4246">
            <v>84.99</v>
          </cell>
          <cell r="AG4246">
            <v>87.34</v>
          </cell>
          <cell r="AH4246">
            <v>83.47</v>
          </cell>
          <cell r="AI4246">
            <v>80.069999999999993</v>
          </cell>
          <cell r="AJ4246">
            <v>78.17</v>
          </cell>
          <cell r="AK4246">
            <v>76.53</v>
          </cell>
        </row>
        <row r="4247">
          <cell r="A4247" t="str">
            <v>SDGbaseTRAv2_UrbAS_ERTv5_testGADJnoICAGRC_GVAafcel</v>
          </cell>
          <cell r="B4247" t="str">
            <v>SIclos6_GOVclos11</v>
          </cell>
          <cell r="C4247" t="str">
            <v>SDGbaseTRAv2_UrbAS_ERTv5_testGADJnoICAGR</v>
          </cell>
          <cell r="D4247" t="str">
            <v>C_GVA</v>
          </cell>
          <cell r="E4247" t="str">
            <v>afcel</v>
          </cell>
          <cell r="F4247">
            <v>0.28999999999999998</v>
          </cell>
          <cell r="G4247">
            <v>0.28999999999999998</v>
          </cell>
          <cell r="H4247">
            <v>0.28999999999999998</v>
          </cell>
          <cell r="I4247">
            <v>0.28000000000000003</v>
          </cell>
          <cell r="J4247">
            <v>0.28000000000000003</v>
          </cell>
          <cell r="K4247">
            <v>0.28000000000000003</v>
          </cell>
          <cell r="L4247">
            <v>0.28000000000000003</v>
          </cell>
          <cell r="M4247">
            <v>0.28999999999999998</v>
          </cell>
          <cell r="N4247">
            <v>0.3</v>
          </cell>
          <cell r="O4247">
            <v>0.35</v>
          </cell>
          <cell r="P4247">
            <v>0.36</v>
          </cell>
          <cell r="Q4247">
            <v>0.36</v>
          </cell>
          <cell r="R4247">
            <v>0.36</v>
          </cell>
          <cell r="S4247">
            <v>0.36</v>
          </cell>
          <cell r="T4247">
            <v>0.36</v>
          </cell>
          <cell r="U4247">
            <v>0.36</v>
          </cell>
          <cell r="V4247">
            <v>0.37</v>
          </cell>
          <cell r="W4247">
            <v>0.37</v>
          </cell>
          <cell r="X4247">
            <v>0.36</v>
          </cell>
          <cell r="Y4247">
            <v>5.26</v>
          </cell>
          <cell r="Z4247">
            <v>10.41</v>
          </cell>
          <cell r="AA4247">
            <v>15.57</v>
          </cell>
          <cell r="AB4247">
            <v>16.25</v>
          </cell>
          <cell r="AC4247">
            <v>17.100000000000001</v>
          </cell>
          <cell r="AD4247">
            <v>18.34</v>
          </cell>
          <cell r="AE4247">
            <v>19.64</v>
          </cell>
          <cell r="AF4247">
            <v>20.86</v>
          </cell>
          <cell r="AG4247">
            <v>20.7</v>
          </cell>
          <cell r="AH4247">
            <v>19.3</v>
          </cell>
          <cell r="AI4247">
            <v>17.64</v>
          </cell>
          <cell r="AJ4247">
            <v>16.7</v>
          </cell>
          <cell r="AK4247">
            <v>15.89</v>
          </cell>
        </row>
        <row r="4248">
          <cell r="A4248" t="str">
            <v>SDGbaseTRAv2_UrbAS_ERTv5_testGADJnoICAGRC_GVAaelct</v>
          </cell>
          <cell r="B4248" t="str">
            <v>SIclos6_GOVclos11</v>
          </cell>
          <cell r="C4248" t="str">
            <v>SDGbaseTRAv2_UrbAS_ERTv5_testGADJnoICAGR</v>
          </cell>
          <cell r="D4248" t="str">
            <v>C_GVA</v>
          </cell>
          <cell r="E4248" t="str">
            <v>aelct</v>
          </cell>
          <cell r="F4248">
            <v>0.08</v>
          </cell>
          <cell r="G4248">
            <v>0.08</v>
          </cell>
          <cell r="H4248">
            <v>0.08</v>
          </cell>
          <cell r="I4248">
            <v>0.08</v>
          </cell>
          <cell r="J4248">
            <v>0.08</v>
          </cell>
          <cell r="K4248">
            <v>0.08</v>
          </cell>
          <cell r="L4248">
            <v>0.08</v>
          </cell>
          <cell r="M4248">
            <v>0.08</v>
          </cell>
          <cell r="N4248">
            <v>0.08</v>
          </cell>
          <cell r="O4248">
            <v>0.09</v>
          </cell>
          <cell r="P4248">
            <v>0.1</v>
          </cell>
          <cell r="Q4248">
            <v>0.1</v>
          </cell>
          <cell r="R4248">
            <v>0.1</v>
          </cell>
          <cell r="S4248">
            <v>0.1</v>
          </cell>
          <cell r="T4248">
            <v>0.1</v>
          </cell>
          <cell r="U4248">
            <v>0.1</v>
          </cell>
          <cell r="V4248">
            <v>0.1</v>
          </cell>
          <cell r="W4248">
            <v>0.1</v>
          </cell>
          <cell r="X4248">
            <v>3.96</v>
          </cell>
          <cell r="Y4248">
            <v>3.94</v>
          </cell>
          <cell r="Z4248">
            <v>2.15</v>
          </cell>
          <cell r="AA4248">
            <v>2.14</v>
          </cell>
          <cell r="AB4248">
            <v>2.08</v>
          </cell>
          <cell r="AC4248">
            <v>2.0499999999999998</v>
          </cell>
          <cell r="AD4248">
            <v>1.1599999999999999</v>
          </cell>
          <cell r="AE4248">
            <v>1.17</v>
          </cell>
          <cell r="AF4248">
            <v>1.17</v>
          </cell>
          <cell r="AG4248">
            <v>1.1599999999999999</v>
          </cell>
          <cell r="AH4248">
            <v>1.0900000000000001</v>
          </cell>
          <cell r="AI4248">
            <v>7.6</v>
          </cell>
          <cell r="AJ4248">
            <v>7.25</v>
          </cell>
          <cell r="AK4248">
            <v>6.94</v>
          </cell>
        </row>
        <row r="4249">
          <cell r="A4249" t="str">
            <v>SDGbaseTRAv2_UrbAS_ERTv5_testGADJnoICAGRC_GVAaemch</v>
          </cell>
          <cell r="B4249" t="str">
            <v>SIclos6_GOVclos11</v>
          </cell>
          <cell r="C4249" t="str">
            <v>SDGbaseTRAv2_UrbAS_ERTv5_testGADJnoICAGR</v>
          </cell>
          <cell r="D4249" t="str">
            <v>C_GVA</v>
          </cell>
          <cell r="E4249" t="str">
            <v>aemch</v>
          </cell>
          <cell r="F4249">
            <v>8.99</v>
          </cell>
          <cell r="G4249">
            <v>9.75</v>
          </cell>
          <cell r="H4249">
            <v>10.039999999999999</v>
          </cell>
          <cell r="I4249">
            <v>10.199999999999999</v>
          </cell>
          <cell r="J4249">
            <v>10.28</v>
          </cell>
          <cell r="K4249">
            <v>10.5</v>
          </cell>
          <cell r="L4249">
            <v>10.83</v>
          </cell>
          <cell r="M4249">
            <v>11.31</v>
          </cell>
          <cell r="N4249">
            <v>11.74</v>
          </cell>
          <cell r="O4249">
            <v>12.46</v>
          </cell>
          <cell r="P4249">
            <v>12.93</v>
          </cell>
          <cell r="Q4249">
            <v>13.29</v>
          </cell>
          <cell r="R4249">
            <v>13.56</v>
          </cell>
          <cell r="S4249">
            <v>13.99</v>
          </cell>
          <cell r="T4249">
            <v>14.44</v>
          </cell>
          <cell r="U4249">
            <v>15.01</v>
          </cell>
          <cell r="V4249">
            <v>15.63</v>
          </cell>
          <cell r="W4249">
            <v>16.23</v>
          </cell>
          <cell r="X4249">
            <v>16.72</v>
          </cell>
          <cell r="Y4249">
            <v>17.22</v>
          </cell>
          <cell r="Z4249">
            <v>17.7</v>
          </cell>
          <cell r="AA4249">
            <v>18.22</v>
          </cell>
          <cell r="AB4249">
            <v>18.149999999999999</v>
          </cell>
          <cell r="AC4249">
            <v>18.350000000000001</v>
          </cell>
          <cell r="AD4249">
            <v>18.920000000000002</v>
          </cell>
          <cell r="AE4249">
            <v>19.61</v>
          </cell>
          <cell r="AF4249">
            <v>20.27</v>
          </cell>
          <cell r="AG4249">
            <v>20.87</v>
          </cell>
          <cell r="AH4249">
            <v>19.670000000000002</v>
          </cell>
          <cell r="AI4249">
            <v>18.57</v>
          </cell>
          <cell r="AJ4249">
            <v>17.96</v>
          </cell>
          <cell r="AK4249">
            <v>17.41</v>
          </cell>
        </row>
        <row r="4250">
          <cell r="A4250" t="str">
            <v>SDGbaseTRAv2_UrbAS_ERTv5_testGADJnoICAGRC_GVAasequ</v>
          </cell>
          <cell r="B4250" t="str">
            <v>SIclos6_GOVclos11</v>
          </cell>
          <cell r="C4250" t="str">
            <v>SDGbaseTRAv2_UrbAS_ERTv5_testGADJnoICAGR</v>
          </cell>
          <cell r="D4250" t="str">
            <v>C_GVA</v>
          </cell>
          <cell r="E4250" t="str">
            <v>asequ</v>
          </cell>
          <cell r="F4250">
            <v>8.7799999999999994</v>
          </cell>
          <cell r="G4250">
            <v>9.99</v>
          </cell>
          <cell r="H4250">
            <v>10.039999999999999</v>
          </cell>
          <cell r="I4250">
            <v>9.98</v>
          </cell>
          <cell r="J4250">
            <v>10.01</v>
          </cell>
          <cell r="K4250">
            <v>10.199999999999999</v>
          </cell>
          <cell r="L4250">
            <v>10.52</v>
          </cell>
          <cell r="M4250">
            <v>11.07</v>
          </cell>
          <cell r="N4250">
            <v>11.53</v>
          </cell>
          <cell r="O4250">
            <v>12.43</v>
          </cell>
          <cell r="P4250">
            <v>12.91</v>
          </cell>
          <cell r="Q4250">
            <v>13.27</v>
          </cell>
          <cell r="R4250">
            <v>13.56</v>
          </cell>
          <cell r="S4250">
            <v>13.96</v>
          </cell>
          <cell r="T4250">
            <v>14.42</v>
          </cell>
          <cell r="U4250">
            <v>14.99</v>
          </cell>
          <cell r="V4250">
            <v>15.55</v>
          </cell>
          <cell r="W4250">
            <v>16.13</v>
          </cell>
          <cell r="X4250">
            <v>16.739999999999998</v>
          </cell>
          <cell r="Y4250">
            <v>17.3</v>
          </cell>
          <cell r="Z4250">
            <v>17.82</v>
          </cell>
          <cell r="AA4250">
            <v>18.399999999999999</v>
          </cell>
          <cell r="AB4250">
            <v>18.010000000000002</v>
          </cell>
          <cell r="AC4250">
            <v>18.100000000000001</v>
          </cell>
          <cell r="AD4250">
            <v>18.760000000000002</v>
          </cell>
          <cell r="AE4250">
            <v>19.559999999999999</v>
          </cell>
          <cell r="AF4250">
            <v>20.329999999999998</v>
          </cell>
          <cell r="AG4250">
            <v>20.94</v>
          </cell>
          <cell r="AH4250">
            <v>19.43</v>
          </cell>
          <cell r="AI4250">
            <v>18.13</v>
          </cell>
          <cell r="AJ4250">
            <v>17.510000000000002</v>
          </cell>
          <cell r="AK4250">
            <v>17.02</v>
          </cell>
        </row>
        <row r="4251">
          <cell r="A4251" t="str">
            <v>SDGbaseTRAv2_UrbAS_ERTv5_testGADJnoICAGRC_GVAavehi</v>
          </cell>
          <cell r="B4251" t="str">
            <v>SIclos6_GOVclos11</v>
          </cell>
          <cell r="C4251" t="str">
            <v>SDGbaseTRAv2_UrbAS_ERTv5_testGADJnoICAGR</v>
          </cell>
          <cell r="D4251" t="str">
            <v>C_GVA</v>
          </cell>
          <cell r="E4251" t="str">
            <v>avehi</v>
          </cell>
          <cell r="F4251">
            <v>39.57</v>
          </cell>
          <cell r="G4251">
            <v>42.98</v>
          </cell>
          <cell r="H4251">
            <v>44.11</v>
          </cell>
          <cell r="I4251">
            <v>44.27</v>
          </cell>
          <cell r="J4251">
            <v>44.79</v>
          </cell>
          <cell r="K4251">
            <v>45.89</v>
          </cell>
          <cell r="L4251">
            <v>47.45</v>
          </cell>
          <cell r="M4251">
            <v>49.61</v>
          </cell>
          <cell r="N4251">
            <v>51.64</v>
          </cell>
          <cell r="O4251">
            <v>54.29</v>
          </cell>
          <cell r="P4251">
            <v>56.52</v>
          </cell>
          <cell r="Q4251">
            <v>58.52</v>
          </cell>
          <cell r="R4251">
            <v>60.81</v>
          </cell>
          <cell r="S4251">
            <v>63.12</v>
          </cell>
          <cell r="T4251">
            <v>65.599999999999994</v>
          </cell>
          <cell r="U4251">
            <v>68.66</v>
          </cell>
          <cell r="V4251">
            <v>71.98</v>
          </cell>
          <cell r="W4251">
            <v>75.180000000000007</v>
          </cell>
          <cell r="X4251">
            <v>77.86</v>
          </cell>
          <cell r="Y4251">
            <v>78.819999999999993</v>
          </cell>
          <cell r="Z4251">
            <v>79.81</v>
          </cell>
          <cell r="AA4251">
            <v>80.84</v>
          </cell>
          <cell r="AB4251">
            <v>81.13</v>
          </cell>
          <cell r="AC4251">
            <v>82.49</v>
          </cell>
          <cell r="AD4251">
            <v>85.41</v>
          </cell>
          <cell r="AE4251">
            <v>88.9</v>
          </cell>
          <cell r="AF4251">
            <v>92.37</v>
          </cell>
          <cell r="AG4251">
            <v>95.68</v>
          </cell>
          <cell r="AH4251">
            <v>91.44</v>
          </cell>
          <cell r="AI4251">
            <v>86.97</v>
          </cell>
          <cell r="AJ4251">
            <v>84.39</v>
          </cell>
          <cell r="AK4251">
            <v>82.22</v>
          </cell>
        </row>
        <row r="4252">
          <cell r="A4252" t="str">
            <v>SDGbaseTRAv2_UrbAS_ERTv5_testGADJnoICAGRC_GVAatequ</v>
          </cell>
          <cell r="B4252" t="str">
            <v>SIclos6_GOVclos11</v>
          </cell>
          <cell r="C4252" t="str">
            <v>SDGbaseTRAv2_UrbAS_ERTv5_testGADJnoICAGR</v>
          </cell>
          <cell r="D4252" t="str">
            <v>C_GVA</v>
          </cell>
          <cell r="E4252" t="str">
            <v>atequ</v>
          </cell>
          <cell r="F4252">
            <v>7.09</v>
          </cell>
          <cell r="G4252">
            <v>7.24</v>
          </cell>
          <cell r="H4252">
            <v>7.46</v>
          </cell>
          <cell r="I4252">
            <v>7.41</v>
          </cell>
          <cell r="J4252">
            <v>7.46</v>
          </cell>
          <cell r="K4252">
            <v>7.62</v>
          </cell>
          <cell r="L4252">
            <v>7.89</v>
          </cell>
          <cell r="M4252">
            <v>8.44</v>
          </cell>
          <cell r="N4252">
            <v>8.91</v>
          </cell>
          <cell r="O4252">
            <v>10.36</v>
          </cell>
          <cell r="P4252">
            <v>11</v>
          </cell>
          <cell r="Q4252">
            <v>11.37</v>
          </cell>
          <cell r="R4252">
            <v>11.48</v>
          </cell>
          <cell r="S4252">
            <v>11.76</v>
          </cell>
          <cell r="T4252">
            <v>12.13</v>
          </cell>
          <cell r="U4252">
            <v>12.59</v>
          </cell>
          <cell r="V4252">
            <v>13.15</v>
          </cell>
          <cell r="W4252">
            <v>13.62</v>
          </cell>
          <cell r="X4252">
            <v>13.88</v>
          </cell>
          <cell r="Y4252">
            <v>14.26</v>
          </cell>
          <cell r="Z4252">
            <v>14.56</v>
          </cell>
          <cell r="AA4252">
            <v>14.97</v>
          </cell>
          <cell r="AB4252">
            <v>14.24</v>
          </cell>
          <cell r="AC4252">
            <v>14.09</v>
          </cell>
          <cell r="AD4252">
            <v>14.57</v>
          </cell>
          <cell r="AE4252">
            <v>15.22</v>
          </cell>
          <cell r="AF4252">
            <v>15.83</v>
          </cell>
          <cell r="AG4252">
            <v>16.18</v>
          </cell>
          <cell r="AH4252">
            <v>14.53</v>
          </cell>
          <cell r="AI4252">
            <v>13.16</v>
          </cell>
          <cell r="AJ4252">
            <v>12.46</v>
          </cell>
          <cell r="AK4252">
            <v>11.91</v>
          </cell>
        </row>
        <row r="4253">
          <cell r="A4253" t="str">
            <v>SDGbaseTRAv2_UrbAS_ERTv5_testGADJnoICAGRC_GVAafurn</v>
          </cell>
          <cell r="B4253" t="str">
            <v>SIclos6_GOVclos11</v>
          </cell>
          <cell r="C4253" t="str">
            <v>SDGbaseTRAv2_UrbAS_ERTv5_testGADJnoICAGR</v>
          </cell>
          <cell r="D4253" t="str">
            <v>C_GVA</v>
          </cell>
          <cell r="E4253" t="str">
            <v>afurn</v>
          </cell>
          <cell r="F4253">
            <v>6.09</v>
          </cell>
          <cell r="G4253">
            <v>6.48</v>
          </cell>
          <cell r="H4253">
            <v>6.65</v>
          </cell>
          <cell r="I4253">
            <v>6.81</v>
          </cell>
          <cell r="J4253">
            <v>6.92</v>
          </cell>
          <cell r="K4253">
            <v>7.09</v>
          </cell>
          <cell r="L4253">
            <v>7.32</v>
          </cell>
          <cell r="M4253">
            <v>7.59</v>
          </cell>
          <cell r="N4253">
            <v>7.86</v>
          </cell>
          <cell r="O4253">
            <v>8.34</v>
          </cell>
          <cell r="P4253">
            <v>8.64</v>
          </cell>
          <cell r="Q4253">
            <v>8.8800000000000008</v>
          </cell>
          <cell r="R4253">
            <v>9.06</v>
          </cell>
          <cell r="S4253">
            <v>9.3800000000000008</v>
          </cell>
          <cell r="T4253">
            <v>9.7100000000000009</v>
          </cell>
          <cell r="U4253">
            <v>10.11</v>
          </cell>
          <cell r="V4253">
            <v>10.53</v>
          </cell>
          <cell r="W4253">
            <v>10.96</v>
          </cell>
          <cell r="X4253">
            <v>11.33</v>
          </cell>
          <cell r="Y4253">
            <v>11.68</v>
          </cell>
          <cell r="Z4253">
            <v>12.03</v>
          </cell>
          <cell r="AA4253">
            <v>12.38</v>
          </cell>
          <cell r="AB4253">
            <v>12.73</v>
          </cell>
          <cell r="AC4253">
            <v>13.05</v>
          </cell>
          <cell r="AD4253">
            <v>13.45</v>
          </cell>
          <cell r="AE4253">
            <v>13.87</v>
          </cell>
          <cell r="AF4253">
            <v>14.31</v>
          </cell>
          <cell r="AG4253">
            <v>14.68</v>
          </cell>
          <cell r="AH4253">
            <v>14.31</v>
          </cell>
          <cell r="AI4253">
            <v>13.89</v>
          </cell>
          <cell r="AJ4253">
            <v>13.61</v>
          </cell>
          <cell r="AK4253">
            <v>13.33</v>
          </cell>
        </row>
        <row r="4254">
          <cell r="A4254" t="str">
            <v>SDGbaseTRAv2_UrbAS_ERTv5_testGADJnoICAGRC_GVAaoman</v>
          </cell>
          <cell r="B4254" t="str">
            <v>SIclos6_GOVclos11</v>
          </cell>
          <cell r="C4254" t="str">
            <v>SDGbaseTRAv2_UrbAS_ERTv5_testGADJnoICAGR</v>
          </cell>
          <cell r="D4254" t="str">
            <v>C_GVA</v>
          </cell>
          <cell r="E4254" t="str">
            <v>aoman</v>
          </cell>
          <cell r="F4254">
            <v>25.46</v>
          </cell>
          <cell r="G4254">
            <v>26.09</v>
          </cell>
          <cell r="H4254">
            <v>26.87</v>
          </cell>
          <cell r="I4254">
            <v>26.77</v>
          </cell>
          <cell r="J4254">
            <v>27.35</v>
          </cell>
          <cell r="K4254">
            <v>28.06</v>
          </cell>
          <cell r="L4254">
            <v>28.98</v>
          </cell>
          <cell r="M4254">
            <v>30.31</v>
          </cell>
          <cell r="N4254">
            <v>31.53</v>
          </cell>
          <cell r="O4254">
            <v>35.68</v>
          </cell>
          <cell r="P4254">
            <v>37.32</v>
          </cell>
          <cell r="Q4254">
            <v>38.28</v>
          </cell>
          <cell r="R4254">
            <v>39.25</v>
          </cell>
          <cell r="S4254">
            <v>40.28</v>
          </cell>
          <cell r="T4254">
            <v>41.42</v>
          </cell>
          <cell r="U4254">
            <v>42.69</v>
          </cell>
          <cell r="V4254">
            <v>43.86</v>
          </cell>
          <cell r="W4254">
            <v>45.19</v>
          </cell>
          <cell r="X4254">
            <v>46.49</v>
          </cell>
          <cell r="Y4254">
            <v>47.56</v>
          </cell>
          <cell r="Z4254">
            <v>48.5</v>
          </cell>
          <cell r="AA4254">
            <v>49.77</v>
          </cell>
          <cell r="AB4254">
            <v>50.59</v>
          </cell>
          <cell r="AC4254">
            <v>51.57</v>
          </cell>
          <cell r="AD4254">
            <v>53.05</v>
          </cell>
          <cell r="AE4254">
            <v>54.6</v>
          </cell>
          <cell r="AF4254">
            <v>56.11</v>
          </cell>
          <cell r="AG4254">
            <v>57.11</v>
          </cell>
          <cell r="AH4254">
            <v>55.11</v>
          </cell>
          <cell r="AI4254">
            <v>52.57</v>
          </cell>
          <cell r="AJ4254">
            <v>51.07</v>
          </cell>
          <cell r="AK4254">
            <v>49.66</v>
          </cell>
        </row>
        <row r="4255">
          <cell r="A4255" t="str">
            <v>SDGbaseTRAv2_UrbAS_ERTv5_testGADJnoICAGRC_GVAaelec</v>
          </cell>
          <cell r="B4255" t="str">
            <v>SIclos6_GOVclos11</v>
          </cell>
          <cell r="C4255" t="str">
            <v>SDGbaseTRAv2_UrbAS_ERTv5_testGADJnoICAGR</v>
          </cell>
          <cell r="D4255" t="str">
            <v>C_GVA</v>
          </cell>
          <cell r="E4255" t="str">
            <v>aelec</v>
          </cell>
          <cell r="F4255">
            <v>142.19999999999999</v>
          </cell>
          <cell r="G4255">
            <v>152.88999999999999</v>
          </cell>
          <cell r="H4255">
            <v>142.13</v>
          </cell>
          <cell r="I4255">
            <v>142.88999999999999</v>
          </cell>
          <cell r="J4255">
            <v>145.33000000000001</v>
          </cell>
          <cell r="K4255">
            <v>149.09</v>
          </cell>
          <cell r="L4255">
            <v>153.12</v>
          </cell>
          <cell r="M4255">
            <v>153.08000000000001</v>
          </cell>
          <cell r="N4255">
            <v>151.22999999999999</v>
          </cell>
          <cell r="O4255">
            <v>151.4</v>
          </cell>
          <cell r="P4255">
            <v>155.46</v>
          </cell>
          <cell r="Q4255">
            <v>161.94999999999999</v>
          </cell>
          <cell r="R4255">
            <v>172.91</v>
          </cell>
          <cell r="S4255">
            <v>180.5</v>
          </cell>
          <cell r="T4255">
            <v>187.98</v>
          </cell>
          <cell r="U4255">
            <v>195.33</v>
          </cell>
          <cell r="V4255">
            <v>196.27</v>
          </cell>
          <cell r="W4255">
            <v>202.31</v>
          </cell>
          <cell r="X4255">
            <v>214.32</v>
          </cell>
          <cell r="Y4255">
            <v>226.81</v>
          </cell>
          <cell r="Z4255">
            <v>239.63</v>
          </cell>
          <cell r="AA4255">
            <v>251.83</v>
          </cell>
          <cell r="AB4255">
            <v>264.29000000000002</v>
          </cell>
          <cell r="AC4255">
            <v>279.26</v>
          </cell>
          <cell r="AD4255">
            <v>294.55</v>
          </cell>
          <cell r="AE4255">
            <v>309.48</v>
          </cell>
          <cell r="AF4255">
            <v>318.32</v>
          </cell>
          <cell r="AG4255">
            <v>363.2</v>
          </cell>
          <cell r="AH4255">
            <v>401.82</v>
          </cell>
          <cell r="AI4255">
            <v>447.7</v>
          </cell>
          <cell r="AJ4255">
            <v>494.79</v>
          </cell>
          <cell r="AK4255">
            <v>538.20000000000005</v>
          </cell>
        </row>
        <row r="4256">
          <cell r="A4256" t="str">
            <v>SDGbaseTRAv2_UrbAS_ERTv5_testGADJnoICAGRC_GVAawatr</v>
          </cell>
          <cell r="B4256" t="str">
            <v>SIclos6_GOVclos11</v>
          </cell>
          <cell r="C4256" t="str">
            <v>SDGbaseTRAv2_UrbAS_ERTv5_testGADJnoICAGR</v>
          </cell>
          <cell r="D4256" t="str">
            <v>C_GVA</v>
          </cell>
          <cell r="E4256" t="str">
            <v>awatr</v>
          </cell>
          <cell r="F4256">
            <v>38.119999999999997</v>
          </cell>
          <cell r="G4256">
            <v>32.1</v>
          </cell>
          <cell r="H4256">
            <v>34.28</v>
          </cell>
          <cell r="I4256">
            <v>35.340000000000003</v>
          </cell>
          <cell r="J4256">
            <v>36.71</v>
          </cell>
          <cell r="K4256">
            <v>38.159999999999997</v>
          </cell>
          <cell r="L4256">
            <v>39.6</v>
          </cell>
          <cell r="M4256">
            <v>40.950000000000003</v>
          </cell>
          <cell r="N4256">
            <v>42.14</v>
          </cell>
          <cell r="O4256">
            <v>43.7</v>
          </cell>
          <cell r="P4256">
            <v>45.34</v>
          </cell>
          <cell r="Q4256">
            <v>47.07</v>
          </cell>
          <cell r="R4256">
            <v>49.58</v>
          </cell>
          <cell r="S4256">
            <v>51.72</v>
          </cell>
          <cell r="T4256">
            <v>53.72</v>
          </cell>
          <cell r="U4256">
            <v>55.76</v>
          </cell>
          <cell r="V4256">
            <v>57.9</v>
          </cell>
          <cell r="W4256">
            <v>60.12</v>
          </cell>
          <cell r="X4256">
            <v>62.23</v>
          </cell>
          <cell r="Y4256">
            <v>64.05</v>
          </cell>
          <cell r="Z4256">
            <v>65.95</v>
          </cell>
          <cell r="AA4256">
            <v>67.88</v>
          </cell>
          <cell r="AB4256">
            <v>70.75</v>
          </cell>
          <cell r="AC4256">
            <v>73.599999999999994</v>
          </cell>
          <cell r="AD4256">
            <v>76.63</v>
          </cell>
          <cell r="AE4256">
            <v>79.78</v>
          </cell>
          <cell r="AF4256">
            <v>83.01</v>
          </cell>
          <cell r="AG4256">
            <v>86.04</v>
          </cell>
          <cell r="AH4256">
            <v>87.7</v>
          </cell>
          <cell r="AI4256">
            <v>88.89</v>
          </cell>
          <cell r="AJ4256">
            <v>89.72</v>
          </cell>
          <cell r="AK4256">
            <v>90.28</v>
          </cell>
        </row>
        <row r="4257">
          <cell r="A4257" t="str">
            <v>SDGbaseTRAv2_UrbAS_ERTv5_testGADJnoICAGRC_GVAacons</v>
          </cell>
          <cell r="B4257" t="str">
            <v>SIclos6_GOVclos11</v>
          </cell>
          <cell r="C4257" t="str">
            <v>SDGbaseTRAv2_UrbAS_ERTv5_testGADJnoICAGR</v>
          </cell>
          <cell r="D4257" t="str">
            <v>C_GVA</v>
          </cell>
          <cell r="E4257" t="str">
            <v>acons</v>
          </cell>
          <cell r="F4257">
            <v>140.65</v>
          </cell>
          <cell r="G4257">
            <v>149.66999999999999</v>
          </cell>
          <cell r="H4257">
            <v>149.22999999999999</v>
          </cell>
          <cell r="I4257">
            <v>154.43</v>
          </cell>
          <cell r="J4257">
            <v>154.29</v>
          </cell>
          <cell r="K4257">
            <v>156.38</v>
          </cell>
          <cell r="L4257">
            <v>159.85</v>
          </cell>
          <cell r="M4257">
            <v>164.46</v>
          </cell>
          <cell r="N4257">
            <v>169.1</v>
          </cell>
          <cell r="O4257">
            <v>174.32</v>
          </cell>
          <cell r="P4257">
            <v>179.98</v>
          </cell>
          <cell r="Q4257">
            <v>185.52</v>
          </cell>
          <cell r="R4257">
            <v>187.13</v>
          </cell>
          <cell r="S4257">
            <v>195.64</v>
          </cell>
          <cell r="T4257">
            <v>203.81</v>
          </cell>
          <cell r="U4257">
            <v>212.88</v>
          </cell>
          <cell r="V4257">
            <v>222.71</v>
          </cell>
          <cell r="W4257">
            <v>231.5</v>
          </cell>
          <cell r="X4257">
            <v>238.29</v>
          </cell>
          <cell r="Y4257">
            <v>245.64</v>
          </cell>
          <cell r="Z4257">
            <v>253.6</v>
          </cell>
          <cell r="AA4257">
            <v>260.82</v>
          </cell>
          <cell r="AB4257">
            <v>265.48</v>
          </cell>
          <cell r="AC4257">
            <v>272.05</v>
          </cell>
          <cell r="AD4257">
            <v>281.52</v>
          </cell>
          <cell r="AE4257">
            <v>291.89999999999998</v>
          </cell>
          <cell r="AF4257">
            <v>302.06</v>
          </cell>
          <cell r="AG4257">
            <v>311.02</v>
          </cell>
          <cell r="AH4257">
            <v>306.95</v>
          </cell>
          <cell r="AI4257">
            <v>302.01</v>
          </cell>
          <cell r="AJ4257">
            <v>299.72000000000003</v>
          </cell>
          <cell r="AK4257">
            <v>297</v>
          </cell>
        </row>
        <row r="4258">
          <cell r="A4258" t="str">
            <v>SDGbaseTRAv2_UrbAS_ERTv5_testGADJnoICAGRC_GVAatrad</v>
          </cell>
          <cell r="B4258" t="str">
            <v>SIclos6_GOVclos11</v>
          </cell>
          <cell r="C4258" t="str">
            <v>SDGbaseTRAv2_UrbAS_ERTv5_testGADJnoICAGR</v>
          </cell>
          <cell r="D4258" t="str">
            <v>C_GVA</v>
          </cell>
          <cell r="E4258" t="str">
            <v>atrad</v>
          </cell>
          <cell r="F4258">
            <v>482.47</v>
          </cell>
          <cell r="G4258">
            <v>445.48</v>
          </cell>
          <cell r="H4258">
            <v>462.67</v>
          </cell>
          <cell r="I4258">
            <v>479.46</v>
          </cell>
          <cell r="J4258">
            <v>484.01</v>
          </cell>
          <cell r="K4258">
            <v>492.06</v>
          </cell>
          <cell r="L4258">
            <v>502.73</v>
          </cell>
          <cell r="M4258">
            <v>516.57000000000005</v>
          </cell>
          <cell r="N4258">
            <v>529.85</v>
          </cell>
          <cell r="O4258">
            <v>502.01</v>
          </cell>
          <cell r="P4258">
            <v>515</v>
          </cell>
          <cell r="Q4258">
            <v>536.82000000000005</v>
          </cell>
          <cell r="R4258">
            <v>558.63</v>
          </cell>
          <cell r="S4258">
            <v>580.07000000000005</v>
          </cell>
          <cell r="T4258">
            <v>600.66999999999996</v>
          </cell>
          <cell r="U4258">
            <v>623.23</v>
          </cell>
          <cell r="V4258">
            <v>647.59</v>
          </cell>
          <cell r="W4258">
            <v>670.74</v>
          </cell>
          <cell r="X4258">
            <v>690.13</v>
          </cell>
          <cell r="Y4258">
            <v>705.94</v>
          </cell>
          <cell r="Z4258">
            <v>720.19</v>
          </cell>
          <cell r="AA4258">
            <v>735.04</v>
          </cell>
          <cell r="AB4258">
            <v>731.1</v>
          </cell>
          <cell r="AC4258">
            <v>738.31</v>
          </cell>
          <cell r="AD4258">
            <v>755.82</v>
          </cell>
          <cell r="AE4258">
            <v>776.75</v>
          </cell>
          <cell r="AF4258">
            <v>797.01</v>
          </cell>
          <cell r="AG4258">
            <v>812.72</v>
          </cell>
          <cell r="AH4258">
            <v>787.91</v>
          </cell>
          <cell r="AI4258">
            <v>764.38</v>
          </cell>
          <cell r="AJ4258">
            <v>749.69</v>
          </cell>
          <cell r="AK4258">
            <v>736.48</v>
          </cell>
        </row>
        <row r="4259">
          <cell r="A4259" t="str">
            <v>SDGbaseTRAv2_UrbAS_ERTv5_testGADJnoICAGRC_GVAahotl</v>
          </cell>
          <cell r="B4259" t="str">
            <v>SIclos6_GOVclos11</v>
          </cell>
          <cell r="C4259" t="str">
            <v>SDGbaseTRAv2_UrbAS_ERTv5_testGADJnoICAGR</v>
          </cell>
          <cell r="D4259" t="str">
            <v>C_GVA</v>
          </cell>
          <cell r="E4259" t="str">
            <v>ahotl</v>
          </cell>
          <cell r="F4259">
            <v>37.69</v>
          </cell>
          <cell r="G4259">
            <v>35.950000000000003</v>
          </cell>
          <cell r="H4259">
            <v>38.119999999999997</v>
          </cell>
          <cell r="I4259">
            <v>38.54</v>
          </cell>
          <cell r="J4259">
            <v>39.619999999999997</v>
          </cell>
          <cell r="K4259">
            <v>40.94</v>
          </cell>
          <cell r="L4259">
            <v>42.39</v>
          </cell>
          <cell r="M4259">
            <v>43.98</v>
          </cell>
          <cell r="N4259">
            <v>45.58</v>
          </cell>
          <cell r="O4259">
            <v>48.38</v>
          </cell>
          <cell r="P4259">
            <v>50.42</v>
          </cell>
          <cell r="Q4259">
            <v>52.24</v>
          </cell>
          <cell r="R4259">
            <v>54.88</v>
          </cell>
          <cell r="S4259">
            <v>57.1</v>
          </cell>
          <cell r="T4259">
            <v>59.39</v>
          </cell>
          <cell r="U4259">
            <v>61.93</v>
          </cell>
          <cell r="V4259">
            <v>64.38</v>
          </cell>
          <cell r="W4259">
            <v>67.08</v>
          </cell>
          <cell r="X4259">
            <v>69.97</v>
          </cell>
          <cell r="Y4259">
            <v>72.47</v>
          </cell>
          <cell r="Z4259">
            <v>74.98</v>
          </cell>
          <cell r="AA4259">
            <v>77.569999999999993</v>
          </cell>
          <cell r="AB4259">
            <v>80.86</v>
          </cell>
          <cell r="AC4259">
            <v>83.61</v>
          </cell>
          <cell r="AD4259">
            <v>86.28</v>
          </cell>
          <cell r="AE4259">
            <v>89.05</v>
          </cell>
          <cell r="AF4259">
            <v>91.94</v>
          </cell>
          <cell r="AG4259">
            <v>94.86</v>
          </cell>
          <cell r="AH4259">
            <v>95.33</v>
          </cell>
          <cell r="AI4259">
            <v>94.64</v>
          </cell>
          <cell r="AJ4259">
            <v>93.8</v>
          </cell>
          <cell r="AK4259">
            <v>92.81</v>
          </cell>
        </row>
        <row r="4260">
          <cell r="A4260" t="str">
            <v>SDGbaseTRAv2_UrbAS_ERTv5_testGADJnoICAGRC_GVAaltrp-p</v>
          </cell>
          <cell r="B4260" t="str">
            <v>SIclos6_GOVclos11</v>
          </cell>
          <cell r="C4260" t="str">
            <v>SDGbaseTRAv2_UrbAS_ERTv5_testGADJnoICAGR</v>
          </cell>
          <cell r="D4260" t="str">
            <v>C_GVA</v>
          </cell>
          <cell r="E4260" t="str">
            <v>altrp-p</v>
          </cell>
          <cell r="F4260">
            <v>60.68</v>
          </cell>
          <cell r="G4260">
            <v>57.26</v>
          </cell>
          <cell r="H4260">
            <v>57.3</v>
          </cell>
          <cell r="I4260">
            <v>58.57</v>
          </cell>
          <cell r="J4260">
            <v>59.75</v>
          </cell>
          <cell r="K4260">
            <v>60.95</v>
          </cell>
          <cell r="L4260">
            <v>62.29</v>
          </cell>
          <cell r="M4260">
            <v>64.11</v>
          </cell>
          <cell r="N4260">
            <v>66.42</v>
          </cell>
          <cell r="O4260">
            <v>69.930000000000007</v>
          </cell>
          <cell r="P4260">
            <v>73.010000000000005</v>
          </cell>
          <cell r="Q4260">
            <v>75.7</v>
          </cell>
          <cell r="R4260">
            <v>79.260000000000005</v>
          </cell>
          <cell r="S4260">
            <v>82.51</v>
          </cell>
          <cell r="T4260">
            <v>85.68</v>
          </cell>
          <cell r="U4260">
            <v>89.2</v>
          </cell>
          <cell r="V4260">
            <v>92.42</v>
          </cell>
          <cell r="W4260">
            <v>95.78</v>
          </cell>
          <cell r="X4260">
            <v>98.94</v>
          </cell>
          <cell r="Y4260">
            <v>101.55</v>
          </cell>
          <cell r="Z4260">
            <v>103.84</v>
          </cell>
          <cell r="AA4260">
            <v>106.19</v>
          </cell>
          <cell r="AB4260">
            <v>109.32</v>
          </cell>
          <cell r="AC4260">
            <v>111.95</v>
          </cell>
          <cell r="AD4260">
            <v>114.66</v>
          </cell>
          <cell r="AE4260">
            <v>117.49</v>
          </cell>
          <cell r="AF4260">
            <v>119.86</v>
          </cell>
          <cell r="AG4260">
            <v>121.89</v>
          </cell>
          <cell r="AH4260">
            <v>121.14</v>
          </cell>
          <cell r="AI4260">
            <v>120.17</v>
          </cell>
          <cell r="AJ4260">
            <v>120.15</v>
          </cell>
          <cell r="AK4260">
            <v>119.24</v>
          </cell>
        </row>
        <row r="4261">
          <cell r="A4261" t="str">
            <v>SDGbaseTRAv2_UrbAS_ERTv5_testGADJnoICAGRC_GVAaltrp-f</v>
          </cell>
          <cell r="B4261" t="str">
            <v>SIclos6_GOVclos11</v>
          </cell>
          <cell r="C4261" t="str">
            <v>SDGbaseTRAv2_UrbAS_ERTv5_testGADJnoICAGR</v>
          </cell>
          <cell r="D4261" t="str">
            <v>C_GVA</v>
          </cell>
          <cell r="E4261" t="str">
            <v>altrp-f</v>
          </cell>
          <cell r="F4261">
            <v>247.43</v>
          </cell>
          <cell r="G4261">
            <v>219.03</v>
          </cell>
          <cell r="H4261">
            <v>225.5</v>
          </cell>
          <cell r="I4261">
            <v>237.23</v>
          </cell>
          <cell r="J4261">
            <v>242.88</v>
          </cell>
          <cell r="K4261">
            <v>245.89</v>
          </cell>
          <cell r="L4261">
            <v>249.31</v>
          </cell>
          <cell r="M4261">
            <v>254.4</v>
          </cell>
          <cell r="N4261">
            <v>267.14999999999998</v>
          </cell>
          <cell r="O4261">
            <v>276.45</v>
          </cell>
          <cell r="P4261">
            <v>292.76</v>
          </cell>
          <cell r="Q4261">
            <v>310</v>
          </cell>
          <cell r="R4261">
            <v>315.38</v>
          </cell>
          <cell r="S4261">
            <v>322.69</v>
          </cell>
          <cell r="T4261">
            <v>335.52</v>
          </cell>
          <cell r="U4261">
            <v>352.33</v>
          </cell>
          <cell r="V4261">
            <v>365.97</v>
          </cell>
          <cell r="W4261">
            <v>374.33</v>
          </cell>
          <cell r="X4261">
            <v>386.34</v>
          </cell>
          <cell r="Y4261">
            <v>405.34</v>
          </cell>
          <cell r="Z4261">
            <v>423.9</v>
          </cell>
          <cell r="AA4261">
            <v>437.74</v>
          </cell>
          <cell r="AB4261">
            <v>451.14</v>
          </cell>
          <cell r="AC4261">
            <v>466.35</v>
          </cell>
          <cell r="AD4261">
            <v>480.74</v>
          </cell>
          <cell r="AE4261">
            <v>495.32</v>
          </cell>
          <cell r="AF4261">
            <v>501.06</v>
          </cell>
          <cell r="AG4261">
            <v>506.39</v>
          </cell>
          <cell r="AH4261">
            <v>508.63</v>
          </cell>
          <cell r="AI4261">
            <v>509.37</v>
          </cell>
          <cell r="AJ4261">
            <v>512.45000000000005</v>
          </cell>
          <cell r="AK4261">
            <v>513.82000000000005</v>
          </cell>
        </row>
        <row r="4262">
          <cell r="A4262" t="str">
            <v>SDGbaseTRAv2_UrbAS_ERTv5_testGADJnoICAGRC_GVAaotrp-p</v>
          </cell>
          <cell r="B4262" t="str">
            <v>SIclos6_GOVclos11</v>
          </cell>
          <cell r="C4262" t="str">
            <v>SDGbaseTRAv2_UrbAS_ERTv5_testGADJnoICAGR</v>
          </cell>
          <cell r="D4262" t="str">
            <v>C_GVA</v>
          </cell>
          <cell r="E4262" t="str">
            <v>aotrp-p</v>
          </cell>
          <cell r="F4262">
            <v>8.1</v>
          </cell>
          <cell r="G4262">
            <v>8.59</v>
          </cell>
          <cell r="H4262">
            <v>9.06</v>
          </cell>
          <cell r="I4262">
            <v>9.67</v>
          </cell>
          <cell r="J4262">
            <v>10.039999999999999</v>
          </cell>
          <cell r="K4262">
            <v>10.25</v>
          </cell>
          <cell r="L4262">
            <v>10.42</v>
          </cell>
          <cell r="M4262">
            <v>10.57</v>
          </cell>
          <cell r="N4262">
            <v>10.71</v>
          </cell>
          <cell r="O4262">
            <v>10.31</v>
          </cell>
          <cell r="P4262">
            <v>10.54</v>
          </cell>
          <cell r="Q4262">
            <v>10.86</v>
          </cell>
          <cell r="R4262">
            <v>11.34</v>
          </cell>
          <cell r="S4262">
            <v>11.7</v>
          </cell>
          <cell r="T4262">
            <v>12.01</v>
          </cell>
          <cell r="U4262">
            <v>12.33</v>
          </cell>
          <cell r="V4262">
            <v>12.67</v>
          </cell>
          <cell r="W4262">
            <v>12.96</v>
          </cell>
          <cell r="X4262">
            <v>13.11</v>
          </cell>
          <cell r="Y4262">
            <v>13.24</v>
          </cell>
          <cell r="Z4262">
            <v>13.36</v>
          </cell>
          <cell r="AA4262">
            <v>13.44</v>
          </cell>
          <cell r="AB4262">
            <v>13.38</v>
          </cell>
          <cell r="AC4262">
            <v>13.49</v>
          </cell>
          <cell r="AD4262">
            <v>13.8</v>
          </cell>
          <cell r="AE4262">
            <v>14.18</v>
          </cell>
          <cell r="AF4262">
            <v>14.52</v>
          </cell>
          <cell r="AG4262">
            <v>14.78</v>
          </cell>
          <cell r="AH4262">
            <v>14.6</v>
          </cell>
          <cell r="AI4262">
            <v>14.65</v>
          </cell>
          <cell r="AJ4262">
            <v>14.85</v>
          </cell>
          <cell r="AK4262">
            <v>15.01</v>
          </cell>
        </row>
        <row r="4263">
          <cell r="A4263" t="str">
            <v>SDGbaseTRAv2_UrbAS_ERTv5_testGADJnoICAGRC_GVAaotrp-f</v>
          </cell>
          <cell r="B4263" t="str">
            <v>SIclos6_GOVclos11</v>
          </cell>
          <cell r="C4263" t="str">
            <v>SDGbaseTRAv2_UrbAS_ERTv5_testGADJnoICAGR</v>
          </cell>
          <cell r="D4263" t="str">
            <v>C_GVA</v>
          </cell>
          <cell r="E4263" t="str">
            <v>aotrp-f</v>
          </cell>
          <cell r="F4263">
            <v>7.29</v>
          </cell>
          <cell r="G4263">
            <v>7.02</v>
          </cell>
          <cell r="H4263">
            <v>7.35</v>
          </cell>
          <cell r="I4263">
            <v>7.66</v>
          </cell>
          <cell r="J4263">
            <v>7.8</v>
          </cell>
          <cell r="K4263">
            <v>7.88</v>
          </cell>
          <cell r="L4263">
            <v>7.99</v>
          </cell>
          <cell r="M4263">
            <v>8.14</v>
          </cell>
          <cell r="N4263">
            <v>8.4499999999999993</v>
          </cell>
          <cell r="O4263">
            <v>8.5299999999999994</v>
          </cell>
          <cell r="P4263">
            <v>8.92</v>
          </cell>
          <cell r="Q4263">
            <v>9.35</v>
          </cell>
          <cell r="R4263">
            <v>9.56</v>
          </cell>
          <cell r="S4263">
            <v>9.77</v>
          </cell>
          <cell r="T4263">
            <v>10.09</v>
          </cell>
          <cell r="U4263">
            <v>10.49</v>
          </cell>
          <cell r="V4263">
            <v>10.85</v>
          </cell>
          <cell r="W4263">
            <v>11.09</v>
          </cell>
          <cell r="X4263">
            <v>11.31</v>
          </cell>
          <cell r="Y4263">
            <v>11.71</v>
          </cell>
          <cell r="Z4263">
            <v>12.1</v>
          </cell>
          <cell r="AA4263">
            <v>12.4</v>
          </cell>
          <cell r="AB4263">
            <v>12.6</v>
          </cell>
          <cell r="AC4263">
            <v>12.9</v>
          </cell>
          <cell r="AD4263">
            <v>13.26</v>
          </cell>
          <cell r="AE4263">
            <v>13.63</v>
          </cell>
          <cell r="AF4263">
            <v>13.81</v>
          </cell>
          <cell r="AG4263">
            <v>13.97</v>
          </cell>
          <cell r="AH4263">
            <v>13.9</v>
          </cell>
          <cell r="AI4263">
            <v>13.87</v>
          </cell>
          <cell r="AJ4263">
            <v>13.93</v>
          </cell>
          <cell r="AK4263">
            <v>13.97</v>
          </cell>
        </row>
        <row r="4264">
          <cell r="A4264" t="str">
            <v>SDGbaseTRAv2_UrbAS_ERTv5_testGADJnoICAGRC_GVAaprtr</v>
          </cell>
          <cell r="B4264" t="str">
            <v>SIclos6_GOVclos11</v>
          </cell>
          <cell r="C4264" t="str">
            <v>SDGbaseTRAv2_UrbAS_ERTv5_testGADJnoICAGR</v>
          </cell>
          <cell r="D4264" t="str">
            <v>C_GVA</v>
          </cell>
          <cell r="E4264" t="str">
            <v>aprtr</v>
          </cell>
          <cell r="F4264">
            <v>0</v>
          </cell>
          <cell r="G4264">
            <v>0</v>
          </cell>
          <cell r="H4264">
            <v>0</v>
          </cell>
          <cell r="I4264">
            <v>0</v>
          </cell>
          <cell r="J4264">
            <v>0</v>
          </cell>
          <cell r="K4264">
            <v>0</v>
          </cell>
          <cell r="L4264">
            <v>0</v>
          </cell>
          <cell r="M4264">
            <v>0</v>
          </cell>
          <cell r="N4264">
            <v>0</v>
          </cell>
          <cell r="O4264">
            <v>0</v>
          </cell>
          <cell r="P4264">
            <v>0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B4264">
            <v>0</v>
          </cell>
          <cell r="AC4264">
            <v>0</v>
          </cell>
          <cell r="AD4264">
            <v>0</v>
          </cell>
          <cell r="AE4264">
            <v>0</v>
          </cell>
          <cell r="AF4264">
            <v>0</v>
          </cell>
          <cell r="AG4264">
            <v>0</v>
          </cell>
          <cell r="AH4264">
            <v>0</v>
          </cell>
          <cell r="AI4264">
            <v>0</v>
          </cell>
          <cell r="AJ4264">
            <v>0</v>
          </cell>
          <cell r="AK4264">
            <v>0</v>
          </cell>
        </row>
        <row r="4265">
          <cell r="A4265" t="str">
            <v>SDGbaseTRAv2_UrbAS_ERTv5_testGADJnoICAGRC_GVAatrps</v>
          </cell>
          <cell r="B4265" t="str">
            <v>SIclos6_GOVclos11</v>
          </cell>
          <cell r="C4265" t="str">
            <v>SDGbaseTRAv2_UrbAS_ERTv5_testGADJnoICAGR</v>
          </cell>
          <cell r="D4265" t="str">
            <v>C_GVA</v>
          </cell>
          <cell r="E4265" t="str">
            <v>atrps</v>
          </cell>
          <cell r="F4265">
            <v>54.94</v>
          </cell>
          <cell r="G4265">
            <v>50.36</v>
          </cell>
          <cell r="H4265">
            <v>51.47</v>
          </cell>
          <cell r="I4265">
            <v>52.16</v>
          </cell>
          <cell r="J4265">
            <v>52.89</v>
          </cell>
          <cell r="K4265">
            <v>54.07</v>
          </cell>
          <cell r="L4265">
            <v>55.3</v>
          </cell>
          <cell r="M4265">
            <v>56.22</v>
          </cell>
          <cell r="N4265">
            <v>57.19</v>
          </cell>
          <cell r="O4265">
            <v>58.43</v>
          </cell>
          <cell r="P4265">
            <v>59.62</v>
          </cell>
          <cell r="Q4265">
            <v>60.57</v>
          </cell>
          <cell r="R4265">
            <v>62.42</v>
          </cell>
          <cell r="S4265">
            <v>64.69</v>
          </cell>
          <cell r="T4265">
            <v>66.77</v>
          </cell>
          <cell r="U4265">
            <v>69.14</v>
          </cell>
          <cell r="V4265">
            <v>71.34</v>
          </cell>
          <cell r="W4265">
            <v>73.8</v>
          </cell>
          <cell r="X4265">
            <v>75.8</v>
          </cell>
          <cell r="Y4265">
            <v>77.739999999999995</v>
          </cell>
          <cell r="Z4265">
            <v>79.650000000000006</v>
          </cell>
          <cell r="AA4265">
            <v>81.53</v>
          </cell>
          <cell r="AB4265">
            <v>86.17</v>
          </cell>
          <cell r="AC4265">
            <v>90.59</v>
          </cell>
          <cell r="AD4265">
            <v>95.17</v>
          </cell>
          <cell r="AE4265">
            <v>99.73</v>
          </cell>
          <cell r="AF4265">
            <v>104.05</v>
          </cell>
          <cell r="AG4265">
            <v>107.26</v>
          </cell>
          <cell r="AH4265">
            <v>108.7</v>
          </cell>
          <cell r="AI4265">
            <v>109.7</v>
          </cell>
          <cell r="AJ4265">
            <v>110.7</v>
          </cell>
          <cell r="AK4265">
            <v>111.51</v>
          </cell>
        </row>
        <row r="4266">
          <cell r="A4266" t="str">
            <v>SDGbaseTRAv2_UrbAS_ERTv5_testGADJnoICAGRC_GVAacomm</v>
          </cell>
          <cell r="B4266" t="str">
            <v>SIclos6_GOVclos11</v>
          </cell>
          <cell r="C4266" t="str">
            <v>SDGbaseTRAv2_UrbAS_ERTv5_testGADJnoICAGR</v>
          </cell>
          <cell r="D4266" t="str">
            <v>C_GVA</v>
          </cell>
          <cell r="E4266" t="str">
            <v>acomm</v>
          </cell>
          <cell r="F4266">
            <v>84.05</v>
          </cell>
          <cell r="G4266">
            <v>70.150000000000006</v>
          </cell>
          <cell r="H4266">
            <v>75.239999999999995</v>
          </cell>
          <cell r="I4266">
            <v>78</v>
          </cell>
          <cell r="J4266">
            <v>80.650000000000006</v>
          </cell>
          <cell r="K4266">
            <v>83.44</v>
          </cell>
          <cell r="L4266">
            <v>86.28</v>
          </cell>
          <cell r="M4266">
            <v>89.51</v>
          </cell>
          <cell r="N4266">
            <v>92.59</v>
          </cell>
          <cell r="O4266">
            <v>96.22</v>
          </cell>
          <cell r="P4266">
            <v>99.95</v>
          </cell>
          <cell r="Q4266">
            <v>103.71</v>
          </cell>
          <cell r="R4266">
            <v>108.18</v>
          </cell>
          <cell r="S4266">
            <v>112.29</v>
          </cell>
          <cell r="T4266">
            <v>116.47</v>
          </cell>
          <cell r="U4266">
            <v>121.07</v>
          </cell>
          <cell r="V4266">
            <v>126</v>
          </cell>
          <cell r="W4266">
            <v>131.09</v>
          </cell>
          <cell r="X4266">
            <v>136.08000000000001</v>
          </cell>
          <cell r="Y4266">
            <v>140.68</v>
          </cell>
          <cell r="Z4266">
            <v>145.25</v>
          </cell>
          <cell r="AA4266">
            <v>149.69999999999999</v>
          </cell>
          <cell r="AB4266">
            <v>152.86000000000001</v>
          </cell>
          <cell r="AC4266">
            <v>157.01</v>
          </cell>
          <cell r="AD4266">
            <v>162.38</v>
          </cell>
          <cell r="AE4266">
            <v>168.21</v>
          </cell>
          <cell r="AF4266">
            <v>173.99</v>
          </cell>
          <cell r="AG4266">
            <v>179.29</v>
          </cell>
          <cell r="AH4266">
            <v>179.66</v>
          </cell>
          <cell r="AI4266">
            <v>178.8</v>
          </cell>
          <cell r="AJ4266">
            <v>178.07</v>
          </cell>
          <cell r="AK4266">
            <v>177.11</v>
          </cell>
        </row>
        <row r="4267">
          <cell r="A4267" t="str">
            <v>SDGbaseTRAv2_UrbAS_ERTv5_testGADJnoICAGRC_GVAafsrv</v>
          </cell>
          <cell r="B4267" t="str">
            <v>SIclos6_GOVclos11</v>
          </cell>
          <cell r="C4267" t="str">
            <v>SDGbaseTRAv2_UrbAS_ERTv5_testGADJnoICAGR</v>
          </cell>
          <cell r="D4267" t="str">
            <v>C_GVA</v>
          </cell>
          <cell r="E4267" t="str">
            <v>afsrv</v>
          </cell>
          <cell r="F4267">
            <v>413.44</v>
          </cell>
          <cell r="G4267">
            <v>375.66</v>
          </cell>
          <cell r="H4267">
            <v>394.03</v>
          </cell>
          <cell r="I4267">
            <v>401.44</v>
          </cell>
          <cell r="J4267">
            <v>411.61</v>
          </cell>
          <cell r="K4267">
            <v>424.3</v>
          </cell>
          <cell r="L4267">
            <v>438.73</v>
          </cell>
          <cell r="M4267">
            <v>454.12</v>
          </cell>
          <cell r="N4267">
            <v>469.9</v>
          </cell>
          <cell r="O4267">
            <v>488.05</v>
          </cell>
          <cell r="P4267">
            <v>507.14</v>
          </cell>
          <cell r="Q4267">
            <v>525.87</v>
          </cell>
          <cell r="R4267">
            <v>550.63</v>
          </cell>
          <cell r="S4267">
            <v>572.58000000000004</v>
          </cell>
          <cell r="T4267">
            <v>595.20000000000005</v>
          </cell>
          <cell r="U4267">
            <v>620.91999999999996</v>
          </cell>
          <cell r="V4267">
            <v>646.51</v>
          </cell>
          <cell r="W4267">
            <v>674.05</v>
          </cell>
          <cell r="X4267">
            <v>702.55</v>
          </cell>
          <cell r="Y4267">
            <v>728.29</v>
          </cell>
          <cell r="Z4267">
            <v>754.4</v>
          </cell>
          <cell r="AA4267">
            <v>780.09</v>
          </cell>
          <cell r="AB4267">
            <v>808.96</v>
          </cell>
          <cell r="AC4267">
            <v>836.52</v>
          </cell>
          <cell r="AD4267">
            <v>864.87</v>
          </cell>
          <cell r="AE4267">
            <v>894.72</v>
          </cell>
          <cell r="AF4267">
            <v>925.68</v>
          </cell>
          <cell r="AG4267">
            <v>956</v>
          </cell>
          <cell r="AH4267">
            <v>955.05</v>
          </cell>
          <cell r="AI4267">
            <v>948.19</v>
          </cell>
          <cell r="AJ4267">
            <v>941.59</v>
          </cell>
          <cell r="AK4267">
            <v>934</v>
          </cell>
        </row>
        <row r="4268">
          <cell r="A4268" t="str">
            <v>SDGbaseTRAv2_UrbAS_ERTv5_testGADJnoICAGRC_GVAabsrv</v>
          </cell>
          <cell r="B4268" t="str">
            <v>SIclos6_GOVclos11</v>
          </cell>
          <cell r="C4268" t="str">
            <v>SDGbaseTRAv2_UrbAS_ERTv5_testGADJnoICAGR</v>
          </cell>
          <cell r="D4268" t="str">
            <v>C_GVA</v>
          </cell>
          <cell r="E4268" t="str">
            <v>absrv</v>
          </cell>
          <cell r="F4268">
            <v>367.48</v>
          </cell>
          <cell r="G4268">
            <v>309.60000000000002</v>
          </cell>
          <cell r="H4268">
            <v>328.15</v>
          </cell>
          <cell r="I4268">
            <v>338.8</v>
          </cell>
          <cell r="J4268">
            <v>349.82</v>
          </cell>
          <cell r="K4268">
            <v>361.96</v>
          </cell>
          <cell r="L4268">
            <v>374.55</v>
          </cell>
          <cell r="M4268">
            <v>387.95</v>
          </cell>
          <cell r="N4268">
            <v>401.31</v>
          </cell>
          <cell r="O4268">
            <v>415.93</v>
          </cell>
          <cell r="P4268">
            <v>432.25</v>
          </cell>
          <cell r="Q4268">
            <v>448.81</v>
          </cell>
          <cell r="R4268">
            <v>469.3</v>
          </cell>
          <cell r="S4268">
            <v>487.52</v>
          </cell>
          <cell r="T4268">
            <v>506.02</v>
          </cell>
          <cell r="U4268">
            <v>526.54</v>
          </cell>
          <cell r="V4268">
            <v>548.02</v>
          </cell>
          <cell r="W4268">
            <v>570.28</v>
          </cell>
          <cell r="X4268">
            <v>592.12</v>
          </cell>
          <cell r="Y4268">
            <v>612.1</v>
          </cell>
          <cell r="Z4268">
            <v>632.38</v>
          </cell>
          <cell r="AA4268">
            <v>651.89</v>
          </cell>
          <cell r="AB4268">
            <v>670.45</v>
          </cell>
          <cell r="AC4268">
            <v>689.64</v>
          </cell>
          <cell r="AD4268">
            <v>711.78</v>
          </cell>
          <cell r="AE4268">
            <v>735.94</v>
          </cell>
          <cell r="AF4268">
            <v>760.54</v>
          </cell>
          <cell r="AG4268">
            <v>783.77</v>
          </cell>
          <cell r="AH4268">
            <v>786.38</v>
          </cell>
          <cell r="AI4268">
            <v>783.98</v>
          </cell>
          <cell r="AJ4268">
            <v>781.1</v>
          </cell>
          <cell r="AK4268">
            <v>777.11</v>
          </cell>
        </row>
        <row r="4269">
          <cell r="A4269" t="str">
            <v>SDGbaseTRAv2_UrbAS_ERTv5_testGADJnoICAGRC_GVAagsrv</v>
          </cell>
          <cell r="B4269" t="str">
            <v>SIclos6_GOVclos11</v>
          </cell>
          <cell r="C4269" t="str">
            <v>SDGbaseTRAv2_UrbAS_ERTv5_testGADJnoICAGR</v>
          </cell>
          <cell r="D4269" t="str">
            <v>C_GVA</v>
          </cell>
          <cell r="E4269" t="str">
            <v>agsrv</v>
          </cell>
          <cell r="F4269">
            <v>789.44</v>
          </cell>
          <cell r="G4269">
            <v>748.86</v>
          </cell>
          <cell r="H4269">
            <v>774.46</v>
          </cell>
          <cell r="I4269">
            <v>823.13</v>
          </cell>
          <cell r="J4269">
            <v>848.25</v>
          </cell>
          <cell r="K4269">
            <v>877.85</v>
          </cell>
          <cell r="L4269">
            <v>911.08</v>
          </cell>
          <cell r="M4269">
            <v>945.44</v>
          </cell>
          <cell r="N4269">
            <v>981.44</v>
          </cell>
          <cell r="O4269">
            <v>1020.03</v>
          </cell>
          <cell r="P4269">
            <v>1062.7</v>
          </cell>
          <cell r="Q4269">
            <v>1105.33</v>
          </cell>
          <cell r="R4269">
            <v>1133.1199999999999</v>
          </cell>
          <cell r="S4269">
            <v>1160.8399999999999</v>
          </cell>
          <cell r="T4269">
            <v>1189.3</v>
          </cell>
          <cell r="U4269">
            <v>1221.54</v>
          </cell>
          <cell r="V4269">
            <v>1255.6099999999999</v>
          </cell>
          <cell r="W4269">
            <v>1289.81</v>
          </cell>
          <cell r="X4269">
            <v>1322.19</v>
          </cell>
          <cell r="Y4269">
            <v>1352.12</v>
          </cell>
          <cell r="Z4269">
            <v>1382.89</v>
          </cell>
          <cell r="AA4269">
            <v>1414.14</v>
          </cell>
          <cell r="AB4269">
            <v>1442.89</v>
          </cell>
          <cell r="AC4269">
            <v>1475.46</v>
          </cell>
          <cell r="AD4269">
            <v>1513.74</v>
          </cell>
          <cell r="AE4269">
            <v>1554.35</v>
          </cell>
          <cell r="AF4269">
            <v>1593.88</v>
          </cell>
          <cell r="AG4269">
            <v>1630.23</v>
          </cell>
          <cell r="AH4269">
            <v>1631.11</v>
          </cell>
          <cell r="AI4269">
            <v>1637.14</v>
          </cell>
          <cell r="AJ4269">
            <v>1653.67</v>
          </cell>
          <cell r="AK4269">
            <v>1673.7</v>
          </cell>
        </row>
        <row r="4270">
          <cell r="A4270" t="str">
            <v>SDGbaseTRAv2_UrbAS_ERTv5_testGADJnoICAGRC_GVAaosrv</v>
          </cell>
          <cell r="B4270" t="str">
            <v>SIclos6_GOVclos11</v>
          </cell>
          <cell r="C4270" t="str">
            <v>SDGbaseTRAv2_UrbAS_ERTv5_testGADJnoICAGR</v>
          </cell>
          <cell r="D4270" t="str">
            <v>C_GVA</v>
          </cell>
          <cell r="E4270" t="str">
            <v>aosrv</v>
          </cell>
          <cell r="F4270">
            <v>475.08</v>
          </cell>
          <cell r="G4270">
            <v>490.31</v>
          </cell>
          <cell r="H4270">
            <v>501.24</v>
          </cell>
          <cell r="I4270">
            <v>505.18</v>
          </cell>
          <cell r="J4270">
            <v>514.57000000000005</v>
          </cell>
          <cell r="K4270">
            <v>526.91</v>
          </cell>
          <cell r="L4270">
            <v>541.47</v>
          </cell>
          <cell r="M4270">
            <v>558.42999999999995</v>
          </cell>
          <cell r="N4270">
            <v>576.64</v>
          </cell>
          <cell r="O4270">
            <v>597.27</v>
          </cell>
          <cell r="P4270">
            <v>620.05999999999995</v>
          </cell>
          <cell r="Q4270">
            <v>643.05999999999995</v>
          </cell>
          <cell r="R4270">
            <v>672.36</v>
          </cell>
          <cell r="S4270">
            <v>698.48</v>
          </cell>
          <cell r="T4270">
            <v>725.25</v>
          </cell>
          <cell r="U4270">
            <v>755.06</v>
          </cell>
          <cell r="V4270">
            <v>785.77</v>
          </cell>
          <cell r="W4270">
            <v>817.84</v>
          </cell>
          <cell r="X4270">
            <v>850.05</v>
          </cell>
          <cell r="Y4270">
            <v>879.77</v>
          </cell>
          <cell r="Z4270">
            <v>909.6</v>
          </cell>
          <cell r="AA4270">
            <v>938.41</v>
          </cell>
          <cell r="AB4270">
            <v>966.82</v>
          </cell>
          <cell r="AC4270">
            <v>995.47</v>
          </cell>
          <cell r="AD4270">
            <v>1026.48</v>
          </cell>
          <cell r="AE4270">
            <v>1059.8499999999999</v>
          </cell>
          <cell r="AF4270">
            <v>1094.07</v>
          </cell>
          <cell r="AG4270">
            <v>1126.8499999999999</v>
          </cell>
          <cell r="AH4270">
            <v>1129.73</v>
          </cell>
          <cell r="AI4270">
            <v>1125.56</v>
          </cell>
          <cell r="AJ4270">
            <v>1119.82</v>
          </cell>
          <cell r="AK4270">
            <v>1111.96</v>
          </cell>
        </row>
        <row r="4271">
          <cell r="A4271" t="str">
            <v>SDGbaseTRAv2_UrbAS_ERTv5_testGADJnoICAGRC_GVAtotal</v>
          </cell>
          <cell r="B4271" t="str">
            <v>SIclos6_GOVclos11</v>
          </cell>
          <cell r="C4271" t="str">
            <v>SDGbaseTRAv2_UrbAS_ERTv5_testGADJnoICAGR</v>
          </cell>
          <cell r="D4271" t="str">
            <v>C_GVA</v>
          </cell>
          <cell r="E4271" t="str">
            <v>total</v>
          </cell>
          <cell r="F4271">
            <v>4444.87</v>
          </cell>
          <cell r="G4271">
            <v>4194.68</v>
          </cell>
          <cell r="H4271">
            <v>4327.26</v>
          </cell>
          <cell r="I4271">
            <v>4459.13</v>
          </cell>
          <cell r="J4271">
            <v>4560.0600000000004</v>
          </cell>
          <cell r="K4271">
            <v>4678.51</v>
          </cell>
          <cell r="L4271">
            <v>4812.29</v>
          </cell>
          <cell r="M4271">
            <v>4950.16</v>
          </cell>
          <cell r="N4271">
            <v>5100</v>
          </cell>
          <cell r="O4271">
            <v>5272.02</v>
          </cell>
          <cell r="P4271">
            <v>5456.59</v>
          </cell>
          <cell r="Q4271">
            <v>5640.17</v>
          </cell>
          <cell r="R4271">
            <v>5826.55</v>
          </cell>
          <cell r="S4271">
            <v>6013.65</v>
          </cell>
          <cell r="T4271">
            <v>6207.39</v>
          </cell>
          <cell r="U4271">
            <v>6426.68</v>
          </cell>
          <cell r="V4271">
            <v>6640.93</v>
          </cell>
          <cell r="W4271">
            <v>6861.19</v>
          </cell>
          <cell r="X4271">
            <v>7086.66</v>
          </cell>
          <cell r="Y4271">
            <v>7303.15</v>
          </cell>
          <cell r="Z4271">
            <v>7530.3</v>
          </cell>
          <cell r="AA4271">
            <v>7752.22</v>
          </cell>
          <cell r="AB4271">
            <v>8001.37</v>
          </cell>
          <cell r="AC4271">
            <v>8231.42</v>
          </cell>
          <cell r="AD4271">
            <v>8462.18</v>
          </cell>
          <cell r="AE4271">
            <v>8700.7099999999991</v>
          </cell>
          <cell r="AF4271">
            <v>8940.7800000000007</v>
          </cell>
          <cell r="AG4271">
            <v>9186.68</v>
          </cell>
          <cell r="AH4271">
            <v>9229.7199999999993</v>
          </cell>
          <cell r="AI4271">
            <v>9246.6</v>
          </cell>
          <cell r="AJ4271">
            <v>9266.94</v>
          </cell>
          <cell r="AK4271">
            <v>9274.01</v>
          </cell>
        </row>
        <row r="4272">
          <cell r="A4272" t="str">
            <v>SDGbaseTRAv2_UrbAS_ERTv5_testGADJnoICAGRGOVSHRXtotal</v>
          </cell>
          <cell r="B4272" t="str">
            <v>SIclos6_GOVclos11</v>
          </cell>
          <cell r="C4272" t="str">
            <v>SDGbaseTRAv2_UrbAS_ERTv5_testGADJnoICAGR</v>
          </cell>
          <cell r="D4272" t="str">
            <v>GOVSHRX</v>
          </cell>
          <cell r="E4272" t="str">
            <v>total</v>
          </cell>
          <cell r="F4272">
            <v>0.21</v>
          </cell>
          <cell r="G4272">
            <v>0.21</v>
          </cell>
          <cell r="H4272">
            <v>0.21</v>
          </cell>
          <cell r="I4272">
            <v>0.22</v>
          </cell>
          <cell r="J4272">
            <v>0.22</v>
          </cell>
          <cell r="K4272">
            <v>0.22</v>
          </cell>
          <cell r="L4272">
            <v>0.22</v>
          </cell>
          <cell r="M4272">
            <v>0.23</v>
          </cell>
          <cell r="N4272">
            <v>0.23</v>
          </cell>
          <cell r="O4272">
            <v>0.23</v>
          </cell>
          <cell r="P4272">
            <v>0.23</v>
          </cell>
          <cell r="Q4272">
            <v>0.23</v>
          </cell>
          <cell r="R4272">
            <v>0.23</v>
          </cell>
          <cell r="S4272">
            <v>0.23</v>
          </cell>
          <cell r="T4272">
            <v>0.23</v>
          </cell>
          <cell r="U4272">
            <v>0.22</v>
          </cell>
          <cell r="V4272">
            <v>0.22</v>
          </cell>
          <cell r="W4272">
            <v>0.22</v>
          </cell>
          <cell r="X4272">
            <v>0.22</v>
          </cell>
          <cell r="Y4272">
            <v>0.22</v>
          </cell>
          <cell r="Z4272">
            <v>0.22</v>
          </cell>
          <cell r="AA4272">
            <v>0.21</v>
          </cell>
          <cell r="AB4272">
            <v>0.21</v>
          </cell>
          <cell r="AC4272">
            <v>0.21</v>
          </cell>
          <cell r="AD4272">
            <v>0.21</v>
          </cell>
          <cell r="AE4272">
            <v>0.21</v>
          </cell>
          <cell r="AF4272">
            <v>0.21</v>
          </cell>
          <cell r="AG4272">
            <v>0.21</v>
          </cell>
          <cell r="AH4272">
            <v>0.21</v>
          </cell>
          <cell r="AI4272">
            <v>0.21</v>
          </cell>
          <cell r="AJ4272">
            <v>0.21</v>
          </cell>
          <cell r="AK4272">
            <v>0.22</v>
          </cell>
        </row>
        <row r="4273">
          <cell r="A4273" t="str">
            <v>SDGbaseTRAv2_UrbAS_ERTv5_testGADJnoICAGRINVSHRXtotal</v>
          </cell>
          <cell r="B4273" t="str">
            <v>SIclos6_GOVclos11</v>
          </cell>
          <cell r="C4273" t="str">
            <v>SDGbaseTRAv2_UrbAS_ERTv5_testGADJnoICAGR</v>
          </cell>
          <cell r="D4273" t="str">
            <v>INVSHRX</v>
          </cell>
          <cell r="E4273" t="str">
            <v>total</v>
          </cell>
          <cell r="F4273">
            <v>0.18</v>
          </cell>
          <cell r="G4273">
            <v>0.18</v>
          </cell>
          <cell r="H4273">
            <v>0.18</v>
          </cell>
          <cell r="I4273">
            <v>0.18</v>
          </cell>
          <cell r="J4273">
            <v>0.18</v>
          </cell>
          <cell r="K4273">
            <v>0.18</v>
          </cell>
          <cell r="L4273">
            <v>0.18</v>
          </cell>
          <cell r="M4273">
            <v>0.18</v>
          </cell>
          <cell r="N4273">
            <v>0.18</v>
          </cell>
          <cell r="O4273">
            <v>0.18</v>
          </cell>
          <cell r="P4273">
            <v>0.18</v>
          </cell>
          <cell r="Q4273">
            <v>0.17</v>
          </cell>
          <cell r="R4273">
            <v>0.17</v>
          </cell>
          <cell r="S4273">
            <v>0.17</v>
          </cell>
          <cell r="T4273">
            <v>0.17</v>
          </cell>
          <cell r="U4273">
            <v>0.17</v>
          </cell>
          <cell r="V4273">
            <v>0.17</v>
          </cell>
          <cell r="W4273">
            <v>0.17</v>
          </cell>
          <cell r="X4273">
            <v>0.17</v>
          </cell>
          <cell r="Y4273">
            <v>0.17</v>
          </cell>
          <cell r="Z4273">
            <v>0.17</v>
          </cell>
          <cell r="AA4273">
            <v>0.17</v>
          </cell>
          <cell r="AB4273">
            <v>0.18</v>
          </cell>
          <cell r="AC4273">
            <v>0.18</v>
          </cell>
          <cell r="AD4273">
            <v>0.18</v>
          </cell>
          <cell r="AE4273">
            <v>0.18</v>
          </cell>
          <cell r="AF4273">
            <v>0.18</v>
          </cell>
          <cell r="AG4273">
            <v>0.18</v>
          </cell>
          <cell r="AH4273">
            <v>0.18</v>
          </cell>
          <cell r="AI4273">
            <v>0.18</v>
          </cell>
          <cell r="AJ4273">
            <v>0.18</v>
          </cell>
          <cell r="AK4273">
            <v>0.17</v>
          </cell>
        </row>
        <row r="4274">
          <cell r="A4274" t="str">
            <v>SDGbaseTRAv2_UrbAS_ERTv5_testGADJnoICAGRC_QFSlabtotal</v>
          </cell>
          <cell r="B4274" t="str">
            <v>SIclos6_GOVclos11</v>
          </cell>
          <cell r="C4274" t="str">
            <v>SDGbaseTRAv2_UrbAS_ERTv5_testGADJnoICAGR</v>
          </cell>
          <cell r="D4274" t="str">
            <v>C_QFSlab</v>
          </cell>
          <cell r="E4274" t="str">
            <v>total</v>
          </cell>
          <cell r="F4274">
            <v>16418.580000000002</v>
          </cell>
          <cell r="G4274">
            <v>15182.84</v>
          </cell>
          <cell r="H4274">
            <v>15745.42</v>
          </cell>
          <cell r="I4274">
            <v>16291.81</v>
          </cell>
          <cell r="J4274">
            <v>16783.169999999998</v>
          </cell>
          <cell r="K4274">
            <v>17263.41</v>
          </cell>
          <cell r="L4274">
            <v>17758.16</v>
          </cell>
          <cell r="M4274">
            <v>18272.95</v>
          </cell>
          <cell r="N4274">
            <v>18811.57</v>
          </cell>
          <cell r="O4274">
            <v>19363.32</v>
          </cell>
          <cell r="P4274">
            <v>19967.84</v>
          </cell>
          <cell r="Q4274">
            <v>20601.62</v>
          </cell>
          <cell r="R4274">
            <v>21252.82</v>
          </cell>
          <cell r="S4274">
            <v>21920.29</v>
          </cell>
          <cell r="T4274">
            <v>22605.3</v>
          </cell>
          <cell r="U4274">
            <v>23332.94</v>
          </cell>
          <cell r="V4274">
            <v>24093.18</v>
          </cell>
          <cell r="W4274">
            <v>24878.67</v>
          </cell>
          <cell r="X4274">
            <v>25680.77</v>
          </cell>
          <cell r="Y4274">
            <v>26469.48</v>
          </cell>
          <cell r="Z4274">
            <v>27246.79</v>
          </cell>
          <cell r="AA4274">
            <v>28015.919999999998</v>
          </cell>
          <cell r="AB4274">
            <v>28800.69</v>
          </cell>
          <cell r="AC4274">
            <v>29599.49</v>
          </cell>
          <cell r="AD4274">
            <v>30432.73</v>
          </cell>
          <cell r="AE4274">
            <v>31307.42</v>
          </cell>
          <cell r="AF4274">
            <v>32200.57</v>
          </cell>
          <cell r="AG4274">
            <v>33085.86</v>
          </cell>
          <cell r="AH4274">
            <v>33672.97</v>
          </cell>
          <cell r="AI4274">
            <v>34025.129999999997</v>
          </cell>
          <cell r="AJ4274">
            <v>34242.620000000003</v>
          </cell>
          <cell r="AK4274">
            <v>34361.94</v>
          </cell>
        </row>
        <row r="4275">
          <cell r="A4275" t="str">
            <v>SDGbaseTRAv2_UrbAS_ERTv5_testGADJnoICAGRC_PubDeftotal</v>
          </cell>
          <cell r="B4275" t="str">
            <v>SIclos6_GOVclos11</v>
          </cell>
          <cell r="C4275" t="str">
            <v>SDGbaseTRAv2_UrbAS_ERTv5_testGADJnoICAGR</v>
          </cell>
          <cell r="D4275" t="str">
            <v>C_PubDef</v>
          </cell>
          <cell r="E4275" t="str">
            <v>total</v>
          </cell>
          <cell r="F4275">
            <v>0</v>
          </cell>
          <cell r="G4275">
            <v>0</v>
          </cell>
          <cell r="H4275">
            <v>0</v>
          </cell>
          <cell r="I4275">
            <v>0</v>
          </cell>
          <cell r="J4275">
            <v>0</v>
          </cell>
          <cell r="K4275">
            <v>0</v>
          </cell>
          <cell r="L4275">
            <v>0</v>
          </cell>
          <cell r="M4275">
            <v>0</v>
          </cell>
          <cell r="N4275">
            <v>0</v>
          </cell>
          <cell r="O4275">
            <v>0</v>
          </cell>
          <cell r="P4275">
            <v>0</v>
          </cell>
          <cell r="Q4275">
            <v>0</v>
          </cell>
          <cell r="R4275">
            <v>-0.01</v>
          </cell>
          <cell r="S4275">
            <v>-0.01</v>
          </cell>
          <cell r="T4275">
            <v>-0.01</v>
          </cell>
          <cell r="U4275">
            <v>-0.01</v>
          </cell>
          <cell r="V4275">
            <v>-0.01</v>
          </cell>
          <cell r="W4275">
            <v>-0.01</v>
          </cell>
          <cell r="X4275">
            <v>-0.01</v>
          </cell>
          <cell r="Y4275">
            <v>-0.01</v>
          </cell>
          <cell r="Z4275">
            <v>-0.01</v>
          </cell>
          <cell r="AA4275">
            <v>-0.01</v>
          </cell>
          <cell r="AB4275">
            <v>-0.01</v>
          </cell>
          <cell r="AC4275">
            <v>-0.01</v>
          </cell>
          <cell r="AD4275">
            <v>-0.01</v>
          </cell>
          <cell r="AE4275">
            <v>-0.01</v>
          </cell>
          <cell r="AF4275">
            <v>-0.01</v>
          </cell>
          <cell r="AG4275">
            <v>-0.01</v>
          </cell>
          <cell r="AH4275">
            <v>-0.01</v>
          </cell>
          <cell r="AI4275">
            <v>-0.01</v>
          </cell>
          <cell r="AJ4275">
            <v>-0.01</v>
          </cell>
          <cell r="AK4275">
            <v>-0.01</v>
          </cell>
        </row>
        <row r="4276">
          <cell r="A4276" t="str">
            <v>SDGbaseTRAv2_UrbAS_ERTv5_testGADJnoICAGRYIXent-n</v>
          </cell>
          <cell r="B4276" t="str">
            <v>SIclos6_GOVclos11</v>
          </cell>
          <cell r="C4276" t="str">
            <v>SDGbaseTRAv2_UrbAS_ERTv5_testGADJnoICAGR</v>
          </cell>
          <cell r="D4276" t="str">
            <v>YIX</v>
          </cell>
          <cell r="E4276" t="str">
            <v>ent-n</v>
          </cell>
          <cell r="F4276">
            <v>1681.68</v>
          </cell>
          <cell r="G4276">
            <v>1548.87</v>
          </cell>
          <cell r="H4276">
            <v>1605.76</v>
          </cell>
          <cell r="I4276">
            <v>1639.31</v>
          </cell>
          <cell r="J4276">
            <v>1674.1</v>
          </cell>
          <cell r="K4276">
            <v>1712.72</v>
          </cell>
          <cell r="L4276">
            <v>1754.64</v>
          </cell>
          <cell r="M4276">
            <v>1798.39</v>
          </cell>
          <cell r="N4276">
            <v>1849.04</v>
          </cell>
          <cell r="O4276">
            <v>1912.44</v>
          </cell>
          <cell r="P4276">
            <v>1974.58</v>
          </cell>
          <cell r="Q4276">
            <v>2035.32</v>
          </cell>
          <cell r="R4276">
            <v>2105.37</v>
          </cell>
          <cell r="S4276">
            <v>2171.7399999999998</v>
          </cell>
          <cell r="T4276">
            <v>2240.88</v>
          </cell>
          <cell r="U4276">
            <v>2318.79</v>
          </cell>
          <cell r="V4276">
            <v>2394.73</v>
          </cell>
          <cell r="W4276">
            <v>2471.87</v>
          </cell>
          <cell r="X4276">
            <v>2551.64</v>
          </cell>
          <cell r="Y4276">
            <v>2631.52</v>
          </cell>
          <cell r="Z4276">
            <v>2720.18</v>
          </cell>
          <cell r="AA4276">
            <v>2804.91</v>
          </cell>
          <cell r="AB4276">
            <v>2907.24</v>
          </cell>
          <cell r="AC4276">
            <v>2989.9</v>
          </cell>
          <cell r="AD4276">
            <v>3063.36</v>
          </cell>
          <cell r="AE4276">
            <v>3136.91</v>
          </cell>
          <cell r="AF4276">
            <v>3217.48</v>
          </cell>
          <cell r="AG4276">
            <v>3290.15</v>
          </cell>
          <cell r="AH4276">
            <v>3313.84</v>
          </cell>
          <cell r="AI4276">
            <v>3320.13</v>
          </cell>
          <cell r="AJ4276">
            <v>3315.41</v>
          </cell>
          <cell r="AK4276">
            <v>3301.73</v>
          </cell>
        </row>
        <row r="4277">
          <cell r="A4277" t="str">
            <v>SDGbaseTRAv2_UrbAS_ERTv5_testGADJnoICAGRYIXent-e</v>
          </cell>
          <cell r="B4277" t="str">
            <v>SIclos6_GOVclos11</v>
          </cell>
          <cell r="C4277" t="str">
            <v>SDGbaseTRAv2_UrbAS_ERTv5_testGADJnoICAGR</v>
          </cell>
          <cell r="D4277" t="str">
            <v>YIX</v>
          </cell>
          <cell r="E4277" t="str">
            <v>ent-e</v>
          </cell>
          <cell r="F4277">
            <v>67.67</v>
          </cell>
          <cell r="G4277">
            <v>74.72</v>
          </cell>
          <cell r="H4277">
            <v>62.14</v>
          </cell>
          <cell r="I4277">
            <v>63.45</v>
          </cell>
          <cell r="J4277">
            <v>66.709999999999994</v>
          </cell>
          <cell r="K4277">
            <v>71.06</v>
          </cell>
          <cell r="L4277">
            <v>75.45</v>
          </cell>
          <cell r="M4277">
            <v>75.569999999999993</v>
          </cell>
          <cell r="N4277">
            <v>74.040000000000006</v>
          </cell>
          <cell r="O4277">
            <v>73.400000000000006</v>
          </cell>
          <cell r="P4277">
            <v>76.08</v>
          </cell>
          <cell r="Q4277">
            <v>80.95</v>
          </cell>
          <cell r="R4277">
            <v>89.17</v>
          </cell>
          <cell r="S4277">
            <v>94.81</v>
          </cell>
          <cell r="T4277">
            <v>100.68</v>
          </cell>
          <cell r="U4277">
            <v>106.34</v>
          </cell>
          <cell r="V4277">
            <v>107.13</v>
          </cell>
          <cell r="W4277">
            <v>111.92</v>
          </cell>
          <cell r="X4277">
            <v>121.31</v>
          </cell>
          <cell r="Y4277">
            <v>131.12</v>
          </cell>
          <cell r="Z4277">
            <v>141.32</v>
          </cell>
          <cell r="AA4277">
            <v>150.91999999999999</v>
          </cell>
          <cell r="AB4277">
            <v>160.55000000000001</v>
          </cell>
          <cell r="AC4277">
            <v>172.74</v>
          </cell>
          <cell r="AD4277">
            <v>185.08</v>
          </cell>
          <cell r="AE4277">
            <v>197.02</v>
          </cell>
          <cell r="AF4277">
            <v>204.43</v>
          </cell>
          <cell r="AG4277">
            <v>244.88</v>
          </cell>
          <cell r="AH4277">
            <v>282.11</v>
          </cell>
          <cell r="AI4277">
            <v>327.35000000000002</v>
          </cell>
          <cell r="AJ4277">
            <v>372.79</v>
          </cell>
          <cell r="AK4277">
            <v>414.57</v>
          </cell>
        </row>
        <row r="4278">
          <cell r="A4278" t="str">
            <v>SDGbaseTRAv2_UrbAS_ERTv5_testGADJnoICAGRYIXhhd-0</v>
          </cell>
          <cell r="B4278" t="str">
            <v>SIclos6_GOVclos11</v>
          </cell>
          <cell r="C4278" t="str">
            <v>SDGbaseTRAv2_UrbAS_ERTv5_testGADJnoICAGR</v>
          </cell>
          <cell r="D4278" t="str">
            <v>YIX</v>
          </cell>
          <cell r="E4278" t="str">
            <v>hhd-0</v>
          </cell>
          <cell r="F4278">
            <v>80.83</v>
          </cell>
          <cell r="G4278">
            <v>80.2</v>
          </cell>
          <cell r="H4278">
            <v>78.56</v>
          </cell>
          <cell r="I4278">
            <v>81.2</v>
          </cell>
          <cell r="J4278">
            <v>83.23</v>
          </cell>
          <cell r="K4278">
            <v>85.24</v>
          </cell>
          <cell r="L4278">
            <v>87.59</v>
          </cell>
          <cell r="M4278">
            <v>90.15</v>
          </cell>
          <cell r="N4278">
            <v>92.84</v>
          </cell>
          <cell r="O4278">
            <v>95.89</v>
          </cell>
          <cell r="P4278">
            <v>99.21</v>
          </cell>
          <cell r="Q4278">
            <v>102.61</v>
          </cell>
          <cell r="R4278">
            <v>106.01</v>
          </cell>
          <cell r="S4278">
            <v>109.8</v>
          </cell>
          <cell r="T4278">
            <v>113.7</v>
          </cell>
          <cell r="U4278">
            <v>117.93</v>
          </cell>
          <cell r="V4278">
            <v>122.52</v>
          </cell>
          <cell r="W4278">
            <v>127.07</v>
          </cell>
          <cell r="X4278">
            <v>131.72999999999999</v>
          </cell>
          <cell r="Y4278">
            <v>136.44999999999999</v>
          </cell>
          <cell r="Z4278">
            <v>141.04</v>
          </cell>
          <cell r="AA4278">
            <v>145.79</v>
          </cell>
          <cell r="AB4278">
            <v>150.79</v>
          </cell>
          <cell r="AC4278">
            <v>156.07</v>
          </cell>
          <cell r="AD4278">
            <v>161.25</v>
          </cell>
          <cell r="AE4278">
            <v>166.58</v>
          </cell>
          <cell r="AF4278">
            <v>171.99</v>
          </cell>
          <cell r="AG4278">
            <v>177.42</v>
          </cell>
          <cell r="AH4278">
            <v>181.1</v>
          </cell>
          <cell r="AI4278">
            <v>181.95</v>
          </cell>
          <cell r="AJ4278">
            <v>182.49</v>
          </cell>
          <cell r="AK4278">
            <v>182.92</v>
          </cell>
        </row>
        <row r="4279">
          <cell r="A4279" t="str">
            <v>SDGbaseTRAv2_UrbAS_ERTv5_testGADJnoICAGRYIXhhd-1</v>
          </cell>
          <cell r="B4279" t="str">
            <v>SIclos6_GOVclos11</v>
          </cell>
          <cell r="C4279" t="str">
            <v>SDGbaseTRAv2_UrbAS_ERTv5_testGADJnoICAGR</v>
          </cell>
          <cell r="D4279" t="str">
            <v>YIX</v>
          </cell>
          <cell r="E4279" t="str">
            <v>hhd-1</v>
          </cell>
          <cell r="F4279">
            <v>111.12</v>
          </cell>
          <cell r="G4279">
            <v>109.87</v>
          </cell>
          <cell r="H4279">
            <v>108.07</v>
          </cell>
          <cell r="I4279">
            <v>111.66</v>
          </cell>
          <cell r="J4279">
            <v>114.41</v>
          </cell>
          <cell r="K4279">
            <v>117.18</v>
          </cell>
          <cell r="L4279">
            <v>120.41</v>
          </cell>
          <cell r="M4279">
            <v>123.94</v>
          </cell>
          <cell r="N4279">
            <v>127.65</v>
          </cell>
          <cell r="O4279">
            <v>131.84</v>
          </cell>
          <cell r="P4279">
            <v>136.41</v>
          </cell>
          <cell r="Q4279">
            <v>141.07</v>
          </cell>
          <cell r="R4279">
            <v>145.75</v>
          </cell>
          <cell r="S4279">
            <v>150.91999999999999</v>
          </cell>
          <cell r="T4279">
            <v>156.22999999999999</v>
          </cell>
          <cell r="U4279">
            <v>162.03</v>
          </cell>
          <cell r="V4279">
            <v>168.28</v>
          </cell>
          <cell r="W4279">
            <v>174.48</v>
          </cell>
          <cell r="X4279">
            <v>180.82</v>
          </cell>
          <cell r="Y4279">
            <v>187.21</v>
          </cell>
          <cell r="Z4279">
            <v>193.45</v>
          </cell>
          <cell r="AA4279">
            <v>199.89</v>
          </cell>
          <cell r="AB4279">
            <v>206.69</v>
          </cell>
          <cell r="AC4279">
            <v>213.81</v>
          </cell>
          <cell r="AD4279">
            <v>220.83</v>
          </cell>
          <cell r="AE4279">
            <v>228.05</v>
          </cell>
          <cell r="AF4279">
            <v>235.37</v>
          </cell>
          <cell r="AG4279">
            <v>242.67</v>
          </cell>
          <cell r="AH4279">
            <v>247.3</v>
          </cell>
          <cell r="AI4279">
            <v>248.28</v>
          </cell>
          <cell r="AJ4279">
            <v>248.89</v>
          </cell>
          <cell r="AK4279">
            <v>249.34</v>
          </cell>
        </row>
        <row r="4280">
          <cell r="A4280" t="str">
            <v>SDGbaseTRAv2_UrbAS_ERTv5_testGADJnoICAGRYIXhhd-2</v>
          </cell>
          <cell r="B4280" t="str">
            <v>SIclos6_GOVclos11</v>
          </cell>
          <cell r="C4280" t="str">
            <v>SDGbaseTRAv2_UrbAS_ERTv5_testGADJnoICAGR</v>
          </cell>
          <cell r="D4280" t="str">
            <v>YIX</v>
          </cell>
          <cell r="E4280" t="str">
            <v>hhd-2</v>
          </cell>
          <cell r="F4280">
            <v>130.16999999999999</v>
          </cell>
          <cell r="G4280">
            <v>128.18</v>
          </cell>
          <cell r="H4280">
            <v>126.54</v>
          </cell>
          <cell r="I4280">
            <v>130.62</v>
          </cell>
          <cell r="J4280">
            <v>133.78</v>
          </cell>
          <cell r="K4280">
            <v>137.02000000000001</v>
          </cell>
          <cell r="L4280">
            <v>140.79</v>
          </cell>
          <cell r="M4280">
            <v>144.9</v>
          </cell>
          <cell r="N4280">
            <v>149.24</v>
          </cell>
          <cell r="O4280">
            <v>154.1</v>
          </cell>
          <cell r="P4280">
            <v>159.41999999999999</v>
          </cell>
          <cell r="Q4280">
            <v>164.84</v>
          </cell>
          <cell r="R4280">
            <v>170.33</v>
          </cell>
          <cell r="S4280">
            <v>176.34</v>
          </cell>
          <cell r="T4280">
            <v>182.53</v>
          </cell>
          <cell r="U4280">
            <v>189.31</v>
          </cell>
          <cell r="V4280">
            <v>196.58</v>
          </cell>
          <cell r="W4280">
            <v>203.8</v>
          </cell>
          <cell r="X4280">
            <v>211.14</v>
          </cell>
          <cell r="Y4280">
            <v>218.53</v>
          </cell>
          <cell r="Z4280">
            <v>225.76</v>
          </cell>
          <cell r="AA4280">
            <v>233.21</v>
          </cell>
          <cell r="AB4280">
            <v>241.09</v>
          </cell>
          <cell r="AC4280">
            <v>249.27</v>
          </cell>
          <cell r="AD4280">
            <v>257.35000000000002</v>
          </cell>
          <cell r="AE4280">
            <v>265.68</v>
          </cell>
          <cell r="AF4280">
            <v>274.14</v>
          </cell>
          <cell r="AG4280">
            <v>282.49</v>
          </cell>
          <cell r="AH4280">
            <v>287.42</v>
          </cell>
          <cell r="AI4280">
            <v>288.33</v>
          </cell>
          <cell r="AJ4280">
            <v>288.85000000000002</v>
          </cell>
          <cell r="AK4280">
            <v>289.17</v>
          </cell>
        </row>
        <row r="4281">
          <cell r="A4281" t="str">
            <v>SDGbaseTRAv2_UrbAS_ERTv5_testGADJnoICAGRYIXhhd-3</v>
          </cell>
          <cell r="B4281" t="str">
            <v>SIclos6_GOVclos11</v>
          </cell>
          <cell r="C4281" t="str">
            <v>SDGbaseTRAv2_UrbAS_ERTv5_testGADJnoICAGR</v>
          </cell>
          <cell r="D4281" t="str">
            <v>YIX</v>
          </cell>
          <cell r="E4281" t="str">
            <v>hhd-3</v>
          </cell>
          <cell r="F4281">
            <v>160.16</v>
          </cell>
          <cell r="G4281">
            <v>157.06</v>
          </cell>
          <cell r="H4281">
            <v>155.99</v>
          </cell>
          <cell r="I4281">
            <v>160.88999999999999</v>
          </cell>
          <cell r="J4281">
            <v>164.7</v>
          </cell>
          <cell r="K4281">
            <v>168.69</v>
          </cell>
          <cell r="L4281">
            <v>173.34</v>
          </cell>
          <cell r="M4281">
            <v>178.39</v>
          </cell>
          <cell r="N4281">
            <v>183.76</v>
          </cell>
          <cell r="O4281">
            <v>189.76</v>
          </cell>
          <cell r="P4281">
            <v>196.3</v>
          </cell>
          <cell r="Q4281">
            <v>202.94</v>
          </cell>
          <cell r="R4281">
            <v>209.69</v>
          </cell>
          <cell r="S4281">
            <v>217.01</v>
          </cell>
          <cell r="T4281">
            <v>224.54</v>
          </cell>
          <cell r="U4281">
            <v>232.83</v>
          </cell>
          <cell r="V4281">
            <v>241.65</v>
          </cell>
          <cell r="W4281">
            <v>250.42</v>
          </cell>
          <cell r="X4281">
            <v>259.3</v>
          </cell>
          <cell r="Y4281">
            <v>268.16000000000003</v>
          </cell>
          <cell r="Z4281">
            <v>276.91000000000003</v>
          </cell>
          <cell r="AA4281">
            <v>285.86</v>
          </cell>
          <cell r="AB4281">
            <v>295.41000000000003</v>
          </cell>
          <cell r="AC4281">
            <v>305.20999999999998</v>
          </cell>
          <cell r="AD4281">
            <v>314.93</v>
          </cell>
          <cell r="AE4281">
            <v>324.97000000000003</v>
          </cell>
          <cell r="AF4281">
            <v>335.15</v>
          </cell>
          <cell r="AG4281">
            <v>345.08</v>
          </cell>
          <cell r="AH4281">
            <v>350.22</v>
          </cell>
          <cell r="AI4281">
            <v>350.95</v>
          </cell>
          <cell r="AJ4281">
            <v>351.32</v>
          </cell>
          <cell r="AK4281">
            <v>351.43</v>
          </cell>
        </row>
        <row r="4282">
          <cell r="A4282" t="str">
            <v>SDGbaseTRAv2_UrbAS_ERTv5_testGADJnoICAGRYIXhhd-4</v>
          </cell>
          <cell r="B4282" t="str">
            <v>SIclos6_GOVclos11</v>
          </cell>
          <cell r="C4282" t="str">
            <v>SDGbaseTRAv2_UrbAS_ERTv5_testGADJnoICAGR</v>
          </cell>
          <cell r="D4282" t="str">
            <v>YIX</v>
          </cell>
          <cell r="E4282" t="str">
            <v>hhd-4</v>
          </cell>
          <cell r="F4282">
            <v>173.02</v>
          </cell>
          <cell r="G4282">
            <v>168.8</v>
          </cell>
          <cell r="H4282">
            <v>168.88</v>
          </cell>
          <cell r="I4282">
            <v>174.03</v>
          </cell>
          <cell r="J4282">
            <v>178.06</v>
          </cell>
          <cell r="K4282">
            <v>182.39</v>
          </cell>
          <cell r="L4282">
            <v>187.43</v>
          </cell>
          <cell r="M4282">
            <v>192.89</v>
          </cell>
          <cell r="N4282">
            <v>198.71</v>
          </cell>
          <cell r="O4282">
            <v>205.21</v>
          </cell>
          <cell r="P4282">
            <v>212.29</v>
          </cell>
          <cell r="Q4282">
            <v>219.41</v>
          </cell>
          <cell r="R4282">
            <v>226.71</v>
          </cell>
          <cell r="S4282">
            <v>234.5</v>
          </cell>
          <cell r="T4282">
            <v>242.53</v>
          </cell>
          <cell r="U4282">
            <v>251.44</v>
          </cell>
          <cell r="V4282">
            <v>260.81</v>
          </cell>
          <cell r="W4282">
            <v>270.14</v>
          </cell>
          <cell r="X4282">
            <v>279.54000000000002</v>
          </cell>
          <cell r="Y4282">
            <v>288.85000000000002</v>
          </cell>
          <cell r="Z4282">
            <v>298.10000000000002</v>
          </cell>
          <cell r="AA4282">
            <v>307.49</v>
          </cell>
          <cell r="AB4282">
            <v>317.62</v>
          </cell>
          <cell r="AC4282">
            <v>327.86</v>
          </cell>
          <cell r="AD4282">
            <v>338.08</v>
          </cell>
          <cell r="AE4282">
            <v>348.67</v>
          </cell>
          <cell r="AF4282">
            <v>359.37</v>
          </cell>
          <cell r="AG4282">
            <v>369.67</v>
          </cell>
          <cell r="AH4282">
            <v>374.01</v>
          </cell>
          <cell r="AI4282">
            <v>374.28</v>
          </cell>
          <cell r="AJ4282">
            <v>374.33</v>
          </cell>
          <cell r="AK4282">
            <v>374.08</v>
          </cell>
        </row>
        <row r="4283">
          <cell r="A4283" t="str">
            <v>SDGbaseTRAv2_UrbAS_ERTv5_testGADJnoICAGRYIXhhd-5</v>
          </cell>
          <cell r="B4283" t="str">
            <v>SIclos6_GOVclos11</v>
          </cell>
          <cell r="C4283" t="str">
            <v>SDGbaseTRAv2_UrbAS_ERTv5_testGADJnoICAGR</v>
          </cell>
          <cell r="D4283" t="str">
            <v>YIX</v>
          </cell>
          <cell r="E4283" t="str">
            <v>hhd-5</v>
          </cell>
          <cell r="F4283">
            <v>238.85</v>
          </cell>
          <cell r="G4283">
            <v>231.63</v>
          </cell>
          <cell r="H4283">
            <v>234.06</v>
          </cell>
          <cell r="I4283">
            <v>240.99</v>
          </cell>
          <cell r="J4283">
            <v>246.37</v>
          </cell>
          <cell r="K4283">
            <v>252.41</v>
          </cell>
          <cell r="L4283">
            <v>259.42</v>
          </cell>
          <cell r="M4283">
            <v>266.99</v>
          </cell>
          <cell r="N4283">
            <v>275.10000000000002</v>
          </cell>
          <cell r="O4283">
            <v>284.08999999999997</v>
          </cell>
          <cell r="P4283">
            <v>293.89</v>
          </cell>
          <cell r="Q4283">
            <v>303.68</v>
          </cell>
          <cell r="R4283">
            <v>313.74</v>
          </cell>
          <cell r="S4283">
            <v>324.26</v>
          </cell>
          <cell r="T4283">
            <v>335.12</v>
          </cell>
          <cell r="U4283">
            <v>347.29</v>
          </cell>
          <cell r="V4283">
            <v>359.92</v>
          </cell>
          <cell r="W4283">
            <v>372.52</v>
          </cell>
          <cell r="X4283">
            <v>385.11</v>
          </cell>
          <cell r="Y4283">
            <v>397.41</v>
          </cell>
          <cell r="Z4283">
            <v>409.72</v>
          </cell>
          <cell r="AA4283">
            <v>422.11</v>
          </cell>
          <cell r="AB4283">
            <v>435.62</v>
          </cell>
          <cell r="AC4283">
            <v>449.05</v>
          </cell>
          <cell r="AD4283">
            <v>462.66</v>
          </cell>
          <cell r="AE4283">
            <v>476.82</v>
          </cell>
          <cell r="AF4283">
            <v>491.06</v>
          </cell>
          <cell r="AG4283">
            <v>504.47</v>
          </cell>
          <cell r="AH4283">
            <v>508.06</v>
          </cell>
          <cell r="AI4283">
            <v>507.4</v>
          </cell>
          <cell r="AJ4283">
            <v>506.82</v>
          </cell>
          <cell r="AK4283">
            <v>505.85</v>
          </cell>
        </row>
        <row r="4284">
          <cell r="A4284" t="str">
            <v>SDGbaseTRAv2_UrbAS_ERTv5_testGADJnoICAGRYIXhhd-6</v>
          </cell>
          <cell r="B4284" t="str">
            <v>SIclos6_GOVclos11</v>
          </cell>
          <cell r="C4284" t="str">
            <v>SDGbaseTRAv2_UrbAS_ERTv5_testGADJnoICAGR</v>
          </cell>
          <cell r="D4284" t="str">
            <v>YIX</v>
          </cell>
          <cell r="E4284" t="str">
            <v>hhd-6</v>
          </cell>
          <cell r="F4284">
            <v>288.75</v>
          </cell>
          <cell r="G4284">
            <v>276.86</v>
          </cell>
          <cell r="H4284">
            <v>282.87</v>
          </cell>
          <cell r="I4284">
            <v>290.98</v>
          </cell>
          <cell r="J4284">
            <v>297.31</v>
          </cell>
          <cell r="K4284">
            <v>304.66000000000003</v>
          </cell>
          <cell r="L4284">
            <v>313.17</v>
          </cell>
          <cell r="M4284">
            <v>322.31</v>
          </cell>
          <cell r="N4284">
            <v>332.18</v>
          </cell>
          <cell r="O4284">
            <v>343.03</v>
          </cell>
          <cell r="P4284">
            <v>354.9</v>
          </cell>
          <cell r="Q4284">
            <v>366.67</v>
          </cell>
          <cell r="R4284">
            <v>378.91</v>
          </cell>
          <cell r="S4284">
            <v>391.36</v>
          </cell>
          <cell r="T4284">
            <v>404.23</v>
          </cell>
          <cell r="U4284">
            <v>418.79</v>
          </cell>
          <cell r="V4284">
            <v>433.66</v>
          </cell>
          <cell r="W4284">
            <v>448.54</v>
          </cell>
          <cell r="X4284">
            <v>463.32</v>
          </cell>
          <cell r="Y4284">
            <v>477.58</v>
          </cell>
          <cell r="Z4284">
            <v>492.09</v>
          </cell>
          <cell r="AA4284">
            <v>506.52</v>
          </cell>
          <cell r="AB4284">
            <v>522.4</v>
          </cell>
          <cell r="AC4284">
            <v>537.76</v>
          </cell>
          <cell r="AD4284">
            <v>553.46</v>
          </cell>
          <cell r="AE4284">
            <v>569.82000000000005</v>
          </cell>
          <cell r="AF4284">
            <v>586.29</v>
          </cell>
          <cell r="AG4284">
            <v>601.42999999999995</v>
          </cell>
          <cell r="AH4284">
            <v>603.12</v>
          </cell>
          <cell r="AI4284">
            <v>601.25</v>
          </cell>
          <cell r="AJ4284">
            <v>599.76</v>
          </cell>
          <cell r="AK4284">
            <v>597.76</v>
          </cell>
        </row>
        <row r="4285">
          <cell r="A4285" t="str">
            <v>SDGbaseTRAv2_UrbAS_ERTv5_testGADJnoICAGRYIXhhd-7</v>
          </cell>
          <cell r="B4285" t="str">
            <v>SIclos6_GOVclos11</v>
          </cell>
          <cell r="C4285" t="str">
            <v>SDGbaseTRAv2_UrbAS_ERTv5_testGADJnoICAGR</v>
          </cell>
          <cell r="D4285" t="str">
            <v>YIX</v>
          </cell>
          <cell r="E4285" t="str">
            <v>hhd-7</v>
          </cell>
          <cell r="F4285">
            <v>412.51</v>
          </cell>
          <cell r="G4285">
            <v>392.61</v>
          </cell>
          <cell r="H4285">
            <v>404.52</v>
          </cell>
          <cell r="I4285">
            <v>415.73</v>
          </cell>
          <cell r="J4285">
            <v>424.62</v>
          </cell>
          <cell r="K4285">
            <v>435.22</v>
          </cell>
          <cell r="L4285">
            <v>447.44</v>
          </cell>
          <cell r="M4285">
            <v>460.48</v>
          </cell>
          <cell r="N4285">
            <v>474.63</v>
          </cell>
          <cell r="O4285">
            <v>490.05</v>
          </cell>
          <cell r="P4285">
            <v>507</v>
          </cell>
          <cell r="Q4285">
            <v>523.74</v>
          </cell>
          <cell r="R4285">
            <v>541.47</v>
          </cell>
          <cell r="S4285">
            <v>559.02</v>
          </cell>
          <cell r="T4285">
            <v>577.16</v>
          </cell>
          <cell r="U4285">
            <v>597.84</v>
          </cell>
          <cell r="V4285">
            <v>618.64</v>
          </cell>
          <cell r="W4285">
            <v>639.55999999999995</v>
          </cell>
          <cell r="X4285">
            <v>660.32</v>
          </cell>
          <cell r="Y4285">
            <v>680.1</v>
          </cell>
          <cell r="Z4285">
            <v>700.45</v>
          </cell>
          <cell r="AA4285">
            <v>720.5</v>
          </cell>
          <cell r="AB4285">
            <v>742.79</v>
          </cell>
          <cell r="AC4285">
            <v>763.83</v>
          </cell>
          <cell r="AD4285">
            <v>785.47</v>
          </cell>
          <cell r="AE4285">
            <v>808.08</v>
          </cell>
          <cell r="AF4285">
            <v>830.82</v>
          </cell>
          <cell r="AG4285">
            <v>851.43</v>
          </cell>
          <cell r="AH4285">
            <v>851</v>
          </cell>
          <cell r="AI4285">
            <v>847.15</v>
          </cell>
          <cell r="AJ4285">
            <v>844.14</v>
          </cell>
          <cell r="AK4285">
            <v>840.36</v>
          </cell>
        </row>
        <row r="4286">
          <cell r="A4286" t="str">
            <v>SDGbaseTRAv2_UrbAS_ERTv5_testGADJnoICAGRYIXhhd-8</v>
          </cell>
          <cell r="B4286" t="str">
            <v>SIclos6_GOVclos11</v>
          </cell>
          <cell r="C4286" t="str">
            <v>SDGbaseTRAv2_UrbAS_ERTv5_testGADJnoICAGR</v>
          </cell>
          <cell r="D4286" t="str">
            <v>YIX</v>
          </cell>
          <cell r="E4286" t="str">
            <v>hhd-8</v>
          </cell>
          <cell r="F4286">
            <v>748.01</v>
          </cell>
          <cell r="G4286">
            <v>704.13</v>
          </cell>
          <cell r="H4286">
            <v>733.2</v>
          </cell>
          <cell r="I4286">
            <v>753.08</v>
          </cell>
          <cell r="J4286">
            <v>769.1</v>
          </cell>
          <cell r="K4286">
            <v>788.64</v>
          </cell>
          <cell r="L4286">
            <v>810.98</v>
          </cell>
          <cell r="M4286">
            <v>834.67</v>
          </cell>
          <cell r="N4286">
            <v>860.44</v>
          </cell>
          <cell r="O4286">
            <v>888.01</v>
          </cell>
          <cell r="P4286">
            <v>918.75</v>
          </cell>
          <cell r="Q4286">
            <v>949.1</v>
          </cell>
          <cell r="R4286">
            <v>982.01</v>
          </cell>
          <cell r="S4286">
            <v>1013.2</v>
          </cell>
          <cell r="T4286">
            <v>1045.45</v>
          </cell>
          <cell r="U4286">
            <v>1082.52</v>
          </cell>
          <cell r="V4286">
            <v>1119.1099999999999</v>
          </cell>
          <cell r="W4286">
            <v>1156.21</v>
          </cell>
          <cell r="X4286">
            <v>1193.1099999999999</v>
          </cell>
          <cell r="Y4286">
            <v>1227.7</v>
          </cell>
          <cell r="Z4286">
            <v>1263.8</v>
          </cell>
          <cell r="AA4286">
            <v>1298.94</v>
          </cell>
          <cell r="AB4286">
            <v>1338.2</v>
          </cell>
          <cell r="AC4286">
            <v>1374.18</v>
          </cell>
          <cell r="AD4286">
            <v>1411.53</v>
          </cell>
          <cell r="AE4286">
            <v>1450.69</v>
          </cell>
          <cell r="AF4286">
            <v>1490.08</v>
          </cell>
          <cell r="AG4286">
            <v>1525.31</v>
          </cell>
          <cell r="AH4286">
            <v>1518.58</v>
          </cell>
          <cell r="AI4286">
            <v>1509.18</v>
          </cell>
          <cell r="AJ4286">
            <v>1502.02</v>
          </cell>
          <cell r="AK4286">
            <v>1493.4</v>
          </cell>
        </row>
        <row r="4287">
          <cell r="A4287" t="str">
            <v>SDGbaseTRAv2_UrbAS_ERTv5_testGADJnoICAGRYIXhhd-9</v>
          </cell>
          <cell r="B4287" t="str">
            <v>SIclos6_GOVclos11</v>
          </cell>
          <cell r="C4287" t="str">
            <v>SDGbaseTRAv2_UrbAS_ERTv5_testGADJnoICAGR</v>
          </cell>
          <cell r="D4287" t="str">
            <v>YIX</v>
          </cell>
          <cell r="E4287" t="str">
            <v>hhd-9</v>
          </cell>
          <cell r="F4287">
            <v>1780.4</v>
          </cell>
          <cell r="G4287">
            <v>1655.88</v>
          </cell>
          <cell r="H4287">
            <v>1737.34</v>
          </cell>
          <cell r="I4287">
            <v>1781.62</v>
          </cell>
          <cell r="J4287">
            <v>1819.99</v>
          </cell>
          <cell r="K4287">
            <v>1866.74</v>
          </cell>
          <cell r="L4287">
            <v>1919.5</v>
          </cell>
          <cell r="M4287">
            <v>1974.95</v>
          </cell>
          <cell r="N4287">
            <v>2035.91</v>
          </cell>
          <cell r="O4287">
            <v>2101.69</v>
          </cell>
          <cell r="P4287">
            <v>2174.5100000000002</v>
          </cell>
          <cell r="Q4287">
            <v>2246.36</v>
          </cell>
          <cell r="R4287">
            <v>2327.56</v>
          </cell>
          <cell r="S4287">
            <v>2401.38</v>
          </cell>
          <cell r="T4287">
            <v>2477.8000000000002</v>
          </cell>
          <cell r="U4287">
            <v>2565.86</v>
          </cell>
          <cell r="V4287">
            <v>2651.22</v>
          </cell>
          <cell r="W4287">
            <v>2738.5</v>
          </cell>
          <cell r="X4287">
            <v>2826.31</v>
          </cell>
          <cell r="Y4287">
            <v>2908.46</v>
          </cell>
          <cell r="Z4287">
            <v>2996.01</v>
          </cell>
          <cell r="AA4287">
            <v>3080.19</v>
          </cell>
          <cell r="AB4287">
            <v>3176.22</v>
          </cell>
          <cell r="AC4287">
            <v>3260.02</v>
          </cell>
          <cell r="AD4287">
            <v>3345.16</v>
          </cell>
          <cell r="AE4287">
            <v>3434.01</v>
          </cell>
          <cell r="AF4287">
            <v>3524.52</v>
          </cell>
          <cell r="AG4287">
            <v>3605.19</v>
          </cell>
          <cell r="AH4287">
            <v>3586.09</v>
          </cell>
          <cell r="AI4287">
            <v>3563.83</v>
          </cell>
          <cell r="AJ4287">
            <v>3545.11</v>
          </cell>
          <cell r="AK4287">
            <v>3521.68</v>
          </cell>
        </row>
        <row r="4288">
          <cell r="A4288" t="str">
            <v>SDGbaseTRAv2_UrbAS_ERTv5_testGADJnoICAGRC_YIXtotal</v>
          </cell>
          <cell r="B4288" t="str">
            <v>SIclos6_GOVclos11</v>
          </cell>
          <cell r="C4288" t="str">
            <v>SDGbaseTRAv2_UrbAS_ERTv5_testGADJnoICAGR</v>
          </cell>
          <cell r="D4288" t="str">
            <v>C_YIX</v>
          </cell>
          <cell r="E4288" t="str">
            <v>total</v>
          </cell>
          <cell r="F4288">
            <v>5873.17</v>
          </cell>
          <cell r="G4288">
            <v>5528.83</v>
          </cell>
          <cell r="H4288">
            <v>5697.92</v>
          </cell>
          <cell r="I4288">
            <v>5843.54</v>
          </cell>
          <cell r="J4288">
            <v>5972.38</v>
          </cell>
          <cell r="K4288">
            <v>6121.96</v>
          </cell>
          <cell r="L4288">
            <v>6290.15</v>
          </cell>
          <cell r="M4288">
            <v>6463.62</v>
          </cell>
          <cell r="N4288">
            <v>6653.53</v>
          </cell>
          <cell r="O4288">
            <v>6869.5</v>
          </cell>
          <cell r="P4288">
            <v>7103.33</v>
          </cell>
          <cell r="Q4288">
            <v>7336.7</v>
          </cell>
          <cell r="R4288">
            <v>7596.72</v>
          </cell>
          <cell r="S4288">
            <v>7844.35</v>
          </cell>
          <cell r="T4288">
            <v>8100.85</v>
          </cell>
          <cell r="U4288">
            <v>8390.9699999999993</v>
          </cell>
          <cell r="V4288">
            <v>8674.2199999999993</v>
          </cell>
          <cell r="W4288">
            <v>8965.0300000000007</v>
          </cell>
          <cell r="X4288">
            <v>9263.65</v>
          </cell>
          <cell r="Y4288">
            <v>9553.1</v>
          </cell>
          <cell r="Z4288">
            <v>9858.83</v>
          </cell>
          <cell r="AA4288">
            <v>10156.33</v>
          </cell>
          <cell r="AB4288">
            <v>10494.62</v>
          </cell>
          <cell r="AC4288">
            <v>10799.7</v>
          </cell>
          <cell r="AD4288">
            <v>11099.16</v>
          </cell>
          <cell r="AE4288">
            <v>11407.32</v>
          </cell>
          <cell r="AF4288">
            <v>11720.69</v>
          </cell>
          <cell r="AG4288">
            <v>12040.19</v>
          </cell>
          <cell r="AH4288">
            <v>12102.84</v>
          </cell>
          <cell r="AI4288">
            <v>12120.08</v>
          </cell>
          <cell r="AJ4288">
            <v>12131.93</v>
          </cell>
          <cell r="AK4288">
            <v>12122.3</v>
          </cell>
        </row>
        <row r="4289">
          <cell r="A4289" t="str">
            <v>SDGbaseTRAv2_UrbAS_ERTv5_testGADJnoICAGRTINSXent-n</v>
          </cell>
          <cell r="B4289" t="str">
            <v>SIclos6_GOVclos11</v>
          </cell>
          <cell r="C4289" t="str">
            <v>SDGbaseTRAv2_UrbAS_ERTv5_testGADJnoICAGR</v>
          </cell>
          <cell r="D4289" t="str">
            <v>TINSX</v>
          </cell>
          <cell r="E4289" t="str">
            <v>ent-n</v>
          </cell>
          <cell r="F4289">
            <v>0.14000000000000001</v>
          </cell>
          <cell r="G4289">
            <v>0.15</v>
          </cell>
          <cell r="H4289">
            <v>0.14000000000000001</v>
          </cell>
          <cell r="I4289">
            <v>0.16</v>
          </cell>
          <cell r="J4289">
            <v>0.16</v>
          </cell>
          <cell r="K4289">
            <v>0.16</v>
          </cell>
          <cell r="L4289">
            <v>0.16</v>
          </cell>
          <cell r="M4289">
            <v>0.16</v>
          </cell>
          <cell r="N4289">
            <v>0.16</v>
          </cell>
          <cell r="O4289">
            <v>0.16</v>
          </cell>
          <cell r="P4289">
            <v>0.16</v>
          </cell>
          <cell r="Q4289">
            <v>0.16</v>
          </cell>
          <cell r="R4289">
            <v>0.15</v>
          </cell>
          <cell r="S4289">
            <v>0.14000000000000001</v>
          </cell>
          <cell r="T4289">
            <v>0.14000000000000001</v>
          </cell>
          <cell r="U4289">
            <v>0.14000000000000001</v>
          </cell>
          <cell r="V4289">
            <v>0.13</v>
          </cell>
          <cell r="W4289">
            <v>0.13</v>
          </cell>
          <cell r="X4289">
            <v>0.13</v>
          </cell>
          <cell r="Y4289">
            <v>0.13</v>
          </cell>
          <cell r="Z4289">
            <v>0.12</v>
          </cell>
          <cell r="AA4289">
            <v>0.12</v>
          </cell>
          <cell r="AB4289">
            <v>0.12</v>
          </cell>
          <cell r="AC4289">
            <v>0.12</v>
          </cell>
          <cell r="AD4289">
            <v>0.12</v>
          </cell>
          <cell r="AE4289">
            <v>0.12</v>
          </cell>
          <cell r="AF4289">
            <v>0.11</v>
          </cell>
          <cell r="AG4289">
            <v>0.11</v>
          </cell>
          <cell r="AH4289">
            <v>0.12</v>
          </cell>
          <cell r="AI4289">
            <v>0.12</v>
          </cell>
          <cell r="AJ4289">
            <v>0.12</v>
          </cell>
          <cell r="AK4289">
            <v>0.13</v>
          </cell>
        </row>
        <row r="4290">
          <cell r="A4290" t="str">
            <v>SDGbaseTRAv2_UrbAS_ERTv5_testGADJnoICAGRTINSXent-e</v>
          </cell>
          <cell r="B4290" t="str">
            <v>SIclos6_GOVclos11</v>
          </cell>
          <cell r="C4290" t="str">
            <v>SDGbaseTRAv2_UrbAS_ERTv5_testGADJnoICAGR</v>
          </cell>
          <cell r="D4290" t="str">
            <v>TINSX</v>
          </cell>
          <cell r="E4290" t="str">
            <v>ent-e</v>
          </cell>
          <cell r="F4290">
            <v>0.11</v>
          </cell>
          <cell r="G4290">
            <v>0.12</v>
          </cell>
          <cell r="H4290">
            <v>0.12</v>
          </cell>
          <cell r="I4290">
            <v>0.12</v>
          </cell>
          <cell r="J4290">
            <v>0.12</v>
          </cell>
          <cell r="K4290">
            <v>0.12</v>
          </cell>
          <cell r="L4290">
            <v>0.12</v>
          </cell>
          <cell r="M4290">
            <v>0.12</v>
          </cell>
          <cell r="N4290">
            <v>0.12</v>
          </cell>
          <cell r="O4290">
            <v>0.12</v>
          </cell>
          <cell r="P4290">
            <v>0.12</v>
          </cell>
          <cell r="Q4290">
            <v>0.12</v>
          </cell>
          <cell r="R4290">
            <v>0.12</v>
          </cell>
          <cell r="S4290">
            <v>0.12</v>
          </cell>
          <cell r="T4290">
            <v>0.12</v>
          </cell>
          <cell r="U4290">
            <v>0.12</v>
          </cell>
          <cell r="V4290">
            <v>0.12</v>
          </cell>
          <cell r="W4290">
            <v>0.12</v>
          </cell>
          <cell r="X4290">
            <v>0.12</v>
          </cell>
          <cell r="Y4290">
            <v>0.12</v>
          </cell>
          <cell r="Z4290">
            <v>0.12</v>
          </cell>
          <cell r="AA4290">
            <v>0.12</v>
          </cell>
          <cell r="AB4290">
            <v>0.12</v>
          </cell>
          <cell r="AC4290">
            <v>0.12</v>
          </cell>
          <cell r="AD4290">
            <v>0.11</v>
          </cell>
          <cell r="AE4290">
            <v>0.11</v>
          </cell>
          <cell r="AF4290">
            <v>0.11</v>
          </cell>
          <cell r="AG4290">
            <v>0.11</v>
          </cell>
          <cell r="AH4290">
            <v>0.11</v>
          </cell>
          <cell r="AI4290">
            <v>0.11</v>
          </cell>
          <cell r="AJ4290">
            <v>0.11</v>
          </cell>
          <cell r="AK4290">
            <v>0.11</v>
          </cell>
        </row>
        <row r="4291">
          <cell r="A4291" t="str">
            <v>SDGbaseTRAv2_UrbAS_ERTv5_testGADJnoICAGRTINSXhhd-0</v>
          </cell>
          <cell r="B4291" t="str">
            <v>SIclos6_GOVclos11</v>
          </cell>
          <cell r="C4291" t="str">
            <v>SDGbaseTRAv2_UrbAS_ERTv5_testGADJnoICAGR</v>
          </cell>
          <cell r="D4291" t="str">
            <v>TINSX</v>
          </cell>
          <cell r="E4291" t="str">
            <v>hhd-0</v>
          </cell>
          <cell r="F4291">
            <v>0</v>
          </cell>
          <cell r="G4291">
            <v>0</v>
          </cell>
          <cell r="H4291">
            <v>0</v>
          </cell>
          <cell r="I4291">
            <v>0</v>
          </cell>
          <cell r="J4291">
            <v>0</v>
          </cell>
          <cell r="K4291">
            <v>0</v>
          </cell>
          <cell r="L4291">
            <v>0</v>
          </cell>
          <cell r="M4291">
            <v>0</v>
          </cell>
          <cell r="N4291">
            <v>0</v>
          </cell>
          <cell r="O4291">
            <v>0</v>
          </cell>
          <cell r="P4291">
            <v>0</v>
          </cell>
          <cell r="Q4291">
            <v>0</v>
          </cell>
          <cell r="R4291">
            <v>0</v>
          </cell>
          <cell r="S4291">
            <v>0</v>
          </cell>
          <cell r="T4291">
            <v>0</v>
          </cell>
          <cell r="U4291">
            <v>0</v>
          </cell>
          <cell r="V4291">
            <v>0</v>
          </cell>
          <cell r="W4291">
            <v>0</v>
          </cell>
          <cell r="X4291">
            <v>0</v>
          </cell>
          <cell r="Y4291">
            <v>0</v>
          </cell>
          <cell r="Z4291">
            <v>0</v>
          </cell>
          <cell r="AA4291">
            <v>0</v>
          </cell>
          <cell r="AB4291">
            <v>0</v>
          </cell>
          <cell r="AC4291">
            <v>0</v>
          </cell>
          <cell r="AD4291">
            <v>0</v>
          </cell>
          <cell r="AE4291">
            <v>0</v>
          </cell>
          <cell r="AF4291">
            <v>0</v>
          </cell>
          <cell r="AG4291">
            <v>0</v>
          </cell>
          <cell r="AH4291">
            <v>0</v>
          </cell>
          <cell r="AI4291">
            <v>0</v>
          </cell>
          <cell r="AJ4291">
            <v>0</v>
          </cell>
          <cell r="AK4291">
            <v>0</v>
          </cell>
        </row>
        <row r="4292">
          <cell r="A4292" t="str">
            <v>SDGbaseTRAv2_UrbAS_ERTv5_testGADJnoICAGRTINSXhhd-1</v>
          </cell>
          <cell r="B4292" t="str">
            <v>SIclos6_GOVclos11</v>
          </cell>
          <cell r="C4292" t="str">
            <v>SDGbaseTRAv2_UrbAS_ERTv5_testGADJnoICAGR</v>
          </cell>
          <cell r="D4292" t="str">
            <v>TINSX</v>
          </cell>
          <cell r="E4292" t="str">
            <v>hhd-1</v>
          </cell>
          <cell r="F4292">
            <v>0</v>
          </cell>
          <cell r="G4292">
            <v>0</v>
          </cell>
          <cell r="H4292">
            <v>0</v>
          </cell>
          <cell r="I4292">
            <v>0</v>
          </cell>
          <cell r="J4292">
            <v>0</v>
          </cell>
          <cell r="K4292">
            <v>0</v>
          </cell>
          <cell r="L4292">
            <v>0</v>
          </cell>
          <cell r="M4292">
            <v>0</v>
          </cell>
          <cell r="N4292">
            <v>0</v>
          </cell>
          <cell r="O4292">
            <v>0</v>
          </cell>
          <cell r="P4292">
            <v>0</v>
          </cell>
          <cell r="Q4292">
            <v>0</v>
          </cell>
          <cell r="R4292">
            <v>0</v>
          </cell>
          <cell r="S4292">
            <v>0</v>
          </cell>
          <cell r="T4292">
            <v>0</v>
          </cell>
          <cell r="U4292">
            <v>0</v>
          </cell>
          <cell r="V4292">
            <v>0</v>
          </cell>
          <cell r="W4292">
            <v>0</v>
          </cell>
          <cell r="X4292">
            <v>0</v>
          </cell>
          <cell r="Y4292">
            <v>0</v>
          </cell>
          <cell r="Z4292">
            <v>0</v>
          </cell>
          <cell r="AA4292">
            <v>0</v>
          </cell>
          <cell r="AB4292">
            <v>0</v>
          </cell>
          <cell r="AC4292">
            <v>0</v>
          </cell>
          <cell r="AD4292">
            <v>0</v>
          </cell>
          <cell r="AE4292">
            <v>0</v>
          </cell>
          <cell r="AF4292">
            <v>0</v>
          </cell>
          <cell r="AG4292">
            <v>0</v>
          </cell>
          <cell r="AH4292">
            <v>0</v>
          </cell>
          <cell r="AI4292">
            <v>0</v>
          </cell>
          <cell r="AJ4292">
            <v>0</v>
          </cell>
          <cell r="AK4292">
            <v>0</v>
          </cell>
        </row>
        <row r="4293">
          <cell r="A4293" t="str">
            <v>SDGbaseTRAv2_UrbAS_ERTv5_testGADJnoICAGRTINSXhhd-2</v>
          </cell>
          <cell r="B4293" t="str">
            <v>SIclos6_GOVclos11</v>
          </cell>
          <cell r="C4293" t="str">
            <v>SDGbaseTRAv2_UrbAS_ERTv5_testGADJnoICAGR</v>
          </cell>
          <cell r="D4293" t="str">
            <v>TINSX</v>
          </cell>
          <cell r="E4293" t="str">
            <v>hhd-2</v>
          </cell>
          <cell r="F4293">
            <v>0.01</v>
          </cell>
          <cell r="G4293">
            <v>0.01</v>
          </cell>
          <cell r="H4293">
            <v>0.01</v>
          </cell>
          <cell r="I4293">
            <v>0.01</v>
          </cell>
          <cell r="J4293">
            <v>0.01</v>
          </cell>
          <cell r="K4293">
            <v>0.01</v>
          </cell>
          <cell r="L4293">
            <v>0.01</v>
          </cell>
          <cell r="M4293">
            <v>0.01</v>
          </cell>
          <cell r="N4293">
            <v>0.01</v>
          </cell>
          <cell r="O4293">
            <v>0.01</v>
          </cell>
          <cell r="P4293">
            <v>0.01</v>
          </cell>
          <cell r="Q4293">
            <v>0.01</v>
          </cell>
          <cell r="R4293">
            <v>0.01</v>
          </cell>
          <cell r="S4293">
            <v>0.01</v>
          </cell>
          <cell r="T4293">
            <v>0.01</v>
          </cell>
          <cell r="U4293">
            <v>0.01</v>
          </cell>
          <cell r="V4293">
            <v>0.01</v>
          </cell>
          <cell r="W4293">
            <v>0.01</v>
          </cell>
          <cell r="X4293">
            <v>0.01</v>
          </cell>
          <cell r="Y4293">
            <v>0.01</v>
          </cell>
          <cell r="Z4293">
            <v>0.01</v>
          </cell>
          <cell r="AA4293">
            <v>0.01</v>
          </cell>
          <cell r="AB4293">
            <v>0.01</v>
          </cell>
          <cell r="AC4293">
            <v>0.01</v>
          </cell>
          <cell r="AD4293">
            <v>0.01</v>
          </cell>
          <cell r="AE4293">
            <v>0.01</v>
          </cell>
          <cell r="AF4293">
            <v>0.01</v>
          </cell>
          <cell r="AG4293">
            <v>0.01</v>
          </cell>
          <cell r="AH4293">
            <v>0.01</v>
          </cell>
          <cell r="AI4293">
            <v>0.01</v>
          </cell>
          <cell r="AJ4293">
            <v>0.01</v>
          </cell>
          <cell r="AK4293">
            <v>0.01</v>
          </cell>
        </row>
        <row r="4294">
          <cell r="A4294" t="str">
            <v>SDGbaseTRAv2_UrbAS_ERTv5_testGADJnoICAGRTINSXhhd-3</v>
          </cell>
          <cell r="B4294" t="str">
            <v>SIclos6_GOVclos11</v>
          </cell>
          <cell r="C4294" t="str">
            <v>SDGbaseTRAv2_UrbAS_ERTv5_testGADJnoICAGR</v>
          </cell>
          <cell r="D4294" t="str">
            <v>TINSX</v>
          </cell>
          <cell r="E4294" t="str">
            <v>hhd-3</v>
          </cell>
          <cell r="F4294">
            <v>0.01</v>
          </cell>
          <cell r="G4294">
            <v>0.01</v>
          </cell>
          <cell r="H4294">
            <v>0.01</v>
          </cell>
          <cell r="I4294">
            <v>0.01</v>
          </cell>
          <cell r="J4294">
            <v>0.01</v>
          </cell>
          <cell r="K4294">
            <v>0.01</v>
          </cell>
          <cell r="L4294">
            <v>0.01</v>
          </cell>
          <cell r="M4294">
            <v>0.01</v>
          </cell>
          <cell r="N4294">
            <v>0.01</v>
          </cell>
          <cell r="O4294">
            <v>0.01</v>
          </cell>
          <cell r="P4294">
            <v>0.01</v>
          </cell>
          <cell r="Q4294">
            <v>0.01</v>
          </cell>
          <cell r="R4294">
            <v>0.01</v>
          </cell>
          <cell r="S4294">
            <v>0.01</v>
          </cell>
          <cell r="T4294">
            <v>0.01</v>
          </cell>
          <cell r="U4294">
            <v>0.01</v>
          </cell>
          <cell r="V4294">
            <v>0.01</v>
          </cell>
          <cell r="W4294">
            <v>0.01</v>
          </cell>
          <cell r="X4294">
            <v>0.01</v>
          </cell>
          <cell r="Y4294">
            <v>0.01</v>
          </cell>
          <cell r="Z4294">
            <v>0.01</v>
          </cell>
          <cell r="AA4294">
            <v>0.01</v>
          </cell>
          <cell r="AB4294">
            <v>0.01</v>
          </cell>
          <cell r="AC4294">
            <v>0.01</v>
          </cell>
          <cell r="AD4294">
            <v>0.01</v>
          </cell>
          <cell r="AE4294">
            <v>0.01</v>
          </cell>
          <cell r="AF4294">
            <v>0.01</v>
          </cell>
          <cell r="AG4294">
            <v>0.01</v>
          </cell>
          <cell r="AH4294">
            <v>0.01</v>
          </cell>
          <cell r="AI4294">
            <v>0.01</v>
          </cell>
          <cell r="AJ4294">
            <v>0.01</v>
          </cell>
          <cell r="AK4294">
            <v>0.01</v>
          </cell>
        </row>
        <row r="4295">
          <cell r="A4295" t="str">
            <v>SDGbaseTRAv2_UrbAS_ERTv5_testGADJnoICAGRTINSXhhd-4</v>
          </cell>
          <cell r="B4295" t="str">
            <v>SIclos6_GOVclos11</v>
          </cell>
          <cell r="C4295" t="str">
            <v>SDGbaseTRAv2_UrbAS_ERTv5_testGADJnoICAGR</v>
          </cell>
          <cell r="D4295" t="str">
            <v>TINSX</v>
          </cell>
          <cell r="E4295" t="str">
            <v>hhd-4</v>
          </cell>
          <cell r="F4295">
            <v>0.02</v>
          </cell>
          <cell r="G4295">
            <v>0.02</v>
          </cell>
          <cell r="H4295">
            <v>0.02</v>
          </cell>
          <cell r="I4295">
            <v>0.02</v>
          </cell>
          <cell r="J4295">
            <v>0.02</v>
          </cell>
          <cell r="K4295">
            <v>0.02</v>
          </cell>
          <cell r="L4295">
            <v>0.02</v>
          </cell>
          <cell r="M4295">
            <v>0.02</v>
          </cell>
          <cell r="N4295">
            <v>0.02</v>
          </cell>
          <cell r="O4295">
            <v>0.02</v>
          </cell>
          <cell r="P4295">
            <v>0.02</v>
          </cell>
          <cell r="Q4295">
            <v>0.02</v>
          </cell>
          <cell r="R4295">
            <v>0.02</v>
          </cell>
          <cell r="S4295">
            <v>0.02</v>
          </cell>
          <cell r="T4295">
            <v>0.02</v>
          </cell>
          <cell r="U4295">
            <v>0.02</v>
          </cell>
          <cell r="V4295">
            <v>0.02</v>
          </cell>
          <cell r="W4295">
            <v>0.02</v>
          </cell>
          <cell r="X4295">
            <v>0.02</v>
          </cell>
          <cell r="Y4295">
            <v>0.02</v>
          </cell>
          <cell r="Z4295">
            <v>0.02</v>
          </cell>
          <cell r="AA4295">
            <v>0.02</v>
          </cell>
          <cell r="AB4295">
            <v>0.02</v>
          </cell>
          <cell r="AC4295">
            <v>0.02</v>
          </cell>
          <cell r="AD4295">
            <v>0.02</v>
          </cell>
          <cell r="AE4295">
            <v>0.02</v>
          </cell>
          <cell r="AF4295">
            <v>0.02</v>
          </cell>
          <cell r="AG4295">
            <v>0.02</v>
          </cell>
          <cell r="AH4295">
            <v>0.02</v>
          </cell>
          <cell r="AI4295">
            <v>0.02</v>
          </cell>
          <cell r="AJ4295">
            <v>0.02</v>
          </cell>
          <cell r="AK4295">
            <v>0.02</v>
          </cell>
        </row>
        <row r="4296">
          <cell r="A4296" t="str">
            <v>SDGbaseTRAv2_UrbAS_ERTv5_testGADJnoICAGRTINSXhhd-5</v>
          </cell>
          <cell r="B4296" t="str">
            <v>SIclos6_GOVclos11</v>
          </cell>
          <cell r="C4296" t="str">
            <v>SDGbaseTRAv2_UrbAS_ERTv5_testGADJnoICAGR</v>
          </cell>
          <cell r="D4296" t="str">
            <v>TINSX</v>
          </cell>
          <cell r="E4296" t="str">
            <v>hhd-5</v>
          </cell>
          <cell r="F4296">
            <v>0.04</v>
          </cell>
          <cell r="G4296">
            <v>0.04</v>
          </cell>
          <cell r="H4296">
            <v>0.04</v>
          </cell>
          <cell r="I4296">
            <v>0.04</v>
          </cell>
          <cell r="J4296">
            <v>0.04</v>
          </cell>
          <cell r="K4296">
            <v>0.04</v>
          </cell>
          <cell r="L4296">
            <v>0.04</v>
          </cell>
          <cell r="M4296">
            <v>0.04</v>
          </cell>
          <cell r="N4296">
            <v>0.04</v>
          </cell>
          <cell r="O4296">
            <v>0.04</v>
          </cell>
          <cell r="P4296">
            <v>0.04</v>
          </cell>
          <cell r="Q4296">
            <v>0.04</v>
          </cell>
          <cell r="R4296">
            <v>0.04</v>
          </cell>
          <cell r="S4296">
            <v>0.04</v>
          </cell>
          <cell r="T4296">
            <v>0.04</v>
          </cell>
          <cell r="U4296">
            <v>0.04</v>
          </cell>
          <cell r="V4296">
            <v>0.04</v>
          </cell>
          <cell r="W4296">
            <v>0.04</v>
          </cell>
          <cell r="X4296">
            <v>0.04</v>
          </cell>
          <cell r="Y4296">
            <v>0.03</v>
          </cell>
          <cell r="Z4296">
            <v>0.03</v>
          </cell>
          <cell r="AA4296">
            <v>0.03</v>
          </cell>
          <cell r="AB4296">
            <v>0.03</v>
          </cell>
          <cell r="AC4296">
            <v>0.03</v>
          </cell>
          <cell r="AD4296">
            <v>0.03</v>
          </cell>
          <cell r="AE4296">
            <v>0.03</v>
          </cell>
          <cell r="AF4296">
            <v>0.03</v>
          </cell>
          <cell r="AG4296">
            <v>0.03</v>
          </cell>
          <cell r="AH4296">
            <v>0.03</v>
          </cell>
          <cell r="AI4296">
            <v>0.03</v>
          </cell>
          <cell r="AJ4296">
            <v>0.03</v>
          </cell>
          <cell r="AK4296">
            <v>0.03</v>
          </cell>
        </row>
        <row r="4297">
          <cell r="A4297" t="str">
            <v>SDGbaseTRAv2_UrbAS_ERTv5_testGADJnoICAGRTINSXhhd-6</v>
          </cell>
          <cell r="B4297" t="str">
            <v>SIclos6_GOVclos11</v>
          </cell>
          <cell r="C4297" t="str">
            <v>SDGbaseTRAv2_UrbAS_ERTv5_testGADJnoICAGR</v>
          </cell>
          <cell r="D4297" t="str">
            <v>TINSX</v>
          </cell>
          <cell r="E4297" t="str">
            <v>hhd-6</v>
          </cell>
          <cell r="F4297">
            <v>0.05</v>
          </cell>
          <cell r="G4297">
            <v>0.05</v>
          </cell>
          <cell r="H4297">
            <v>0.05</v>
          </cell>
          <cell r="I4297">
            <v>0.06</v>
          </cell>
          <cell r="J4297">
            <v>0.06</v>
          </cell>
          <cell r="K4297">
            <v>0.06</v>
          </cell>
          <cell r="L4297">
            <v>0.06</v>
          </cell>
          <cell r="M4297">
            <v>0.06</v>
          </cell>
          <cell r="N4297">
            <v>0.06</v>
          </cell>
          <cell r="O4297">
            <v>0.06</v>
          </cell>
          <cell r="P4297">
            <v>0.06</v>
          </cell>
          <cell r="Q4297">
            <v>0.06</v>
          </cell>
          <cell r="R4297">
            <v>0.05</v>
          </cell>
          <cell r="S4297">
            <v>0.05</v>
          </cell>
          <cell r="T4297">
            <v>0.05</v>
          </cell>
          <cell r="U4297">
            <v>0.05</v>
          </cell>
          <cell r="V4297">
            <v>0.05</v>
          </cell>
          <cell r="W4297">
            <v>0.05</v>
          </cell>
          <cell r="X4297">
            <v>0.05</v>
          </cell>
          <cell r="Y4297">
            <v>0.05</v>
          </cell>
          <cell r="Z4297">
            <v>0.05</v>
          </cell>
          <cell r="AA4297">
            <v>0.04</v>
          </cell>
          <cell r="AB4297">
            <v>0.04</v>
          </cell>
          <cell r="AC4297">
            <v>0.04</v>
          </cell>
          <cell r="AD4297">
            <v>0.04</v>
          </cell>
          <cell r="AE4297">
            <v>0.04</v>
          </cell>
          <cell r="AF4297">
            <v>0.04</v>
          </cell>
          <cell r="AG4297">
            <v>0.04</v>
          </cell>
          <cell r="AH4297">
            <v>0.04</v>
          </cell>
          <cell r="AI4297">
            <v>0.04</v>
          </cell>
          <cell r="AJ4297">
            <v>0.04</v>
          </cell>
          <cell r="AK4297">
            <v>0.05</v>
          </cell>
        </row>
        <row r="4298">
          <cell r="A4298" t="str">
            <v>SDGbaseTRAv2_UrbAS_ERTv5_testGADJnoICAGRTINSXhhd-7</v>
          </cell>
          <cell r="B4298" t="str">
            <v>SIclos6_GOVclos11</v>
          </cell>
          <cell r="C4298" t="str">
            <v>SDGbaseTRAv2_UrbAS_ERTv5_testGADJnoICAGR</v>
          </cell>
          <cell r="D4298" t="str">
            <v>TINSX</v>
          </cell>
          <cell r="E4298" t="str">
            <v>hhd-7</v>
          </cell>
          <cell r="F4298">
            <v>0.08</v>
          </cell>
          <cell r="G4298">
            <v>0.09</v>
          </cell>
          <cell r="H4298">
            <v>0.08</v>
          </cell>
          <cell r="I4298">
            <v>0.09</v>
          </cell>
          <cell r="J4298">
            <v>0.09</v>
          </cell>
          <cell r="K4298">
            <v>0.09</v>
          </cell>
          <cell r="L4298">
            <v>0.09</v>
          </cell>
          <cell r="M4298">
            <v>0.09</v>
          </cell>
          <cell r="N4298">
            <v>0.09</v>
          </cell>
          <cell r="O4298">
            <v>0.09</v>
          </cell>
          <cell r="P4298">
            <v>0.09</v>
          </cell>
          <cell r="Q4298">
            <v>0.09</v>
          </cell>
          <cell r="R4298">
            <v>0.09</v>
          </cell>
          <cell r="S4298">
            <v>0.08</v>
          </cell>
          <cell r="T4298">
            <v>0.08</v>
          </cell>
          <cell r="U4298">
            <v>0.08</v>
          </cell>
          <cell r="V4298">
            <v>0.08</v>
          </cell>
          <cell r="W4298">
            <v>0.08</v>
          </cell>
          <cell r="X4298">
            <v>0.08</v>
          </cell>
          <cell r="Y4298">
            <v>7.0000000000000007E-2</v>
          </cell>
          <cell r="Z4298">
            <v>7.0000000000000007E-2</v>
          </cell>
          <cell r="AA4298">
            <v>7.0000000000000007E-2</v>
          </cell>
          <cell r="AB4298">
            <v>7.0000000000000007E-2</v>
          </cell>
          <cell r="AC4298">
            <v>7.0000000000000007E-2</v>
          </cell>
          <cell r="AD4298">
            <v>7.0000000000000007E-2</v>
          </cell>
          <cell r="AE4298">
            <v>7.0000000000000007E-2</v>
          </cell>
          <cell r="AF4298">
            <v>7.0000000000000007E-2</v>
          </cell>
          <cell r="AG4298">
            <v>7.0000000000000007E-2</v>
          </cell>
          <cell r="AH4298">
            <v>7.0000000000000007E-2</v>
          </cell>
          <cell r="AI4298">
            <v>7.0000000000000007E-2</v>
          </cell>
          <cell r="AJ4298">
            <v>7.0000000000000007E-2</v>
          </cell>
          <cell r="AK4298">
            <v>7.0000000000000007E-2</v>
          </cell>
        </row>
        <row r="4299">
          <cell r="A4299" t="str">
            <v>SDGbaseTRAv2_UrbAS_ERTv5_testGADJnoICAGRTINSXhhd-8</v>
          </cell>
          <cell r="B4299" t="str">
            <v>SIclos6_GOVclos11</v>
          </cell>
          <cell r="C4299" t="str">
            <v>SDGbaseTRAv2_UrbAS_ERTv5_testGADJnoICAGR</v>
          </cell>
          <cell r="D4299" t="str">
            <v>TINSX</v>
          </cell>
          <cell r="E4299" t="str">
            <v>hhd-8</v>
          </cell>
          <cell r="F4299">
            <v>0.15</v>
          </cell>
          <cell r="G4299">
            <v>0.16</v>
          </cell>
          <cell r="H4299">
            <v>0.15</v>
          </cell>
          <cell r="I4299">
            <v>0.17</v>
          </cell>
          <cell r="J4299">
            <v>0.17</v>
          </cell>
          <cell r="K4299">
            <v>0.17</v>
          </cell>
          <cell r="L4299">
            <v>0.17</v>
          </cell>
          <cell r="M4299">
            <v>0.17</v>
          </cell>
          <cell r="N4299">
            <v>0.17</v>
          </cell>
          <cell r="O4299">
            <v>0.17</v>
          </cell>
          <cell r="P4299">
            <v>0.16</v>
          </cell>
          <cell r="Q4299">
            <v>0.16</v>
          </cell>
          <cell r="R4299">
            <v>0.15</v>
          </cell>
          <cell r="S4299">
            <v>0.15</v>
          </cell>
          <cell r="T4299">
            <v>0.15</v>
          </cell>
          <cell r="U4299">
            <v>0.14000000000000001</v>
          </cell>
          <cell r="V4299">
            <v>0.14000000000000001</v>
          </cell>
          <cell r="W4299">
            <v>0.14000000000000001</v>
          </cell>
          <cell r="X4299">
            <v>0.14000000000000001</v>
          </cell>
          <cell r="Y4299">
            <v>0.13</v>
          </cell>
          <cell r="Z4299">
            <v>0.13</v>
          </cell>
          <cell r="AA4299">
            <v>0.13</v>
          </cell>
          <cell r="AB4299">
            <v>0.13</v>
          </cell>
          <cell r="AC4299">
            <v>0.12</v>
          </cell>
          <cell r="AD4299">
            <v>0.12</v>
          </cell>
          <cell r="AE4299">
            <v>0.12</v>
          </cell>
          <cell r="AF4299">
            <v>0.12</v>
          </cell>
          <cell r="AG4299">
            <v>0.12</v>
          </cell>
          <cell r="AH4299">
            <v>0.12</v>
          </cell>
          <cell r="AI4299">
            <v>0.13</v>
          </cell>
          <cell r="AJ4299">
            <v>0.13</v>
          </cell>
          <cell r="AK4299">
            <v>0.13</v>
          </cell>
        </row>
        <row r="4300">
          <cell r="A4300" t="str">
            <v>SDGbaseTRAv2_UrbAS_ERTv5_testGADJnoICAGRTINSXhhd-9</v>
          </cell>
          <cell r="B4300" t="str">
            <v>SIclos6_GOVclos11</v>
          </cell>
          <cell r="C4300" t="str">
            <v>SDGbaseTRAv2_UrbAS_ERTv5_testGADJnoICAGR</v>
          </cell>
          <cell r="D4300" t="str">
            <v>TINSX</v>
          </cell>
          <cell r="E4300" t="str">
            <v>hhd-9</v>
          </cell>
          <cell r="F4300">
            <v>0.2</v>
          </cell>
          <cell r="G4300">
            <v>0.21</v>
          </cell>
          <cell r="H4300">
            <v>0.2</v>
          </cell>
          <cell r="I4300">
            <v>0.22</v>
          </cell>
          <cell r="J4300">
            <v>0.22</v>
          </cell>
          <cell r="K4300">
            <v>0.22</v>
          </cell>
          <cell r="L4300">
            <v>0.22</v>
          </cell>
          <cell r="M4300">
            <v>0.22</v>
          </cell>
          <cell r="N4300">
            <v>0.22</v>
          </cell>
          <cell r="O4300">
            <v>0.22</v>
          </cell>
          <cell r="P4300">
            <v>0.22</v>
          </cell>
          <cell r="Q4300">
            <v>0.22</v>
          </cell>
          <cell r="R4300">
            <v>0.21</v>
          </cell>
          <cell r="S4300">
            <v>0.2</v>
          </cell>
          <cell r="T4300">
            <v>0.2</v>
          </cell>
          <cell r="U4300">
            <v>0.19</v>
          </cell>
          <cell r="V4300">
            <v>0.19</v>
          </cell>
          <cell r="W4300">
            <v>0.19</v>
          </cell>
          <cell r="X4300">
            <v>0.18</v>
          </cell>
          <cell r="Y4300">
            <v>0.18</v>
          </cell>
          <cell r="Z4300">
            <v>0.17</v>
          </cell>
          <cell r="AA4300">
            <v>0.17</v>
          </cell>
          <cell r="AB4300">
            <v>0.17</v>
          </cell>
          <cell r="AC4300">
            <v>0.16</v>
          </cell>
          <cell r="AD4300">
            <v>0.16</v>
          </cell>
          <cell r="AE4300">
            <v>0.16</v>
          </cell>
          <cell r="AF4300">
            <v>0.16</v>
          </cell>
          <cell r="AG4300">
            <v>0.16</v>
          </cell>
          <cell r="AH4300">
            <v>0.16</v>
          </cell>
          <cell r="AI4300">
            <v>0.17</v>
          </cell>
          <cell r="AJ4300">
            <v>0.17</v>
          </cell>
          <cell r="AK4300">
            <v>0.18</v>
          </cell>
        </row>
        <row r="4301">
          <cell r="A4301" t="str">
            <v>SDGbaseTRAv2_UrbAS_ERTv5_testGADJnoICAGRMPSXent-n</v>
          </cell>
          <cell r="B4301" t="str">
            <v>SIclos6_GOVclos11</v>
          </cell>
          <cell r="C4301" t="str">
            <v>SDGbaseTRAv2_UrbAS_ERTv5_testGADJnoICAGR</v>
          </cell>
          <cell r="D4301" t="str">
            <v>MPSX</v>
          </cell>
          <cell r="E4301" t="str">
            <v>ent-n</v>
          </cell>
          <cell r="F4301">
            <v>0.44</v>
          </cell>
          <cell r="G4301">
            <v>0.44</v>
          </cell>
          <cell r="H4301">
            <v>0.44</v>
          </cell>
          <cell r="I4301">
            <v>0.44</v>
          </cell>
          <cell r="J4301">
            <v>0.44</v>
          </cell>
          <cell r="K4301">
            <v>0.44</v>
          </cell>
          <cell r="L4301">
            <v>0.44</v>
          </cell>
          <cell r="M4301">
            <v>0.44</v>
          </cell>
          <cell r="N4301">
            <v>0.44</v>
          </cell>
          <cell r="O4301">
            <v>0.44</v>
          </cell>
          <cell r="P4301">
            <v>0.44</v>
          </cell>
          <cell r="Q4301">
            <v>0.44</v>
          </cell>
          <cell r="R4301">
            <v>0.44</v>
          </cell>
          <cell r="S4301">
            <v>0.44</v>
          </cell>
          <cell r="T4301">
            <v>0.44</v>
          </cell>
          <cell r="U4301">
            <v>0.44</v>
          </cell>
          <cell r="V4301">
            <v>0.44</v>
          </cell>
          <cell r="W4301">
            <v>0.44</v>
          </cell>
          <cell r="X4301">
            <v>0.44</v>
          </cell>
          <cell r="Y4301">
            <v>0.44</v>
          </cell>
          <cell r="Z4301">
            <v>0.44</v>
          </cell>
          <cell r="AA4301">
            <v>0.44</v>
          </cell>
          <cell r="AB4301">
            <v>0.44</v>
          </cell>
          <cell r="AC4301">
            <v>0.44</v>
          </cell>
          <cell r="AD4301">
            <v>0.44</v>
          </cell>
          <cell r="AE4301">
            <v>0.44</v>
          </cell>
          <cell r="AF4301">
            <v>0.44</v>
          </cell>
          <cell r="AG4301">
            <v>0.44</v>
          </cell>
          <cell r="AH4301">
            <v>0.44</v>
          </cell>
          <cell r="AI4301">
            <v>0.44</v>
          </cell>
          <cell r="AJ4301">
            <v>0.44</v>
          </cell>
          <cell r="AK4301">
            <v>0.44</v>
          </cell>
        </row>
        <row r="4302">
          <cell r="A4302" t="str">
            <v>SDGbaseTRAv2_UrbAS_ERTv5_testGADJnoICAGRMPSXent-e</v>
          </cell>
          <cell r="B4302" t="str">
            <v>SIclos6_GOVclos11</v>
          </cell>
          <cell r="C4302" t="str">
            <v>SDGbaseTRAv2_UrbAS_ERTv5_testGADJnoICAGR</v>
          </cell>
          <cell r="D4302" t="str">
            <v>MPSX</v>
          </cell>
          <cell r="E4302" t="str">
            <v>ent-e</v>
          </cell>
          <cell r="F4302">
            <v>1</v>
          </cell>
          <cell r="G4302">
            <v>1</v>
          </cell>
          <cell r="H4302">
            <v>1</v>
          </cell>
          <cell r="I4302">
            <v>1</v>
          </cell>
          <cell r="J4302">
            <v>1</v>
          </cell>
          <cell r="K4302">
            <v>1</v>
          </cell>
          <cell r="L4302">
            <v>1</v>
          </cell>
          <cell r="M4302">
            <v>1</v>
          </cell>
          <cell r="N4302">
            <v>1</v>
          </cell>
          <cell r="O4302">
            <v>1</v>
          </cell>
          <cell r="P4302">
            <v>1</v>
          </cell>
          <cell r="Q4302">
            <v>1</v>
          </cell>
          <cell r="R4302">
            <v>1</v>
          </cell>
          <cell r="S4302">
            <v>1</v>
          </cell>
          <cell r="T4302">
            <v>1</v>
          </cell>
          <cell r="U4302">
            <v>1</v>
          </cell>
          <cell r="V4302">
            <v>1</v>
          </cell>
          <cell r="W4302">
            <v>1</v>
          </cell>
          <cell r="X4302">
            <v>1</v>
          </cell>
          <cell r="Y4302">
            <v>1</v>
          </cell>
          <cell r="Z4302">
            <v>1</v>
          </cell>
          <cell r="AA4302">
            <v>1</v>
          </cell>
          <cell r="AB4302">
            <v>1</v>
          </cell>
          <cell r="AC4302">
            <v>1</v>
          </cell>
          <cell r="AD4302">
            <v>1</v>
          </cell>
          <cell r="AE4302">
            <v>1</v>
          </cell>
          <cell r="AF4302">
            <v>1</v>
          </cell>
          <cell r="AG4302">
            <v>1</v>
          </cell>
          <cell r="AH4302">
            <v>1</v>
          </cell>
          <cell r="AI4302">
            <v>1</v>
          </cell>
          <cell r="AJ4302">
            <v>1</v>
          </cell>
          <cell r="AK4302">
            <v>1</v>
          </cell>
        </row>
        <row r="4303">
          <cell r="A4303" t="str">
            <v>SDGbaseTRAv2_UrbAS_ERTv5_testGADJnoICAGRMPSXhhd-0</v>
          </cell>
          <cell r="B4303" t="str">
            <v>SIclos6_GOVclos11</v>
          </cell>
          <cell r="C4303" t="str">
            <v>SDGbaseTRAv2_UrbAS_ERTv5_testGADJnoICAGR</v>
          </cell>
          <cell r="D4303" t="str">
            <v>MPSX</v>
          </cell>
          <cell r="E4303" t="str">
            <v>hhd-0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>
            <v>0</v>
          </cell>
          <cell r="K4303">
            <v>0</v>
          </cell>
          <cell r="L4303">
            <v>0</v>
          </cell>
          <cell r="M4303">
            <v>0</v>
          </cell>
          <cell r="N4303">
            <v>0</v>
          </cell>
          <cell r="O4303">
            <v>0</v>
          </cell>
          <cell r="P4303">
            <v>0</v>
          </cell>
          <cell r="Q4303">
            <v>0</v>
          </cell>
          <cell r="R4303">
            <v>0.01</v>
          </cell>
          <cell r="S4303">
            <v>0.01</v>
          </cell>
          <cell r="T4303">
            <v>0.01</v>
          </cell>
          <cell r="U4303">
            <v>0.01</v>
          </cell>
          <cell r="V4303">
            <v>0.01</v>
          </cell>
          <cell r="W4303">
            <v>0.01</v>
          </cell>
          <cell r="X4303">
            <v>0.01</v>
          </cell>
          <cell r="Y4303">
            <v>0.01</v>
          </cell>
          <cell r="Z4303">
            <v>0.01</v>
          </cell>
          <cell r="AA4303">
            <v>0.01</v>
          </cell>
          <cell r="AB4303">
            <v>0.01</v>
          </cell>
          <cell r="AC4303">
            <v>0.01</v>
          </cell>
          <cell r="AD4303">
            <v>0.01</v>
          </cell>
          <cell r="AE4303">
            <v>0.01</v>
          </cell>
          <cell r="AF4303">
            <v>0.01</v>
          </cell>
          <cell r="AG4303">
            <v>0.01</v>
          </cell>
          <cell r="AH4303">
            <v>0</v>
          </cell>
          <cell r="AI4303">
            <v>0</v>
          </cell>
          <cell r="AJ4303">
            <v>-0.01</v>
          </cell>
          <cell r="AK4303">
            <v>-0.01</v>
          </cell>
        </row>
        <row r="4304">
          <cell r="A4304" t="str">
            <v>SDGbaseTRAv2_UrbAS_ERTv5_testGADJnoICAGRMPSXhhd-1</v>
          </cell>
          <cell r="B4304" t="str">
            <v>SIclos6_GOVclos11</v>
          </cell>
          <cell r="C4304" t="str">
            <v>SDGbaseTRAv2_UrbAS_ERTv5_testGADJnoICAGR</v>
          </cell>
          <cell r="D4304" t="str">
            <v>MPSX</v>
          </cell>
          <cell r="E4304" t="str">
            <v>hhd-1</v>
          </cell>
          <cell r="F4304">
            <v>0</v>
          </cell>
          <cell r="G4304">
            <v>0</v>
          </cell>
          <cell r="H4304">
            <v>0</v>
          </cell>
          <cell r="I4304">
            <v>0</v>
          </cell>
          <cell r="J4304">
            <v>0</v>
          </cell>
          <cell r="K4304">
            <v>0</v>
          </cell>
          <cell r="L4304">
            <v>0</v>
          </cell>
          <cell r="M4304">
            <v>0</v>
          </cell>
          <cell r="N4304">
            <v>0</v>
          </cell>
          <cell r="O4304">
            <v>0</v>
          </cell>
          <cell r="P4304">
            <v>0</v>
          </cell>
          <cell r="Q4304">
            <v>0</v>
          </cell>
          <cell r="R4304">
            <v>0.01</v>
          </cell>
          <cell r="S4304">
            <v>0.01</v>
          </cell>
          <cell r="T4304">
            <v>0.01</v>
          </cell>
          <cell r="U4304">
            <v>0.01</v>
          </cell>
          <cell r="V4304">
            <v>0.01</v>
          </cell>
          <cell r="W4304">
            <v>0.01</v>
          </cell>
          <cell r="X4304">
            <v>0.01</v>
          </cell>
          <cell r="Y4304">
            <v>0.01</v>
          </cell>
          <cell r="Z4304">
            <v>0.01</v>
          </cell>
          <cell r="AA4304">
            <v>0.01</v>
          </cell>
          <cell r="AB4304">
            <v>0.01</v>
          </cell>
          <cell r="AC4304">
            <v>0.01</v>
          </cell>
          <cell r="AD4304">
            <v>0.01</v>
          </cell>
          <cell r="AE4304">
            <v>0.01</v>
          </cell>
          <cell r="AF4304">
            <v>0.01</v>
          </cell>
          <cell r="AG4304">
            <v>0.01</v>
          </cell>
          <cell r="AH4304">
            <v>0</v>
          </cell>
          <cell r="AI4304">
            <v>0</v>
          </cell>
          <cell r="AJ4304">
            <v>-0.01</v>
          </cell>
          <cell r="AK4304">
            <v>-0.01</v>
          </cell>
        </row>
        <row r="4305">
          <cell r="A4305" t="str">
            <v>SDGbaseTRAv2_UrbAS_ERTv5_testGADJnoICAGRMPSXhhd-2</v>
          </cell>
          <cell r="B4305" t="str">
            <v>SIclos6_GOVclos11</v>
          </cell>
          <cell r="C4305" t="str">
            <v>SDGbaseTRAv2_UrbAS_ERTv5_testGADJnoICAGR</v>
          </cell>
          <cell r="D4305" t="str">
            <v>MPSX</v>
          </cell>
          <cell r="E4305" t="str">
            <v>hhd-2</v>
          </cell>
          <cell r="F4305">
            <v>0</v>
          </cell>
          <cell r="G4305">
            <v>0</v>
          </cell>
          <cell r="H4305">
            <v>0</v>
          </cell>
          <cell r="I4305">
            <v>0</v>
          </cell>
          <cell r="J4305">
            <v>0</v>
          </cell>
          <cell r="K4305">
            <v>0</v>
          </cell>
          <cell r="L4305">
            <v>0</v>
          </cell>
          <cell r="M4305">
            <v>0</v>
          </cell>
          <cell r="N4305">
            <v>0</v>
          </cell>
          <cell r="O4305">
            <v>0</v>
          </cell>
          <cell r="P4305">
            <v>0</v>
          </cell>
          <cell r="Q4305">
            <v>0.01</v>
          </cell>
          <cell r="R4305">
            <v>0.01</v>
          </cell>
          <cell r="S4305">
            <v>0.01</v>
          </cell>
          <cell r="T4305">
            <v>0.01</v>
          </cell>
          <cell r="U4305">
            <v>0.01</v>
          </cell>
          <cell r="V4305">
            <v>0.01</v>
          </cell>
          <cell r="W4305">
            <v>0.01</v>
          </cell>
          <cell r="X4305">
            <v>0.01</v>
          </cell>
          <cell r="Y4305">
            <v>0.01</v>
          </cell>
          <cell r="Z4305">
            <v>0.01</v>
          </cell>
          <cell r="AA4305">
            <v>0.01</v>
          </cell>
          <cell r="AB4305">
            <v>0.01</v>
          </cell>
          <cell r="AC4305">
            <v>0.01</v>
          </cell>
          <cell r="AD4305">
            <v>0.01</v>
          </cell>
          <cell r="AE4305">
            <v>0.01</v>
          </cell>
          <cell r="AF4305">
            <v>0.01</v>
          </cell>
          <cell r="AG4305">
            <v>0.01</v>
          </cell>
          <cell r="AH4305">
            <v>0</v>
          </cell>
          <cell r="AI4305">
            <v>0</v>
          </cell>
          <cell r="AJ4305">
            <v>-0.01</v>
          </cell>
          <cell r="AK4305">
            <v>-0.01</v>
          </cell>
        </row>
        <row r="4306">
          <cell r="A4306" t="str">
            <v>SDGbaseTRAv2_UrbAS_ERTv5_testGADJnoICAGRMPSXhhd-3</v>
          </cell>
          <cell r="B4306" t="str">
            <v>SIclos6_GOVclos11</v>
          </cell>
          <cell r="C4306" t="str">
            <v>SDGbaseTRAv2_UrbAS_ERTv5_testGADJnoICAGR</v>
          </cell>
          <cell r="D4306" t="str">
            <v>MPSX</v>
          </cell>
          <cell r="E4306" t="str">
            <v>hhd-3</v>
          </cell>
          <cell r="F4306">
            <v>0</v>
          </cell>
          <cell r="G4306">
            <v>0</v>
          </cell>
          <cell r="H4306">
            <v>0</v>
          </cell>
          <cell r="I4306">
            <v>0</v>
          </cell>
          <cell r="J4306">
            <v>0</v>
          </cell>
          <cell r="K4306">
            <v>0</v>
          </cell>
          <cell r="L4306">
            <v>0</v>
          </cell>
          <cell r="M4306">
            <v>0</v>
          </cell>
          <cell r="N4306">
            <v>0.01</v>
          </cell>
          <cell r="O4306">
            <v>0.01</v>
          </cell>
          <cell r="P4306">
            <v>0.01</v>
          </cell>
          <cell r="Q4306">
            <v>0.01</v>
          </cell>
          <cell r="R4306">
            <v>0.01</v>
          </cell>
          <cell r="S4306">
            <v>0.01</v>
          </cell>
          <cell r="T4306">
            <v>0.01</v>
          </cell>
          <cell r="U4306">
            <v>0.01</v>
          </cell>
          <cell r="V4306">
            <v>0.01</v>
          </cell>
          <cell r="W4306">
            <v>0.01</v>
          </cell>
          <cell r="X4306">
            <v>0.01</v>
          </cell>
          <cell r="Y4306">
            <v>0.01</v>
          </cell>
          <cell r="Z4306">
            <v>0.01</v>
          </cell>
          <cell r="AA4306">
            <v>0.01</v>
          </cell>
          <cell r="AB4306">
            <v>0.01</v>
          </cell>
          <cell r="AC4306">
            <v>0.01</v>
          </cell>
          <cell r="AD4306">
            <v>0.01</v>
          </cell>
          <cell r="AE4306">
            <v>0.01</v>
          </cell>
          <cell r="AF4306">
            <v>0.01</v>
          </cell>
          <cell r="AG4306">
            <v>0.01</v>
          </cell>
          <cell r="AH4306">
            <v>0</v>
          </cell>
          <cell r="AI4306">
            <v>0</v>
          </cell>
          <cell r="AJ4306">
            <v>-0.01</v>
          </cell>
          <cell r="AK4306">
            <v>-0.01</v>
          </cell>
        </row>
        <row r="4307">
          <cell r="A4307" t="str">
            <v>SDGbaseTRAv2_UrbAS_ERTv5_testGADJnoICAGRMPSXhhd-4</v>
          </cell>
          <cell r="B4307" t="str">
            <v>SIclos6_GOVclos11</v>
          </cell>
          <cell r="C4307" t="str">
            <v>SDGbaseTRAv2_UrbAS_ERTv5_testGADJnoICAGR</v>
          </cell>
          <cell r="D4307" t="str">
            <v>MPSX</v>
          </cell>
          <cell r="E4307" t="str">
            <v>hhd-4</v>
          </cell>
          <cell r="F4307">
            <v>0</v>
          </cell>
          <cell r="G4307">
            <v>0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0</v>
          </cell>
          <cell r="M4307">
            <v>0.01</v>
          </cell>
          <cell r="N4307">
            <v>0.01</v>
          </cell>
          <cell r="O4307">
            <v>0.01</v>
          </cell>
          <cell r="P4307">
            <v>0.01</v>
          </cell>
          <cell r="Q4307">
            <v>0.01</v>
          </cell>
          <cell r="R4307">
            <v>0.01</v>
          </cell>
          <cell r="S4307">
            <v>0.01</v>
          </cell>
          <cell r="T4307">
            <v>0.01</v>
          </cell>
          <cell r="U4307">
            <v>0.01</v>
          </cell>
          <cell r="V4307">
            <v>0.01</v>
          </cell>
          <cell r="W4307">
            <v>0.01</v>
          </cell>
          <cell r="X4307">
            <v>0.01</v>
          </cell>
          <cell r="Y4307">
            <v>0.01</v>
          </cell>
          <cell r="Z4307">
            <v>0.01</v>
          </cell>
          <cell r="AA4307">
            <v>0.01</v>
          </cell>
          <cell r="AB4307">
            <v>0.01</v>
          </cell>
          <cell r="AC4307">
            <v>0.01</v>
          </cell>
          <cell r="AD4307">
            <v>0.01</v>
          </cell>
          <cell r="AE4307">
            <v>0.01</v>
          </cell>
          <cell r="AF4307">
            <v>0.01</v>
          </cell>
          <cell r="AG4307">
            <v>0.01</v>
          </cell>
          <cell r="AH4307">
            <v>0</v>
          </cell>
          <cell r="AI4307">
            <v>0</v>
          </cell>
          <cell r="AJ4307">
            <v>-0.01</v>
          </cell>
          <cell r="AK4307">
            <v>-0.01</v>
          </cell>
        </row>
        <row r="4308">
          <cell r="A4308" t="str">
            <v>SDGbaseTRAv2_UrbAS_ERTv5_testGADJnoICAGRMPSXhhd-5</v>
          </cell>
          <cell r="B4308" t="str">
            <v>SIclos6_GOVclos11</v>
          </cell>
          <cell r="C4308" t="str">
            <v>SDGbaseTRAv2_UrbAS_ERTv5_testGADJnoICAGR</v>
          </cell>
          <cell r="D4308" t="str">
            <v>MPSX</v>
          </cell>
          <cell r="E4308" t="str">
            <v>hhd-5</v>
          </cell>
          <cell r="F4308">
            <v>0</v>
          </cell>
          <cell r="G4308">
            <v>0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0</v>
          </cell>
          <cell r="M4308">
            <v>0.01</v>
          </cell>
          <cell r="N4308">
            <v>0.01</v>
          </cell>
          <cell r="O4308">
            <v>0.01</v>
          </cell>
          <cell r="P4308">
            <v>0.01</v>
          </cell>
          <cell r="Q4308">
            <v>0.01</v>
          </cell>
          <cell r="R4308">
            <v>0.01</v>
          </cell>
          <cell r="S4308">
            <v>0.01</v>
          </cell>
          <cell r="T4308">
            <v>0.01</v>
          </cell>
          <cell r="U4308">
            <v>0.01</v>
          </cell>
          <cell r="V4308">
            <v>0.01</v>
          </cell>
          <cell r="W4308">
            <v>0.01</v>
          </cell>
          <cell r="X4308">
            <v>0.01</v>
          </cell>
          <cell r="Y4308">
            <v>0.01</v>
          </cell>
          <cell r="Z4308">
            <v>0.01</v>
          </cell>
          <cell r="AA4308">
            <v>0.01</v>
          </cell>
          <cell r="AB4308">
            <v>0.01</v>
          </cell>
          <cell r="AC4308">
            <v>0.01</v>
          </cell>
          <cell r="AD4308">
            <v>0.01</v>
          </cell>
          <cell r="AE4308">
            <v>0.01</v>
          </cell>
          <cell r="AF4308">
            <v>0.01</v>
          </cell>
          <cell r="AG4308">
            <v>0.01</v>
          </cell>
          <cell r="AH4308">
            <v>0</v>
          </cell>
          <cell r="AI4308">
            <v>0</v>
          </cell>
          <cell r="AJ4308">
            <v>-0.01</v>
          </cell>
          <cell r="AK4308">
            <v>-0.01</v>
          </cell>
        </row>
        <row r="4309">
          <cell r="A4309" t="str">
            <v>SDGbaseTRAv2_UrbAS_ERTv5_testGADJnoICAGRMPSXhhd-6</v>
          </cell>
          <cell r="B4309" t="str">
            <v>SIclos6_GOVclos11</v>
          </cell>
          <cell r="C4309" t="str">
            <v>SDGbaseTRAv2_UrbAS_ERTv5_testGADJnoICAGR</v>
          </cell>
          <cell r="D4309" t="str">
            <v>MPSX</v>
          </cell>
          <cell r="E4309" t="str">
            <v>hhd-6</v>
          </cell>
          <cell r="F4309">
            <v>0</v>
          </cell>
          <cell r="G4309">
            <v>0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0</v>
          </cell>
          <cell r="M4309">
            <v>0.01</v>
          </cell>
          <cell r="N4309">
            <v>0.01</v>
          </cell>
          <cell r="O4309">
            <v>0.01</v>
          </cell>
          <cell r="P4309">
            <v>0.01</v>
          </cell>
          <cell r="Q4309">
            <v>0.01</v>
          </cell>
          <cell r="R4309">
            <v>0.01</v>
          </cell>
          <cell r="S4309">
            <v>0.01</v>
          </cell>
          <cell r="T4309">
            <v>0.01</v>
          </cell>
          <cell r="U4309">
            <v>0.01</v>
          </cell>
          <cell r="V4309">
            <v>0.01</v>
          </cell>
          <cell r="W4309">
            <v>0.01</v>
          </cell>
          <cell r="X4309">
            <v>0.01</v>
          </cell>
          <cell r="Y4309">
            <v>0.01</v>
          </cell>
          <cell r="Z4309">
            <v>0.01</v>
          </cell>
          <cell r="AA4309">
            <v>0.01</v>
          </cell>
          <cell r="AB4309">
            <v>0.01</v>
          </cell>
          <cell r="AC4309">
            <v>0.01</v>
          </cell>
          <cell r="AD4309">
            <v>0.01</v>
          </cell>
          <cell r="AE4309">
            <v>0.01</v>
          </cell>
          <cell r="AF4309">
            <v>0.01</v>
          </cell>
          <cell r="AG4309">
            <v>0.01</v>
          </cell>
          <cell r="AH4309">
            <v>0</v>
          </cell>
          <cell r="AI4309">
            <v>0</v>
          </cell>
          <cell r="AJ4309">
            <v>-0.01</v>
          </cell>
          <cell r="AK4309">
            <v>-0.01</v>
          </cell>
        </row>
        <row r="4310">
          <cell r="A4310" t="str">
            <v>SDGbaseTRAv2_UrbAS_ERTv5_testGADJnoICAGRMPSXhhd-7</v>
          </cell>
          <cell r="B4310" t="str">
            <v>SIclos6_GOVclos11</v>
          </cell>
          <cell r="C4310" t="str">
            <v>SDGbaseTRAv2_UrbAS_ERTv5_testGADJnoICAGR</v>
          </cell>
          <cell r="D4310" t="str">
            <v>MPSX</v>
          </cell>
          <cell r="E4310" t="str">
            <v>hhd-7</v>
          </cell>
          <cell r="F4310">
            <v>0</v>
          </cell>
          <cell r="G4310">
            <v>0</v>
          </cell>
          <cell r="H4310">
            <v>0.01</v>
          </cell>
          <cell r="I4310">
            <v>0.01</v>
          </cell>
          <cell r="J4310">
            <v>0.01</v>
          </cell>
          <cell r="K4310">
            <v>0.01</v>
          </cell>
          <cell r="L4310">
            <v>0.01</v>
          </cell>
          <cell r="M4310">
            <v>0.01</v>
          </cell>
          <cell r="N4310">
            <v>0.01</v>
          </cell>
          <cell r="O4310">
            <v>0.01</v>
          </cell>
          <cell r="P4310">
            <v>0.01</v>
          </cell>
          <cell r="Q4310">
            <v>0.01</v>
          </cell>
          <cell r="R4310">
            <v>0.01</v>
          </cell>
          <cell r="S4310">
            <v>0.01</v>
          </cell>
          <cell r="T4310">
            <v>0.01</v>
          </cell>
          <cell r="U4310">
            <v>0.01</v>
          </cell>
          <cell r="V4310">
            <v>0.01</v>
          </cell>
          <cell r="W4310">
            <v>0.01</v>
          </cell>
          <cell r="X4310">
            <v>0.01</v>
          </cell>
          <cell r="Y4310">
            <v>0.01</v>
          </cell>
          <cell r="Z4310">
            <v>0.01</v>
          </cell>
          <cell r="AA4310">
            <v>0.01</v>
          </cell>
          <cell r="AB4310">
            <v>0.01</v>
          </cell>
          <cell r="AC4310">
            <v>0.01</v>
          </cell>
          <cell r="AD4310">
            <v>0.01</v>
          </cell>
          <cell r="AE4310">
            <v>0.01</v>
          </cell>
          <cell r="AF4310">
            <v>0.01</v>
          </cell>
          <cell r="AG4310">
            <v>0.01</v>
          </cell>
          <cell r="AH4310">
            <v>0</v>
          </cell>
          <cell r="AI4310">
            <v>0</v>
          </cell>
          <cell r="AJ4310">
            <v>-0.01</v>
          </cell>
          <cell r="AK4310">
            <v>-0.01</v>
          </cell>
        </row>
        <row r="4311">
          <cell r="A4311" t="str">
            <v>SDGbaseTRAv2_UrbAS_ERTv5_testGADJnoICAGRMPSXhhd-8</v>
          </cell>
          <cell r="B4311" t="str">
            <v>SIclos6_GOVclos11</v>
          </cell>
          <cell r="C4311" t="str">
            <v>SDGbaseTRAv2_UrbAS_ERTv5_testGADJnoICAGR</v>
          </cell>
          <cell r="D4311" t="str">
            <v>MPSX</v>
          </cell>
          <cell r="E4311" t="str">
            <v>hhd-8</v>
          </cell>
          <cell r="F4311">
            <v>0.01</v>
          </cell>
          <cell r="G4311">
            <v>0.01</v>
          </cell>
          <cell r="H4311">
            <v>0.01</v>
          </cell>
          <cell r="I4311">
            <v>0.01</v>
          </cell>
          <cell r="J4311">
            <v>0.01</v>
          </cell>
          <cell r="K4311">
            <v>0.01</v>
          </cell>
          <cell r="L4311">
            <v>0.01</v>
          </cell>
          <cell r="M4311">
            <v>0.01</v>
          </cell>
          <cell r="N4311">
            <v>0.01</v>
          </cell>
          <cell r="O4311">
            <v>0.01</v>
          </cell>
          <cell r="P4311">
            <v>0.01</v>
          </cell>
          <cell r="Q4311">
            <v>0.01</v>
          </cell>
          <cell r="R4311">
            <v>0.01</v>
          </cell>
          <cell r="S4311">
            <v>0.01</v>
          </cell>
          <cell r="T4311">
            <v>0.01</v>
          </cell>
          <cell r="U4311">
            <v>0.01</v>
          </cell>
          <cell r="V4311">
            <v>0.01</v>
          </cell>
          <cell r="W4311">
            <v>0.01</v>
          </cell>
          <cell r="X4311">
            <v>0.01</v>
          </cell>
          <cell r="Y4311">
            <v>0.01</v>
          </cell>
          <cell r="Z4311">
            <v>0.01</v>
          </cell>
          <cell r="AA4311">
            <v>0.01</v>
          </cell>
          <cell r="AB4311">
            <v>0.01</v>
          </cell>
          <cell r="AC4311">
            <v>0.01</v>
          </cell>
          <cell r="AD4311">
            <v>0.01</v>
          </cell>
          <cell r="AE4311">
            <v>0.01</v>
          </cell>
          <cell r="AF4311">
            <v>0.01</v>
          </cell>
          <cell r="AG4311">
            <v>0.01</v>
          </cell>
          <cell r="AH4311">
            <v>0.01</v>
          </cell>
          <cell r="AI4311">
            <v>0</v>
          </cell>
          <cell r="AJ4311">
            <v>0</v>
          </cell>
          <cell r="AK4311">
            <v>-0.01</v>
          </cell>
        </row>
        <row r="4312">
          <cell r="A4312" t="str">
            <v>SDGbaseTRAv2_UrbAS_ERTv5_testGADJnoICAGRMPSXhhd-9</v>
          </cell>
          <cell r="B4312" t="str">
            <v>SIclos6_GOVclos11</v>
          </cell>
          <cell r="C4312" t="str">
            <v>SDGbaseTRAv2_UrbAS_ERTv5_testGADJnoICAGR</v>
          </cell>
          <cell r="D4312" t="str">
            <v>MPSX</v>
          </cell>
          <cell r="E4312" t="str">
            <v>hhd-9</v>
          </cell>
          <cell r="F4312">
            <v>0.04</v>
          </cell>
          <cell r="G4312">
            <v>0.04</v>
          </cell>
          <cell r="H4312">
            <v>0.04</v>
          </cell>
          <cell r="I4312">
            <v>0.04</v>
          </cell>
          <cell r="J4312">
            <v>0.04</v>
          </cell>
          <cell r="K4312">
            <v>0.04</v>
          </cell>
          <cell r="L4312">
            <v>0.04</v>
          </cell>
          <cell r="M4312">
            <v>0.05</v>
          </cell>
          <cell r="N4312">
            <v>0.05</v>
          </cell>
          <cell r="O4312">
            <v>0.05</v>
          </cell>
          <cell r="P4312">
            <v>0.05</v>
          </cell>
          <cell r="Q4312">
            <v>0.05</v>
          </cell>
          <cell r="R4312">
            <v>0.05</v>
          </cell>
          <cell r="S4312">
            <v>0.05</v>
          </cell>
          <cell r="T4312">
            <v>0.05</v>
          </cell>
          <cell r="U4312">
            <v>0.05</v>
          </cell>
          <cell r="V4312">
            <v>0.05</v>
          </cell>
          <cell r="W4312">
            <v>0.05</v>
          </cell>
          <cell r="X4312">
            <v>0.05</v>
          </cell>
          <cell r="Y4312">
            <v>0.05</v>
          </cell>
          <cell r="Z4312">
            <v>0.05</v>
          </cell>
          <cell r="AA4312">
            <v>0.05</v>
          </cell>
          <cell r="AB4312">
            <v>0.05</v>
          </cell>
          <cell r="AC4312">
            <v>0.05</v>
          </cell>
          <cell r="AD4312">
            <v>0.05</v>
          </cell>
          <cell r="AE4312">
            <v>0.05</v>
          </cell>
          <cell r="AF4312">
            <v>0.05</v>
          </cell>
          <cell r="AG4312">
            <v>0.05</v>
          </cell>
          <cell r="AH4312">
            <v>0.04</v>
          </cell>
          <cell r="AI4312">
            <v>0.04</v>
          </cell>
          <cell r="AJ4312">
            <v>0.03</v>
          </cell>
          <cell r="AK4312">
            <v>0.03</v>
          </cell>
        </row>
        <row r="4313">
          <cell r="A4313" t="str">
            <v>SDGbaseTRAv2_UrbAS_ERTv5_testGADJnoICAGRC_SavingsINSent-n</v>
          </cell>
          <cell r="B4313" t="str">
            <v>SIclos6_GOVclos11</v>
          </cell>
          <cell r="C4313" t="str">
            <v>SDGbaseTRAv2_UrbAS_ERTv5_testGADJnoICAGR</v>
          </cell>
          <cell r="D4313" t="str">
            <v>C_SavingsINS</v>
          </cell>
          <cell r="E4313" t="str">
            <v>ent-n</v>
          </cell>
          <cell r="F4313">
            <v>634.29</v>
          </cell>
          <cell r="G4313">
            <v>578.84</v>
          </cell>
          <cell r="H4313">
            <v>604.27</v>
          </cell>
          <cell r="I4313">
            <v>608.77</v>
          </cell>
          <cell r="J4313">
            <v>621.54</v>
          </cell>
          <cell r="K4313">
            <v>635.99</v>
          </cell>
          <cell r="L4313">
            <v>651.64</v>
          </cell>
          <cell r="M4313">
            <v>667.87</v>
          </cell>
          <cell r="N4313">
            <v>686.86</v>
          </cell>
          <cell r="O4313">
            <v>710.52</v>
          </cell>
          <cell r="P4313">
            <v>733.89</v>
          </cell>
          <cell r="Q4313">
            <v>756.69</v>
          </cell>
          <cell r="R4313">
            <v>791.01</v>
          </cell>
          <cell r="S4313">
            <v>818.84</v>
          </cell>
          <cell r="T4313">
            <v>847.88</v>
          </cell>
          <cell r="U4313">
            <v>880.82</v>
          </cell>
          <cell r="V4313">
            <v>912.2</v>
          </cell>
          <cell r="W4313">
            <v>944.33</v>
          </cell>
          <cell r="X4313">
            <v>977.77</v>
          </cell>
          <cell r="Y4313">
            <v>1011.28</v>
          </cell>
          <cell r="Z4313">
            <v>1048.72</v>
          </cell>
          <cell r="AA4313">
            <v>1084.1500000000001</v>
          </cell>
          <cell r="AB4313">
            <v>1128.3800000000001</v>
          </cell>
          <cell r="AC4313">
            <v>1162.44</v>
          </cell>
          <cell r="AD4313">
            <v>1191.83</v>
          </cell>
          <cell r="AE4313">
            <v>1221.04</v>
          </cell>
          <cell r="AF4313">
            <v>1253.03</v>
          </cell>
          <cell r="AG4313">
            <v>1283.04</v>
          </cell>
          <cell r="AH4313">
            <v>1289.26</v>
          </cell>
          <cell r="AI4313">
            <v>1288.1300000000001</v>
          </cell>
          <cell r="AJ4313">
            <v>1281.3900000000001</v>
          </cell>
          <cell r="AK4313">
            <v>1269.97</v>
          </cell>
        </row>
        <row r="4314">
          <cell r="A4314" t="str">
            <v>SDGbaseTRAv2_UrbAS_ERTv5_testGADJnoICAGRC_SavingsINSent-e</v>
          </cell>
          <cell r="B4314" t="str">
            <v>SIclos6_GOVclos11</v>
          </cell>
          <cell r="C4314" t="str">
            <v>SDGbaseTRAv2_UrbAS_ERTv5_testGADJnoICAGR</v>
          </cell>
          <cell r="D4314" t="str">
            <v>C_SavingsINS</v>
          </cell>
          <cell r="E4314" t="str">
            <v>ent-e</v>
          </cell>
          <cell r="F4314">
            <v>60.1</v>
          </cell>
          <cell r="G4314">
            <v>65.95</v>
          </cell>
          <cell r="H4314">
            <v>54.61</v>
          </cell>
          <cell r="I4314">
            <v>55.74</v>
          </cell>
          <cell r="J4314">
            <v>58.62</v>
          </cell>
          <cell r="K4314">
            <v>62.44</v>
          </cell>
          <cell r="L4314">
            <v>66.3</v>
          </cell>
          <cell r="M4314">
            <v>66.41</v>
          </cell>
          <cell r="N4314">
            <v>65.11</v>
          </cell>
          <cell r="O4314">
            <v>64.569999999999993</v>
          </cell>
          <cell r="P4314">
            <v>66.98</v>
          </cell>
          <cell r="Q4314">
            <v>71.34</v>
          </cell>
          <cell r="R4314">
            <v>78.59</v>
          </cell>
          <cell r="S4314">
            <v>83.58</v>
          </cell>
          <cell r="T4314">
            <v>88.79</v>
          </cell>
          <cell r="U4314">
            <v>93.82</v>
          </cell>
          <cell r="V4314">
            <v>94.57</v>
          </cell>
          <cell r="W4314">
            <v>98.84</v>
          </cell>
          <cell r="X4314">
            <v>107.16</v>
          </cell>
          <cell r="Y4314">
            <v>115.88</v>
          </cell>
          <cell r="Z4314">
            <v>124.95</v>
          </cell>
          <cell r="AA4314">
            <v>133.44999999999999</v>
          </cell>
          <cell r="AB4314">
            <v>141.96</v>
          </cell>
          <cell r="AC4314">
            <v>152.83000000000001</v>
          </cell>
          <cell r="AD4314">
            <v>163.9</v>
          </cell>
          <cell r="AE4314">
            <v>174.67</v>
          </cell>
          <cell r="AF4314">
            <v>181.41</v>
          </cell>
          <cell r="AG4314">
            <v>217.4</v>
          </cell>
          <cell r="AH4314">
            <v>250.5</v>
          </cell>
          <cell r="AI4314">
            <v>290.81</v>
          </cell>
          <cell r="AJ4314">
            <v>331.26</v>
          </cell>
          <cell r="AK4314">
            <v>368.46</v>
          </cell>
        </row>
        <row r="4315">
          <cell r="A4315" t="str">
            <v>SDGbaseTRAv2_UrbAS_ERTv5_testGADJnoICAGRC_SavingsINShhd-0</v>
          </cell>
          <cell r="B4315" t="str">
            <v>SIclos6_GOVclos11</v>
          </cell>
          <cell r="C4315" t="str">
            <v>SDGbaseTRAv2_UrbAS_ERTv5_testGADJnoICAGR</v>
          </cell>
          <cell r="D4315" t="str">
            <v>C_SavingsINS</v>
          </cell>
          <cell r="E4315" t="str">
            <v>hhd-0</v>
          </cell>
          <cell r="F4315">
            <v>0.06</v>
          </cell>
          <cell r="G4315">
            <v>0</v>
          </cell>
          <cell r="H4315">
            <v>0.11</v>
          </cell>
          <cell r="I4315">
            <v>0.18</v>
          </cell>
          <cell r="J4315">
            <v>0.17</v>
          </cell>
          <cell r="K4315">
            <v>0.16</v>
          </cell>
          <cell r="L4315">
            <v>0.19</v>
          </cell>
          <cell r="M4315">
            <v>0.28999999999999998</v>
          </cell>
          <cell r="N4315">
            <v>0.41</v>
          </cell>
          <cell r="O4315">
            <v>0.37</v>
          </cell>
          <cell r="P4315">
            <v>0.43</v>
          </cell>
          <cell r="Q4315">
            <v>0.49</v>
          </cell>
          <cell r="R4315">
            <v>0.54</v>
          </cell>
          <cell r="S4315">
            <v>0.62</v>
          </cell>
          <cell r="T4315">
            <v>0.71</v>
          </cell>
          <cell r="U4315">
            <v>0.82</v>
          </cell>
          <cell r="V4315">
            <v>1.02</v>
          </cell>
          <cell r="W4315">
            <v>1.1599999999999999</v>
          </cell>
          <cell r="X4315">
            <v>1.22</v>
          </cell>
          <cell r="Y4315">
            <v>1.26</v>
          </cell>
          <cell r="Z4315">
            <v>1.25</v>
          </cell>
          <cell r="AA4315">
            <v>1.27</v>
          </cell>
          <cell r="AB4315">
            <v>1.23</v>
          </cell>
          <cell r="AC4315">
            <v>1.21</v>
          </cell>
          <cell r="AD4315">
            <v>1.24</v>
          </cell>
          <cell r="AE4315">
            <v>1.31</v>
          </cell>
          <cell r="AF4315">
            <v>1.4</v>
          </cell>
          <cell r="AG4315">
            <v>1</v>
          </cell>
          <cell r="AH4315">
            <v>0.2</v>
          </cell>
          <cell r="AI4315">
            <v>-0.8</v>
          </cell>
          <cell r="AJ4315">
            <v>-1.74</v>
          </cell>
          <cell r="AK4315">
            <v>-2.62</v>
          </cell>
        </row>
        <row r="4316">
          <cell r="A4316" t="str">
            <v>SDGbaseTRAv2_UrbAS_ERTv5_testGADJnoICAGRC_SavingsINShhd-1</v>
          </cell>
          <cell r="B4316" t="str">
            <v>SIclos6_GOVclos11</v>
          </cell>
          <cell r="C4316" t="str">
            <v>SDGbaseTRAv2_UrbAS_ERTv5_testGADJnoICAGR</v>
          </cell>
          <cell r="D4316" t="str">
            <v>C_SavingsINS</v>
          </cell>
          <cell r="E4316" t="str">
            <v>hhd-1</v>
          </cell>
          <cell r="F4316">
            <v>0.09</v>
          </cell>
          <cell r="G4316">
            <v>0.01</v>
          </cell>
          <cell r="H4316">
            <v>0.17</v>
          </cell>
          <cell r="I4316">
            <v>0.26</v>
          </cell>
          <cell r="J4316">
            <v>0.24</v>
          </cell>
          <cell r="K4316">
            <v>0.24</v>
          </cell>
          <cell r="L4316">
            <v>0.27</v>
          </cell>
          <cell r="M4316">
            <v>0.41</v>
          </cell>
          <cell r="N4316">
            <v>0.57999999999999996</v>
          </cell>
          <cell r="O4316">
            <v>0.52</v>
          </cell>
          <cell r="P4316">
            <v>0.61</v>
          </cell>
          <cell r="Q4316">
            <v>0.69</v>
          </cell>
          <cell r="R4316">
            <v>0.76</v>
          </cell>
          <cell r="S4316">
            <v>0.87</v>
          </cell>
          <cell r="T4316">
            <v>0.99</v>
          </cell>
          <cell r="U4316">
            <v>1.1399999999999999</v>
          </cell>
          <cell r="V4316">
            <v>1.42</v>
          </cell>
          <cell r="W4316">
            <v>1.61</v>
          </cell>
          <cell r="X4316">
            <v>1.68</v>
          </cell>
          <cell r="Y4316">
            <v>1.74</v>
          </cell>
          <cell r="Z4316">
            <v>1.73</v>
          </cell>
          <cell r="AA4316">
            <v>1.76</v>
          </cell>
          <cell r="AB4316">
            <v>1.71</v>
          </cell>
          <cell r="AC4316">
            <v>1.68</v>
          </cell>
          <cell r="AD4316">
            <v>1.72</v>
          </cell>
          <cell r="AE4316">
            <v>1.81</v>
          </cell>
          <cell r="AF4316">
            <v>1.94</v>
          </cell>
          <cell r="AG4316">
            <v>1.39</v>
          </cell>
          <cell r="AH4316">
            <v>0.3</v>
          </cell>
          <cell r="AI4316">
            <v>-1.06</v>
          </cell>
          <cell r="AJ4316">
            <v>-2.34</v>
          </cell>
          <cell r="AK4316">
            <v>-3.53</v>
          </cell>
        </row>
        <row r="4317">
          <cell r="A4317" t="str">
            <v>SDGbaseTRAv2_UrbAS_ERTv5_testGADJnoICAGRC_SavingsINShhd-2</v>
          </cell>
          <cell r="B4317" t="str">
            <v>SIclos6_GOVclos11</v>
          </cell>
          <cell r="C4317" t="str">
            <v>SDGbaseTRAv2_UrbAS_ERTv5_testGADJnoICAGR</v>
          </cell>
          <cell r="D4317" t="str">
            <v>C_SavingsINS</v>
          </cell>
          <cell r="E4317" t="str">
            <v>hhd-2</v>
          </cell>
          <cell r="F4317">
            <v>0.15</v>
          </cell>
          <cell r="G4317">
            <v>0.05</v>
          </cell>
          <cell r="H4317">
            <v>0.24</v>
          </cell>
          <cell r="I4317">
            <v>0.34</v>
          </cell>
          <cell r="J4317">
            <v>0.33</v>
          </cell>
          <cell r="K4317">
            <v>0.33</v>
          </cell>
          <cell r="L4317">
            <v>0.37</v>
          </cell>
          <cell r="M4317">
            <v>0.53</v>
          </cell>
          <cell r="N4317">
            <v>0.73</v>
          </cell>
          <cell r="O4317">
            <v>0.66</v>
          </cell>
          <cell r="P4317">
            <v>0.77</v>
          </cell>
          <cell r="Q4317">
            <v>0.86</v>
          </cell>
          <cell r="R4317">
            <v>0.94</v>
          </cell>
          <cell r="S4317">
            <v>1.08</v>
          </cell>
          <cell r="T4317">
            <v>1.22</v>
          </cell>
          <cell r="U4317">
            <v>1.39</v>
          </cell>
          <cell r="V4317">
            <v>1.73</v>
          </cell>
          <cell r="W4317">
            <v>1.95</v>
          </cell>
          <cell r="X4317">
            <v>2.0299999999999998</v>
          </cell>
          <cell r="Y4317">
            <v>2.1</v>
          </cell>
          <cell r="Z4317">
            <v>2.1</v>
          </cell>
          <cell r="AA4317">
            <v>2.12</v>
          </cell>
          <cell r="AB4317">
            <v>2.0699999999999998</v>
          </cell>
          <cell r="AC4317">
            <v>2.04</v>
          </cell>
          <cell r="AD4317">
            <v>2.09</v>
          </cell>
          <cell r="AE4317">
            <v>2.2000000000000002</v>
          </cell>
          <cell r="AF4317">
            <v>2.35</v>
          </cell>
          <cell r="AG4317">
            <v>1.71</v>
          </cell>
          <cell r="AH4317">
            <v>0.46</v>
          </cell>
          <cell r="AI4317">
            <v>-1.1200000000000001</v>
          </cell>
          <cell r="AJ4317">
            <v>-2.61</v>
          </cell>
          <cell r="AK4317">
            <v>-3.98</v>
          </cell>
        </row>
        <row r="4318">
          <cell r="A4318" t="str">
            <v>SDGbaseTRAv2_UrbAS_ERTv5_testGADJnoICAGRC_SavingsINShhd-3</v>
          </cell>
          <cell r="B4318" t="str">
            <v>SIclos6_GOVclos11</v>
          </cell>
          <cell r="C4318" t="str">
            <v>SDGbaseTRAv2_UrbAS_ERTv5_testGADJnoICAGR</v>
          </cell>
          <cell r="D4318" t="str">
            <v>C_SavingsINS</v>
          </cell>
          <cell r="E4318" t="str">
            <v>hhd-3</v>
          </cell>
          <cell r="F4318">
            <v>0.3</v>
          </cell>
          <cell r="G4318">
            <v>0.18</v>
          </cell>
          <cell r="H4318">
            <v>0.41</v>
          </cell>
          <cell r="I4318">
            <v>0.54</v>
          </cell>
          <cell r="J4318">
            <v>0.53</v>
          </cell>
          <cell r="K4318">
            <v>0.52</v>
          </cell>
          <cell r="L4318">
            <v>0.57999999999999996</v>
          </cell>
          <cell r="M4318">
            <v>0.78</v>
          </cell>
          <cell r="N4318">
            <v>1.03</v>
          </cell>
          <cell r="O4318">
            <v>0.95</v>
          </cell>
          <cell r="P4318">
            <v>1.08</v>
          </cell>
          <cell r="Q4318">
            <v>1.2</v>
          </cell>
          <cell r="R4318">
            <v>1.31</v>
          </cell>
          <cell r="S4318">
            <v>1.48</v>
          </cell>
          <cell r="T4318">
            <v>1.65</v>
          </cell>
          <cell r="U4318">
            <v>1.88</v>
          </cell>
          <cell r="V4318">
            <v>2.29</v>
          </cell>
          <cell r="W4318">
            <v>2.57</v>
          </cell>
          <cell r="X4318">
            <v>2.68</v>
          </cell>
          <cell r="Y4318">
            <v>2.76</v>
          </cell>
          <cell r="Z4318">
            <v>2.77</v>
          </cell>
          <cell r="AA4318">
            <v>2.8</v>
          </cell>
          <cell r="AB4318">
            <v>2.75</v>
          </cell>
          <cell r="AC4318">
            <v>2.71</v>
          </cell>
          <cell r="AD4318">
            <v>2.78</v>
          </cell>
          <cell r="AE4318">
            <v>2.91</v>
          </cell>
          <cell r="AF4318">
            <v>3.1</v>
          </cell>
          <cell r="AG4318">
            <v>2.33</v>
          </cell>
          <cell r="AH4318">
            <v>0.8</v>
          </cell>
          <cell r="AI4318">
            <v>-1.1100000000000001</v>
          </cell>
          <cell r="AJ4318">
            <v>-2.91</v>
          </cell>
          <cell r="AK4318">
            <v>-4.57</v>
          </cell>
        </row>
        <row r="4319">
          <cell r="A4319" t="str">
            <v>SDGbaseTRAv2_UrbAS_ERTv5_testGADJnoICAGRC_SavingsINShhd-4</v>
          </cell>
          <cell r="B4319" t="str">
            <v>SIclos6_GOVclos11</v>
          </cell>
          <cell r="C4319" t="str">
            <v>SDGbaseTRAv2_UrbAS_ERTv5_testGADJnoICAGR</v>
          </cell>
          <cell r="D4319" t="str">
            <v>C_SavingsINS</v>
          </cell>
          <cell r="E4319" t="str">
            <v>hhd-4</v>
          </cell>
          <cell r="F4319">
            <v>0.43</v>
          </cell>
          <cell r="G4319">
            <v>0.28999999999999998</v>
          </cell>
          <cell r="H4319">
            <v>0.55000000000000004</v>
          </cell>
          <cell r="I4319">
            <v>0.69</v>
          </cell>
          <cell r="J4319">
            <v>0.67</v>
          </cell>
          <cell r="K4319">
            <v>0.67</v>
          </cell>
          <cell r="L4319">
            <v>0.73</v>
          </cell>
          <cell r="M4319">
            <v>0.96</v>
          </cell>
          <cell r="N4319">
            <v>1.23</v>
          </cell>
          <cell r="O4319">
            <v>1.1399999999999999</v>
          </cell>
          <cell r="P4319">
            <v>1.29</v>
          </cell>
          <cell r="Q4319">
            <v>1.43</v>
          </cell>
          <cell r="R4319">
            <v>1.54</v>
          </cell>
          <cell r="S4319">
            <v>1.73</v>
          </cell>
          <cell r="T4319">
            <v>1.92</v>
          </cell>
          <cell r="U4319">
            <v>2.17</v>
          </cell>
          <cell r="V4319">
            <v>2.61</v>
          </cell>
          <cell r="W4319">
            <v>2.92</v>
          </cell>
          <cell r="X4319">
            <v>3.04</v>
          </cell>
          <cell r="Y4319">
            <v>3.13</v>
          </cell>
          <cell r="Z4319">
            <v>3.14</v>
          </cell>
          <cell r="AA4319">
            <v>3.18</v>
          </cell>
          <cell r="AB4319">
            <v>3.13</v>
          </cell>
          <cell r="AC4319">
            <v>3.1</v>
          </cell>
          <cell r="AD4319">
            <v>3.17</v>
          </cell>
          <cell r="AE4319">
            <v>3.32</v>
          </cell>
          <cell r="AF4319">
            <v>3.53</v>
          </cell>
          <cell r="AG4319">
            <v>2.71</v>
          </cell>
          <cell r="AH4319">
            <v>1.0900000000000001</v>
          </cell>
          <cell r="AI4319">
            <v>-0.94</v>
          </cell>
          <cell r="AJ4319">
            <v>-2.84</v>
          </cell>
          <cell r="AK4319">
            <v>-4.59</v>
          </cell>
        </row>
        <row r="4320">
          <cell r="A4320" t="str">
            <v>SDGbaseTRAv2_UrbAS_ERTv5_testGADJnoICAGRC_SavingsINShhd-5</v>
          </cell>
          <cell r="B4320" t="str">
            <v>SIclos6_GOVclos11</v>
          </cell>
          <cell r="C4320" t="str">
            <v>SDGbaseTRAv2_UrbAS_ERTv5_testGADJnoICAGR</v>
          </cell>
          <cell r="D4320" t="str">
            <v>C_SavingsINS</v>
          </cell>
          <cell r="E4320" t="str">
            <v>hhd-5</v>
          </cell>
          <cell r="F4320">
            <v>0.66</v>
          </cell>
          <cell r="G4320">
            <v>0.47</v>
          </cell>
          <cell r="H4320">
            <v>0.82</v>
          </cell>
          <cell r="I4320">
            <v>1.01</v>
          </cell>
          <cell r="J4320">
            <v>1</v>
          </cell>
          <cell r="K4320">
            <v>1</v>
          </cell>
          <cell r="L4320">
            <v>1.08</v>
          </cell>
          <cell r="M4320">
            <v>1.38</v>
          </cell>
          <cell r="N4320">
            <v>1.75</v>
          </cell>
          <cell r="O4320">
            <v>1.65</v>
          </cell>
          <cell r="P4320">
            <v>1.85</v>
          </cell>
          <cell r="Q4320">
            <v>2.04</v>
          </cell>
          <cell r="R4320">
            <v>2.2000000000000002</v>
          </cell>
          <cell r="S4320">
            <v>2.4500000000000002</v>
          </cell>
          <cell r="T4320">
            <v>2.72</v>
          </cell>
          <cell r="U4320">
            <v>3.06</v>
          </cell>
          <cell r="V4320">
            <v>3.66</v>
          </cell>
          <cell r="W4320">
            <v>4.08</v>
          </cell>
          <cell r="X4320">
            <v>4.24</v>
          </cell>
          <cell r="Y4320">
            <v>4.37</v>
          </cell>
          <cell r="Z4320">
            <v>4.38</v>
          </cell>
          <cell r="AA4320">
            <v>4.4400000000000004</v>
          </cell>
          <cell r="AB4320">
            <v>4.37</v>
          </cell>
          <cell r="AC4320">
            <v>4.33</v>
          </cell>
          <cell r="AD4320">
            <v>4.43</v>
          </cell>
          <cell r="AE4320">
            <v>4.63</v>
          </cell>
          <cell r="AF4320">
            <v>4.91</v>
          </cell>
          <cell r="AG4320">
            <v>3.82</v>
          </cell>
          <cell r="AH4320">
            <v>1.63</v>
          </cell>
          <cell r="AI4320">
            <v>-1.08</v>
          </cell>
          <cell r="AJ4320">
            <v>-3.61</v>
          </cell>
          <cell r="AK4320">
            <v>-5.92</v>
          </cell>
        </row>
        <row r="4321">
          <cell r="A4321" t="str">
            <v>SDGbaseTRAv2_UrbAS_ERTv5_testGADJnoICAGRC_SavingsINShhd-6</v>
          </cell>
          <cell r="B4321" t="str">
            <v>SIclos6_GOVclos11</v>
          </cell>
          <cell r="C4321" t="str">
            <v>SDGbaseTRAv2_UrbAS_ERTv5_testGADJnoICAGR</v>
          </cell>
          <cell r="D4321" t="str">
            <v>C_SavingsINS</v>
          </cell>
          <cell r="E4321" t="str">
            <v>hhd-6</v>
          </cell>
          <cell r="F4321">
            <v>0.9</v>
          </cell>
          <cell r="G4321">
            <v>0.67</v>
          </cell>
          <cell r="H4321">
            <v>1.0900000000000001</v>
          </cell>
          <cell r="I4321">
            <v>1.32</v>
          </cell>
          <cell r="J4321">
            <v>1.3</v>
          </cell>
          <cell r="K4321">
            <v>1.3</v>
          </cell>
          <cell r="L4321">
            <v>1.41</v>
          </cell>
          <cell r="M4321">
            <v>1.77</v>
          </cell>
          <cell r="N4321">
            <v>2.2200000000000002</v>
          </cell>
          <cell r="O4321">
            <v>2.09</v>
          </cell>
          <cell r="P4321">
            <v>2.34</v>
          </cell>
          <cell r="Q4321">
            <v>2.57</v>
          </cell>
          <cell r="R4321">
            <v>2.76</v>
          </cell>
          <cell r="S4321">
            <v>3.07</v>
          </cell>
          <cell r="T4321">
            <v>3.39</v>
          </cell>
          <cell r="U4321">
            <v>3.8</v>
          </cell>
          <cell r="V4321">
            <v>4.53</v>
          </cell>
          <cell r="W4321">
            <v>5.03</v>
          </cell>
          <cell r="X4321">
            <v>5.23</v>
          </cell>
          <cell r="Y4321">
            <v>5.38</v>
          </cell>
          <cell r="Z4321">
            <v>5.4</v>
          </cell>
          <cell r="AA4321">
            <v>5.47</v>
          </cell>
          <cell r="AB4321">
            <v>5.39</v>
          </cell>
          <cell r="AC4321">
            <v>5.34</v>
          </cell>
          <cell r="AD4321">
            <v>5.47</v>
          </cell>
          <cell r="AE4321">
            <v>5.71</v>
          </cell>
          <cell r="AF4321">
            <v>6.03</v>
          </cell>
          <cell r="AG4321">
            <v>4.74</v>
          </cell>
          <cell r="AH4321">
            <v>2.16</v>
          </cell>
          <cell r="AI4321">
            <v>-1.02</v>
          </cell>
          <cell r="AJ4321">
            <v>-3.98</v>
          </cell>
          <cell r="AK4321">
            <v>-6.68</v>
          </cell>
        </row>
        <row r="4322">
          <cell r="A4322" t="str">
            <v>SDGbaseTRAv2_UrbAS_ERTv5_testGADJnoICAGRC_SavingsINShhd-7</v>
          </cell>
          <cell r="B4322" t="str">
            <v>SIclos6_GOVclos11</v>
          </cell>
          <cell r="C4322" t="str">
            <v>SDGbaseTRAv2_UrbAS_ERTv5_testGADJnoICAGR</v>
          </cell>
          <cell r="D4322" t="str">
            <v>C_SavingsINS</v>
          </cell>
          <cell r="E4322" t="str">
            <v>hhd-7</v>
          </cell>
          <cell r="F4322">
            <v>1.64</v>
          </cell>
          <cell r="G4322">
            <v>1.28</v>
          </cell>
          <cell r="H4322">
            <v>1.88</v>
          </cell>
          <cell r="I4322">
            <v>2.2000000000000002</v>
          </cell>
          <cell r="J4322">
            <v>2.19</v>
          </cell>
          <cell r="K4322">
            <v>2.2000000000000002</v>
          </cell>
          <cell r="L4322">
            <v>2.36</v>
          </cell>
          <cell r="M4322">
            <v>2.87</v>
          </cell>
          <cell r="N4322">
            <v>3.49</v>
          </cell>
          <cell r="O4322">
            <v>3.34</v>
          </cell>
          <cell r="P4322">
            <v>3.69</v>
          </cell>
          <cell r="Q4322">
            <v>4.0199999999999996</v>
          </cell>
          <cell r="R4322">
            <v>4.32</v>
          </cell>
          <cell r="S4322">
            <v>4.7699999999999996</v>
          </cell>
          <cell r="T4322">
            <v>5.23</v>
          </cell>
          <cell r="U4322">
            <v>5.82</v>
          </cell>
          <cell r="V4322">
            <v>6.84</v>
          </cell>
          <cell r="W4322">
            <v>7.55</v>
          </cell>
          <cell r="X4322">
            <v>7.85</v>
          </cell>
          <cell r="Y4322">
            <v>8.08</v>
          </cell>
          <cell r="Z4322">
            <v>8.1300000000000008</v>
          </cell>
          <cell r="AA4322">
            <v>8.25</v>
          </cell>
          <cell r="AB4322">
            <v>8.17</v>
          </cell>
          <cell r="AC4322">
            <v>8.11</v>
          </cell>
          <cell r="AD4322">
            <v>8.3000000000000007</v>
          </cell>
          <cell r="AE4322">
            <v>8.65</v>
          </cell>
          <cell r="AF4322">
            <v>9.1199999999999992</v>
          </cell>
          <cell r="AG4322">
            <v>7.35</v>
          </cell>
          <cell r="AH4322">
            <v>3.77</v>
          </cell>
          <cell r="AI4322">
            <v>-0.59</v>
          </cell>
          <cell r="AJ4322">
            <v>-4.6399999999999997</v>
          </cell>
          <cell r="AK4322">
            <v>-8.31</v>
          </cell>
        </row>
        <row r="4323">
          <cell r="A4323" t="str">
            <v>SDGbaseTRAv2_UrbAS_ERTv5_testGADJnoICAGRC_SavingsINShhd-8</v>
          </cell>
          <cell r="B4323" t="str">
            <v>SIclos6_GOVclos11</v>
          </cell>
          <cell r="C4323" t="str">
            <v>SDGbaseTRAv2_UrbAS_ERTv5_testGADJnoICAGR</v>
          </cell>
          <cell r="D4323" t="str">
            <v>C_SavingsINS</v>
          </cell>
          <cell r="E4323" t="str">
            <v>hhd-8</v>
          </cell>
          <cell r="F4323">
            <v>3.78</v>
          </cell>
          <cell r="G4323">
            <v>3.08</v>
          </cell>
          <cell r="H4323">
            <v>4.17</v>
          </cell>
          <cell r="I4323">
            <v>4.68</v>
          </cell>
          <cell r="J4323">
            <v>4.68</v>
          </cell>
          <cell r="K4323">
            <v>4.7300000000000004</v>
          </cell>
          <cell r="L4323">
            <v>5.0199999999999996</v>
          </cell>
          <cell r="M4323">
            <v>5.91</v>
          </cell>
          <cell r="N4323">
            <v>6.99</v>
          </cell>
          <cell r="O4323">
            <v>6.76</v>
          </cell>
          <cell r="P4323">
            <v>7.39</v>
          </cell>
          <cell r="Q4323">
            <v>7.98</v>
          </cell>
          <cell r="R4323">
            <v>8.59</v>
          </cell>
          <cell r="S4323">
            <v>9.4</v>
          </cell>
          <cell r="T4323">
            <v>10.23</v>
          </cell>
          <cell r="U4323">
            <v>11.3</v>
          </cell>
          <cell r="V4323">
            <v>13.08</v>
          </cell>
          <cell r="W4323">
            <v>14.34</v>
          </cell>
          <cell r="X4323">
            <v>14.92</v>
          </cell>
          <cell r="Y4323">
            <v>15.37</v>
          </cell>
          <cell r="Z4323">
            <v>15.52</v>
          </cell>
          <cell r="AA4323">
            <v>15.79</v>
          </cell>
          <cell r="AB4323">
            <v>15.73</v>
          </cell>
          <cell r="AC4323">
            <v>15.68</v>
          </cell>
          <cell r="AD4323">
            <v>16.05</v>
          </cell>
          <cell r="AE4323">
            <v>16.68</v>
          </cell>
          <cell r="AF4323">
            <v>17.53</v>
          </cell>
          <cell r="AG4323">
            <v>14.59</v>
          </cell>
          <cell r="AH4323">
            <v>8.5</v>
          </cell>
          <cell r="AI4323">
            <v>1.1599999999999999</v>
          </cell>
          <cell r="AJ4323">
            <v>-5.62</v>
          </cell>
          <cell r="AK4323">
            <v>-11.71</v>
          </cell>
        </row>
        <row r="4324">
          <cell r="A4324" t="str">
            <v>SDGbaseTRAv2_UrbAS_ERTv5_testGADJnoICAGRC_SavingsINShhd-9</v>
          </cell>
          <cell r="B4324" t="str">
            <v>SIclos6_GOVclos11</v>
          </cell>
          <cell r="C4324" t="str">
            <v>SDGbaseTRAv2_UrbAS_ERTv5_testGADJnoICAGR</v>
          </cell>
          <cell r="D4324" t="str">
            <v>C_SavingsINS</v>
          </cell>
          <cell r="E4324" t="str">
            <v>hhd-9</v>
          </cell>
          <cell r="F4324">
            <v>61.83</v>
          </cell>
          <cell r="G4324">
            <v>55.72</v>
          </cell>
          <cell r="H4324">
            <v>61.18</v>
          </cell>
          <cell r="I4324">
            <v>62.5</v>
          </cell>
          <cell r="J4324">
            <v>63.61</v>
          </cell>
          <cell r="K4324">
            <v>65.099999999999994</v>
          </cell>
          <cell r="L4324">
            <v>67.31</v>
          </cell>
          <cell r="M4324">
            <v>70.89</v>
          </cell>
          <cell r="N4324">
            <v>75.08</v>
          </cell>
          <cell r="O4324">
            <v>76.53</v>
          </cell>
          <cell r="P4324">
            <v>80.09</v>
          </cell>
          <cell r="Q4324">
            <v>83.54</v>
          </cell>
          <cell r="R4324">
            <v>88.48</v>
          </cell>
          <cell r="S4324">
            <v>92.9</v>
          </cell>
          <cell r="T4324">
            <v>97.47</v>
          </cell>
          <cell r="U4324">
            <v>103.01</v>
          </cell>
          <cell r="V4324">
            <v>109.94</v>
          </cell>
          <cell r="W4324">
            <v>115.83</v>
          </cell>
          <cell r="X4324">
            <v>120.24</v>
          </cell>
          <cell r="Y4324">
            <v>124.2</v>
          </cell>
          <cell r="Z4324">
            <v>127.76</v>
          </cell>
          <cell r="AA4324">
            <v>131.38</v>
          </cell>
          <cell r="AB4324">
            <v>134.94999999999999</v>
          </cell>
          <cell r="AC4324">
            <v>137.72</v>
          </cell>
          <cell r="AD4324">
            <v>141.31</v>
          </cell>
          <cell r="AE4324">
            <v>145.57</v>
          </cell>
          <cell r="AF4324">
            <v>150.38</v>
          </cell>
          <cell r="AG4324">
            <v>146.51</v>
          </cell>
          <cell r="AH4324">
            <v>131.72999999999999</v>
          </cell>
          <cell r="AI4324">
            <v>114.03</v>
          </cell>
          <cell r="AJ4324">
            <v>97.59</v>
          </cell>
          <cell r="AK4324">
            <v>82.46</v>
          </cell>
        </row>
        <row r="4325">
          <cell r="A4325" t="str">
            <v>SDGbaseTRAv2_UrbAS_ERTv5_testGADJnoICAGRC_SavingsINStotal</v>
          </cell>
          <cell r="B4325" t="str">
            <v>SIclos6_GOVclos11</v>
          </cell>
          <cell r="C4325" t="str">
            <v>SDGbaseTRAv2_UrbAS_ERTv5_testGADJnoICAGR</v>
          </cell>
          <cell r="D4325" t="str">
            <v>C_SavingsINS</v>
          </cell>
          <cell r="E4325" t="str">
            <v>total</v>
          </cell>
          <cell r="F4325">
            <v>764.23</v>
          </cell>
          <cell r="G4325">
            <v>706.54</v>
          </cell>
          <cell r="H4325">
            <v>729.51</v>
          </cell>
          <cell r="I4325">
            <v>738.23</v>
          </cell>
          <cell r="J4325">
            <v>754.88</v>
          </cell>
          <cell r="K4325">
            <v>774.68</v>
          </cell>
          <cell r="L4325">
            <v>797.25</v>
          </cell>
          <cell r="M4325">
            <v>820.08</v>
          </cell>
          <cell r="N4325">
            <v>845.48</v>
          </cell>
          <cell r="O4325">
            <v>869.11</v>
          </cell>
          <cell r="P4325">
            <v>900.4</v>
          </cell>
          <cell r="Q4325">
            <v>932.85</v>
          </cell>
          <cell r="R4325">
            <v>981.04</v>
          </cell>
          <cell r="S4325">
            <v>1020.8</v>
          </cell>
          <cell r="T4325">
            <v>1062.18</v>
          </cell>
          <cell r="U4325">
            <v>1109.03</v>
          </cell>
          <cell r="V4325">
            <v>1153.8900000000001</v>
          </cell>
          <cell r="W4325">
            <v>1200.21</v>
          </cell>
          <cell r="X4325">
            <v>1248.04</v>
          </cell>
          <cell r="Y4325">
            <v>1295.56</v>
          </cell>
          <cell r="Z4325">
            <v>1345.86</v>
          </cell>
          <cell r="AA4325">
            <v>1394.07</v>
          </cell>
          <cell r="AB4325">
            <v>1449.84</v>
          </cell>
          <cell r="AC4325">
            <v>1497.19</v>
          </cell>
          <cell r="AD4325">
            <v>1542.3</v>
          </cell>
          <cell r="AE4325">
            <v>1588.49</v>
          </cell>
          <cell r="AF4325">
            <v>1634.72</v>
          </cell>
          <cell r="AG4325">
            <v>1686.6</v>
          </cell>
          <cell r="AH4325">
            <v>1690.42</v>
          </cell>
          <cell r="AI4325">
            <v>1686.42</v>
          </cell>
          <cell r="AJ4325">
            <v>1679.96</v>
          </cell>
          <cell r="AK4325">
            <v>1668.99</v>
          </cell>
        </row>
        <row r="4326">
          <cell r="A4326" t="str">
            <v>SDGbaseTRAv2_UrbAS_ERTv5_testGADJnoICAGRYGXtotal</v>
          </cell>
          <cell r="B4326" t="str">
            <v>SIclos6_GOVclos11</v>
          </cell>
          <cell r="C4326" t="str">
            <v>SDGbaseTRAv2_UrbAS_ERTv5_testGADJnoICAGR</v>
          </cell>
          <cell r="D4326" t="str">
            <v>YGX</v>
          </cell>
          <cell r="E4326" t="str">
            <v>total</v>
          </cell>
          <cell r="F4326">
            <v>1490.98</v>
          </cell>
          <cell r="G4326">
            <v>1430.45</v>
          </cell>
          <cell r="H4326">
            <v>1452.49</v>
          </cell>
          <cell r="I4326">
            <v>1554.76</v>
          </cell>
          <cell r="J4326">
            <v>1591.67</v>
          </cell>
          <cell r="K4326">
            <v>1632.64</v>
          </cell>
          <cell r="L4326">
            <v>1678.86</v>
          </cell>
          <cell r="M4326">
            <v>1727.1</v>
          </cell>
          <cell r="N4326">
            <v>1778.82</v>
          </cell>
          <cell r="O4326">
            <v>1837.7</v>
          </cell>
          <cell r="P4326">
            <v>1900.59</v>
          </cell>
          <cell r="Q4326">
            <v>1963.52</v>
          </cell>
          <cell r="R4326">
            <v>1970.53</v>
          </cell>
          <cell r="S4326">
            <v>2013.85</v>
          </cell>
          <cell r="T4326">
            <v>2058.2800000000002</v>
          </cell>
          <cell r="U4326">
            <v>2107.11</v>
          </cell>
          <cell r="V4326">
            <v>2160.06</v>
          </cell>
          <cell r="W4326">
            <v>2212.65</v>
          </cell>
          <cell r="X4326">
            <v>2264.7199999999998</v>
          </cell>
          <cell r="Y4326">
            <v>2314.12</v>
          </cell>
          <cell r="Z4326">
            <v>2364.2199999999998</v>
          </cell>
          <cell r="AA4326">
            <v>2415.69</v>
          </cell>
          <cell r="AB4326">
            <v>2462.3000000000002</v>
          </cell>
          <cell r="AC4326">
            <v>2519.2399999999998</v>
          </cell>
          <cell r="AD4326">
            <v>2583.1799999999998</v>
          </cell>
          <cell r="AE4326">
            <v>2650.61</v>
          </cell>
          <cell r="AF4326">
            <v>2719.37</v>
          </cell>
          <cell r="AG4326">
            <v>2780.22</v>
          </cell>
          <cell r="AH4326">
            <v>2815.16</v>
          </cell>
          <cell r="AI4326">
            <v>2846.32</v>
          </cell>
          <cell r="AJ4326">
            <v>2886.14</v>
          </cell>
          <cell r="AK4326">
            <v>2929.67</v>
          </cell>
        </row>
        <row r="4327">
          <cell r="A4327" t="str">
            <v>SDGbaseTRAv2_UrbAS_ERTv5_testGADJnoICAGREGXtotal</v>
          </cell>
          <cell r="B4327" t="str">
            <v>SIclos6_GOVclos11</v>
          </cell>
          <cell r="C4327" t="str">
            <v>SDGbaseTRAv2_UrbAS_ERTv5_testGADJnoICAGR</v>
          </cell>
          <cell r="D4327" t="str">
            <v>EGX</v>
          </cell>
          <cell r="E4327" t="str">
            <v>total</v>
          </cell>
          <cell r="F4327">
            <v>1502.94</v>
          </cell>
          <cell r="G4327">
            <v>1442.7</v>
          </cell>
          <cell r="H4327">
            <v>1465.03</v>
          </cell>
          <cell r="I4327">
            <v>1539.27</v>
          </cell>
          <cell r="J4327">
            <v>1580.43</v>
          </cell>
          <cell r="K4327">
            <v>1625.31</v>
          </cell>
          <cell r="L4327">
            <v>1675.16</v>
          </cell>
          <cell r="M4327">
            <v>1727.03</v>
          </cell>
          <cell r="N4327">
            <v>1782.44</v>
          </cell>
          <cell r="O4327">
            <v>1844.4</v>
          </cell>
          <cell r="P4327">
            <v>1911.41</v>
          </cell>
          <cell r="Q4327">
            <v>1979.09</v>
          </cell>
          <cell r="R4327">
            <v>2023.8</v>
          </cell>
          <cell r="S4327">
            <v>2070.9499999999998</v>
          </cell>
          <cell r="T4327">
            <v>2119.48</v>
          </cell>
          <cell r="U4327">
            <v>2172.41</v>
          </cell>
          <cell r="V4327">
            <v>2228.67</v>
          </cell>
          <cell r="W4327">
            <v>2284.87</v>
          </cell>
          <cell r="X4327">
            <v>2340.4</v>
          </cell>
          <cell r="Y4327">
            <v>2394.9</v>
          </cell>
          <cell r="Z4327">
            <v>2449.79</v>
          </cell>
          <cell r="AA4327">
            <v>2505.9899999999998</v>
          </cell>
          <cell r="AB4327">
            <v>2560.4</v>
          </cell>
          <cell r="AC4327">
            <v>2620.58</v>
          </cell>
          <cell r="AD4327">
            <v>2685.39</v>
          </cell>
          <cell r="AE4327">
            <v>2752.85</v>
          </cell>
          <cell r="AF4327">
            <v>2819.51</v>
          </cell>
          <cell r="AG4327">
            <v>2883.59</v>
          </cell>
          <cell r="AH4327">
            <v>2917.17</v>
          </cell>
          <cell r="AI4327">
            <v>2945.42</v>
          </cell>
          <cell r="AJ4327">
            <v>2981.94</v>
          </cell>
          <cell r="AK4327">
            <v>3022.14</v>
          </cell>
        </row>
        <row r="4328">
          <cell r="A4328" t="str">
            <v>SDGbaseTRAv2_UrbAS_ERTv5_testGADJnoICAGRGADJXtotal</v>
          </cell>
          <cell r="B4328" t="str">
            <v>SIclos6_GOVclos11</v>
          </cell>
          <cell r="C4328" t="str">
            <v>SDGbaseTRAv2_UrbAS_ERTv5_testGADJnoICAGR</v>
          </cell>
          <cell r="D4328" t="str">
            <v>GADJX</v>
          </cell>
          <cell r="E4328" t="str">
            <v>total</v>
          </cell>
          <cell r="F4328">
            <v>1</v>
          </cell>
          <cell r="G4328">
            <v>0.94</v>
          </cell>
          <cell r="H4328">
            <v>0.96</v>
          </cell>
          <cell r="I4328">
            <v>1.02</v>
          </cell>
          <cell r="J4328">
            <v>1.05</v>
          </cell>
          <cell r="K4328">
            <v>1.0900000000000001</v>
          </cell>
          <cell r="L4328">
            <v>1.1299999999999999</v>
          </cell>
          <cell r="M4328">
            <v>1.1599999999999999</v>
          </cell>
          <cell r="N4328">
            <v>1.21</v>
          </cell>
          <cell r="O4328">
            <v>1.26</v>
          </cell>
          <cell r="P4328">
            <v>1.31</v>
          </cell>
          <cell r="Q4328">
            <v>1.37</v>
          </cell>
          <cell r="R4328">
            <v>1.4</v>
          </cell>
          <cell r="S4328">
            <v>1.43</v>
          </cell>
          <cell r="T4328">
            <v>1.47</v>
          </cell>
          <cell r="U4328">
            <v>1.5</v>
          </cell>
          <cell r="V4328">
            <v>1.54</v>
          </cell>
          <cell r="W4328">
            <v>1.57</v>
          </cell>
          <cell r="X4328">
            <v>1.61</v>
          </cell>
          <cell r="Y4328">
            <v>1.65</v>
          </cell>
          <cell r="Z4328">
            <v>1.69</v>
          </cell>
          <cell r="AA4328">
            <v>1.73</v>
          </cell>
          <cell r="AB4328">
            <v>1.77</v>
          </cell>
          <cell r="AC4328">
            <v>1.81</v>
          </cell>
          <cell r="AD4328">
            <v>1.85</v>
          </cell>
          <cell r="AE4328">
            <v>1.9</v>
          </cell>
          <cell r="AF4328">
            <v>1.94</v>
          </cell>
          <cell r="AG4328">
            <v>1.99</v>
          </cell>
          <cell r="AH4328">
            <v>2.0299999999999998</v>
          </cell>
          <cell r="AI4328">
            <v>2.08</v>
          </cell>
          <cell r="AJ4328">
            <v>2.13</v>
          </cell>
          <cell r="AK4328">
            <v>2.1800000000000002</v>
          </cell>
        </row>
        <row r="4329">
          <cell r="A4329" t="str">
            <v>SDGbaseTRAv2_UrbAS_ERTv5_testGADJnoICAGRGOVGRtotal</v>
          </cell>
          <cell r="B4329" t="str">
            <v>SIclos6_GOVclos11</v>
          </cell>
          <cell r="C4329" t="str">
            <v>SDGbaseTRAv2_UrbAS_ERTv5_testGADJnoICAGR</v>
          </cell>
          <cell r="D4329" t="str">
            <v>GOVGR</v>
          </cell>
          <cell r="E4329" t="str">
            <v>total</v>
          </cell>
          <cell r="G4329">
            <v>0.02</v>
          </cell>
          <cell r="H4329">
            <v>0.02</v>
          </cell>
          <cell r="I4329">
            <v>0.02</v>
          </cell>
          <cell r="J4329">
            <v>0.02</v>
          </cell>
          <cell r="K4329">
            <v>0.02</v>
          </cell>
          <cell r="L4329">
            <v>0.02</v>
          </cell>
          <cell r="M4329">
            <v>0.02</v>
          </cell>
          <cell r="N4329">
            <v>0.02</v>
          </cell>
          <cell r="O4329">
            <v>0.02</v>
          </cell>
          <cell r="P4329">
            <v>0.02</v>
          </cell>
          <cell r="Q4329">
            <v>0.02</v>
          </cell>
          <cell r="R4329">
            <v>0.02</v>
          </cell>
          <cell r="S4329">
            <v>0.02</v>
          </cell>
          <cell r="T4329">
            <v>0.02</v>
          </cell>
          <cell r="U4329">
            <v>0.02</v>
          </cell>
          <cell r="V4329">
            <v>0.02</v>
          </cell>
          <cell r="W4329">
            <v>0.02</v>
          </cell>
          <cell r="X4329">
            <v>0.02</v>
          </cell>
          <cell r="Y4329">
            <v>0.02</v>
          </cell>
          <cell r="Z4329">
            <v>0.02</v>
          </cell>
          <cell r="AA4329">
            <v>0.02</v>
          </cell>
          <cell r="AB4329">
            <v>0.02</v>
          </cell>
          <cell r="AC4329">
            <v>0.02</v>
          </cell>
          <cell r="AD4329">
            <v>0.02</v>
          </cell>
          <cell r="AE4329">
            <v>0.02</v>
          </cell>
          <cell r="AF4329">
            <v>0.02</v>
          </cell>
          <cell r="AG4329">
            <v>0.02</v>
          </cell>
          <cell r="AH4329">
            <v>0.02</v>
          </cell>
          <cell r="AI4329">
            <v>0.02</v>
          </cell>
          <cell r="AJ4329">
            <v>0.02</v>
          </cell>
          <cell r="AK4329">
            <v>0.02</v>
          </cell>
        </row>
        <row r="4330">
          <cell r="A4330" t="str">
            <v>SDGbaseTRAv2_UrbAS_ERTv5_testGADJnoICAGRC_GovConscgsrv</v>
          </cell>
          <cell r="B4330" t="str">
            <v>SIclos6_GOVclos11</v>
          </cell>
          <cell r="C4330" t="str">
            <v>SDGbaseTRAv2_UrbAS_ERTv5_testGADJnoICAGR</v>
          </cell>
          <cell r="D4330" t="str">
            <v>C_GovCons</v>
          </cell>
          <cell r="E4330" t="str">
            <v>cgsrv</v>
          </cell>
          <cell r="F4330">
            <v>1080.43</v>
          </cell>
          <cell r="G4330">
            <v>1020.19</v>
          </cell>
          <cell r="H4330">
            <v>1053.06</v>
          </cell>
          <cell r="I4330">
            <v>1119.97</v>
          </cell>
          <cell r="J4330">
            <v>1155.42</v>
          </cell>
          <cell r="K4330">
            <v>1195.3</v>
          </cell>
          <cell r="L4330">
            <v>1239.3599999999999</v>
          </cell>
          <cell r="M4330">
            <v>1284.72</v>
          </cell>
          <cell r="N4330">
            <v>1333.45</v>
          </cell>
          <cell r="O4330">
            <v>1388.12</v>
          </cell>
          <cell r="P4330">
            <v>1446.75</v>
          </cell>
          <cell r="Q4330">
            <v>1505.55</v>
          </cell>
          <cell r="R4330">
            <v>1541.42</v>
          </cell>
          <cell r="S4330">
            <v>1578.22</v>
          </cell>
          <cell r="T4330">
            <v>1616.13</v>
          </cell>
          <cell r="U4330">
            <v>1657.85</v>
          </cell>
          <cell r="V4330">
            <v>1701.42</v>
          </cell>
          <cell r="W4330">
            <v>1745.12</v>
          </cell>
          <cell r="X4330">
            <v>1787.62</v>
          </cell>
          <cell r="Y4330">
            <v>1828.45</v>
          </cell>
          <cell r="Z4330">
            <v>1870.23</v>
          </cell>
          <cell r="AA4330">
            <v>1912.54</v>
          </cell>
          <cell r="AB4330">
            <v>1953.24</v>
          </cell>
          <cell r="AC4330">
            <v>1998.21</v>
          </cell>
          <cell r="AD4330">
            <v>2048.5500000000002</v>
          </cell>
          <cell r="AE4330">
            <v>2101.27</v>
          </cell>
          <cell r="AF4330">
            <v>2152.6</v>
          </cell>
          <cell r="AG4330">
            <v>2200.7199999999998</v>
          </cell>
          <cell r="AH4330">
            <v>2218.33</v>
          </cell>
          <cell r="AI4330">
            <v>2241.7199999999998</v>
          </cell>
          <cell r="AJ4330">
            <v>2275.34</v>
          </cell>
          <cell r="AK4330">
            <v>2312.94</v>
          </cell>
        </row>
        <row r="4331">
          <cell r="A4331" t="str">
            <v>SDGbaseTRAv2_UrbAS_ERTv5_testGADJnoICAGRC_GovConstotal</v>
          </cell>
          <cell r="B4331" t="str">
            <v>SIclos6_GOVclos11</v>
          </cell>
          <cell r="C4331" t="str">
            <v>SDGbaseTRAv2_UrbAS_ERTv5_testGADJnoICAGR</v>
          </cell>
          <cell r="D4331" t="str">
            <v>C_GovCons</v>
          </cell>
          <cell r="E4331" t="str">
            <v>total</v>
          </cell>
          <cell r="F4331">
            <v>1080.43</v>
          </cell>
          <cell r="G4331">
            <v>1020.19</v>
          </cell>
          <cell r="H4331">
            <v>1053.06</v>
          </cell>
          <cell r="I4331">
            <v>1119.97</v>
          </cell>
          <cell r="J4331">
            <v>1155.42</v>
          </cell>
          <cell r="K4331">
            <v>1195.3</v>
          </cell>
          <cell r="L4331">
            <v>1239.3599999999999</v>
          </cell>
          <cell r="M4331">
            <v>1284.72</v>
          </cell>
          <cell r="N4331">
            <v>1333.45</v>
          </cell>
          <cell r="O4331">
            <v>1388.12</v>
          </cell>
          <cell r="P4331">
            <v>1446.75</v>
          </cell>
          <cell r="Q4331">
            <v>1505.55</v>
          </cell>
          <cell r="R4331">
            <v>1541.42</v>
          </cell>
          <cell r="S4331">
            <v>1578.22</v>
          </cell>
          <cell r="T4331">
            <v>1616.13</v>
          </cell>
          <cell r="U4331">
            <v>1657.85</v>
          </cell>
          <cell r="V4331">
            <v>1701.42</v>
          </cell>
          <cell r="W4331">
            <v>1745.12</v>
          </cell>
          <cell r="X4331">
            <v>1787.62</v>
          </cell>
          <cell r="Y4331">
            <v>1828.45</v>
          </cell>
          <cell r="Z4331">
            <v>1870.23</v>
          </cell>
          <cell r="AA4331">
            <v>1912.54</v>
          </cell>
          <cell r="AB4331">
            <v>1953.24</v>
          </cell>
          <cell r="AC4331">
            <v>1998.21</v>
          </cell>
          <cell r="AD4331">
            <v>2048.5500000000002</v>
          </cell>
          <cell r="AE4331">
            <v>2101.27</v>
          </cell>
          <cell r="AF4331">
            <v>2152.6</v>
          </cell>
          <cell r="AG4331">
            <v>2200.7199999999998</v>
          </cell>
          <cell r="AH4331">
            <v>2218.33</v>
          </cell>
          <cell r="AI4331">
            <v>2241.7199999999998</v>
          </cell>
          <cell r="AJ4331">
            <v>2275.34</v>
          </cell>
          <cell r="AK4331">
            <v>2312.94</v>
          </cell>
        </row>
        <row r="4332">
          <cell r="A4332" t="str">
            <v>SDGbaseTRAv2_UrbAS_ERTv5_testGADJnoICAGRGSAVXtotal</v>
          </cell>
          <cell r="B4332" t="str">
            <v>SIclos6_GOVclos11</v>
          </cell>
          <cell r="C4332" t="str">
            <v>SDGbaseTRAv2_UrbAS_ERTv5_testGADJnoICAGR</v>
          </cell>
          <cell r="D4332" t="str">
            <v>GSAVX</v>
          </cell>
          <cell r="E4332" t="str">
            <v>total</v>
          </cell>
          <cell r="F4332">
            <v>-11.97</v>
          </cell>
          <cell r="G4332">
            <v>-12.25</v>
          </cell>
          <cell r="H4332">
            <v>-12.54</v>
          </cell>
          <cell r="I4332">
            <v>15.48</v>
          </cell>
          <cell r="J4332">
            <v>11.24</v>
          </cell>
          <cell r="K4332">
            <v>7.33</v>
          </cell>
          <cell r="L4332">
            <v>3.69</v>
          </cell>
          <cell r="M4332">
            <v>0.08</v>
          </cell>
          <cell r="N4332">
            <v>-3.62</v>
          </cell>
          <cell r="O4332">
            <v>-6.7</v>
          </cell>
          <cell r="P4332">
            <v>-10.82</v>
          </cell>
          <cell r="Q4332">
            <v>-15.57</v>
          </cell>
          <cell r="R4332">
            <v>-53.27</v>
          </cell>
          <cell r="S4332">
            <v>-57.1</v>
          </cell>
          <cell r="T4332">
            <v>-61.2</v>
          </cell>
          <cell r="U4332">
            <v>-65.3</v>
          </cell>
          <cell r="V4332">
            <v>-68.61</v>
          </cell>
          <cell r="W4332">
            <v>-72.22</v>
          </cell>
          <cell r="X4332">
            <v>-75.680000000000007</v>
          </cell>
          <cell r="Y4332">
            <v>-80.78</v>
          </cell>
          <cell r="Z4332">
            <v>-85.57</v>
          </cell>
          <cell r="AA4332">
            <v>-90.3</v>
          </cell>
          <cell r="AB4332">
            <v>-98.11</v>
          </cell>
          <cell r="AC4332">
            <v>-101.34</v>
          </cell>
          <cell r="AD4332">
            <v>-102.22</v>
          </cell>
          <cell r="AE4332">
            <v>-102.23</v>
          </cell>
          <cell r="AF4332">
            <v>-100.14</v>
          </cell>
          <cell r="AG4332">
            <v>-103.37</v>
          </cell>
          <cell r="AH4332">
            <v>-102.01</v>
          </cell>
          <cell r="AI4332">
            <v>-99.1</v>
          </cell>
          <cell r="AJ4332">
            <v>-95.8</v>
          </cell>
          <cell r="AK4332">
            <v>-92.47</v>
          </cell>
        </row>
        <row r="4333">
          <cell r="A4333" t="str">
            <v>SDGbaseTRAv2_UrbAS_ERTv5_testGADJnoICAGRFSAVXtotal</v>
          </cell>
          <cell r="B4333" t="str">
            <v>SIclos6_GOVclos11</v>
          </cell>
          <cell r="C4333" t="str">
            <v>SDGbaseTRAv2_UrbAS_ERTv5_testGADJnoICAGR</v>
          </cell>
          <cell r="D4333" t="str">
            <v>FSAVX</v>
          </cell>
          <cell r="E4333" t="str">
            <v>total</v>
          </cell>
          <cell r="F4333">
            <v>180.07</v>
          </cell>
          <cell r="G4333">
            <v>183.13</v>
          </cell>
          <cell r="H4333">
            <v>186.24</v>
          </cell>
          <cell r="I4333">
            <v>189.41</v>
          </cell>
          <cell r="J4333">
            <v>192.63</v>
          </cell>
          <cell r="K4333">
            <v>195.91</v>
          </cell>
          <cell r="L4333">
            <v>199.24</v>
          </cell>
          <cell r="M4333">
            <v>202.62</v>
          </cell>
          <cell r="N4333">
            <v>206.07</v>
          </cell>
          <cell r="O4333">
            <v>209.57</v>
          </cell>
          <cell r="P4333">
            <v>213.13</v>
          </cell>
          <cell r="Q4333">
            <v>216.76</v>
          </cell>
          <cell r="R4333">
            <v>220.44</v>
          </cell>
          <cell r="S4333">
            <v>224.19</v>
          </cell>
          <cell r="T4333">
            <v>228</v>
          </cell>
          <cell r="U4333">
            <v>231.88</v>
          </cell>
          <cell r="V4333">
            <v>235.82</v>
          </cell>
          <cell r="W4333">
            <v>239.83</v>
          </cell>
          <cell r="X4333">
            <v>243.9</v>
          </cell>
          <cell r="Y4333">
            <v>248.05</v>
          </cell>
          <cell r="Z4333">
            <v>252.27</v>
          </cell>
          <cell r="AA4333">
            <v>256.56</v>
          </cell>
          <cell r="AB4333">
            <v>260.92</v>
          </cell>
          <cell r="AC4333">
            <v>265.35000000000002</v>
          </cell>
          <cell r="AD4333">
            <v>269.86</v>
          </cell>
          <cell r="AE4333">
            <v>274.45</v>
          </cell>
          <cell r="AF4333">
            <v>279.12</v>
          </cell>
          <cell r="AG4333">
            <v>283.86</v>
          </cell>
          <cell r="AH4333">
            <v>288.69</v>
          </cell>
          <cell r="AI4333">
            <v>293.58999999999997</v>
          </cell>
          <cell r="AJ4333">
            <v>298.58999999999997</v>
          </cell>
          <cell r="AK4333">
            <v>303.66000000000003</v>
          </cell>
        </row>
        <row r="4334">
          <cell r="A4334" t="str">
            <v>SDGbaseTRAv2_UrbAS_ERTv5_testGADJnoICAGRC_TSavtotal</v>
          </cell>
          <cell r="B4334" t="str">
            <v>SIclos6_GOVclos11</v>
          </cell>
          <cell r="C4334" t="str">
            <v>SDGbaseTRAv2_UrbAS_ERTv5_testGADJnoICAGR</v>
          </cell>
          <cell r="D4334" t="str">
            <v>C_TSav</v>
          </cell>
          <cell r="E4334" t="str">
            <v>total</v>
          </cell>
          <cell r="F4334">
            <v>932.33</v>
          </cell>
          <cell r="G4334">
            <v>877.43</v>
          </cell>
          <cell r="H4334">
            <v>903.21</v>
          </cell>
          <cell r="I4334">
            <v>943.13</v>
          </cell>
          <cell r="J4334">
            <v>958.76</v>
          </cell>
          <cell r="K4334">
            <v>977.91</v>
          </cell>
          <cell r="L4334">
            <v>1000.18</v>
          </cell>
          <cell r="M4334">
            <v>1022.78</v>
          </cell>
          <cell r="N4334">
            <v>1047.93</v>
          </cell>
          <cell r="O4334">
            <v>1071.98</v>
          </cell>
          <cell r="P4334">
            <v>1102.71</v>
          </cell>
          <cell r="Q4334">
            <v>1134.04</v>
          </cell>
          <cell r="R4334">
            <v>1148.21</v>
          </cell>
          <cell r="S4334">
            <v>1187.8900000000001</v>
          </cell>
          <cell r="T4334">
            <v>1228.98</v>
          </cell>
          <cell r="U4334">
            <v>1275.6099999999999</v>
          </cell>
          <cell r="V4334">
            <v>1321.09</v>
          </cell>
          <cell r="W4334">
            <v>1367.81</v>
          </cell>
          <cell r="X4334">
            <v>1416.26</v>
          </cell>
          <cell r="Y4334">
            <v>1462.83</v>
          </cell>
          <cell r="Z4334">
            <v>1512.56</v>
          </cell>
          <cell r="AA4334">
            <v>1560.33</v>
          </cell>
          <cell r="AB4334">
            <v>1612.66</v>
          </cell>
          <cell r="AC4334">
            <v>1661.2</v>
          </cell>
          <cell r="AD4334">
            <v>1709.94</v>
          </cell>
          <cell r="AE4334">
            <v>1760.71</v>
          </cell>
          <cell r="AF4334">
            <v>1813.69</v>
          </cell>
          <cell r="AG4334">
            <v>1867.09</v>
          </cell>
          <cell r="AH4334">
            <v>1877.1</v>
          </cell>
          <cell r="AI4334">
            <v>1880.91</v>
          </cell>
          <cell r="AJ4334">
            <v>1882.74</v>
          </cell>
          <cell r="AK4334">
            <v>1880.18</v>
          </cell>
        </row>
        <row r="4335">
          <cell r="A4335" t="str">
            <v>SDGbaseTRAv2_UrbAS_ERTv5_testGADJnoICAGRQINVXctext</v>
          </cell>
          <cell r="B4335" t="str">
            <v>SIclos6_GOVclos11</v>
          </cell>
          <cell r="C4335" t="str">
            <v>SDGbaseTRAv2_UrbAS_ERTv5_testGADJnoICAGR</v>
          </cell>
          <cell r="D4335" t="str">
            <v>QINVX</v>
          </cell>
          <cell r="E4335" t="str">
            <v>ctext</v>
          </cell>
          <cell r="F4335">
            <v>0.02</v>
          </cell>
          <cell r="G4335">
            <v>0.02</v>
          </cell>
          <cell r="H4335">
            <v>0.02</v>
          </cell>
          <cell r="I4335">
            <v>0.02</v>
          </cell>
          <cell r="J4335">
            <v>0.02</v>
          </cell>
          <cell r="K4335">
            <v>0.02</v>
          </cell>
          <cell r="L4335">
            <v>0.02</v>
          </cell>
          <cell r="M4335">
            <v>0.03</v>
          </cell>
          <cell r="N4335">
            <v>0.03</v>
          </cell>
          <cell r="O4335">
            <v>0.03</v>
          </cell>
          <cell r="P4335">
            <v>0.03</v>
          </cell>
          <cell r="Q4335">
            <v>0.03</v>
          </cell>
          <cell r="R4335">
            <v>0.03</v>
          </cell>
          <cell r="S4335">
            <v>0.03</v>
          </cell>
          <cell r="T4335">
            <v>0.03</v>
          </cell>
          <cell r="U4335">
            <v>0.03</v>
          </cell>
          <cell r="V4335">
            <v>0.03</v>
          </cell>
          <cell r="W4335">
            <v>0.03</v>
          </cell>
          <cell r="X4335">
            <v>0.03</v>
          </cell>
          <cell r="Y4335">
            <v>0.04</v>
          </cell>
          <cell r="Z4335">
            <v>0.04</v>
          </cell>
          <cell r="AA4335">
            <v>0.04</v>
          </cell>
          <cell r="AB4335">
            <v>0.04</v>
          </cell>
          <cell r="AC4335">
            <v>0.04</v>
          </cell>
          <cell r="AD4335">
            <v>0.04</v>
          </cell>
          <cell r="AE4335">
            <v>0.04</v>
          </cell>
          <cell r="AF4335">
            <v>0.04</v>
          </cell>
          <cell r="AG4335">
            <v>0.04</v>
          </cell>
          <cell r="AH4335">
            <v>0.04</v>
          </cell>
          <cell r="AI4335">
            <v>0.04</v>
          </cell>
          <cell r="AJ4335">
            <v>0.04</v>
          </cell>
          <cell r="AK4335">
            <v>0.04</v>
          </cell>
        </row>
        <row r="4336">
          <cell r="A4336" t="str">
            <v>SDGbaseTRAv2_UrbAS_ERTv5_testGADJnoICAGRQINVXcleat</v>
          </cell>
          <cell r="B4336" t="str">
            <v>SIclos6_GOVclos11</v>
          </cell>
          <cell r="C4336" t="str">
            <v>SDGbaseTRAv2_UrbAS_ERTv5_testGADJnoICAGR</v>
          </cell>
          <cell r="D4336" t="str">
            <v>QINVX</v>
          </cell>
          <cell r="E4336" t="str">
            <v>cleat</v>
          </cell>
          <cell r="F4336">
            <v>0</v>
          </cell>
          <cell r="G4336">
            <v>0</v>
          </cell>
          <cell r="H4336">
            <v>0</v>
          </cell>
          <cell r="I4336">
            <v>0</v>
          </cell>
          <cell r="J4336">
            <v>0</v>
          </cell>
          <cell r="K4336">
            <v>0</v>
          </cell>
          <cell r="L4336">
            <v>0</v>
          </cell>
          <cell r="M4336">
            <v>0</v>
          </cell>
          <cell r="N4336">
            <v>0</v>
          </cell>
          <cell r="O4336">
            <v>0</v>
          </cell>
          <cell r="P4336">
            <v>0</v>
          </cell>
          <cell r="Q4336">
            <v>0</v>
          </cell>
          <cell r="R4336">
            <v>0</v>
          </cell>
          <cell r="S4336">
            <v>0</v>
          </cell>
          <cell r="T4336">
            <v>0</v>
          </cell>
          <cell r="U4336">
            <v>0</v>
          </cell>
          <cell r="V4336">
            <v>0</v>
          </cell>
          <cell r="W4336">
            <v>0</v>
          </cell>
          <cell r="X4336">
            <v>0</v>
          </cell>
          <cell r="Y4336">
            <v>0</v>
          </cell>
          <cell r="Z4336">
            <v>0</v>
          </cell>
          <cell r="AA4336">
            <v>0</v>
          </cell>
          <cell r="AB4336">
            <v>0</v>
          </cell>
          <cell r="AC4336">
            <v>0</v>
          </cell>
          <cell r="AD4336">
            <v>0</v>
          </cell>
          <cell r="AE4336">
            <v>0</v>
          </cell>
          <cell r="AF4336">
            <v>0</v>
          </cell>
          <cell r="AG4336">
            <v>0</v>
          </cell>
          <cell r="AH4336">
            <v>0</v>
          </cell>
          <cell r="AI4336">
            <v>0</v>
          </cell>
          <cell r="AJ4336">
            <v>0</v>
          </cell>
          <cell r="AK4336">
            <v>0</v>
          </cell>
        </row>
        <row r="4337">
          <cell r="A4337" t="str">
            <v>SDGbaseTRAv2_UrbAS_ERTv5_testGADJnoICAGRQINVXcprnt</v>
          </cell>
          <cell r="B4337" t="str">
            <v>SIclos6_GOVclos11</v>
          </cell>
          <cell r="C4337" t="str">
            <v>SDGbaseTRAv2_UrbAS_ERTv5_testGADJnoICAGR</v>
          </cell>
          <cell r="D4337" t="str">
            <v>QINVX</v>
          </cell>
          <cell r="E4337" t="str">
            <v>cprnt</v>
          </cell>
          <cell r="F4337">
            <v>0</v>
          </cell>
          <cell r="G4337">
            <v>0</v>
          </cell>
          <cell r="H4337">
            <v>0</v>
          </cell>
          <cell r="I4337">
            <v>0</v>
          </cell>
          <cell r="J4337">
            <v>0</v>
          </cell>
          <cell r="K4337">
            <v>0</v>
          </cell>
          <cell r="L4337">
            <v>0</v>
          </cell>
          <cell r="M4337">
            <v>0</v>
          </cell>
          <cell r="N4337">
            <v>0</v>
          </cell>
          <cell r="O4337">
            <v>0</v>
          </cell>
          <cell r="P4337">
            <v>0</v>
          </cell>
          <cell r="Q4337">
            <v>0</v>
          </cell>
          <cell r="R4337">
            <v>0</v>
          </cell>
          <cell r="S4337">
            <v>0</v>
          </cell>
          <cell r="T4337">
            <v>0</v>
          </cell>
          <cell r="U4337">
            <v>0</v>
          </cell>
          <cell r="V4337">
            <v>0</v>
          </cell>
          <cell r="W4337">
            <v>0</v>
          </cell>
          <cell r="X4337">
            <v>0</v>
          </cell>
          <cell r="Y4337">
            <v>0</v>
          </cell>
          <cell r="Z4337">
            <v>0</v>
          </cell>
          <cell r="AA4337">
            <v>0</v>
          </cell>
          <cell r="AB4337">
            <v>0</v>
          </cell>
          <cell r="AC4337">
            <v>0</v>
          </cell>
          <cell r="AD4337">
            <v>0</v>
          </cell>
          <cell r="AE4337">
            <v>0</v>
          </cell>
          <cell r="AF4337">
            <v>0</v>
          </cell>
          <cell r="AG4337">
            <v>0</v>
          </cell>
          <cell r="AH4337">
            <v>0</v>
          </cell>
          <cell r="AI4337">
            <v>0</v>
          </cell>
          <cell r="AJ4337">
            <v>0</v>
          </cell>
          <cell r="AK4337">
            <v>0</v>
          </cell>
        </row>
        <row r="4338">
          <cell r="A4338" t="str">
            <v>SDGbaseTRAv2_UrbAS_ERTv5_testGADJnoICAGRQINVXcrubb</v>
          </cell>
          <cell r="B4338" t="str">
            <v>SIclos6_GOVclos11</v>
          </cell>
          <cell r="C4338" t="str">
            <v>SDGbaseTRAv2_UrbAS_ERTv5_testGADJnoICAGR</v>
          </cell>
          <cell r="D4338" t="str">
            <v>QINVX</v>
          </cell>
          <cell r="E4338" t="str">
            <v>crubb</v>
          </cell>
          <cell r="F4338">
            <v>0</v>
          </cell>
          <cell r="G4338">
            <v>0</v>
          </cell>
          <cell r="H4338">
            <v>0</v>
          </cell>
          <cell r="I4338">
            <v>0</v>
          </cell>
          <cell r="J4338">
            <v>0</v>
          </cell>
          <cell r="K4338">
            <v>0</v>
          </cell>
          <cell r="L4338">
            <v>0</v>
          </cell>
          <cell r="M4338">
            <v>0</v>
          </cell>
          <cell r="N4338">
            <v>0</v>
          </cell>
          <cell r="O4338">
            <v>0.01</v>
          </cell>
          <cell r="P4338">
            <v>0.01</v>
          </cell>
          <cell r="Q4338">
            <v>0.01</v>
          </cell>
          <cell r="R4338">
            <v>0.01</v>
          </cell>
          <cell r="S4338">
            <v>0.01</v>
          </cell>
          <cell r="T4338">
            <v>0.01</v>
          </cell>
          <cell r="U4338">
            <v>0.01</v>
          </cell>
          <cell r="V4338">
            <v>0.01</v>
          </cell>
          <cell r="W4338">
            <v>0.01</v>
          </cell>
          <cell r="X4338">
            <v>0.01</v>
          </cell>
          <cell r="Y4338">
            <v>0.01</v>
          </cell>
          <cell r="Z4338">
            <v>0.01</v>
          </cell>
          <cell r="AA4338">
            <v>0.01</v>
          </cell>
          <cell r="AB4338">
            <v>0.01</v>
          </cell>
          <cell r="AC4338">
            <v>0.01</v>
          </cell>
          <cell r="AD4338">
            <v>0.01</v>
          </cell>
          <cell r="AE4338">
            <v>0.01</v>
          </cell>
          <cell r="AF4338">
            <v>0.01</v>
          </cell>
          <cell r="AG4338">
            <v>0.01</v>
          </cell>
          <cell r="AH4338">
            <v>0.01</v>
          </cell>
          <cell r="AI4338">
            <v>0.01</v>
          </cell>
          <cell r="AJ4338">
            <v>0.01</v>
          </cell>
          <cell r="AK4338">
            <v>0.01</v>
          </cell>
        </row>
        <row r="4339">
          <cell r="A4339" t="str">
            <v>SDGbaseTRAv2_UrbAS_ERTv5_testGADJnoICAGRQINVXcplas</v>
          </cell>
          <cell r="B4339" t="str">
            <v>SIclos6_GOVclos11</v>
          </cell>
          <cell r="C4339" t="str">
            <v>SDGbaseTRAv2_UrbAS_ERTv5_testGADJnoICAGR</v>
          </cell>
          <cell r="D4339" t="str">
            <v>QINVX</v>
          </cell>
          <cell r="E4339" t="str">
            <v>cplas</v>
          </cell>
          <cell r="F4339">
            <v>0.01</v>
          </cell>
          <cell r="G4339">
            <v>0.01</v>
          </cell>
          <cell r="H4339">
            <v>0.01</v>
          </cell>
          <cell r="I4339">
            <v>0.01</v>
          </cell>
          <cell r="J4339">
            <v>0.01</v>
          </cell>
          <cell r="K4339">
            <v>0.01</v>
          </cell>
          <cell r="L4339">
            <v>0.01</v>
          </cell>
          <cell r="M4339">
            <v>0.01</v>
          </cell>
          <cell r="N4339">
            <v>0.01</v>
          </cell>
          <cell r="O4339">
            <v>0.01</v>
          </cell>
          <cell r="P4339">
            <v>0.01</v>
          </cell>
          <cell r="Q4339">
            <v>0.01</v>
          </cell>
          <cell r="R4339">
            <v>0.01</v>
          </cell>
          <cell r="S4339">
            <v>0.01</v>
          </cell>
          <cell r="T4339">
            <v>0.01</v>
          </cell>
          <cell r="U4339">
            <v>0.01</v>
          </cell>
          <cell r="V4339">
            <v>0.01</v>
          </cell>
          <cell r="W4339">
            <v>0.01</v>
          </cell>
          <cell r="X4339">
            <v>0.01</v>
          </cell>
          <cell r="Y4339">
            <v>0.01</v>
          </cell>
          <cell r="Z4339">
            <v>0.01</v>
          </cell>
          <cell r="AA4339">
            <v>0.02</v>
          </cell>
          <cell r="AB4339">
            <v>0.02</v>
          </cell>
          <cell r="AC4339">
            <v>0.02</v>
          </cell>
          <cell r="AD4339">
            <v>0.02</v>
          </cell>
          <cell r="AE4339">
            <v>0.02</v>
          </cell>
          <cell r="AF4339">
            <v>0.02</v>
          </cell>
          <cell r="AG4339">
            <v>0.02</v>
          </cell>
          <cell r="AH4339">
            <v>0.02</v>
          </cell>
          <cell r="AI4339">
            <v>0.02</v>
          </cell>
          <cell r="AJ4339">
            <v>0.02</v>
          </cell>
          <cell r="AK4339">
            <v>0.02</v>
          </cell>
        </row>
        <row r="4340">
          <cell r="A4340" t="str">
            <v>SDGbaseTRAv2_UrbAS_ERTv5_testGADJnoICAGRQINVXcnmet</v>
          </cell>
          <cell r="B4340" t="str">
            <v>SIclos6_GOVclos11</v>
          </cell>
          <cell r="C4340" t="str">
            <v>SDGbaseTRAv2_UrbAS_ERTv5_testGADJnoICAGR</v>
          </cell>
          <cell r="D4340" t="str">
            <v>QINVX</v>
          </cell>
          <cell r="E4340" t="str">
            <v>cnmet</v>
          </cell>
          <cell r="F4340">
            <v>0.02</v>
          </cell>
          <cell r="G4340">
            <v>0.02</v>
          </cell>
          <cell r="H4340">
            <v>0.02</v>
          </cell>
          <cell r="I4340">
            <v>0.02</v>
          </cell>
          <cell r="J4340">
            <v>0.02</v>
          </cell>
          <cell r="K4340">
            <v>0.02</v>
          </cell>
          <cell r="L4340">
            <v>0.02</v>
          </cell>
          <cell r="M4340">
            <v>0.02</v>
          </cell>
          <cell r="N4340">
            <v>0.02</v>
          </cell>
          <cell r="O4340">
            <v>0.02</v>
          </cell>
          <cell r="P4340">
            <v>0.02</v>
          </cell>
          <cell r="Q4340">
            <v>0.03</v>
          </cell>
          <cell r="R4340">
            <v>0.03</v>
          </cell>
          <cell r="S4340">
            <v>0.03</v>
          </cell>
          <cell r="T4340">
            <v>0.03</v>
          </cell>
          <cell r="U4340">
            <v>0.03</v>
          </cell>
          <cell r="V4340">
            <v>0.03</v>
          </cell>
          <cell r="W4340">
            <v>0.03</v>
          </cell>
          <cell r="X4340">
            <v>0.03</v>
          </cell>
          <cell r="Y4340">
            <v>0.03</v>
          </cell>
          <cell r="Z4340">
            <v>0.03</v>
          </cell>
          <cell r="AA4340">
            <v>0.03</v>
          </cell>
          <cell r="AB4340">
            <v>0.03</v>
          </cell>
          <cell r="AC4340">
            <v>0.04</v>
          </cell>
          <cell r="AD4340">
            <v>0.04</v>
          </cell>
          <cell r="AE4340">
            <v>0.04</v>
          </cell>
          <cell r="AF4340">
            <v>0.04</v>
          </cell>
          <cell r="AG4340">
            <v>0.04</v>
          </cell>
          <cell r="AH4340">
            <v>0.04</v>
          </cell>
          <cell r="AI4340">
            <v>0.04</v>
          </cell>
          <cell r="AJ4340">
            <v>0.04</v>
          </cell>
          <cell r="AK4340">
            <v>0.04</v>
          </cell>
        </row>
        <row r="4341">
          <cell r="A4341" t="str">
            <v>SDGbaseTRAv2_UrbAS_ERTv5_testGADJnoICAGRQINVXcnfrm</v>
          </cell>
          <cell r="B4341" t="str">
            <v>SIclos6_GOVclos11</v>
          </cell>
          <cell r="C4341" t="str">
            <v>SDGbaseTRAv2_UrbAS_ERTv5_testGADJnoICAGR</v>
          </cell>
          <cell r="D4341" t="str">
            <v>QINVX</v>
          </cell>
          <cell r="E4341" t="str">
            <v>cnfrm</v>
          </cell>
          <cell r="F4341">
            <v>1.27</v>
          </cell>
          <cell r="G4341">
            <v>1.1499999999999999</v>
          </cell>
          <cell r="H4341">
            <v>1.19</v>
          </cell>
          <cell r="I4341">
            <v>1.23</v>
          </cell>
          <cell r="J4341">
            <v>1.26</v>
          </cell>
          <cell r="K4341">
            <v>1.28</v>
          </cell>
          <cell r="L4341">
            <v>1.31</v>
          </cell>
          <cell r="M4341">
            <v>1.35</v>
          </cell>
          <cell r="N4341">
            <v>1.38</v>
          </cell>
          <cell r="O4341">
            <v>1.43</v>
          </cell>
          <cell r="P4341">
            <v>1.47</v>
          </cell>
          <cell r="Q4341">
            <v>1.51</v>
          </cell>
          <cell r="R4341">
            <v>1.53</v>
          </cell>
          <cell r="S4341">
            <v>1.58</v>
          </cell>
          <cell r="T4341">
            <v>1.63</v>
          </cell>
          <cell r="U4341">
            <v>1.68</v>
          </cell>
          <cell r="V4341">
            <v>1.74</v>
          </cell>
          <cell r="W4341">
            <v>1.8</v>
          </cell>
          <cell r="X4341">
            <v>1.86</v>
          </cell>
          <cell r="Y4341">
            <v>1.91</v>
          </cell>
          <cell r="Z4341">
            <v>1.97</v>
          </cell>
          <cell r="AA4341">
            <v>2.0299999999999998</v>
          </cell>
          <cell r="AB4341">
            <v>2.08</v>
          </cell>
          <cell r="AC4341">
            <v>2.13</v>
          </cell>
          <cell r="AD4341">
            <v>2.19</v>
          </cell>
          <cell r="AE4341">
            <v>2.2599999999999998</v>
          </cell>
          <cell r="AF4341">
            <v>2.3199999999999998</v>
          </cell>
          <cell r="AG4341">
            <v>2.39</v>
          </cell>
          <cell r="AH4341">
            <v>2.38</v>
          </cell>
          <cell r="AI4341">
            <v>2.37</v>
          </cell>
          <cell r="AJ4341">
            <v>2.36</v>
          </cell>
          <cell r="AK4341">
            <v>2.34</v>
          </cell>
        </row>
        <row r="4342">
          <cell r="A4342" t="str">
            <v>SDGbaseTRAv2_UrbAS_ERTv5_testGADJnoICAGRQINVXcmetp</v>
          </cell>
          <cell r="B4342" t="str">
            <v>SIclos6_GOVclos11</v>
          </cell>
          <cell r="C4342" t="str">
            <v>SDGbaseTRAv2_UrbAS_ERTv5_testGADJnoICAGR</v>
          </cell>
          <cell r="D4342" t="str">
            <v>QINVX</v>
          </cell>
          <cell r="E4342" t="str">
            <v>cmetp</v>
          </cell>
          <cell r="F4342">
            <v>2.2400000000000002</v>
          </cell>
          <cell r="G4342">
            <v>2.04</v>
          </cell>
          <cell r="H4342">
            <v>2.1</v>
          </cell>
          <cell r="I4342">
            <v>2.19</v>
          </cell>
          <cell r="J4342">
            <v>2.2200000000000002</v>
          </cell>
          <cell r="K4342">
            <v>2.27</v>
          </cell>
          <cell r="L4342">
            <v>2.3199999999999998</v>
          </cell>
          <cell r="M4342">
            <v>2.38</v>
          </cell>
          <cell r="N4342">
            <v>2.4500000000000002</v>
          </cell>
          <cell r="O4342">
            <v>2.5299999999999998</v>
          </cell>
          <cell r="P4342">
            <v>2.6</v>
          </cell>
          <cell r="Q4342">
            <v>2.68</v>
          </cell>
          <cell r="R4342">
            <v>2.71</v>
          </cell>
          <cell r="S4342">
            <v>2.79</v>
          </cell>
          <cell r="T4342">
            <v>2.88</v>
          </cell>
          <cell r="U4342">
            <v>2.98</v>
          </cell>
          <cell r="V4342">
            <v>3.09</v>
          </cell>
          <cell r="W4342">
            <v>3.2</v>
          </cell>
          <cell r="X4342">
            <v>3.29</v>
          </cell>
          <cell r="Y4342">
            <v>3.39</v>
          </cell>
          <cell r="Z4342">
            <v>3.5</v>
          </cell>
          <cell r="AA4342">
            <v>3.6</v>
          </cell>
          <cell r="AB4342">
            <v>3.68</v>
          </cell>
          <cell r="AC4342">
            <v>3.77</v>
          </cell>
          <cell r="AD4342">
            <v>3.88</v>
          </cell>
          <cell r="AE4342">
            <v>4</v>
          </cell>
          <cell r="AF4342">
            <v>4.12</v>
          </cell>
          <cell r="AG4342">
            <v>4.24</v>
          </cell>
          <cell r="AH4342">
            <v>4.22</v>
          </cell>
          <cell r="AI4342">
            <v>4.1900000000000004</v>
          </cell>
          <cell r="AJ4342">
            <v>4.17</v>
          </cell>
          <cell r="AK4342">
            <v>4.1500000000000004</v>
          </cell>
        </row>
        <row r="4343">
          <cell r="A4343" t="str">
            <v>SDGbaseTRAv2_UrbAS_ERTv5_testGADJnoICAGRQINVXcmach</v>
          </cell>
          <cell r="B4343" t="str">
            <v>SIclos6_GOVclos11</v>
          </cell>
          <cell r="C4343" t="str">
            <v>SDGbaseTRAv2_UrbAS_ERTv5_testGADJnoICAGR</v>
          </cell>
          <cell r="D4343" t="str">
            <v>QINVX</v>
          </cell>
          <cell r="E4343" t="str">
            <v>cmach</v>
          </cell>
          <cell r="F4343">
            <v>141.12</v>
          </cell>
          <cell r="G4343">
            <v>128.46</v>
          </cell>
          <cell r="H4343">
            <v>132.27000000000001</v>
          </cell>
          <cell r="I4343">
            <v>137.46</v>
          </cell>
          <cell r="J4343">
            <v>139.96</v>
          </cell>
          <cell r="K4343">
            <v>142.81</v>
          </cell>
          <cell r="L4343">
            <v>146.25</v>
          </cell>
          <cell r="M4343">
            <v>150.16</v>
          </cell>
          <cell r="N4343">
            <v>154.26</v>
          </cell>
          <cell r="O4343">
            <v>159.41</v>
          </cell>
          <cell r="P4343">
            <v>164.14</v>
          </cell>
          <cell r="Q4343">
            <v>168.65</v>
          </cell>
          <cell r="R4343">
            <v>170.7</v>
          </cell>
          <cell r="S4343">
            <v>176.05</v>
          </cell>
          <cell r="T4343">
            <v>181.71</v>
          </cell>
          <cell r="U4343">
            <v>188.26</v>
          </cell>
          <cell r="V4343">
            <v>195.06</v>
          </cell>
          <cell r="W4343">
            <v>201.76</v>
          </cell>
          <cell r="X4343">
            <v>207.92</v>
          </cell>
          <cell r="Y4343">
            <v>214.2</v>
          </cell>
          <cell r="Z4343">
            <v>220.85</v>
          </cell>
          <cell r="AA4343">
            <v>227.3</v>
          </cell>
          <cell r="AB4343">
            <v>232.94</v>
          </cell>
          <cell r="AC4343">
            <v>238.67</v>
          </cell>
          <cell r="AD4343">
            <v>245.42</v>
          </cell>
          <cell r="AE4343">
            <v>252.74</v>
          </cell>
          <cell r="AF4343">
            <v>260.45</v>
          </cell>
          <cell r="AG4343">
            <v>268.02</v>
          </cell>
          <cell r="AH4343">
            <v>267.05</v>
          </cell>
          <cell r="AI4343">
            <v>265.10000000000002</v>
          </cell>
          <cell r="AJ4343">
            <v>264.05</v>
          </cell>
          <cell r="AK4343">
            <v>262.51</v>
          </cell>
        </row>
        <row r="4344">
          <cell r="A4344" t="str">
            <v>SDGbaseTRAv2_UrbAS_ERTv5_testGADJnoICAGRQINVXcemch</v>
          </cell>
          <cell r="B4344" t="str">
            <v>SIclos6_GOVclos11</v>
          </cell>
          <cell r="C4344" t="str">
            <v>SDGbaseTRAv2_UrbAS_ERTv5_testGADJnoICAGR</v>
          </cell>
          <cell r="D4344" t="str">
            <v>QINVX</v>
          </cell>
          <cell r="E4344" t="str">
            <v>cemch</v>
          </cell>
          <cell r="F4344">
            <v>59.86</v>
          </cell>
          <cell r="G4344">
            <v>54.49</v>
          </cell>
          <cell r="H4344">
            <v>56.11</v>
          </cell>
          <cell r="I4344">
            <v>58.31</v>
          </cell>
          <cell r="J4344">
            <v>59.37</v>
          </cell>
          <cell r="K4344">
            <v>60.58</v>
          </cell>
          <cell r="L4344">
            <v>62.04</v>
          </cell>
          <cell r="M4344">
            <v>63.69</v>
          </cell>
          <cell r="N4344">
            <v>65.430000000000007</v>
          </cell>
          <cell r="O4344">
            <v>67.62</v>
          </cell>
          <cell r="P4344">
            <v>69.63</v>
          </cell>
          <cell r="Q4344">
            <v>71.540000000000006</v>
          </cell>
          <cell r="R4344">
            <v>72.41</v>
          </cell>
          <cell r="S4344">
            <v>74.680000000000007</v>
          </cell>
          <cell r="T4344">
            <v>77.08</v>
          </cell>
          <cell r="U4344">
            <v>79.86</v>
          </cell>
          <cell r="V4344">
            <v>82.74</v>
          </cell>
          <cell r="W4344">
            <v>85.58</v>
          </cell>
          <cell r="X4344">
            <v>88.19</v>
          </cell>
          <cell r="Y4344">
            <v>90.86</v>
          </cell>
          <cell r="Z4344">
            <v>93.68</v>
          </cell>
          <cell r="AA4344">
            <v>96.41</v>
          </cell>
          <cell r="AB4344">
            <v>98.81</v>
          </cell>
          <cell r="AC4344">
            <v>101.24</v>
          </cell>
          <cell r="AD4344">
            <v>104.1</v>
          </cell>
          <cell r="AE4344">
            <v>107.21</v>
          </cell>
          <cell r="AF4344">
            <v>110.48</v>
          </cell>
          <cell r="AG4344">
            <v>113.68</v>
          </cell>
          <cell r="AH4344">
            <v>113.28</v>
          </cell>
          <cell r="AI4344">
            <v>112.45</v>
          </cell>
          <cell r="AJ4344">
            <v>112</v>
          </cell>
          <cell r="AK4344">
            <v>111.35</v>
          </cell>
        </row>
        <row r="4345">
          <cell r="A4345" t="str">
            <v>SDGbaseTRAv2_UrbAS_ERTv5_testGADJnoICAGRQINVXcsequ</v>
          </cell>
          <cell r="B4345" t="str">
            <v>SIclos6_GOVclos11</v>
          </cell>
          <cell r="C4345" t="str">
            <v>SDGbaseTRAv2_UrbAS_ERTv5_testGADJnoICAGR</v>
          </cell>
          <cell r="D4345" t="str">
            <v>QINVX</v>
          </cell>
          <cell r="E4345" t="str">
            <v>csequ</v>
          </cell>
          <cell r="F4345">
            <v>30.11</v>
          </cell>
          <cell r="G4345">
            <v>27.44</v>
          </cell>
          <cell r="H4345">
            <v>28.24</v>
          </cell>
          <cell r="I4345">
            <v>29.34</v>
          </cell>
          <cell r="J4345">
            <v>29.86</v>
          </cell>
          <cell r="K4345">
            <v>30.46</v>
          </cell>
          <cell r="L4345">
            <v>31.19</v>
          </cell>
          <cell r="M4345">
            <v>32.01</v>
          </cell>
          <cell r="N4345">
            <v>32.880000000000003</v>
          </cell>
          <cell r="O4345">
            <v>33.96</v>
          </cell>
          <cell r="P4345">
            <v>34.96</v>
          </cell>
          <cell r="Q4345">
            <v>35.909999999999997</v>
          </cell>
          <cell r="R4345">
            <v>36.340000000000003</v>
          </cell>
          <cell r="S4345">
            <v>37.47</v>
          </cell>
          <cell r="T4345">
            <v>38.659999999999997</v>
          </cell>
          <cell r="U4345">
            <v>40.04</v>
          </cell>
          <cell r="V4345">
            <v>41.48</v>
          </cell>
          <cell r="W4345">
            <v>42.89</v>
          </cell>
          <cell r="X4345">
            <v>44.19</v>
          </cell>
          <cell r="Y4345">
            <v>45.51</v>
          </cell>
          <cell r="Z4345">
            <v>46.91</v>
          </cell>
          <cell r="AA4345">
            <v>48.27</v>
          </cell>
          <cell r="AB4345">
            <v>49.46</v>
          </cell>
          <cell r="AC4345">
            <v>50.67</v>
          </cell>
          <cell r="AD4345">
            <v>52.09</v>
          </cell>
          <cell r="AE4345">
            <v>53.63</v>
          </cell>
          <cell r="AF4345">
            <v>55.26</v>
          </cell>
          <cell r="AG4345">
            <v>56.85</v>
          </cell>
          <cell r="AH4345">
            <v>56.65</v>
          </cell>
          <cell r="AI4345">
            <v>56.24</v>
          </cell>
          <cell r="AJ4345">
            <v>56.02</v>
          </cell>
          <cell r="AK4345">
            <v>55.69</v>
          </cell>
        </row>
        <row r="4346">
          <cell r="A4346" t="str">
            <v>SDGbaseTRAv2_UrbAS_ERTv5_testGADJnoICAGRQINVXcvehi</v>
          </cell>
          <cell r="B4346" t="str">
            <v>SIclos6_GOVclos11</v>
          </cell>
          <cell r="C4346" t="str">
            <v>SDGbaseTRAv2_UrbAS_ERTv5_testGADJnoICAGR</v>
          </cell>
          <cell r="D4346" t="str">
            <v>QINVX</v>
          </cell>
          <cell r="E4346" t="str">
            <v>cvehi</v>
          </cell>
          <cell r="F4346">
            <v>91.08</v>
          </cell>
          <cell r="G4346">
            <v>83.01</v>
          </cell>
          <cell r="H4346">
            <v>85.44</v>
          </cell>
          <cell r="I4346">
            <v>88.75</v>
          </cell>
          <cell r="J4346">
            <v>90.35</v>
          </cell>
          <cell r="K4346">
            <v>92.16</v>
          </cell>
          <cell r="L4346">
            <v>94.36</v>
          </cell>
          <cell r="M4346">
            <v>96.85</v>
          </cell>
          <cell r="N4346">
            <v>99.46</v>
          </cell>
          <cell r="O4346">
            <v>102.75</v>
          </cell>
          <cell r="P4346">
            <v>105.77</v>
          </cell>
          <cell r="Q4346">
            <v>108.64</v>
          </cell>
          <cell r="R4346">
            <v>109.95</v>
          </cell>
          <cell r="S4346">
            <v>113.36</v>
          </cell>
          <cell r="T4346">
            <v>116.97</v>
          </cell>
          <cell r="U4346">
            <v>121.15</v>
          </cell>
          <cell r="V4346">
            <v>125.48</v>
          </cell>
          <cell r="W4346">
            <v>129.75</v>
          </cell>
          <cell r="X4346">
            <v>133.68</v>
          </cell>
          <cell r="Y4346">
            <v>137.68</v>
          </cell>
          <cell r="Z4346">
            <v>141.91999999999999</v>
          </cell>
          <cell r="AA4346">
            <v>146.04</v>
          </cell>
          <cell r="AB4346">
            <v>149.63999999999999</v>
          </cell>
          <cell r="AC4346">
            <v>153.29</v>
          </cell>
          <cell r="AD4346">
            <v>157.59</v>
          </cell>
          <cell r="AE4346">
            <v>162.26</v>
          </cell>
          <cell r="AF4346">
            <v>167.18</v>
          </cell>
          <cell r="AG4346">
            <v>172</v>
          </cell>
          <cell r="AH4346">
            <v>171.39</v>
          </cell>
          <cell r="AI4346">
            <v>170.14</v>
          </cell>
          <cell r="AJ4346">
            <v>169.47</v>
          </cell>
          <cell r="AK4346">
            <v>168.49</v>
          </cell>
        </row>
        <row r="4347">
          <cell r="A4347" t="str">
            <v>SDGbaseTRAv2_UrbAS_ERTv5_testGADJnoICAGRQINVXctequ</v>
          </cell>
          <cell r="B4347" t="str">
            <v>SIclos6_GOVclos11</v>
          </cell>
          <cell r="C4347" t="str">
            <v>SDGbaseTRAv2_UrbAS_ERTv5_testGADJnoICAGR</v>
          </cell>
          <cell r="D4347" t="str">
            <v>QINVX</v>
          </cell>
          <cell r="E4347" t="str">
            <v>ctequ</v>
          </cell>
          <cell r="F4347">
            <v>10.77</v>
          </cell>
          <cell r="G4347">
            <v>9.81</v>
          </cell>
          <cell r="H4347">
            <v>10.1</v>
          </cell>
          <cell r="I4347">
            <v>10.49</v>
          </cell>
          <cell r="J4347">
            <v>10.68</v>
          </cell>
          <cell r="K4347">
            <v>10.9</v>
          </cell>
          <cell r="L4347">
            <v>11.16</v>
          </cell>
          <cell r="M4347">
            <v>11.45</v>
          </cell>
          <cell r="N4347">
            <v>11.76</v>
          </cell>
          <cell r="O4347">
            <v>12.15</v>
          </cell>
          <cell r="P4347">
            <v>12.51</v>
          </cell>
          <cell r="Q4347">
            <v>12.84</v>
          </cell>
          <cell r="R4347">
            <v>13</v>
          </cell>
          <cell r="S4347">
            <v>13.4</v>
          </cell>
          <cell r="T4347">
            <v>13.83</v>
          </cell>
          <cell r="U4347">
            <v>14.32</v>
          </cell>
          <cell r="V4347">
            <v>14.84</v>
          </cell>
          <cell r="W4347">
            <v>15.34</v>
          </cell>
          <cell r="X4347">
            <v>15.81</v>
          </cell>
          <cell r="Y4347">
            <v>16.28</v>
          </cell>
          <cell r="Z4347">
            <v>16.78</v>
          </cell>
          <cell r="AA4347">
            <v>17.27</v>
          </cell>
          <cell r="AB4347">
            <v>17.690000000000001</v>
          </cell>
          <cell r="AC4347">
            <v>18.12</v>
          </cell>
          <cell r="AD4347">
            <v>18.63</v>
          </cell>
          <cell r="AE4347">
            <v>19.18</v>
          </cell>
          <cell r="AF4347">
            <v>19.77</v>
          </cell>
          <cell r="AG4347">
            <v>20.34</v>
          </cell>
          <cell r="AH4347">
            <v>20.260000000000002</v>
          </cell>
          <cell r="AI4347">
            <v>20.12</v>
          </cell>
          <cell r="AJ4347">
            <v>20.04</v>
          </cell>
          <cell r="AK4347">
            <v>19.920000000000002</v>
          </cell>
        </row>
        <row r="4348">
          <cell r="A4348" t="str">
            <v>SDGbaseTRAv2_UrbAS_ERTv5_testGADJnoICAGRQINVXcfurn</v>
          </cell>
          <cell r="B4348" t="str">
            <v>SIclos6_GOVclos11</v>
          </cell>
          <cell r="C4348" t="str">
            <v>SDGbaseTRAv2_UrbAS_ERTv5_testGADJnoICAGR</v>
          </cell>
          <cell r="D4348" t="str">
            <v>QINVX</v>
          </cell>
          <cell r="E4348" t="str">
            <v>cfurn</v>
          </cell>
          <cell r="F4348">
            <v>21.77</v>
          </cell>
          <cell r="G4348">
            <v>19.84</v>
          </cell>
          <cell r="H4348">
            <v>20.420000000000002</v>
          </cell>
          <cell r="I4348">
            <v>21.21</v>
          </cell>
          <cell r="J4348">
            <v>21.59</v>
          </cell>
          <cell r="K4348">
            <v>22.03</v>
          </cell>
          <cell r="L4348">
            <v>22.55</v>
          </cell>
          <cell r="M4348">
            <v>23.15</v>
          </cell>
          <cell r="N4348">
            <v>23.77</v>
          </cell>
          <cell r="O4348">
            <v>24.56</v>
          </cell>
          <cell r="P4348">
            <v>25.28</v>
          </cell>
          <cell r="Q4348">
            <v>25.97</v>
          </cell>
          <cell r="R4348">
            <v>26.28</v>
          </cell>
          <cell r="S4348">
            <v>27.09</v>
          </cell>
          <cell r="T4348">
            <v>27.96</v>
          </cell>
          <cell r="U4348">
            <v>28.96</v>
          </cell>
          <cell r="V4348">
            <v>29.99</v>
          </cell>
          <cell r="W4348">
            <v>31.01</v>
          </cell>
          <cell r="X4348">
            <v>31.95</v>
          </cell>
          <cell r="Y4348">
            <v>32.909999999999997</v>
          </cell>
          <cell r="Z4348">
            <v>33.92</v>
          </cell>
          <cell r="AA4348">
            <v>34.9</v>
          </cell>
          <cell r="AB4348">
            <v>35.76</v>
          </cell>
          <cell r="AC4348">
            <v>36.64</v>
          </cell>
          <cell r="AD4348">
            <v>37.67</v>
          </cell>
          <cell r="AE4348">
            <v>38.78</v>
          </cell>
          <cell r="AF4348">
            <v>39.96</v>
          </cell>
          <cell r="AG4348">
            <v>41.11</v>
          </cell>
          <cell r="AH4348">
            <v>40.96</v>
          </cell>
          <cell r="AI4348">
            <v>40.67</v>
          </cell>
          <cell r="AJ4348">
            <v>40.51</v>
          </cell>
          <cell r="AK4348">
            <v>40.270000000000003</v>
          </cell>
        </row>
        <row r="4349">
          <cell r="A4349" t="str">
            <v>SDGbaseTRAv2_UrbAS_ERTv5_testGADJnoICAGRQINVXcoman</v>
          </cell>
          <cell r="B4349" t="str">
            <v>SIclos6_GOVclos11</v>
          </cell>
          <cell r="C4349" t="str">
            <v>SDGbaseTRAv2_UrbAS_ERTv5_testGADJnoICAGR</v>
          </cell>
          <cell r="D4349" t="str">
            <v>QINVX</v>
          </cell>
          <cell r="E4349" t="str">
            <v>coman</v>
          </cell>
          <cell r="F4349">
            <v>1.45</v>
          </cell>
          <cell r="G4349">
            <v>1.33</v>
          </cell>
          <cell r="H4349">
            <v>1.36</v>
          </cell>
          <cell r="I4349">
            <v>1.42</v>
          </cell>
          <cell r="J4349">
            <v>1.44</v>
          </cell>
          <cell r="K4349">
            <v>1.47</v>
          </cell>
          <cell r="L4349">
            <v>1.51</v>
          </cell>
          <cell r="M4349">
            <v>1.55</v>
          </cell>
          <cell r="N4349">
            <v>1.59</v>
          </cell>
          <cell r="O4349">
            <v>1.64</v>
          </cell>
          <cell r="P4349">
            <v>1.69</v>
          </cell>
          <cell r="Q4349">
            <v>1.74</v>
          </cell>
          <cell r="R4349">
            <v>1.76</v>
          </cell>
          <cell r="S4349">
            <v>1.81</v>
          </cell>
          <cell r="T4349">
            <v>1.87</v>
          </cell>
          <cell r="U4349">
            <v>1.93</v>
          </cell>
          <cell r="V4349">
            <v>2</v>
          </cell>
          <cell r="W4349">
            <v>2.0699999999999998</v>
          </cell>
          <cell r="X4349">
            <v>2.14</v>
          </cell>
          <cell r="Y4349">
            <v>2.2000000000000002</v>
          </cell>
          <cell r="Z4349">
            <v>2.27</v>
          </cell>
          <cell r="AA4349">
            <v>2.33</v>
          </cell>
          <cell r="AB4349">
            <v>2.39</v>
          </cell>
          <cell r="AC4349">
            <v>2.4500000000000002</v>
          </cell>
          <cell r="AD4349">
            <v>2.52</v>
          </cell>
          <cell r="AE4349">
            <v>2.59</v>
          </cell>
          <cell r="AF4349">
            <v>2.67</v>
          </cell>
          <cell r="AG4349">
            <v>2.75</v>
          </cell>
          <cell r="AH4349">
            <v>2.74</v>
          </cell>
          <cell r="AI4349">
            <v>2.72</v>
          </cell>
          <cell r="AJ4349">
            <v>2.71</v>
          </cell>
          <cell r="AK4349">
            <v>2.69</v>
          </cell>
        </row>
        <row r="4350">
          <cell r="A4350" t="str">
            <v>SDGbaseTRAv2_UrbAS_ERTv5_testGADJnoICAGRQINVXccons</v>
          </cell>
          <cell r="B4350" t="str">
            <v>SIclos6_GOVclos11</v>
          </cell>
          <cell r="C4350" t="str">
            <v>SDGbaseTRAv2_UrbAS_ERTv5_testGADJnoICAGR</v>
          </cell>
          <cell r="D4350" t="str">
            <v>QINVX</v>
          </cell>
          <cell r="E4350" t="str">
            <v>ccons</v>
          </cell>
          <cell r="F4350">
            <v>405.25</v>
          </cell>
          <cell r="G4350">
            <v>369.33</v>
          </cell>
          <cell r="H4350">
            <v>380.17</v>
          </cell>
          <cell r="I4350">
            <v>394.88</v>
          </cell>
          <cell r="J4350">
            <v>401.97</v>
          </cell>
          <cell r="K4350">
            <v>410.06</v>
          </cell>
          <cell r="L4350">
            <v>419.83</v>
          </cell>
          <cell r="M4350">
            <v>430.9</v>
          </cell>
          <cell r="N4350">
            <v>442.55</v>
          </cell>
          <cell r="O4350">
            <v>457.15</v>
          </cell>
          <cell r="P4350">
            <v>470.59</v>
          </cell>
          <cell r="Q4350">
            <v>483.36</v>
          </cell>
          <cell r="R4350">
            <v>489.2</v>
          </cell>
          <cell r="S4350">
            <v>504.36</v>
          </cell>
          <cell r="T4350">
            <v>520.42999999999995</v>
          </cell>
          <cell r="U4350">
            <v>539.02</v>
          </cell>
          <cell r="V4350">
            <v>558.29999999999995</v>
          </cell>
          <cell r="W4350">
            <v>577.30999999999995</v>
          </cell>
          <cell r="X4350">
            <v>594.78</v>
          </cell>
          <cell r="Y4350">
            <v>612.59</v>
          </cell>
          <cell r="Z4350">
            <v>631.46</v>
          </cell>
          <cell r="AA4350">
            <v>649.76</v>
          </cell>
          <cell r="AB4350">
            <v>665.77</v>
          </cell>
          <cell r="AC4350">
            <v>682.03</v>
          </cell>
          <cell r="AD4350">
            <v>701.17</v>
          </cell>
          <cell r="AE4350">
            <v>721.94</v>
          </cell>
          <cell r="AF4350">
            <v>743.81</v>
          </cell>
          <cell r="AG4350">
            <v>765.28</v>
          </cell>
          <cell r="AH4350">
            <v>762.55</v>
          </cell>
          <cell r="AI4350">
            <v>757.02</v>
          </cell>
          <cell r="AJ4350">
            <v>754.02</v>
          </cell>
          <cell r="AK4350">
            <v>749.67</v>
          </cell>
        </row>
        <row r="4351">
          <cell r="A4351" t="str">
            <v>SDGbaseTRAv2_UrbAS_ERTv5_testGADJnoICAGRQINVXcbsrv</v>
          </cell>
          <cell r="B4351" t="str">
            <v>SIclos6_GOVclos11</v>
          </cell>
          <cell r="C4351" t="str">
            <v>SDGbaseTRAv2_UrbAS_ERTv5_testGADJnoICAGR</v>
          </cell>
          <cell r="D4351" t="str">
            <v>QINVX</v>
          </cell>
          <cell r="E4351" t="str">
            <v>cbsrv</v>
          </cell>
          <cell r="F4351">
            <v>61.78</v>
          </cell>
          <cell r="G4351">
            <v>56.3</v>
          </cell>
          <cell r="H4351">
            <v>57.95</v>
          </cell>
          <cell r="I4351">
            <v>60.2</v>
          </cell>
          <cell r="J4351">
            <v>61.28</v>
          </cell>
          <cell r="K4351">
            <v>62.51</v>
          </cell>
          <cell r="L4351">
            <v>64</v>
          </cell>
          <cell r="M4351">
            <v>65.69</v>
          </cell>
          <cell r="N4351">
            <v>67.459999999999994</v>
          </cell>
          <cell r="O4351">
            <v>69.69</v>
          </cell>
          <cell r="P4351">
            <v>71.739999999999995</v>
          </cell>
          <cell r="Q4351">
            <v>73.69</v>
          </cell>
          <cell r="R4351">
            <v>74.58</v>
          </cell>
          <cell r="S4351">
            <v>76.89</v>
          </cell>
          <cell r="T4351">
            <v>79.34</v>
          </cell>
          <cell r="U4351">
            <v>82.17</v>
          </cell>
          <cell r="V4351">
            <v>85.11</v>
          </cell>
          <cell r="W4351">
            <v>88.01</v>
          </cell>
          <cell r="X4351">
            <v>90.67</v>
          </cell>
          <cell r="Y4351">
            <v>93.39</v>
          </cell>
          <cell r="Z4351">
            <v>96.26</v>
          </cell>
          <cell r="AA4351">
            <v>99.05</v>
          </cell>
          <cell r="AB4351">
            <v>101.49</v>
          </cell>
          <cell r="AC4351">
            <v>103.97</v>
          </cell>
          <cell r="AD4351">
            <v>106.89</v>
          </cell>
          <cell r="AE4351">
            <v>110.06</v>
          </cell>
          <cell r="AF4351">
            <v>113.39</v>
          </cell>
          <cell r="AG4351">
            <v>116.66</v>
          </cell>
          <cell r="AH4351">
            <v>116.25</v>
          </cell>
          <cell r="AI4351">
            <v>115.4</v>
          </cell>
          <cell r="AJ4351">
            <v>114.95</v>
          </cell>
          <cell r="AK4351">
            <v>114.28</v>
          </cell>
        </row>
        <row r="4352">
          <cell r="A4352" t="str">
            <v>SDGbaseTRAv2_UrbAS_ERTv5_testGADJnoICAGRQINVXcimpt</v>
          </cell>
          <cell r="B4352" t="str">
            <v>SIclos6_GOVclos11</v>
          </cell>
          <cell r="C4352" t="str">
            <v>SDGbaseTRAv2_UrbAS_ERTv5_testGADJnoICAGR</v>
          </cell>
          <cell r="D4352" t="str">
            <v>QINVX</v>
          </cell>
          <cell r="E4352" t="str">
            <v>cimpt</v>
          </cell>
          <cell r="F4352">
            <v>2.82</v>
          </cell>
          <cell r="G4352">
            <v>2.82</v>
          </cell>
          <cell r="H4352">
            <v>2.82</v>
          </cell>
          <cell r="I4352">
            <v>2.82</v>
          </cell>
          <cell r="J4352">
            <v>2.82</v>
          </cell>
          <cell r="K4352">
            <v>2.82</v>
          </cell>
          <cell r="L4352">
            <v>2.82</v>
          </cell>
          <cell r="M4352">
            <v>2.82</v>
          </cell>
          <cell r="N4352">
            <v>2.82</v>
          </cell>
          <cell r="O4352">
            <v>2.82</v>
          </cell>
          <cell r="P4352">
            <v>2.82</v>
          </cell>
          <cell r="Q4352">
            <v>2.82</v>
          </cell>
          <cell r="R4352">
            <v>2.82</v>
          </cell>
          <cell r="S4352">
            <v>2.82</v>
          </cell>
          <cell r="T4352">
            <v>2.82</v>
          </cell>
          <cell r="U4352">
            <v>2.82</v>
          </cell>
          <cell r="V4352">
            <v>2.82</v>
          </cell>
          <cell r="W4352">
            <v>2.82</v>
          </cell>
          <cell r="X4352">
            <v>2.82</v>
          </cell>
          <cell r="Y4352">
            <v>2.82</v>
          </cell>
          <cell r="Z4352">
            <v>2.82</v>
          </cell>
          <cell r="AA4352">
            <v>2.82</v>
          </cell>
          <cell r="AB4352">
            <v>2.82</v>
          </cell>
          <cell r="AC4352">
            <v>2.82</v>
          </cell>
          <cell r="AD4352">
            <v>2.82</v>
          </cell>
          <cell r="AE4352">
            <v>2.82</v>
          </cell>
          <cell r="AF4352">
            <v>2.82</v>
          </cell>
          <cell r="AG4352">
            <v>2.82</v>
          </cell>
          <cell r="AH4352">
            <v>2.82</v>
          </cell>
          <cell r="AI4352">
            <v>2.82</v>
          </cell>
          <cell r="AJ4352">
            <v>2.82</v>
          </cell>
          <cell r="AK4352">
            <v>2.82</v>
          </cell>
        </row>
        <row r="4353">
          <cell r="A4353" t="str">
            <v>SDGbaseTRAv2_UrbAS_ERTv5_testGADJnoICAGRPQXcawhe</v>
          </cell>
          <cell r="B4353" t="str">
            <v>SIclos6_GOVclos11</v>
          </cell>
          <cell r="C4353" t="str">
            <v>SDGbaseTRAv2_UrbAS_ERTv5_testGADJnoICAGR</v>
          </cell>
          <cell r="D4353" t="str">
            <v>PQX</v>
          </cell>
          <cell r="E4353" t="str">
            <v>cawhe</v>
          </cell>
          <cell r="F4353">
            <v>1.05</v>
          </cell>
          <cell r="G4353">
            <v>1.06</v>
          </cell>
          <cell r="H4353">
            <v>1.06</v>
          </cell>
          <cell r="I4353">
            <v>1.06</v>
          </cell>
          <cell r="J4353">
            <v>1.07</v>
          </cell>
          <cell r="K4353">
            <v>1.07</v>
          </cell>
          <cell r="L4353">
            <v>1.07</v>
          </cell>
          <cell r="M4353">
            <v>1.07</v>
          </cell>
          <cell r="N4353">
            <v>1.08</v>
          </cell>
          <cell r="O4353">
            <v>1.1000000000000001</v>
          </cell>
          <cell r="P4353">
            <v>1.1100000000000001</v>
          </cell>
          <cell r="Q4353">
            <v>1.1100000000000001</v>
          </cell>
          <cell r="R4353">
            <v>1.1100000000000001</v>
          </cell>
          <cell r="S4353">
            <v>1.1100000000000001</v>
          </cell>
          <cell r="T4353">
            <v>1.1100000000000001</v>
          </cell>
          <cell r="U4353">
            <v>1.1100000000000001</v>
          </cell>
          <cell r="V4353">
            <v>1.1100000000000001</v>
          </cell>
          <cell r="W4353">
            <v>1.1100000000000001</v>
          </cell>
          <cell r="X4353">
            <v>1.1100000000000001</v>
          </cell>
          <cell r="Y4353">
            <v>1.1100000000000001</v>
          </cell>
          <cell r="Z4353">
            <v>1.1100000000000001</v>
          </cell>
          <cell r="AA4353">
            <v>1.1100000000000001</v>
          </cell>
          <cell r="AB4353">
            <v>1.1100000000000001</v>
          </cell>
          <cell r="AC4353">
            <v>1.1100000000000001</v>
          </cell>
          <cell r="AD4353">
            <v>1.1200000000000001</v>
          </cell>
          <cell r="AE4353">
            <v>1.1200000000000001</v>
          </cell>
          <cell r="AF4353">
            <v>1.1200000000000001</v>
          </cell>
          <cell r="AG4353">
            <v>1.1100000000000001</v>
          </cell>
          <cell r="AH4353">
            <v>1.1100000000000001</v>
          </cell>
          <cell r="AI4353">
            <v>1.1000000000000001</v>
          </cell>
          <cell r="AJ4353">
            <v>1.0900000000000001</v>
          </cell>
          <cell r="AK4353">
            <v>1.0900000000000001</v>
          </cell>
        </row>
        <row r="4354">
          <cell r="A4354" t="str">
            <v>SDGbaseTRAv2_UrbAS_ERTv5_testGADJnoICAGRPQXcamai</v>
          </cell>
          <cell r="B4354" t="str">
            <v>SIclos6_GOVclos11</v>
          </cell>
          <cell r="C4354" t="str">
            <v>SDGbaseTRAv2_UrbAS_ERTv5_testGADJnoICAGR</v>
          </cell>
          <cell r="D4354" t="str">
            <v>PQX</v>
          </cell>
          <cell r="E4354" t="str">
            <v>camai</v>
          </cell>
          <cell r="F4354">
            <v>1.1000000000000001</v>
          </cell>
          <cell r="G4354">
            <v>1.08</v>
          </cell>
          <cell r="H4354">
            <v>1.08</v>
          </cell>
          <cell r="I4354">
            <v>1.0900000000000001</v>
          </cell>
          <cell r="J4354">
            <v>1.1000000000000001</v>
          </cell>
          <cell r="K4354">
            <v>1.1000000000000001</v>
          </cell>
          <cell r="L4354">
            <v>1.0900000000000001</v>
          </cell>
          <cell r="M4354">
            <v>1.0900000000000001</v>
          </cell>
          <cell r="N4354">
            <v>1.0900000000000001</v>
          </cell>
          <cell r="O4354">
            <v>1.1000000000000001</v>
          </cell>
          <cell r="P4354">
            <v>1.1000000000000001</v>
          </cell>
          <cell r="Q4354">
            <v>1.0900000000000001</v>
          </cell>
          <cell r="R4354">
            <v>1.0900000000000001</v>
          </cell>
          <cell r="S4354">
            <v>1.0900000000000001</v>
          </cell>
          <cell r="T4354">
            <v>1.08</v>
          </cell>
          <cell r="U4354">
            <v>1.08</v>
          </cell>
          <cell r="V4354">
            <v>1.07</v>
          </cell>
          <cell r="W4354">
            <v>1.07</v>
          </cell>
          <cell r="X4354">
            <v>1.06</v>
          </cell>
          <cell r="Y4354">
            <v>1.06</v>
          </cell>
          <cell r="Z4354">
            <v>1.06</v>
          </cell>
          <cell r="AA4354">
            <v>1.06</v>
          </cell>
          <cell r="AB4354">
            <v>1.06</v>
          </cell>
          <cell r="AC4354">
            <v>1.06</v>
          </cell>
          <cell r="AD4354">
            <v>1.06</v>
          </cell>
          <cell r="AE4354">
            <v>1.06</v>
          </cell>
          <cell r="AF4354">
            <v>1.05</v>
          </cell>
          <cell r="AG4354">
            <v>1.04</v>
          </cell>
          <cell r="AH4354">
            <v>1.02</v>
          </cell>
          <cell r="AI4354">
            <v>1.01</v>
          </cell>
          <cell r="AJ4354">
            <v>1</v>
          </cell>
          <cell r="AK4354">
            <v>0.98</v>
          </cell>
        </row>
        <row r="4355">
          <cell r="A4355" t="str">
            <v>SDGbaseTRAv2_UrbAS_ERTv5_testGADJnoICAGRPQXcaoce</v>
          </cell>
          <cell r="B4355" t="str">
            <v>SIclos6_GOVclos11</v>
          </cell>
          <cell r="C4355" t="str">
            <v>SDGbaseTRAv2_UrbAS_ERTv5_testGADJnoICAGR</v>
          </cell>
          <cell r="D4355" t="str">
            <v>PQX</v>
          </cell>
          <cell r="E4355" t="str">
            <v>caoce</v>
          </cell>
          <cell r="F4355">
            <v>1.0900000000000001</v>
          </cell>
          <cell r="G4355">
            <v>1.06</v>
          </cell>
          <cell r="H4355">
            <v>1.07</v>
          </cell>
          <cell r="I4355">
            <v>1.0900000000000001</v>
          </cell>
          <cell r="J4355">
            <v>1.1000000000000001</v>
          </cell>
          <cell r="K4355">
            <v>1.1100000000000001</v>
          </cell>
          <cell r="L4355">
            <v>1.1100000000000001</v>
          </cell>
          <cell r="M4355">
            <v>1.1100000000000001</v>
          </cell>
          <cell r="N4355">
            <v>1.1200000000000001</v>
          </cell>
          <cell r="O4355">
            <v>1.1399999999999999</v>
          </cell>
          <cell r="P4355">
            <v>1.1499999999999999</v>
          </cell>
          <cell r="Q4355">
            <v>1.1499999999999999</v>
          </cell>
          <cell r="R4355">
            <v>1.1499999999999999</v>
          </cell>
          <cell r="S4355">
            <v>1.1499999999999999</v>
          </cell>
          <cell r="T4355">
            <v>1.1499999999999999</v>
          </cell>
          <cell r="U4355">
            <v>1.1599999999999999</v>
          </cell>
          <cell r="V4355">
            <v>1.1599999999999999</v>
          </cell>
          <cell r="W4355">
            <v>1.1499999999999999</v>
          </cell>
          <cell r="X4355">
            <v>1.1599999999999999</v>
          </cell>
          <cell r="Y4355">
            <v>1.1599999999999999</v>
          </cell>
          <cell r="Z4355">
            <v>1.1599999999999999</v>
          </cell>
          <cell r="AA4355">
            <v>1.1599999999999999</v>
          </cell>
          <cell r="AB4355">
            <v>1.17</v>
          </cell>
          <cell r="AC4355">
            <v>1.17</v>
          </cell>
          <cell r="AD4355">
            <v>1.18</v>
          </cell>
          <cell r="AE4355">
            <v>1.18</v>
          </cell>
          <cell r="AF4355">
            <v>1.18</v>
          </cell>
          <cell r="AG4355">
            <v>1.18</v>
          </cell>
          <cell r="AH4355">
            <v>1.1599999999999999</v>
          </cell>
          <cell r="AI4355">
            <v>1.1399999999999999</v>
          </cell>
          <cell r="AJ4355">
            <v>1.1299999999999999</v>
          </cell>
          <cell r="AK4355">
            <v>1.1200000000000001</v>
          </cell>
        </row>
        <row r="4356">
          <cell r="A4356" t="str">
            <v>SDGbaseTRAv2_UrbAS_ERTv5_testGADJnoICAGRPQXcaveg</v>
          </cell>
          <cell r="B4356" t="str">
            <v>SIclos6_GOVclos11</v>
          </cell>
          <cell r="C4356" t="str">
            <v>SDGbaseTRAv2_UrbAS_ERTv5_testGADJnoICAGR</v>
          </cell>
          <cell r="D4356" t="str">
            <v>PQX</v>
          </cell>
          <cell r="E4356" t="str">
            <v>caveg</v>
          </cell>
          <cell r="F4356">
            <v>1.1000000000000001</v>
          </cell>
          <cell r="G4356">
            <v>1.1200000000000001</v>
          </cell>
          <cell r="H4356">
            <v>1.1200000000000001</v>
          </cell>
          <cell r="I4356">
            <v>1.1200000000000001</v>
          </cell>
          <cell r="J4356">
            <v>1.1200000000000001</v>
          </cell>
          <cell r="K4356">
            <v>1.1100000000000001</v>
          </cell>
          <cell r="L4356">
            <v>1.1100000000000001</v>
          </cell>
          <cell r="M4356">
            <v>1.1100000000000001</v>
          </cell>
          <cell r="N4356">
            <v>1.1100000000000001</v>
          </cell>
          <cell r="O4356">
            <v>1.1000000000000001</v>
          </cell>
          <cell r="P4356">
            <v>1.1000000000000001</v>
          </cell>
          <cell r="Q4356">
            <v>1.1000000000000001</v>
          </cell>
          <cell r="R4356">
            <v>1.1000000000000001</v>
          </cell>
          <cell r="S4356">
            <v>1.1000000000000001</v>
          </cell>
          <cell r="T4356">
            <v>1.1000000000000001</v>
          </cell>
          <cell r="U4356">
            <v>1.1000000000000001</v>
          </cell>
          <cell r="V4356">
            <v>1.1000000000000001</v>
          </cell>
          <cell r="W4356">
            <v>1.1000000000000001</v>
          </cell>
          <cell r="X4356">
            <v>1.1000000000000001</v>
          </cell>
          <cell r="Y4356">
            <v>1.1000000000000001</v>
          </cell>
          <cell r="Z4356">
            <v>1.1000000000000001</v>
          </cell>
          <cell r="AA4356">
            <v>1.1100000000000001</v>
          </cell>
          <cell r="AB4356">
            <v>1.1000000000000001</v>
          </cell>
          <cell r="AC4356">
            <v>1.1000000000000001</v>
          </cell>
          <cell r="AD4356">
            <v>1.1000000000000001</v>
          </cell>
          <cell r="AE4356">
            <v>1.0900000000000001</v>
          </cell>
          <cell r="AF4356">
            <v>1.0900000000000001</v>
          </cell>
          <cell r="AG4356">
            <v>1.0900000000000001</v>
          </cell>
          <cell r="AH4356">
            <v>1.0900000000000001</v>
          </cell>
          <cell r="AI4356">
            <v>1.0900000000000001</v>
          </cell>
          <cell r="AJ4356">
            <v>1.0900000000000001</v>
          </cell>
          <cell r="AK4356">
            <v>1.0900000000000001</v>
          </cell>
        </row>
        <row r="4357">
          <cell r="A4357" t="str">
            <v>SDGbaseTRAv2_UrbAS_ERTv5_testGADJnoICAGRPQXcaofr</v>
          </cell>
          <cell r="B4357" t="str">
            <v>SIclos6_GOVclos11</v>
          </cell>
          <cell r="C4357" t="str">
            <v>SDGbaseTRAv2_UrbAS_ERTv5_testGADJnoICAGR</v>
          </cell>
          <cell r="D4357" t="str">
            <v>PQX</v>
          </cell>
          <cell r="E4357" t="str">
            <v>caofr</v>
          </cell>
          <cell r="F4357">
            <v>1.1000000000000001</v>
          </cell>
          <cell r="G4357">
            <v>1.1100000000000001</v>
          </cell>
          <cell r="H4357">
            <v>1.1000000000000001</v>
          </cell>
          <cell r="I4357">
            <v>1.0900000000000001</v>
          </cell>
          <cell r="J4357">
            <v>1.0900000000000001</v>
          </cell>
          <cell r="K4357">
            <v>1.08</v>
          </cell>
          <cell r="L4357">
            <v>1.07</v>
          </cell>
          <cell r="M4357">
            <v>1.07</v>
          </cell>
          <cell r="N4357">
            <v>1.07</v>
          </cell>
          <cell r="O4357">
            <v>1.04</v>
          </cell>
          <cell r="P4357">
            <v>1.04</v>
          </cell>
          <cell r="Q4357">
            <v>1.04</v>
          </cell>
          <cell r="R4357">
            <v>1.03</v>
          </cell>
          <cell r="S4357">
            <v>1.03</v>
          </cell>
          <cell r="T4357">
            <v>1.03</v>
          </cell>
          <cell r="U4357">
            <v>1.02</v>
          </cell>
          <cell r="V4357">
            <v>1.02</v>
          </cell>
          <cell r="W4357">
            <v>1.02</v>
          </cell>
          <cell r="X4357">
            <v>1.02</v>
          </cell>
          <cell r="Y4357">
            <v>1.01</v>
          </cell>
          <cell r="Z4357">
            <v>1.01</v>
          </cell>
          <cell r="AA4357">
            <v>1.01</v>
          </cell>
          <cell r="AB4357">
            <v>1.01</v>
          </cell>
          <cell r="AC4357">
            <v>1</v>
          </cell>
          <cell r="AD4357">
            <v>1</v>
          </cell>
          <cell r="AE4357">
            <v>0.99</v>
          </cell>
          <cell r="AF4357">
            <v>0.99</v>
          </cell>
          <cell r="AG4357">
            <v>0.99</v>
          </cell>
          <cell r="AH4357">
            <v>0.99</v>
          </cell>
          <cell r="AI4357">
            <v>0.99</v>
          </cell>
          <cell r="AJ4357">
            <v>0.99</v>
          </cell>
          <cell r="AK4357">
            <v>0.99</v>
          </cell>
        </row>
        <row r="4358">
          <cell r="A4358" t="str">
            <v>SDGbaseTRAv2_UrbAS_ERTv5_testGADJnoICAGRPQXcagra</v>
          </cell>
          <cell r="B4358" t="str">
            <v>SIclos6_GOVclos11</v>
          </cell>
          <cell r="C4358" t="str">
            <v>SDGbaseTRAv2_UrbAS_ERTv5_testGADJnoICAGR</v>
          </cell>
          <cell r="D4358" t="str">
            <v>PQX</v>
          </cell>
          <cell r="E4358" t="str">
            <v>cagra</v>
          </cell>
          <cell r="F4358">
            <v>1.1000000000000001</v>
          </cell>
          <cell r="G4358">
            <v>1.1399999999999999</v>
          </cell>
          <cell r="H4358">
            <v>1.1399999999999999</v>
          </cell>
          <cell r="I4358">
            <v>1.1399999999999999</v>
          </cell>
          <cell r="J4358">
            <v>1.1399999999999999</v>
          </cell>
          <cell r="K4358">
            <v>1.1399999999999999</v>
          </cell>
          <cell r="L4358">
            <v>1.1399999999999999</v>
          </cell>
          <cell r="M4358">
            <v>1.1399999999999999</v>
          </cell>
          <cell r="N4358">
            <v>1.1399999999999999</v>
          </cell>
          <cell r="O4358">
            <v>1.1200000000000001</v>
          </cell>
          <cell r="P4358">
            <v>1.1200000000000001</v>
          </cell>
          <cell r="Q4358">
            <v>1.1200000000000001</v>
          </cell>
          <cell r="R4358">
            <v>1.1200000000000001</v>
          </cell>
          <cell r="S4358">
            <v>1.1200000000000001</v>
          </cell>
          <cell r="T4358">
            <v>1.1200000000000001</v>
          </cell>
          <cell r="U4358">
            <v>1.1200000000000001</v>
          </cell>
          <cell r="V4358">
            <v>1.1200000000000001</v>
          </cell>
          <cell r="W4358">
            <v>1.1200000000000001</v>
          </cell>
          <cell r="X4358">
            <v>1.1299999999999999</v>
          </cell>
          <cell r="Y4358">
            <v>1.1299999999999999</v>
          </cell>
          <cell r="Z4358">
            <v>1.1299999999999999</v>
          </cell>
          <cell r="AA4358">
            <v>1.1399999999999999</v>
          </cell>
          <cell r="AB4358">
            <v>1.1399999999999999</v>
          </cell>
          <cell r="AC4358">
            <v>1.1299999999999999</v>
          </cell>
          <cell r="AD4358">
            <v>1.1200000000000001</v>
          </cell>
          <cell r="AE4358">
            <v>1.1100000000000001</v>
          </cell>
          <cell r="AF4358">
            <v>1.1100000000000001</v>
          </cell>
          <cell r="AG4358">
            <v>1.1200000000000001</v>
          </cell>
          <cell r="AH4358">
            <v>1.1200000000000001</v>
          </cell>
          <cell r="AI4358">
            <v>1.1200000000000001</v>
          </cell>
          <cell r="AJ4358">
            <v>1.1299999999999999</v>
          </cell>
          <cell r="AK4358">
            <v>1.1299999999999999</v>
          </cell>
        </row>
        <row r="4359">
          <cell r="A4359" t="str">
            <v>SDGbaseTRAv2_UrbAS_ERTv5_testGADJnoICAGRPQXcaoil</v>
          </cell>
          <cell r="B4359" t="str">
            <v>SIclos6_GOVclos11</v>
          </cell>
          <cell r="C4359" t="str">
            <v>SDGbaseTRAv2_UrbAS_ERTv5_testGADJnoICAGR</v>
          </cell>
          <cell r="D4359" t="str">
            <v>PQX</v>
          </cell>
          <cell r="E4359" t="str">
            <v>caoil</v>
          </cell>
          <cell r="F4359">
            <v>1.18</v>
          </cell>
          <cell r="G4359">
            <v>1.1399999999999999</v>
          </cell>
          <cell r="H4359">
            <v>1.1499999999999999</v>
          </cell>
          <cell r="I4359">
            <v>1.1599999999999999</v>
          </cell>
          <cell r="J4359">
            <v>1.17</v>
          </cell>
          <cell r="K4359">
            <v>1.17</v>
          </cell>
          <cell r="L4359">
            <v>1.17</v>
          </cell>
          <cell r="M4359">
            <v>1.17</v>
          </cell>
          <cell r="N4359">
            <v>1.17</v>
          </cell>
          <cell r="O4359">
            <v>1.18</v>
          </cell>
          <cell r="P4359">
            <v>1.18</v>
          </cell>
          <cell r="Q4359">
            <v>1.19</v>
          </cell>
          <cell r="R4359">
            <v>1.19</v>
          </cell>
          <cell r="S4359">
            <v>1.2</v>
          </cell>
          <cell r="T4359">
            <v>1.2</v>
          </cell>
          <cell r="U4359">
            <v>1.2</v>
          </cell>
          <cell r="V4359">
            <v>1.2</v>
          </cell>
          <cell r="W4359">
            <v>1.2</v>
          </cell>
          <cell r="X4359">
            <v>1.2</v>
          </cell>
          <cell r="Y4359">
            <v>1.2</v>
          </cell>
          <cell r="Z4359">
            <v>1.2</v>
          </cell>
          <cell r="AA4359">
            <v>1.2</v>
          </cell>
          <cell r="AB4359">
            <v>1.21</v>
          </cell>
          <cell r="AC4359">
            <v>1.21</v>
          </cell>
          <cell r="AD4359">
            <v>1.21</v>
          </cell>
          <cell r="AE4359">
            <v>1.22</v>
          </cell>
          <cell r="AF4359">
            <v>1.22</v>
          </cell>
          <cell r="AG4359">
            <v>1.22</v>
          </cell>
          <cell r="AH4359">
            <v>1.2</v>
          </cell>
          <cell r="AI4359">
            <v>1.19</v>
          </cell>
          <cell r="AJ4359">
            <v>1.18</v>
          </cell>
          <cell r="AK4359">
            <v>1.18</v>
          </cell>
        </row>
        <row r="4360">
          <cell r="A4360" t="str">
            <v>SDGbaseTRAv2_UrbAS_ERTv5_testGADJnoICAGRPQXcatub</v>
          </cell>
          <cell r="B4360" t="str">
            <v>SIclos6_GOVclos11</v>
          </cell>
          <cell r="C4360" t="str">
            <v>SDGbaseTRAv2_UrbAS_ERTv5_testGADJnoICAGR</v>
          </cell>
          <cell r="D4360" t="str">
            <v>PQX</v>
          </cell>
          <cell r="E4360" t="str">
            <v>catub</v>
          </cell>
          <cell r="F4360">
            <v>1.1100000000000001</v>
          </cell>
          <cell r="G4360">
            <v>1.1200000000000001</v>
          </cell>
          <cell r="H4360">
            <v>1.1200000000000001</v>
          </cell>
          <cell r="I4360">
            <v>1.1200000000000001</v>
          </cell>
          <cell r="J4360">
            <v>1.1299999999999999</v>
          </cell>
          <cell r="K4360">
            <v>1.1200000000000001</v>
          </cell>
          <cell r="L4360">
            <v>1.1200000000000001</v>
          </cell>
          <cell r="M4360">
            <v>1.1200000000000001</v>
          </cell>
          <cell r="N4360">
            <v>1.1200000000000001</v>
          </cell>
          <cell r="O4360">
            <v>1.1100000000000001</v>
          </cell>
          <cell r="P4360">
            <v>1.1100000000000001</v>
          </cell>
          <cell r="Q4360">
            <v>1.1100000000000001</v>
          </cell>
          <cell r="R4360">
            <v>1.1100000000000001</v>
          </cell>
          <cell r="S4360">
            <v>1.1100000000000001</v>
          </cell>
          <cell r="T4360">
            <v>1.1100000000000001</v>
          </cell>
          <cell r="U4360">
            <v>1.1100000000000001</v>
          </cell>
          <cell r="V4360">
            <v>1.1100000000000001</v>
          </cell>
          <cell r="W4360">
            <v>1.1100000000000001</v>
          </cell>
          <cell r="X4360">
            <v>1.1100000000000001</v>
          </cell>
          <cell r="Y4360">
            <v>1.1100000000000001</v>
          </cell>
          <cell r="Z4360">
            <v>1.1100000000000001</v>
          </cell>
          <cell r="AA4360">
            <v>1.1200000000000001</v>
          </cell>
          <cell r="AB4360">
            <v>1.1100000000000001</v>
          </cell>
          <cell r="AC4360">
            <v>1.1100000000000001</v>
          </cell>
          <cell r="AD4360">
            <v>1.1000000000000001</v>
          </cell>
          <cell r="AE4360">
            <v>1.1000000000000001</v>
          </cell>
          <cell r="AF4360">
            <v>1.1000000000000001</v>
          </cell>
          <cell r="AG4360">
            <v>1.1000000000000001</v>
          </cell>
          <cell r="AH4360">
            <v>1.1000000000000001</v>
          </cell>
          <cell r="AI4360">
            <v>1.1000000000000001</v>
          </cell>
          <cell r="AJ4360">
            <v>1.1000000000000001</v>
          </cell>
          <cell r="AK4360">
            <v>1.1100000000000001</v>
          </cell>
        </row>
        <row r="4361">
          <cell r="A4361" t="str">
            <v>SDGbaseTRAv2_UrbAS_ERTv5_testGADJnoICAGRPQXcapul</v>
          </cell>
          <cell r="B4361" t="str">
            <v>SIclos6_GOVclos11</v>
          </cell>
          <cell r="C4361" t="str">
            <v>SDGbaseTRAv2_UrbAS_ERTv5_testGADJnoICAGR</v>
          </cell>
          <cell r="D4361" t="str">
            <v>PQX</v>
          </cell>
          <cell r="E4361" t="str">
            <v>capul</v>
          </cell>
          <cell r="F4361">
            <v>1.06</v>
          </cell>
          <cell r="G4361">
            <v>1.06</v>
          </cell>
          <cell r="H4361">
            <v>1.06</v>
          </cell>
          <cell r="I4361">
            <v>1.06</v>
          </cell>
          <cell r="J4361">
            <v>1.07</v>
          </cell>
          <cell r="K4361">
            <v>1.06</v>
          </cell>
          <cell r="L4361">
            <v>1.06</v>
          </cell>
          <cell r="M4361">
            <v>1.07</v>
          </cell>
          <cell r="N4361">
            <v>1.07</v>
          </cell>
          <cell r="O4361">
            <v>1.08</v>
          </cell>
          <cell r="P4361">
            <v>1.0900000000000001</v>
          </cell>
          <cell r="Q4361">
            <v>1.0900000000000001</v>
          </cell>
          <cell r="R4361">
            <v>1.0900000000000001</v>
          </cell>
          <cell r="S4361">
            <v>1.0900000000000001</v>
          </cell>
          <cell r="T4361">
            <v>1.0900000000000001</v>
          </cell>
          <cell r="U4361">
            <v>1.0900000000000001</v>
          </cell>
          <cell r="V4361">
            <v>1.0900000000000001</v>
          </cell>
          <cell r="W4361">
            <v>1.0900000000000001</v>
          </cell>
          <cell r="X4361">
            <v>1.0900000000000001</v>
          </cell>
          <cell r="Y4361">
            <v>1.0900000000000001</v>
          </cell>
          <cell r="Z4361">
            <v>1.0900000000000001</v>
          </cell>
          <cell r="AA4361">
            <v>1.0900000000000001</v>
          </cell>
          <cell r="AB4361">
            <v>1.0900000000000001</v>
          </cell>
          <cell r="AC4361">
            <v>1.0900000000000001</v>
          </cell>
          <cell r="AD4361">
            <v>1.0900000000000001</v>
          </cell>
          <cell r="AE4361">
            <v>1.0900000000000001</v>
          </cell>
          <cell r="AF4361">
            <v>1.0900000000000001</v>
          </cell>
          <cell r="AG4361">
            <v>1.0900000000000001</v>
          </cell>
          <cell r="AH4361">
            <v>1.0900000000000001</v>
          </cell>
          <cell r="AI4361">
            <v>1.08</v>
          </cell>
          <cell r="AJ4361">
            <v>1.07</v>
          </cell>
          <cell r="AK4361">
            <v>1.07</v>
          </cell>
        </row>
        <row r="4362">
          <cell r="A4362" t="str">
            <v>SDGbaseTRAv2_UrbAS_ERTv5_testGADJnoICAGRPQXcasug</v>
          </cell>
          <cell r="B4362" t="str">
            <v>SIclos6_GOVclos11</v>
          </cell>
          <cell r="C4362" t="str">
            <v>SDGbaseTRAv2_UrbAS_ERTv5_testGADJnoICAGR</v>
          </cell>
          <cell r="D4362" t="str">
            <v>PQX</v>
          </cell>
          <cell r="E4362" t="str">
            <v>casug</v>
          </cell>
          <cell r="F4362">
            <v>1.17</v>
          </cell>
          <cell r="G4362">
            <v>1.17</v>
          </cell>
          <cell r="H4362">
            <v>1.1499999999999999</v>
          </cell>
          <cell r="I4362">
            <v>1.1499999999999999</v>
          </cell>
          <cell r="J4362">
            <v>1.1399999999999999</v>
          </cell>
          <cell r="K4362">
            <v>1.1299999999999999</v>
          </cell>
          <cell r="L4362">
            <v>1.1299999999999999</v>
          </cell>
          <cell r="M4362">
            <v>1.1299999999999999</v>
          </cell>
          <cell r="N4362">
            <v>1.1299999999999999</v>
          </cell>
          <cell r="O4362">
            <v>1.1299999999999999</v>
          </cell>
          <cell r="P4362">
            <v>1.1200000000000001</v>
          </cell>
          <cell r="Q4362">
            <v>1.1200000000000001</v>
          </cell>
          <cell r="R4362">
            <v>1.1200000000000001</v>
          </cell>
          <cell r="S4362">
            <v>1.1200000000000001</v>
          </cell>
          <cell r="T4362">
            <v>1.1100000000000001</v>
          </cell>
          <cell r="U4362">
            <v>1.1100000000000001</v>
          </cell>
          <cell r="V4362">
            <v>1.1100000000000001</v>
          </cell>
          <cell r="W4362">
            <v>1.1000000000000001</v>
          </cell>
          <cell r="X4362">
            <v>1.1000000000000001</v>
          </cell>
          <cell r="Y4362">
            <v>1.1000000000000001</v>
          </cell>
          <cell r="Z4362">
            <v>1.1000000000000001</v>
          </cell>
          <cell r="AA4362">
            <v>1.0900000000000001</v>
          </cell>
          <cell r="AB4362">
            <v>1.0900000000000001</v>
          </cell>
          <cell r="AC4362">
            <v>1.0900000000000001</v>
          </cell>
          <cell r="AD4362">
            <v>1.0900000000000001</v>
          </cell>
          <cell r="AE4362">
            <v>1.08</v>
          </cell>
          <cell r="AF4362">
            <v>1.08</v>
          </cell>
          <cell r="AG4362">
            <v>1.08</v>
          </cell>
          <cell r="AH4362">
            <v>1.07</v>
          </cell>
          <cell r="AI4362">
            <v>1.06</v>
          </cell>
          <cell r="AJ4362">
            <v>1.06</v>
          </cell>
          <cell r="AK4362">
            <v>1.05</v>
          </cell>
        </row>
        <row r="4363">
          <cell r="A4363" t="str">
            <v>SDGbaseTRAv2_UrbAS_ERTv5_testGADJnoICAGRPQXcaoth</v>
          </cell>
          <cell r="B4363" t="str">
            <v>SIclos6_GOVclos11</v>
          </cell>
          <cell r="C4363" t="str">
            <v>SDGbaseTRAv2_UrbAS_ERTv5_testGADJnoICAGR</v>
          </cell>
          <cell r="D4363" t="str">
            <v>PQX</v>
          </cell>
          <cell r="E4363" t="str">
            <v>caoth</v>
          </cell>
          <cell r="F4363">
            <v>1.1399999999999999</v>
          </cell>
          <cell r="G4363">
            <v>1.0900000000000001</v>
          </cell>
          <cell r="H4363">
            <v>1.1100000000000001</v>
          </cell>
          <cell r="I4363">
            <v>1.1200000000000001</v>
          </cell>
          <cell r="J4363">
            <v>1.1399999999999999</v>
          </cell>
          <cell r="K4363">
            <v>1.1599999999999999</v>
          </cell>
          <cell r="L4363">
            <v>1.18</v>
          </cell>
          <cell r="M4363">
            <v>1.2</v>
          </cell>
          <cell r="N4363">
            <v>1.22</v>
          </cell>
          <cell r="O4363">
            <v>1.29</v>
          </cell>
          <cell r="P4363">
            <v>1.31</v>
          </cell>
          <cell r="Q4363">
            <v>1.32</v>
          </cell>
          <cell r="R4363">
            <v>1.34</v>
          </cell>
          <cell r="S4363">
            <v>1.35</v>
          </cell>
          <cell r="T4363">
            <v>1.37</v>
          </cell>
          <cell r="U4363">
            <v>1.39</v>
          </cell>
          <cell r="V4363">
            <v>1.41</v>
          </cell>
          <cell r="W4363">
            <v>1.43</v>
          </cell>
          <cell r="X4363">
            <v>1.46</v>
          </cell>
          <cell r="Y4363">
            <v>1.48</v>
          </cell>
          <cell r="Z4363">
            <v>1.5</v>
          </cell>
          <cell r="AA4363">
            <v>1.52</v>
          </cell>
          <cell r="AB4363">
            <v>1.54</v>
          </cell>
          <cell r="AC4363">
            <v>1.56</v>
          </cell>
          <cell r="AD4363">
            <v>1.58</v>
          </cell>
          <cell r="AE4363">
            <v>1.6</v>
          </cell>
          <cell r="AF4363">
            <v>1.62</v>
          </cell>
          <cell r="AG4363">
            <v>1.63</v>
          </cell>
          <cell r="AH4363">
            <v>1.6</v>
          </cell>
          <cell r="AI4363">
            <v>1.56</v>
          </cell>
          <cell r="AJ4363">
            <v>1.52</v>
          </cell>
          <cell r="AK4363">
            <v>1.48</v>
          </cell>
        </row>
        <row r="4364">
          <cell r="A4364" t="str">
            <v>SDGbaseTRAv2_UrbAS_ERTv5_testGADJnoICAGRPQXclani</v>
          </cell>
          <cell r="B4364" t="str">
            <v>SIclos6_GOVclos11</v>
          </cell>
          <cell r="C4364" t="str">
            <v>SDGbaseTRAv2_UrbAS_ERTv5_testGADJnoICAGR</v>
          </cell>
          <cell r="D4364" t="str">
            <v>PQX</v>
          </cell>
          <cell r="E4364" t="str">
            <v>clani</v>
          </cell>
          <cell r="F4364">
            <v>1.23</v>
          </cell>
          <cell r="G4364">
            <v>1.1200000000000001</v>
          </cell>
          <cell r="H4364">
            <v>1.1599999999999999</v>
          </cell>
          <cell r="I4364">
            <v>1.17</v>
          </cell>
          <cell r="J4364">
            <v>1.19</v>
          </cell>
          <cell r="K4364">
            <v>1.2</v>
          </cell>
          <cell r="L4364">
            <v>1.2</v>
          </cell>
          <cell r="M4364">
            <v>1.2</v>
          </cell>
          <cell r="N4364">
            <v>1.2</v>
          </cell>
          <cell r="O4364">
            <v>1.22</v>
          </cell>
          <cell r="P4364">
            <v>1.21</v>
          </cell>
          <cell r="Q4364">
            <v>1.21</v>
          </cell>
          <cell r="R4364">
            <v>1.21</v>
          </cell>
          <cell r="S4364">
            <v>1.21</v>
          </cell>
          <cell r="T4364">
            <v>1.22</v>
          </cell>
          <cell r="U4364">
            <v>1.22</v>
          </cell>
          <cell r="V4364">
            <v>1.22</v>
          </cell>
          <cell r="W4364">
            <v>1.22</v>
          </cell>
          <cell r="X4364">
            <v>1.22</v>
          </cell>
          <cell r="Y4364">
            <v>1.22</v>
          </cell>
          <cell r="Z4364">
            <v>1.22</v>
          </cell>
          <cell r="AA4364">
            <v>1.23</v>
          </cell>
          <cell r="AB4364">
            <v>1.23</v>
          </cell>
          <cell r="AC4364">
            <v>1.23</v>
          </cell>
          <cell r="AD4364">
            <v>1.23</v>
          </cell>
          <cell r="AE4364">
            <v>1.22</v>
          </cell>
          <cell r="AF4364">
            <v>1.22</v>
          </cell>
          <cell r="AG4364">
            <v>1.23</v>
          </cell>
          <cell r="AH4364">
            <v>1.25</v>
          </cell>
          <cell r="AI4364">
            <v>1.26</v>
          </cell>
          <cell r="AJ4364">
            <v>1.26</v>
          </cell>
          <cell r="AK4364">
            <v>1.27</v>
          </cell>
        </row>
        <row r="4365">
          <cell r="A4365" t="str">
            <v>SDGbaseTRAv2_UrbAS_ERTv5_testGADJnoICAGRPQXcfore</v>
          </cell>
          <cell r="B4365" t="str">
            <v>SIclos6_GOVclos11</v>
          </cell>
          <cell r="C4365" t="str">
            <v>SDGbaseTRAv2_UrbAS_ERTv5_testGADJnoICAGR</v>
          </cell>
          <cell r="D4365" t="str">
            <v>PQX</v>
          </cell>
          <cell r="E4365" t="str">
            <v>cfore</v>
          </cell>
          <cell r="F4365">
            <v>1.1499999999999999</v>
          </cell>
          <cell r="G4365">
            <v>1.1499999999999999</v>
          </cell>
          <cell r="H4365">
            <v>1.1399999999999999</v>
          </cell>
          <cell r="I4365">
            <v>1.1499999999999999</v>
          </cell>
          <cell r="J4365">
            <v>1.1499999999999999</v>
          </cell>
          <cell r="K4365">
            <v>1.1399999999999999</v>
          </cell>
          <cell r="L4365">
            <v>1.1399999999999999</v>
          </cell>
          <cell r="M4365">
            <v>1.1399999999999999</v>
          </cell>
          <cell r="N4365">
            <v>1.1399999999999999</v>
          </cell>
          <cell r="O4365">
            <v>1.1399999999999999</v>
          </cell>
          <cell r="P4365">
            <v>1.1399999999999999</v>
          </cell>
          <cell r="Q4365">
            <v>1.1399999999999999</v>
          </cell>
          <cell r="R4365">
            <v>1.1399999999999999</v>
          </cell>
          <cell r="S4365">
            <v>1.1399999999999999</v>
          </cell>
          <cell r="T4365">
            <v>1.1399999999999999</v>
          </cell>
          <cell r="U4365">
            <v>1.1399999999999999</v>
          </cell>
          <cell r="V4365">
            <v>1.1399999999999999</v>
          </cell>
          <cell r="W4365">
            <v>1.1399999999999999</v>
          </cell>
          <cell r="X4365">
            <v>1.1499999999999999</v>
          </cell>
          <cell r="Y4365">
            <v>1.1499999999999999</v>
          </cell>
          <cell r="Z4365">
            <v>1.1499999999999999</v>
          </cell>
          <cell r="AA4365">
            <v>1.1599999999999999</v>
          </cell>
          <cell r="AB4365">
            <v>1.1499999999999999</v>
          </cell>
          <cell r="AC4365">
            <v>1.1499999999999999</v>
          </cell>
          <cell r="AD4365">
            <v>1.1399999999999999</v>
          </cell>
          <cell r="AE4365">
            <v>1.1399999999999999</v>
          </cell>
          <cell r="AF4365">
            <v>1.1299999999999999</v>
          </cell>
          <cell r="AG4365">
            <v>1.1399999999999999</v>
          </cell>
          <cell r="AH4365">
            <v>1.1399999999999999</v>
          </cell>
          <cell r="AI4365">
            <v>1.1499999999999999</v>
          </cell>
          <cell r="AJ4365">
            <v>1.1499999999999999</v>
          </cell>
          <cell r="AK4365">
            <v>1.1599999999999999</v>
          </cell>
        </row>
        <row r="4366">
          <cell r="A4366" t="str">
            <v>SDGbaseTRAv2_UrbAS_ERTv5_testGADJnoICAGRPQXcfish</v>
          </cell>
          <cell r="B4366" t="str">
            <v>SIclos6_GOVclos11</v>
          </cell>
          <cell r="C4366" t="str">
            <v>SDGbaseTRAv2_UrbAS_ERTv5_testGADJnoICAGR</v>
          </cell>
          <cell r="D4366" t="str">
            <v>PQX</v>
          </cell>
          <cell r="E4366" t="str">
            <v>cfish</v>
          </cell>
          <cell r="F4366">
            <v>1.27</v>
          </cell>
          <cell r="G4366">
            <v>1.2</v>
          </cell>
          <cell r="H4366">
            <v>1.2</v>
          </cell>
          <cell r="I4366">
            <v>1.19</v>
          </cell>
          <cell r="J4366">
            <v>1.2</v>
          </cell>
          <cell r="K4366">
            <v>1.2</v>
          </cell>
          <cell r="L4366">
            <v>1.19</v>
          </cell>
          <cell r="M4366">
            <v>1.19</v>
          </cell>
          <cell r="N4366">
            <v>1.19</v>
          </cell>
          <cell r="O4366">
            <v>1.21</v>
          </cell>
          <cell r="P4366">
            <v>1.2</v>
          </cell>
          <cell r="Q4366">
            <v>1.2</v>
          </cell>
          <cell r="R4366">
            <v>1.2</v>
          </cell>
          <cell r="S4366">
            <v>1.2</v>
          </cell>
          <cell r="T4366">
            <v>1.2</v>
          </cell>
          <cell r="U4366">
            <v>1.2</v>
          </cell>
          <cell r="V4366">
            <v>1.2</v>
          </cell>
          <cell r="W4366">
            <v>1.2</v>
          </cell>
          <cell r="X4366">
            <v>1.2</v>
          </cell>
          <cell r="Y4366">
            <v>1.2</v>
          </cell>
          <cell r="Z4366">
            <v>1.2</v>
          </cell>
          <cell r="AA4366">
            <v>1.2</v>
          </cell>
          <cell r="AB4366">
            <v>1.21</v>
          </cell>
          <cell r="AC4366">
            <v>1.21</v>
          </cell>
          <cell r="AD4366">
            <v>1.21</v>
          </cell>
          <cell r="AE4366">
            <v>1.21</v>
          </cell>
          <cell r="AF4366">
            <v>1.21</v>
          </cell>
          <cell r="AG4366">
            <v>1.21</v>
          </cell>
          <cell r="AH4366">
            <v>1.22</v>
          </cell>
          <cell r="AI4366">
            <v>1.22</v>
          </cell>
          <cell r="AJ4366">
            <v>1.23</v>
          </cell>
          <cell r="AK4366">
            <v>1.23</v>
          </cell>
        </row>
        <row r="4367">
          <cell r="A4367" t="str">
            <v>SDGbaseTRAv2_UrbAS_ERTv5_testGADJnoICAGRPQXccoal-low</v>
          </cell>
          <cell r="B4367" t="str">
            <v>SIclos6_GOVclos11</v>
          </cell>
          <cell r="C4367" t="str">
            <v>SDGbaseTRAv2_UrbAS_ERTv5_testGADJnoICAGR</v>
          </cell>
          <cell r="D4367" t="str">
            <v>PQX</v>
          </cell>
          <cell r="E4367" t="str">
            <v>ccoal-low</v>
          </cell>
          <cell r="F4367">
            <v>0.02</v>
          </cell>
          <cell r="G4367">
            <v>0.02</v>
          </cell>
          <cell r="H4367">
            <v>0.02</v>
          </cell>
          <cell r="I4367">
            <v>0.02</v>
          </cell>
          <cell r="J4367">
            <v>0.02</v>
          </cell>
          <cell r="K4367">
            <v>0.02</v>
          </cell>
          <cell r="L4367">
            <v>0.02</v>
          </cell>
          <cell r="M4367">
            <v>0.02</v>
          </cell>
          <cell r="N4367">
            <v>0.02</v>
          </cell>
          <cell r="O4367">
            <v>0.02</v>
          </cell>
          <cell r="P4367">
            <v>0.02</v>
          </cell>
          <cell r="Q4367">
            <v>0.02</v>
          </cell>
          <cell r="R4367">
            <v>0.02</v>
          </cell>
          <cell r="S4367">
            <v>0.02</v>
          </cell>
          <cell r="T4367">
            <v>0.02</v>
          </cell>
          <cell r="U4367">
            <v>0.02</v>
          </cell>
          <cell r="V4367">
            <v>0.02</v>
          </cell>
          <cell r="W4367">
            <v>0.02</v>
          </cell>
          <cell r="X4367">
            <v>0.03</v>
          </cell>
          <cell r="Y4367">
            <v>0.04</v>
          </cell>
          <cell r="Z4367">
            <v>0.05</v>
          </cell>
          <cell r="AA4367">
            <v>0.08</v>
          </cell>
          <cell r="AB4367">
            <v>0.09</v>
          </cell>
          <cell r="AC4367">
            <v>0.08</v>
          </cell>
          <cell r="AD4367">
            <v>0.06</v>
          </cell>
          <cell r="AE4367">
            <v>0.03</v>
          </cell>
          <cell r="AF4367">
            <v>0.02</v>
          </cell>
          <cell r="AG4367">
            <v>0.02</v>
          </cell>
          <cell r="AH4367">
            <v>0.02</v>
          </cell>
          <cell r="AI4367">
            <v>0.02</v>
          </cell>
          <cell r="AJ4367">
            <v>0.02</v>
          </cell>
          <cell r="AK4367">
            <v>0.02</v>
          </cell>
        </row>
        <row r="4368">
          <cell r="A4368" t="str">
            <v>SDGbaseTRAv2_UrbAS_ERTv5_testGADJnoICAGRPQXccoal-hgh</v>
          </cell>
          <cell r="B4368" t="str">
            <v>SIclos6_GOVclos11</v>
          </cell>
          <cell r="C4368" t="str">
            <v>SDGbaseTRAv2_UrbAS_ERTv5_testGADJnoICAGR</v>
          </cell>
          <cell r="D4368" t="str">
            <v>PQX</v>
          </cell>
          <cell r="E4368" t="str">
            <v>ccoal-hgh</v>
          </cell>
          <cell r="F4368">
            <v>0.04</v>
          </cell>
          <cell r="G4368">
            <v>0.04</v>
          </cell>
          <cell r="H4368">
            <v>0.04</v>
          </cell>
          <cell r="I4368">
            <v>0.04</v>
          </cell>
          <cell r="J4368">
            <v>0.04</v>
          </cell>
          <cell r="K4368">
            <v>0.04</v>
          </cell>
          <cell r="L4368">
            <v>0.04</v>
          </cell>
          <cell r="M4368">
            <v>0.04</v>
          </cell>
          <cell r="N4368">
            <v>0.04</v>
          </cell>
          <cell r="O4368">
            <v>0.04</v>
          </cell>
          <cell r="P4368">
            <v>0.04</v>
          </cell>
          <cell r="Q4368">
            <v>0.04</v>
          </cell>
          <cell r="R4368">
            <v>0.04</v>
          </cell>
          <cell r="S4368">
            <v>0.04</v>
          </cell>
          <cell r="T4368">
            <v>0.04</v>
          </cell>
          <cell r="U4368">
            <v>0.04</v>
          </cell>
          <cell r="V4368">
            <v>0.04</v>
          </cell>
          <cell r="W4368">
            <v>0.04</v>
          </cell>
          <cell r="X4368">
            <v>0.04</v>
          </cell>
          <cell r="Y4368">
            <v>0.04</v>
          </cell>
          <cell r="Z4368">
            <v>0.04</v>
          </cell>
          <cell r="AA4368">
            <v>0.04</v>
          </cell>
          <cell r="AB4368">
            <v>0.04</v>
          </cell>
          <cell r="AC4368">
            <v>0.04</v>
          </cell>
          <cell r="AD4368">
            <v>0.04</v>
          </cell>
          <cell r="AE4368">
            <v>0.04</v>
          </cell>
          <cell r="AF4368">
            <v>0.04</v>
          </cell>
          <cell r="AG4368">
            <v>0.04</v>
          </cell>
          <cell r="AH4368">
            <v>0.04</v>
          </cell>
          <cell r="AI4368">
            <v>0.04</v>
          </cell>
          <cell r="AJ4368">
            <v>0.04</v>
          </cell>
          <cell r="AK4368">
            <v>0.04</v>
          </cell>
        </row>
        <row r="4369">
          <cell r="A4369" t="str">
            <v>SDGbaseTRAv2_UrbAS_ERTv5_testGADJnoICAGRPQXccoil</v>
          </cell>
          <cell r="B4369" t="str">
            <v>SIclos6_GOVclos11</v>
          </cell>
          <cell r="C4369" t="str">
            <v>SDGbaseTRAv2_UrbAS_ERTv5_testGADJnoICAGR</v>
          </cell>
          <cell r="D4369" t="str">
            <v>PQX</v>
          </cell>
          <cell r="E4369" t="str">
            <v>ccoil</v>
          </cell>
          <cell r="F4369">
            <v>0.13</v>
          </cell>
          <cell r="G4369">
            <v>0.14000000000000001</v>
          </cell>
          <cell r="H4369">
            <v>0.14000000000000001</v>
          </cell>
          <cell r="I4369">
            <v>0.14000000000000001</v>
          </cell>
          <cell r="J4369">
            <v>0.14000000000000001</v>
          </cell>
          <cell r="K4369">
            <v>0.14000000000000001</v>
          </cell>
          <cell r="L4369">
            <v>0.14000000000000001</v>
          </cell>
          <cell r="M4369">
            <v>0.14000000000000001</v>
          </cell>
          <cell r="N4369">
            <v>0.14000000000000001</v>
          </cell>
          <cell r="O4369">
            <v>0.15</v>
          </cell>
          <cell r="P4369">
            <v>0.15</v>
          </cell>
          <cell r="Q4369">
            <v>0.15</v>
          </cell>
          <cell r="R4369">
            <v>0.15</v>
          </cell>
          <cell r="S4369">
            <v>0.15</v>
          </cell>
          <cell r="T4369">
            <v>0.15</v>
          </cell>
          <cell r="U4369">
            <v>0.15</v>
          </cell>
          <cell r="V4369">
            <v>0.15</v>
          </cell>
          <cell r="W4369">
            <v>0.15</v>
          </cell>
          <cell r="X4369">
            <v>0.15</v>
          </cell>
          <cell r="Y4369">
            <v>0.15</v>
          </cell>
          <cell r="Z4369">
            <v>0.15</v>
          </cell>
          <cell r="AA4369">
            <v>0.15</v>
          </cell>
          <cell r="AB4369">
            <v>0.15</v>
          </cell>
          <cell r="AC4369">
            <v>0.15</v>
          </cell>
          <cell r="AD4369">
            <v>0.15</v>
          </cell>
          <cell r="AE4369">
            <v>0.15</v>
          </cell>
          <cell r="AF4369">
            <v>0.15</v>
          </cell>
          <cell r="AG4369">
            <v>0.15</v>
          </cell>
          <cell r="AH4369">
            <v>0.15</v>
          </cell>
          <cell r="AI4369">
            <v>0.15</v>
          </cell>
          <cell r="AJ4369">
            <v>0.15</v>
          </cell>
          <cell r="AK4369">
            <v>0.15</v>
          </cell>
        </row>
        <row r="4370">
          <cell r="A4370" t="str">
            <v>SDGbaseTRAv2_UrbAS_ERTv5_testGADJnoICAGRPQXcngas</v>
          </cell>
          <cell r="B4370" t="str">
            <v>SIclos6_GOVclos11</v>
          </cell>
          <cell r="C4370" t="str">
            <v>SDGbaseTRAv2_UrbAS_ERTv5_testGADJnoICAGR</v>
          </cell>
          <cell r="D4370" t="str">
            <v>PQX</v>
          </cell>
          <cell r="E4370" t="str">
            <v>cngas</v>
          </cell>
          <cell r="F4370">
            <v>0.04</v>
          </cell>
          <cell r="G4370">
            <v>0.04</v>
          </cell>
          <cell r="H4370">
            <v>0.04</v>
          </cell>
          <cell r="I4370">
            <v>0.04</v>
          </cell>
          <cell r="J4370">
            <v>0.04</v>
          </cell>
          <cell r="K4370">
            <v>0.04</v>
          </cell>
          <cell r="L4370">
            <v>0.04</v>
          </cell>
          <cell r="M4370">
            <v>0.04</v>
          </cell>
          <cell r="N4370">
            <v>0.04</v>
          </cell>
          <cell r="O4370">
            <v>0.04</v>
          </cell>
          <cell r="P4370">
            <v>0.04</v>
          </cell>
          <cell r="Q4370">
            <v>0.04</v>
          </cell>
          <cell r="R4370">
            <v>0.04</v>
          </cell>
          <cell r="S4370">
            <v>0.04</v>
          </cell>
          <cell r="T4370">
            <v>0.04</v>
          </cell>
          <cell r="U4370">
            <v>0.04</v>
          </cell>
          <cell r="V4370">
            <v>0.04</v>
          </cell>
          <cell r="W4370">
            <v>0.04</v>
          </cell>
          <cell r="X4370">
            <v>0.04</v>
          </cell>
          <cell r="Y4370">
            <v>0.04</v>
          </cell>
          <cell r="Z4370">
            <v>0.04</v>
          </cell>
          <cell r="AA4370">
            <v>0.04</v>
          </cell>
          <cell r="AB4370">
            <v>0.04</v>
          </cell>
          <cell r="AC4370">
            <v>0.04</v>
          </cell>
          <cell r="AD4370">
            <v>0.04</v>
          </cell>
          <cell r="AE4370">
            <v>0.04</v>
          </cell>
          <cell r="AF4370">
            <v>0.04</v>
          </cell>
          <cell r="AG4370">
            <v>0.04</v>
          </cell>
          <cell r="AH4370">
            <v>0.04</v>
          </cell>
          <cell r="AI4370">
            <v>0.04</v>
          </cell>
          <cell r="AJ4370">
            <v>0.04</v>
          </cell>
          <cell r="AK4370">
            <v>0.04</v>
          </cell>
        </row>
        <row r="4371">
          <cell r="A4371" t="str">
            <v>SDGbaseTRAv2_UrbAS_ERTv5_testGADJnoICAGRPQXcpgm</v>
          </cell>
          <cell r="B4371" t="str">
            <v>SIclos6_GOVclos11</v>
          </cell>
          <cell r="C4371" t="str">
            <v>SDGbaseTRAv2_UrbAS_ERTv5_testGADJnoICAGR</v>
          </cell>
          <cell r="D4371" t="str">
            <v>PQX</v>
          </cell>
          <cell r="E4371" t="str">
            <v>cpgm</v>
          </cell>
          <cell r="F4371">
            <v>1</v>
          </cell>
          <cell r="G4371">
            <v>-1.44</v>
          </cell>
          <cell r="H4371">
            <v>-0.65</v>
          </cell>
          <cell r="I4371">
            <v>0.37</v>
          </cell>
          <cell r="J4371">
            <v>1.01</v>
          </cell>
          <cell r="K4371">
            <v>1.33</v>
          </cell>
          <cell r="L4371">
            <v>1.34</v>
          </cell>
          <cell r="M4371">
            <v>0.43</v>
          </cell>
          <cell r="N4371">
            <v>0.01</v>
          </cell>
          <cell r="O4371">
            <v>-0.66</v>
          </cell>
          <cell r="P4371">
            <v>-0.79</v>
          </cell>
          <cell r="Q4371">
            <v>-0.78</v>
          </cell>
          <cell r="R4371">
            <v>-0.53</v>
          </cell>
          <cell r="S4371">
            <v>-0.36</v>
          </cell>
          <cell r="T4371">
            <v>-0.28000000000000003</v>
          </cell>
          <cell r="U4371">
            <v>-0.26</v>
          </cell>
          <cell r="V4371">
            <v>-0.15</v>
          </cell>
          <cell r="W4371">
            <v>-0.11</v>
          </cell>
          <cell r="X4371">
            <v>-0.12</v>
          </cell>
          <cell r="Y4371">
            <v>-0.05</v>
          </cell>
          <cell r="Z4371">
            <v>0.03</v>
          </cell>
          <cell r="AA4371">
            <v>0.1</v>
          </cell>
          <cell r="AB4371">
            <v>3.23</v>
          </cell>
          <cell r="AC4371">
            <v>4.93</v>
          </cell>
          <cell r="AD4371">
            <v>4.9000000000000004</v>
          </cell>
          <cell r="AE4371">
            <v>4.51</v>
          </cell>
          <cell r="AF4371">
            <v>4.1500000000000004</v>
          </cell>
          <cell r="AG4371">
            <v>4.01</v>
          </cell>
          <cell r="AH4371">
            <v>7.7</v>
          </cell>
          <cell r="AI4371">
            <v>11.36</v>
          </cell>
          <cell r="AJ4371">
            <v>13.05</v>
          </cell>
          <cell r="AK4371">
            <v>14.32</v>
          </cell>
        </row>
        <row r="4372">
          <cell r="A4372" t="str">
            <v>SDGbaseTRAv2_UrbAS_ERTv5_testGADJnoICAGRPQXcmore</v>
          </cell>
          <cell r="B4372" t="str">
            <v>SIclos6_GOVclos11</v>
          </cell>
          <cell r="C4372" t="str">
            <v>SDGbaseTRAv2_UrbAS_ERTv5_testGADJnoICAGR</v>
          </cell>
          <cell r="D4372" t="str">
            <v>PQX</v>
          </cell>
          <cell r="E4372" t="str">
            <v>cmore</v>
          </cell>
          <cell r="F4372">
            <v>0.97</v>
          </cell>
          <cell r="G4372">
            <v>0.99</v>
          </cell>
          <cell r="H4372">
            <v>1</v>
          </cell>
          <cell r="I4372">
            <v>1</v>
          </cell>
          <cell r="J4372">
            <v>1</v>
          </cell>
          <cell r="K4372">
            <v>1.01</v>
          </cell>
          <cell r="L4372">
            <v>1.01</v>
          </cell>
          <cell r="M4372">
            <v>1.02</v>
          </cell>
          <cell r="N4372">
            <v>1.02</v>
          </cell>
          <cell r="O4372">
            <v>1.06</v>
          </cell>
          <cell r="P4372">
            <v>1.07</v>
          </cell>
          <cell r="Q4372">
            <v>1.07</v>
          </cell>
          <cell r="R4372">
            <v>1.07</v>
          </cell>
          <cell r="S4372">
            <v>1.07</v>
          </cell>
          <cell r="T4372">
            <v>1.07</v>
          </cell>
          <cell r="U4372">
            <v>1.08</v>
          </cell>
          <cell r="V4372">
            <v>1.08</v>
          </cell>
          <cell r="W4372">
            <v>1.08</v>
          </cell>
          <cell r="X4372">
            <v>1.08</v>
          </cell>
          <cell r="Y4372">
            <v>1.08</v>
          </cell>
          <cell r="Z4372">
            <v>1.08</v>
          </cell>
          <cell r="AA4372">
            <v>1.08</v>
          </cell>
          <cell r="AB4372">
            <v>1.0900000000000001</v>
          </cell>
          <cell r="AC4372">
            <v>1.0900000000000001</v>
          </cell>
          <cell r="AD4372">
            <v>1.0900000000000001</v>
          </cell>
          <cell r="AE4372">
            <v>1.0900000000000001</v>
          </cell>
          <cell r="AF4372">
            <v>1.0900000000000001</v>
          </cell>
          <cell r="AG4372">
            <v>1.0900000000000001</v>
          </cell>
          <cell r="AH4372">
            <v>1.0900000000000001</v>
          </cell>
          <cell r="AI4372">
            <v>1.08</v>
          </cell>
          <cell r="AJ4372">
            <v>1.07</v>
          </cell>
          <cell r="AK4372">
            <v>1.06</v>
          </cell>
        </row>
        <row r="4373">
          <cell r="A4373" t="str">
            <v>SDGbaseTRAv2_UrbAS_ERTv5_testGADJnoICAGRPQXcmine</v>
          </cell>
          <cell r="B4373" t="str">
            <v>SIclos6_GOVclos11</v>
          </cell>
          <cell r="C4373" t="str">
            <v>SDGbaseTRAv2_UrbAS_ERTv5_testGADJnoICAGR</v>
          </cell>
          <cell r="D4373" t="str">
            <v>PQX</v>
          </cell>
          <cell r="E4373" t="str">
            <v>cmine</v>
          </cell>
          <cell r="F4373">
            <v>1.03</v>
          </cell>
          <cell r="G4373">
            <v>1.03</v>
          </cell>
          <cell r="H4373">
            <v>1.03</v>
          </cell>
          <cell r="I4373">
            <v>1.04</v>
          </cell>
          <cell r="J4373">
            <v>1.04</v>
          </cell>
          <cell r="K4373">
            <v>1.04</v>
          </cell>
          <cell r="L4373">
            <v>1.03</v>
          </cell>
          <cell r="M4373">
            <v>1.03</v>
          </cell>
          <cell r="N4373">
            <v>1.02</v>
          </cell>
          <cell r="O4373">
            <v>1</v>
          </cell>
          <cell r="P4373">
            <v>0.98</v>
          </cell>
          <cell r="Q4373">
            <v>0.98</v>
          </cell>
          <cell r="R4373">
            <v>0.98</v>
          </cell>
          <cell r="S4373">
            <v>0.99</v>
          </cell>
          <cell r="T4373">
            <v>0.99</v>
          </cell>
          <cell r="U4373">
            <v>0.99</v>
          </cell>
          <cell r="V4373">
            <v>0.99</v>
          </cell>
          <cell r="W4373">
            <v>1</v>
          </cell>
          <cell r="X4373">
            <v>1.01</v>
          </cell>
          <cell r="Y4373">
            <v>1.02</v>
          </cell>
          <cell r="Z4373">
            <v>1.03</v>
          </cell>
          <cell r="AA4373">
            <v>1.03</v>
          </cell>
          <cell r="AB4373">
            <v>1.02</v>
          </cell>
          <cell r="AC4373">
            <v>1.02</v>
          </cell>
          <cell r="AD4373">
            <v>1.02</v>
          </cell>
          <cell r="AE4373">
            <v>1.02</v>
          </cell>
          <cell r="AF4373">
            <v>1.03</v>
          </cell>
          <cell r="AG4373">
            <v>1.04</v>
          </cell>
          <cell r="AH4373">
            <v>1.05</v>
          </cell>
          <cell r="AI4373">
            <v>1.06</v>
          </cell>
          <cell r="AJ4373">
            <v>1.08</v>
          </cell>
          <cell r="AK4373">
            <v>1.1000000000000001</v>
          </cell>
        </row>
        <row r="4374">
          <cell r="A4374" t="str">
            <v>SDGbaseTRAv2_UrbAS_ERTv5_testGADJnoICAGRPQXcmeat</v>
          </cell>
          <cell r="B4374" t="str">
            <v>SIclos6_GOVclos11</v>
          </cell>
          <cell r="C4374" t="str">
            <v>SDGbaseTRAv2_UrbAS_ERTv5_testGADJnoICAGR</v>
          </cell>
          <cell r="D4374" t="str">
            <v>PQX</v>
          </cell>
          <cell r="E4374" t="str">
            <v>cmeat</v>
          </cell>
          <cell r="F4374">
            <v>1.29</v>
          </cell>
          <cell r="G4374">
            <v>1.25</v>
          </cell>
          <cell r="H4374">
            <v>1.25</v>
          </cell>
          <cell r="I4374">
            <v>1.26</v>
          </cell>
          <cell r="J4374">
            <v>1.26</v>
          </cell>
          <cell r="K4374">
            <v>1.26</v>
          </cell>
          <cell r="L4374">
            <v>1.26</v>
          </cell>
          <cell r="M4374">
            <v>1.27</v>
          </cell>
          <cell r="N4374">
            <v>1.27</v>
          </cell>
          <cell r="O4374">
            <v>1.27</v>
          </cell>
          <cell r="P4374">
            <v>1.27</v>
          </cell>
          <cell r="Q4374">
            <v>1.27</v>
          </cell>
          <cell r="R4374">
            <v>1.28</v>
          </cell>
          <cell r="S4374">
            <v>1.28</v>
          </cell>
          <cell r="T4374">
            <v>1.29</v>
          </cell>
          <cell r="U4374">
            <v>1.29</v>
          </cell>
          <cell r="V4374">
            <v>1.29</v>
          </cell>
          <cell r="W4374">
            <v>1.29</v>
          </cell>
          <cell r="X4374">
            <v>1.3</v>
          </cell>
          <cell r="Y4374">
            <v>1.3</v>
          </cell>
          <cell r="Z4374">
            <v>1.29</v>
          </cell>
          <cell r="AA4374">
            <v>1.3</v>
          </cell>
          <cell r="AB4374">
            <v>1.3</v>
          </cell>
          <cell r="AC4374">
            <v>1.3</v>
          </cell>
          <cell r="AD4374">
            <v>1.3</v>
          </cell>
          <cell r="AE4374">
            <v>1.3</v>
          </cell>
          <cell r="AF4374">
            <v>1.3</v>
          </cell>
          <cell r="AG4374">
            <v>1.31</v>
          </cell>
          <cell r="AH4374">
            <v>1.31</v>
          </cell>
          <cell r="AI4374">
            <v>1.32</v>
          </cell>
          <cell r="AJ4374">
            <v>1.32</v>
          </cell>
          <cell r="AK4374">
            <v>1.33</v>
          </cell>
        </row>
        <row r="4375">
          <cell r="A4375" t="str">
            <v>SDGbaseTRAv2_UrbAS_ERTv5_testGADJnoICAGRPQXcpfis</v>
          </cell>
          <cell r="B4375" t="str">
            <v>SIclos6_GOVclos11</v>
          </cell>
          <cell r="C4375" t="str">
            <v>SDGbaseTRAv2_UrbAS_ERTv5_testGADJnoICAGR</v>
          </cell>
          <cell r="D4375" t="str">
            <v>PQX</v>
          </cell>
          <cell r="E4375" t="str">
            <v>cpfis</v>
          </cell>
          <cell r="F4375">
            <v>1.27</v>
          </cell>
          <cell r="G4375">
            <v>1.26</v>
          </cell>
          <cell r="H4375">
            <v>1.25</v>
          </cell>
          <cell r="I4375">
            <v>1.24</v>
          </cell>
          <cell r="J4375">
            <v>1.24</v>
          </cell>
          <cell r="K4375">
            <v>1.24</v>
          </cell>
          <cell r="L4375">
            <v>1.24</v>
          </cell>
          <cell r="M4375">
            <v>1.24</v>
          </cell>
          <cell r="N4375">
            <v>1.24</v>
          </cell>
          <cell r="O4375">
            <v>1.23</v>
          </cell>
          <cell r="P4375">
            <v>1.23</v>
          </cell>
          <cell r="Q4375">
            <v>1.23</v>
          </cell>
          <cell r="R4375">
            <v>1.23</v>
          </cell>
          <cell r="S4375">
            <v>1.24</v>
          </cell>
          <cell r="T4375">
            <v>1.24</v>
          </cell>
          <cell r="U4375">
            <v>1.24</v>
          </cell>
          <cell r="V4375">
            <v>1.24</v>
          </cell>
          <cell r="W4375">
            <v>1.24</v>
          </cell>
          <cell r="X4375">
            <v>1.24</v>
          </cell>
          <cell r="Y4375">
            <v>1.24</v>
          </cell>
          <cell r="Z4375">
            <v>1.24</v>
          </cell>
          <cell r="AA4375">
            <v>1.24</v>
          </cell>
          <cell r="AB4375">
            <v>1.24</v>
          </cell>
          <cell r="AC4375">
            <v>1.24</v>
          </cell>
          <cell r="AD4375">
            <v>1.24</v>
          </cell>
          <cell r="AE4375">
            <v>1.25</v>
          </cell>
          <cell r="AF4375">
            <v>1.25</v>
          </cell>
          <cell r="AG4375">
            <v>1.25</v>
          </cell>
          <cell r="AH4375">
            <v>1.25</v>
          </cell>
          <cell r="AI4375">
            <v>1.25</v>
          </cell>
          <cell r="AJ4375">
            <v>1.25</v>
          </cell>
          <cell r="AK4375">
            <v>1.25</v>
          </cell>
        </row>
        <row r="4376">
          <cell r="A4376" t="str">
            <v>SDGbaseTRAv2_UrbAS_ERTv5_testGADJnoICAGRPQXcvege</v>
          </cell>
          <cell r="B4376" t="str">
            <v>SIclos6_GOVclos11</v>
          </cell>
          <cell r="C4376" t="str">
            <v>SDGbaseTRAv2_UrbAS_ERTv5_testGADJnoICAGR</v>
          </cell>
          <cell r="D4376" t="str">
            <v>PQX</v>
          </cell>
          <cell r="E4376" t="str">
            <v>cvege</v>
          </cell>
          <cell r="F4376">
            <v>1.24</v>
          </cell>
          <cell r="G4376">
            <v>1.23</v>
          </cell>
          <cell r="H4376">
            <v>1.23</v>
          </cell>
          <cell r="I4376">
            <v>1.23</v>
          </cell>
          <cell r="J4376">
            <v>1.23</v>
          </cell>
          <cell r="K4376">
            <v>1.23</v>
          </cell>
          <cell r="L4376">
            <v>1.22</v>
          </cell>
          <cell r="M4376">
            <v>1.22</v>
          </cell>
          <cell r="N4376">
            <v>1.22</v>
          </cell>
          <cell r="O4376">
            <v>1.22</v>
          </cell>
          <cell r="P4376">
            <v>1.21</v>
          </cell>
          <cell r="Q4376">
            <v>1.21</v>
          </cell>
          <cell r="R4376">
            <v>1.22</v>
          </cell>
          <cell r="S4376">
            <v>1.22</v>
          </cell>
          <cell r="T4376">
            <v>1.22</v>
          </cell>
          <cell r="U4376">
            <v>1.22</v>
          </cell>
          <cell r="V4376">
            <v>1.22</v>
          </cell>
          <cell r="W4376">
            <v>1.23</v>
          </cell>
          <cell r="X4376">
            <v>1.23</v>
          </cell>
          <cell r="Y4376">
            <v>1.23</v>
          </cell>
          <cell r="Z4376">
            <v>1.23</v>
          </cell>
          <cell r="AA4376">
            <v>1.23</v>
          </cell>
          <cell r="AB4376">
            <v>1.22</v>
          </cell>
          <cell r="AC4376">
            <v>1.22</v>
          </cell>
          <cell r="AD4376">
            <v>1.22</v>
          </cell>
          <cell r="AE4376">
            <v>1.22</v>
          </cell>
          <cell r="AF4376">
            <v>1.23</v>
          </cell>
          <cell r="AG4376">
            <v>1.23</v>
          </cell>
          <cell r="AH4376">
            <v>1.23</v>
          </cell>
          <cell r="AI4376">
            <v>1.23</v>
          </cell>
          <cell r="AJ4376">
            <v>1.23</v>
          </cell>
          <cell r="AK4376">
            <v>1.23</v>
          </cell>
        </row>
        <row r="4377">
          <cell r="A4377" t="str">
            <v>SDGbaseTRAv2_UrbAS_ERTv5_testGADJnoICAGRPQXcfats</v>
          </cell>
          <cell r="B4377" t="str">
            <v>SIclos6_GOVclos11</v>
          </cell>
          <cell r="C4377" t="str">
            <v>SDGbaseTRAv2_UrbAS_ERTv5_testGADJnoICAGR</v>
          </cell>
          <cell r="D4377" t="str">
            <v>PQX</v>
          </cell>
          <cell r="E4377" t="str">
            <v>cfats</v>
          </cell>
          <cell r="F4377">
            <v>1.4</v>
          </cell>
          <cell r="G4377">
            <v>1.4</v>
          </cell>
          <cell r="H4377">
            <v>1.4</v>
          </cell>
          <cell r="I4377">
            <v>1.4</v>
          </cell>
          <cell r="J4377">
            <v>1.4</v>
          </cell>
          <cell r="K4377">
            <v>1.4</v>
          </cell>
          <cell r="L4377">
            <v>1.4</v>
          </cell>
          <cell r="M4377">
            <v>1.4</v>
          </cell>
          <cell r="N4377">
            <v>1.41</v>
          </cell>
          <cell r="O4377">
            <v>1.42</v>
          </cell>
          <cell r="P4377">
            <v>1.43</v>
          </cell>
          <cell r="Q4377">
            <v>1.43</v>
          </cell>
          <cell r="R4377">
            <v>1.42</v>
          </cell>
          <cell r="S4377">
            <v>1.42</v>
          </cell>
          <cell r="T4377">
            <v>1.43</v>
          </cell>
          <cell r="U4377">
            <v>1.43</v>
          </cell>
          <cell r="V4377">
            <v>1.43</v>
          </cell>
          <cell r="W4377">
            <v>1.43</v>
          </cell>
          <cell r="X4377">
            <v>1.43</v>
          </cell>
          <cell r="Y4377">
            <v>1.43</v>
          </cell>
          <cell r="Z4377">
            <v>1.43</v>
          </cell>
          <cell r="AA4377">
            <v>1.43</v>
          </cell>
          <cell r="AB4377">
            <v>1.43</v>
          </cell>
          <cell r="AC4377">
            <v>1.43</v>
          </cell>
          <cell r="AD4377">
            <v>1.43</v>
          </cell>
          <cell r="AE4377">
            <v>1.43</v>
          </cell>
          <cell r="AF4377">
            <v>1.43</v>
          </cell>
          <cell r="AG4377">
            <v>1.43</v>
          </cell>
          <cell r="AH4377">
            <v>1.42</v>
          </cell>
          <cell r="AI4377">
            <v>1.41</v>
          </cell>
          <cell r="AJ4377">
            <v>1.41</v>
          </cell>
          <cell r="AK4377">
            <v>1.41</v>
          </cell>
        </row>
        <row r="4378">
          <cell r="A4378" t="str">
            <v>SDGbaseTRAv2_UrbAS_ERTv5_testGADJnoICAGRPQXcdair</v>
          </cell>
          <cell r="B4378" t="str">
            <v>SIclos6_GOVclos11</v>
          </cell>
          <cell r="C4378" t="str">
            <v>SDGbaseTRAv2_UrbAS_ERTv5_testGADJnoICAGR</v>
          </cell>
          <cell r="D4378" t="str">
            <v>PQX</v>
          </cell>
          <cell r="E4378" t="str">
            <v>cdair</v>
          </cell>
          <cell r="F4378">
            <v>1.55</v>
          </cell>
          <cell r="G4378">
            <v>1.52</v>
          </cell>
          <cell r="H4378">
            <v>1.52</v>
          </cell>
          <cell r="I4378">
            <v>1.52</v>
          </cell>
          <cell r="J4378">
            <v>1.52</v>
          </cell>
          <cell r="K4378">
            <v>1.52</v>
          </cell>
          <cell r="L4378">
            <v>1.52</v>
          </cell>
          <cell r="M4378">
            <v>1.52</v>
          </cell>
          <cell r="N4378">
            <v>1.52</v>
          </cell>
          <cell r="O4378">
            <v>1.51</v>
          </cell>
          <cell r="P4378">
            <v>1.51</v>
          </cell>
          <cell r="Q4378">
            <v>1.51</v>
          </cell>
          <cell r="R4378">
            <v>1.52</v>
          </cell>
          <cell r="S4378">
            <v>1.52</v>
          </cell>
          <cell r="T4378">
            <v>1.52</v>
          </cell>
          <cell r="U4378">
            <v>1.53</v>
          </cell>
          <cell r="V4378">
            <v>1.53</v>
          </cell>
          <cell r="W4378">
            <v>1.53</v>
          </cell>
          <cell r="X4378">
            <v>1.54</v>
          </cell>
          <cell r="Y4378">
            <v>1.54</v>
          </cell>
          <cell r="Z4378">
            <v>1.54</v>
          </cell>
          <cell r="AA4378">
            <v>1.53</v>
          </cell>
          <cell r="AB4378">
            <v>1.53</v>
          </cell>
          <cell r="AC4378">
            <v>1.52</v>
          </cell>
          <cell r="AD4378">
            <v>1.53</v>
          </cell>
          <cell r="AE4378">
            <v>1.53</v>
          </cell>
          <cell r="AF4378">
            <v>1.53</v>
          </cell>
          <cell r="AG4378">
            <v>1.54</v>
          </cell>
          <cell r="AH4378">
            <v>1.54</v>
          </cell>
          <cell r="AI4378">
            <v>1.54</v>
          </cell>
          <cell r="AJ4378">
            <v>1.54</v>
          </cell>
          <cell r="AK4378">
            <v>1.55</v>
          </cell>
        </row>
        <row r="4379">
          <cell r="A4379" t="str">
            <v>SDGbaseTRAv2_UrbAS_ERTv5_testGADJnoICAGRPQXcgrai</v>
          </cell>
          <cell r="B4379" t="str">
            <v>SIclos6_GOVclos11</v>
          </cell>
          <cell r="C4379" t="str">
            <v>SDGbaseTRAv2_UrbAS_ERTv5_testGADJnoICAGR</v>
          </cell>
          <cell r="D4379" t="str">
            <v>PQX</v>
          </cell>
          <cell r="E4379" t="str">
            <v>cgrai</v>
          </cell>
          <cell r="F4379">
            <v>1.37</v>
          </cell>
          <cell r="G4379">
            <v>1.36</v>
          </cell>
          <cell r="H4379">
            <v>1.35</v>
          </cell>
          <cell r="I4379">
            <v>1.36</v>
          </cell>
          <cell r="J4379">
            <v>1.36</v>
          </cell>
          <cell r="K4379">
            <v>1.35</v>
          </cell>
          <cell r="L4379">
            <v>1.35</v>
          </cell>
          <cell r="M4379">
            <v>1.34</v>
          </cell>
          <cell r="N4379">
            <v>1.34</v>
          </cell>
          <cell r="O4379">
            <v>1.34</v>
          </cell>
          <cell r="P4379">
            <v>1.33</v>
          </cell>
          <cell r="Q4379">
            <v>1.33</v>
          </cell>
          <cell r="R4379">
            <v>1.33</v>
          </cell>
          <cell r="S4379">
            <v>1.33</v>
          </cell>
          <cell r="T4379">
            <v>1.33</v>
          </cell>
          <cell r="U4379">
            <v>1.34</v>
          </cell>
          <cell r="V4379">
            <v>1.33</v>
          </cell>
          <cell r="W4379">
            <v>1.33</v>
          </cell>
          <cell r="X4379">
            <v>1.33</v>
          </cell>
          <cell r="Y4379">
            <v>1.33</v>
          </cell>
          <cell r="Z4379">
            <v>1.33</v>
          </cell>
          <cell r="AA4379">
            <v>1.33</v>
          </cell>
          <cell r="AB4379">
            <v>1.32</v>
          </cell>
          <cell r="AC4379">
            <v>1.32</v>
          </cell>
          <cell r="AD4379">
            <v>1.33</v>
          </cell>
          <cell r="AE4379">
            <v>1.33</v>
          </cell>
          <cell r="AF4379">
            <v>1.33</v>
          </cell>
          <cell r="AG4379">
            <v>1.33</v>
          </cell>
          <cell r="AH4379">
            <v>1.33</v>
          </cell>
          <cell r="AI4379">
            <v>1.33</v>
          </cell>
          <cell r="AJ4379">
            <v>1.33</v>
          </cell>
          <cell r="AK4379">
            <v>1.34</v>
          </cell>
        </row>
        <row r="4380">
          <cell r="A4380" t="str">
            <v>SDGbaseTRAv2_UrbAS_ERTv5_testGADJnoICAGRPQXcstar</v>
          </cell>
          <cell r="B4380" t="str">
            <v>SIclos6_GOVclos11</v>
          </cell>
          <cell r="C4380" t="str">
            <v>SDGbaseTRAv2_UrbAS_ERTv5_testGADJnoICAGR</v>
          </cell>
          <cell r="D4380" t="str">
            <v>PQX</v>
          </cell>
          <cell r="E4380" t="str">
            <v>cstar</v>
          </cell>
          <cell r="F4380">
            <v>1.22</v>
          </cell>
          <cell r="G4380">
            <v>1.21</v>
          </cell>
          <cell r="H4380">
            <v>1.19</v>
          </cell>
          <cell r="I4380">
            <v>1.19</v>
          </cell>
          <cell r="J4380">
            <v>1.19</v>
          </cell>
          <cell r="K4380">
            <v>1.19</v>
          </cell>
          <cell r="L4380">
            <v>1.18</v>
          </cell>
          <cell r="M4380">
            <v>1.17</v>
          </cell>
          <cell r="N4380">
            <v>1.1599999999999999</v>
          </cell>
          <cell r="O4380">
            <v>1.1599999999999999</v>
          </cell>
          <cell r="P4380">
            <v>1.1499999999999999</v>
          </cell>
          <cell r="Q4380">
            <v>1.1499999999999999</v>
          </cell>
          <cell r="R4380">
            <v>1.1499999999999999</v>
          </cell>
          <cell r="S4380">
            <v>1.1399999999999999</v>
          </cell>
          <cell r="T4380">
            <v>1.1399999999999999</v>
          </cell>
          <cell r="U4380">
            <v>1.1399999999999999</v>
          </cell>
          <cell r="V4380">
            <v>1.1399999999999999</v>
          </cell>
          <cell r="W4380">
            <v>1.1399999999999999</v>
          </cell>
          <cell r="X4380">
            <v>1.1299999999999999</v>
          </cell>
          <cell r="Y4380">
            <v>1.1299999999999999</v>
          </cell>
          <cell r="Z4380">
            <v>1.1299999999999999</v>
          </cell>
          <cell r="AA4380">
            <v>1.1299999999999999</v>
          </cell>
          <cell r="AB4380">
            <v>1.1299999999999999</v>
          </cell>
          <cell r="AC4380">
            <v>1.1299999999999999</v>
          </cell>
          <cell r="AD4380">
            <v>1.1299999999999999</v>
          </cell>
          <cell r="AE4380">
            <v>1.1299999999999999</v>
          </cell>
          <cell r="AF4380">
            <v>1.1399999999999999</v>
          </cell>
          <cell r="AG4380">
            <v>1.1499999999999999</v>
          </cell>
          <cell r="AH4380">
            <v>1.17</v>
          </cell>
          <cell r="AI4380">
            <v>1.19</v>
          </cell>
          <cell r="AJ4380">
            <v>1.22</v>
          </cell>
          <cell r="AK4380">
            <v>1.25</v>
          </cell>
        </row>
        <row r="4381">
          <cell r="A4381" t="str">
            <v>SDGbaseTRAv2_UrbAS_ERTv5_testGADJnoICAGRPQXcafee</v>
          </cell>
          <cell r="B4381" t="str">
            <v>SIclos6_GOVclos11</v>
          </cell>
          <cell r="C4381" t="str">
            <v>SDGbaseTRAv2_UrbAS_ERTv5_testGADJnoICAGR</v>
          </cell>
          <cell r="D4381" t="str">
            <v>PQX</v>
          </cell>
          <cell r="E4381" t="str">
            <v>cafee</v>
          </cell>
          <cell r="F4381">
            <v>2.11</v>
          </cell>
          <cell r="G4381">
            <v>2.02</v>
          </cell>
          <cell r="H4381">
            <v>2.06</v>
          </cell>
          <cell r="I4381">
            <v>2.06</v>
          </cell>
          <cell r="J4381">
            <v>2.0699999999999998</v>
          </cell>
          <cell r="K4381">
            <v>2.0699999999999998</v>
          </cell>
          <cell r="L4381">
            <v>2.0699999999999998</v>
          </cell>
          <cell r="M4381">
            <v>2.0699999999999998</v>
          </cell>
          <cell r="N4381">
            <v>2.0699999999999998</v>
          </cell>
          <cell r="O4381">
            <v>2.0699999999999998</v>
          </cell>
          <cell r="P4381">
            <v>2.0699999999999998</v>
          </cell>
          <cell r="Q4381">
            <v>2.0699999999999998</v>
          </cell>
          <cell r="R4381">
            <v>2.09</v>
          </cell>
          <cell r="S4381">
            <v>2.09</v>
          </cell>
          <cell r="T4381">
            <v>2.1</v>
          </cell>
          <cell r="U4381">
            <v>2.1</v>
          </cell>
          <cell r="V4381">
            <v>2.11</v>
          </cell>
          <cell r="W4381">
            <v>2.11</v>
          </cell>
          <cell r="X4381">
            <v>2.11</v>
          </cell>
          <cell r="Y4381">
            <v>2.11</v>
          </cell>
          <cell r="Z4381">
            <v>2.11</v>
          </cell>
          <cell r="AA4381">
            <v>2.11</v>
          </cell>
          <cell r="AB4381">
            <v>2.1</v>
          </cell>
          <cell r="AC4381">
            <v>2.1</v>
          </cell>
          <cell r="AD4381">
            <v>2.1</v>
          </cell>
          <cell r="AE4381">
            <v>2.1</v>
          </cell>
          <cell r="AF4381">
            <v>2.11</v>
          </cell>
          <cell r="AG4381">
            <v>2.11</v>
          </cell>
          <cell r="AH4381">
            <v>2.12</v>
          </cell>
          <cell r="AI4381">
            <v>2.12</v>
          </cell>
          <cell r="AJ4381">
            <v>2.11</v>
          </cell>
          <cell r="AK4381">
            <v>2.11</v>
          </cell>
        </row>
        <row r="4382">
          <cell r="A4382" t="str">
            <v>SDGbaseTRAv2_UrbAS_ERTv5_testGADJnoICAGRPQXcbake</v>
          </cell>
          <cell r="B4382" t="str">
            <v>SIclos6_GOVclos11</v>
          </cell>
          <cell r="C4382" t="str">
            <v>SDGbaseTRAv2_UrbAS_ERTv5_testGADJnoICAGR</v>
          </cell>
          <cell r="D4382" t="str">
            <v>PQX</v>
          </cell>
          <cell r="E4382" t="str">
            <v>cbake</v>
          </cell>
          <cell r="F4382">
            <v>1.21</v>
          </cell>
          <cell r="G4382">
            <v>1.21</v>
          </cell>
          <cell r="H4382">
            <v>1.21</v>
          </cell>
          <cell r="I4382">
            <v>1.21</v>
          </cell>
          <cell r="J4382">
            <v>1.21</v>
          </cell>
          <cell r="K4382">
            <v>1.21</v>
          </cell>
          <cell r="L4382">
            <v>1.2</v>
          </cell>
          <cell r="M4382">
            <v>1.2</v>
          </cell>
          <cell r="N4382">
            <v>1.2</v>
          </cell>
          <cell r="O4382">
            <v>1.2</v>
          </cell>
          <cell r="P4382">
            <v>1.2</v>
          </cell>
          <cell r="Q4382">
            <v>1.2</v>
          </cell>
          <cell r="R4382">
            <v>1.2</v>
          </cell>
          <cell r="S4382">
            <v>1.2</v>
          </cell>
          <cell r="T4382">
            <v>1.2</v>
          </cell>
          <cell r="U4382">
            <v>1.21</v>
          </cell>
          <cell r="V4382">
            <v>1.21</v>
          </cell>
          <cell r="W4382">
            <v>1.21</v>
          </cell>
          <cell r="X4382">
            <v>1.21</v>
          </cell>
          <cell r="Y4382">
            <v>1.21</v>
          </cell>
          <cell r="Z4382">
            <v>1.21</v>
          </cell>
          <cell r="AA4382">
            <v>1.21</v>
          </cell>
          <cell r="AB4382">
            <v>1.2</v>
          </cell>
          <cell r="AC4382">
            <v>1.2</v>
          </cell>
          <cell r="AD4382">
            <v>1.2</v>
          </cell>
          <cell r="AE4382">
            <v>1.21</v>
          </cell>
          <cell r="AF4382">
            <v>1.21</v>
          </cell>
          <cell r="AG4382">
            <v>1.21</v>
          </cell>
          <cell r="AH4382">
            <v>1.21</v>
          </cell>
          <cell r="AI4382">
            <v>1.21</v>
          </cell>
          <cell r="AJ4382">
            <v>1.22</v>
          </cell>
          <cell r="AK4382">
            <v>1.23</v>
          </cell>
        </row>
        <row r="4383">
          <cell r="A4383" t="str">
            <v>SDGbaseTRAv2_UrbAS_ERTv5_testGADJnoICAGRPQXcsuga</v>
          </cell>
          <cell r="B4383" t="str">
            <v>SIclos6_GOVclos11</v>
          </cell>
          <cell r="C4383" t="str">
            <v>SDGbaseTRAv2_UrbAS_ERTv5_testGADJnoICAGR</v>
          </cell>
          <cell r="D4383" t="str">
            <v>PQX</v>
          </cell>
          <cell r="E4383" t="str">
            <v>csuga</v>
          </cell>
          <cell r="F4383">
            <v>1.5</v>
          </cell>
          <cell r="G4383">
            <v>1.5</v>
          </cell>
          <cell r="H4383">
            <v>1.49</v>
          </cell>
          <cell r="I4383">
            <v>1.49</v>
          </cell>
          <cell r="J4383">
            <v>1.48</v>
          </cell>
          <cell r="K4383">
            <v>1.48</v>
          </cell>
          <cell r="L4383">
            <v>1.47</v>
          </cell>
          <cell r="M4383">
            <v>1.47</v>
          </cell>
          <cell r="N4383">
            <v>1.47</v>
          </cell>
          <cell r="O4383">
            <v>1.46</v>
          </cell>
          <cell r="P4383">
            <v>1.46</v>
          </cell>
          <cell r="Q4383">
            <v>1.46</v>
          </cell>
          <cell r="R4383">
            <v>1.46</v>
          </cell>
          <cell r="S4383">
            <v>1.46</v>
          </cell>
          <cell r="T4383">
            <v>1.46</v>
          </cell>
          <cell r="U4383">
            <v>1.47</v>
          </cell>
          <cell r="V4383">
            <v>1.47</v>
          </cell>
          <cell r="W4383">
            <v>1.47</v>
          </cell>
          <cell r="X4383">
            <v>1.47</v>
          </cell>
          <cell r="Y4383">
            <v>1.46</v>
          </cell>
          <cell r="Z4383">
            <v>1.46</v>
          </cell>
          <cell r="AA4383">
            <v>1.46</v>
          </cell>
          <cell r="AB4383">
            <v>1.45</v>
          </cell>
          <cell r="AC4383">
            <v>1.45</v>
          </cell>
          <cell r="AD4383">
            <v>1.45</v>
          </cell>
          <cell r="AE4383">
            <v>1.45</v>
          </cell>
          <cell r="AF4383">
            <v>1.45</v>
          </cell>
          <cell r="AG4383">
            <v>1.45</v>
          </cell>
          <cell r="AH4383">
            <v>1.43</v>
          </cell>
          <cell r="AI4383">
            <v>1.42</v>
          </cell>
          <cell r="AJ4383">
            <v>1.42</v>
          </cell>
          <cell r="AK4383">
            <v>1.41</v>
          </cell>
        </row>
        <row r="4384">
          <cell r="A4384" t="str">
            <v>SDGbaseTRAv2_UrbAS_ERTv5_testGADJnoICAGRPQXcconf</v>
          </cell>
          <cell r="B4384" t="str">
            <v>SIclos6_GOVclos11</v>
          </cell>
          <cell r="C4384" t="str">
            <v>SDGbaseTRAv2_UrbAS_ERTv5_testGADJnoICAGR</v>
          </cell>
          <cell r="D4384" t="str">
            <v>PQX</v>
          </cell>
          <cell r="E4384" t="str">
            <v>cconf</v>
          </cell>
          <cell r="F4384">
            <v>1.34</v>
          </cell>
          <cell r="G4384">
            <v>1.32</v>
          </cell>
          <cell r="H4384">
            <v>1.33</v>
          </cell>
          <cell r="I4384">
            <v>1.33</v>
          </cell>
          <cell r="J4384">
            <v>1.33</v>
          </cell>
          <cell r="K4384">
            <v>1.33</v>
          </cell>
          <cell r="L4384">
            <v>1.33</v>
          </cell>
          <cell r="M4384">
            <v>1.33</v>
          </cell>
          <cell r="N4384">
            <v>1.33</v>
          </cell>
          <cell r="O4384">
            <v>1.33</v>
          </cell>
          <cell r="P4384">
            <v>1.33</v>
          </cell>
          <cell r="Q4384">
            <v>1.33</v>
          </cell>
          <cell r="R4384">
            <v>1.34</v>
          </cell>
          <cell r="S4384">
            <v>1.34</v>
          </cell>
          <cell r="T4384">
            <v>1.34</v>
          </cell>
          <cell r="U4384">
            <v>1.35</v>
          </cell>
          <cell r="V4384">
            <v>1.35</v>
          </cell>
          <cell r="W4384">
            <v>1.35</v>
          </cell>
          <cell r="X4384">
            <v>1.35</v>
          </cell>
          <cell r="Y4384">
            <v>1.35</v>
          </cell>
          <cell r="Z4384">
            <v>1.35</v>
          </cell>
          <cell r="AA4384">
            <v>1.35</v>
          </cell>
          <cell r="AB4384">
            <v>1.35</v>
          </cell>
          <cell r="AC4384">
            <v>1.35</v>
          </cell>
          <cell r="AD4384">
            <v>1.35</v>
          </cell>
          <cell r="AE4384">
            <v>1.35</v>
          </cell>
          <cell r="AF4384">
            <v>1.35</v>
          </cell>
          <cell r="AG4384">
            <v>1.35</v>
          </cell>
          <cell r="AH4384">
            <v>1.35</v>
          </cell>
          <cell r="AI4384">
            <v>1.35</v>
          </cell>
          <cell r="AJ4384">
            <v>1.34</v>
          </cell>
          <cell r="AK4384">
            <v>1.34</v>
          </cell>
        </row>
        <row r="4385">
          <cell r="A4385" t="str">
            <v>SDGbaseTRAv2_UrbAS_ERTv5_testGADJnoICAGRPQXcpast</v>
          </cell>
          <cell r="B4385" t="str">
            <v>SIclos6_GOVclos11</v>
          </cell>
          <cell r="C4385" t="str">
            <v>SDGbaseTRAv2_UrbAS_ERTv5_testGADJnoICAGR</v>
          </cell>
          <cell r="D4385" t="str">
            <v>PQX</v>
          </cell>
          <cell r="E4385" t="str">
            <v>cpast</v>
          </cell>
          <cell r="F4385">
            <v>1.44</v>
          </cell>
          <cell r="G4385">
            <v>1.39</v>
          </cell>
          <cell r="H4385">
            <v>1.39</v>
          </cell>
          <cell r="I4385">
            <v>1.39</v>
          </cell>
          <cell r="J4385">
            <v>1.39</v>
          </cell>
          <cell r="K4385">
            <v>1.39</v>
          </cell>
          <cell r="L4385">
            <v>1.39</v>
          </cell>
          <cell r="M4385">
            <v>1.39</v>
          </cell>
          <cell r="N4385">
            <v>1.39</v>
          </cell>
          <cell r="O4385">
            <v>1.4</v>
          </cell>
          <cell r="P4385">
            <v>1.4</v>
          </cell>
          <cell r="Q4385">
            <v>1.4</v>
          </cell>
          <cell r="R4385">
            <v>1.4</v>
          </cell>
          <cell r="S4385">
            <v>1.41</v>
          </cell>
          <cell r="T4385">
            <v>1.41</v>
          </cell>
          <cell r="U4385">
            <v>1.41</v>
          </cell>
          <cell r="V4385">
            <v>1.41</v>
          </cell>
          <cell r="W4385">
            <v>1.41</v>
          </cell>
          <cell r="X4385">
            <v>1.41</v>
          </cell>
          <cell r="Y4385">
            <v>1.41</v>
          </cell>
          <cell r="Z4385">
            <v>1.4</v>
          </cell>
          <cell r="AA4385">
            <v>1.4</v>
          </cell>
          <cell r="AB4385">
            <v>1.4</v>
          </cell>
          <cell r="AC4385">
            <v>1.4</v>
          </cell>
          <cell r="AD4385">
            <v>1.4</v>
          </cell>
          <cell r="AE4385">
            <v>1.4</v>
          </cell>
          <cell r="AF4385">
            <v>1.4</v>
          </cell>
          <cell r="AG4385">
            <v>1.41</v>
          </cell>
          <cell r="AH4385">
            <v>1.41</v>
          </cell>
          <cell r="AI4385">
            <v>1.42</v>
          </cell>
          <cell r="AJ4385">
            <v>1.42</v>
          </cell>
          <cell r="AK4385">
            <v>1.42</v>
          </cell>
        </row>
        <row r="4386">
          <cell r="A4386" t="str">
            <v>SDGbaseTRAv2_UrbAS_ERTv5_testGADJnoICAGRPQXcofoo</v>
          </cell>
          <cell r="B4386" t="str">
            <v>SIclos6_GOVclos11</v>
          </cell>
          <cell r="C4386" t="str">
            <v>SDGbaseTRAv2_UrbAS_ERTv5_testGADJnoICAGR</v>
          </cell>
          <cell r="D4386" t="str">
            <v>PQX</v>
          </cell>
          <cell r="E4386" t="str">
            <v>cofoo</v>
          </cell>
          <cell r="F4386">
            <v>1.49</v>
          </cell>
          <cell r="G4386">
            <v>1.48</v>
          </cell>
          <cell r="H4386">
            <v>1.47</v>
          </cell>
          <cell r="I4386">
            <v>1.48</v>
          </cell>
          <cell r="J4386">
            <v>1.47</v>
          </cell>
          <cell r="K4386">
            <v>1.47</v>
          </cell>
          <cell r="L4386">
            <v>1.47</v>
          </cell>
          <cell r="M4386">
            <v>1.47</v>
          </cell>
          <cell r="N4386">
            <v>1.47</v>
          </cell>
          <cell r="O4386">
            <v>1.47</v>
          </cell>
          <cell r="P4386">
            <v>1.46</v>
          </cell>
          <cell r="Q4386">
            <v>1.47</v>
          </cell>
          <cell r="R4386">
            <v>1.47</v>
          </cell>
          <cell r="S4386">
            <v>1.47</v>
          </cell>
          <cell r="T4386">
            <v>1.48</v>
          </cell>
          <cell r="U4386">
            <v>1.48</v>
          </cell>
          <cell r="V4386">
            <v>1.48</v>
          </cell>
          <cell r="W4386">
            <v>1.49</v>
          </cell>
          <cell r="X4386">
            <v>1.49</v>
          </cell>
          <cell r="Y4386">
            <v>1.49</v>
          </cell>
          <cell r="Z4386">
            <v>1.48</v>
          </cell>
          <cell r="AA4386">
            <v>1.48</v>
          </cell>
          <cell r="AB4386">
            <v>1.48</v>
          </cell>
          <cell r="AC4386">
            <v>1.47</v>
          </cell>
          <cell r="AD4386">
            <v>1.48</v>
          </cell>
          <cell r="AE4386">
            <v>1.48</v>
          </cell>
          <cell r="AF4386">
            <v>1.48</v>
          </cell>
          <cell r="AG4386">
            <v>1.48</v>
          </cell>
          <cell r="AH4386">
            <v>1.48</v>
          </cell>
          <cell r="AI4386">
            <v>1.47</v>
          </cell>
          <cell r="AJ4386">
            <v>1.47</v>
          </cell>
          <cell r="AK4386">
            <v>1.47</v>
          </cell>
        </row>
        <row r="4387">
          <cell r="A4387" t="str">
            <v>SDGbaseTRAv2_UrbAS_ERTv5_testGADJnoICAGRPQXcbevt</v>
          </cell>
          <cell r="B4387" t="str">
            <v>SIclos6_GOVclos11</v>
          </cell>
          <cell r="C4387" t="str">
            <v>SDGbaseTRAv2_UrbAS_ERTv5_testGADJnoICAGR</v>
          </cell>
          <cell r="D4387" t="str">
            <v>PQX</v>
          </cell>
          <cell r="E4387" t="str">
            <v>cbevt</v>
          </cell>
          <cell r="F4387">
            <v>2.2000000000000002</v>
          </cell>
          <cell r="G4387">
            <v>2.14</v>
          </cell>
          <cell r="H4387">
            <v>2.1</v>
          </cell>
          <cell r="I4387">
            <v>2.1</v>
          </cell>
          <cell r="J4387">
            <v>2.1</v>
          </cell>
          <cell r="K4387">
            <v>2.09</v>
          </cell>
          <cell r="L4387">
            <v>2.09</v>
          </cell>
          <cell r="M4387">
            <v>2.09</v>
          </cell>
          <cell r="N4387">
            <v>2.09</v>
          </cell>
          <cell r="O4387">
            <v>2.0699999999999998</v>
          </cell>
          <cell r="P4387">
            <v>2.0699999999999998</v>
          </cell>
          <cell r="Q4387">
            <v>2.08</v>
          </cell>
          <cell r="R4387">
            <v>2.08</v>
          </cell>
          <cell r="S4387">
            <v>2.09</v>
          </cell>
          <cell r="T4387">
            <v>2.1</v>
          </cell>
          <cell r="U4387">
            <v>2.1</v>
          </cell>
          <cell r="V4387">
            <v>2.11</v>
          </cell>
          <cell r="W4387">
            <v>2.12</v>
          </cell>
          <cell r="X4387">
            <v>2.12</v>
          </cell>
          <cell r="Y4387">
            <v>2.13</v>
          </cell>
          <cell r="Z4387">
            <v>2.13</v>
          </cell>
          <cell r="AA4387">
            <v>2.13</v>
          </cell>
          <cell r="AB4387">
            <v>2.12</v>
          </cell>
          <cell r="AC4387">
            <v>2.12</v>
          </cell>
          <cell r="AD4387">
            <v>2.13</v>
          </cell>
          <cell r="AE4387">
            <v>2.14</v>
          </cell>
          <cell r="AF4387">
            <v>2.15</v>
          </cell>
          <cell r="AG4387">
            <v>2.16</v>
          </cell>
          <cell r="AH4387">
            <v>2.15</v>
          </cell>
          <cell r="AI4387">
            <v>2.14</v>
          </cell>
          <cell r="AJ4387">
            <v>2.14</v>
          </cell>
          <cell r="AK4387">
            <v>2.15</v>
          </cell>
        </row>
        <row r="4388">
          <cell r="A4388" t="str">
            <v>SDGbaseTRAv2_UrbAS_ERTv5_testGADJnoICAGRPQXctext</v>
          </cell>
          <cell r="B4388" t="str">
            <v>SIclos6_GOVclos11</v>
          </cell>
          <cell r="C4388" t="str">
            <v>SDGbaseTRAv2_UrbAS_ERTv5_testGADJnoICAGR</v>
          </cell>
          <cell r="D4388" t="str">
            <v>PQX</v>
          </cell>
          <cell r="E4388" t="str">
            <v>ctext</v>
          </cell>
          <cell r="F4388">
            <v>1.37</v>
          </cell>
          <cell r="G4388">
            <v>1.4</v>
          </cell>
          <cell r="H4388">
            <v>1.41</v>
          </cell>
          <cell r="I4388">
            <v>1.42</v>
          </cell>
          <cell r="J4388">
            <v>1.42</v>
          </cell>
          <cell r="K4388">
            <v>1.42</v>
          </cell>
          <cell r="L4388">
            <v>1.42</v>
          </cell>
          <cell r="M4388">
            <v>1.42</v>
          </cell>
          <cell r="N4388">
            <v>1.43</v>
          </cell>
          <cell r="O4388">
            <v>1.43</v>
          </cell>
          <cell r="P4388">
            <v>1.43</v>
          </cell>
          <cell r="Q4388">
            <v>1.44</v>
          </cell>
          <cell r="R4388">
            <v>1.44</v>
          </cell>
          <cell r="S4388">
            <v>1.45</v>
          </cell>
          <cell r="T4388">
            <v>1.45</v>
          </cell>
          <cell r="U4388">
            <v>1.45</v>
          </cell>
          <cell r="V4388">
            <v>1.46</v>
          </cell>
          <cell r="W4388">
            <v>1.46</v>
          </cell>
          <cell r="X4388">
            <v>1.46</v>
          </cell>
          <cell r="Y4388">
            <v>1.47</v>
          </cell>
          <cell r="Z4388">
            <v>1.47</v>
          </cell>
          <cell r="AA4388">
            <v>1.47</v>
          </cell>
          <cell r="AB4388">
            <v>1.47</v>
          </cell>
          <cell r="AC4388">
            <v>1.47</v>
          </cell>
          <cell r="AD4388">
            <v>1.47</v>
          </cell>
          <cell r="AE4388">
            <v>1.47</v>
          </cell>
          <cell r="AF4388">
            <v>1.48</v>
          </cell>
          <cell r="AG4388">
            <v>1.48</v>
          </cell>
          <cell r="AH4388">
            <v>1.47</v>
          </cell>
          <cell r="AI4388">
            <v>1.46</v>
          </cell>
          <cell r="AJ4388">
            <v>1.45</v>
          </cell>
          <cell r="AK4388">
            <v>1.45</v>
          </cell>
        </row>
        <row r="4389">
          <cell r="A4389" t="str">
            <v>SDGbaseTRAv2_UrbAS_ERTv5_testGADJnoICAGRPQXcclth</v>
          </cell>
          <cell r="B4389" t="str">
            <v>SIclos6_GOVclos11</v>
          </cell>
          <cell r="C4389" t="str">
            <v>SDGbaseTRAv2_UrbAS_ERTv5_testGADJnoICAGR</v>
          </cell>
          <cell r="D4389" t="str">
            <v>PQX</v>
          </cell>
          <cell r="E4389" t="str">
            <v>cclth</v>
          </cell>
          <cell r="F4389">
            <v>1.33</v>
          </cell>
          <cell r="G4389">
            <v>1.37</v>
          </cell>
          <cell r="H4389">
            <v>1.37</v>
          </cell>
          <cell r="I4389">
            <v>1.37</v>
          </cell>
          <cell r="J4389">
            <v>1.37</v>
          </cell>
          <cell r="K4389">
            <v>1.37</v>
          </cell>
          <cell r="L4389">
            <v>1.37</v>
          </cell>
          <cell r="M4389">
            <v>1.38</v>
          </cell>
          <cell r="N4389">
            <v>1.38</v>
          </cell>
          <cell r="O4389">
            <v>1.39</v>
          </cell>
          <cell r="P4389">
            <v>1.39</v>
          </cell>
          <cell r="Q4389">
            <v>1.4</v>
          </cell>
          <cell r="R4389">
            <v>1.4</v>
          </cell>
          <cell r="S4389">
            <v>1.4</v>
          </cell>
          <cell r="T4389">
            <v>1.41</v>
          </cell>
          <cell r="U4389">
            <v>1.41</v>
          </cell>
          <cell r="V4389">
            <v>1.41</v>
          </cell>
          <cell r="W4389">
            <v>1.42</v>
          </cell>
          <cell r="X4389">
            <v>1.42</v>
          </cell>
          <cell r="Y4389">
            <v>1.42</v>
          </cell>
          <cell r="Z4389">
            <v>1.42</v>
          </cell>
          <cell r="AA4389">
            <v>1.42</v>
          </cell>
          <cell r="AB4389">
            <v>1.42</v>
          </cell>
          <cell r="AC4389">
            <v>1.42</v>
          </cell>
          <cell r="AD4389">
            <v>1.43</v>
          </cell>
          <cell r="AE4389">
            <v>1.43</v>
          </cell>
          <cell r="AF4389">
            <v>1.43</v>
          </cell>
          <cell r="AG4389">
            <v>1.43</v>
          </cell>
          <cell r="AH4389">
            <v>1.42</v>
          </cell>
          <cell r="AI4389">
            <v>1.42</v>
          </cell>
          <cell r="AJ4389">
            <v>1.41</v>
          </cell>
          <cell r="AK4389">
            <v>1.41</v>
          </cell>
        </row>
        <row r="4390">
          <cell r="A4390" t="str">
            <v>SDGbaseTRAv2_UrbAS_ERTv5_testGADJnoICAGRPQXcleat</v>
          </cell>
          <cell r="B4390" t="str">
            <v>SIclos6_GOVclos11</v>
          </cell>
          <cell r="C4390" t="str">
            <v>SDGbaseTRAv2_UrbAS_ERTv5_testGADJnoICAGR</v>
          </cell>
          <cell r="D4390" t="str">
            <v>PQX</v>
          </cell>
          <cell r="E4390" t="str">
            <v>cleat</v>
          </cell>
          <cell r="F4390">
            <v>1.1599999999999999</v>
          </cell>
          <cell r="G4390">
            <v>1.1599999999999999</v>
          </cell>
          <cell r="H4390">
            <v>1.17</v>
          </cell>
          <cell r="I4390">
            <v>1.1599999999999999</v>
          </cell>
          <cell r="J4390">
            <v>1.1599999999999999</v>
          </cell>
          <cell r="K4390">
            <v>1.1599999999999999</v>
          </cell>
          <cell r="L4390">
            <v>1.17</v>
          </cell>
          <cell r="M4390">
            <v>1.17</v>
          </cell>
          <cell r="N4390">
            <v>1.17</v>
          </cell>
          <cell r="O4390">
            <v>1.19</v>
          </cell>
          <cell r="P4390">
            <v>1.19</v>
          </cell>
          <cell r="Q4390">
            <v>1.18</v>
          </cell>
          <cell r="R4390">
            <v>1.18</v>
          </cell>
          <cell r="S4390">
            <v>1.18</v>
          </cell>
          <cell r="T4390">
            <v>1.18</v>
          </cell>
          <cell r="U4390">
            <v>1.18</v>
          </cell>
          <cell r="V4390">
            <v>1.18</v>
          </cell>
          <cell r="W4390">
            <v>1.18</v>
          </cell>
          <cell r="X4390">
            <v>1.18</v>
          </cell>
          <cell r="Y4390">
            <v>1.18</v>
          </cell>
          <cell r="Z4390">
            <v>1.18</v>
          </cell>
          <cell r="AA4390">
            <v>1.18</v>
          </cell>
          <cell r="AB4390">
            <v>1.18</v>
          </cell>
          <cell r="AC4390">
            <v>1.18</v>
          </cell>
          <cell r="AD4390">
            <v>1.18</v>
          </cell>
          <cell r="AE4390">
            <v>1.18</v>
          </cell>
          <cell r="AF4390">
            <v>1.18</v>
          </cell>
          <cell r="AG4390">
            <v>1.18</v>
          </cell>
          <cell r="AH4390">
            <v>1.18</v>
          </cell>
          <cell r="AI4390">
            <v>1.18</v>
          </cell>
          <cell r="AJ4390">
            <v>1.18</v>
          </cell>
          <cell r="AK4390">
            <v>1.18</v>
          </cell>
        </row>
        <row r="4391">
          <cell r="A4391" t="str">
            <v>SDGbaseTRAv2_UrbAS_ERTv5_testGADJnoICAGRPQXcfoot</v>
          </cell>
          <cell r="B4391" t="str">
            <v>SIclos6_GOVclos11</v>
          </cell>
          <cell r="C4391" t="str">
            <v>SDGbaseTRAv2_UrbAS_ERTv5_testGADJnoICAGR</v>
          </cell>
          <cell r="D4391" t="str">
            <v>PQX</v>
          </cell>
          <cell r="E4391" t="str">
            <v>cfoot</v>
          </cell>
          <cell r="F4391">
            <v>1.21</v>
          </cell>
          <cell r="G4391">
            <v>1.22</v>
          </cell>
          <cell r="H4391">
            <v>1.23</v>
          </cell>
          <cell r="I4391">
            <v>1.23</v>
          </cell>
          <cell r="J4391">
            <v>1.23</v>
          </cell>
          <cell r="K4391">
            <v>1.23</v>
          </cell>
          <cell r="L4391">
            <v>1.24</v>
          </cell>
          <cell r="M4391">
            <v>1.24</v>
          </cell>
          <cell r="N4391">
            <v>1.25</v>
          </cell>
          <cell r="O4391">
            <v>1.27</v>
          </cell>
          <cell r="P4391">
            <v>1.28</v>
          </cell>
          <cell r="Q4391">
            <v>1.28</v>
          </cell>
          <cell r="R4391">
            <v>1.28</v>
          </cell>
          <cell r="S4391">
            <v>1.29</v>
          </cell>
          <cell r="T4391">
            <v>1.29</v>
          </cell>
          <cell r="U4391">
            <v>1.29</v>
          </cell>
          <cell r="V4391">
            <v>1.29</v>
          </cell>
          <cell r="W4391">
            <v>1.3</v>
          </cell>
          <cell r="X4391">
            <v>1.3</v>
          </cell>
          <cell r="Y4391">
            <v>1.3</v>
          </cell>
          <cell r="Z4391">
            <v>1.3</v>
          </cell>
          <cell r="AA4391">
            <v>1.3</v>
          </cell>
          <cell r="AB4391">
            <v>1.3</v>
          </cell>
          <cell r="AC4391">
            <v>1.31</v>
          </cell>
          <cell r="AD4391">
            <v>1.31</v>
          </cell>
          <cell r="AE4391">
            <v>1.31</v>
          </cell>
          <cell r="AF4391">
            <v>1.31</v>
          </cell>
          <cell r="AG4391">
            <v>1.31</v>
          </cell>
          <cell r="AH4391">
            <v>1.3</v>
          </cell>
          <cell r="AI4391">
            <v>1.3</v>
          </cell>
          <cell r="AJ4391">
            <v>1.29</v>
          </cell>
          <cell r="AK4391">
            <v>1.29</v>
          </cell>
        </row>
        <row r="4392">
          <cell r="A4392" t="str">
            <v>SDGbaseTRAv2_UrbAS_ERTv5_testGADJnoICAGRPQXcwood</v>
          </cell>
          <cell r="B4392" t="str">
            <v>SIclos6_GOVclos11</v>
          </cell>
          <cell r="C4392" t="str">
            <v>SDGbaseTRAv2_UrbAS_ERTv5_testGADJnoICAGR</v>
          </cell>
          <cell r="D4392" t="str">
            <v>PQX</v>
          </cell>
          <cell r="E4392" t="str">
            <v>cwood</v>
          </cell>
          <cell r="F4392">
            <v>1.21</v>
          </cell>
          <cell r="G4392">
            <v>1.23</v>
          </cell>
          <cell r="H4392">
            <v>1.23</v>
          </cell>
          <cell r="I4392">
            <v>1.24</v>
          </cell>
          <cell r="J4392">
            <v>1.23</v>
          </cell>
          <cell r="K4392">
            <v>1.23</v>
          </cell>
          <cell r="L4392">
            <v>1.23</v>
          </cell>
          <cell r="M4392">
            <v>1.23</v>
          </cell>
          <cell r="N4392">
            <v>1.23</v>
          </cell>
          <cell r="O4392">
            <v>1.22</v>
          </cell>
          <cell r="P4392">
            <v>1.22</v>
          </cell>
          <cell r="Q4392">
            <v>1.22</v>
          </cell>
          <cell r="R4392">
            <v>1.22</v>
          </cell>
          <cell r="S4392">
            <v>1.22</v>
          </cell>
          <cell r="T4392">
            <v>1.23</v>
          </cell>
          <cell r="U4392">
            <v>1.23</v>
          </cell>
          <cell r="V4392">
            <v>1.23</v>
          </cell>
          <cell r="W4392">
            <v>1.23</v>
          </cell>
          <cell r="X4392">
            <v>1.24</v>
          </cell>
          <cell r="Y4392">
            <v>1.24</v>
          </cell>
          <cell r="Z4392">
            <v>1.24</v>
          </cell>
          <cell r="AA4392">
            <v>1.24</v>
          </cell>
          <cell r="AB4392">
            <v>1.23</v>
          </cell>
          <cell r="AC4392">
            <v>1.23</v>
          </cell>
          <cell r="AD4392">
            <v>1.23</v>
          </cell>
          <cell r="AE4392">
            <v>1.23</v>
          </cell>
          <cell r="AF4392">
            <v>1.23</v>
          </cell>
          <cell r="AG4392">
            <v>1.23</v>
          </cell>
          <cell r="AH4392">
            <v>1.23</v>
          </cell>
          <cell r="AI4392">
            <v>1.22</v>
          </cell>
          <cell r="AJ4392">
            <v>1.23</v>
          </cell>
          <cell r="AK4392">
            <v>1.23</v>
          </cell>
        </row>
        <row r="4393">
          <cell r="A4393" t="str">
            <v>SDGbaseTRAv2_UrbAS_ERTv5_testGADJnoICAGRPQXcpapr</v>
          </cell>
          <cell r="B4393" t="str">
            <v>SIclos6_GOVclos11</v>
          </cell>
          <cell r="C4393" t="str">
            <v>SDGbaseTRAv2_UrbAS_ERTv5_testGADJnoICAGR</v>
          </cell>
          <cell r="D4393" t="str">
            <v>PQX</v>
          </cell>
          <cell r="E4393" t="str">
            <v>cpapr</v>
          </cell>
          <cell r="F4393">
            <v>1.32</v>
          </cell>
          <cell r="G4393">
            <v>1.32</v>
          </cell>
          <cell r="H4393">
            <v>1.31</v>
          </cell>
          <cell r="I4393">
            <v>1.3</v>
          </cell>
          <cell r="J4393">
            <v>1.3</v>
          </cell>
          <cell r="K4393">
            <v>1.29</v>
          </cell>
          <cell r="L4393">
            <v>1.29</v>
          </cell>
          <cell r="M4393">
            <v>1.31</v>
          </cell>
          <cell r="N4393">
            <v>1.31</v>
          </cell>
          <cell r="O4393">
            <v>1.3</v>
          </cell>
          <cell r="P4393">
            <v>1.3</v>
          </cell>
          <cell r="Q4393">
            <v>1.3</v>
          </cell>
          <cell r="R4393">
            <v>1.28</v>
          </cell>
          <cell r="S4393">
            <v>1.28</v>
          </cell>
          <cell r="T4393">
            <v>1.28</v>
          </cell>
          <cell r="U4393">
            <v>1.29</v>
          </cell>
          <cell r="V4393">
            <v>1.29</v>
          </cell>
          <cell r="W4393">
            <v>1.29</v>
          </cell>
          <cell r="X4393">
            <v>1.29</v>
          </cell>
          <cell r="Y4393">
            <v>1.29</v>
          </cell>
          <cell r="Z4393">
            <v>1.29</v>
          </cell>
          <cell r="AA4393">
            <v>1.29</v>
          </cell>
          <cell r="AB4393">
            <v>1.29</v>
          </cell>
          <cell r="AC4393">
            <v>1.28</v>
          </cell>
          <cell r="AD4393">
            <v>1.28</v>
          </cell>
          <cell r="AE4393">
            <v>1.29</v>
          </cell>
          <cell r="AF4393">
            <v>1.29</v>
          </cell>
          <cell r="AG4393">
            <v>1.29</v>
          </cell>
          <cell r="AH4393">
            <v>1.28</v>
          </cell>
          <cell r="AI4393">
            <v>1.27</v>
          </cell>
          <cell r="AJ4393">
            <v>1.27</v>
          </cell>
          <cell r="AK4393">
            <v>1.26</v>
          </cell>
        </row>
        <row r="4394">
          <cell r="A4394" t="str">
            <v>SDGbaseTRAv2_UrbAS_ERTv5_testGADJnoICAGRPQXcprnt</v>
          </cell>
          <cell r="B4394" t="str">
            <v>SIclos6_GOVclos11</v>
          </cell>
          <cell r="C4394" t="str">
            <v>SDGbaseTRAv2_UrbAS_ERTv5_testGADJnoICAGR</v>
          </cell>
          <cell r="D4394" t="str">
            <v>PQX</v>
          </cell>
          <cell r="E4394" t="str">
            <v>cprnt</v>
          </cell>
          <cell r="F4394">
            <v>1.42</v>
          </cell>
          <cell r="G4394">
            <v>1.45</v>
          </cell>
          <cell r="H4394">
            <v>1.45</v>
          </cell>
          <cell r="I4394">
            <v>1.45</v>
          </cell>
          <cell r="J4394">
            <v>1.45</v>
          </cell>
          <cell r="K4394">
            <v>1.45</v>
          </cell>
          <cell r="L4394">
            <v>1.45</v>
          </cell>
          <cell r="M4394">
            <v>1.45</v>
          </cell>
          <cell r="N4394">
            <v>1.46</v>
          </cell>
          <cell r="O4394">
            <v>1.44</v>
          </cell>
          <cell r="P4394">
            <v>1.45</v>
          </cell>
          <cell r="Q4394">
            <v>1.45</v>
          </cell>
          <cell r="R4394">
            <v>1.45</v>
          </cell>
          <cell r="S4394">
            <v>1.45</v>
          </cell>
          <cell r="T4394">
            <v>1.45</v>
          </cell>
          <cell r="U4394">
            <v>1.46</v>
          </cell>
          <cell r="V4394">
            <v>1.46</v>
          </cell>
          <cell r="W4394">
            <v>1.47</v>
          </cell>
          <cell r="X4394">
            <v>1.47</v>
          </cell>
          <cell r="Y4394">
            <v>1.47</v>
          </cell>
          <cell r="Z4394">
            <v>1.46</v>
          </cell>
          <cell r="AA4394">
            <v>1.46</v>
          </cell>
          <cell r="AB4394">
            <v>1.46</v>
          </cell>
          <cell r="AC4394">
            <v>1.46</v>
          </cell>
          <cell r="AD4394">
            <v>1.46</v>
          </cell>
          <cell r="AE4394">
            <v>1.46</v>
          </cell>
          <cell r="AF4394">
            <v>1.46</v>
          </cell>
          <cell r="AG4394">
            <v>1.46</v>
          </cell>
          <cell r="AH4394">
            <v>1.45</v>
          </cell>
          <cell r="AI4394">
            <v>1.44</v>
          </cell>
          <cell r="AJ4394">
            <v>1.43</v>
          </cell>
          <cell r="AK4394">
            <v>1.43</v>
          </cell>
        </row>
        <row r="4395">
          <cell r="A4395" t="str">
            <v>SDGbaseTRAv2_UrbAS_ERTv5_testGADJnoICAGRPQXcpetr-p</v>
          </cell>
          <cell r="B4395" t="str">
            <v>SIclos6_GOVclos11</v>
          </cell>
          <cell r="C4395" t="str">
            <v>SDGbaseTRAv2_UrbAS_ERTv5_testGADJnoICAGR</v>
          </cell>
          <cell r="D4395" t="str">
            <v>PQX</v>
          </cell>
          <cell r="E4395" t="str">
            <v>cpetr-p</v>
          </cell>
          <cell r="F4395">
            <v>0.5</v>
          </cell>
          <cell r="G4395">
            <v>0.51</v>
          </cell>
          <cell r="H4395">
            <v>0.51</v>
          </cell>
          <cell r="I4395">
            <v>0.51</v>
          </cell>
          <cell r="J4395">
            <v>0.51</v>
          </cell>
          <cell r="K4395">
            <v>0.51</v>
          </cell>
          <cell r="L4395">
            <v>0.52</v>
          </cell>
          <cell r="M4395">
            <v>0.52</v>
          </cell>
          <cell r="N4395">
            <v>0.52</v>
          </cell>
          <cell r="O4395">
            <v>0.55000000000000004</v>
          </cell>
          <cell r="P4395">
            <v>0.55000000000000004</v>
          </cell>
          <cell r="Q4395">
            <v>0.55000000000000004</v>
          </cell>
          <cell r="R4395">
            <v>0.55000000000000004</v>
          </cell>
          <cell r="S4395">
            <v>0.55000000000000004</v>
          </cell>
          <cell r="T4395">
            <v>0.55000000000000004</v>
          </cell>
          <cell r="U4395">
            <v>0.56000000000000005</v>
          </cell>
          <cell r="V4395">
            <v>0.56000000000000005</v>
          </cell>
          <cell r="W4395">
            <v>0.56000000000000005</v>
          </cell>
          <cell r="X4395">
            <v>0.56000000000000005</v>
          </cell>
          <cell r="Y4395">
            <v>0.56000000000000005</v>
          </cell>
          <cell r="Z4395">
            <v>0.56000000000000005</v>
          </cell>
          <cell r="AA4395">
            <v>0.56000000000000005</v>
          </cell>
          <cell r="AB4395">
            <v>0.56999999999999995</v>
          </cell>
          <cell r="AC4395">
            <v>0.56999999999999995</v>
          </cell>
          <cell r="AD4395">
            <v>0.56999999999999995</v>
          </cell>
          <cell r="AE4395">
            <v>0.56999999999999995</v>
          </cell>
          <cell r="AF4395">
            <v>0.56999999999999995</v>
          </cell>
          <cell r="AG4395">
            <v>0.56999999999999995</v>
          </cell>
          <cell r="AH4395">
            <v>0.56999999999999995</v>
          </cell>
          <cell r="AI4395">
            <v>0.56000000000000005</v>
          </cell>
          <cell r="AJ4395">
            <v>0.56000000000000005</v>
          </cell>
          <cell r="AK4395">
            <v>0.56000000000000005</v>
          </cell>
        </row>
        <row r="4396">
          <cell r="A4396" t="str">
            <v>SDGbaseTRAv2_UrbAS_ERTv5_testGADJnoICAGRPQXcpetr-d</v>
          </cell>
          <cell r="B4396" t="str">
            <v>SIclos6_GOVclos11</v>
          </cell>
          <cell r="C4396" t="str">
            <v>SDGbaseTRAv2_UrbAS_ERTv5_testGADJnoICAGR</v>
          </cell>
          <cell r="D4396" t="str">
            <v>PQX</v>
          </cell>
          <cell r="E4396" t="str">
            <v>cpetr-d</v>
          </cell>
          <cell r="F4396">
            <v>0.42</v>
          </cell>
          <cell r="G4396">
            <v>0.42</v>
          </cell>
          <cell r="H4396">
            <v>0.43</v>
          </cell>
          <cell r="I4396">
            <v>0.42</v>
          </cell>
          <cell r="J4396">
            <v>0.43</v>
          </cell>
          <cell r="K4396">
            <v>0.43</v>
          </cell>
          <cell r="L4396">
            <v>0.43</v>
          </cell>
          <cell r="M4396">
            <v>0.43</v>
          </cell>
          <cell r="N4396">
            <v>0.43</v>
          </cell>
          <cell r="O4396">
            <v>0.45</v>
          </cell>
          <cell r="P4396">
            <v>0.45</v>
          </cell>
          <cell r="Q4396">
            <v>0.45</v>
          </cell>
          <cell r="R4396">
            <v>0.45</v>
          </cell>
          <cell r="S4396">
            <v>0.45</v>
          </cell>
          <cell r="T4396">
            <v>0.45</v>
          </cell>
          <cell r="U4396">
            <v>0.46</v>
          </cell>
          <cell r="V4396">
            <v>0.46</v>
          </cell>
          <cell r="W4396">
            <v>0.46</v>
          </cell>
          <cell r="X4396">
            <v>0.46</v>
          </cell>
          <cell r="Y4396">
            <v>0.46</v>
          </cell>
          <cell r="Z4396">
            <v>0.46</v>
          </cell>
          <cell r="AA4396">
            <v>0.46</v>
          </cell>
          <cell r="AB4396">
            <v>0.46</v>
          </cell>
          <cell r="AC4396">
            <v>0.46</v>
          </cell>
          <cell r="AD4396">
            <v>0.46</v>
          </cell>
          <cell r="AE4396">
            <v>0.46</v>
          </cell>
          <cell r="AF4396">
            <v>0.46</v>
          </cell>
          <cell r="AG4396">
            <v>0.46</v>
          </cell>
          <cell r="AH4396">
            <v>0.46</v>
          </cell>
          <cell r="AI4396">
            <v>0.46</v>
          </cell>
          <cell r="AJ4396">
            <v>0.46</v>
          </cell>
          <cell r="AK4396">
            <v>0.45</v>
          </cell>
        </row>
        <row r="4397">
          <cell r="A4397" t="str">
            <v>SDGbaseTRAv2_UrbAS_ERTv5_testGADJnoICAGRPQXcpetr-h</v>
          </cell>
          <cell r="B4397" t="str">
            <v>SIclos6_GOVclos11</v>
          </cell>
          <cell r="C4397" t="str">
            <v>SDGbaseTRAv2_UrbAS_ERTv5_testGADJnoICAGR</v>
          </cell>
          <cell r="D4397" t="str">
            <v>PQX</v>
          </cell>
          <cell r="E4397" t="str">
            <v>cpetr-h</v>
          </cell>
          <cell r="F4397">
            <v>0.08</v>
          </cell>
          <cell r="G4397">
            <v>0.09</v>
          </cell>
          <cell r="H4397">
            <v>0.09</v>
          </cell>
          <cell r="I4397">
            <v>0.09</v>
          </cell>
          <cell r="J4397">
            <v>0.09</v>
          </cell>
          <cell r="K4397">
            <v>0.09</v>
          </cell>
          <cell r="L4397">
            <v>0.09</v>
          </cell>
          <cell r="M4397">
            <v>0.09</v>
          </cell>
          <cell r="N4397">
            <v>0.09</v>
          </cell>
          <cell r="O4397">
            <v>0.09</v>
          </cell>
          <cell r="P4397">
            <v>0.09</v>
          </cell>
          <cell r="Q4397">
            <v>0.09</v>
          </cell>
          <cell r="R4397">
            <v>0.09</v>
          </cell>
          <cell r="S4397">
            <v>0.09</v>
          </cell>
          <cell r="T4397">
            <v>0.09</v>
          </cell>
          <cell r="U4397">
            <v>0.09</v>
          </cell>
          <cell r="V4397">
            <v>0.09</v>
          </cell>
          <cell r="W4397">
            <v>0.09</v>
          </cell>
          <cell r="X4397">
            <v>0.09</v>
          </cell>
          <cell r="Y4397">
            <v>0.09</v>
          </cell>
          <cell r="Z4397">
            <v>0.09</v>
          </cell>
          <cell r="AA4397">
            <v>0.09</v>
          </cell>
          <cell r="AB4397">
            <v>0.09</v>
          </cell>
          <cell r="AC4397">
            <v>0.09</v>
          </cell>
          <cell r="AD4397">
            <v>0.09</v>
          </cell>
          <cell r="AE4397">
            <v>0.09</v>
          </cell>
          <cell r="AF4397">
            <v>0.09</v>
          </cell>
          <cell r="AG4397">
            <v>0.09</v>
          </cell>
          <cell r="AH4397">
            <v>0.09</v>
          </cell>
          <cell r="AI4397">
            <v>0.09</v>
          </cell>
          <cell r="AJ4397">
            <v>0.09</v>
          </cell>
          <cell r="AK4397">
            <v>0.09</v>
          </cell>
        </row>
        <row r="4398">
          <cell r="A4398" t="str">
            <v>SDGbaseTRAv2_UrbAS_ERTv5_testGADJnoICAGRPQXcpetr-k</v>
          </cell>
          <cell r="B4398" t="str">
            <v>SIclos6_GOVclos11</v>
          </cell>
          <cell r="C4398" t="str">
            <v>SDGbaseTRAv2_UrbAS_ERTv5_testGADJnoICAGR</v>
          </cell>
          <cell r="D4398" t="str">
            <v>PQX</v>
          </cell>
          <cell r="E4398" t="str">
            <v>cpetr-k</v>
          </cell>
          <cell r="F4398">
            <v>0.26</v>
          </cell>
          <cell r="G4398">
            <v>0.26</v>
          </cell>
          <cell r="H4398">
            <v>0.27</v>
          </cell>
          <cell r="I4398">
            <v>0.26</v>
          </cell>
          <cell r="J4398">
            <v>0.27</v>
          </cell>
          <cell r="K4398">
            <v>0.27</v>
          </cell>
          <cell r="L4398">
            <v>0.27</v>
          </cell>
          <cell r="M4398">
            <v>0.27</v>
          </cell>
          <cell r="N4398">
            <v>0.28000000000000003</v>
          </cell>
          <cell r="O4398">
            <v>0.3</v>
          </cell>
          <cell r="P4398">
            <v>0.31</v>
          </cell>
          <cell r="Q4398">
            <v>0.31</v>
          </cell>
          <cell r="R4398">
            <v>0.31</v>
          </cell>
          <cell r="S4398">
            <v>0.31</v>
          </cell>
          <cell r="T4398">
            <v>0.31</v>
          </cell>
          <cell r="U4398">
            <v>0.31</v>
          </cell>
          <cell r="V4398">
            <v>0.31</v>
          </cell>
          <cell r="W4398">
            <v>0.31</v>
          </cell>
          <cell r="X4398">
            <v>0.31</v>
          </cell>
          <cell r="Y4398">
            <v>0.31</v>
          </cell>
          <cell r="Z4398">
            <v>0.31</v>
          </cell>
          <cell r="AA4398">
            <v>0.31</v>
          </cell>
          <cell r="AB4398">
            <v>0.32</v>
          </cell>
          <cell r="AC4398">
            <v>0.32</v>
          </cell>
          <cell r="AD4398">
            <v>0.32</v>
          </cell>
          <cell r="AE4398">
            <v>0.32</v>
          </cell>
          <cell r="AF4398">
            <v>0.32</v>
          </cell>
          <cell r="AG4398">
            <v>0.32</v>
          </cell>
          <cell r="AH4398">
            <v>0.32</v>
          </cell>
          <cell r="AI4398">
            <v>0.32</v>
          </cell>
          <cell r="AJ4398">
            <v>0.32</v>
          </cell>
          <cell r="AK4398">
            <v>0.32</v>
          </cell>
        </row>
        <row r="4399">
          <cell r="A4399" t="str">
            <v>SDGbaseTRAv2_UrbAS_ERTv5_testGADJnoICAGRPQXcpetr-l</v>
          </cell>
          <cell r="B4399" t="str">
            <v>SIclos6_GOVclos11</v>
          </cell>
          <cell r="C4399" t="str">
            <v>SDGbaseTRAv2_UrbAS_ERTv5_testGADJnoICAGR</v>
          </cell>
          <cell r="D4399" t="str">
            <v>PQX</v>
          </cell>
          <cell r="E4399" t="str">
            <v>cpetr-l</v>
          </cell>
          <cell r="F4399">
            <v>0.97</v>
          </cell>
          <cell r="G4399">
            <v>0.99</v>
          </cell>
          <cell r="H4399">
            <v>1</v>
          </cell>
          <cell r="I4399">
            <v>0.99</v>
          </cell>
          <cell r="J4399">
            <v>1</v>
          </cell>
          <cell r="K4399">
            <v>1</v>
          </cell>
          <cell r="L4399">
            <v>1</v>
          </cell>
          <cell r="M4399">
            <v>1.01</v>
          </cell>
          <cell r="N4399">
            <v>1.02</v>
          </cell>
          <cell r="O4399">
            <v>1.05</v>
          </cell>
          <cell r="P4399">
            <v>1.07</v>
          </cell>
          <cell r="Q4399">
            <v>1.07</v>
          </cell>
          <cell r="R4399">
            <v>1.07</v>
          </cell>
          <cell r="S4399">
            <v>1.07</v>
          </cell>
          <cell r="T4399">
            <v>1.07</v>
          </cell>
          <cell r="U4399">
            <v>1.08</v>
          </cell>
          <cell r="V4399">
            <v>1.08</v>
          </cell>
          <cell r="W4399">
            <v>1.08</v>
          </cell>
          <cell r="X4399">
            <v>1.08</v>
          </cell>
          <cell r="Y4399">
            <v>1.08</v>
          </cell>
          <cell r="Z4399">
            <v>1.08</v>
          </cell>
          <cell r="AA4399">
            <v>1.08</v>
          </cell>
          <cell r="AB4399">
            <v>1.0900000000000001</v>
          </cell>
          <cell r="AC4399">
            <v>1.1000000000000001</v>
          </cell>
          <cell r="AD4399">
            <v>1.1000000000000001</v>
          </cell>
          <cell r="AE4399">
            <v>1.1000000000000001</v>
          </cell>
          <cell r="AF4399">
            <v>1.1000000000000001</v>
          </cell>
          <cell r="AG4399">
            <v>1.1000000000000001</v>
          </cell>
          <cell r="AH4399">
            <v>1.1000000000000001</v>
          </cell>
          <cell r="AI4399">
            <v>1.0900000000000001</v>
          </cell>
          <cell r="AJ4399">
            <v>1.08</v>
          </cell>
          <cell r="AK4399">
            <v>1.08</v>
          </cell>
        </row>
        <row r="4400">
          <cell r="A4400" t="str">
            <v>SDGbaseTRAv2_UrbAS_ERTv5_testGADJnoICAGRPQXchydr</v>
          </cell>
          <cell r="B4400" t="str">
            <v>SIclos6_GOVclos11</v>
          </cell>
          <cell r="C4400" t="str">
            <v>SDGbaseTRAv2_UrbAS_ERTv5_testGADJnoICAGR</v>
          </cell>
          <cell r="D4400" t="str">
            <v>PQX</v>
          </cell>
          <cell r="E4400" t="str">
            <v>chydr</v>
          </cell>
          <cell r="F4400">
            <v>0.91</v>
          </cell>
          <cell r="G4400">
            <v>0.93</v>
          </cell>
          <cell r="H4400">
            <v>0.94</v>
          </cell>
          <cell r="I4400">
            <v>0.94</v>
          </cell>
          <cell r="J4400">
            <v>0.94</v>
          </cell>
          <cell r="K4400">
            <v>0.94</v>
          </cell>
          <cell r="L4400">
            <v>0.95</v>
          </cell>
          <cell r="M4400">
            <v>0.95</v>
          </cell>
          <cell r="N4400">
            <v>0.96</v>
          </cell>
          <cell r="O4400">
            <v>0.99</v>
          </cell>
          <cell r="P4400">
            <v>1</v>
          </cell>
          <cell r="Q4400">
            <v>1</v>
          </cell>
          <cell r="R4400">
            <v>1</v>
          </cell>
          <cell r="S4400">
            <v>1</v>
          </cell>
          <cell r="T4400">
            <v>1</v>
          </cell>
          <cell r="U4400">
            <v>1.01</v>
          </cell>
          <cell r="V4400">
            <v>1.01</v>
          </cell>
          <cell r="W4400">
            <v>1.01</v>
          </cell>
          <cell r="X4400">
            <v>1.01</v>
          </cell>
          <cell r="Y4400">
            <v>1.01</v>
          </cell>
          <cell r="Z4400">
            <v>1.01</v>
          </cell>
          <cell r="AA4400">
            <v>1.01</v>
          </cell>
          <cell r="AB4400">
            <v>1.02</v>
          </cell>
          <cell r="AC4400">
            <v>1.02</v>
          </cell>
          <cell r="AD4400">
            <v>1.02</v>
          </cell>
          <cell r="AE4400">
            <v>1.02</v>
          </cell>
          <cell r="AF4400">
            <v>1.02</v>
          </cell>
          <cell r="AG4400">
            <v>1.02</v>
          </cell>
          <cell r="AH4400">
            <v>1.02</v>
          </cell>
          <cell r="AI4400">
            <v>1.01</v>
          </cell>
          <cell r="AJ4400">
            <v>1</v>
          </cell>
          <cell r="AK4400">
            <v>0.99</v>
          </cell>
        </row>
        <row r="4401">
          <cell r="A4401" t="str">
            <v>SDGbaseTRAv2_UrbAS_ERTv5_testGADJnoICAGRPQXcammo</v>
          </cell>
          <cell r="B4401" t="str">
            <v>SIclos6_GOVclos11</v>
          </cell>
          <cell r="C4401" t="str">
            <v>SDGbaseTRAv2_UrbAS_ERTv5_testGADJnoICAGR</v>
          </cell>
          <cell r="D4401" t="str">
            <v>PQX</v>
          </cell>
          <cell r="E4401" t="str">
            <v>cammo</v>
          </cell>
          <cell r="F4401">
            <v>1.19</v>
          </cell>
          <cell r="G4401">
            <v>0.78</v>
          </cell>
          <cell r="H4401">
            <v>0.78</v>
          </cell>
          <cell r="I4401">
            <v>0.79</v>
          </cell>
          <cell r="J4401">
            <v>0.78</v>
          </cell>
          <cell r="K4401">
            <v>0.78</v>
          </cell>
          <cell r="L4401">
            <v>0.78</v>
          </cell>
          <cell r="M4401">
            <v>0.78</v>
          </cell>
          <cell r="N4401">
            <v>0.78</v>
          </cell>
          <cell r="O4401">
            <v>0.77</v>
          </cell>
          <cell r="P4401">
            <v>0.76</v>
          </cell>
          <cell r="Q4401">
            <v>0.76</v>
          </cell>
          <cell r="R4401">
            <v>0.76</v>
          </cell>
          <cell r="S4401">
            <v>0.76</v>
          </cell>
          <cell r="T4401">
            <v>0.76</v>
          </cell>
          <cell r="U4401">
            <v>0.76</v>
          </cell>
          <cell r="V4401">
            <v>0.76</v>
          </cell>
          <cell r="W4401">
            <v>0.76</v>
          </cell>
          <cell r="X4401">
            <v>0.76</v>
          </cell>
          <cell r="Y4401">
            <v>0.88</v>
          </cell>
          <cell r="Z4401">
            <v>1.01</v>
          </cell>
          <cell r="AA4401">
            <v>1.1499999999999999</v>
          </cell>
          <cell r="AB4401">
            <v>1.18</v>
          </cell>
          <cell r="AC4401">
            <v>1.21</v>
          </cell>
          <cell r="AD4401">
            <v>1.24</v>
          </cell>
          <cell r="AE4401">
            <v>1.27</v>
          </cell>
          <cell r="AF4401">
            <v>1.3</v>
          </cell>
          <cell r="AG4401">
            <v>1.33</v>
          </cell>
          <cell r="AH4401">
            <v>1.35</v>
          </cell>
          <cell r="AI4401">
            <v>1.37</v>
          </cell>
          <cell r="AJ4401">
            <v>1.4</v>
          </cell>
          <cell r="AK4401">
            <v>1.43</v>
          </cell>
        </row>
        <row r="4402">
          <cell r="A4402" t="str">
            <v>SDGbaseTRAv2_UrbAS_ERTv5_testGADJnoICAGRPQXcbchm</v>
          </cell>
          <cell r="B4402" t="str">
            <v>SIclos6_GOVclos11</v>
          </cell>
          <cell r="C4402" t="str">
            <v>SDGbaseTRAv2_UrbAS_ERTv5_testGADJnoICAGR</v>
          </cell>
          <cell r="D4402" t="str">
            <v>PQX</v>
          </cell>
          <cell r="E4402" t="str">
            <v>cbchm</v>
          </cell>
          <cell r="F4402">
            <v>1.19</v>
          </cell>
          <cell r="G4402">
            <v>1.22</v>
          </cell>
          <cell r="H4402">
            <v>1.24</v>
          </cell>
          <cell r="I4402">
            <v>1.23</v>
          </cell>
          <cell r="J4402">
            <v>1.23</v>
          </cell>
          <cell r="K4402">
            <v>1.24</v>
          </cell>
          <cell r="L4402">
            <v>1.24</v>
          </cell>
          <cell r="M4402">
            <v>1.25</v>
          </cell>
          <cell r="N4402">
            <v>1.26</v>
          </cell>
          <cell r="O4402">
            <v>1.3</v>
          </cell>
          <cell r="P4402">
            <v>1.31</v>
          </cell>
          <cell r="Q4402">
            <v>1.32</v>
          </cell>
          <cell r="R4402">
            <v>1.32</v>
          </cell>
          <cell r="S4402">
            <v>1.32</v>
          </cell>
          <cell r="T4402">
            <v>1.32</v>
          </cell>
          <cell r="U4402">
            <v>1.32</v>
          </cell>
          <cell r="V4402">
            <v>1.32</v>
          </cell>
          <cell r="W4402">
            <v>1.32</v>
          </cell>
          <cell r="X4402">
            <v>1.33</v>
          </cell>
          <cell r="Y4402">
            <v>1.33</v>
          </cell>
          <cell r="Z4402">
            <v>1.33</v>
          </cell>
          <cell r="AA4402">
            <v>1.33</v>
          </cell>
          <cell r="AB4402">
            <v>1.34</v>
          </cell>
          <cell r="AC4402">
            <v>1.34</v>
          </cell>
          <cell r="AD4402">
            <v>1.34</v>
          </cell>
          <cell r="AE4402">
            <v>1.34</v>
          </cell>
          <cell r="AF4402">
            <v>1.34</v>
          </cell>
          <cell r="AG4402">
            <v>1.34</v>
          </cell>
          <cell r="AH4402">
            <v>1.33</v>
          </cell>
          <cell r="AI4402">
            <v>1.32</v>
          </cell>
          <cell r="AJ4402">
            <v>1.31</v>
          </cell>
          <cell r="AK4402">
            <v>1.31</v>
          </cell>
        </row>
        <row r="4403">
          <cell r="A4403" t="str">
            <v>SDGbaseTRAv2_UrbAS_ERTv5_testGADJnoICAGRPQXcochm</v>
          </cell>
          <cell r="B4403" t="str">
            <v>SIclos6_GOVclos11</v>
          </cell>
          <cell r="C4403" t="str">
            <v>SDGbaseTRAv2_UrbAS_ERTv5_testGADJnoICAGR</v>
          </cell>
          <cell r="D4403" t="str">
            <v>PQX</v>
          </cell>
          <cell r="E4403" t="str">
            <v>cochm</v>
          </cell>
          <cell r="F4403">
            <v>1.3</v>
          </cell>
          <cell r="G4403">
            <v>1.33</v>
          </cell>
          <cell r="H4403">
            <v>1.34</v>
          </cell>
          <cell r="I4403">
            <v>1.34</v>
          </cell>
          <cell r="J4403">
            <v>1.34</v>
          </cell>
          <cell r="K4403">
            <v>1.35</v>
          </cell>
          <cell r="L4403">
            <v>1.35</v>
          </cell>
          <cell r="M4403">
            <v>1.36</v>
          </cell>
          <cell r="N4403">
            <v>1.37</v>
          </cell>
          <cell r="O4403">
            <v>1.41</v>
          </cell>
          <cell r="P4403">
            <v>1.43</v>
          </cell>
          <cell r="Q4403">
            <v>1.43</v>
          </cell>
          <cell r="R4403">
            <v>1.43</v>
          </cell>
          <cell r="S4403">
            <v>1.43</v>
          </cell>
          <cell r="T4403">
            <v>1.44</v>
          </cell>
          <cell r="U4403">
            <v>1.44</v>
          </cell>
          <cell r="V4403">
            <v>1.44</v>
          </cell>
          <cell r="W4403">
            <v>1.44</v>
          </cell>
          <cell r="X4403">
            <v>1.45</v>
          </cell>
          <cell r="Y4403">
            <v>1.45</v>
          </cell>
          <cell r="Z4403">
            <v>1.45</v>
          </cell>
          <cell r="AA4403">
            <v>1.45</v>
          </cell>
          <cell r="AB4403">
            <v>1.46</v>
          </cell>
          <cell r="AC4403">
            <v>1.46</v>
          </cell>
          <cell r="AD4403">
            <v>1.46</v>
          </cell>
          <cell r="AE4403">
            <v>1.46</v>
          </cell>
          <cell r="AF4403">
            <v>1.46</v>
          </cell>
          <cell r="AG4403">
            <v>1.46</v>
          </cell>
          <cell r="AH4403">
            <v>1.46</v>
          </cell>
          <cell r="AI4403">
            <v>1.44</v>
          </cell>
          <cell r="AJ4403">
            <v>1.44</v>
          </cell>
          <cell r="AK4403">
            <v>1.43</v>
          </cell>
        </row>
        <row r="4404">
          <cell r="A4404" t="str">
            <v>SDGbaseTRAv2_UrbAS_ERTv5_testGADJnoICAGRPQXcrubb</v>
          </cell>
          <cell r="B4404" t="str">
            <v>SIclos6_GOVclos11</v>
          </cell>
          <cell r="C4404" t="str">
            <v>SDGbaseTRAv2_UrbAS_ERTv5_testGADJnoICAGR</v>
          </cell>
          <cell r="D4404" t="str">
            <v>PQX</v>
          </cell>
          <cell r="E4404" t="str">
            <v>crubb</v>
          </cell>
          <cell r="F4404">
            <v>1.27</v>
          </cell>
          <cell r="G4404">
            <v>1.28</v>
          </cell>
          <cell r="H4404">
            <v>1.29</v>
          </cell>
          <cell r="I4404">
            <v>1.28</v>
          </cell>
          <cell r="J4404">
            <v>1.28</v>
          </cell>
          <cell r="K4404">
            <v>1.29</v>
          </cell>
          <cell r="L4404">
            <v>1.29</v>
          </cell>
          <cell r="M4404">
            <v>1.29</v>
          </cell>
          <cell r="N4404">
            <v>1.3</v>
          </cell>
          <cell r="O4404">
            <v>1.31</v>
          </cell>
          <cell r="P4404">
            <v>1.32</v>
          </cell>
          <cell r="Q4404">
            <v>1.32</v>
          </cell>
          <cell r="R4404">
            <v>1.33</v>
          </cell>
          <cell r="S4404">
            <v>1.33</v>
          </cell>
          <cell r="T4404">
            <v>1.33</v>
          </cell>
          <cell r="U4404">
            <v>1.34</v>
          </cell>
          <cell r="V4404">
            <v>1.34</v>
          </cell>
          <cell r="W4404">
            <v>1.34</v>
          </cell>
          <cell r="X4404">
            <v>1.35</v>
          </cell>
          <cell r="Y4404">
            <v>1.35</v>
          </cell>
          <cell r="Z4404">
            <v>1.35</v>
          </cell>
          <cell r="AA4404">
            <v>1.36</v>
          </cell>
          <cell r="AB4404">
            <v>1.36</v>
          </cell>
          <cell r="AC4404">
            <v>1.36</v>
          </cell>
          <cell r="AD4404">
            <v>1.36</v>
          </cell>
          <cell r="AE4404">
            <v>1.36</v>
          </cell>
          <cell r="AF4404">
            <v>1.36</v>
          </cell>
          <cell r="AG4404">
            <v>1.36</v>
          </cell>
          <cell r="AH4404">
            <v>1.35</v>
          </cell>
          <cell r="AI4404">
            <v>1.34</v>
          </cell>
          <cell r="AJ4404">
            <v>1.34</v>
          </cell>
          <cell r="AK4404">
            <v>1.33</v>
          </cell>
        </row>
        <row r="4405">
          <cell r="A4405" t="str">
            <v>SDGbaseTRAv2_UrbAS_ERTv5_testGADJnoICAGRPQXcplas</v>
          </cell>
          <cell r="B4405" t="str">
            <v>SIclos6_GOVclos11</v>
          </cell>
          <cell r="C4405" t="str">
            <v>SDGbaseTRAv2_UrbAS_ERTv5_testGADJnoICAGR</v>
          </cell>
          <cell r="D4405" t="str">
            <v>PQX</v>
          </cell>
          <cell r="E4405" t="str">
            <v>cplas</v>
          </cell>
          <cell r="F4405">
            <v>1.5</v>
          </cell>
          <cell r="G4405">
            <v>1.52</v>
          </cell>
          <cell r="H4405">
            <v>1.52</v>
          </cell>
          <cell r="I4405">
            <v>1.52</v>
          </cell>
          <cell r="J4405">
            <v>1.52</v>
          </cell>
          <cell r="K4405">
            <v>1.52</v>
          </cell>
          <cell r="L4405">
            <v>1.52</v>
          </cell>
          <cell r="M4405">
            <v>1.53</v>
          </cell>
          <cell r="N4405">
            <v>1.53</v>
          </cell>
          <cell r="O4405">
            <v>1.53</v>
          </cell>
          <cell r="P4405">
            <v>1.53</v>
          </cell>
          <cell r="Q4405">
            <v>1.54</v>
          </cell>
          <cell r="R4405">
            <v>1.54</v>
          </cell>
          <cell r="S4405">
            <v>1.54</v>
          </cell>
          <cell r="T4405">
            <v>1.54</v>
          </cell>
          <cell r="U4405">
            <v>1.55</v>
          </cell>
          <cell r="V4405">
            <v>1.55</v>
          </cell>
          <cell r="W4405">
            <v>1.55</v>
          </cell>
          <cell r="X4405">
            <v>1.56</v>
          </cell>
          <cell r="Y4405">
            <v>1.56</v>
          </cell>
          <cell r="Z4405">
            <v>1.56</v>
          </cell>
          <cell r="AA4405">
            <v>1.56</v>
          </cell>
          <cell r="AB4405">
            <v>1.56</v>
          </cell>
          <cell r="AC4405">
            <v>1.56</v>
          </cell>
          <cell r="AD4405">
            <v>1.56</v>
          </cell>
          <cell r="AE4405">
            <v>1.56</v>
          </cell>
          <cell r="AF4405">
            <v>1.56</v>
          </cell>
          <cell r="AG4405">
            <v>1.56</v>
          </cell>
          <cell r="AH4405">
            <v>1.55</v>
          </cell>
          <cell r="AI4405">
            <v>1.54</v>
          </cell>
          <cell r="AJ4405">
            <v>1.53</v>
          </cell>
          <cell r="AK4405">
            <v>1.52</v>
          </cell>
        </row>
        <row r="4406">
          <cell r="A4406" t="str">
            <v>SDGbaseTRAv2_UrbAS_ERTv5_testGADJnoICAGRPQXcnmet</v>
          </cell>
          <cell r="B4406" t="str">
            <v>SIclos6_GOVclos11</v>
          </cell>
          <cell r="C4406" t="str">
            <v>SDGbaseTRAv2_UrbAS_ERTv5_testGADJnoICAGR</v>
          </cell>
          <cell r="D4406" t="str">
            <v>PQX</v>
          </cell>
          <cell r="E4406" t="str">
            <v>cnmet</v>
          </cell>
          <cell r="F4406">
            <v>1.4</v>
          </cell>
          <cell r="G4406">
            <v>1.43</v>
          </cell>
          <cell r="H4406">
            <v>1.43</v>
          </cell>
          <cell r="I4406">
            <v>1.43</v>
          </cell>
          <cell r="J4406">
            <v>1.42</v>
          </cell>
          <cell r="K4406">
            <v>1.42</v>
          </cell>
          <cell r="L4406">
            <v>1.42</v>
          </cell>
          <cell r="M4406">
            <v>1.42</v>
          </cell>
          <cell r="N4406">
            <v>1.42</v>
          </cell>
          <cell r="O4406">
            <v>1.4</v>
          </cell>
          <cell r="P4406">
            <v>1.4</v>
          </cell>
          <cell r="Q4406">
            <v>1.4</v>
          </cell>
          <cell r="R4406">
            <v>1.4</v>
          </cell>
          <cell r="S4406">
            <v>1.41</v>
          </cell>
          <cell r="T4406">
            <v>1.41</v>
          </cell>
          <cell r="U4406">
            <v>1.41</v>
          </cell>
          <cell r="V4406">
            <v>1.42</v>
          </cell>
          <cell r="W4406">
            <v>1.42</v>
          </cell>
          <cell r="X4406">
            <v>1.42</v>
          </cell>
          <cell r="Y4406">
            <v>1.43</v>
          </cell>
          <cell r="Z4406">
            <v>1.43</v>
          </cell>
          <cell r="AA4406">
            <v>1.43</v>
          </cell>
          <cell r="AB4406">
            <v>1.42</v>
          </cell>
          <cell r="AC4406">
            <v>1.42</v>
          </cell>
          <cell r="AD4406">
            <v>1.42</v>
          </cell>
          <cell r="AE4406">
            <v>1.42</v>
          </cell>
          <cell r="AF4406">
            <v>1.42</v>
          </cell>
          <cell r="AG4406">
            <v>1.43</v>
          </cell>
          <cell r="AH4406">
            <v>1.43</v>
          </cell>
          <cell r="AI4406">
            <v>1.43</v>
          </cell>
          <cell r="AJ4406">
            <v>1.44</v>
          </cell>
          <cell r="AK4406">
            <v>1.45</v>
          </cell>
        </row>
        <row r="4407">
          <cell r="A4407" t="str">
            <v>SDGbaseTRAv2_UrbAS_ERTv5_testGADJnoICAGRPQXciron</v>
          </cell>
          <cell r="B4407" t="str">
            <v>SIclos6_GOVclos11</v>
          </cell>
          <cell r="C4407" t="str">
            <v>SDGbaseTRAv2_UrbAS_ERTv5_testGADJnoICAGR</v>
          </cell>
          <cell r="D4407" t="str">
            <v>PQX</v>
          </cell>
          <cell r="E4407" t="str">
            <v>ciron</v>
          </cell>
          <cell r="F4407">
            <v>1.22</v>
          </cell>
          <cell r="G4407">
            <v>1.34</v>
          </cell>
          <cell r="H4407">
            <v>1.37</v>
          </cell>
          <cell r="I4407">
            <v>1.39</v>
          </cell>
          <cell r="J4407">
            <v>1.4</v>
          </cell>
          <cell r="K4407">
            <v>1.4</v>
          </cell>
          <cell r="L4407">
            <v>1.39</v>
          </cell>
          <cell r="M4407">
            <v>1.38</v>
          </cell>
          <cell r="N4407">
            <v>1.37</v>
          </cell>
          <cell r="O4407">
            <v>1.33</v>
          </cell>
          <cell r="P4407">
            <v>1.33</v>
          </cell>
          <cell r="Q4407">
            <v>1.33</v>
          </cell>
          <cell r="R4407">
            <v>1.33</v>
          </cell>
          <cell r="S4407">
            <v>1.34</v>
          </cell>
          <cell r="T4407">
            <v>1.34</v>
          </cell>
          <cell r="U4407">
            <v>1.34</v>
          </cell>
          <cell r="V4407">
            <v>1.28</v>
          </cell>
          <cell r="W4407">
            <v>1.28</v>
          </cell>
          <cell r="X4407">
            <v>1.38</v>
          </cell>
          <cell r="Y4407">
            <v>1.38</v>
          </cell>
          <cell r="Z4407">
            <v>1.39</v>
          </cell>
          <cell r="AA4407">
            <v>1.4</v>
          </cell>
          <cell r="AB4407">
            <v>1.41</v>
          </cell>
          <cell r="AC4407">
            <v>1.41</v>
          </cell>
          <cell r="AD4407">
            <v>1.4</v>
          </cell>
          <cell r="AE4407">
            <v>1.39</v>
          </cell>
          <cell r="AF4407">
            <v>1.38</v>
          </cell>
          <cell r="AG4407">
            <v>1.39</v>
          </cell>
          <cell r="AH4407">
            <v>1.41</v>
          </cell>
          <cell r="AI4407">
            <v>1.43</v>
          </cell>
          <cell r="AJ4407">
            <v>1.44</v>
          </cell>
          <cell r="AK4407">
            <v>1.46</v>
          </cell>
        </row>
        <row r="4408">
          <cell r="A4408" t="str">
            <v>SDGbaseTRAv2_UrbAS_ERTv5_testGADJnoICAGRPQXcnfrm</v>
          </cell>
          <cell r="B4408" t="str">
            <v>SIclos6_GOVclos11</v>
          </cell>
          <cell r="C4408" t="str">
            <v>SDGbaseTRAv2_UrbAS_ERTv5_testGADJnoICAGR</v>
          </cell>
          <cell r="D4408" t="str">
            <v>PQX</v>
          </cell>
          <cell r="E4408" t="str">
            <v>cnfrm</v>
          </cell>
          <cell r="F4408">
            <v>1.25</v>
          </cell>
          <cell r="G4408">
            <v>1.29</v>
          </cell>
          <cell r="H4408">
            <v>1.35</v>
          </cell>
          <cell r="I4408">
            <v>1.41</v>
          </cell>
          <cell r="J4408">
            <v>1.44</v>
          </cell>
          <cell r="K4408">
            <v>1.46</v>
          </cell>
          <cell r="L4408">
            <v>1.46</v>
          </cell>
          <cell r="M4408">
            <v>1.42</v>
          </cell>
          <cell r="N4408">
            <v>1.39</v>
          </cell>
          <cell r="O4408">
            <v>1.33</v>
          </cell>
          <cell r="P4408">
            <v>1.31</v>
          </cell>
          <cell r="Q4408">
            <v>1.3</v>
          </cell>
          <cell r="R4408">
            <v>1.3</v>
          </cell>
          <cell r="S4408">
            <v>1.31</v>
          </cell>
          <cell r="T4408">
            <v>1.31</v>
          </cell>
          <cell r="U4408">
            <v>1.3</v>
          </cell>
          <cell r="V4408">
            <v>1.28</v>
          </cell>
          <cell r="W4408">
            <v>1.26</v>
          </cell>
          <cell r="X4408">
            <v>1.28</v>
          </cell>
          <cell r="Y4408">
            <v>1.28</v>
          </cell>
          <cell r="Z4408">
            <v>1.29</v>
          </cell>
          <cell r="AA4408">
            <v>1.29</v>
          </cell>
          <cell r="AB4408">
            <v>1.42</v>
          </cell>
          <cell r="AC4408">
            <v>1.48</v>
          </cell>
          <cell r="AD4408">
            <v>1.48</v>
          </cell>
          <cell r="AE4408">
            <v>1.47</v>
          </cell>
          <cell r="AF4408">
            <v>1.45</v>
          </cell>
          <cell r="AG4408">
            <v>1.46</v>
          </cell>
          <cell r="AH4408">
            <v>1.58</v>
          </cell>
          <cell r="AI4408">
            <v>1.7</v>
          </cell>
          <cell r="AJ4408">
            <v>1.75</v>
          </cell>
          <cell r="AK4408">
            <v>1.79</v>
          </cell>
        </row>
        <row r="4409">
          <cell r="A4409" t="str">
            <v>SDGbaseTRAv2_UrbAS_ERTv5_testGADJnoICAGRPQXcmetp</v>
          </cell>
          <cell r="B4409" t="str">
            <v>SIclos6_GOVclos11</v>
          </cell>
          <cell r="C4409" t="str">
            <v>SDGbaseTRAv2_UrbAS_ERTv5_testGADJnoICAGR</v>
          </cell>
          <cell r="D4409" t="str">
            <v>PQX</v>
          </cell>
          <cell r="E4409" t="str">
            <v>cmetp</v>
          </cell>
          <cell r="F4409">
            <v>1.27</v>
          </cell>
          <cell r="G4409">
            <v>1.36</v>
          </cell>
          <cell r="H4409">
            <v>1.37</v>
          </cell>
          <cell r="I4409">
            <v>1.38</v>
          </cell>
          <cell r="J4409">
            <v>1.38</v>
          </cell>
          <cell r="K4409">
            <v>1.38</v>
          </cell>
          <cell r="L4409">
            <v>1.38</v>
          </cell>
          <cell r="M4409">
            <v>1.38</v>
          </cell>
          <cell r="N4409">
            <v>1.37</v>
          </cell>
          <cell r="O4409">
            <v>1.36</v>
          </cell>
          <cell r="P4409">
            <v>1.35</v>
          </cell>
          <cell r="Q4409">
            <v>1.36</v>
          </cell>
          <cell r="R4409">
            <v>1.36</v>
          </cell>
          <cell r="S4409">
            <v>1.36</v>
          </cell>
          <cell r="T4409">
            <v>1.37</v>
          </cell>
          <cell r="U4409">
            <v>1.37</v>
          </cell>
          <cell r="V4409">
            <v>1.36</v>
          </cell>
          <cell r="W4409">
            <v>1.35</v>
          </cell>
          <cell r="X4409">
            <v>1.38</v>
          </cell>
          <cell r="Y4409">
            <v>1.38</v>
          </cell>
          <cell r="Z4409">
            <v>1.38</v>
          </cell>
          <cell r="AA4409">
            <v>1.38</v>
          </cell>
          <cell r="AB4409">
            <v>1.4</v>
          </cell>
          <cell r="AC4409">
            <v>1.4</v>
          </cell>
          <cell r="AD4409">
            <v>1.4</v>
          </cell>
          <cell r="AE4409">
            <v>1.4</v>
          </cell>
          <cell r="AF4409">
            <v>1.4</v>
          </cell>
          <cell r="AG4409">
            <v>1.4</v>
          </cell>
          <cell r="AH4409">
            <v>1.41</v>
          </cell>
          <cell r="AI4409">
            <v>1.42</v>
          </cell>
          <cell r="AJ4409">
            <v>1.42</v>
          </cell>
          <cell r="AK4409">
            <v>1.43</v>
          </cell>
        </row>
        <row r="4410">
          <cell r="A4410" t="str">
            <v>SDGbaseTRAv2_UrbAS_ERTv5_testGADJnoICAGRPQXcmach</v>
          </cell>
          <cell r="B4410" t="str">
            <v>SIclos6_GOVclos11</v>
          </cell>
          <cell r="C4410" t="str">
            <v>SDGbaseTRAv2_UrbAS_ERTv5_testGADJnoICAGR</v>
          </cell>
          <cell r="D4410" t="str">
            <v>PQX</v>
          </cell>
          <cell r="E4410" t="str">
            <v>cmach</v>
          </cell>
          <cell r="F4410">
            <v>1.1299999999999999</v>
          </cell>
          <cell r="G4410">
            <v>1.17</v>
          </cell>
          <cell r="H4410">
            <v>1.19</v>
          </cell>
          <cell r="I4410">
            <v>1.19</v>
          </cell>
          <cell r="J4410">
            <v>1.2</v>
          </cell>
          <cell r="K4410">
            <v>1.2</v>
          </cell>
          <cell r="L4410">
            <v>1.2</v>
          </cell>
          <cell r="M4410">
            <v>1.2</v>
          </cell>
          <cell r="N4410">
            <v>1.2</v>
          </cell>
          <cell r="O4410">
            <v>1.2</v>
          </cell>
          <cell r="P4410">
            <v>1.21</v>
          </cell>
          <cell r="Q4410">
            <v>1.21</v>
          </cell>
          <cell r="R4410">
            <v>1.21</v>
          </cell>
          <cell r="S4410">
            <v>1.21</v>
          </cell>
          <cell r="T4410">
            <v>1.22</v>
          </cell>
          <cell r="U4410">
            <v>1.22</v>
          </cell>
          <cell r="V4410">
            <v>1.22</v>
          </cell>
          <cell r="W4410">
            <v>1.22</v>
          </cell>
          <cell r="X4410">
            <v>1.23</v>
          </cell>
          <cell r="Y4410">
            <v>1.23</v>
          </cell>
          <cell r="Z4410">
            <v>1.23</v>
          </cell>
          <cell r="AA4410">
            <v>1.23</v>
          </cell>
          <cell r="AB4410">
            <v>1.26</v>
          </cell>
          <cell r="AC4410">
            <v>1.27</v>
          </cell>
          <cell r="AD4410">
            <v>1.27</v>
          </cell>
          <cell r="AE4410">
            <v>1.27</v>
          </cell>
          <cell r="AF4410">
            <v>1.26</v>
          </cell>
          <cell r="AG4410">
            <v>1.26</v>
          </cell>
          <cell r="AH4410">
            <v>1.28</v>
          </cell>
          <cell r="AI4410">
            <v>1.3</v>
          </cell>
          <cell r="AJ4410">
            <v>1.31</v>
          </cell>
          <cell r="AK4410">
            <v>1.31</v>
          </cell>
        </row>
        <row r="4411">
          <cell r="A4411" t="str">
            <v>SDGbaseTRAv2_UrbAS_ERTv5_testGADJnoICAGRPQXcfcel</v>
          </cell>
          <cell r="B4411" t="str">
            <v>SIclos6_GOVclos11</v>
          </cell>
          <cell r="C4411" t="str">
            <v>SDGbaseTRAv2_UrbAS_ERTv5_testGADJnoICAGR</v>
          </cell>
          <cell r="D4411" t="str">
            <v>PQX</v>
          </cell>
          <cell r="E4411" t="str">
            <v>cfcel</v>
          </cell>
          <cell r="F4411">
            <v>1</v>
          </cell>
          <cell r="G4411">
            <v>1.02</v>
          </cell>
          <cell r="H4411">
            <v>1.04</v>
          </cell>
          <cell r="I4411">
            <v>1.04</v>
          </cell>
          <cell r="J4411">
            <v>1.04</v>
          </cell>
          <cell r="K4411">
            <v>1.04</v>
          </cell>
          <cell r="L4411">
            <v>1.05</v>
          </cell>
          <cell r="M4411">
            <v>1.05</v>
          </cell>
          <cell r="N4411">
            <v>1.06</v>
          </cell>
          <cell r="O4411">
            <v>1.0900000000000001</v>
          </cell>
          <cell r="P4411">
            <v>1.1000000000000001</v>
          </cell>
          <cell r="Q4411">
            <v>1.1100000000000001</v>
          </cell>
          <cell r="R4411">
            <v>1.1100000000000001</v>
          </cell>
          <cell r="S4411">
            <v>1.1100000000000001</v>
          </cell>
          <cell r="T4411">
            <v>1.1100000000000001</v>
          </cell>
          <cell r="U4411">
            <v>1.1100000000000001</v>
          </cell>
          <cell r="V4411">
            <v>1.1100000000000001</v>
          </cell>
          <cell r="W4411">
            <v>1.1100000000000001</v>
          </cell>
          <cell r="X4411">
            <v>1.1200000000000001</v>
          </cell>
          <cell r="Y4411">
            <v>1.1200000000000001</v>
          </cell>
          <cell r="Z4411">
            <v>1.1200000000000001</v>
          </cell>
          <cell r="AA4411">
            <v>1.1200000000000001</v>
          </cell>
          <cell r="AB4411">
            <v>1.1200000000000001</v>
          </cell>
          <cell r="AC4411">
            <v>1.1299999999999999</v>
          </cell>
          <cell r="AD4411">
            <v>1.1299999999999999</v>
          </cell>
          <cell r="AE4411">
            <v>1.1299999999999999</v>
          </cell>
          <cell r="AF4411">
            <v>1.1299999999999999</v>
          </cell>
          <cell r="AG4411">
            <v>1.1299999999999999</v>
          </cell>
          <cell r="AH4411">
            <v>1.1200000000000001</v>
          </cell>
          <cell r="AI4411">
            <v>1.1100000000000001</v>
          </cell>
          <cell r="AJ4411">
            <v>1.1100000000000001</v>
          </cell>
          <cell r="AK4411">
            <v>1.1000000000000001</v>
          </cell>
        </row>
        <row r="4412">
          <cell r="A4412" t="str">
            <v>SDGbaseTRAv2_UrbAS_ERTv5_testGADJnoICAGRPQXcelct</v>
          </cell>
          <cell r="B4412" t="str">
            <v>SIclos6_GOVclos11</v>
          </cell>
          <cell r="C4412" t="str">
            <v>SDGbaseTRAv2_UrbAS_ERTv5_testGADJnoICAGR</v>
          </cell>
          <cell r="D4412" t="str">
            <v>PQX</v>
          </cell>
          <cell r="E4412" t="str">
            <v>celct</v>
          </cell>
          <cell r="F4412">
            <v>1</v>
          </cell>
          <cell r="G4412">
            <v>1.02</v>
          </cell>
          <cell r="H4412">
            <v>1.04</v>
          </cell>
          <cell r="I4412">
            <v>1.04</v>
          </cell>
          <cell r="J4412">
            <v>1.04</v>
          </cell>
          <cell r="K4412">
            <v>1.04</v>
          </cell>
          <cell r="L4412">
            <v>1.05</v>
          </cell>
          <cell r="M4412">
            <v>1.05</v>
          </cell>
          <cell r="N4412">
            <v>1.06</v>
          </cell>
          <cell r="O4412">
            <v>1.0900000000000001</v>
          </cell>
          <cell r="P4412">
            <v>1.1000000000000001</v>
          </cell>
          <cell r="Q4412">
            <v>1.1100000000000001</v>
          </cell>
          <cell r="R4412">
            <v>1.1100000000000001</v>
          </cell>
          <cell r="S4412">
            <v>1.1100000000000001</v>
          </cell>
          <cell r="T4412">
            <v>1.1100000000000001</v>
          </cell>
          <cell r="U4412">
            <v>1.1100000000000001</v>
          </cell>
          <cell r="V4412">
            <v>1.1100000000000001</v>
          </cell>
          <cell r="W4412">
            <v>1.1100000000000001</v>
          </cell>
          <cell r="X4412">
            <v>1.1200000000000001</v>
          </cell>
          <cell r="Y4412">
            <v>1.1200000000000001</v>
          </cell>
          <cell r="Z4412">
            <v>1.1200000000000001</v>
          </cell>
          <cell r="AA4412">
            <v>1.1200000000000001</v>
          </cell>
          <cell r="AB4412">
            <v>1.1200000000000001</v>
          </cell>
          <cell r="AC4412">
            <v>1.1299999999999999</v>
          </cell>
          <cell r="AD4412">
            <v>1.1299999999999999</v>
          </cell>
          <cell r="AE4412">
            <v>1.1299999999999999</v>
          </cell>
          <cell r="AF4412">
            <v>1.1299999999999999</v>
          </cell>
          <cell r="AG4412">
            <v>1.1299999999999999</v>
          </cell>
          <cell r="AH4412">
            <v>1.1200000000000001</v>
          </cell>
          <cell r="AI4412">
            <v>1.1100000000000001</v>
          </cell>
          <cell r="AJ4412">
            <v>1.1100000000000001</v>
          </cell>
          <cell r="AK4412">
            <v>1.1000000000000001</v>
          </cell>
        </row>
        <row r="4413">
          <cell r="A4413" t="str">
            <v>SDGbaseTRAv2_UrbAS_ERTv5_testGADJnoICAGRPQXcemch</v>
          </cell>
          <cell r="B4413" t="str">
            <v>SIclos6_GOVclos11</v>
          </cell>
          <cell r="C4413" t="str">
            <v>SDGbaseTRAv2_UrbAS_ERTv5_testGADJnoICAGR</v>
          </cell>
          <cell r="D4413" t="str">
            <v>PQX</v>
          </cell>
          <cell r="E4413" t="str">
            <v>cemch</v>
          </cell>
          <cell r="F4413">
            <v>1.25</v>
          </cell>
          <cell r="G4413">
            <v>1.28</v>
          </cell>
          <cell r="H4413">
            <v>1.29</v>
          </cell>
          <cell r="I4413">
            <v>1.3</v>
          </cell>
          <cell r="J4413">
            <v>1.31</v>
          </cell>
          <cell r="K4413">
            <v>1.31</v>
          </cell>
          <cell r="L4413">
            <v>1.32</v>
          </cell>
          <cell r="M4413">
            <v>1.31</v>
          </cell>
          <cell r="N4413">
            <v>1.31</v>
          </cell>
          <cell r="O4413">
            <v>1.31</v>
          </cell>
          <cell r="P4413">
            <v>1.32</v>
          </cell>
          <cell r="Q4413">
            <v>1.32</v>
          </cell>
          <cell r="R4413">
            <v>1.32</v>
          </cell>
          <cell r="S4413">
            <v>1.33</v>
          </cell>
          <cell r="T4413">
            <v>1.33</v>
          </cell>
          <cell r="U4413">
            <v>1.33</v>
          </cell>
          <cell r="V4413">
            <v>1.33</v>
          </cell>
          <cell r="W4413">
            <v>1.33</v>
          </cell>
          <cell r="X4413">
            <v>1.34</v>
          </cell>
          <cell r="Y4413">
            <v>1.34</v>
          </cell>
          <cell r="Z4413">
            <v>1.34</v>
          </cell>
          <cell r="AA4413">
            <v>1.34</v>
          </cell>
          <cell r="AB4413">
            <v>1.37</v>
          </cell>
          <cell r="AC4413">
            <v>1.38</v>
          </cell>
          <cell r="AD4413">
            <v>1.39</v>
          </cell>
          <cell r="AE4413">
            <v>1.38</v>
          </cell>
          <cell r="AF4413">
            <v>1.38</v>
          </cell>
          <cell r="AG4413">
            <v>1.38</v>
          </cell>
          <cell r="AH4413">
            <v>1.4</v>
          </cell>
          <cell r="AI4413">
            <v>1.41</v>
          </cell>
          <cell r="AJ4413">
            <v>1.42</v>
          </cell>
          <cell r="AK4413">
            <v>1.42</v>
          </cell>
        </row>
        <row r="4414">
          <cell r="A4414" t="str">
            <v>SDGbaseTRAv2_UrbAS_ERTv5_testGADJnoICAGRPQXcsequ</v>
          </cell>
          <cell r="B4414" t="str">
            <v>SIclos6_GOVclos11</v>
          </cell>
          <cell r="C4414" t="str">
            <v>SDGbaseTRAv2_UrbAS_ERTv5_testGADJnoICAGR</v>
          </cell>
          <cell r="D4414" t="str">
            <v>PQX</v>
          </cell>
          <cell r="E4414" t="str">
            <v>csequ</v>
          </cell>
          <cell r="F4414">
            <v>1.1499999999999999</v>
          </cell>
          <cell r="G4414">
            <v>1.17</v>
          </cell>
          <cell r="H4414">
            <v>1.18</v>
          </cell>
          <cell r="I4414">
            <v>1.18</v>
          </cell>
          <cell r="J4414">
            <v>1.19</v>
          </cell>
          <cell r="K4414">
            <v>1.19</v>
          </cell>
          <cell r="L4414">
            <v>1.2</v>
          </cell>
          <cell r="M4414">
            <v>1.2</v>
          </cell>
          <cell r="N4414">
            <v>1.2</v>
          </cell>
          <cell r="O4414">
            <v>1.22</v>
          </cell>
          <cell r="P4414">
            <v>1.23</v>
          </cell>
          <cell r="Q4414">
            <v>1.23</v>
          </cell>
          <cell r="R4414">
            <v>1.23</v>
          </cell>
          <cell r="S4414">
            <v>1.23</v>
          </cell>
          <cell r="T4414">
            <v>1.24</v>
          </cell>
          <cell r="U4414">
            <v>1.24</v>
          </cell>
          <cell r="V4414">
            <v>1.24</v>
          </cell>
          <cell r="W4414">
            <v>1.24</v>
          </cell>
          <cell r="X4414">
            <v>1.25</v>
          </cell>
          <cell r="Y4414">
            <v>1.25</v>
          </cell>
          <cell r="Z4414">
            <v>1.25</v>
          </cell>
          <cell r="AA4414">
            <v>1.25</v>
          </cell>
          <cell r="AB4414">
            <v>1.27</v>
          </cell>
          <cell r="AC4414">
            <v>1.28</v>
          </cell>
          <cell r="AD4414">
            <v>1.28</v>
          </cell>
          <cell r="AE4414">
            <v>1.28</v>
          </cell>
          <cell r="AF4414">
            <v>1.28</v>
          </cell>
          <cell r="AG4414">
            <v>1.28</v>
          </cell>
          <cell r="AH4414">
            <v>1.29</v>
          </cell>
          <cell r="AI4414">
            <v>1.3</v>
          </cell>
          <cell r="AJ4414">
            <v>1.31</v>
          </cell>
          <cell r="AK4414">
            <v>1.31</v>
          </cell>
        </row>
        <row r="4415">
          <cell r="A4415" t="str">
            <v>SDGbaseTRAv2_UrbAS_ERTv5_testGADJnoICAGRPQXcvehi</v>
          </cell>
          <cell r="B4415" t="str">
            <v>SIclos6_GOVclos11</v>
          </cell>
          <cell r="C4415" t="str">
            <v>SDGbaseTRAv2_UrbAS_ERTv5_testGADJnoICAGR</v>
          </cell>
          <cell r="D4415" t="str">
            <v>PQX</v>
          </cell>
          <cell r="E4415" t="str">
            <v>cvehi</v>
          </cell>
          <cell r="F4415">
            <v>1.27</v>
          </cell>
          <cell r="G4415">
            <v>1.29</v>
          </cell>
          <cell r="H4415">
            <v>1.31</v>
          </cell>
          <cell r="I4415">
            <v>1.32</v>
          </cell>
          <cell r="J4415">
            <v>1.33</v>
          </cell>
          <cell r="K4415">
            <v>1.33</v>
          </cell>
          <cell r="L4415">
            <v>1.33</v>
          </cell>
          <cell r="M4415">
            <v>1.33</v>
          </cell>
          <cell r="N4415">
            <v>1.32</v>
          </cell>
          <cell r="O4415">
            <v>1.32</v>
          </cell>
          <cell r="P4415">
            <v>1.33</v>
          </cell>
          <cell r="Q4415">
            <v>1.33</v>
          </cell>
          <cell r="R4415">
            <v>1.33</v>
          </cell>
          <cell r="S4415">
            <v>1.34</v>
          </cell>
          <cell r="T4415">
            <v>1.34</v>
          </cell>
          <cell r="U4415">
            <v>1.35</v>
          </cell>
          <cell r="V4415">
            <v>1.35</v>
          </cell>
          <cell r="W4415">
            <v>1.35</v>
          </cell>
          <cell r="X4415">
            <v>1.35</v>
          </cell>
          <cell r="Y4415">
            <v>1.38</v>
          </cell>
          <cell r="Z4415">
            <v>1.41</v>
          </cell>
          <cell r="AA4415">
            <v>1.44</v>
          </cell>
          <cell r="AB4415">
            <v>1.48</v>
          </cell>
          <cell r="AC4415">
            <v>1.5</v>
          </cell>
          <cell r="AD4415">
            <v>1.51</v>
          </cell>
          <cell r="AE4415">
            <v>1.51</v>
          </cell>
          <cell r="AF4415">
            <v>1.5</v>
          </cell>
          <cell r="AG4415">
            <v>1.5</v>
          </cell>
          <cell r="AH4415">
            <v>1.53</v>
          </cell>
          <cell r="AI4415">
            <v>1.56</v>
          </cell>
          <cell r="AJ4415">
            <v>1.57</v>
          </cell>
          <cell r="AK4415">
            <v>1.58</v>
          </cell>
        </row>
        <row r="4416">
          <cell r="A4416" t="str">
            <v>SDGbaseTRAv2_UrbAS_ERTv5_testGADJnoICAGRPQXctequ</v>
          </cell>
          <cell r="B4416" t="str">
            <v>SIclos6_GOVclos11</v>
          </cell>
          <cell r="C4416" t="str">
            <v>SDGbaseTRAv2_UrbAS_ERTv5_testGADJnoICAGR</v>
          </cell>
          <cell r="D4416" t="str">
            <v>PQX</v>
          </cell>
          <cell r="E4416" t="str">
            <v>ctequ</v>
          </cell>
          <cell r="F4416">
            <v>1.08</v>
          </cell>
          <cell r="G4416">
            <v>1.1399999999999999</v>
          </cell>
          <cell r="H4416">
            <v>1.1499999999999999</v>
          </cell>
          <cell r="I4416">
            <v>1.1599999999999999</v>
          </cell>
          <cell r="J4416">
            <v>1.17</v>
          </cell>
          <cell r="K4416">
            <v>1.17</v>
          </cell>
          <cell r="L4416">
            <v>1.17</v>
          </cell>
          <cell r="M4416">
            <v>1.1599999999999999</v>
          </cell>
          <cell r="N4416">
            <v>1.1599999999999999</v>
          </cell>
          <cell r="O4416">
            <v>1.1399999999999999</v>
          </cell>
          <cell r="P4416">
            <v>1.1399999999999999</v>
          </cell>
          <cell r="Q4416">
            <v>1.1399999999999999</v>
          </cell>
          <cell r="R4416">
            <v>1.1399999999999999</v>
          </cell>
          <cell r="S4416">
            <v>1.1399999999999999</v>
          </cell>
          <cell r="T4416">
            <v>1.1499999999999999</v>
          </cell>
          <cell r="U4416">
            <v>1.1499999999999999</v>
          </cell>
          <cell r="V4416">
            <v>1.1499999999999999</v>
          </cell>
          <cell r="W4416">
            <v>1.1499999999999999</v>
          </cell>
          <cell r="X4416">
            <v>1.1599999999999999</v>
          </cell>
          <cell r="Y4416">
            <v>1.17</v>
          </cell>
          <cell r="Z4416">
            <v>1.17</v>
          </cell>
          <cell r="AA4416">
            <v>1.18</v>
          </cell>
          <cell r="AB4416">
            <v>1.22</v>
          </cell>
          <cell r="AC4416">
            <v>1.24</v>
          </cell>
          <cell r="AD4416">
            <v>1.24</v>
          </cell>
          <cell r="AE4416">
            <v>1.24</v>
          </cell>
          <cell r="AF4416">
            <v>1.23</v>
          </cell>
          <cell r="AG4416">
            <v>1.23</v>
          </cell>
          <cell r="AH4416">
            <v>1.27</v>
          </cell>
          <cell r="AI4416">
            <v>1.31</v>
          </cell>
          <cell r="AJ4416">
            <v>1.33</v>
          </cell>
          <cell r="AK4416">
            <v>1.34</v>
          </cell>
        </row>
        <row r="4417">
          <cell r="A4417" t="str">
            <v>SDGbaseTRAv2_UrbAS_ERTv5_testGADJnoICAGRPQXcfurn</v>
          </cell>
          <cell r="B4417" t="str">
            <v>SIclos6_GOVclos11</v>
          </cell>
          <cell r="C4417" t="str">
            <v>SDGbaseTRAv2_UrbAS_ERTv5_testGADJnoICAGR</v>
          </cell>
          <cell r="D4417" t="str">
            <v>PQX</v>
          </cell>
          <cell r="E4417" t="str">
            <v>cfurn</v>
          </cell>
          <cell r="F4417">
            <v>1.32</v>
          </cell>
          <cell r="G4417">
            <v>1.37</v>
          </cell>
          <cell r="H4417">
            <v>1.37</v>
          </cell>
          <cell r="I4417">
            <v>1.37</v>
          </cell>
          <cell r="J4417">
            <v>1.37</v>
          </cell>
          <cell r="K4417">
            <v>1.37</v>
          </cell>
          <cell r="L4417">
            <v>1.37</v>
          </cell>
          <cell r="M4417">
            <v>1.37</v>
          </cell>
          <cell r="N4417">
            <v>1.37</v>
          </cell>
          <cell r="O4417">
            <v>1.36</v>
          </cell>
          <cell r="P4417">
            <v>1.36</v>
          </cell>
          <cell r="Q4417">
            <v>1.37</v>
          </cell>
          <cell r="R4417">
            <v>1.37</v>
          </cell>
          <cell r="S4417">
            <v>1.37</v>
          </cell>
          <cell r="T4417">
            <v>1.37</v>
          </cell>
          <cell r="U4417">
            <v>1.38</v>
          </cell>
          <cell r="V4417">
            <v>1.38</v>
          </cell>
          <cell r="W4417">
            <v>1.38</v>
          </cell>
          <cell r="X4417">
            <v>1.39</v>
          </cell>
          <cell r="Y4417">
            <v>1.39</v>
          </cell>
          <cell r="Z4417">
            <v>1.39</v>
          </cell>
          <cell r="AA4417">
            <v>1.39</v>
          </cell>
          <cell r="AB4417">
            <v>1.39</v>
          </cell>
          <cell r="AC4417">
            <v>1.39</v>
          </cell>
          <cell r="AD4417">
            <v>1.39</v>
          </cell>
          <cell r="AE4417">
            <v>1.39</v>
          </cell>
          <cell r="AF4417">
            <v>1.39</v>
          </cell>
          <cell r="AG4417">
            <v>1.39</v>
          </cell>
          <cell r="AH4417">
            <v>1.39</v>
          </cell>
          <cell r="AI4417">
            <v>1.38</v>
          </cell>
          <cell r="AJ4417">
            <v>1.38</v>
          </cell>
          <cell r="AK4417">
            <v>1.38</v>
          </cell>
        </row>
        <row r="4418">
          <cell r="A4418" t="str">
            <v>SDGbaseTRAv2_UrbAS_ERTv5_testGADJnoICAGRPQXcoman</v>
          </cell>
          <cell r="B4418" t="str">
            <v>SIclos6_GOVclos11</v>
          </cell>
          <cell r="C4418" t="str">
            <v>SDGbaseTRAv2_UrbAS_ERTv5_testGADJnoICAGR</v>
          </cell>
          <cell r="D4418" t="str">
            <v>PQX</v>
          </cell>
          <cell r="E4418" t="str">
            <v>coman</v>
          </cell>
          <cell r="F4418">
            <v>1.2</v>
          </cell>
          <cell r="G4418">
            <v>1.25</v>
          </cell>
          <cell r="H4418">
            <v>1.25</v>
          </cell>
          <cell r="I4418">
            <v>1.24</v>
          </cell>
          <cell r="J4418">
            <v>1.24</v>
          </cell>
          <cell r="K4418">
            <v>1.24</v>
          </cell>
          <cell r="L4418">
            <v>1.24</v>
          </cell>
          <cell r="M4418">
            <v>1.24</v>
          </cell>
          <cell r="N4418">
            <v>1.24</v>
          </cell>
          <cell r="O4418">
            <v>1.25</v>
          </cell>
          <cell r="P4418">
            <v>1.25</v>
          </cell>
          <cell r="Q4418">
            <v>1.24</v>
          </cell>
          <cell r="R4418">
            <v>1.24</v>
          </cell>
          <cell r="S4418">
            <v>1.23</v>
          </cell>
          <cell r="T4418">
            <v>1.23</v>
          </cell>
          <cell r="U4418">
            <v>1.23</v>
          </cell>
          <cell r="V4418">
            <v>1.23</v>
          </cell>
          <cell r="W4418">
            <v>1.23</v>
          </cell>
          <cell r="X4418">
            <v>1.23</v>
          </cell>
          <cell r="Y4418">
            <v>1.23</v>
          </cell>
          <cell r="Z4418">
            <v>1.23</v>
          </cell>
          <cell r="AA4418">
            <v>1.23</v>
          </cell>
          <cell r="AB4418">
            <v>1.24</v>
          </cell>
          <cell r="AC4418">
            <v>1.24</v>
          </cell>
          <cell r="AD4418">
            <v>1.25</v>
          </cell>
          <cell r="AE4418">
            <v>1.25</v>
          </cell>
          <cell r="AF4418">
            <v>1.25</v>
          </cell>
          <cell r="AG4418">
            <v>1.26</v>
          </cell>
          <cell r="AH4418">
            <v>1.26</v>
          </cell>
          <cell r="AI4418">
            <v>1.27</v>
          </cell>
          <cell r="AJ4418">
            <v>1.27</v>
          </cell>
          <cell r="AK4418">
            <v>1.28</v>
          </cell>
        </row>
        <row r="4419">
          <cell r="A4419" t="str">
            <v>SDGbaseTRAv2_UrbAS_ERTv5_testGADJnoICAGRPQXcelec</v>
          </cell>
          <cell r="B4419" t="str">
            <v>SIclos6_GOVclos11</v>
          </cell>
          <cell r="C4419" t="str">
            <v>SDGbaseTRAv2_UrbAS_ERTv5_testGADJnoICAGR</v>
          </cell>
          <cell r="D4419" t="str">
            <v>PQX</v>
          </cell>
          <cell r="E4419" t="str">
            <v>celec</v>
          </cell>
          <cell r="F4419">
            <v>0.36</v>
          </cell>
          <cell r="G4419">
            <v>0.36</v>
          </cell>
          <cell r="H4419">
            <v>0.33</v>
          </cell>
          <cell r="I4419">
            <v>0.33</v>
          </cell>
          <cell r="J4419">
            <v>0.34</v>
          </cell>
          <cell r="K4419">
            <v>0.34</v>
          </cell>
          <cell r="L4419">
            <v>0.34</v>
          </cell>
          <cell r="M4419">
            <v>0.34</v>
          </cell>
          <cell r="N4419">
            <v>0.34</v>
          </cell>
          <cell r="O4419">
            <v>0.34</v>
          </cell>
          <cell r="P4419">
            <v>0.34</v>
          </cell>
          <cell r="Q4419">
            <v>0.34</v>
          </cell>
          <cell r="R4419">
            <v>0.34</v>
          </cell>
          <cell r="S4419">
            <v>0.35</v>
          </cell>
          <cell r="T4419">
            <v>0.35</v>
          </cell>
          <cell r="U4419">
            <v>0.35</v>
          </cell>
          <cell r="V4419">
            <v>0.35</v>
          </cell>
          <cell r="W4419">
            <v>0.35</v>
          </cell>
          <cell r="X4419">
            <v>0.36</v>
          </cell>
          <cell r="Y4419">
            <v>0.37</v>
          </cell>
          <cell r="Z4419">
            <v>0.39</v>
          </cell>
          <cell r="AA4419">
            <v>0.42</v>
          </cell>
          <cell r="AB4419">
            <v>0.42</v>
          </cell>
          <cell r="AC4419">
            <v>0.41</v>
          </cell>
          <cell r="AD4419">
            <v>0.39</v>
          </cell>
          <cell r="AE4419">
            <v>0.37</v>
          </cell>
          <cell r="AF4419">
            <v>0.37</v>
          </cell>
          <cell r="AG4419">
            <v>0.39</v>
          </cell>
          <cell r="AH4419">
            <v>0.41</v>
          </cell>
          <cell r="AI4419">
            <v>0.43</v>
          </cell>
          <cell r="AJ4419">
            <v>0.45</v>
          </cell>
          <cell r="AK4419">
            <v>0.47</v>
          </cell>
        </row>
        <row r="4420">
          <cell r="A4420" t="str">
            <v>SDGbaseTRAv2_UrbAS_ERTv5_testGADJnoICAGRPQXcwatr</v>
          </cell>
          <cell r="B4420" t="str">
            <v>SIclos6_GOVclos11</v>
          </cell>
          <cell r="C4420" t="str">
            <v>SDGbaseTRAv2_UrbAS_ERTv5_testGADJnoICAGR</v>
          </cell>
          <cell r="D4420" t="str">
            <v>PQX</v>
          </cell>
          <cell r="E4420" t="str">
            <v>cwatr</v>
          </cell>
          <cell r="F4420">
            <v>1.05</v>
          </cell>
          <cell r="G4420">
            <v>0.94</v>
          </cell>
          <cell r="H4420">
            <v>0.95</v>
          </cell>
          <cell r="I4420">
            <v>0.96</v>
          </cell>
          <cell r="J4420">
            <v>0.97</v>
          </cell>
          <cell r="K4420">
            <v>0.98</v>
          </cell>
          <cell r="L4420">
            <v>0.98</v>
          </cell>
          <cell r="M4420">
            <v>0.98</v>
          </cell>
          <cell r="N4420">
            <v>0.98</v>
          </cell>
          <cell r="O4420">
            <v>0.98</v>
          </cell>
          <cell r="P4420">
            <v>0.98</v>
          </cell>
          <cell r="Q4420">
            <v>0.98</v>
          </cell>
          <cell r="R4420">
            <v>0.99</v>
          </cell>
          <cell r="S4420">
            <v>1</v>
          </cell>
          <cell r="T4420">
            <v>1</v>
          </cell>
          <cell r="U4420">
            <v>1</v>
          </cell>
          <cell r="V4420">
            <v>1.01</v>
          </cell>
          <cell r="W4420">
            <v>1.01</v>
          </cell>
          <cell r="X4420">
            <v>1.01</v>
          </cell>
          <cell r="Y4420">
            <v>1.01</v>
          </cell>
          <cell r="Z4420">
            <v>1.01</v>
          </cell>
          <cell r="AA4420">
            <v>1.01</v>
          </cell>
          <cell r="AB4420">
            <v>1.01</v>
          </cell>
          <cell r="AC4420">
            <v>1.02</v>
          </cell>
          <cell r="AD4420">
            <v>1.02</v>
          </cell>
          <cell r="AE4420">
            <v>1.03</v>
          </cell>
          <cell r="AF4420">
            <v>1.03</v>
          </cell>
          <cell r="AG4420">
            <v>1.03</v>
          </cell>
          <cell r="AH4420">
            <v>1.05</v>
          </cell>
          <cell r="AI4420">
            <v>1.06</v>
          </cell>
          <cell r="AJ4420">
            <v>1.06</v>
          </cell>
          <cell r="AK4420">
            <v>1.07</v>
          </cell>
        </row>
        <row r="4421">
          <cell r="A4421" t="str">
            <v>SDGbaseTRAv2_UrbAS_ERTv5_testGADJnoICAGRPQXccons</v>
          </cell>
          <cell r="B4421" t="str">
            <v>SIclos6_GOVclos11</v>
          </cell>
          <cell r="C4421" t="str">
            <v>SDGbaseTRAv2_UrbAS_ERTv5_testGADJnoICAGR</v>
          </cell>
          <cell r="D4421" t="str">
            <v>PQX</v>
          </cell>
          <cell r="E4421" t="str">
            <v>ccons</v>
          </cell>
          <cell r="F4421">
            <v>1.01</v>
          </cell>
          <cell r="G4421">
            <v>1.07</v>
          </cell>
          <cell r="H4421">
            <v>1.06</v>
          </cell>
          <cell r="I4421">
            <v>1.06</v>
          </cell>
          <cell r="J4421">
            <v>1.05</v>
          </cell>
          <cell r="K4421">
            <v>1.05</v>
          </cell>
          <cell r="L4421">
            <v>1.05</v>
          </cell>
          <cell r="M4421">
            <v>1.05</v>
          </cell>
          <cell r="N4421">
            <v>1.05</v>
          </cell>
          <cell r="O4421">
            <v>1.04</v>
          </cell>
          <cell r="P4421">
            <v>1.04</v>
          </cell>
          <cell r="Q4421">
            <v>1.04</v>
          </cell>
          <cell r="R4421">
            <v>1.04</v>
          </cell>
          <cell r="S4421">
            <v>1.05</v>
          </cell>
          <cell r="T4421">
            <v>1.05</v>
          </cell>
          <cell r="U4421">
            <v>1.05</v>
          </cell>
          <cell r="V4421">
            <v>1.05</v>
          </cell>
          <cell r="W4421">
            <v>1.06</v>
          </cell>
          <cell r="X4421">
            <v>1.06</v>
          </cell>
          <cell r="Y4421">
            <v>1.06</v>
          </cell>
          <cell r="Z4421">
            <v>1.06</v>
          </cell>
          <cell r="AA4421">
            <v>1.06</v>
          </cell>
          <cell r="AB4421">
            <v>1.06</v>
          </cell>
          <cell r="AC4421">
            <v>1.06</v>
          </cell>
          <cell r="AD4421">
            <v>1.06</v>
          </cell>
          <cell r="AE4421">
            <v>1.06</v>
          </cell>
          <cell r="AF4421">
            <v>1.06</v>
          </cell>
          <cell r="AG4421">
            <v>1.07</v>
          </cell>
          <cell r="AH4421">
            <v>1.07</v>
          </cell>
          <cell r="AI4421">
            <v>1.07</v>
          </cell>
          <cell r="AJ4421">
            <v>1.07</v>
          </cell>
          <cell r="AK4421">
            <v>1.07</v>
          </cell>
        </row>
        <row r="4422">
          <cell r="A4422" t="str">
            <v>SDGbaseTRAv2_UrbAS_ERTv5_testGADJnoICAGRPQXctrad</v>
          </cell>
          <cell r="B4422" t="str">
            <v>SIclos6_GOVclos11</v>
          </cell>
          <cell r="C4422" t="str">
            <v>SDGbaseTRAv2_UrbAS_ERTv5_testGADJnoICAGR</v>
          </cell>
          <cell r="D4422" t="str">
            <v>PQX</v>
          </cell>
          <cell r="E4422" t="str">
            <v>ctrad</v>
          </cell>
          <cell r="F4422">
            <v>1</v>
          </cell>
          <cell r="G4422">
            <v>1.01</v>
          </cell>
          <cell r="H4422">
            <v>1.01</v>
          </cell>
          <cell r="I4422">
            <v>1.02</v>
          </cell>
          <cell r="J4422">
            <v>1.01</v>
          </cell>
          <cell r="K4422">
            <v>1.01</v>
          </cell>
          <cell r="L4422">
            <v>1.01</v>
          </cell>
          <cell r="M4422">
            <v>1.01</v>
          </cell>
          <cell r="N4422">
            <v>1.01</v>
          </cell>
          <cell r="O4422">
            <v>0.99</v>
          </cell>
          <cell r="P4422">
            <v>0.99</v>
          </cell>
          <cell r="Q4422">
            <v>1</v>
          </cell>
          <cell r="R4422">
            <v>1</v>
          </cell>
          <cell r="S4422">
            <v>1.01</v>
          </cell>
          <cell r="T4422">
            <v>1.01</v>
          </cell>
          <cell r="U4422">
            <v>1.02</v>
          </cell>
          <cell r="V4422">
            <v>1.02</v>
          </cell>
          <cell r="W4422">
            <v>1.03</v>
          </cell>
          <cell r="X4422">
            <v>1.03</v>
          </cell>
          <cell r="Y4422">
            <v>1.03</v>
          </cell>
          <cell r="Z4422">
            <v>1.03</v>
          </cell>
          <cell r="AA4422">
            <v>1.02</v>
          </cell>
          <cell r="AB4422">
            <v>1.01</v>
          </cell>
          <cell r="AC4422">
            <v>1.01</v>
          </cell>
          <cell r="AD4422">
            <v>1.01</v>
          </cell>
          <cell r="AE4422">
            <v>1.02</v>
          </cell>
          <cell r="AF4422">
            <v>1.02</v>
          </cell>
          <cell r="AG4422">
            <v>1.02</v>
          </cell>
          <cell r="AH4422">
            <v>1.01</v>
          </cell>
          <cell r="AI4422">
            <v>1</v>
          </cell>
          <cell r="AJ4422">
            <v>1</v>
          </cell>
          <cell r="AK4422">
            <v>1</v>
          </cell>
        </row>
        <row r="4423">
          <cell r="A4423" t="str">
            <v>SDGbaseTRAv2_UrbAS_ERTv5_testGADJnoICAGRPQXchotl</v>
          </cell>
          <cell r="B4423" t="str">
            <v>SIclos6_GOVclos11</v>
          </cell>
          <cell r="C4423" t="str">
            <v>SDGbaseTRAv2_UrbAS_ERTv5_testGADJnoICAGR</v>
          </cell>
          <cell r="D4423" t="str">
            <v>PQX</v>
          </cell>
          <cell r="E4423" t="str">
            <v>chotl</v>
          </cell>
          <cell r="F4423">
            <v>1.08</v>
          </cell>
          <cell r="G4423">
            <v>1.08</v>
          </cell>
          <cell r="H4423">
            <v>1.08</v>
          </cell>
          <cell r="I4423">
            <v>1.08</v>
          </cell>
          <cell r="J4423">
            <v>1.07</v>
          </cell>
          <cell r="K4423">
            <v>1.08</v>
          </cell>
          <cell r="L4423">
            <v>1.08</v>
          </cell>
          <cell r="M4423">
            <v>1.08</v>
          </cell>
          <cell r="N4423">
            <v>1.08</v>
          </cell>
          <cell r="O4423">
            <v>1.08</v>
          </cell>
          <cell r="P4423">
            <v>1.08</v>
          </cell>
          <cell r="Q4423">
            <v>1.08</v>
          </cell>
          <cell r="R4423">
            <v>1.0900000000000001</v>
          </cell>
          <cell r="S4423">
            <v>1.0900000000000001</v>
          </cell>
          <cell r="T4423">
            <v>1.0900000000000001</v>
          </cell>
          <cell r="U4423">
            <v>1.1000000000000001</v>
          </cell>
          <cell r="V4423">
            <v>1.1000000000000001</v>
          </cell>
          <cell r="W4423">
            <v>1.1000000000000001</v>
          </cell>
          <cell r="X4423">
            <v>1.1100000000000001</v>
          </cell>
          <cell r="Y4423">
            <v>1.1100000000000001</v>
          </cell>
          <cell r="Z4423">
            <v>1.1100000000000001</v>
          </cell>
          <cell r="AA4423">
            <v>1.1100000000000001</v>
          </cell>
          <cell r="AB4423">
            <v>1.1000000000000001</v>
          </cell>
          <cell r="AC4423">
            <v>1.1000000000000001</v>
          </cell>
          <cell r="AD4423">
            <v>1.1100000000000001</v>
          </cell>
          <cell r="AE4423">
            <v>1.1100000000000001</v>
          </cell>
          <cell r="AF4423">
            <v>1.1100000000000001</v>
          </cell>
          <cell r="AG4423">
            <v>1.1100000000000001</v>
          </cell>
          <cell r="AH4423">
            <v>1.1100000000000001</v>
          </cell>
          <cell r="AI4423">
            <v>1.1100000000000001</v>
          </cell>
          <cell r="AJ4423">
            <v>1.1100000000000001</v>
          </cell>
          <cell r="AK4423">
            <v>1.1000000000000001</v>
          </cell>
        </row>
        <row r="4424">
          <cell r="A4424" t="str">
            <v>SDGbaseTRAv2_UrbAS_ERTv5_testGADJnoICAGRPQXcptrp-l</v>
          </cell>
          <cell r="B4424" t="str">
            <v>SIclos6_GOVclos11</v>
          </cell>
          <cell r="C4424" t="str">
            <v>SDGbaseTRAv2_UrbAS_ERTv5_testGADJnoICAGR</v>
          </cell>
          <cell r="D4424" t="str">
            <v>PQX</v>
          </cell>
          <cell r="E4424" t="str">
            <v>cptrp-l</v>
          </cell>
          <cell r="F4424">
            <v>0.95</v>
          </cell>
          <cell r="G4424">
            <v>0.95</v>
          </cell>
          <cell r="H4424">
            <v>0.95</v>
          </cell>
          <cell r="I4424">
            <v>0.95</v>
          </cell>
          <cell r="J4424">
            <v>0.95</v>
          </cell>
          <cell r="K4424">
            <v>0.96</v>
          </cell>
          <cell r="L4424">
            <v>0.96</v>
          </cell>
          <cell r="M4424">
            <v>0.95</v>
          </cell>
          <cell r="N4424">
            <v>0.95</v>
          </cell>
          <cell r="O4424">
            <v>0.95</v>
          </cell>
          <cell r="P4424">
            <v>0.95</v>
          </cell>
          <cell r="Q4424">
            <v>0.94</v>
          </cell>
          <cell r="R4424">
            <v>0.94</v>
          </cell>
          <cell r="S4424">
            <v>0.93</v>
          </cell>
          <cell r="T4424">
            <v>0.92</v>
          </cell>
          <cell r="U4424">
            <v>0.91</v>
          </cell>
          <cell r="V4424">
            <v>0.91</v>
          </cell>
          <cell r="W4424">
            <v>0.9</v>
          </cell>
          <cell r="X4424">
            <v>0.89</v>
          </cell>
          <cell r="Y4424">
            <v>0.88</v>
          </cell>
          <cell r="Z4424">
            <v>0.87</v>
          </cell>
          <cell r="AA4424">
            <v>0.87</v>
          </cell>
          <cell r="AB4424">
            <v>0.86</v>
          </cell>
          <cell r="AC4424">
            <v>0.86</v>
          </cell>
          <cell r="AD4424">
            <v>0.85</v>
          </cell>
          <cell r="AE4424">
            <v>0.85</v>
          </cell>
          <cell r="AF4424">
            <v>0.84</v>
          </cell>
          <cell r="AG4424">
            <v>0.84</v>
          </cell>
          <cell r="AH4424">
            <v>0.84</v>
          </cell>
          <cell r="AI4424">
            <v>0.84</v>
          </cell>
          <cell r="AJ4424">
            <v>0.84</v>
          </cell>
          <cell r="AK4424">
            <v>0.85</v>
          </cell>
        </row>
        <row r="4425">
          <cell r="A4425" t="str">
            <v>SDGbaseTRAv2_UrbAS_ERTv5_testGADJnoICAGRPQXcftrp-l</v>
          </cell>
          <cell r="B4425" t="str">
            <v>SIclos6_GOVclos11</v>
          </cell>
          <cell r="C4425" t="str">
            <v>SDGbaseTRAv2_UrbAS_ERTv5_testGADJnoICAGR</v>
          </cell>
          <cell r="D4425" t="str">
            <v>PQX</v>
          </cell>
          <cell r="E4425" t="str">
            <v>cftrp-l</v>
          </cell>
          <cell r="F4425">
            <v>1</v>
          </cell>
          <cell r="G4425">
            <v>0.98</v>
          </cell>
          <cell r="H4425">
            <v>0.98</v>
          </cell>
          <cell r="I4425">
            <v>0.98</v>
          </cell>
          <cell r="J4425">
            <v>0.98</v>
          </cell>
          <cell r="K4425">
            <v>0.97</v>
          </cell>
          <cell r="L4425">
            <v>0.96</v>
          </cell>
          <cell r="M4425">
            <v>0.95</v>
          </cell>
          <cell r="N4425">
            <v>0.95</v>
          </cell>
          <cell r="O4425">
            <v>0.94</v>
          </cell>
          <cell r="P4425">
            <v>0.93</v>
          </cell>
          <cell r="Q4425">
            <v>0.92</v>
          </cell>
          <cell r="R4425">
            <v>0.9</v>
          </cell>
          <cell r="S4425">
            <v>0.89</v>
          </cell>
          <cell r="T4425">
            <v>0.88</v>
          </cell>
          <cell r="U4425">
            <v>0.87</v>
          </cell>
          <cell r="V4425">
            <v>0.86</v>
          </cell>
          <cell r="W4425">
            <v>0.84</v>
          </cell>
          <cell r="X4425">
            <v>0.83</v>
          </cell>
          <cell r="Y4425">
            <v>0.82</v>
          </cell>
          <cell r="Z4425">
            <v>0.81</v>
          </cell>
          <cell r="AA4425">
            <v>0.8</v>
          </cell>
          <cell r="AB4425">
            <v>0.79</v>
          </cell>
          <cell r="AC4425">
            <v>0.78</v>
          </cell>
          <cell r="AD4425">
            <v>0.76</v>
          </cell>
          <cell r="AE4425">
            <v>0.75</v>
          </cell>
          <cell r="AF4425">
            <v>0.74</v>
          </cell>
          <cell r="AG4425">
            <v>0.73</v>
          </cell>
          <cell r="AH4425">
            <v>0.73</v>
          </cell>
          <cell r="AI4425">
            <v>0.73</v>
          </cell>
          <cell r="AJ4425">
            <v>0.73</v>
          </cell>
          <cell r="AK4425">
            <v>0.73</v>
          </cell>
        </row>
        <row r="4426">
          <cell r="A4426" t="str">
            <v>SDGbaseTRAv2_UrbAS_ERTv5_testGADJnoICAGRPQXcptrp-o</v>
          </cell>
          <cell r="B4426" t="str">
            <v>SIclos6_GOVclos11</v>
          </cell>
          <cell r="C4426" t="str">
            <v>SDGbaseTRAv2_UrbAS_ERTv5_testGADJnoICAGR</v>
          </cell>
          <cell r="D4426" t="str">
            <v>PQX</v>
          </cell>
          <cell r="E4426" t="str">
            <v>cptrp-o</v>
          </cell>
          <cell r="F4426">
            <v>0.95</v>
          </cell>
          <cell r="G4426">
            <v>0.94</v>
          </cell>
          <cell r="H4426">
            <v>0.91</v>
          </cell>
          <cell r="I4426">
            <v>0.9</v>
          </cell>
          <cell r="J4426">
            <v>0.88</v>
          </cell>
          <cell r="K4426">
            <v>0.87</v>
          </cell>
          <cell r="L4426">
            <v>0.87</v>
          </cell>
          <cell r="M4426">
            <v>0.86</v>
          </cell>
          <cell r="N4426">
            <v>0.86</v>
          </cell>
          <cell r="O4426">
            <v>0.87</v>
          </cell>
          <cell r="P4426">
            <v>0.88</v>
          </cell>
          <cell r="Q4426">
            <v>0.88</v>
          </cell>
          <cell r="R4426">
            <v>0.88</v>
          </cell>
          <cell r="S4426">
            <v>0.88</v>
          </cell>
          <cell r="T4426">
            <v>0.88</v>
          </cell>
          <cell r="U4426">
            <v>0.89</v>
          </cell>
          <cell r="V4426">
            <v>0.89</v>
          </cell>
          <cell r="W4426">
            <v>0.89</v>
          </cell>
          <cell r="X4426">
            <v>0.89</v>
          </cell>
          <cell r="Y4426">
            <v>0.89</v>
          </cell>
          <cell r="Z4426">
            <v>0.89</v>
          </cell>
          <cell r="AA4426">
            <v>0.89</v>
          </cell>
          <cell r="AB4426">
            <v>0.89</v>
          </cell>
          <cell r="AC4426">
            <v>0.9</v>
          </cell>
          <cell r="AD4426">
            <v>0.9</v>
          </cell>
          <cell r="AE4426">
            <v>0.9</v>
          </cell>
          <cell r="AF4426">
            <v>0.91</v>
          </cell>
          <cell r="AG4426">
            <v>0.91</v>
          </cell>
          <cell r="AH4426">
            <v>0.91</v>
          </cell>
          <cell r="AI4426">
            <v>0.91</v>
          </cell>
          <cell r="AJ4426">
            <v>0.91</v>
          </cell>
          <cell r="AK4426">
            <v>0.91</v>
          </cell>
        </row>
        <row r="4427">
          <cell r="A4427" t="str">
            <v>SDGbaseTRAv2_UrbAS_ERTv5_testGADJnoICAGRPQXcftrp-o</v>
          </cell>
          <cell r="B4427" t="str">
            <v>SIclos6_GOVclos11</v>
          </cell>
          <cell r="C4427" t="str">
            <v>SDGbaseTRAv2_UrbAS_ERTv5_testGADJnoICAGR</v>
          </cell>
          <cell r="D4427" t="str">
            <v>PQX</v>
          </cell>
          <cell r="E4427" t="str">
            <v>cftrp-o</v>
          </cell>
          <cell r="F4427">
            <v>0.97</v>
          </cell>
          <cell r="G4427">
            <v>0.94</v>
          </cell>
          <cell r="H4427">
            <v>0.92</v>
          </cell>
          <cell r="I4427">
            <v>0.9</v>
          </cell>
          <cell r="J4427">
            <v>0.89</v>
          </cell>
          <cell r="K4427">
            <v>0.88</v>
          </cell>
          <cell r="L4427">
            <v>0.87</v>
          </cell>
          <cell r="M4427">
            <v>0.87</v>
          </cell>
          <cell r="N4427">
            <v>0.87</v>
          </cell>
          <cell r="O4427">
            <v>0.89</v>
          </cell>
          <cell r="P4427">
            <v>0.9</v>
          </cell>
          <cell r="Q4427">
            <v>0.9</v>
          </cell>
          <cell r="R4427">
            <v>0.9</v>
          </cell>
          <cell r="S4427">
            <v>0.9</v>
          </cell>
          <cell r="T4427">
            <v>0.9</v>
          </cell>
          <cell r="U4427">
            <v>0.9</v>
          </cell>
          <cell r="V4427">
            <v>0.9</v>
          </cell>
          <cell r="W4427">
            <v>0.9</v>
          </cell>
          <cell r="X4427">
            <v>0.91</v>
          </cell>
          <cell r="Y4427">
            <v>0.91</v>
          </cell>
          <cell r="Z4427">
            <v>0.91</v>
          </cell>
          <cell r="AA4427">
            <v>0.91</v>
          </cell>
          <cell r="AB4427">
            <v>0.92</v>
          </cell>
          <cell r="AC4427">
            <v>0.92</v>
          </cell>
          <cell r="AD4427">
            <v>0.93</v>
          </cell>
          <cell r="AE4427">
            <v>0.93</v>
          </cell>
          <cell r="AF4427">
            <v>0.92</v>
          </cell>
          <cell r="AG4427">
            <v>0.92</v>
          </cell>
          <cell r="AH4427">
            <v>0.92</v>
          </cell>
          <cell r="AI4427">
            <v>0.92</v>
          </cell>
          <cell r="AJ4427">
            <v>0.92</v>
          </cell>
          <cell r="AK4427">
            <v>0.92</v>
          </cell>
        </row>
        <row r="4428">
          <cell r="A4428" t="str">
            <v>SDGbaseTRAv2_UrbAS_ERTv5_testGADJnoICAGRPQXcprtr</v>
          </cell>
          <cell r="B4428" t="str">
            <v>SIclos6_GOVclos11</v>
          </cell>
          <cell r="C4428" t="str">
            <v>SDGbaseTRAv2_UrbAS_ERTv5_testGADJnoICAGR</v>
          </cell>
          <cell r="D4428" t="str">
            <v>PQX</v>
          </cell>
          <cell r="E4428" t="str">
            <v>cprtr</v>
          </cell>
          <cell r="F4428">
            <v>1</v>
          </cell>
          <cell r="G4428">
            <v>1.02</v>
          </cell>
          <cell r="H4428">
            <v>1.02</v>
          </cell>
          <cell r="I4428">
            <v>1.01</v>
          </cell>
          <cell r="J4428">
            <v>1</v>
          </cell>
          <cell r="K4428">
            <v>1</v>
          </cell>
          <cell r="L4428">
            <v>0.99</v>
          </cell>
          <cell r="M4428">
            <v>0.98</v>
          </cell>
          <cell r="N4428">
            <v>0.96</v>
          </cell>
          <cell r="O4428">
            <v>0.98</v>
          </cell>
          <cell r="P4428">
            <v>0.94</v>
          </cell>
          <cell r="Q4428">
            <v>0.9</v>
          </cell>
          <cell r="R4428">
            <v>0.84</v>
          </cell>
          <cell r="S4428">
            <v>0.79</v>
          </cell>
          <cell r="T4428">
            <v>0.74</v>
          </cell>
          <cell r="U4428">
            <v>0.69</v>
          </cell>
          <cell r="V4428">
            <v>0.65</v>
          </cell>
          <cell r="W4428">
            <v>0.6</v>
          </cell>
          <cell r="X4428">
            <v>0.56000000000000005</v>
          </cell>
          <cell r="Y4428">
            <v>0.52</v>
          </cell>
          <cell r="Z4428">
            <v>0.47</v>
          </cell>
          <cell r="AA4428">
            <v>0.44</v>
          </cell>
          <cell r="AB4428">
            <v>0.41</v>
          </cell>
          <cell r="AC4428">
            <v>0.38</v>
          </cell>
          <cell r="AD4428">
            <v>0.35</v>
          </cell>
          <cell r="AE4428">
            <v>0.32</v>
          </cell>
          <cell r="AF4428">
            <v>0.3</v>
          </cell>
          <cell r="AG4428">
            <v>0.28000000000000003</v>
          </cell>
          <cell r="AH4428">
            <v>0.26</v>
          </cell>
          <cell r="AI4428">
            <v>0.25</v>
          </cell>
          <cell r="AJ4428">
            <v>0.23</v>
          </cell>
          <cell r="AK4428">
            <v>0.22</v>
          </cell>
        </row>
        <row r="4429">
          <cell r="A4429" t="str">
            <v>SDGbaseTRAv2_UrbAS_ERTv5_testGADJnoICAGRPQXctrps</v>
          </cell>
          <cell r="B4429" t="str">
            <v>SIclos6_GOVclos11</v>
          </cell>
          <cell r="C4429" t="str">
            <v>SDGbaseTRAv2_UrbAS_ERTv5_testGADJnoICAGR</v>
          </cell>
          <cell r="D4429" t="str">
            <v>PQX</v>
          </cell>
          <cell r="E4429" t="str">
            <v>ctrps</v>
          </cell>
          <cell r="F4429">
            <v>1</v>
          </cell>
          <cell r="G4429">
            <v>1</v>
          </cell>
          <cell r="H4429">
            <v>1</v>
          </cell>
          <cell r="I4429">
            <v>1</v>
          </cell>
          <cell r="J4429">
            <v>1</v>
          </cell>
          <cell r="K4429">
            <v>1</v>
          </cell>
          <cell r="L4429">
            <v>1</v>
          </cell>
          <cell r="M4429">
            <v>0.99</v>
          </cell>
          <cell r="N4429">
            <v>0.99</v>
          </cell>
          <cell r="O4429">
            <v>0.99</v>
          </cell>
          <cell r="P4429">
            <v>0.98</v>
          </cell>
          <cell r="Q4429">
            <v>0.98</v>
          </cell>
          <cell r="R4429">
            <v>0.98</v>
          </cell>
          <cell r="S4429">
            <v>0.99</v>
          </cell>
          <cell r="T4429">
            <v>0.99</v>
          </cell>
          <cell r="U4429">
            <v>0.99</v>
          </cell>
          <cell r="V4429">
            <v>0.99</v>
          </cell>
          <cell r="W4429">
            <v>0.99</v>
          </cell>
          <cell r="X4429">
            <v>0.99</v>
          </cell>
          <cell r="Y4429">
            <v>0.99</v>
          </cell>
          <cell r="Z4429">
            <v>0.99</v>
          </cell>
          <cell r="AA4429">
            <v>0.99</v>
          </cell>
          <cell r="AB4429">
            <v>0.99</v>
          </cell>
          <cell r="AC4429">
            <v>1</v>
          </cell>
          <cell r="AD4429">
            <v>1</v>
          </cell>
          <cell r="AE4429">
            <v>1.01</v>
          </cell>
          <cell r="AF4429">
            <v>1.01</v>
          </cell>
          <cell r="AG4429">
            <v>1</v>
          </cell>
          <cell r="AH4429">
            <v>1</v>
          </cell>
          <cell r="AI4429">
            <v>1</v>
          </cell>
          <cell r="AJ4429">
            <v>1</v>
          </cell>
          <cell r="AK4429">
            <v>1.01</v>
          </cell>
        </row>
        <row r="4430">
          <cell r="A4430" t="str">
            <v>SDGbaseTRAv2_UrbAS_ERTv5_testGADJnoICAGRPQXccomm</v>
          </cell>
          <cell r="B4430" t="str">
            <v>SIclos6_GOVclos11</v>
          </cell>
          <cell r="C4430" t="str">
            <v>SDGbaseTRAv2_UrbAS_ERTv5_testGADJnoICAGR</v>
          </cell>
          <cell r="D4430" t="str">
            <v>PQX</v>
          </cell>
          <cell r="E4430" t="str">
            <v>ccomm</v>
          </cell>
          <cell r="F4430">
            <v>1</v>
          </cell>
          <cell r="G4430">
            <v>0.96</v>
          </cell>
          <cell r="H4430">
            <v>0.97</v>
          </cell>
          <cell r="I4430">
            <v>0.98</v>
          </cell>
          <cell r="J4430">
            <v>0.99</v>
          </cell>
          <cell r="K4430">
            <v>0.99</v>
          </cell>
          <cell r="L4430">
            <v>0.99</v>
          </cell>
          <cell r="M4430">
            <v>1</v>
          </cell>
          <cell r="N4430">
            <v>1</v>
          </cell>
          <cell r="O4430">
            <v>1</v>
          </cell>
          <cell r="P4430">
            <v>1</v>
          </cell>
          <cell r="Q4430">
            <v>1.01</v>
          </cell>
          <cell r="R4430">
            <v>1.01</v>
          </cell>
          <cell r="S4430">
            <v>1.01</v>
          </cell>
          <cell r="T4430">
            <v>1.02</v>
          </cell>
          <cell r="U4430">
            <v>1.02</v>
          </cell>
          <cell r="V4430">
            <v>1.02</v>
          </cell>
          <cell r="W4430">
            <v>1.02</v>
          </cell>
          <cell r="X4430">
            <v>1.03</v>
          </cell>
          <cell r="Y4430">
            <v>1.03</v>
          </cell>
          <cell r="Z4430">
            <v>1.02</v>
          </cell>
          <cell r="AA4430">
            <v>1.02</v>
          </cell>
          <cell r="AB4430">
            <v>1.03</v>
          </cell>
          <cell r="AC4430">
            <v>1.03</v>
          </cell>
          <cell r="AD4430">
            <v>1.03</v>
          </cell>
          <cell r="AE4430">
            <v>1.03</v>
          </cell>
          <cell r="AF4430">
            <v>1.03</v>
          </cell>
          <cell r="AG4430">
            <v>1.03</v>
          </cell>
          <cell r="AH4430">
            <v>1.04</v>
          </cell>
          <cell r="AI4430">
            <v>1.04</v>
          </cell>
          <cell r="AJ4430">
            <v>1.04</v>
          </cell>
          <cell r="AK4430">
            <v>1.04</v>
          </cell>
        </row>
        <row r="4431">
          <cell r="A4431" t="str">
            <v>SDGbaseTRAv2_UrbAS_ERTv5_testGADJnoICAGRPQXcfsrv</v>
          </cell>
          <cell r="B4431" t="str">
            <v>SIclos6_GOVclos11</v>
          </cell>
          <cell r="C4431" t="str">
            <v>SDGbaseTRAv2_UrbAS_ERTv5_testGADJnoICAGR</v>
          </cell>
          <cell r="D4431" t="str">
            <v>PQX</v>
          </cell>
          <cell r="E4431" t="str">
            <v>cfsrv</v>
          </cell>
          <cell r="F4431">
            <v>1.04</v>
          </cell>
          <cell r="G4431">
            <v>1.01</v>
          </cell>
          <cell r="H4431">
            <v>1.02</v>
          </cell>
          <cell r="I4431">
            <v>1.02</v>
          </cell>
          <cell r="J4431">
            <v>1.02</v>
          </cell>
          <cell r="K4431">
            <v>1.02</v>
          </cell>
          <cell r="L4431">
            <v>1.02</v>
          </cell>
          <cell r="M4431">
            <v>1.02</v>
          </cell>
          <cell r="N4431">
            <v>1.03</v>
          </cell>
          <cell r="O4431">
            <v>1.02</v>
          </cell>
          <cell r="P4431">
            <v>1.02</v>
          </cell>
          <cell r="Q4431">
            <v>1.03</v>
          </cell>
          <cell r="R4431">
            <v>1.03</v>
          </cell>
          <cell r="S4431">
            <v>1.04</v>
          </cell>
          <cell r="T4431">
            <v>1.04</v>
          </cell>
          <cell r="U4431">
            <v>1.05</v>
          </cell>
          <cell r="V4431">
            <v>1.05</v>
          </cell>
          <cell r="W4431">
            <v>1.06</v>
          </cell>
          <cell r="X4431">
            <v>1.06</v>
          </cell>
          <cell r="Y4431">
            <v>1.06</v>
          </cell>
          <cell r="Z4431">
            <v>1.06</v>
          </cell>
          <cell r="AA4431">
            <v>1.06</v>
          </cell>
          <cell r="AB4431">
            <v>1.05</v>
          </cell>
          <cell r="AC4431">
            <v>1.05</v>
          </cell>
          <cell r="AD4431">
            <v>1.06</v>
          </cell>
          <cell r="AE4431">
            <v>1.06</v>
          </cell>
          <cell r="AF4431">
            <v>1.06</v>
          </cell>
          <cell r="AG4431">
            <v>1.06</v>
          </cell>
          <cell r="AH4431">
            <v>1.05</v>
          </cell>
          <cell r="AI4431">
            <v>1.04</v>
          </cell>
          <cell r="AJ4431">
            <v>1.04</v>
          </cell>
          <cell r="AK4431">
            <v>1.03</v>
          </cell>
        </row>
        <row r="4432">
          <cell r="A4432" t="str">
            <v>SDGbaseTRAv2_UrbAS_ERTv5_testGADJnoICAGRPQXcbsrv</v>
          </cell>
          <cell r="B4432" t="str">
            <v>SIclos6_GOVclos11</v>
          </cell>
          <cell r="C4432" t="str">
            <v>SDGbaseTRAv2_UrbAS_ERTv5_testGADJnoICAGR</v>
          </cell>
          <cell r="D4432" t="str">
            <v>PQX</v>
          </cell>
          <cell r="E4432" t="str">
            <v>cbsrv</v>
          </cell>
          <cell r="F4432">
            <v>1.04</v>
          </cell>
          <cell r="G4432">
            <v>1.01</v>
          </cell>
          <cell r="H4432">
            <v>1.01</v>
          </cell>
          <cell r="I4432">
            <v>1.02</v>
          </cell>
          <cell r="J4432">
            <v>1.02</v>
          </cell>
          <cell r="K4432">
            <v>1.02</v>
          </cell>
          <cell r="L4432">
            <v>1.02</v>
          </cell>
          <cell r="M4432">
            <v>1.03</v>
          </cell>
          <cell r="N4432">
            <v>1.03</v>
          </cell>
          <cell r="O4432">
            <v>1.02</v>
          </cell>
          <cell r="P4432">
            <v>1.03</v>
          </cell>
          <cell r="Q4432">
            <v>1.03</v>
          </cell>
          <cell r="R4432">
            <v>1.03</v>
          </cell>
          <cell r="S4432">
            <v>1.04</v>
          </cell>
          <cell r="T4432">
            <v>1.04</v>
          </cell>
          <cell r="U4432">
            <v>1.04</v>
          </cell>
          <cell r="V4432">
            <v>1.04</v>
          </cell>
          <cell r="W4432">
            <v>1.05</v>
          </cell>
          <cell r="X4432">
            <v>1.05</v>
          </cell>
          <cell r="Y4432">
            <v>1.05</v>
          </cell>
          <cell r="Z4432">
            <v>1.05</v>
          </cell>
          <cell r="AA4432">
            <v>1.05</v>
          </cell>
          <cell r="AB4432">
            <v>1.04</v>
          </cell>
          <cell r="AC4432">
            <v>1.04</v>
          </cell>
          <cell r="AD4432">
            <v>1.05</v>
          </cell>
          <cell r="AE4432">
            <v>1.05</v>
          </cell>
          <cell r="AF4432">
            <v>1.05</v>
          </cell>
          <cell r="AG4432">
            <v>1.05</v>
          </cell>
          <cell r="AH4432">
            <v>1.05</v>
          </cell>
          <cell r="AI4432">
            <v>1.05</v>
          </cell>
          <cell r="AJ4432">
            <v>1.05</v>
          </cell>
          <cell r="AK4432">
            <v>1.04</v>
          </cell>
        </row>
        <row r="4433">
          <cell r="A4433" t="str">
            <v>SDGbaseTRAv2_UrbAS_ERTv5_testGADJnoICAGRPQXcgsrv</v>
          </cell>
          <cell r="B4433" t="str">
            <v>SIclos6_GOVclos11</v>
          </cell>
          <cell r="C4433" t="str">
            <v>SDGbaseTRAv2_UrbAS_ERTv5_testGADJnoICAGR</v>
          </cell>
          <cell r="D4433" t="str">
            <v>PQX</v>
          </cell>
          <cell r="E4433" t="str">
            <v>cgsrv</v>
          </cell>
          <cell r="F4433">
            <v>1.02</v>
          </cell>
          <cell r="G4433">
            <v>1.03</v>
          </cell>
          <cell r="H4433">
            <v>1.04</v>
          </cell>
          <cell r="I4433">
            <v>1.04</v>
          </cell>
          <cell r="J4433">
            <v>1.04</v>
          </cell>
          <cell r="K4433">
            <v>1.04</v>
          </cell>
          <cell r="L4433">
            <v>1.04</v>
          </cell>
          <cell r="M4433">
            <v>1.05</v>
          </cell>
          <cell r="N4433">
            <v>1.05</v>
          </cell>
          <cell r="O4433">
            <v>1.04</v>
          </cell>
          <cell r="P4433">
            <v>1.04</v>
          </cell>
          <cell r="Q4433">
            <v>1.04</v>
          </cell>
          <cell r="R4433">
            <v>1.04</v>
          </cell>
          <cell r="S4433">
            <v>1.04</v>
          </cell>
          <cell r="T4433">
            <v>1.04</v>
          </cell>
          <cell r="U4433">
            <v>1.05</v>
          </cell>
          <cell r="V4433">
            <v>1.05</v>
          </cell>
          <cell r="W4433">
            <v>1.05</v>
          </cell>
          <cell r="X4433">
            <v>1.05</v>
          </cell>
          <cell r="Y4433">
            <v>1.05</v>
          </cell>
          <cell r="Z4433">
            <v>1.05</v>
          </cell>
          <cell r="AA4433">
            <v>1.05</v>
          </cell>
          <cell r="AB4433">
            <v>1.05</v>
          </cell>
          <cell r="AC4433">
            <v>1.05</v>
          </cell>
          <cell r="AD4433">
            <v>1.05</v>
          </cell>
          <cell r="AE4433">
            <v>1.05</v>
          </cell>
          <cell r="AF4433">
            <v>1.05</v>
          </cell>
          <cell r="AG4433">
            <v>1.05</v>
          </cell>
          <cell r="AH4433">
            <v>1.03</v>
          </cell>
          <cell r="AI4433">
            <v>1.02</v>
          </cell>
          <cell r="AJ4433">
            <v>1.01</v>
          </cell>
          <cell r="AK4433">
            <v>1.01</v>
          </cell>
        </row>
        <row r="4434">
          <cell r="A4434" t="str">
            <v>SDGbaseTRAv2_UrbAS_ERTv5_testGADJnoICAGRPQXcosrv</v>
          </cell>
          <cell r="B4434" t="str">
            <v>SIclos6_GOVclos11</v>
          </cell>
          <cell r="C4434" t="str">
            <v>SDGbaseTRAv2_UrbAS_ERTv5_testGADJnoICAGR</v>
          </cell>
          <cell r="D4434" t="str">
            <v>PQX</v>
          </cell>
          <cell r="E4434" t="str">
            <v>cosrv</v>
          </cell>
          <cell r="F4434">
            <v>1.07</v>
          </cell>
          <cell r="G4434">
            <v>1.1499999999999999</v>
          </cell>
          <cell r="H4434">
            <v>1.1299999999999999</v>
          </cell>
          <cell r="I4434">
            <v>1.1200000000000001</v>
          </cell>
          <cell r="J4434">
            <v>1.1200000000000001</v>
          </cell>
          <cell r="K4434">
            <v>1.1200000000000001</v>
          </cell>
          <cell r="L4434">
            <v>1.1200000000000001</v>
          </cell>
          <cell r="M4434">
            <v>1.1200000000000001</v>
          </cell>
          <cell r="N4434">
            <v>1.1200000000000001</v>
          </cell>
          <cell r="O4434">
            <v>1.1200000000000001</v>
          </cell>
          <cell r="P4434">
            <v>1.1200000000000001</v>
          </cell>
          <cell r="Q4434">
            <v>1.1200000000000001</v>
          </cell>
          <cell r="R4434">
            <v>1.1299999999999999</v>
          </cell>
          <cell r="S4434">
            <v>1.1299999999999999</v>
          </cell>
          <cell r="T4434">
            <v>1.1399999999999999</v>
          </cell>
          <cell r="U4434">
            <v>1.1399999999999999</v>
          </cell>
          <cell r="V4434">
            <v>1.1399999999999999</v>
          </cell>
          <cell r="W4434">
            <v>1.1499999999999999</v>
          </cell>
          <cell r="X4434">
            <v>1.1499999999999999</v>
          </cell>
          <cell r="Y4434">
            <v>1.1499999999999999</v>
          </cell>
          <cell r="Z4434">
            <v>1.1499999999999999</v>
          </cell>
          <cell r="AA4434">
            <v>1.1499999999999999</v>
          </cell>
          <cell r="AB4434">
            <v>1.1499999999999999</v>
          </cell>
          <cell r="AC4434">
            <v>1.1499999999999999</v>
          </cell>
          <cell r="AD4434">
            <v>1.1499999999999999</v>
          </cell>
          <cell r="AE4434">
            <v>1.1599999999999999</v>
          </cell>
          <cell r="AF4434">
            <v>1.1599999999999999</v>
          </cell>
          <cell r="AG4434">
            <v>1.1599999999999999</v>
          </cell>
          <cell r="AH4434">
            <v>1.1599999999999999</v>
          </cell>
          <cell r="AI4434">
            <v>1.1599999999999999</v>
          </cell>
          <cell r="AJ4434">
            <v>1.1599999999999999</v>
          </cell>
          <cell r="AK4434">
            <v>1.1599999999999999</v>
          </cell>
        </row>
        <row r="4435">
          <cell r="A4435" t="str">
            <v>SDGbaseTRAv2_UrbAS_ERTv5_testGADJnoICAGRPQXcimpt</v>
          </cell>
          <cell r="B4435" t="str">
            <v>SIclos6_GOVclos11</v>
          </cell>
          <cell r="C4435" t="str">
            <v>SDGbaseTRAv2_UrbAS_ERTv5_testGADJnoICAGR</v>
          </cell>
          <cell r="D4435" t="str">
            <v>PQX</v>
          </cell>
          <cell r="E4435" t="str">
            <v>cimpt</v>
          </cell>
          <cell r="F4435">
            <v>1.01</v>
          </cell>
          <cell r="G4435">
            <v>1.04</v>
          </cell>
          <cell r="H4435">
            <v>1.05</v>
          </cell>
          <cell r="I4435">
            <v>1.05</v>
          </cell>
          <cell r="J4435">
            <v>1.05</v>
          </cell>
          <cell r="K4435">
            <v>1.05</v>
          </cell>
          <cell r="L4435">
            <v>1.05</v>
          </cell>
          <cell r="M4435">
            <v>1.06</v>
          </cell>
          <cell r="N4435">
            <v>1.07</v>
          </cell>
          <cell r="O4435">
            <v>1.1000000000000001</v>
          </cell>
          <cell r="P4435">
            <v>1.1000000000000001</v>
          </cell>
          <cell r="Q4435">
            <v>1.1100000000000001</v>
          </cell>
          <cell r="R4435">
            <v>1.1100000000000001</v>
          </cell>
          <cell r="S4435">
            <v>1.1100000000000001</v>
          </cell>
          <cell r="T4435">
            <v>1.1100000000000001</v>
          </cell>
          <cell r="U4435">
            <v>1.1200000000000001</v>
          </cell>
          <cell r="V4435">
            <v>1.1200000000000001</v>
          </cell>
          <cell r="W4435">
            <v>1.1200000000000001</v>
          </cell>
          <cell r="X4435">
            <v>1.1200000000000001</v>
          </cell>
          <cell r="Y4435">
            <v>1.1200000000000001</v>
          </cell>
          <cell r="Z4435">
            <v>1.1200000000000001</v>
          </cell>
          <cell r="AA4435">
            <v>1.1200000000000001</v>
          </cell>
          <cell r="AB4435">
            <v>1.1299999999999999</v>
          </cell>
          <cell r="AC4435">
            <v>1.1299999999999999</v>
          </cell>
          <cell r="AD4435">
            <v>1.1299999999999999</v>
          </cell>
          <cell r="AE4435">
            <v>1.1299999999999999</v>
          </cell>
          <cell r="AF4435">
            <v>1.1299999999999999</v>
          </cell>
          <cell r="AG4435">
            <v>1.1299999999999999</v>
          </cell>
          <cell r="AH4435">
            <v>1.1200000000000001</v>
          </cell>
          <cell r="AI4435">
            <v>1.1100000000000001</v>
          </cell>
          <cell r="AJ4435">
            <v>1.1100000000000001</v>
          </cell>
          <cell r="AK4435">
            <v>1.1000000000000001</v>
          </cell>
        </row>
        <row r="4436">
          <cell r="A4436" t="str">
            <v>SDGbaseTRAv2_UrbAS_ERTv5_testGADJnoICAGRC_InvValctext</v>
          </cell>
          <cell r="B4436" t="str">
            <v>SIclos6_GOVclos11</v>
          </cell>
          <cell r="C4436" t="str">
            <v>SDGbaseTRAv2_UrbAS_ERTv5_testGADJnoICAGR</v>
          </cell>
          <cell r="D4436" t="str">
            <v>C_InvVal</v>
          </cell>
          <cell r="E4436" t="str">
            <v>ctext</v>
          </cell>
          <cell r="F4436">
            <v>0.03</v>
          </cell>
          <cell r="G4436">
            <v>0.03</v>
          </cell>
          <cell r="H4436">
            <v>0.03</v>
          </cell>
          <cell r="I4436">
            <v>0.03</v>
          </cell>
          <cell r="J4436">
            <v>0.03</v>
          </cell>
          <cell r="K4436">
            <v>0.03</v>
          </cell>
          <cell r="L4436">
            <v>0.03</v>
          </cell>
          <cell r="M4436">
            <v>0.04</v>
          </cell>
          <cell r="N4436">
            <v>0.04</v>
          </cell>
          <cell r="O4436">
            <v>0.04</v>
          </cell>
          <cell r="P4436">
            <v>0.04</v>
          </cell>
          <cell r="Q4436">
            <v>0.04</v>
          </cell>
          <cell r="R4436">
            <v>0.04</v>
          </cell>
          <cell r="S4436">
            <v>0.04</v>
          </cell>
          <cell r="T4436">
            <v>0.04</v>
          </cell>
          <cell r="U4436">
            <v>0.05</v>
          </cell>
          <cell r="V4436">
            <v>0.05</v>
          </cell>
          <cell r="W4436">
            <v>0.05</v>
          </cell>
          <cell r="X4436">
            <v>0.05</v>
          </cell>
          <cell r="Y4436">
            <v>0.05</v>
          </cell>
          <cell r="Z4436">
            <v>0.05</v>
          </cell>
          <cell r="AA4436">
            <v>0.06</v>
          </cell>
          <cell r="AB4436">
            <v>0.06</v>
          </cell>
          <cell r="AC4436">
            <v>0.06</v>
          </cell>
          <cell r="AD4436">
            <v>0.06</v>
          </cell>
          <cell r="AE4436">
            <v>0.06</v>
          </cell>
          <cell r="AF4436">
            <v>0.06</v>
          </cell>
          <cell r="AG4436">
            <v>7.0000000000000007E-2</v>
          </cell>
          <cell r="AH4436">
            <v>7.0000000000000007E-2</v>
          </cell>
          <cell r="AI4436">
            <v>0.06</v>
          </cell>
          <cell r="AJ4436">
            <v>0.06</v>
          </cell>
          <cell r="AK4436">
            <v>0.06</v>
          </cell>
        </row>
        <row r="4437">
          <cell r="A4437" t="str">
            <v>SDGbaseTRAv2_UrbAS_ERTv5_testGADJnoICAGRC_InvValcleat</v>
          </cell>
          <cell r="B4437" t="str">
            <v>SIclos6_GOVclos11</v>
          </cell>
          <cell r="C4437" t="str">
            <v>SDGbaseTRAv2_UrbAS_ERTv5_testGADJnoICAGR</v>
          </cell>
          <cell r="D4437" t="str">
            <v>C_InvVal</v>
          </cell>
          <cell r="E4437" t="str">
            <v>cleat</v>
          </cell>
          <cell r="F4437">
            <v>0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  <cell r="K4437">
            <v>0</v>
          </cell>
          <cell r="L4437">
            <v>0</v>
          </cell>
          <cell r="M4437">
            <v>0</v>
          </cell>
          <cell r="N4437">
            <v>0</v>
          </cell>
          <cell r="O4437">
            <v>0</v>
          </cell>
          <cell r="P4437">
            <v>0</v>
          </cell>
          <cell r="Q4437">
            <v>0</v>
          </cell>
          <cell r="R4437">
            <v>0</v>
          </cell>
          <cell r="S4437">
            <v>0</v>
          </cell>
          <cell r="T4437">
            <v>0</v>
          </cell>
          <cell r="U4437">
            <v>0</v>
          </cell>
          <cell r="V4437">
            <v>0</v>
          </cell>
          <cell r="W4437">
            <v>0</v>
          </cell>
          <cell r="X4437">
            <v>0</v>
          </cell>
          <cell r="Y4437">
            <v>0</v>
          </cell>
          <cell r="Z4437">
            <v>0</v>
          </cell>
          <cell r="AA4437">
            <v>0</v>
          </cell>
          <cell r="AB4437">
            <v>0</v>
          </cell>
          <cell r="AC4437">
            <v>0</v>
          </cell>
          <cell r="AD4437">
            <v>0</v>
          </cell>
          <cell r="AE4437">
            <v>0</v>
          </cell>
          <cell r="AF4437">
            <v>0</v>
          </cell>
          <cell r="AG4437">
            <v>0</v>
          </cell>
          <cell r="AH4437">
            <v>0</v>
          </cell>
          <cell r="AI4437">
            <v>0</v>
          </cell>
          <cell r="AJ4437">
            <v>0</v>
          </cell>
          <cell r="AK4437">
            <v>0</v>
          </cell>
        </row>
        <row r="4438">
          <cell r="A4438" t="str">
            <v>SDGbaseTRAv2_UrbAS_ERTv5_testGADJnoICAGRC_InvValcprnt</v>
          </cell>
          <cell r="B4438" t="str">
            <v>SIclos6_GOVclos11</v>
          </cell>
          <cell r="C4438" t="str">
            <v>SDGbaseTRAv2_UrbAS_ERTv5_testGADJnoICAGR</v>
          </cell>
          <cell r="D4438" t="str">
            <v>C_InvVal</v>
          </cell>
          <cell r="E4438" t="str">
            <v>cprnt</v>
          </cell>
          <cell r="F4438">
            <v>0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  <cell r="K4438">
            <v>0</v>
          </cell>
          <cell r="L4438">
            <v>0</v>
          </cell>
          <cell r="M4438">
            <v>0</v>
          </cell>
          <cell r="N4438">
            <v>0</v>
          </cell>
          <cell r="O4438">
            <v>0</v>
          </cell>
          <cell r="P4438">
            <v>0</v>
          </cell>
          <cell r="Q4438">
            <v>0</v>
          </cell>
          <cell r="R4438">
            <v>0</v>
          </cell>
          <cell r="S4438">
            <v>0</v>
          </cell>
          <cell r="T4438">
            <v>0</v>
          </cell>
          <cell r="U4438">
            <v>0</v>
          </cell>
          <cell r="V4438">
            <v>0</v>
          </cell>
          <cell r="W4438">
            <v>0</v>
          </cell>
          <cell r="X4438">
            <v>0</v>
          </cell>
          <cell r="Y4438">
            <v>0</v>
          </cell>
          <cell r="Z4438">
            <v>0</v>
          </cell>
          <cell r="AA4438">
            <v>0</v>
          </cell>
          <cell r="AB4438">
            <v>0</v>
          </cell>
          <cell r="AC4438">
            <v>0</v>
          </cell>
          <cell r="AD4438">
            <v>0</v>
          </cell>
          <cell r="AE4438">
            <v>0</v>
          </cell>
          <cell r="AF4438">
            <v>0</v>
          </cell>
          <cell r="AG4438">
            <v>0</v>
          </cell>
          <cell r="AH4438">
            <v>0</v>
          </cell>
          <cell r="AI4438">
            <v>0</v>
          </cell>
          <cell r="AJ4438">
            <v>0</v>
          </cell>
          <cell r="AK4438">
            <v>0</v>
          </cell>
        </row>
        <row r="4439">
          <cell r="A4439" t="str">
            <v>SDGbaseTRAv2_UrbAS_ERTv5_testGADJnoICAGRC_InvValcrubb</v>
          </cell>
          <cell r="B4439" t="str">
            <v>SIclos6_GOVclos11</v>
          </cell>
          <cell r="C4439" t="str">
            <v>SDGbaseTRAv2_UrbAS_ERTv5_testGADJnoICAGR</v>
          </cell>
          <cell r="D4439" t="str">
            <v>C_InvVal</v>
          </cell>
          <cell r="E4439" t="str">
            <v>crubb</v>
          </cell>
          <cell r="F4439">
            <v>0.01</v>
          </cell>
          <cell r="G4439">
            <v>0.01</v>
          </cell>
          <cell r="H4439">
            <v>0.01</v>
          </cell>
          <cell r="I4439">
            <v>0.01</v>
          </cell>
          <cell r="J4439">
            <v>0.01</v>
          </cell>
          <cell r="K4439">
            <v>0.01</v>
          </cell>
          <cell r="L4439">
            <v>0.01</v>
          </cell>
          <cell r="M4439">
            <v>0.01</v>
          </cell>
          <cell r="N4439">
            <v>0.01</v>
          </cell>
          <cell r="O4439">
            <v>0.01</v>
          </cell>
          <cell r="P4439">
            <v>0.01</v>
          </cell>
          <cell r="Q4439">
            <v>0.01</v>
          </cell>
          <cell r="R4439">
            <v>0.01</v>
          </cell>
          <cell r="S4439">
            <v>0.01</v>
          </cell>
          <cell r="T4439">
            <v>0.01</v>
          </cell>
          <cell r="U4439">
            <v>0.01</v>
          </cell>
          <cell r="V4439">
            <v>0.01</v>
          </cell>
          <cell r="W4439">
            <v>0.01</v>
          </cell>
          <cell r="X4439">
            <v>0.01</v>
          </cell>
          <cell r="Y4439">
            <v>0.01</v>
          </cell>
          <cell r="Z4439">
            <v>0.01</v>
          </cell>
          <cell r="AA4439">
            <v>0.01</v>
          </cell>
          <cell r="AB4439">
            <v>0.01</v>
          </cell>
          <cell r="AC4439">
            <v>0.01</v>
          </cell>
          <cell r="AD4439">
            <v>0.01</v>
          </cell>
          <cell r="AE4439">
            <v>0.01</v>
          </cell>
          <cell r="AF4439">
            <v>0.01</v>
          </cell>
          <cell r="AG4439">
            <v>0.01</v>
          </cell>
          <cell r="AH4439">
            <v>0.01</v>
          </cell>
          <cell r="AI4439">
            <v>0.01</v>
          </cell>
          <cell r="AJ4439">
            <v>0.01</v>
          </cell>
          <cell r="AK4439">
            <v>0.01</v>
          </cell>
        </row>
        <row r="4440">
          <cell r="A4440" t="str">
            <v>SDGbaseTRAv2_UrbAS_ERTv5_testGADJnoICAGRC_InvValcplas</v>
          </cell>
          <cell r="B4440" t="str">
            <v>SIclos6_GOVclos11</v>
          </cell>
          <cell r="C4440" t="str">
            <v>SDGbaseTRAv2_UrbAS_ERTv5_testGADJnoICAGR</v>
          </cell>
          <cell r="D4440" t="str">
            <v>C_InvVal</v>
          </cell>
          <cell r="E4440" t="str">
            <v>cplas</v>
          </cell>
          <cell r="F4440">
            <v>0.01</v>
          </cell>
          <cell r="G4440">
            <v>0.01</v>
          </cell>
          <cell r="H4440">
            <v>0.01</v>
          </cell>
          <cell r="I4440">
            <v>0.01</v>
          </cell>
          <cell r="J4440">
            <v>0.01</v>
          </cell>
          <cell r="K4440">
            <v>0.01</v>
          </cell>
          <cell r="L4440">
            <v>0.01</v>
          </cell>
          <cell r="M4440">
            <v>0.02</v>
          </cell>
          <cell r="N4440">
            <v>0.02</v>
          </cell>
          <cell r="O4440">
            <v>0.02</v>
          </cell>
          <cell r="P4440">
            <v>0.02</v>
          </cell>
          <cell r="Q4440">
            <v>0.02</v>
          </cell>
          <cell r="R4440">
            <v>0.02</v>
          </cell>
          <cell r="S4440">
            <v>0.02</v>
          </cell>
          <cell r="T4440">
            <v>0.02</v>
          </cell>
          <cell r="U4440">
            <v>0.02</v>
          </cell>
          <cell r="V4440">
            <v>0.02</v>
          </cell>
          <cell r="W4440">
            <v>0.02</v>
          </cell>
          <cell r="X4440">
            <v>0.02</v>
          </cell>
          <cell r="Y4440">
            <v>0.02</v>
          </cell>
          <cell r="Z4440">
            <v>0.02</v>
          </cell>
          <cell r="AA4440">
            <v>0.02</v>
          </cell>
          <cell r="AB4440">
            <v>0.02</v>
          </cell>
          <cell r="AC4440">
            <v>0.02</v>
          </cell>
          <cell r="AD4440">
            <v>0.03</v>
          </cell>
          <cell r="AE4440">
            <v>0.03</v>
          </cell>
          <cell r="AF4440">
            <v>0.03</v>
          </cell>
          <cell r="AG4440">
            <v>0.03</v>
          </cell>
          <cell r="AH4440">
            <v>0.03</v>
          </cell>
          <cell r="AI4440">
            <v>0.03</v>
          </cell>
          <cell r="AJ4440">
            <v>0.03</v>
          </cell>
          <cell r="AK4440">
            <v>0.03</v>
          </cell>
        </row>
        <row r="4441">
          <cell r="A4441" t="str">
            <v>SDGbaseTRAv2_UrbAS_ERTv5_testGADJnoICAGRC_InvValcnmet</v>
          </cell>
          <cell r="B4441" t="str">
            <v>SIclos6_GOVclos11</v>
          </cell>
          <cell r="C4441" t="str">
            <v>SDGbaseTRAv2_UrbAS_ERTv5_testGADJnoICAGR</v>
          </cell>
          <cell r="D4441" t="str">
            <v>C_InvVal</v>
          </cell>
          <cell r="E4441" t="str">
            <v>cnmet</v>
          </cell>
          <cell r="F4441">
            <v>0.03</v>
          </cell>
          <cell r="G4441">
            <v>0.03</v>
          </cell>
          <cell r="H4441">
            <v>0.03</v>
          </cell>
          <cell r="I4441">
            <v>0.03</v>
          </cell>
          <cell r="J4441">
            <v>0.03</v>
          </cell>
          <cell r="K4441">
            <v>0.03</v>
          </cell>
          <cell r="L4441">
            <v>0.03</v>
          </cell>
          <cell r="M4441">
            <v>0.03</v>
          </cell>
          <cell r="N4441">
            <v>0.03</v>
          </cell>
          <cell r="O4441">
            <v>0.03</v>
          </cell>
          <cell r="P4441">
            <v>0.03</v>
          </cell>
          <cell r="Q4441">
            <v>0.04</v>
          </cell>
          <cell r="R4441">
            <v>0.04</v>
          </cell>
          <cell r="S4441">
            <v>0.04</v>
          </cell>
          <cell r="T4441">
            <v>0.04</v>
          </cell>
          <cell r="U4441">
            <v>0.04</v>
          </cell>
          <cell r="V4441">
            <v>0.04</v>
          </cell>
          <cell r="W4441">
            <v>0.04</v>
          </cell>
          <cell r="X4441">
            <v>0.04</v>
          </cell>
          <cell r="Y4441">
            <v>0.05</v>
          </cell>
          <cell r="Z4441">
            <v>0.05</v>
          </cell>
          <cell r="AA4441">
            <v>0.05</v>
          </cell>
          <cell r="AB4441">
            <v>0.05</v>
          </cell>
          <cell r="AC4441">
            <v>0.05</v>
          </cell>
          <cell r="AD4441">
            <v>0.05</v>
          </cell>
          <cell r="AE4441">
            <v>0.05</v>
          </cell>
          <cell r="AF4441">
            <v>0.05</v>
          </cell>
          <cell r="AG4441">
            <v>0.06</v>
          </cell>
          <cell r="AH4441">
            <v>0.06</v>
          </cell>
          <cell r="AI4441">
            <v>0.06</v>
          </cell>
          <cell r="AJ4441">
            <v>0.06</v>
          </cell>
          <cell r="AK4441">
            <v>0.06</v>
          </cell>
        </row>
        <row r="4442">
          <cell r="A4442" t="str">
            <v>SDGbaseTRAv2_UrbAS_ERTv5_testGADJnoICAGRC_InvValcnfrm</v>
          </cell>
          <cell r="B4442" t="str">
            <v>SIclos6_GOVclos11</v>
          </cell>
          <cell r="C4442" t="str">
            <v>SDGbaseTRAv2_UrbAS_ERTv5_testGADJnoICAGR</v>
          </cell>
          <cell r="D4442" t="str">
            <v>C_InvVal</v>
          </cell>
          <cell r="E4442" t="str">
            <v>cnfrm</v>
          </cell>
          <cell r="F4442">
            <v>1.58</v>
          </cell>
          <cell r="G4442">
            <v>1.49</v>
          </cell>
          <cell r="H4442">
            <v>1.61</v>
          </cell>
          <cell r="I4442">
            <v>1.74</v>
          </cell>
          <cell r="J4442">
            <v>1.81</v>
          </cell>
          <cell r="K4442">
            <v>1.87</v>
          </cell>
          <cell r="L4442">
            <v>1.92</v>
          </cell>
          <cell r="M4442">
            <v>1.91</v>
          </cell>
          <cell r="N4442">
            <v>1.93</v>
          </cell>
          <cell r="O4442">
            <v>1.9</v>
          </cell>
          <cell r="P4442">
            <v>1.93</v>
          </cell>
          <cell r="Q4442">
            <v>1.97</v>
          </cell>
          <cell r="R4442">
            <v>1.99</v>
          </cell>
          <cell r="S4442">
            <v>2.06</v>
          </cell>
          <cell r="T4442">
            <v>2.13</v>
          </cell>
          <cell r="U4442">
            <v>2.2000000000000002</v>
          </cell>
          <cell r="V4442">
            <v>2.23</v>
          </cell>
          <cell r="W4442">
            <v>2.27</v>
          </cell>
          <cell r="X4442">
            <v>2.37</v>
          </cell>
          <cell r="Y4442">
            <v>2.4500000000000002</v>
          </cell>
          <cell r="Z4442">
            <v>2.54</v>
          </cell>
          <cell r="AA4442">
            <v>2.63</v>
          </cell>
          <cell r="AB4442">
            <v>2.95</v>
          </cell>
          <cell r="AC4442">
            <v>3.16</v>
          </cell>
          <cell r="AD4442">
            <v>3.25</v>
          </cell>
          <cell r="AE4442">
            <v>3.31</v>
          </cell>
          <cell r="AF4442">
            <v>3.38</v>
          </cell>
          <cell r="AG4442">
            <v>3.48</v>
          </cell>
          <cell r="AH4442">
            <v>3.77</v>
          </cell>
          <cell r="AI4442">
            <v>4.03</v>
          </cell>
          <cell r="AJ4442">
            <v>4.13</v>
          </cell>
          <cell r="AK4442">
            <v>4.2</v>
          </cell>
        </row>
        <row r="4443">
          <cell r="A4443" t="str">
            <v>SDGbaseTRAv2_UrbAS_ERTv5_testGADJnoICAGRC_InvValcmetp</v>
          </cell>
          <cell r="B4443" t="str">
            <v>SIclos6_GOVclos11</v>
          </cell>
          <cell r="C4443" t="str">
            <v>SDGbaseTRAv2_UrbAS_ERTv5_testGADJnoICAGR</v>
          </cell>
          <cell r="D4443" t="str">
            <v>C_InvVal</v>
          </cell>
          <cell r="E4443" t="str">
            <v>cmetp</v>
          </cell>
          <cell r="F4443">
            <v>2.84</v>
          </cell>
          <cell r="G4443">
            <v>2.77</v>
          </cell>
          <cell r="H4443">
            <v>2.88</v>
          </cell>
          <cell r="I4443">
            <v>3.01</v>
          </cell>
          <cell r="J4443">
            <v>3.07</v>
          </cell>
          <cell r="K4443">
            <v>3.14</v>
          </cell>
          <cell r="L4443">
            <v>3.21</v>
          </cell>
          <cell r="M4443">
            <v>3.29</v>
          </cell>
          <cell r="N4443">
            <v>3.37</v>
          </cell>
          <cell r="O4443">
            <v>3.43</v>
          </cell>
          <cell r="P4443">
            <v>3.53</v>
          </cell>
          <cell r="Q4443">
            <v>3.63</v>
          </cell>
          <cell r="R4443">
            <v>3.68</v>
          </cell>
          <cell r="S4443">
            <v>3.8</v>
          </cell>
          <cell r="T4443">
            <v>3.93</v>
          </cell>
          <cell r="U4443">
            <v>4.08</v>
          </cell>
          <cell r="V4443">
            <v>4.1900000000000004</v>
          </cell>
          <cell r="W4443">
            <v>4.33</v>
          </cell>
          <cell r="X4443">
            <v>4.54</v>
          </cell>
          <cell r="Y4443">
            <v>4.68</v>
          </cell>
          <cell r="Z4443">
            <v>4.83</v>
          </cell>
          <cell r="AA4443">
            <v>4.9800000000000004</v>
          </cell>
          <cell r="AB4443">
            <v>5.14</v>
          </cell>
          <cell r="AC4443">
            <v>5.29</v>
          </cell>
          <cell r="AD4443">
            <v>5.43</v>
          </cell>
          <cell r="AE4443">
            <v>5.58</v>
          </cell>
          <cell r="AF4443">
            <v>5.75</v>
          </cell>
          <cell r="AG4443">
            <v>5.93</v>
          </cell>
          <cell r="AH4443">
            <v>5.94</v>
          </cell>
          <cell r="AI4443">
            <v>5.94</v>
          </cell>
          <cell r="AJ4443">
            <v>5.94</v>
          </cell>
          <cell r="AK4443">
            <v>5.94</v>
          </cell>
        </row>
        <row r="4444">
          <cell r="A4444" t="str">
            <v>SDGbaseTRAv2_UrbAS_ERTv5_testGADJnoICAGRC_InvValcmach</v>
          </cell>
          <cell r="B4444" t="str">
            <v>SIclos6_GOVclos11</v>
          </cell>
          <cell r="C4444" t="str">
            <v>SDGbaseTRAv2_UrbAS_ERTv5_testGADJnoICAGR</v>
          </cell>
          <cell r="D4444" t="str">
            <v>C_InvVal</v>
          </cell>
          <cell r="E4444" t="str">
            <v>cmach</v>
          </cell>
          <cell r="F4444">
            <v>159.36000000000001</v>
          </cell>
          <cell r="G4444">
            <v>150.74</v>
          </cell>
          <cell r="H4444">
            <v>156.97</v>
          </cell>
          <cell r="I4444">
            <v>164.13</v>
          </cell>
          <cell r="J4444">
            <v>167.52</v>
          </cell>
          <cell r="K4444">
            <v>171.42</v>
          </cell>
          <cell r="L4444">
            <v>175.77</v>
          </cell>
          <cell r="M4444">
            <v>180.04</v>
          </cell>
          <cell r="N4444">
            <v>184.86</v>
          </cell>
          <cell r="O4444">
            <v>191.73</v>
          </cell>
          <cell r="P4444">
            <v>197.95</v>
          </cell>
          <cell r="Q4444">
            <v>203.77</v>
          </cell>
          <cell r="R4444">
            <v>206.6</v>
          </cell>
          <cell r="S4444">
            <v>213.69</v>
          </cell>
          <cell r="T4444">
            <v>221.18</v>
          </cell>
          <cell r="U4444">
            <v>229.72</v>
          </cell>
          <cell r="V4444">
            <v>237.44</v>
          </cell>
          <cell r="W4444">
            <v>245.95</v>
          </cell>
          <cell r="X4444">
            <v>255.73</v>
          </cell>
          <cell r="Y4444">
            <v>263.64999999999998</v>
          </cell>
          <cell r="Z4444">
            <v>271.89</v>
          </cell>
          <cell r="AA4444">
            <v>280.20999999999998</v>
          </cell>
          <cell r="AB4444">
            <v>292.36</v>
          </cell>
          <cell r="AC4444">
            <v>302.47000000000003</v>
          </cell>
          <cell r="AD4444">
            <v>311.23</v>
          </cell>
          <cell r="AE4444">
            <v>319.93</v>
          </cell>
          <cell r="AF4444">
            <v>329.07</v>
          </cell>
          <cell r="AG4444">
            <v>338.75</v>
          </cell>
          <cell r="AH4444">
            <v>342.45</v>
          </cell>
          <cell r="AI4444">
            <v>344.3</v>
          </cell>
          <cell r="AJ4444">
            <v>344.78</v>
          </cell>
          <cell r="AK4444">
            <v>344.23</v>
          </cell>
        </row>
        <row r="4445">
          <cell r="A4445" t="str">
            <v>SDGbaseTRAv2_UrbAS_ERTv5_testGADJnoICAGRC_InvValcemch</v>
          </cell>
          <cell r="B4445" t="str">
            <v>SIclos6_GOVclos11</v>
          </cell>
          <cell r="C4445" t="str">
            <v>SDGbaseTRAv2_UrbAS_ERTv5_testGADJnoICAGR</v>
          </cell>
          <cell r="D4445" t="str">
            <v>C_InvVal</v>
          </cell>
          <cell r="E4445" t="str">
            <v>cemch</v>
          </cell>
          <cell r="F4445">
            <v>74.739999999999995</v>
          </cell>
          <cell r="G4445">
            <v>69.61</v>
          </cell>
          <cell r="H4445">
            <v>72.650000000000006</v>
          </cell>
          <cell r="I4445">
            <v>76.069999999999993</v>
          </cell>
          <cell r="J4445">
            <v>77.760000000000005</v>
          </cell>
          <cell r="K4445">
            <v>79.61</v>
          </cell>
          <cell r="L4445">
            <v>81.66</v>
          </cell>
          <cell r="M4445">
            <v>83.59</v>
          </cell>
          <cell r="N4445">
            <v>85.83</v>
          </cell>
          <cell r="O4445">
            <v>88.87</v>
          </cell>
          <cell r="P4445">
            <v>91.75</v>
          </cell>
          <cell r="Q4445">
            <v>94.49</v>
          </cell>
          <cell r="R4445">
            <v>95.85</v>
          </cell>
          <cell r="S4445">
            <v>99.1</v>
          </cell>
          <cell r="T4445">
            <v>102.55</v>
          </cell>
          <cell r="U4445">
            <v>106.46</v>
          </cell>
          <cell r="V4445">
            <v>110.07</v>
          </cell>
          <cell r="W4445">
            <v>113.89</v>
          </cell>
          <cell r="X4445">
            <v>118.07</v>
          </cell>
          <cell r="Y4445">
            <v>121.72</v>
          </cell>
          <cell r="Z4445">
            <v>125.53</v>
          </cell>
          <cell r="AA4445">
            <v>129.35</v>
          </cell>
          <cell r="AB4445">
            <v>135.29</v>
          </cell>
          <cell r="AC4445">
            <v>140.13999999999999</v>
          </cell>
          <cell r="AD4445">
            <v>144.19999999999999</v>
          </cell>
          <cell r="AE4445">
            <v>148.19</v>
          </cell>
          <cell r="AF4445">
            <v>152.37</v>
          </cell>
          <cell r="AG4445">
            <v>156.47999999999999</v>
          </cell>
          <cell r="AH4445">
            <v>158.28</v>
          </cell>
          <cell r="AI4445">
            <v>159.04</v>
          </cell>
          <cell r="AJ4445">
            <v>158.97999999999999</v>
          </cell>
          <cell r="AK4445">
            <v>158.62</v>
          </cell>
        </row>
        <row r="4446">
          <cell r="A4446" t="str">
            <v>SDGbaseTRAv2_UrbAS_ERTv5_testGADJnoICAGRC_InvValcsequ</v>
          </cell>
          <cell r="B4446" t="str">
            <v>SIclos6_GOVclos11</v>
          </cell>
          <cell r="C4446" t="str">
            <v>SDGbaseTRAv2_UrbAS_ERTv5_testGADJnoICAGR</v>
          </cell>
          <cell r="D4446" t="str">
            <v>C_InvVal</v>
          </cell>
          <cell r="E4446" t="str">
            <v>csequ</v>
          </cell>
          <cell r="F4446">
            <v>34.74</v>
          </cell>
          <cell r="G4446">
            <v>32.020000000000003</v>
          </cell>
          <cell r="H4446">
            <v>33.340000000000003</v>
          </cell>
          <cell r="I4446">
            <v>34.75</v>
          </cell>
          <cell r="J4446">
            <v>35.49</v>
          </cell>
          <cell r="K4446">
            <v>36.33</v>
          </cell>
          <cell r="L4446">
            <v>37.299999999999997</v>
          </cell>
          <cell r="M4446">
            <v>38.32</v>
          </cell>
          <cell r="N4446">
            <v>39.44</v>
          </cell>
          <cell r="O4446">
            <v>41.38</v>
          </cell>
          <cell r="P4446">
            <v>42.84</v>
          </cell>
          <cell r="Q4446">
            <v>44.13</v>
          </cell>
          <cell r="R4446">
            <v>44.73</v>
          </cell>
          <cell r="S4446">
            <v>46.24</v>
          </cell>
          <cell r="T4446">
            <v>47.84</v>
          </cell>
          <cell r="U4446">
            <v>49.67</v>
          </cell>
          <cell r="V4446">
            <v>51.51</v>
          </cell>
          <cell r="W4446">
            <v>53.37</v>
          </cell>
          <cell r="X4446">
            <v>55.14</v>
          </cell>
          <cell r="Y4446">
            <v>56.81</v>
          </cell>
          <cell r="Z4446">
            <v>58.53</v>
          </cell>
          <cell r="AA4446">
            <v>60.28</v>
          </cell>
          <cell r="AB4446">
            <v>62.8</v>
          </cell>
          <cell r="AC4446">
            <v>64.95</v>
          </cell>
          <cell r="AD4446">
            <v>66.88</v>
          </cell>
          <cell r="AE4446">
            <v>68.81</v>
          </cell>
          <cell r="AF4446">
            <v>70.8</v>
          </cell>
          <cell r="AG4446">
            <v>72.78</v>
          </cell>
          <cell r="AH4446">
            <v>73.349999999999994</v>
          </cell>
          <cell r="AI4446">
            <v>73.36</v>
          </cell>
          <cell r="AJ4446">
            <v>73.2</v>
          </cell>
          <cell r="AK4446">
            <v>72.819999999999993</v>
          </cell>
        </row>
        <row r="4447">
          <cell r="A4447" t="str">
            <v>SDGbaseTRAv2_UrbAS_ERTv5_testGADJnoICAGRC_InvValcvehi</v>
          </cell>
          <cell r="B4447" t="str">
            <v>SIclos6_GOVclos11</v>
          </cell>
          <cell r="C4447" t="str">
            <v>SDGbaseTRAv2_UrbAS_ERTv5_testGADJnoICAGR</v>
          </cell>
          <cell r="D4447" t="str">
            <v>C_InvVal</v>
          </cell>
          <cell r="E4447" t="str">
            <v>cvehi</v>
          </cell>
          <cell r="F4447">
            <v>115.65</v>
          </cell>
          <cell r="G4447">
            <v>107.22</v>
          </cell>
          <cell r="H4447">
            <v>111.8</v>
          </cell>
          <cell r="I4447">
            <v>117.21</v>
          </cell>
          <cell r="J4447">
            <v>119.86</v>
          </cell>
          <cell r="K4447">
            <v>122.72</v>
          </cell>
          <cell r="L4447">
            <v>125.8</v>
          </cell>
          <cell r="M4447">
            <v>128.49</v>
          </cell>
          <cell r="N4447">
            <v>131.75</v>
          </cell>
          <cell r="O4447">
            <v>135.87</v>
          </cell>
          <cell r="P4447">
            <v>140.21</v>
          </cell>
          <cell r="Q4447">
            <v>144.44999999999999</v>
          </cell>
          <cell r="R4447">
            <v>146.69</v>
          </cell>
          <cell r="S4447">
            <v>151.76</v>
          </cell>
          <cell r="T4447">
            <v>157.07</v>
          </cell>
          <cell r="U4447">
            <v>163.08000000000001</v>
          </cell>
          <cell r="V4447">
            <v>168.78</v>
          </cell>
          <cell r="W4447">
            <v>174.76</v>
          </cell>
          <cell r="X4447">
            <v>181.14</v>
          </cell>
          <cell r="Y4447">
            <v>190.14</v>
          </cell>
          <cell r="Z4447">
            <v>199.86</v>
          </cell>
          <cell r="AA4447">
            <v>209.65</v>
          </cell>
          <cell r="AB4447">
            <v>220.78</v>
          </cell>
          <cell r="AC4447">
            <v>229.97</v>
          </cell>
          <cell r="AD4447">
            <v>237.34</v>
          </cell>
          <cell r="AE4447">
            <v>244.35</v>
          </cell>
          <cell r="AF4447">
            <v>251.59</v>
          </cell>
          <cell r="AG4447">
            <v>258.22000000000003</v>
          </cell>
          <cell r="AH4447">
            <v>262.29000000000002</v>
          </cell>
          <cell r="AI4447">
            <v>265.52999999999997</v>
          </cell>
          <cell r="AJ4447">
            <v>266.87</v>
          </cell>
          <cell r="AK4447">
            <v>267.02</v>
          </cell>
        </row>
        <row r="4448">
          <cell r="A4448" t="str">
            <v>SDGbaseTRAv2_UrbAS_ERTv5_testGADJnoICAGRC_InvValctequ</v>
          </cell>
          <cell r="B4448" t="str">
            <v>SIclos6_GOVclos11</v>
          </cell>
          <cell r="C4448" t="str">
            <v>SDGbaseTRAv2_UrbAS_ERTv5_testGADJnoICAGR</v>
          </cell>
          <cell r="D4448" t="str">
            <v>C_InvVal</v>
          </cell>
          <cell r="E4448" t="str">
            <v>ctequ</v>
          </cell>
          <cell r="F4448">
            <v>11.68</v>
          </cell>
          <cell r="G4448">
            <v>11.17</v>
          </cell>
          <cell r="H4448">
            <v>11.61</v>
          </cell>
          <cell r="I4448">
            <v>12.2</v>
          </cell>
          <cell r="J4448">
            <v>12.47</v>
          </cell>
          <cell r="K4448">
            <v>12.77</v>
          </cell>
          <cell r="L4448">
            <v>13.08</v>
          </cell>
          <cell r="M4448">
            <v>13.31</v>
          </cell>
          <cell r="N4448">
            <v>13.61</v>
          </cell>
          <cell r="O4448">
            <v>13.83</v>
          </cell>
          <cell r="P4448">
            <v>14.2</v>
          </cell>
          <cell r="Q4448">
            <v>14.59</v>
          </cell>
          <cell r="R4448">
            <v>14.82</v>
          </cell>
          <cell r="S4448">
            <v>15.34</v>
          </cell>
          <cell r="T4448">
            <v>15.88</v>
          </cell>
          <cell r="U4448">
            <v>16.489999999999998</v>
          </cell>
          <cell r="V4448">
            <v>17.059999999999999</v>
          </cell>
          <cell r="W4448">
            <v>17.68</v>
          </cell>
          <cell r="X4448">
            <v>18.38</v>
          </cell>
          <cell r="Y4448">
            <v>19</v>
          </cell>
          <cell r="Z4448">
            <v>19.649999999999999</v>
          </cell>
          <cell r="AA4448">
            <v>20.29</v>
          </cell>
          <cell r="AB4448">
            <v>21.5</v>
          </cell>
          <cell r="AC4448">
            <v>22.43</v>
          </cell>
          <cell r="AD4448">
            <v>23.09</v>
          </cell>
          <cell r="AE4448">
            <v>23.72</v>
          </cell>
          <cell r="AF4448">
            <v>24.37</v>
          </cell>
          <cell r="AG4448">
            <v>25.11</v>
          </cell>
          <cell r="AH4448">
            <v>25.79</v>
          </cell>
          <cell r="AI4448">
            <v>26.36</v>
          </cell>
          <cell r="AJ4448">
            <v>26.61</v>
          </cell>
          <cell r="AK4448">
            <v>26.73</v>
          </cell>
        </row>
        <row r="4449">
          <cell r="A4449" t="str">
            <v>SDGbaseTRAv2_UrbAS_ERTv5_testGADJnoICAGRC_InvValcfurn</v>
          </cell>
          <cell r="B4449" t="str">
            <v>SIclos6_GOVclos11</v>
          </cell>
          <cell r="C4449" t="str">
            <v>SDGbaseTRAv2_UrbAS_ERTv5_testGADJnoICAGR</v>
          </cell>
          <cell r="D4449" t="str">
            <v>C_InvVal</v>
          </cell>
          <cell r="E4449" t="str">
            <v>cfurn</v>
          </cell>
          <cell r="F4449">
            <v>28.64</v>
          </cell>
          <cell r="G4449">
            <v>27.16</v>
          </cell>
          <cell r="H4449">
            <v>27.96</v>
          </cell>
          <cell r="I4449">
            <v>29.09</v>
          </cell>
          <cell r="J4449">
            <v>29.55</v>
          </cell>
          <cell r="K4449">
            <v>30.14</v>
          </cell>
          <cell r="L4449">
            <v>30.86</v>
          </cell>
          <cell r="M4449">
            <v>31.7</v>
          </cell>
          <cell r="N4449">
            <v>32.57</v>
          </cell>
          <cell r="O4449">
            <v>33.47</v>
          </cell>
          <cell r="P4449">
            <v>34.49</v>
          </cell>
          <cell r="Q4449">
            <v>35.49</v>
          </cell>
          <cell r="R4449">
            <v>35.950000000000003</v>
          </cell>
          <cell r="S4449">
            <v>37.159999999999997</v>
          </cell>
          <cell r="T4449">
            <v>38.44</v>
          </cell>
          <cell r="U4449">
            <v>39.909999999999997</v>
          </cell>
          <cell r="V4449">
            <v>41.38</v>
          </cell>
          <cell r="W4449">
            <v>42.86</v>
          </cell>
          <cell r="X4449">
            <v>44.31</v>
          </cell>
          <cell r="Y4449">
            <v>45.66</v>
          </cell>
          <cell r="Z4449">
            <v>47.06</v>
          </cell>
          <cell r="AA4449">
            <v>48.43</v>
          </cell>
          <cell r="AB4449">
            <v>49.55</v>
          </cell>
          <cell r="AC4449">
            <v>50.75</v>
          </cell>
          <cell r="AD4449">
            <v>52.22</v>
          </cell>
          <cell r="AE4449">
            <v>53.83</v>
          </cell>
          <cell r="AF4449">
            <v>55.5</v>
          </cell>
          <cell r="AG4449">
            <v>57.17</v>
          </cell>
          <cell r="AH4449">
            <v>56.75</v>
          </cell>
          <cell r="AI4449">
            <v>56.18</v>
          </cell>
          <cell r="AJ4449">
            <v>55.92</v>
          </cell>
          <cell r="AK4449">
            <v>55.61</v>
          </cell>
        </row>
        <row r="4450">
          <cell r="A4450" t="str">
            <v>SDGbaseTRAv2_UrbAS_ERTv5_testGADJnoICAGRC_InvValcoman</v>
          </cell>
          <cell r="B4450" t="str">
            <v>SIclos6_GOVclos11</v>
          </cell>
          <cell r="C4450" t="str">
            <v>SDGbaseTRAv2_UrbAS_ERTv5_testGADJnoICAGR</v>
          </cell>
          <cell r="D4450" t="str">
            <v>C_InvVal</v>
          </cell>
          <cell r="E4450" t="str">
            <v>coman</v>
          </cell>
          <cell r="F4450">
            <v>1.75</v>
          </cell>
          <cell r="G4450">
            <v>1.66</v>
          </cell>
          <cell r="H4450">
            <v>1.7</v>
          </cell>
          <cell r="I4450">
            <v>1.76</v>
          </cell>
          <cell r="J4450">
            <v>1.79</v>
          </cell>
          <cell r="K4450">
            <v>1.82</v>
          </cell>
          <cell r="L4450">
            <v>1.86</v>
          </cell>
          <cell r="M4450">
            <v>1.91</v>
          </cell>
          <cell r="N4450">
            <v>1.96</v>
          </cell>
          <cell r="O4450">
            <v>2.0499999999999998</v>
          </cell>
          <cell r="P4450">
            <v>2.11</v>
          </cell>
          <cell r="Q4450">
            <v>2.15</v>
          </cell>
          <cell r="R4450">
            <v>2.17</v>
          </cell>
          <cell r="S4450">
            <v>2.23</v>
          </cell>
          <cell r="T4450">
            <v>2.2999999999999998</v>
          </cell>
          <cell r="U4450">
            <v>2.38</v>
          </cell>
          <cell r="V4450">
            <v>2.4700000000000002</v>
          </cell>
          <cell r="W4450">
            <v>2.5499999999999998</v>
          </cell>
          <cell r="X4450">
            <v>2.64</v>
          </cell>
          <cell r="Y4450">
            <v>2.71</v>
          </cell>
          <cell r="Z4450">
            <v>2.8</v>
          </cell>
          <cell r="AA4450">
            <v>2.88</v>
          </cell>
          <cell r="AB4450">
            <v>2.96</v>
          </cell>
          <cell r="AC4450">
            <v>3.04</v>
          </cell>
          <cell r="AD4450">
            <v>3.14</v>
          </cell>
          <cell r="AE4450">
            <v>3.24</v>
          </cell>
          <cell r="AF4450">
            <v>3.34</v>
          </cell>
          <cell r="AG4450">
            <v>3.45</v>
          </cell>
          <cell r="AH4450">
            <v>3.46</v>
          </cell>
          <cell r="AI4450">
            <v>3.45</v>
          </cell>
          <cell r="AJ4450">
            <v>3.45</v>
          </cell>
          <cell r="AK4450">
            <v>3.45</v>
          </cell>
        </row>
        <row r="4451">
          <cell r="A4451" t="str">
            <v>SDGbaseTRAv2_UrbAS_ERTv5_testGADJnoICAGRC_InvValccons</v>
          </cell>
          <cell r="B4451" t="str">
            <v>SIclos6_GOVclos11</v>
          </cell>
          <cell r="C4451" t="str">
            <v>SDGbaseTRAv2_UrbAS_ERTv5_testGADJnoICAGR</v>
          </cell>
          <cell r="D4451" t="str">
            <v>C_InvVal</v>
          </cell>
          <cell r="E4451" t="str">
            <v>ccons</v>
          </cell>
          <cell r="F4451">
            <v>407.96</v>
          </cell>
          <cell r="G4451">
            <v>394.03</v>
          </cell>
          <cell r="H4451">
            <v>402.57</v>
          </cell>
          <cell r="I4451">
            <v>419.12</v>
          </cell>
          <cell r="J4451">
            <v>423.96</v>
          </cell>
          <cell r="K4451">
            <v>431.43</v>
          </cell>
          <cell r="L4451">
            <v>441.02</v>
          </cell>
          <cell r="M4451">
            <v>452.4</v>
          </cell>
          <cell r="N4451">
            <v>464.21</v>
          </cell>
          <cell r="O4451">
            <v>476.32</v>
          </cell>
          <cell r="P4451">
            <v>490.27</v>
          </cell>
          <cell r="Q4451">
            <v>504.24</v>
          </cell>
          <cell r="R4451">
            <v>509.24</v>
          </cell>
          <cell r="S4451">
            <v>527.55999999999995</v>
          </cell>
          <cell r="T4451">
            <v>546.41</v>
          </cell>
          <cell r="U4451">
            <v>567.72</v>
          </cell>
          <cell r="V4451">
            <v>588.61</v>
          </cell>
          <cell r="W4451">
            <v>609.86</v>
          </cell>
          <cell r="X4451">
            <v>631.55999999999995</v>
          </cell>
          <cell r="Y4451">
            <v>650.77</v>
          </cell>
          <cell r="Z4451">
            <v>671.27</v>
          </cell>
          <cell r="AA4451">
            <v>690.54</v>
          </cell>
          <cell r="AB4451">
            <v>705.84</v>
          </cell>
          <cell r="AC4451">
            <v>722.85</v>
          </cell>
          <cell r="AD4451">
            <v>744.22</v>
          </cell>
          <cell r="AE4451">
            <v>767.54</v>
          </cell>
          <cell r="AF4451">
            <v>791.7</v>
          </cell>
          <cell r="AG4451">
            <v>816.18</v>
          </cell>
          <cell r="AH4451">
            <v>812.58</v>
          </cell>
          <cell r="AI4451">
            <v>806.28</v>
          </cell>
          <cell r="AJ4451">
            <v>803.93</v>
          </cell>
          <cell r="AK4451">
            <v>800.67</v>
          </cell>
        </row>
        <row r="4452">
          <cell r="A4452" t="str">
            <v>SDGbaseTRAv2_UrbAS_ERTv5_testGADJnoICAGRC_InvValcbsrv</v>
          </cell>
          <cell r="B4452" t="str">
            <v>SIclos6_GOVclos11</v>
          </cell>
          <cell r="C4452" t="str">
            <v>SDGbaseTRAv2_UrbAS_ERTv5_testGADJnoICAGR</v>
          </cell>
          <cell r="D4452" t="str">
            <v>C_InvVal</v>
          </cell>
          <cell r="E4452" t="str">
            <v>cbsrv</v>
          </cell>
          <cell r="F4452">
            <v>64.14</v>
          </cell>
          <cell r="G4452">
            <v>56.74</v>
          </cell>
          <cell r="H4452">
            <v>58.82</v>
          </cell>
          <cell r="I4452">
            <v>61.35</v>
          </cell>
          <cell r="J4452">
            <v>62.55</v>
          </cell>
          <cell r="K4452">
            <v>63.96</v>
          </cell>
          <cell r="L4452">
            <v>65.59</v>
          </cell>
          <cell r="M4452">
            <v>67.42</v>
          </cell>
          <cell r="N4452">
            <v>69.3</v>
          </cell>
          <cell r="O4452">
            <v>71.42</v>
          </cell>
          <cell r="P4452">
            <v>73.67</v>
          </cell>
          <cell r="Q4452">
            <v>75.86</v>
          </cell>
          <cell r="R4452">
            <v>76.989999999999995</v>
          </cell>
          <cell r="S4452">
            <v>79.61</v>
          </cell>
          <cell r="T4452">
            <v>82.32</v>
          </cell>
          <cell r="U4452">
            <v>85.44</v>
          </cell>
          <cell r="V4452">
            <v>88.75</v>
          </cell>
          <cell r="W4452">
            <v>91.97</v>
          </cell>
          <cell r="X4452">
            <v>94.91</v>
          </cell>
          <cell r="Y4452">
            <v>97.77</v>
          </cell>
          <cell r="Z4452">
            <v>100.78</v>
          </cell>
          <cell r="AA4452">
            <v>103.62</v>
          </cell>
          <cell r="AB4452">
            <v>105.93</v>
          </cell>
          <cell r="AC4452">
            <v>108.5</v>
          </cell>
          <cell r="AD4452">
            <v>111.71</v>
          </cell>
          <cell r="AE4452">
            <v>115.24</v>
          </cell>
          <cell r="AF4452">
            <v>118.89</v>
          </cell>
          <cell r="AG4452">
            <v>122.37</v>
          </cell>
          <cell r="AH4452">
            <v>121.89</v>
          </cell>
          <cell r="AI4452">
            <v>120.83</v>
          </cell>
          <cell r="AJ4452">
            <v>120.19</v>
          </cell>
          <cell r="AK4452">
            <v>119.36</v>
          </cell>
        </row>
        <row r="4453">
          <cell r="A4453" t="str">
            <v>SDGbaseTRAv2_UrbAS_ERTv5_testGADJnoICAGRC_InvValcimpt</v>
          </cell>
          <cell r="B4453" t="str">
            <v>SIclos6_GOVclos11</v>
          </cell>
          <cell r="C4453" t="str">
            <v>SDGbaseTRAv2_UrbAS_ERTv5_testGADJnoICAGR</v>
          </cell>
          <cell r="D4453" t="str">
            <v>C_InvVal</v>
          </cell>
          <cell r="E4453" t="str">
            <v>cimpt</v>
          </cell>
          <cell r="F4453">
            <v>2.86</v>
          </cell>
          <cell r="G4453">
            <v>2.92</v>
          </cell>
          <cell r="H4453">
            <v>2.95</v>
          </cell>
          <cell r="I4453">
            <v>2.95</v>
          </cell>
          <cell r="J4453">
            <v>2.95</v>
          </cell>
          <cell r="K4453">
            <v>2.96</v>
          </cell>
          <cell r="L4453">
            <v>2.97</v>
          </cell>
          <cell r="M4453">
            <v>2.99</v>
          </cell>
          <cell r="N4453">
            <v>3</v>
          </cell>
          <cell r="O4453">
            <v>3.09</v>
          </cell>
          <cell r="P4453">
            <v>3.11</v>
          </cell>
          <cell r="Q4453">
            <v>3.12</v>
          </cell>
          <cell r="R4453">
            <v>3.12</v>
          </cell>
          <cell r="S4453">
            <v>3.13</v>
          </cell>
          <cell r="T4453">
            <v>3.14</v>
          </cell>
          <cell r="U4453">
            <v>3.14</v>
          </cell>
          <cell r="V4453">
            <v>3.14</v>
          </cell>
          <cell r="W4453">
            <v>3.15</v>
          </cell>
          <cell r="X4453">
            <v>3.16</v>
          </cell>
          <cell r="Y4453">
            <v>3.16</v>
          </cell>
          <cell r="Z4453">
            <v>3.15</v>
          </cell>
          <cell r="AA4453">
            <v>3.15</v>
          </cell>
          <cell r="AB4453">
            <v>3.17</v>
          </cell>
          <cell r="AC4453">
            <v>3.18</v>
          </cell>
          <cell r="AD4453">
            <v>3.18</v>
          </cell>
          <cell r="AE4453">
            <v>3.18</v>
          </cell>
          <cell r="AF4453">
            <v>3.18</v>
          </cell>
          <cell r="AG4453">
            <v>3.18</v>
          </cell>
          <cell r="AH4453">
            <v>3.17</v>
          </cell>
          <cell r="AI4453">
            <v>3.14</v>
          </cell>
          <cell r="AJ4453">
            <v>3.12</v>
          </cell>
          <cell r="AK4453">
            <v>3.1</v>
          </cell>
        </row>
        <row r="4454">
          <cell r="A4454" t="str">
            <v>SDGbaseTRAv2_UrbAS_ERTv5_testGADJnoICAGRC_InvValtotal</v>
          </cell>
          <cell r="B4454" t="str">
            <v>SIclos6_GOVclos11</v>
          </cell>
          <cell r="C4454" t="str">
            <v>SDGbaseTRAv2_UrbAS_ERTv5_testGADJnoICAGR</v>
          </cell>
          <cell r="D4454" t="str">
            <v>C_InvVal</v>
          </cell>
          <cell r="E4454" t="str">
            <v>total</v>
          </cell>
          <cell r="F4454">
            <v>906.02</v>
          </cell>
          <cell r="G4454">
            <v>857.61</v>
          </cell>
          <cell r="H4454">
            <v>884.94</v>
          </cell>
          <cell r="I4454">
            <v>923.47</v>
          </cell>
          <cell r="J4454">
            <v>938.88</v>
          </cell>
          <cell r="K4454">
            <v>958.26</v>
          </cell>
          <cell r="L4454">
            <v>981.15</v>
          </cell>
          <cell r="M4454">
            <v>1005.46</v>
          </cell>
          <cell r="N4454">
            <v>1031.92</v>
          </cell>
          <cell r="O4454">
            <v>1063.47</v>
          </cell>
          <cell r="P4454">
            <v>1096.1600000000001</v>
          </cell>
          <cell r="Q4454">
            <v>1127.99</v>
          </cell>
          <cell r="R4454">
            <v>1141.95</v>
          </cell>
          <cell r="S4454">
            <v>1181.79</v>
          </cell>
          <cell r="T4454">
            <v>1223.29</v>
          </cell>
          <cell r="U4454">
            <v>1270.4100000000001</v>
          </cell>
          <cell r="V4454">
            <v>1315.74</v>
          </cell>
          <cell r="W4454">
            <v>1362.77</v>
          </cell>
          <cell r="X4454">
            <v>1412.06</v>
          </cell>
          <cell r="Y4454">
            <v>1458.65</v>
          </cell>
          <cell r="Z4454">
            <v>1508.03</v>
          </cell>
          <cell r="AA4454">
            <v>1556.14</v>
          </cell>
          <cell r="AB4454">
            <v>1608.42</v>
          </cell>
          <cell r="AC4454">
            <v>1656.87</v>
          </cell>
          <cell r="AD4454">
            <v>1706.04</v>
          </cell>
          <cell r="AE4454">
            <v>1757.08</v>
          </cell>
          <cell r="AF4454">
            <v>1810.09</v>
          </cell>
          <cell r="AG4454">
            <v>1863.26</v>
          </cell>
          <cell r="AH4454">
            <v>1869.89</v>
          </cell>
          <cell r="AI4454">
            <v>1868.61</v>
          </cell>
          <cell r="AJ4454">
            <v>1867.29</v>
          </cell>
          <cell r="AK4454">
            <v>1861.9</v>
          </cell>
        </row>
        <row r="4455">
          <cell r="A4455" t="str">
            <v>SDGbaseTRAv2_UrbAS_ERTv5_testGADJnoICAGRIADJXtotal</v>
          </cell>
          <cell r="B4455" t="str">
            <v>SIclos6_GOVclos11</v>
          </cell>
          <cell r="C4455" t="str">
            <v>SDGbaseTRAv2_UrbAS_ERTv5_testGADJnoICAGR</v>
          </cell>
          <cell r="D4455" t="str">
            <v>IADJX</v>
          </cell>
          <cell r="E4455" t="str">
            <v>total</v>
          </cell>
          <cell r="F4455">
            <v>1</v>
          </cell>
          <cell r="G4455">
            <v>0.91</v>
          </cell>
          <cell r="H4455">
            <v>0.94</v>
          </cell>
          <cell r="I4455">
            <v>0.97</v>
          </cell>
          <cell r="J4455">
            <v>0.99</v>
          </cell>
          <cell r="K4455">
            <v>1.01</v>
          </cell>
          <cell r="L4455">
            <v>1.04</v>
          </cell>
          <cell r="M4455">
            <v>1.07</v>
          </cell>
          <cell r="N4455">
            <v>1.1000000000000001</v>
          </cell>
          <cell r="O4455">
            <v>1.1299999999999999</v>
          </cell>
          <cell r="P4455">
            <v>1.17</v>
          </cell>
          <cell r="Q4455">
            <v>1.2</v>
          </cell>
          <cell r="R4455">
            <v>1.21</v>
          </cell>
          <cell r="S4455">
            <v>1.25</v>
          </cell>
          <cell r="T4455">
            <v>1.29</v>
          </cell>
          <cell r="U4455">
            <v>1.34</v>
          </cell>
          <cell r="V4455">
            <v>1.39</v>
          </cell>
          <cell r="W4455">
            <v>1.44</v>
          </cell>
          <cell r="X4455">
            <v>1.48</v>
          </cell>
          <cell r="Y4455">
            <v>1.53</v>
          </cell>
          <cell r="Z4455">
            <v>1.58</v>
          </cell>
          <cell r="AA4455">
            <v>1.62</v>
          </cell>
          <cell r="AB4455">
            <v>1.67</v>
          </cell>
          <cell r="AC4455">
            <v>1.71</v>
          </cell>
          <cell r="AD4455">
            <v>1.76</v>
          </cell>
          <cell r="AE4455">
            <v>1.81</v>
          </cell>
          <cell r="AF4455">
            <v>1.87</v>
          </cell>
          <cell r="AG4455">
            <v>1.92</v>
          </cell>
          <cell r="AH4455">
            <v>1.91</v>
          </cell>
          <cell r="AI4455">
            <v>1.9</v>
          </cell>
          <cell r="AJ4455">
            <v>1.89</v>
          </cell>
          <cell r="AK4455">
            <v>1.88</v>
          </cell>
        </row>
        <row r="4456">
          <cell r="A4456" t="str">
            <v>SDGbaseTRAv2_UrbAS_ERTv5_testGADJnoICAGRC_QINV_IADJtotal</v>
          </cell>
          <cell r="B4456" t="str">
            <v>SIclos6_GOVclos11</v>
          </cell>
          <cell r="C4456" t="str">
            <v>SDGbaseTRAv2_UrbAS_ERTv5_testGADJnoICAGR</v>
          </cell>
          <cell r="D4456" t="str">
            <v>C_QINV_IADJ</v>
          </cell>
          <cell r="E4456" t="str">
            <v>total</v>
          </cell>
          <cell r="F4456">
            <v>906.02</v>
          </cell>
          <cell r="G4456">
            <v>944.29</v>
          </cell>
          <cell r="H4456">
            <v>945.55</v>
          </cell>
          <cell r="I4456">
            <v>948.62</v>
          </cell>
          <cell r="J4456">
            <v>946.81</v>
          </cell>
          <cell r="K4456">
            <v>946.62</v>
          </cell>
          <cell r="L4456">
            <v>945.92</v>
          </cell>
          <cell r="M4456">
            <v>943.62</v>
          </cell>
          <cell r="N4456">
            <v>942.12</v>
          </cell>
          <cell r="O4456">
            <v>938.94</v>
          </cell>
          <cell r="P4456">
            <v>939.31</v>
          </cell>
          <cell r="Q4456">
            <v>940.29</v>
          </cell>
          <cell r="R4456">
            <v>940.23</v>
          </cell>
          <cell r="S4456">
            <v>942.95</v>
          </cell>
          <cell r="T4456">
            <v>945.1</v>
          </cell>
          <cell r="U4456">
            <v>946.75</v>
          </cell>
          <cell r="V4456">
            <v>945.81</v>
          </cell>
          <cell r="W4456">
            <v>946.55</v>
          </cell>
          <cell r="X4456">
            <v>951.29</v>
          </cell>
          <cell r="Y4456">
            <v>953.43</v>
          </cell>
          <cell r="Z4456">
            <v>955.6</v>
          </cell>
          <cell r="AA4456">
            <v>957.69</v>
          </cell>
          <cell r="AB4456">
            <v>965.56</v>
          </cell>
          <cell r="AC4456">
            <v>970.44</v>
          </cell>
          <cell r="AD4456">
            <v>971.4</v>
          </cell>
          <cell r="AE4456">
            <v>971.11</v>
          </cell>
          <cell r="AF4456">
            <v>970.43</v>
          </cell>
          <cell r="AG4456">
            <v>970.39</v>
          </cell>
          <cell r="AH4456">
            <v>977.39</v>
          </cell>
          <cell r="AI4456">
            <v>984</v>
          </cell>
          <cell r="AJ4456">
            <v>987.29</v>
          </cell>
          <cell r="AK4456">
            <v>990.25</v>
          </cell>
        </row>
        <row r="4457">
          <cell r="A4457" t="str">
            <v>SDGbaseTRAv2_UrbAS_ERTv5_testGADJnoICAGRtrnsfrx_govent-n</v>
          </cell>
          <cell r="B4457" t="str">
            <v>SIclos6_GOVclos11</v>
          </cell>
          <cell r="C4457" t="str">
            <v>SDGbaseTRAv2_UrbAS_ERTv5_testGADJnoICAGR</v>
          </cell>
          <cell r="D4457" t="str">
            <v>trnsfrx_gov</v>
          </cell>
          <cell r="E4457" t="str">
            <v>ent-n</v>
          </cell>
          <cell r="F4457">
            <v>182.31</v>
          </cell>
          <cell r="G4457">
            <v>182.31</v>
          </cell>
          <cell r="H4457">
            <v>182.31</v>
          </cell>
          <cell r="I4457">
            <v>182.31</v>
          </cell>
          <cell r="J4457">
            <v>182.31</v>
          </cell>
          <cell r="K4457">
            <v>182.31</v>
          </cell>
          <cell r="L4457">
            <v>182.31</v>
          </cell>
          <cell r="M4457">
            <v>182.31</v>
          </cell>
          <cell r="N4457">
            <v>182.31</v>
          </cell>
          <cell r="O4457">
            <v>182.31</v>
          </cell>
          <cell r="P4457">
            <v>182.31</v>
          </cell>
          <cell r="Q4457">
            <v>182.31</v>
          </cell>
          <cell r="R4457">
            <v>182.31</v>
          </cell>
          <cell r="S4457">
            <v>182.31</v>
          </cell>
          <cell r="T4457">
            <v>182.31</v>
          </cell>
          <cell r="U4457">
            <v>182.31</v>
          </cell>
          <cell r="V4457">
            <v>182.31</v>
          </cell>
          <cell r="W4457">
            <v>182.31</v>
          </cell>
          <cell r="X4457">
            <v>182.31</v>
          </cell>
          <cell r="Y4457">
            <v>182.31</v>
          </cell>
          <cell r="Z4457">
            <v>182.31</v>
          </cell>
          <cell r="AA4457">
            <v>182.31</v>
          </cell>
          <cell r="AB4457">
            <v>182.31</v>
          </cell>
          <cell r="AC4457">
            <v>182.31</v>
          </cell>
          <cell r="AD4457">
            <v>182.31</v>
          </cell>
          <cell r="AE4457">
            <v>182.31</v>
          </cell>
          <cell r="AF4457">
            <v>182.31</v>
          </cell>
          <cell r="AG4457">
            <v>182.31</v>
          </cell>
          <cell r="AH4457">
            <v>182.31</v>
          </cell>
          <cell r="AI4457">
            <v>182.31</v>
          </cell>
          <cell r="AJ4457">
            <v>182.31</v>
          </cell>
          <cell r="AK4457">
            <v>182.31</v>
          </cell>
        </row>
        <row r="4458">
          <cell r="A4458" t="str">
            <v>SDGbaseTRAv2_UrbAS_ERTv5_testGADJnoICAGRtrnsfrx_govhhd-0</v>
          </cell>
          <cell r="B4458" t="str">
            <v>SIclos6_GOVclos11</v>
          </cell>
          <cell r="C4458" t="str">
            <v>SDGbaseTRAv2_UrbAS_ERTv5_testGADJnoICAGR</v>
          </cell>
          <cell r="D4458" t="str">
            <v>trnsfrx_gov</v>
          </cell>
          <cell r="E4458" t="str">
            <v>hhd-0</v>
          </cell>
          <cell r="F4458">
            <v>42.27</v>
          </cell>
          <cell r="G4458">
            <v>42.27</v>
          </cell>
          <cell r="H4458">
            <v>40.130000000000003</v>
          </cell>
          <cell r="I4458">
            <v>41.62</v>
          </cell>
          <cell r="J4458">
            <v>42.78</v>
          </cell>
          <cell r="K4458">
            <v>43.8</v>
          </cell>
          <cell r="L4458">
            <v>44.98</v>
          </cell>
          <cell r="M4458">
            <v>46.31</v>
          </cell>
          <cell r="N4458">
            <v>47.67</v>
          </cell>
          <cell r="O4458">
            <v>49.16</v>
          </cell>
          <cell r="P4458">
            <v>50.86</v>
          </cell>
          <cell r="Q4458">
            <v>52.67</v>
          </cell>
          <cell r="R4458">
            <v>54.47</v>
          </cell>
          <cell r="S4458">
            <v>56.58</v>
          </cell>
          <cell r="T4458">
            <v>58.75</v>
          </cell>
          <cell r="U4458">
            <v>61.03</v>
          </cell>
          <cell r="V4458">
            <v>63.62</v>
          </cell>
          <cell r="W4458">
            <v>66.16</v>
          </cell>
          <cell r="X4458">
            <v>68.819999999999993</v>
          </cell>
          <cell r="Y4458">
            <v>71.61</v>
          </cell>
          <cell r="Z4458">
            <v>74.28</v>
          </cell>
          <cell r="AA4458">
            <v>77.11</v>
          </cell>
          <cell r="AB4458">
            <v>79.900000000000006</v>
          </cell>
          <cell r="AC4458">
            <v>83</v>
          </cell>
          <cell r="AD4458">
            <v>85.95</v>
          </cell>
          <cell r="AE4458">
            <v>88.95</v>
          </cell>
          <cell r="AF4458">
            <v>92.08</v>
          </cell>
          <cell r="AG4458">
            <v>95.33</v>
          </cell>
          <cell r="AH4458">
            <v>98.59</v>
          </cell>
          <cell r="AI4458">
            <v>99.57</v>
          </cell>
          <cell r="AJ4458">
            <v>100.16</v>
          </cell>
          <cell r="AK4458">
            <v>100.69</v>
          </cell>
        </row>
        <row r="4459">
          <cell r="A4459" t="str">
            <v>SDGbaseTRAv2_UrbAS_ERTv5_testGADJnoICAGRtrnsfrx_govhhd-1</v>
          </cell>
          <cell r="B4459" t="str">
            <v>SIclos6_GOVclos11</v>
          </cell>
          <cell r="C4459" t="str">
            <v>SDGbaseTRAv2_UrbAS_ERTv5_testGADJnoICAGR</v>
          </cell>
          <cell r="D4459" t="str">
            <v>trnsfrx_gov</v>
          </cell>
          <cell r="E4459" t="str">
            <v>hhd-1</v>
          </cell>
          <cell r="F4459">
            <v>53.47</v>
          </cell>
          <cell r="G4459">
            <v>53.47</v>
          </cell>
          <cell r="H4459">
            <v>50.76</v>
          </cell>
          <cell r="I4459">
            <v>52.65</v>
          </cell>
          <cell r="J4459">
            <v>54.12</v>
          </cell>
          <cell r="K4459">
            <v>55.41</v>
          </cell>
          <cell r="L4459">
            <v>56.9</v>
          </cell>
          <cell r="M4459">
            <v>58.58</v>
          </cell>
          <cell r="N4459">
            <v>60.3</v>
          </cell>
          <cell r="O4459">
            <v>62.18</v>
          </cell>
          <cell r="P4459">
            <v>64.34</v>
          </cell>
          <cell r="Q4459">
            <v>66.63</v>
          </cell>
          <cell r="R4459">
            <v>68.91</v>
          </cell>
          <cell r="S4459">
            <v>71.58</v>
          </cell>
          <cell r="T4459">
            <v>74.31</v>
          </cell>
          <cell r="U4459">
            <v>77.2</v>
          </cell>
          <cell r="V4459">
            <v>80.47</v>
          </cell>
          <cell r="W4459">
            <v>83.69</v>
          </cell>
          <cell r="X4459">
            <v>87.05</v>
          </cell>
          <cell r="Y4459">
            <v>90.58</v>
          </cell>
          <cell r="Z4459">
            <v>93.96</v>
          </cell>
          <cell r="AA4459">
            <v>97.54</v>
          </cell>
          <cell r="AB4459">
            <v>101.07</v>
          </cell>
          <cell r="AC4459">
            <v>104.99</v>
          </cell>
          <cell r="AD4459">
            <v>108.72</v>
          </cell>
          <cell r="AE4459">
            <v>112.52</v>
          </cell>
          <cell r="AF4459">
            <v>116.47</v>
          </cell>
          <cell r="AG4459">
            <v>120.59</v>
          </cell>
          <cell r="AH4459">
            <v>124.71</v>
          </cell>
          <cell r="AI4459">
            <v>125.95</v>
          </cell>
          <cell r="AJ4459">
            <v>126.7</v>
          </cell>
          <cell r="AK4459">
            <v>127.37</v>
          </cell>
        </row>
        <row r="4460">
          <cell r="A4460" t="str">
            <v>SDGbaseTRAv2_UrbAS_ERTv5_testGADJnoICAGRtrnsfrx_govhhd-2</v>
          </cell>
          <cell r="B4460" t="str">
            <v>SIclos6_GOVclos11</v>
          </cell>
          <cell r="C4460" t="str">
            <v>SDGbaseTRAv2_UrbAS_ERTv5_testGADJnoICAGR</v>
          </cell>
          <cell r="D4460" t="str">
            <v>trnsfrx_gov</v>
          </cell>
          <cell r="E4460" t="str">
            <v>hhd-2</v>
          </cell>
          <cell r="F4460">
            <v>58.1</v>
          </cell>
          <cell r="G4460">
            <v>58.1</v>
          </cell>
          <cell r="H4460">
            <v>55.15</v>
          </cell>
          <cell r="I4460">
            <v>57.2</v>
          </cell>
          <cell r="J4460">
            <v>58.8</v>
          </cell>
          <cell r="K4460">
            <v>60.2</v>
          </cell>
          <cell r="L4460">
            <v>61.82</v>
          </cell>
          <cell r="M4460">
            <v>63.64</v>
          </cell>
          <cell r="N4460">
            <v>65.52</v>
          </cell>
          <cell r="O4460">
            <v>67.56</v>
          </cell>
          <cell r="P4460">
            <v>69.900000000000006</v>
          </cell>
          <cell r="Q4460">
            <v>72.39</v>
          </cell>
          <cell r="R4460">
            <v>74.86</v>
          </cell>
          <cell r="S4460">
            <v>77.77</v>
          </cell>
          <cell r="T4460">
            <v>80.739999999999995</v>
          </cell>
          <cell r="U4460">
            <v>83.88</v>
          </cell>
          <cell r="V4460">
            <v>87.43</v>
          </cell>
          <cell r="W4460">
            <v>90.93</v>
          </cell>
          <cell r="X4460">
            <v>94.58</v>
          </cell>
          <cell r="Y4460">
            <v>98.41</v>
          </cell>
          <cell r="Z4460">
            <v>102.08</v>
          </cell>
          <cell r="AA4460">
            <v>105.97</v>
          </cell>
          <cell r="AB4460">
            <v>109.81</v>
          </cell>
          <cell r="AC4460">
            <v>114.07</v>
          </cell>
          <cell r="AD4460">
            <v>118.12</v>
          </cell>
          <cell r="AE4460">
            <v>122.25</v>
          </cell>
          <cell r="AF4460">
            <v>126.55</v>
          </cell>
          <cell r="AG4460">
            <v>131.01</v>
          </cell>
          <cell r="AH4460">
            <v>135.49</v>
          </cell>
          <cell r="AI4460">
            <v>136.85</v>
          </cell>
          <cell r="AJ4460">
            <v>137.66</v>
          </cell>
          <cell r="AK4460">
            <v>138.38999999999999</v>
          </cell>
        </row>
        <row r="4461">
          <cell r="A4461" t="str">
            <v>SDGbaseTRAv2_UrbAS_ERTv5_testGADJnoICAGRtrnsfrx_govhhd-3</v>
          </cell>
          <cell r="B4461" t="str">
            <v>SIclos6_GOVclos11</v>
          </cell>
          <cell r="C4461" t="str">
            <v>SDGbaseTRAv2_UrbAS_ERTv5_testGADJnoICAGR</v>
          </cell>
          <cell r="D4461" t="str">
            <v>trnsfrx_gov</v>
          </cell>
          <cell r="E4461" t="str">
            <v>hhd-3</v>
          </cell>
          <cell r="F4461">
            <v>61.81</v>
          </cell>
          <cell r="G4461">
            <v>61.81</v>
          </cell>
          <cell r="H4461">
            <v>58.67</v>
          </cell>
          <cell r="I4461">
            <v>60.85</v>
          </cell>
          <cell r="J4461">
            <v>62.55</v>
          </cell>
          <cell r="K4461">
            <v>64.040000000000006</v>
          </cell>
          <cell r="L4461">
            <v>65.77</v>
          </cell>
          <cell r="M4461">
            <v>67.709999999999994</v>
          </cell>
          <cell r="N4461">
            <v>69.7</v>
          </cell>
          <cell r="O4461">
            <v>71.87</v>
          </cell>
          <cell r="P4461">
            <v>74.37</v>
          </cell>
          <cell r="Q4461">
            <v>77.010000000000005</v>
          </cell>
          <cell r="R4461">
            <v>79.650000000000006</v>
          </cell>
          <cell r="S4461">
            <v>82.73</v>
          </cell>
          <cell r="T4461">
            <v>85.9</v>
          </cell>
          <cell r="U4461">
            <v>89.23</v>
          </cell>
          <cell r="V4461">
            <v>93.01</v>
          </cell>
          <cell r="W4461">
            <v>96.74</v>
          </cell>
          <cell r="X4461">
            <v>100.62</v>
          </cell>
          <cell r="Y4461">
            <v>104.7</v>
          </cell>
          <cell r="Z4461">
            <v>108.6</v>
          </cell>
          <cell r="AA4461">
            <v>112.74</v>
          </cell>
          <cell r="AB4461">
            <v>116.82</v>
          </cell>
          <cell r="AC4461">
            <v>121.36</v>
          </cell>
          <cell r="AD4461">
            <v>125.67</v>
          </cell>
          <cell r="AE4461">
            <v>130.06</v>
          </cell>
          <cell r="AF4461">
            <v>134.63</v>
          </cell>
          <cell r="AG4461">
            <v>139.38</v>
          </cell>
          <cell r="AH4461">
            <v>144.13999999999999</v>
          </cell>
          <cell r="AI4461">
            <v>145.59</v>
          </cell>
          <cell r="AJ4461">
            <v>146.44999999999999</v>
          </cell>
          <cell r="AK4461">
            <v>147.22999999999999</v>
          </cell>
        </row>
        <row r="4462">
          <cell r="A4462" t="str">
            <v>SDGbaseTRAv2_UrbAS_ERTv5_testGADJnoICAGRtrnsfrx_govhhd-4</v>
          </cell>
          <cell r="B4462" t="str">
            <v>SIclos6_GOVclos11</v>
          </cell>
          <cell r="C4462" t="str">
            <v>SDGbaseTRAv2_UrbAS_ERTv5_testGADJnoICAGR</v>
          </cell>
          <cell r="D4462" t="str">
            <v>trnsfrx_gov</v>
          </cell>
          <cell r="E4462" t="str">
            <v>hhd-4</v>
          </cell>
          <cell r="F4462">
            <v>54.28</v>
          </cell>
          <cell r="G4462">
            <v>54.28</v>
          </cell>
          <cell r="H4462">
            <v>51.52</v>
          </cell>
          <cell r="I4462">
            <v>53.44</v>
          </cell>
          <cell r="J4462">
            <v>54.93</v>
          </cell>
          <cell r="K4462">
            <v>56.24</v>
          </cell>
          <cell r="L4462">
            <v>57.76</v>
          </cell>
          <cell r="M4462">
            <v>59.46</v>
          </cell>
          <cell r="N4462">
            <v>61.21</v>
          </cell>
          <cell r="O4462">
            <v>63.11</v>
          </cell>
          <cell r="P4462">
            <v>65.3</v>
          </cell>
          <cell r="Q4462">
            <v>67.63</v>
          </cell>
          <cell r="R4462">
            <v>69.94</v>
          </cell>
          <cell r="S4462">
            <v>72.650000000000006</v>
          </cell>
          <cell r="T4462">
            <v>75.430000000000007</v>
          </cell>
          <cell r="U4462">
            <v>78.36</v>
          </cell>
          <cell r="V4462">
            <v>81.680000000000007</v>
          </cell>
          <cell r="W4462">
            <v>84.95</v>
          </cell>
          <cell r="X4462">
            <v>88.36</v>
          </cell>
          <cell r="Y4462">
            <v>91.94</v>
          </cell>
          <cell r="Z4462">
            <v>95.37</v>
          </cell>
          <cell r="AA4462">
            <v>99</v>
          </cell>
          <cell r="AB4462">
            <v>102.59</v>
          </cell>
          <cell r="AC4462">
            <v>106.57</v>
          </cell>
          <cell r="AD4462">
            <v>110.36</v>
          </cell>
          <cell r="AE4462">
            <v>114.21</v>
          </cell>
          <cell r="AF4462">
            <v>118.22</v>
          </cell>
          <cell r="AG4462">
            <v>122.4</v>
          </cell>
          <cell r="AH4462">
            <v>126.58</v>
          </cell>
          <cell r="AI4462">
            <v>127.85</v>
          </cell>
          <cell r="AJ4462">
            <v>128.61000000000001</v>
          </cell>
          <cell r="AK4462">
            <v>129.29</v>
          </cell>
        </row>
        <row r="4463">
          <cell r="A4463" t="str">
            <v>SDGbaseTRAv2_UrbAS_ERTv5_testGADJnoICAGRtrnsfrx_govhhd-5</v>
          </cell>
          <cell r="B4463" t="str">
            <v>SIclos6_GOVclos11</v>
          </cell>
          <cell r="C4463" t="str">
            <v>SDGbaseTRAv2_UrbAS_ERTv5_testGADJnoICAGR</v>
          </cell>
          <cell r="D4463" t="str">
            <v>trnsfrx_gov</v>
          </cell>
          <cell r="E4463" t="str">
            <v>hhd-5</v>
          </cell>
          <cell r="F4463">
            <v>51.45</v>
          </cell>
          <cell r="G4463">
            <v>51.45</v>
          </cell>
          <cell r="H4463">
            <v>48.84</v>
          </cell>
          <cell r="I4463">
            <v>50.65</v>
          </cell>
          <cell r="J4463">
            <v>52.07</v>
          </cell>
          <cell r="K4463">
            <v>53.31</v>
          </cell>
          <cell r="L4463">
            <v>54.75</v>
          </cell>
          <cell r="M4463">
            <v>56.36</v>
          </cell>
          <cell r="N4463">
            <v>58.02</v>
          </cell>
          <cell r="O4463">
            <v>59.82</v>
          </cell>
          <cell r="P4463">
            <v>61.9</v>
          </cell>
          <cell r="Q4463">
            <v>64.099999999999994</v>
          </cell>
          <cell r="R4463">
            <v>66.3</v>
          </cell>
          <cell r="S4463">
            <v>68.87</v>
          </cell>
          <cell r="T4463">
            <v>71.5</v>
          </cell>
          <cell r="U4463">
            <v>74.28</v>
          </cell>
          <cell r="V4463">
            <v>77.42</v>
          </cell>
          <cell r="W4463">
            <v>80.52</v>
          </cell>
          <cell r="X4463">
            <v>83.76</v>
          </cell>
          <cell r="Y4463">
            <v>87.15</v>
          </cell>
          <cell r="Z4463">
            <v>90.4</v>
          </cell>
          <cell r="AA4463">
            <v>93.84</v>
          </cell>
          <cell r="AB4463">
            <v>97.24</v>
          </cell>
          <cell r="AC4463">
            <v>101.02</v>
          </cell>
          <cell r="AD4463">
            <v>104.6</v>
          </cell>
          <cell r="AE4463">
            <v>108.26</v>
          </cell>
          <cell r="AF4463">
            <v>112.06</v>
          </cell>
          <cell r="AG4463">
            <v>116.02</v>
          </cell>
          <cell r="AH4463">
            <v>119.98</v>
          </cell>
          <cell r="AI4463">
            <v>121.18</v>
          </cell>
          <cell r="AJ4463">
            <v>121.9</v>
          </cell>
          <cell r="AK4463">
            <v>122.55</v>
          </cell>
        </row>
        <row r="4464">
          <cell r="A4464" t="str">
            <v>SDGbaseTRAv2_UrbAS_ERTv5_testGADJnoICAGRtrnsfrx_govhhd-6</v>
          </cell>
          <cell r="B4464" t="str">
            <v>SIclos6_GOVclos11</v>
          </cell>
          <cell r="C4464" t="str">
            <v>SDGbaseTRAv2_UrbAS_ERTv5_testGADJnoICAGR</v>
          </cell>
          <cell r="D4464" t="str">
            <v>trnsfrx_gov</v>
          </cell>
          <cell r="E4464" t="str">
            <v>hhd-6</v>
          </cell>
          <cell r="F4464">
            <v>33.299999999999997</v>
          </cell>
          <cell r="G4464">
            <v>33.299999999999997</v>
          </cell>
          <cell r="H4464">
            <v>31.61</v>
          </cell>
          <cell r="I4464">
            <v>32.79</v>
          </cell>
          <cell r="J4464">
            <v>33.71</v>
          </cell>
          <cell r="K4464">
            <v>34.51</v>
          </cell>
          <cell r="L4464">
            <v>35.44</v>
          </cell>
          <cell r="M4464">
            <v>36.479999999999997</v>
          </cell>
          <cell r="N4464">
            <v>37.56</v>
          </cell>
          <cell r="O4464">
            <v>38.729999999999997</v>
          </cell>
          <cell r="P4464">
            <v>40.07</v>
          </cell>
          <cell r="Q4464">
            <v>41.5</v>
          </cell>
          <cell r="R4464">
            <v>42.92</v>
          </cell>
          <cell r="S4464">
            <v>44.58</v>
          </cell>
          <cell r="T4464">
            <v>46.28</v>
          </cell>
          <cell r="U4464">
            <v>48.08</v>
          </cell>
          <cell r="V4464">
            <v>50.12</v>
          </cell>
          <cell r="W4464">
            <v>52.13</v>
          </cell>
          <cell r="X4464">
            <v>54.22</v>
          </cell>
          <cell r="Y4464">
            <v>56.41</v>
          </cell>
          <cell r="Z4464">
            <v>58.52</v>
          </cell>
          <cell r="AA4464">
            <v>60.75</v>
          </cell>
          <cell r="AB4464">
            <v>62.95</v>
          </cell>
          <cell r="AC4464">
            <v>65.39</v>
          </cell>
          <cell r="AD4464">
            <v>67.709999999999994</v>
          </cell>
          <cell r="AE4464">
            <v>70.08</v>
          </cell>
          <cell r="AF4464">
            <v>72.540000000000006</v>
          </cell>
          <cell r="AG4464">
            <v>75.099999999999994</v>
          </cell>
          <cell r="AH4464">
            <v>77.67</v>
          </cell>
          <cell r="AI4464">
            <v>78.45</v>
          </cell>
          <cell r="AJ4464">
            <v>78.91</v>
          </cell>
          <cell r="AK4464">
            <v>79.33</v>
          </cell>
        </row>
        <row r="4465">
          <cell r="A4465" t="str">
            <v>SDGbaseTRAv2_UrbAS_ERTv5_testGADJnoICAGRtrnsfrx_govhhd-7</v>
          </cell>
          <cell r="B4465" t="str">
            <v>SIclos6_GOVclos11</v>
          </cell>
          <cell r="C4465" t="str">
            <v>SDGbaseTRAv2_UrbAS_ERTv5_testGADJnoICAGR</v>
          </cell>
          <cell r="D4465" t="str">
            <v>trnsfrx_gov</v>
          </cell>
          <cell r="E4465" t="str">
            <v>hhd-7</v>
          </cell>
          <cell r="F4465">
            <v>17.170000000000002</v>
          </cell>
          <cell r="G4465">
            <v>17.170000000000002</v>
          </cell>
          <cell r="H4465">
            <v>16.29</v>
          </cell>
          <cell r="I4465">
            <v>16.899999999999999</v>
          </cell>
          <cell r="J4465">
            <v>17.37</v>
          </cell>
          <cell r="K4465">
            <v>17.79</v>
          </cell>
          <cell r="L4465">
            <v>18.27</v>
          </cell>
          <cell r="M4465">
            <v>18.8</v>
          </cell>
          <cell r="N4465">
            <v>19.36</v>
          </cell>
          <cell r="O4465">
            <v>19.96</v>
          </cell>
          <cell r="P4465">
            <v>20.65</v>
          </cell>
          <cell r="Q4465">
            <v>21.39</v>
          </cell>
          <cell r="R4465">
            <v>22.12</v>
          </cell>
          <cell r="S4465">
            <v>22.98</v>
          </cell>
          <cell r="T4465">
            <v>23.86</v>
          </cell>
          <cell r="U4465">
            <v>24.78</v>
          </cell>
          <cell r="V4465">
            <v>25.83</v>
          </cell>
          <cell r="W4465">
            <v>26.87</v>
          </cell>
          <cell r="X4465">
            <v>27.95</v>
          </cell>
          <cell r="Y4465">
            <v>29.08</v>
          </cell>
          <cell r="Z4465">
            <v>30.16</v>
          </cell>
          <cell r="AA4465">
            <v>31.31</v>
          </cell>
          <cell r="AB4465">
            <v>32.450000000000003</v>
          </cell>
          <cell r="AC4465">
            <v>33.700000000000003</v>
          </cell>
          <cell r="AD4465">
            <v>34.9</v>
          </cell>
          <cell r="AE4465">
            <v>36.119999999999997</v>
          </cell>
          <cell r="AF4465">
            <v>37.39</v>
          </cell>
          <cell r="AG4465">
            <v>38.71</v>
          </cell>
          <cell r="AH4465">
            <v>40.03</v>
          </cell>
          <cell r="AI4465">
            <v>40.43</v>
          </cell>
          <cell r="AJ4465">
            <v>40.67</v>
          </cell>
          <cell r="AK4465">
            <v>40.89</v>
          </cell>
        </row>
        <row r="4466">
          <cell r="A4466" t="str">
            <v>SDGbaseTRAv2_UrbAS_ERTv5_testGADJnoICAGRtrnsfrx_govhhd-8</v>
          </cell>
          <cell r="B4466" t="str">
            <v>SIclos6_GOVclos11</v>
          </cell>
          <cell r="C4466" t="str">
            <v>SDGbaseTRAv2_UrbAS_ERTv5_testGADJnoICAGR</v>
          </cell>
          <cell r="D4466" t="str">
            <v>trnsfrx_gov</v>
          </cell>
          <cell r="E4466" t="str">
            <v>hhd-8</v>
          </cell>
          <cell r="F4466">
            <v>-31.54</v>
          </cell>
          <cell r="G4466">
            <v>-31.54</v>
          </cell>
          <cell r="H4466">
            <v>-29.94</v>
          </cell>
          <cell r="I4466">
            <v>-31.05</v>
          </cell>
          <cell r="J4466">
            <v>-31.92</v>
          </cell>
          <cell r="K4466">
            <v>-32.68</v>
          </cell>
          <cell r="L4466">
            <v>-33.56</v>
          </cell>
          <cell r="M4466">
            <v>-34.549999999999997</v>
          </cell>
          <cell r="N4466">
            <v>-35.57</v>
          </cell>
          <cell r="O4466">
            <v>-36.67</v>
          </cell>
          <cell r="P4466">
            <v>-37.950000000000003</v>
          </cell>
          <cell r="Q4466">
            <v>-39.299999999999997</v>
          </cell>
          <cell r="R4466">
            <v>-40.64</v>
          </cell>
          <cell r="S4466">
            <v>-42.22</v>
          </cell>
          <cell r="T4466">
            <v>-43.83</v>
          </cell>
          <cell r="U4466">
            <v>-45.53</v>
          </cell>
          <cell r="V4466">
            <v>-47.46</v>
          </cell>
          <cell r="W4466">
            <v>-49.36</v>
          </cell>
          <cell r="X4466">
            <v>-51.35</v>
          </cell>
          <cell r="Y4466">
            <v>-53.42</v>
          </cell>
          <cell r="Z4466">
            <v>-55.42</v>
          </cell>
          <cell r="AA4466">
            <v>-57.53</v>
          </cell>
          <cell r="AB4466">
            <v>-59.61</v>
          </cell>
          <cell r="AC4466">
            <v>-61.93</v>
          </cell>
          <cell r="AD4466">
            <v>-64.13</v>
          </cell>
          <cell r="AE4466">
            <v>-66.37</v>
          </cell>
          <cell r="AF4466">
            <v>-68.7</v>
          </cell>
          <cell r="AG4466">
            <v>-71.12</v>
          </cell>
          <cell r="AH4466">
            <v>-73.55</v>
          </cell>
          <cell r="AI4466">
            <v>-74.290000000000006</v>
          </cell>
          <cell r="AJ4466">
            <v>-74.73</v>
          </cell>
          <cell r="AK4466">
            <v>-75.13</v>
          </cell>
        </row>
        <row r="4467">
          <cell r="A4467" t="str">
            <v>SDGbaseTRAv2_UrbAS_ERTv5_testGADJnoICAGRtrnsfrx_govhhd-9</v>
          </cell>
          <cell r="B4467" t="str">
            <v>SIclos6_GOVclos11</v>
          </cell>
          <cell r="C4467" t="str">
            <v>SDGbaseTRAv2_UrbAS_ERTv5_testGADJnoICAGR</v>
          </cell>
          <cell r="D4467" t="str">
            <v>trnsfrx_gov</v>
          </cell>
          <cell r="E4467" t="str">
            <v>hhd-9</v>
          </cell>
          <cell r="F4467">
            <v>-164.45</v>
          </cell>
          <cell r="G4467">
            <v>-164.45</v>
          </cell>
          <cell r="H4467">
            <v>-156.11000000000001</v>
          </cell>
          <cell r="I4467">
            <v>-161.91999999999999</v>
          </cell>
          <cell r="J4467">
            <v>-166.43</v>
          </cell>
          <cell r="K4467">
            <v>-170.4</v>
          </cell>
          <cell r="L4467">
            <v>-175</v>
          </cell>
          <cell r="M4467">
            <v>-180.15</v>
          </cell>
          <cell r="N4467">
            <v>-185.45</v>
          </cell>
          <cell r="O4467">
            <v>-191.23</v>
          </cell>
          <cell r="P4467">
            <v>-197.86</v>
          </cell>
          <cell r="Q4467">
            <v>-204.9</v>
          </cell>
          <cell r="R4467">
            <v>-211.91</v>
          </cell>
          <cell r="S4467">
            <v>-220.12</v>
          </cell>
          <cell r="T4467">
            <v>-228.54</v>
          </cell>
          <cell r="U4467">
            <v>-237.42</v>
          </cell>
          <cell r="V4467">
            <v>-247.48</v>
          </cell>
          <cell r="W4467">
            <v>-257.39</v>
          </cell>
          <cell r="X4467">
            <v>-267.72000000000003</v>
          </cell>
          <cell r="Y4467">
            <v>-278.57</v>
          </cell>
          <cell r="Z4467">
            <v>-288.95</v>
          </cell>
          <cell r="AA4467">
            <v>-299.97000000000003</v>
          </cell>
          <cell r="AB4467">
            <v>-310.83</v>
          </cell>
          <cell r="AC4467">
            <v>-322.89</v>
          </cell>
          <cell r="AD4467">
            <v>-334.36</v>
          </cell>
          <cell r="AE4467">
            <v>-346.05</v>
          </cell>
          <cell r="AF4467">
            <v>-358.2</v>
          </cell>
          <cell r="AG4467">
            <v>-370.85</v>
          </cell>
          <cell r="AH4467">
            <v>-383.52</v>
          </cell>
          <cell r="AI4467">
            <v>-387.36</v>
          </cell>
          <cell r="AJ4467">
            <v>-389.66</v>
          </cell>
          <cell r="AK4467">
            <v>-391.72</v>
          </cell>
        </row>
        <row r="4468">
          <cell r="A4468" t="str">
            <v>SDGbaseTRAv2_UrbAS_ERTv5_testGADJnoICAGRtrnsfrx_rowent-e</v>
          </cell>
          <cell r="B4468" t="str">
            <v>SIclos6_GOVclos11</v>
          </cell>
          <cell r="C4468" t="str">
            <v>SDGbaseTRAv2_UrbAS_ERTv5_testGADJnoICAGR</v>
          </cell>
          <cell r="D4468" t="str">
            <v>trnsfrx_row</v>
          </cell>
          <cell r="E4468" t="str">
            <v>ent-e</v>
          </cell>
          <cell r="F4468">
            <v>-32.42</v>
          </cell>
          <cell r="G4468">
            <v>-32.42</v>
          </cell>
          <cell r="H4468">
            <v>-32.42</v>
          </cell>
          <cell r="I4468">
            <v>-32.42</v>
          </cell>
          <cell r="J4468">
            <v>-32.42</v>
          </cell>
          <cell r="K4468">
            <v>-32.42</v>
          </cell>
          <cell r="L4468">
            <v>-32.42</v>
          </cell>
          <cell r="M4468">
            <v>-32.42</v>
          </cell>
          <cell r="N4468">
            <v>-32.42</v>
          </cell>
          <cell r="O4468">
            <v>-32.42</v>
          </cell>
          <cell r="P4468">
            <v>-32.42</v>
          </cell>
          <cell r="Q4468">
            <v>-32.42</v>
          </cell>
          <cell r="R4468">
            <v>-32.42</v>
          </cell>
          <cell r="S4468">
            <v>-32.42</v>
          </cell>
          <cell r="T4468">
            <v>-32.42</v>
          </cell>
          <cell r="U4468">
            <v>-32.42</v>
          </cell>
          <cell r="V4468">
            <v>-32.42</v>
          </cell>
          <cell r="W4468">
            <v>-32.42</v>
          </cell>
          <cell r="X4468">
            <v>-32.42</v>
          </cell>
          <cell r="Y4468">
            <v>-32.42</v>
          </cell>
          <cell r="Z4468">
            <v>-32.42</v>
          </cell>
          <cell r="AA4468">
            <v>-32.42</v>
          </cell>
          <cell r="AB4468">
            <v>-32.42</v>
          </cell>
          <cell r="AC4468">
            <v>-32.42</v>
          </cell>
          <cell r="AD4468">
            <v>-32.42</v>
          </cell>
          <cell r="AE4468">
            <v>-32.42</v>
          </cell>
          <cell r="AF4468">
            <v>-32.42</v>
          </cell>
          <cell r="AG4468">
            <v>-32.42</v>
          </cell>
          <cell r="AH4468">
            <v>-32.42</v>
          </cell>
          <cell r="AI4468">
            <v>-32.42</v>
          </cell>
          <cell r="AJ4468">
            <v>-32.42</v>
          </cell>
          <cell r="AK4468">
            <v>-32.42</v>
          </cell>
        </row>
        <row r="4469">
          <cell r="A4469" t="str">
            <v>SDGbaseTRAv2_UrbAS_ERTv5_testGADJnoICAGRtrnsfrx_rowhhd-0</v>
          </cell>
          <cell r="B4469" t="str">
            <v>SIclos6_GOVclos11</v>
          </cell>
          <cell r="C4469" t="str">
            <v>SDGbaseTRAv2_UrbAS_ERTv5_testGADJnoICAGR</v>
          </cell>
          <cell r="D4469" t="str">
            <v>trnsfrx_row</v>
          </cell>
          <cell r="E4469" t="str">
            <v>hhd-0</v>
          </cell>
          <cell r="F4469">
            <v>0.03</v>
          </cell>
          <cell r="G4469">
            <v>0.03</v>
          </cell>
          <cell r="H4469">
            <v>0.03</v>
          </cell>
          <cell r="I4469">
            <v>0.03</v>
          </cell>
          <cell r="J4469">
            <v>0.03</v>
          </cell>
          <cell r="K4469">
            <v>0.03</v>
          </cell>
          <cell r="L4469">
            <v>0.03</v>
          </cell>
          <cell r="M4469">
            <v>0.03</v>
          </cell>
          <cell r="N4469">
            <v>0.03</v>
          </cell>
          <cell r="O4469">
            <v>0.03</v>
          </cell>
          <cell r="P4469">
            <v>0.03</v>
          </cell>
          <cell r="Q4469">
            <v>0.03</v>
          </cell>
          <cell r="R4469">
            <v>0.03</v>
          </cell>
          <cell r="S4469">
            <v>0.03</v>
          </cell>
          <cell r="T4469">
            <v>0.03</v>
          </cell>
          <cell r="U4469">
            <v>0.03</v>
          </cell>
          <cell r="V4469">
            <v>0.03</v>
          </cell>
          <cell r="W4469">
            <v>0.03</v>
          </cell>
          <cell r="X4469">
            <v>0.03</v>
          </cell>
          <cell r="Y4469">
            <v>0.03</v>
          </cell>
          <cell r="Z4469">
            <v>0.03</v>
          </cell>
          <cell r="AA4469">
            <v>0.03</v>
          </cell>
          <cell r="AB4469">
            <v>0.03</v>
          </cell>
          <cell r="AC4469">
            <v>0.03</v>
          </cell>
          <cell r="AD4469">
            <v>0.03</v>
          </cell>
          <cell r="AE4469">
            <v>0.03</v>
          </cell>
          <cell r="AF4469">
            <v>0.03</v>
          </cell>
          <cell r="AG4469">
            <v>0.03</v>
          </cell>
          <cell r="AH4469">
            <v>0.03</v>
          </cell>
          <cell r="AI4469">
            <v>0.03</v>
          </cell>
          <cell r="AJ4469">
            <v>0.03</v>
          </cell>
          <cell r="AK4469">
            <v>0.03</v>
          </cell>
        </row>
        <row r="4470">
          <cell r="A4470" t="str">
            <v>SDGbaseTRAv2_UrbAS_ERTv5_testGADJnoICAGRtrnsfrx_rowhhd-1</v>
          </cell>
          <cell r="B4470" t="str">
            <v>SIclos6_GOVclos11</v>
          </cell>
          <cell r="C4470" t="str">
            <v>SDGbaseTRAv2_UrbAS_ERTv5_testGADJnoICAGR</v>
          </cell>
          <cell r="D4470" t="str">
            <v>trnsfrx_row</v>
          </cell>
          <cell r="E4470" t="str">
            <v>hhd-1</v>
          </cell>
          <cell r="F4470">
            <v>0.06</v>
          </cell>
          <cell r="G4470">
            <v>0.06</v>
          </cell>
          <cell r="H4470">
            <v>0.06</v>
          </cell>
          <cell r="I4470">
            <v>0.06</v>
          </cell>
          <cell r="J4470">
            <v>0.06</v>
          </cell>
          <cell r="K4470">
            <v>0.06</v>
          </cell>
          <cell r="L4470">
            <v>0.06</v>
          </cell>
          <cell r="M4470">
            <v>0.06</v>
          </cell>
          <cell r="N4470">
            <v>0.06</v>
          </cell>
          <cell r="O4470">
            <v>0.06</v>
          </cell>
          <cell r="P4470">
            <v>0.06</v>
          </cell>
          <cell r="Q4470">
            <v>0.06</v>
          </cell>
          <cell r="R4470">
            <v>0.06</v>
          </cell>
          <cell r="S4470">
            <v>0.06</v>
          </cell>
          <cell r="T4470">
            <v>0.06</v>
          </cell>
          <cell r="U4470">
            <v>0.06</v>
          </cell>
          <cell r="V4470">
            <v>0.06</v>
          </cell>
          <cell r="W4470">
            <v>0.06</v>
          </cell>
          <cell r="X4470">
            <v>0.06</v>
          </cell>
          <cell r="Y4470">
            <v>0.06</v>
          </cell>
          <cell r="Z4470">
            <v>0.06</v>
          </cell>
          <cell r="AA4470">
            <v>0.06</v>
          </cell>
          <cell r="AB4470">
            <v>0.06</v>
          </cell>
          <cell r="AC4470">
            <v>0.06</v>
          </cell>
          <cell r="AD4470">
            <v>0.06</v>
          </cell>
          <cell r="AE4470">
            <v>0.06</v>
          </cell>
          <cell r="AF4470">
            <v>0.06</v>
          </cell>
          <cell r="AG4470">
            <v>0.06</v>
          </cell>
          <cell r="AH4470">
            <v>0.06</v>
          </cell>
          <cell r="AI4470">
            <v>0.06</v>
          </cell>
          <cell r="AJ4470">
            <v>0.06</v>
          </cell>
          <cell r="AK4470">
            <v>0.06</v>
          </cell>
        </row>
        <row r="4471">
          <cell r="A4471" t="str">
            <v>SDGbaseTRAv2_UrbAS_ERTv5_testGADJnoICAGRtrnsfrx_rowhhd-2</v>
          </cell>
          <cell r="B4471" t="str">
            <v>SIclos6_GOVclos11</v>
          </cell>
          <cell r="C4471" t="str">
            <v>SDGbaseTRAv2_UrbAS_ERTv5_testGADJnoICAGR</v>
          </cell>
          <cell r="D4471" t="str">
            <v>trnsfrx_row</v>
          </cell>
          <cell r="E4471" t="str">
            <v>hhd-2</v>
          </cell>
          <cell r="F4471">
            <v>0.13</v>
          </cell>
          <cell r="G4471">
            <v>0.13</v>
          </cell>
          <cell r="H4471">
            <v>0.13</v>
          </cell>
          <cell r="I4471">
            <v>0.13</v>
          </cell>
          <cell r="J4471">
            <v>0.13</v>
          </cell>
          <cell r="K4471">
            <v>0.13</v>
          </cell>
          <cell r="L4471">
            <v>0.13</v>
          </cell>
          <cell r="M4471">
            <v>0.13</v>
          </cell>
          <cell r="N4471">
            <v>0.13</v>
          </cell>
          <cell r="O4471">
            <v>0.13</v>
          </cell>
          <cell r="P4471">
            <v>0.13</v>
          </cell>
          <cell r="Q4471">
            <v>0.13</v>
          </cell>
          <cell r="R4471">
            <v>0.13</v>
          </cell>
          <cell r="S4471">
            <v>0.13</v>
          </cell>
          <cell r="T4471">
            <v>0.13</v>
          </cell>
          <cell r="U4471">
            <v>0.13</v>
          </cell>
          <cell r="V4471">
            <v>0.13</v>
          </cell>
          <cell r="W4471">
            <v>0.13</v>
          </cell>
          <cell r="X4471">
            <v>0.13</v>
          </cell>
          <cell r="Y4471">
            <v>0.13</v>
          </cell>
          <cell r="Z4471">
            <v>0.13</v>
          </cell>
          <cell r="AA4471">
            <v>0.13</v>
          </cell>
          <cell r="AB4471">
            <v>0.13</v>
          </cell>
          <cell r="AC4471">
            <v>0.13</v>
          </cell>
          <cell r="AD4471">
            <v>0.13</v>
          </cell>
          <cell r="AE4471">
            <v>0.13</v>
          </cell>
          <cell r="AF4471">
            <v>0.13</v>
          </cell>
          <cell r="AG4471">
            <v>0.13</v>
          </cell>
          <cell r="AH4471">
            <v>0.13</v>
          </cell>
          <cell r="AI4471">
            <v>0.13</v>
          </cell>
          <cell r="AJ4471">
            <v>0.13</v>
          </cell>
          <cell r="AK4471">
            <v>0.13</v>
          </cell>
        </row>
        <row r="4472">
          <cell r="A4472" t="str">
            <v>SDGbaseTRAv2_UrbAS_ERTv5_testGADJnoICAGRtrnsfrx_rowhhd-3</v>
          </cell>
          <cell r="B4472" t="str">
            <v>SIclos6_GOVclos11</v>
          </cell>
          <cell r="C4472" t="str">
            <v>SDGbaseTRAv2_UrbAS_ERTv5_testGADJnoICAGR</v>
          </cell>
          <cell r="D4472" t="str">
            <v>trnsfrx_row</v>
          </cell>
          <cell r="E4472" t="str">
            <v>hhd-3</v>
          </cell>
          <cell r="F4472">
            <v>0.21</v>
          </cell>
          <cell r="G4472">
            <v>0.21</v>
          </cell>
          <cell r="H4472">
            <v>0.21</v>
          </cell>
          <cell r="I4472">
            <v>0.21</v>
          </cell>
          <cell r="J4472">
            <v>0.21</v>
          </cell>
          <cell r="K4472">
            <v>0.21</v>
          </cell>
          <cell r="L4472">
            <v>0.21</v>
          </cell>
          <cell r="M4472">
            <v>0.21</v>
          </cell>
          <cell r="N4472">
            <v>0.21</v>
          </cell>
          <cell r="O4472">
            <v>0.21</v>
          </cell>
          <cell r="P4472">
            <v>0.21</v>
          </cell>
          <cell r="Q4472">
            <v>0.21</v>
          </cell>
          <cell r="R4472">
            <v>0.21</v>
          </cell>
          <cell r="S4472">
            <v>0.21</v>
          </cell>
          <cell r="T4472">
            <v>0.21</v>
          </cell>
          <cell r="U4472">
            <v>0.21</v>
          </cell>
          <cell r="V4472">
            <v>0.21</v>
          </cell>
          <cell r="W4472">
            <v>0.21</v>
          </cell>
          <cell r="X4472">
            <v>0.21</v>
          </cell>
          <cell r="Y4472">
            <v>0.21</v>
          </cell>
          <cell r="Z4472">
            <v>0.21</v>
          </cell>
          <cell r="AA4472">
            <v>0.21</v>
          </cell>
          <cell r="AB4472">
            <v>0.21</v>
          </cell>
          <cell r="AC4472">
            <v>0.21</v>
          </cell>
          <cell r="AD4472">
            <v>0.21</v>
          </cell>
          <cell r="AE4472">
            <v>0.21</v>
          </cell>
          <cell r="AF4472">
            <v>0.21</v>
          </cell>
          <cell r="AG4472">
            <v>0.21</v>
          </cell>
          <cell r="AH4472">
            <v>0.21</v>
          </cell>
          <cell r="AI4472">
            <v>0.21</v>
          </cell>
          <cell r="AJ4472">
            <v>0.21</v>
          </cell>
          <cell r="AK4472">
            <v>0.21</v>
          </cell>
        </row>
        <row r="4473">
          <cell r="A4473" t="str">
            <v>SDGbaseTRAv2_UrbAS_ERTv5_testGADJnoICAGRtrnsfrx_rowhhd-4</v>
          </cell>
          <cell r="B4473" t="str">
            <v>SIclos6_GOVclos11</v>
          </cell>
          <cell r="C4473" t="str">
            <v>SDGbaseTRAv2_UrbAS_ERTv5_testGADJnoICAGR</v>
          </cell>
          <cell r="D4473" t="str">
            <v>trnsfrx_row</v>
          </cell>
          <cell r="E4473" t="str">
            <v>hhd-4</v>
          </cell>
          <cell r="F4473">
            <v>0.21</v>
          </cell>
          <cell r="G4473">
            <v>0.21</v>
          </cell>
          <cell r="H4473">
            <v>0.21</v>
          </cell>
          <cell r="I4473">
            <v>0.21</v>
          </cell>
          <cell r="J4473">
            <v>0.21</v>
          </cell>
          <cell r="K4473">
            <v>0.21</v>
          </cell>
          <cell r="L4473">
            <v>0.21</v>
          </cell>
          <cell r="M4473">
            <v>0.21</v>
          </cell>
          <cell r="N4473">
            <v>0.21</v>
          </cell>
          <cell r="O4473">
            <v>0.21</v>
          </cell>
          <cell r="P4473">
            <v>0.21</v>
          </cell>
          <cell r="Q4473">
            <v>0.21</v>
          </cell>
          <cell r="R4473">
            <v>0.21</v>
          </cell>
          <cell r="S4473">
            <v>0.21</v>
          </cell>
          <cell r="T4473">
            <v>0.21</v>
          </cell>
          <cell r="U4473">
            <v>0.21</v>
          </cell>
          <cell r="V4473">
            <v>0.21</v>
          </cell>
          <cell r="W4473">
            <v>0.21</v>
          </cell>
          <cell r="X4473">
            <v>0.21</v>
          </cell>
          <cell r="Y4473">
            <v>0.21</v>
          </cell>
          <cell r="Z4473">
            <v>0.21</v>
          </cell>
          <cell r="AA4473">
            <v>0.21</v>
          </cell>
          <cell r="AB4473">
            <v>0.21</v>
          </cell>
          <cell r="AC4473">
            <v>0.21</v>
          </cell>
          <cell r="AD4473">
            <v>0.21</v>
          </cell>
          <cell r="AE4473">
            <v>0.21</v>
          </cell>
          <cell r="AF4473">
            <v>0.21</v>
          </cell>
          <cell r="AG4473">
            <v>0.21</v>
          </cell>
          <cell r="AH4473">
            <v>0.21</v>
          </cell>
          <cell r="AI4473">
            <v>0.21</v>
          </cell>
          <cell r="AJ4473">
            <v>0.21</v>
          </cell>
          <cell r="AK4473">
            <v>0.21</v>
          </cell>
        </row>
        <row r="4474">
          <cell r="A4474" t="str">
            <v>SDGbaseTRAv2_UrbAS_ERTv5_testGADJnoICAGRtrnsfrx_rowhhd-5</v>
          </cell>
          <cell r="B4474" t="str">
            <v>SIclos6_GOVclos11</v>
          </cell>
          <cell r="C4474" t="str">
            <v>SDGbaseTRAv2_UrbAS_ERTv5_testGADJnoICAGR</v>
          </cell>
          <cell r="D4474" t="str">
            <v>trnsfrx_row</v>
          </cell>
          <cell r="E4474" t="str">
            <v>hhd-5</v>
          </cell>
          <cell r="F4474">
            <v>0.3</v>
          </cell>
          <cell r="G4474">
            <v>0.3</v>
          </cell>
          <cell r="H4474">
            <v>0.3</v>
          </cell>
          <cell r="I4474">
            <v>0.3</v>
          </cell>
          <cell r="J4474">
            <v>0.3</v>
          </cell>
          <cell r="K4474">
            <v>0.3</v>
          </cell>
          <cell r="L4474">
            <v>0.3</v>
          </cell>
          <cell r="M4474">
            <v>0.3</v>
          </cell>
          <cell r="N4474">
            <v>0.3</v>
          </cell>
          <cell r="O4474">
            <v>0.3</v>
          </cell>
          <cell r="P4474">
            <v>0.3</v>
          </cell>
          <cell r="Q4474">
            <v>0.3</v>
          </cell>
          <cell r="R4474">
            <v>0.3</v>
          </cell>
          <cell r="S4474">
            <v>0.3</v>
          </cell>
          <cell r="T4474">
            <v>0.3</v>
          </cell>
          <cell r="U4474">
            <v>0.3</v>
          </cell>
          <cell r="V4474">
            <v>0.3</v>
          </cell>
          <cell r="W4474">
            <v>0.3</v>
          </cell>
          <cell r="X4474">
            <v>0.3</v>
          </cell>
          <cell r="Y4474">
            <v>0.3</v>
          </cell>
          <cell r="Z4474">
            <v>0.3</v>
          </cell>
          <cell r="AA4474">
            <v>0.3</v>
          </cell>
          <cell r="AB4474">
            <v>0.3</v>
          </cell>
          <cell r="AC4474">
            <v>0.3</v>
          </cell>
          <cell r="AD4474">
            <v>0.3</v>
          </cell>
          <cell r="AE4474">
            <v>0.3</v>
          </cell>
          <cell r="AF4474">
            <v>0.3</v>
          </cell>
          <cell r="AG4474">
            <v>0.3</v>
          </cell>
          <cell r="AH4474">
            <v>0.3</v>
          </cell>
          <cell r="AI4474">
            <v>0.3</v>
          </cell>
          <cell r="AJ4474">
            <v>0.3</v>
          </cell>
          <cell r="AK4474">
            <v>0.3</v>
          </cell>
        </row>
        <row r="4475">
          <cell r="A4475" t="str">
            <v>SDGbaseTRAv2_UrbAS_ERTv5_testGADJnoICAGRtrnsfrx_rowhhd-6</v>
          </cell>
          <cell r="B4475" t="str">
            <v>SIclos6_GOVclos11</v>
          </cell>
          <cell r="C4475" t="str">
            <v>SDGbaseTRAv2_UrbAS_ERTv5_testGADJnoICAGR</v>
          </cell>
          <cell r="D4475" t="str">
            <v>trnsfrx_row</v>
          </cell>
          <cell r="E4475" t="str">
            <v>hhd-6</v>
          </cell>
          <cell r="F4475">
            <v>0.56000000000000005</v>
          </cell>
          <cell r="G4475">
            <v>0.56000000000000005</v>
          </cell>
          <cell r="H4475">
            <v>0.56000000000000005</v>
          </cell>
          <cell r="I4475">
            <v>0.56000000000000005</v>
          </cell>
          <cell r="J4475">
            <v>0.56000000000000005</v>
          </cell>
          <cell r="K4475">
            <v>0.56000000000000005</v>
          </cell>
          <cell r="L4475">
            <v>0.56000000000000005</v>
          </cell>
          <cell r="M4475">
            <v>0.56000000000000005</v>
          </cell>
          <cell r="N4475">
            <v>0.56000000000000005</v>
          </cell>
          <cell r="O4475">
            <v>0.56000000000000005</v>
          </cell>
          <cell r="P4475">
            <v>0.56000000000000005</v>
          </cell>
          <cell r="Q4475">
            <v>0.56000000000000005</v>
          </cell>
          <cell r="R4475">
            <v>0.56000000000000005</v>
          </cell>
          <cell r="S4475">
            <v>0.56000000000000005</v>
          </cell>
          <cell r="T4475">
            <v>0.56000000000000005</v>
          </cell>
          <cell r="U4475">
            <v>0.56000000000000005</v>
          </cell>
          <cell r="V4475">
            <v>0.56000000000000005</v>
          </cell>
          <cell r="W4475">
            <v>0.56000000000000005</v>
          </cell>
          <cell r="X4475">
            <v>0.56000000000000005</v>
          </cell>
          <cell r="Y4475">
            <v>0.56000000000000005</v>
          </cell>
          <cell r="Z4475">
            <v>0.56000000000000005</v>
          </cell>
          <cell r="AA4475">
            <v>0.56000000000000005</v>
          </cell>
          <cell r="AB4475">
            <v>0.56000000000000005</v>
          </cell>
          <cell r="AC4475">
            <v>0.56000000000000005</v>
          </cell>
          <cell r="AD4475">
            <v>0.56000000000000005</v>
          </cell>
          <cell r="AE4475">
            <v>0.56000000000000005</v>
          </cell>
          <cell r="AF4475">
            <v>0.56000000000000005</v>
          </cell>
          <cell r="AG4475">
            <v>0.56000000000000005</v>
          </cell>
          <cell r="AH4475">
            <v>0.56000000000000005</v>
          </cell>
          <cell r="AI4475">
            <v>0.56000000000000005</v>
          </cell>
          <cell r="AJ4475">
            <v>0.56000000000000005</v>
          </cell>
          <cell r="AK4475">
            <v>0.56000000000000005</v>
          </cell>
        </row>
        <row r="4476">
          <cell r="A4476" t="str">
            <v>SDGbaseTRAv2_UrbAS_ERTv5_testGADJnoICAGRtrnsfrx_rowhhd-7</v>
          </cell>
          <cell r="B4476" t="str">
            <v>SIclos6_GOVclos11</v>
          </cell>
          <cell r="C4476" t="str">
            <v>SDGbaseTRAv2_UrbAS_ERTv5_testGADJnoICAGR</v>
          </cell>
          <cell r="D4476" t="str">
            <v>trnsfrx_row</v>
          </cell>
          <cell r="E4476" t="str">
            <v>hhd-7</v>
          </cell>
          <cell r="F4476">
            <v>0.68</v>
          </cell>
          <cell r="G4476">
            <v>0.68</v>
          </cell>
          <cell r="H4476">
            <v>0.68</v>
          </cell>
          <cell r="I4476">
            <v>0.68</v>
          </cell>
          <cell r="J4476">
            <v>0.68</v>
          </cell>
          <cell r="K4476">
            <v>0.68</v>
          </cell>
          <cell r="L4476">
            <v>0.68</v>
          </cell>
          <cell r="M4476">
            <v>0.68</v>
          </cell>
          <cell r="N4476">
            <v>0.68</v>
          </cell>
          <cell r="O4476">
            <v>0.68</v>
          </cell>
          <cell r="P4476">
            <v>0.68</v>
          </cell>
          <cell r="Q4476">
            <v>0.68</v>
          </cell>
          <cell r="R4476">
            <v>0.68</v>
          </cell>
          <cell r="S4476">
            <v>0.68</v>
          </cell>
          <cell r="T4476">
            <v>0.68</v>
          </cell>
          <cell r="U4476">
            <v>0.68</v>
          </cell>
          <cell r="V4476">
            <v>0.68</v>
          </cell>
          <cell r="W4476">
            <v>0.68</v>
          </cell>
          <cell r="X4476">
            <v>0.68</v>
          </cell>
          <cell r="Y4476">
            <v>0.68</v>
          </cell>
          <cell r="Z4476">
            <v>0.68</v>
          </cell>
          <cell r="AA4476">
            <v>0.68</v>
          </cell>
          <cell r="AB4476">
            <v>0.68</v>
          </cell>
          <cell r="AC4476">
            <v>0.68</v>
          </cell>
          <cell r="AD4476">
            <v>0.68</v>
          </cell>
          <cell r="AE4476">
            <v>0.68</v>
          </cell>
          <cell r="AF4476">
            <v>0.68</v>
          </cell>
          <cell r="AG4476">
            <v>0.68</v>
          </cell>
          <cell r="AH4476">
            <v>0.68</v>
          </cell>
          <cell r="AI4476">
            <v>0.68</v>
          </cell>
          <cell r="AJ4476">
            <v>0.68</v>
          </cell>
          <cell r="AK4476">
            <v>0.68</v>
          </cell>
        </row>
        <row r="4477">
          <cell r="A4477" t="str">
            <v>SDGbaseTRAv2_UrbAS_ERTv5_testGADJnoICAGRtrnsfrx_rowhhd-8</v>
          </cell>
          <cell r="B4477" t="str">
            <v>SIclos6_GOVclos11</v>
          </cell>
          <cell r="C4477" t="str">
            <v>SDGbaseTRAv2_UrbAS_ERTv5_testGADJnoICAGR</v>
          </cell>
          <cell r="D4477" t="str">
            <v>trnsfrx_row</v>
          </cell>
          <cell r="E4477" t="str">
            <v>hhd-8</v>
          </cell>
          <cell r="F4477">
            <v>2.34</v>
          </cell>
          <cell r="G4477">
            <v>2.34</v>
          </cell>
          <cell r="H4477">
            <v>2.34</v>
          </cell>
          <cell r="I4477">
            <v>2.34</v>
          </cell>
          <cell r="J4477">
            <v>2.34</v>
          </cell>
          <cell r="K4477">
            <v>2.34</v>
          </cell>
          <cell r="L4477">
            <v>2.34</v>
          </cell>
          <cell r="M4477">
            <v>2.34</v>
          </cell>
          <cell r="N4477">
            <v>2.34</v>
          </cell>
          <cell r="O4477">
            <v>2.34</v>
          </cell>
          <cell r="P4477">
            <v>2.34</v>
          </cell>
          <cell r="Q4477">
            <v>2.34</v>
          </cell>
          <cell r="R4477">
            <v>2.34</v>
          </cell>
          <cell r="S4477">
            <v>2.34</v>
          </cell>
          <cell r="T4477">
            <v>2.34</v>
          </cell>
          <cell r="U4477">
            <v>2.34</v>
          </cell>
          <cell r="V4477">
            <v>2.34</v>
          </cell>
          <cell r="W4477">
            <v>2.34</v>
          </cell>
          <cell r="X4477">
            <v>2.34</v>
          </cell>
          <cell r="Y4477">
            <v>2.34</v>
          </cell>
          <cell r="Z4477">
            <v>2.34</v>
          </cell>
          <cell r="AA4477">
            <v>2.34</v>
          </cell>
          <cell r="AB4477">
            <v>2.34</v>
          </cell>
          <cell r="AC4477">
            <v>2.34</v>
          </cell>
          <cell r="AD4477">
            <v>2.34</v>
          </cell>
          <cell r="AE4477">
            <v>2.34</v>
          </cell>
          <cell r="AF4477">
            <v>2.34</v>
          </cell>
          <cell r="AG4477">
            <v>2.34</v>
          </cell>
          <cell r="AH4477">
            <v>2.34</v>
          </cell>
          <cell r="AI4477">
            <v>2.34</v>
          </cell>
          <cell r="AJ4477">
            <v>2.34</v>
          </cell>
          <cell r="AK4477">
            <v>2.34</v>
          </cell>
        </row>
        <row r="4478">
          <cell r="A4478" t="str">
            <v>SDGbaseTRAv2_UrbAS_ERTv5_testGADJnoICAGRtrnsfrx_rowhhd-9</v>
          </cell>
          <cell r="B4478" t="str">
            <v>SIclos6_GOVclos11</v>
          </cell>
          <cell r="C4478" t="str">
            <v>SDGbaseTRAv2_UrbAS_ERTv5_testGADJnoICAGR</v>
          </cell>
          <cell r="D4478" t="str">
            <v>trnsfrx_row</v>
          </cell>
          <cell r="E4478" t="str">
            <v>hhd-9</v>
          </cell>
          <cell r="F4478">
            <v>8.82</v>
          </cell>
          <cell r="G4478">
            <v>8.82</v>
          </cell>
          <cell r="H4478">
            <v>8.82</v>
          </cell>
          <cell r="I4478">
            <v>8.82</v>
          </cell>
          <cell r="J4478">
            <v>8.82</v>
          </cell>
          <cell r="K4478">
            <v>8.82</v>
          </cell>
          <cell r="L4478">
            <v>8.82</v>
          </cell>
          <cell r="M4478">
            <v>8.82</v>
          </cell>
          <cell r="N4478">
            <v>8.82</v>
          </cell>
          <cell r="O4478">
            <v>8.82</v>
          </cell>
          <cell r="P4478">
            <v>8.82</v>
          </cell>
          <cell r="Q4478">
            <v>8.82</v>
          </cell>
          <cell r="R4478">
            <v>8.82</v>
          </cell>
          <cell r="S4478">
            <v>8.82</v>
          </cell>
          <cell r="T4478">
            <v>8.82</v>
          </cell>
          <cell r="U4478">
            <v>8.82</v>
          </cell>
          <cell r="V4478">
            <v>8.82</v>
          </cell>
          <cell r="W4478">
            <v>8.82</v>
          </cell>
          <cell r="X4478">
            <v>8.82</v>
          </cell>
          <cell r="Y4478">
            <v>8.82</v>
          </cell>
          <cell r="Z4478">
            <v>8.82</v>
          </cell>
          <cell r="AA4478">
            <v>8.82</v>
          </cell>
          <cell r="AB4478">
            <v>8.82</v>
          </cell>
          <cell r="AC4478">
            <v>8.82</v>
          </cell>
          <cell r="AD4478">
            <v>8.82</v>
          </cell>
          <cell r="AE4478">
            <v>8.82</v>
          </cell>
          <cell r="AF4478">
            <v>8.82</v>
          </cell>
          <cell r="AG4478">
            <v>8.82</v>
          </cell>
          <cell r="AH4478">
            <v>8.82</v>
          </cell>
          <cell r="AI4478">
            <v>8.82</v>
          </cell>
          <cell r="AJ4478">
            <v>8.82</v>
          </cell>
          <cell r="AK4478">
            <v>8.82</v>
          </cell>
        </row>
        <row r="4479">
          <cell r="A4479" t="str">
            <v>SDGbaseTRAv2_UrbAS_ERTv5_testGADJnoICAGRtrnsfrx_rowgov</v>
          </cell>
          <cell r="B4479" t="str">
            <v>SIclos6_GOVclos11</v>
          </cell>
          <cell r="C4479" t="str">
            <v>SDGbaseTRAv2_UrbAS_ERTv5_testGADJnoICAGR</v>
          </cell>
          <cell r="D4479" t="str">
            <v>trnsfrx_row</v>
          </cell>
          <cell r="E4479" t="str">
            <v>gov</v>
          </cell>
          <cell r="F4479">
            <v>-48.31</v>
          </cell>
          <cell r="G4479">
            <v>-48.31</v>
          </cell>
          <cell r="H4479">
            <v>-48.31</v>
          </cell>
          <cell r="I4479">
            <v>-48.31</v>
          </cell>
          <cell r="J4479">
            <v>-48.31</v>
          </cell>
          <cell r="K4479">
            <v>-48.31</v>
          </cell>
          <cell r="L4479">
            <v>-48.31</v>
          </cell>
          <cell r="M4479">
            <v>-48.31</v>
          </cell>
          <cell r="N4479">
            <v>-48.31</v>
          </cell>
          <cell r="O4479">
            <v>-48.31</v>
          </cell>
          <cell r="P4479">
            <v>-48.31</v>
          </cell>
          <cell r="Q4479">
            <v>-48.31</v>
          </cell>
          <cell r="R4479">
            <v>-48.31</v>
          </cell>
          <cell r="S4479">
            <v>-48.31</v>
          </cell>
          <cell r="T4479">
            <v>-48.31</v>
          </cell>
          <cell r="U4479">
            <v>-48.31</v>
          </cell>
          <cell r="V4479">
            <v>-48.31</v>
          </cell>
          <cell r="W4479">
            <v>-48.31</v>
          </cell>
          <cell r="X4479">
            <v>-48.31</v>
          </cell>
          <cell r="Y4479">
            <v>-48.31</v>
          </cell>
          <cell r="Z4479">
            <v>-48.31</v>
          </cell>
          <cell r="AA4479">
            <v>-48.31</v>
          </cell>
          <cell r="AB4479">
            <v>-48.31</v>
          </cell>
          <cell r="AC4479">
            <v>-48.31</v>
          </cell>
          <cell r="AD4479">
            <v>-48.31</v>
          </cell>
          <cell r="AE4479">
            <v>-48.31</v>
          </cell>
          <cell r="AF4479">
            <v>-48.31</v>
          </cell>
          <cell r="AG4479">
            <v>-48.31</v>
          </cell>
          <cell r="AH4479">
            <v>-48.31</v>
          </cell>
          <cell r="AI4479">
            <v>-48.31</v>
          </cell>
          <cell r="AJ4479">
            <v>-48.31</v>
          </cell>
          <cell r="AK4479">
            <v>-48.31</v>
          </cell>
        </row>
        <row r="4480">
          <cell r="A4480" t="str">
            <v>SDGbaseTRAv2_UrbAS_ERTv5_testGADJnoICAGRC_NetTrnsGov2Instotal</v>
          </cell>
          <cell r="B4480" t="str">
            <v>SIclos6_GOVclos11</v>
          </cell>
          <cell r="C4480" t="str">
            <v>SDGbaseTRAv2_UrbAS_ERTv5_testGADJnoICAGR</v>
          </cell>
          <cell r="D4480" t="str">
            <v>C_NetTrnsGov2Ins</v>
          </cell>
          <cell r="E4480" t="str">
            <v>total</v>
          </cell>
          <cell r="F4480">
            <v>406.48</v>
          </cell>
          <cell r="G4480">
            <v>406.48</v>
          </cell>
          <cell r="H4480">
            <v>397.55</v>
          </cell>
          <cell r="I4480">
            <v>403.76</v>
          </cell>
          <cell r="J4480">
            <v>408.59</v>
          </cell>
          <cell r="K4480">
            <v>412.84</v>
          </cell>
          <cell r="L4480">
            <v>417.75</v>
          </cell>
          <cell r="M4480">
            <v>423.27</v>
          </cell>
          <cell r="N4480">
            <v>428.93</v>
          </cell>
          <cell r="O4480">
            <v>435.11</v>
          </cell>
          <cell r="P4480">
            <v>442.2</v>
          </cell>
          <cell r="Q4480">
            <v>449.73</v>
          </cell>
          <cell r="R4480">
            <v>457.22</v>
          </cell>
          <cell r="S4480">
            <v>466.01</v>
          </cell>
          <cell r="T4480">
            <v>475.01</v>
          </cell>
          <cell r="U4480">
            <v>484.5</v>
          </cell>
          <cell r="V4480">
            <v>495.26</v>
          </cell>
          <cell r="W4480">
            <v>505.86</v>
          </cell>
          <cell r="X4480">
            <v>516.91</v>
          </cell>
          <cell r="Y4480">
            <v>528.5</v>
          </cell>
          <cell r="Z4480">
            <v>539.61</v>
          </cell>
          <cell r="AA4480">
            <v>551.39</v>
          </cell>
          <cell r="AB4480">
            <v>563.01</v>
          </cell>
          <cell r="AC4480">
            <v>575.9</v>
          </cell>
          <cell r="AD4480">
            <v>588.16999999999996</v>
          </cell>
          <cell r="AE4480">
            <v>600.66</v>
          </cell>
          <cell r="AF4480">
            <v>613.66</v>
          </cell>
          <cell r="AG4480">
            <v>627.19000000000005</v>
          </cell>
          <cell r="AH4480">
            <v>640.73</v>
          </cell>
          <cell r="AI4480">
            <v>644.84</v>
          </cell>
          <cell r="AJ4480">
            <v>647.29999999999995</v>
          </cell>
          <cell r="AK4480">
            <v>649.5</v>
          </cell>
        </row>
        <row r="4481">
          <cell r="A4481" t="str">
            <v>SDGbaseTRAv2_UrbAS_ERTv5_testGADJnoICAGRQFSXflab-p</v>
          </cell>
          <cell r="B4481" t="str">
            <v>SIclos6_GOVclos11</v>
          </cell>
          <cell r="C4481" t="str">
            <v>SDGbaseTRAv2_UrbAS_ERTv5_testGADJnoICAGR</v>
          </cell>
          <cell r="D4481" t="str">
            <v>QFSX</v>
          </cell>
          <cell r="E4481" t="str">
            <v>flab-p</v>
          </cell>
          <cell r="F4481">
            <v>3154.55</v>
          </cell>
          <cell r="G4481">
            <v>2922.62</v>
          </cell>
          <cell r="H4481">
            <v>3032.64</v>
          </cell>
          <cell r="I4481">
            <v>3141.18</v>
          </cell>
          <cell r="J4481">
            <v>3238.42</v>
          </cell>
          <cell r="K4481">
            <v>3332.81</v>
          </cell>
          <cell r="L4481">
            <v>3429.97</v>
          </cell>
          <cell r="M4481">
            <v>3530.2</v>
          </cell>
          <cell r="N4481">
            <v>3635.57</v>
          </cell>
          <cell r="O4481">
            <v>3752.23</v>
          </cell>
          <cell r="P4481">
            <v>3878.14</v>
          </cell>
          <cell r="Q4481">
            <v>4008.33</v>
          </cell>
          <cell r="R4481">
            <v>4139.3500000000004</v>
          </cell>
          <cell r="S4481">
            <v>4271.21</v>
          </cell>
          <cell r="T4481">
            <v>4405.1899999999996</v>
          </cell>
          <cell r="U4481">
            <v>4547.0600000000004</v>
          </cell>
          <cell r="V4481">
            <v>4693.3599999999997</v>
          </cell>
          <cell r="W4481">
            <v>4843.74</v>
          </cell>
          <cell r="X4481">
            <v>4997.6400000000003</v>
          </cell>
          <cell r="Y4481">
            <v>5150.3</v>
          </cell>
          <cell r="Z4481">
            <v>5301.95</v>
          </cell>
          <cell r="AA4481">
            <v>5452.11</v>
          </cell>
          <cell r="AB4481">
            <v>5613.12</v>
          </cell>
          <cell r="AC4481">
            <v>5778.31</v>
          </cell>
          <cell r="AD4481">
            <v>5948.77</v>
          </cell>
          <cell r="AE4481">
            <v>6125.71</v>
          </cell>
          <cell r="AF4481">
            <v>6303.41</v>
          </cell>
          <cell r="AG4481">
            <v>6479.66</v>
          </cell>
          <cell r="AH4481">
            <v>6599.13</v>
          </cell>
          <cell r="AI4481">
            <v>6673.79</v>
          </cell>
          <cell r="AJ4481">
            <v>6724.03</v>
          </cell>
          <cell r="AK4481">
            <v>6756.7</v>
          </cell>
        </row>
        <row r="4482">
          <cell r="A4482" t="str">
            <v>SDGbaseTRAv2_UrbAS_ERTv5_testGADJnoICAGRQFSXflab-m</v>
          </cell>
          <cell r="B4482" t="str">
            <v>SIclos6_GOVclos11</v>
          </cell>
          <cell r="C4482" t="str">
            <v>SDGbaseTRAv2_UrbAS_ERTv5_testGADJnoICAGR</v>
          </cell>
          <cell r="D4482" t="str">
            <v>QFSX</v>
          </cell>
          <cell r="E4482" t="str">
            <v>flab-m</v>
          </cell>
          <cell r="F4482">
            <v>5235.99</v>
          </cell>
          <cell r="G4482">
            <v>4887.45</v>
          </cell>
          <cell r="H4482">
            <v>5090.93</v>
          </cell>
          <cell r="I4482">
            <v>5272.44</v>
          </cell>
          <cell r="J4482">
            <v>5428.25</v>
          </cell>
          <cell r="K4482">
            <v>5577.48</v>
          </cell>
          <cell r="L4482">
            <v>5731.07</v>
          </cell>
          <cell r="M4482">
            <v>5891.34</v>
          </cell>
          <cell r="N4482">
            <v>6059.51</v>
          </cell>
          <cell r="O4482">
            <v>6235.13</v>
          </cell>
          <cell r="P4482">
            <v>6425.87</v>
          </cell>
          <cell r="Q4482">
            <v>6623.46</v>
          </cell>
          <cell r="R4482">
            <v>6827.92</v>
          </cell>
          <cell r="S4482">
            <v>7040.47</v>
          </cell>
          <cell r="T4482">
            <v>7260.53</v>
          </cell>
          <cell r="U4482">
            <v>7497.32</v>
          </cell>
          <cell r="V4482">
            <v>7746.77</v>
          </cell>
          <cell r="W4482">
            <v>8004.46</v>
          </cell>
          <cell r="X4482">
            <v>8265.23</v>
          </cell>
          <cell r="Y4482">
            <v>8518.93</v>
          </cell>
          <cell r="Z4482">
            <v>8767.0400000000009</v>
          </cell>
          <cell r="AA4482">
            <v>9011</v>
          </cell>
          <cell r="AB4482">
            <v>9263.23</v>
          </cell>
          <cell r="AC4482">
            <v>9521.35</v>
          </cell>
          <cell r="AD4482">
            <v>9792.34</v>
          </cell>
          <cell r="AE4482">
            <v>10078.209999999999</v>
          </cell>
          <cell r="AF4482">
            <v>10370.18</v>
          </cell>
          <cell r="AG4482">
            <v>10655.96</v>
          </cell>
          <cell r="AH4482">
            <v>10823.82</v>
          </cell>
          <cell r="AI4482">
            <v>10903.33</v>
          </cell>
          <cell r="AJ4482">
            <v>10935.67</v>
          </cell>
          <cell r="AK4482">
            <v>10935.06</v>
          </cell>
        </row>
        <row r="4483">
          <cell r="A4483" t="str">
            <v>SDGbaseTRAv2_UrbAS_ERTv5_testGADJnoICAGRQFSXflab-s</v>
          </cell>
          <cell r="B4483" t="str">
            <v>SIclos6_GOVclos11</v>
          </cell>
          <cell r="C4483" t="str">
            <v>SDGbaseTRAv2_UrbAS_ERTv5_testGADJnoICAGR</v>
          </cell>
          <cell r="D4483" t="str">
            <v>QFSX</v>
          </cell>
          <cell r="E4483" t="str">
            <v>flab-s</v>
          </cell>
          <cell r="F4483">
            <v>4708.9399999999996</v>
          </cell>
          <cell r="G4483">
            <v>4347.6099999999997</v>
          </cell>
          <cell r="H4483">
            <v>4509.7700000000004</v>
          </cell>
          <cell r="I4483">
            <v>4671.3100000000004</v>
          </cell>
          <cell r="J4483">
            <v>4818.88</v>
          </cell>
          <cell r="K4483">
            <v>4963.16</v>
          </cell>
          <cell r="L4483">
            <v>5110.38</v>
          </cell>
          <cell r="M4483">
            <v>5262.83</v>
          </cell>
          <cell r="N4483">
            <v>5421.17</v>
          </cell>
          <cell r="O4483">
            <v>5576.89</v>
          </cell>
          <cell r="P4483">
            <v>5748.75</v>
          </cell>
          <cell r="Q4483">
            <v>5930.28</v>
          </cell>
          <cell r="R4483">
            <v>6116.25</v>
          </cell>
          <cell r="S4483">
            <v>6306.74</v>
          </cell>
          <cell r="T4483">
            <v>6502.15</v>
          </cell>
          <cell r="U4483">
            <v>6708.69</v>
          </cell>
          <cell r="V4483">
            <v>6925.37</v>
          </cell>
          <cell r="W4483">
            <v>7149.72</v>
          </cell>
          <cell r="X4483">
            <v>7378.25</v>
          </cell>
          <cell r="Y4483">
            <v>7603.63</v>
          </cell>
          <cell r="Z4483">
            <v>7825.48</v>
          </cell>
          <cell r="AA4483">
            <v>8045.43</v>
          </cell>
          <cell r="AB4483">
            <v>8263.11</v>
          </cell>
          <cell r="AC4483">
            <v>8484.02</v>
          </cell>
          <cell r="AD4483">
            <v>8715.9599999999991</v>
          </cell>
          <cell r="AE4483">
            <v>8960.9699999999993</v>
          </cell>
          <cell r="AF4483">
            <v>9213.35</v>
          </cell>
          <cell r="AG4483">
            <v>9464.67</v>
          </cell>
          <cell r="AH4483">
            <v>9639.8700000000008</v>
          </cell>
          <cell r="AI4483">
            <v>9753.16</v>
          </cell>
          <cell r="AJ4483">
            <v>9828.41</v>
          </cell>
          <cell r="AK4483">
            <v>9874.92</v>
          </cell>
        </row>
        <row r="4484">
          <cell r="A4484" t="str">
            <v>SDGbaseTRAv2_UrbAS_ERTv5_testGADJnoICAGRQFSXflab-t</v>
          </cell>
          <cell r="B4484" t="str">
            <v>SIclos6_GOVclos11</v>
          </cell>
          <cell r="C4484" t="str">
            <v>SDGbaseTRAv2_UrbAS_ERTv5_testGADJnoICAGR</v>
          </cell>
          <cell r="D4484" t="str">
            <v>QFSX</v>
          </cell>
          <cell r="E4484" t="str">
            <v>flab-t</v>
          </cell>
          <cell r="F4484">
            <v>3319.1</v>
          </cell>
          <cell r="G4484">
            <v>3025.16</v>
          </cell>
          <cell r="H4484">
            <v>3112.08</v>
          </cell>
          <cell r="I4484">
            <v>3206.88</v>
          </cell>
          <cell r="J4484">
            <v>3297.63</v>
          </cell>
          <cell r="K4484">
            <v>3389.95</v>
          </cell>
          <cell r="L4484">
            <v>3486.74</v>
          </cell>
          <cell r="M4484">
            <v>3588.58</v>
          </cell>
          <cell r="N4484">
            <v>3695.33</v>
          </cell>
          <cell r="O4484">
            <v>3799.07</v>
          </cell>
          <cell r="P4484">
            <v>3915.08</v>
          </cell>
          <cell r="Q4484">
            <v>4039.55</v>
          </cell>
          <cell r="R4484">
            <v>4169.29</v>
          </cell>
          <cell r="S4484">
            <v>4301.88</v>
          </cell>
          <cell r="T4484">
            <v>4437.43</v>
          </cell>
          <cell r="U4484">
            <v>4579.87</v>
          </cell>
          <cell r="V4484">
            <v>4727.68</v>
          </cell>
          <cell r="W4484">
            <v>4880.75</v>
          </cell>
          <cell r="X4484">
            <v>5039.6499999999996</v>
          </cell>
          <cell r="Y4484">
            <v>5196.6099999999997</v>
          </cell>
          <cell r="Z4484">
            <v>5352.32</v>
          </cell>
          <cell r="AA4484">
            <v>5507.38</v>
          </cell>
          <cell r="AB4484">
            <v>5661.23</v>
          </cell>
          <cell r="AC4484">
            <v>5815.81</v>
          </cell>
          <cell r="AD4484">
            <v>5975.66</v>
          </cell>
          <cell r="AE4484">
            <v>6142.53</v>
          </cell>
          <cell r="AF4484">
            <v>6313.63</v>
          </cell>
          <cell r="AG4484">
            <v>6485.58</v>
          </cell>
          <cell r="AH4484">
            <v>6610.15</v>
          </cell>
          <cell r="AI4484">
            <v>6694.86</v>
          </cell>
          <cell r="AJ4484">
            <v>6754.52</v>
          </cell>
          <cell r="AK4484">
            <v>6795.26</v>
          </cell>
        </row>
        <row r="4485">
          <cell r="A4485" t="str">
            <v>SDGbaseTRAv2_UrbAS_ERTv5_testGADJnoICAGRQFSXfcap</v>
          </cell>
          <cell r="B4485" t="str">
            <v>SIclos6_GOVclos11</v>
          </cell>
          <cell r="C4485" t="str">
            <v>SDGbaseTRAv2_UrbAS_ERTv5_testGADJnoICAGR</v>
          </cell>
          <cell r="D4485" t="str">
            <v>QFSX</v>
          </cell>
          <cell r="E4485" t="str">
            <v>fcap</v>
          </cell>
          <cell r="F4485">
            <v>3799.09</v>
          </cell>
          <cell r="G4485">
            <v>3955.03</v>
          </cell>
          <cell r="H4485">
            <v>4074.86</v>
          </cell>
          <cell r="I4485">
            <v>4169.6000000000004</v>
          </cell>
          <cell r="J4485">
            <v>4267.53</v>
          </cell>
          <cell r="K4485">
            <v>4385.82</v>
          </cell>
          <cell r="L4485">
            <v>4525.4399999999996</v>
          </cell>
          <cell r="M4485">
            <v>4664.83</v>
          </cell>
          <cell r="N4485">
            <v>4801.1000000000004</v>
          </cell>
          <cell r="O4485">
            <v>4914.58</v>
          </cell>
          <cell r="P4485">
            <v>5027.1499999999996</v>
          </cell>
          <cell r="Q4485">
            <v>5137.55</v>
          </cell>
          <cell r="R4485">
            <v>5276.24</v>
          </cell>
          <cell r="S4485">
            <v>5410.15</v>
          </cell>
          <cell r="T4485">
            <v>5554.42</v>
          </cell>
          <cell r="U4485">
            <v>5730.73</v>
          </cell>
          <cell r="V4485">
            <v>5893.15</v>
          </cell>
          <cell r="W4485">
            <v>6068.31</v>
          </cell>
          <cell r="X4485">
            <v>6256.56</v>
          </cell>
          <cell r="Y4485">
            <v>6431.09</v>
          </cell>
          <cell r="Z4485">
            <v>6607.63</v>
          </cell>
          <cell r="AA4485">
            <v>6790.08</v>
          </cell>
          <cell r="AB4485">
            <v>6978.01</v>
          </cell>
          <cell r="AC4485">
            <v>7154.37</v>
          </cell>
          <cell r="AD4485">
            <v>7337.84</v>
          </cell>
          <cell r="AE4485">
            <v>7530.17</v>
          </cell>
          <cell r="AF4485">
            <v>7732.25</v>
          </cell>
          <cell r="AG4485">
            <v>7921.32</v>
          </cell>
          <cell r="AH4485">
            <v>7775.41</v>
          </cell>
          <cell r="AI4485">
            <v>7641.72</v>
          </cell>
          <cell r="AJ4485">
            <v>7541.46</v>
          </cell>
          <cell r="AK4485">
            <v>7444.82</v>
          </cell>
        </row>
        <row r="4486">
          <cell r="A4486" t="str">
            <v>SDGbaseTRAv2_UrbAS_ERTv5_testGADJnoICAGRQFSXfegy</v>
          </cell>
          <cell r="B4486" t="str">
            <v>SIclos6_GOVclos11</v>
          </cell>
          <cell r="C4486" t="str">
            <v>SDGbaseTRAv2_UrbAS_ERTv5_testGADJnoICAGR</v>
          </cell>
          <cell r="D4486" t="str">
            <v>QFSX</v>
          </cell>
          <cell r="E4486" t="str">
            <v>fegy</v>
          </cell>
          <cell r="F4486">
            <v>200.18</v>
          </cell>
          <cell r="G4486">
            <v>215.86</v>
          </cell>
          <cell r="H4486">
            <v>219.02</v>
          </cell>
          <cell r="I4486">
            <v>223.56</v>
          </cell>
          <cell r="J4486">
            <v>229.64</v>
          </cell>
          <cell r="K4486">
            <v>239.97</v>
          </cell>
          <cell r="L4486">
            <v>251.32</v>
          </cell>
          <cell r="M4486">
            <v>253.86</v>
          </cell>
          <cell r="N4486">
            <v>251.35</v>
          </cell>
          <cell r="O4486">
            <v>253.32</v>
          </cell>
          <cell r="P4486">
            <v>260.91000000000003</v>
          </cell>
          <cell r="Q4486">
            <v>269.56</v>
          </cell>
          <cell r="R4486">
            <v>284.82</v>
          </cell>
          <cell r="S4486">
            <v>295.61</v>
          </cell>
          <cell r="T4486">
            <v>306.3</v>
          </cell>
          <cell r="U4486">
            <v>316.66000000000003</v>
          </cell>
          <cell r="V4486">
            <v>316.7</v>
          </cell>
          <cell r="W4486">
            <v>324.89</v>
          </cell>
          <cell r="X4486">
            <v>344.12</v>
          </cell>
          <cell r="Y4486">
            <v>364.91</v>
          </cell>
          <cell r="Z4486">
            <v>385.66</v>
          </cell>
          <cell r="AA4486">
            <v>405.73</v>
          </cell>
          <cell r="AB4486">
            <v>427.08</v>
          </cell>
          <cell r="AC4486">
            <v>448.55</v>
          </cell>
          <cell r="AD4486">
            <v>470.15</v>
          </cell>
          <cell r="AE4486">
            <v>491.91</v>
          </cell>
          <cell r="AF4486">
            <v>504.12</v>
          </cell>
          <cell r="AG4486">
            <v>587.20000000000005</v>
          </cell>
          <cell r="AH4486">
            <v>664.14</v>
          </cell>
          <cell r="AI4486">
            <v>733.08</v>
          </cell>
          <cell r="AJ4486">
            <v>803.27</v>
          </cell>
          <cell r="AK4486">
            <v>870.37</v>
          </cell>
        </row>
        <row r="4487">
          <cell r="A4487" t="str">
            <v>SDGbaseTRAv2_UrbAS_ERTv5_testGADJnoICAGRQFSXfland</v>
          </cell>
          <cell r="B4487" t="str">
            <v>SIclos6_GOVclos11</v>
          </cell>
          <cell r="C4487" t="str">
            <v>SDGbaseTRAv2_UrbAS_ERTv5_testGADJnoICAGR</v>
          </cell>
          <cell r="D4487" t="str">
            <v>QFSX</v>
          </cell>
          <cell r="E4487" t="str">
            <v>fland</v>
          </cell>
          <cell r="F4487">
            <v>17.03</v>
          </cell>
          <cell r="G4487">
            <v>17.2</v>
          </cell>
          <cell r="H4487">
            <v>17.37</v>
          </cell>
          <cell r="I4487">
            <v>17.54</v>
          </cell>
          <cell r="J4487">
            <v>17.72</v>
          </cell>
          <cell r="K4487">
            <v>17.899999999999999</v>
          </cell>
          <cell r="L4487">
            <v>18.07</v>
          </cell>
          <cell r="M4487">
            <v>18.260000000000002</v>
          </cell>
          <cell r="N4487">
            <v>18.440000000000001</v>
          </cell>
          <cell r="O4487">
            <v>18.62</v>
          </cell>
          <cell r="P4487">
            <v>18.809999999999999</v>
          </cell>
          <cell r="Q4487">
            <v>19</v>
          </cell>
          <cell r="R4487">
            <v>19.190000000000001</v>
          </cell>
          <cell r="S4487">
            <v>19.38</v>
          </cell>
          <cell r="T4487">
            <v>19.57</v>
          </cell>
          <cell r="U4487">
            <v>19.77</v>
          </cell>
          <cell r="V4487">
            <v>19.97</v>
          </cell>
          <cell r="W4487">
            <v>20.170000000000002</v>
          </cell>
          <cell r="X4487">
            <v>20.37</v>
          </cell>
          <cell r="Y4487">
            <v>20.57</v>
          </cell>
          <cell r="Z4487">
            <v>20.78</v>
          </cell>
          <cell r="AA4487">
            <v>20.98</v>
          </cell>
          <cell r="AB4487">
            <v>21.19</v>
          </cell>
          <cell r="AC4487">
            <v>21.41</v>
          </cell>
          <cell r="AD4487">
            <v>21.62</v>
          </cell>
          <cell r="AE4487">
            <v>21.84</v>
          </cell>
          <cell r="AF4487">
            <v>22.05</v>
          </cell>
          <cell r="AG4487">
            <v>22.28</v>
          </cell>
          <cell r="AH4487">
            <v>22.5</v>
          </cell>
          <cell r="AI4487">
            <v>22.72</v>
          </cell>
          <cell r="AJ4487">
            <v>22.95</v>
          </cell>
          <cell r="AK4487">
            <v>23.18</v>
          </cell>
        </row>
        <row r="4488">
          <cell r="A4488" t="str">
            <v>SDGbaseTRAv2_UrbAS_ERTv5_testGADJnoICAGRP_ActivePoptotal</v>
          </cell>
          <cell r="B4488" t="str">
            <v>SIclos6_GOVclos11</v>
          </cell>
          <cell r="C4488" t="str">
            <v>SDGbaseTRAv2_UrbAS_ERTv5_testGADJnoICAGR</v>
          </cell>
          <cell r="D4488" t="str">
            <v>P_ActivePop</v>
          </cell>
          <cell r="E4488" t="str">
            <v>total</v>
          </cell>
          <cell r="G4488">
            <v>24292.9</v>
          </cell>
          <cell r="H4488">
            <v>24642.6</v>
          </cell>
          <cell r="I4488">
            <v>24992.2</v>
          </cell>
          <cell r="J4488">
            <v>25341.9</v>
          </cell>
          <cell r="K4488">
            <v>25691.599999999999</v>
          </cell>
          <cell r="L4488">
            <v>26041.200000000001</v>
          </cell>
          <cell r="M4488">
            <v>26390.6</v>
          </cell>
          <cell r="N4488">
            <v>26740</v>
          </cell>
          <cell r="O4488">
            <v>27089.3</v>
          </cell>
          <cell r="P4488">
            <v>27438.7</v>
          </cell>
          <cell r="Q4488">
            <v>27788.1</v>
          </cell>
          <cell r="R4488">
            <v>28086.2</v>
          </cell>
          <cell r="S4488">
            <v>28384.400000000001</v>
          </cell>
          <cell r="T4488">
            <v>28682.5</v>
          </cell>
          <cell r="U4488">
            <v>28980.7</v>
          </cell>
          <cell r="V4488">
            <v>29278.799999999999</v>
          </cell>
          <cell r="W4488">
            <v>29514.3</v>
          </cell>
          <cell r="X4488">
            <v>29749.7</v>
          </cell>
          <cell r="Y4488">
            <v>29985.200000000001</v>
          </cell>
          <cell r="Z4488">
            <v>30220.7</v>
          </cell>
          <cell r="AA4488">
            <v>30456.1</v>
          </cell>
          <cell r="AB4488">
            <v>30638.2</v>
          </cell>
          <cell r="AC4488">
            <v>30820.3</v>
          </cell>
          <cell r="AD4488">
            <v>31002.3</v>
          </cell>
          <cell r="AE4488">
            <v>31184.400000000001</v>
          </cell>
          <cell r="AF4488">
            <v>31366.5</v>
          </cell>
          <cell r="AG4488">
            <v>31469.200000000001</v>
          </cell>
          <cell r="AH4488">
            <v>31571.9</v>
          </cell>
          <cell r="AI4488">
            <v>31674.6</v>
          </cell>
          <cell r="AJ4488">
            <v>31777.4</v>
          </cell>
          <cell r="AK4488">
            <v>31880.1</v>
          </cell>
        </row>
        <row r="4489">
          <cell r="A4489" t="str">
            <v>SDGbaseTRAv2_UrbAS_ERTv5_testGADJnoICAGRP_WAgePoptotal</v>
          </cell>
          <cell r="B4489" t="str">
            <v>SIclos6_GOVclos11</v>
          </cell>
          <cell r="C4489" t="str">
            <v>SDGbaseTRAv2_UrbAS_ERTv5_testGADJnoICAGR</v>
          </cell>
          <cell r="D4489" t="str">
            <v>P_WAgePop</v>
          </cell>
          <cell r="E4489" t="str">
            <v>total</v>
          </cell>
          <cell r="G4489">
            <v>38959.5</v>
          </cell>
          <cell r="H4489">
            <v>39520.300000000003</v>
          </cell>
          <cell r="I4489">
            <v>40081.1</v>
          </cell>
          <cell r="J4489">
            <v>40641.9</v>
          </cell>
          <cell r="K4489">
            <v>41202.699999999997</v>
          </cell>
          <cell r="L4489">
            <v>41763.4</v>
          </cell>
          <cell r="M4489">
            <v>42323.7</v>
          </cell>
          <cell r="N4489">
            <v>42884</v>
          </cell>
          <cell r="O4489">
            <v>43444.3</v>
          </cell>
          <cell r="P4489">
            <v>44004.6</v>
          </cell>
          <cell r="Q4489">
            <v>44564.9</v>
          </cell>
          <cell r="R4489">
            <v>45043.1</v>
          </cell>
          <cell r="S4489">
            <v>45521.2</v>
          </cell>
          <cell r="T4489">
            <v>45999.4</v>
          </cell>
          <cell r="U4489">
            <v>46477.5</v>
          </cell>
          <cell r="V4489">
            <v>46955.7</v>
          </cell>
          <cell r="W4489">
            <v>47333.3</v>
          </cell>
          <cell r="X4489">
            <v>47710.9</v>
          </cell>
          <cell r="Y4489">
            <v>48088.6</v>
          </cell>
          <cell r="Z4489">
            <v>48466.2</v>
          </cell>
          <cell r="AA4489">
            <v>48843.8</v>
          </cell>
          <cell r="AB4489">
            <v>49135.8</v>
          </cell>
          <cell r="AC4489">
            <v>49427.8</v>
          </cell>
          <cell r="AD4489">
            <v>49719.8</v>
          </cell>
          <cell r="AE4489">
            <v>50011.8</v>
          </cell>
          <cell r="AF4489">
            <v>50303.8</v>
          </cell>
          <cell r="AG4489">
            <v>50468.5</v>
          </cell>
          <cell r="AH4489">
            <v>50633.3</v>
          </cell>
          <cell r="AI4489">
            <v>50798</v>
          </cell>
          <cell r="AJ4489">
            <v>50962.7</v>
          </cell>
          <cell r="AK4489">
            <v>51127.5</v>
          </cell>
        </row>
        <row r="4490">
          <cell r="A4490" t="str">
            <v>SDGbaseTRAv2_UrbAS_ERTv5_testGADJnoICAGRC_BroadUnEmpRatetotal</v>
          </cell>
          <cell r="B4490" t="str">
            <v>SIclos6_GOVclos11</v>
          </cell>
          <cell r="C4490" t="str">
            <v>SDGbaseTRAv2_UrbAS_ERTv5_testGADJnoICAGR</v>
          </cell>
          <cell r="D4490" t="str">
            <v>C_BroadUnEmpRate</v>
          </cell>
          <cell r="E4490" t="str">
            <v>total</v>
          </cell>
          <cell r="G4490">
            <v>0.38</v>
          </cell>
          <cell r="H4490">
            <v>0.36</v>
          </cell>
          <cell r="I4490">
            <v>0.35</v>
          </cell>
          <cell r="J4490">
            <v>0.34</v>
          </cell>
          <cell r="K4490">
            <v>0.33</v>
          </cell>
          <cell r="L4490">
            <v>0.32</v>
          </cell>
          <cell r="M4490">
            <v>0.31</v>
          </cell>
          <cell r="N4490">
            <v>0.3</v>
          </cell>
          <cell r="O4490">
            <v>0.28999999999999998</v>
          </cell>
          <cell r="P4490">
            <v>0.27</v>
          </cell>
          <cell r="Q4490">
            <v>0.26</v>
          </cell>
          <cell r="R4490">
            <v>0.24</v>
          </cell>
          <cell r="S4490">
            <v>0.23</v>
          </cell>
          <cell r="T4490">
            <v>0.21</v>
          </cell>
          <cell r="U4490">
            <v>0.19</v>
          </cell>
          <cell r="V4490">
            <v>0.18</v>
          </cell>
          <cell r="W4490">
            <v>0.16</v>
          </cell>
          <cell r="X4490">
            <v>0.14000000000000001</v>
          </cell>
          <cell r="Y4490">
            <v>0.12</v>
          </cell>
          <cell r="Z4490">
            <v>0.1</v>
          </cell>
          <cell r="AA4490">
            <v>0.08</v>
          </cell>
          <cell r="AB4490">
            <v>0.06</v>
          </cell>
          <cell r="AC4490">
            <v>0.04</v>
          </cell>
          <cell r="AD4490">
            <v>0.02</v>
          </cell>
          <cell r="AE4490">
            <v>0</v>
          </cell>
          <cell r="AF4490">
            <v>-0.03</v>
          </cell>
          <cell r="AG4490">
            <v>-0.05</v>
          </cell>
          <cell r="AH4490">
            <v>-7.0000000000000007E-2</v>
          </cell>
          <cell r="AI4490">
            <v>-7.0000000000000007E-2</v>
          </cell>
          <cell r="AJ4490">
            <v>-0.08</v>
          </cell>
          <cell r="AK4490">
            <v>-0.08</v>
          </cell>
        </row>
        <row r="4491">
          <cell r="A4491" t="str">
            <v>SDGbaseTRAv2_UrbAS_ERTv5_testGADJnoICAGRC_LabForceParttotal</v>
          </cell>
          <cell r="B4491" t="str">
            <v>SIclos6_GOVclos11</v>
          </cell>
          <cell r="C4491" t="str">
            <v>SDGbaseTRAv2_UrbAS_ERTv5_testGADJnoICAGR</v>
          </cell>
          <cell r="D4491" t="str">
            <v>C_LabForcePart</v>
          </cell>
          <cell r="E4491" t="str">
            <v>total</v>
          </cell>
          <cell r="G4491">
            <v>0.39</v>
          </cell>
          <cell r="H4491">
            <v>0.4</v>
          </cell>
          <cell r="I4491">
            <v>0.41</v>
          </cell>
          <cell r="J4491">
            <v>0.41</v>
          </cell>
          <cell r="K4491">
            <v>0.42</v>
          </cell>
          <cell r="L4491">
            <v>0.43</v>
          </cell>
          <cell r="M4491">
            <v>0.43</v>
          </cell>
          <cell r="N4491">
            <v>0.44</v>
          </cell>
          <cell r="O4491">
            <v>0.45</v>
          </cell>
          <cell r="P4491">
            <v>0.45</v>
          </cell>
          <cell r="Q4491">
            <v>0.46</v>
          </cell>
          <cell r="R4491">
            <v>0.47</v>
          </cell>
          <cell r="S4491">
            <v>0.48</v>
          </cell>
          <cell r="T4491">
            <v>0.49</v>
          </cell>
          <cell r="U4491">
            <v>0.5</v>
          </cell>
          <cell r="V4491">
            <v>0.51</v>
          </cell>
          <cell r="W4491">
            <v>0.53</v>
          </cell>
          <cell r="X4491">
            <v>0.54</v>
          </cell>
          <cell r="Y4491">
            <v>0.55000000000000004</v>
          </cell>
          <cell r="Z4491">
            <v>0.56000000000000005</v>
          </cell>
          <cell r="AA4491">
            <v>0.56999999999999995</v>
          </cell>
          <cell r="AB4491">
            <v>0.59</v>
          </cell>
          <cell r="AC4491">
            <v>0.6</v>
          </cell>
          <cell r="AD4491">
            <v>0.61</v>
          </cell>
          <cell r="AE4491">
            <v>0.63</v>
          </cell>
          <cell r="AF4491">
            <v>0.64</v>
          </cell>
          <cell r="AG4491">
            <v>0.66</v>
          </cell>
          <cell r="AH4491">
            <v>0.67</v>
          </cell>
          <cell r="AI4491">
            <v>0.67</v>
          </cell>
          <cell r="AJ4491">
            <v>0.67</v>
          </cell>
          <cell r="AK4491">
            <v>0.67</v>
          </cell>
        </row>
        <row r="4492">
          <cell r="A4492" t="str">
            <v>SDGbaseTRAv2_UrbAS_ERTv5_testGADJnoICAGRQVAXaawhe</v>
          </cell>
          <cell r="B4492" t="str">
            <v>SIclos6_GOVclos11</v>
          </cell>
          <cell r="C4492" t="str">
            <v>SDGbaseTRAv2_UrbAS_ERTv5_testGADJnoICAGR</v>
          </cell>
          <cell r="D4492" t="str">
            <v>QVAX</v>
          </cell>
          <cell r="E4492" t="str">
            <v>aawhe</v>
          </cell>
          <cell r="F4492">
            <v>2.66</v>
          </cell>
          <cell r="G4492">
            <v>2.64</v>
          </cell>
          <cell r="H4492">
            <v>2.7</v>
          </cell>
          <cell r="I4492">
            <v>2.74</v>
          </cell>
          <cell r="J4492">
            <v>2.79</v>
          </cell>
          <cell r="K4492">
            <v>2.83</v>
          </cell>
          <cell r="L4492">
            <v>2.88</v>
          </cell>
          <cell r="M4492">
            <v>2.92</v>
          </cell>
          <cell r="N4492">
            <v>2.97</v>
          </cell>
          <cell r="O4492">
            <v>3.04</v>
          </cell>
          <cell r="P4492">
            <v>3.1</v>
          </cell>
          <cell r="Q4492">
            <v>3.15</v>
          </cell>
          <cell r="R4492">
            <v>3.2</v>
          </cell>
          <cell r="S4492">
            <v>3.25</v>
          </cell>
          <cell r="T4492">
            <v>3.3</v>
          </cell>
          <cell r="U4492">
            <v>3.35</v>
          </cell>
          <cell r="V4492">
            <v>3.4</v>
          </cell>
          <cell r="W4492">
            <v>3.44</v>
          </cell>
          <cell r="X4492">
            <v>3.48</v>
          </cell>
          <cell r="Y4492">
            <v>3.53</v>
          </cell>
          <cell r="Z4492">
            <v>3.57</v>
          </cell>
          <cell r="AA4492">
            <v>3.61</v>
          </cell>
          <cell r="AB4492">
            <v>3.66</v>
          </cell>
          <cell r="AC4492">
            <v>3.71</v>
          </cell>
          <cell r="AD4492">
            <v>3.76</v>
          </cell>
          <cell r="AE4492">
            <v>3.81</v>
          </cell>
          <cell r="AF4492">
            <v>3.86</v>
          </cell>
          <cell r="AG4492">
            <v>3.9</v>
          </cell>
          <cell r="AH4492">
            <v>3.9</v>
          </cell>
          <cell r="AI4492">
            <v>3.89</v>
          </cell>
          <cell r="AJ4492">
            <v>3.88</v>
          </cell>
          <cell r="AK4492">
            <v>3.87</v>
          </cell>
        </row>
        <row r="4493">
          <cell r="A4493" t="str">
            <v>SDGbaseTRAv2_UrbAS_ERTv5_testGADJnoICAGRQVAXaamai</v>
          </cell>
          <cell r="B4493" t="str">
            <v>SIclos6_GOVclos11</v>
          </cell>
          <cell r="C4493" t="str">
            <v>SDGbaseTRAv2_UrbAS_ERTv5_testGADJnoICAGR</v>
          </cell>
          <cell r="D4493" t="str">
            <v>QVAX</v>
          </cell>
          <cell r="E4493" t="str">
            <v>aamai</v>
          </cell>
          <cell r="F4493">
            <v>11.93</v>
          </cell>
          <cell r="G4493">
            <v>11.8</v>
          </cell>
          <cell r="H4493">
            <v>12.08</v>
          </cell>
          <cell r="I4493">
            <v>12.31</v>
          </cell>
          <cell r="J4493">
            <v>12.59</v>
          </cell>
          <cell r="K4493">
            <v>12.82</v>
          </cell>
          <cell r="L4493">
            <v>13.05</v>
          </cell>
          <cell r="M4493">
            <v>13.26</v>
          </cell>
          <cell r="N4493">
            <v>13.48</v>
          </cell>
          <cell r="O4493">
            <v>13.92</v>
          </cell>
          <cell r="P4493">
            <v>14.21</v>
          </cell>
          <cell r="Q4493">
            <v>14.45</v>
          </cell>
          <cell r="R4493">
            <v>14.7</v>
          </cell>
          <cell r="S4493">
            <v>14.91</v>
          </cell>
          <cell r="T4493">
            <v>15.12</v>
          </cell>
          <cell r="U4493">
            <v>15.35</v>
          </cell>
          <cell r="V4493">
            <v>15.53</v>
          </cell>
          <cell r="W4493">
            <v>15.7</v>
          </cell>
          <cell r="X4493">
            <v>15.88</v>
          </cell>
          <cell r="Y4493">
            <v>16.04</v>
          </cell>
          <cell r="Z4493">
            <v>16.2</v>
          </cell>
          <cell r="AA4493">
            <v>16.37</v>
          </cell>
          <cell r="AB4493">
            <v>16.62</v>
          </cell>
          <cell r="AC4493">
            <v>16.84</v>
          </cell>
          <cell r="AD4493">
            <v>17.059999999999999</v>
          </cell>
          <cell r="AE4493">
            <v>17.28</v>
          </cell>
          <cell r="AF4493">
            <v>17.489999999999998</v>
          </cell>
          <cell r="AG4493">
            <v>17.64</v>
          </cell>
          <cell r="AH4493">
            <v>17.559999999999999</v>
          </cell>
          <cell r="AI4493">
            <v>17.46</v>
          </cell>
          <cell r="AJ4493">
            <v>17.37</v>
          </cell>
          <cell r="AK4493">
            <v>17.25</v>
          </cell>
        </row>
        <row r="4494">
          <cell r="A4494" t="str">
            <v>SDGbaseTRAv2_UrbAS_ERTv5_testGADJnoICAGRQVAXaaoce</v>
          </cell>
          <cell r="B4494" t="str">
            <v>SIclos6_GOVclos11</v>
          </cell>
          <cell r="C4494" t="str">
            <v>SDGbaseTRAv2_UrbAS_ERTv5_testGADJnoICAGR</v>
          </cell>
          <cell r="D4494" t="str">
            <v>QVAX</v>
          </cell>
          <cell r="E4494" t="str">
            <v>aaoce</v>
          </cell>
          <cell r="F4494">
            <v>0.82</v>
          </cell>
          <cell r="G4494">
            <v>0.81</v>
          </cell>
          <cell r="H4494">
            <v>0.83</v>
          </cell>
          <cell r="I4494">
            <v>0.84</v>
          </cell>
          <cell r="J4494">
            <v>0.86</v>
          </cell>
          <cell r="K4494">
            <v>0.87</v>
          </cell>
          <cell r="L4494">
            <v>0.88</v>
          </cell>
          <cell r="M4494">
            <v>0.9</v>
          </cell>
          <cell r="N4494">
            <v>0.91</v>
          </cell>
          <cell r="O4494">
            <v>0.94</v>
          </cell>
          <cell r="P4494">
            <v>0.96</v>
          </cell>
          <cell r="Q4494">
            <v>0.98</v>
          </cell>
          <cell r="R4494">
            <v>1</v>
          </cell>
          <cell r="S4494">
            <v>1.01</v>
          </cell>
          <cell r="T4494">
            <v>1.03</v>
          </cell>
          <cell r="U4494">
            <v>1.05</v>
          </cell>
          <cell r="V4494">
            <v>1.06</v>
          </cell>
          <cell r="W4494">
            <v>1.08</v>
          </cell>
          <cell r="X4494">
            <v>1.0900000000000001</v>
          </cell>
          <cell r="Y4494">
            <v>1.1100000000000001</v>
          </cell>
          <cell r="Z4494">
            <v>1.1200000000000001</v>
          </cell>
          <cell r="AA4494">
            <v>1.1399999999999999</v>
          </cell>
          <cell r="AB4494">
            <v>1.1599999999999999</v>
          </cell>
          <cell r="AC4494">
            <v>1.17</v>
          </cell>
          <cell r="AD4494">
            <v>1.19</v>
          </cell>
          <cell r="AE4494">
            <v>1.21</v>
          </cell>
          <cell r="AF4494">
            <v>1.22</v>
          </cell>
          <cell r="AG4494">
            <v>1.24</v>
          </cell>
          <cell r="AH4494">
            <v>1.24</v>
          </cell>
          <cell r="AI4494">
            <v>1.24</v>
          </cell>
          <cell r="AJ4494">
            <v>1.24</v>
          </cell>
          <cell r="AK4494">
            <v>1.24</v>
          </cell>
        </row>
        <row r="4495">
          <cell r="A4495" t="str">
            <v>SDGbaseTRAv2_UrbAS_ERTv5_testGADJnoICAGRQVAXaaveg</v>
          </cell>
          <cell r="B4495" t="str">
            <v>SIclos6_GOVclos11</v>
          </cell>
          <cell r="C4495" t="str">
            <v>SDGbaseTRAv2_UrbAS_ERTv5_testGADJnoICAGR</v>
          </cell>
          <cell r="D4495" t="str">
            <v>QVAX</v>
          </cell>
          <cell r="E4495" t="str">
            <v>aaveg</v>
          </cell>
          <cell r="F4495">
            <v>6.73</v>
          </cell>
          <cell r="G4495">
            <v>6.43</v>
          </cell>
          <cell r="H4495">
            <v>6.54</v>
          </cell>
          <cell r="I4495">
            <v>6.67</v>
          </cell>
          <cell r="J4495">
            <v>6.82</v>
          </cell>
          <cell r="K4495">
            <v>6.91</v>
          </cell>
          <cell r="L4495">
            <v>7</v>
          </cell>
          <cell r="M4495">
            <v>7.08</v>
          </cell>
          <cell r="N4495">
            <v>7.16</v>
          </cell>
          <cell r="O4495">
            <v>7.33</v>
          </cell>
          <cell r="P4495">
            <v>7.43</v>
          </cell>
          <cell r="Q4495">
            <v>7.52</v>
          </cell>
          <cell r="R4495">
            <v>7.65</v>
          </cell>
          <cell r="S4495">
            <v>7.76</v>
          </cell>
          <cell r="T4495">
            <v>7.86</v>
          </cell>
          <cell r="U4495">
            <v>7.97</v>
          </cell>
          <cell r="V4495">
            <v>8.07</v>
          </cell>
          <cell r="W4495">
            <v>8.17</v>
          </cell>
          <cell r="X4495">
            <v>8.26</v>
          </cell>
          <cell r="Y4495">
            <v>8.34</v>
          </cell>
          <cell r="Z4495">
            <v>8.43</v>
          </cell>
          <cell r="AA4495">
            <v>8.51</v>
          </cell>
          <cell r="AB4495">
            <v>8.64</v>
          </cell>
          <cell r="AC4495">
            <v>8.77</v>
          </cell>
          <cell r="AD4495">
            <v>8.92</v>
          </cell>
          <cell r="AE4495">
            <v>9.08</v>
          </cell>
          <cell r="AF4495">
            <v>9.23</v>
          </cell>
          <cell r="AG4495">
            <v>9.34</v>
          </cell>
          <cell r="AH4495">
            <v>9.32</v>
          </cell>
          <cell r="AI4495">
            <v>9.2899999999999991</v>
          </cell>
          <cell r="AJ4495">
            <v>9.2799999999999994</v>
          </cell>
          <cell r="AK4495">
            <v>9.24</v>
          </cell>
        </row>
        <row r="4496">
          <cell r="A4496" t="str">
            <v>SDGbaseTRAv2_UrbAS_ERTv5_testGADJnoICAGRQVAXaaofr</v>
          </cell>
          <cell r="B4496" t="str">
            <v>SIclos6_GOVclos11</v>
          </cell>
          <cell r="C4496" t="str">
            <v>SDGbaseTRAv2_UrbAS_ERTv5_testGADJnoICAGR</v>
          </cell>
          <cell r="D4496" t="str">
            <v>QVAX</v>
          </cell>
          <cell r="E4496" t="str">
            <v>aaofr</v>
          </cell>
          <cell r="F4496">
            <v>13</v>
          </cell>
          <cell r="G4496">
            <v>12.57</v>
          </cell>
          <cell r="H4496">
            <v>12.96</v>
          </cell>
          <cell r="I4496">
            <v>13.21</v>
          </cell>
          <cell r="J4496">
            <v>13.55</v>
          </cell>
          <cell r="K4496">
            <v>13.82</v>
          </cell>
          <cell r="L4496">
            <v>14.12</v>
          </cell>
          <cell r="M4496">
            <v>14.37</v>
          </cell>
          <cell r="N4496">
            <v>14.65</v>
          </cell>
          <cell r="O4496">
            <v>15.47</v>
          </cell>
          <cell r="P4496">
            <v>15.87</v>
          </cell>
          <cell r="Q4496">
            <v>16.16</v>
          </cell>
          <cell r="R4496">
            <v>16.510000000000002</v>
          </cell>
          <cell r="S4496">
            <v>16.82</v>
          </cell>
          <cell r="T4496">
            <v>17.14</v>
          </cell>
          <cell r="U4496">
            <v>17.489999999999998</v>
          </cell>
          <cell r="V4496">
            <v>17.8</v>
          </cell>
          <cell r="W4496">
            <v>18.11</v>
          </cell>
          <cell r="X4496">
            <v>18.38</v>
          </cell>
          <cell r="Y4496">
            <v>18.64</v>
          </cell>
          <cell r="Z4496">
            <v>18.88</v>
          </cell>
          <cell r="AA4496">
            <v>19.14</v>
          </cell>
          <cell r="AB4496">
            <v>19.61</v>
          </cell>
          <cell r="AC4496">
            <v>20.02</v>
          </cell>
          <cell r="AD4496">
            <v>20.45</v>
          </cell>
          <cell r="AE4496">
            <v>20.88</v>
          </cell>
          <cell r="AF4496">
            <v>21.28</v>
          </cell>
          <cell r="AG4496">
            <v>21.58</v>
          </cell>
          <cell r="AH4496">
            <v>21.55</v>
          </cell>
          <cell r="AI4496">
            <v>21.36</v>
          </cell>
          <cell r="AJ4496">
            <v>21.21</v>
          </cell>
          <cell r="AK4496">
            <v>21.02</v>
          </cell>
        </row>
        <row r="4497">
          <cell r="A4497" t="str">
            <v>SDGbaseTRAv2_UrbAS_ERTv5_testGADJnoICAGRQVAXaagra</v>
          </cell>
          <cell r="B4497" t="str">
            <v>SIclos6_GOVclos11</v>
          </cell>
          <cell r="C4497" t="str">
            <v>SDGbaseTRAv2_UrbAS_ERTv5_testGADJnoICAGR</v>
          </cell>
          <cell r="D4497" t="str">
            <v>QVAX</v>
          </cell>
          <cell r="E4497" t="str">
            <v>aagra</v>
          </cell>
          <cell r="F4497">
            <v>6.2</v>
          </cell>
          <cell r="G4497">
            <v>6.02</v>
          </cell>
          <cell r="H4497">
            <v>6.27</v>
          </cell>
          <cell r="I4497">
            <v>6.37</v>
          </cell>
          <cell r="J4497">
            <v>6.53</v>
          </cell>
          <cell r="K4497">
            <v>6.7</v>
          </cell>
          <cell r="L4497">
            <v>6.88</v>
          </cell>
          <cell r="M4497">
            <v>7.06</v>
          </cell>
          <cell r="N4497">
            <v>7.27</v>
          </cell>
          <cell r="O4497">
            <v>7.82</v>
          </cell>
          <cell r="P4497">
            <v>8.11</v>
          </cell>
          <cell r="Q4497">
            <v>8.33</v>
          </cell>
          <cell r="R4497">
            <v>8.58</v>
          </cell>
          <cell r="S4497">
            <v>8.81</v>
          </cell>
          <cell r="T4497">
            <v>9.06</v>
          </cell>
          <cell r="U4497">
            <v>9.32</v>
          </cell>
          <cell r="V4497">
            <v>9.5500000000000007</v>
          </cell>
          <cell r="W4497">
            <v>9.8000000000000007</v>
          </cell>
          <cell r="X4497">
            <v>10.06</v>
          </cell>
          <cell r="Y4497">
            <v>10.28</v>
          </cell>
          <cell r="Z4497">
            <v>10.49</v>
          </cell>
          <cell r="AA4497">
            <v>10.72</v>
          </cell>
          <cell r="AB4497">
            <v>11.13</v>
          </cell>
          <cell r="AC4497">
            <v>11.47</v>
          </cell>
          <cell r="AD4497">
            <v>11.76</v>
          </cell>
          <cell r="AE4497">
            <v>12.03</v>
          </cell>
          <cell r="AF4497">
            <v>12.28</v>
          </cell>
          <cell r="AG4497">
            <v>12.48</v>
          </cell>
          <cell r="AH4497">
            <v>12.52</v>
          </cell>
          <cell r="AI4497">
            <v>12.43</v>
          </cell>
          <cell r="AJ4497">
            <v>12.32</v>
          </cell>
          <cell r="AK4497">
            <v>12.19</v>
          </cell>
        </row>
        <row r="4498">
          <cell r="A4498" t="str">
            <v>SDGbaseTRAv2_UrbAS_ERTv5_testGADJnoICAGRQVAXaaoil</v>
          </cell>
          <cell r="B4498" t="str">
            <v>SIclos6_GOVclos11</v>
          </cell>
          <cell r="C4498" t="str">
            <v>SDGbaseTRAv2_UrbAS_ERTv5_testGADJnoICAGR</v>
          </cell>
          <cell r="D4498" t="str">
            <v>QVAX</v>
          </cell>
          <cell r="E4498" t="str">
            <v>aaoil</v>
          </cell>
          <cell r="F4498">
            <v>5.45</v>
          </cell>
          <cell r="G4498">
            <v>5.35</v>
          </cell>
          <cell r="H4498">
            <v>5.45</v>
          </cell>
          <cell r="I4498">
            <v>5.54</v>
          </cell>
          <cell r="J4498">
            <v>5.65</v>
          </cell>
          <cell r="K4498">
            <v>5.75</v>
          </cell>
          <cell r="L4498">
            <v>5.84</v>
          </cell>
          <cell r="M4498">
            <v>5.93</v>
          </cell>
          <cell r="N4498">
            <v>6.03</v>
          </cell>
          <cell r="O4498">
            <v>6.17</v>
          </cell>
          <cell r="P4498">
            <v>6.29</v>
          </cell>
          <cell r="Q4498">
            <v>6.4</v>
          </cell>
          <cell r="R4498">
            <v>6.53</v>
          </cell>
          <cell r="S4498">
            <v>6.64</v>
          </cell>
          <cell r="T4498">
            <v>6.76</v>
          </cell>
          <cell r="U4498">
            <v>6.88</v>
          </cell>
          <cell r="V4498">
            <v>6.99</v>
          </cell>
          <cell r="W4498">
            <v>7.1</v>
          </cell>
          <cell r="X4498">
            <v>7.21</v>
          </cell>
          <cell r="Y4498">
            <v>7.32</v>
          </cell>
          <cell r="Z4498">
            <v>7.43</v>
          </cell>
          <cell r="AA4498">
            <v>7.54</v>
          </cell>
          <cell r="AB4498">
            <v>7.67</v>
          </cell>
          <cell r="AC4498">
            <v>7.79</v>
          </cell>
          <cell r="AD4498">
            <v>7.91</v>
          </cell>
          <cell r="AE4498">
            <v>8.0399999999999991</v>
          </cell>
          <cell r="AF4498">
            <v>8.17</v>
          </cell>
          <cell r="AG4498">
            <v>8.3000000000000007</v>
          </cell>
          <cell r="AH4498">
            <v>8.31</v>
          </cell>
          <cell r="AI4498">
            <v>8.32</v>
          </cell>
          <cell r="AJ4498">
            <v>8.33</v>
          </cell>
          <cell r="AK4498">
            <v>8.33</v>
          </cell>
        </row>
        <row r="4499">
          <cell r="A4499" t="str">
            <v>SDGbaseTRAv2_UrbAS_ERTv5_testGADJnoICAGRQVAXaatub</v>
          </cell>
          <cell r="B4499" t="str">
            <v>SIclos6_GOVclos11</v>
          </cell>
          <cell r="C4499" t="str">
            <v>SDGbaseTRAv2_UrbAS_ERTv5_testGADJnoICAGR</v>
          </cell>
          <cell r="D4499" t="str">
            <v>QVAX</v>
          </cell>
          <cell r="E4499" t="str">
            <v>aatub</v>
          </cell>
          <cell r="F4499">
            <v>2.95</v>
          </cell>
          <cell r="G4499">
            <v>2.82</v>
          </cell>
          <cell r="H4499">
            <v>2.87</v>
          </cell>
          <cell r="I4499">
            <v>2.93</v>
          </cell>
          <cell r="J4499">
            <v>3</v>
          </cell>
          <cell r="K4499">
            <v>3.04</v>
          </cell>
          <cell r="L4499">
            <v>3.09</v>
          </cell>
          <cell r="M4499">
            <v>3.13</v>
          </cell>
          <cell r="N4499">
            <v>3.17</v>
          </cell>
          <cell r="O4499">
            <v>3.25</v>
          </cell>
          <cell r="P4499">
            <v>3.3</v>
          </cell>
          <cell r="Q4499">
            <v>3.35</v>
          </cell>
          <cell r="R4499">
            <v>3.41</v>
          </cell>
          <cell r="S4499">
            <v>3.46</v>
          </cell>
          <cell r="T4499">
            <v>3.51</v>
          </cell>
          <cell r="U4499">
            <v>3.57</v>
          </cell>
          <cell r="V4499">
            <v>3.62</v>
          </cell>
          <cell r="W4499">
            <v>3.66</v>
          </cell>
          <cell r="X4499">
            <v>3.7</v>
          </cell>
          <cell r="Y4499">
            <v>3.74</v>
          </cell>
          <cell r="Z4499">
            <v>3.78</v>
          </cell>
          <cell r="AA4499">
            <v>3.82</v>
          </cell>
          <cell r="AB4499">
            <v>3.88</v>
          </cell>
          <cell r="AC4499">
            <v>3.94</v>
          </cell>
          <cell r="AD4499">
            <v>4.01</v>
          </cell>
          <cell r="AE4499">
            <v>4.08</v>
          </cell>
          <cell r="AF4499">
            <v>4.1500000000000004</v>
          </cell>
          <cell r="AG4499">
            <v>4.1900000000000004</v>
          </cell>
          <cell r="AH4499">
            <v>4.16</v>
          </cell>
          <cell r="AI4499">
            <v>4.13</v>
          </cell>
          <cell r="AJ4499">
            <v>4.0999999999999996</v>
          </cell>
          <cell r="AK4499">
            <v>4.07</v>
          </cell>
        </row>
        <row r="4500">
          <cell r="A4500" t="str">
            <v>SDGbaseTRAv2_UrbAS_ERTv5_testGADJnoICAGRQVAXaapul</v>
          </cell>
          <cell r="B4500" t="str">
            <v>SIclos6_GOVclos11</v>
          </cell>
          <cell r="C4500" t="str">
            <v>SDGbaseTRAv2_UrbAS_ERTv5_testGADJnoICAGR</v>
          </cell>
          <cell r="D4500" t="str">
            <v>QVAX</v>
          </cell>
          <cell r="E4500" t="str">
            <v>aapul</v>
          </cell>
          <cell r="F4500">
            <v>0.52</v>
          </cell>
          <cell r="G4500">
            <v>0.52</v>
          </cell>
          <cell r="H4500">
            <v>0.52</v>
          </cell>
          <cell r="I4500">
            <v>0.53</v>
          </cell>
          <cell r="J4500">
            <v>0.54</v>
          </cell>
          <cell r="K4500">
            <v>0.55000000000000004</v>
          </cell>
          <cell r="L4500">
            <v>0.56000000000000005</v>
          </cell>
          <cell r="M4500">
            <v>0.56999999999999995</v>
          </cell>
          <cell r="N4500">
            <v>0.56999999999999995</v>
          </cell>
          <cell r="O4500">
            <v>0.57999999999999996</v>
          </cell>
          <cell r="P4500">
            <v>0.59</v>
          </cell>
          <cell r="Q4500">
            <v>0.6</v>
          </cell>
          <cell r="R4500">
            <v>0.61</v>
          </cell>
          <cell r="S4500">
            <v>0.62</v>
          </cell>
          <cell r="T4500">
            <v>0.62</v>
          </cell>
          <cell r="U4500">
            <v>0.63</v>
          </cell>
          <cell r="V4500">
            <v>0.64</v>
          </cell>
          <cell r="W4500">
            <v>0.65</v>
          </cell>
          <cell r="X4500">
            <v>0.66</v>
          </cell>
          <cell r="Y4500">
            <v>0.66</v>
          </cell>
          <cell r="Z4500">
            <v>0.67</v>
          </cell>
          <cell r="AA4500">
            <v>0.68</v>
          </cell>
          <cell r="AB4500">
            <v>0.69</v>
          </cell>
          <cell r="AC4500">
            <v>0.69</v>
          </cell>
          <cell r="AD4500">
            <v>0.7</v>
          </cell>
          <cell r="AE4500">
            <v>0.71</v>
          </cell>
          <cell r="AF4500">
            <v>0.72</v>
          </cell>
          <cell r="AG4500">
            <v>0.73</v>
          </cell>
          <cell r="AH4500">
            <v>0.73</v>
          </cell>
          <cell r="AI4500">
            <v>0.73</v>
          </cell>
          <cell r="AJ4500">
            <v>0.73</v>
          </cell>
          <cell r="AK4500">
            <v>0.73</v>
          </cell>
        </row>
        <row r="4501">
          <cell r="A4501" t="str">
            <v>SDGbaseTRAv2_UrbAS_ERTv5_testGADJnoICAGRQVAXaasug</v>
          </cell>
          <cell r="B4501" t="str">
            <v>SIclos6_GOVclos11</v>
          </cell>
          <cell r="C4501" t="str">
            <v>SDGbaseTRAv2_UrbAS_ERTv5_testGADJnoICAGR</v>
          </cell>
          <cell r="D4501" t="str">
            <v>QVAX</v>
          </cell>
          <cell r="E4501" t="str">
            <v>aasug</v>
          </cell>
          <cell r="F4501">
            <v>3.82</v>
          </cell>
          <cell r="G4501">
            <v>3.74</v>
          </cell>
          <cell r="H4501">
            <v>3.8</v>
          </cell>
          <cell r="I4501">
            <v>3.87</v>
          </cell>
          <cell r="J4501">
            <v>3.95</v>
          </cell>
          <cell r="K4501">
            <v>4</v>
          </cell>
          <cell r="L4501">
            <v>4.0599999999999996</v>
          </cell>
          <cell r="M4501">
            <v>4.1100000000000003</v>
          </cell>
          <cell r="N4501">
            <v>4.1500000000000004</v>
          </cell>
          <cell r="O4501">
            <v>4.28</v>
          </cell>
          <cell r="P4501">
            <v>4.34</v>
          </cell>
          <cell r="Q4501">
            <v>4.38</v>
          </cell>
          <cell r="R4501">
            <v>4.4400000000000004</v>
          </cell>
          <cell r="S4501">
            <v>4.5</v>
          </cell>
          <cell r="T4501">
            <v>4.55</v>
          </cell>
          <cell r="U4501">
            <v>4.6100000000000003</v>
          </cell>
          <cell r="V4501">
            <v>4.6500000000000004</v>
          </cell>
          <cell r="W4501">
            <v>4.6900000000000004</v>
          </cell>
          <cell r="X4501">
            <v>4.75</v>
          </cell>
          <cell r="Y4501">
            <v>4.8</v>
          </cell>
          <cell r="Z4501">
            <v>4.84</v>
          </cell>
          <cell r="AA4501">
            <v>4.8899999999999997</v>
          </cell>
          <cell r="AB4501">
            <v>4.96</v>
          </cell>
          <cell r="AC4501">
            <v>5.01</v>
          </cell>
          <cell r="AD4501">
            <v>5.0599999999999996</v>
          </cell>
          <cell r="AE4501">
            <v>5.1100000000000003</v>
          </cell>
          <cell r="AF4501">
            <v>5.16</v>
          </cell>
          <cell r="AG4501">
            <v>5.21</v>
          </cell>
          <cell r="AH4501">
            <v>5.21</v>
          </cell>
          <cell r="AI4501">
            <v>5.2</v>
          </cell>
          <cell r="AJ4501">
            <v>5.2</v>
          </cell>
          <cell r="AK4501">
            <v>5.19</v>
          </cell>
        </row>
        <row r="4502">
          <cell r="A4502" t="str">
            <v>SDGbaseTRAv2_UrbAS_ERTv5_testGADJnoICAGRQVAXaaoth</v>
          </cell>
          <cell r="B4502" t="str">
            <v>SIclos6_GOVclos11</v>
          </cell>
          <cell r="C4502" t="str">
            <v>SDGbaseTRAv2_UrbAS_ERTv5_testGADJnoICAGR</v>
          </cell>
          <cell r="D4502" t="str">
            <v>QVAX</v>
          </cell>
          <cell r="E4502" t="str">
            <v>aaoth</v>
          </cell>
          <cell r="F4502">
            <v>7.29</v>
          </cell>
          <cell r="G4502">
            <v>7.3</v>
          </cell>
          <cell r="H4502">
            <v>7.41</v>
          </cell>
          <cell r="I4502">
            <v>7.47</v>
          </cell>
          <cell r="J4502">
            <v>7.54</v>
          </cell>
          <cell r="K4502">
            <v>7.61</v>
          </cell>
          <cell r="L4502">
            <v>7.7</v>
          </cell>
          <cell r="M4502">
            <v>7.8</v>
          </cell>
          <cell r="N4502">
            <v>7.92</v>
          </cell>
          <cell r="O4502">
            <v>8.08</v>
          </cell>
          <cell r="P4502">
            <v>8.25</v>
          </cell>
          <cell r="Q4502">
            <v>8.4</v>
          </cell>
          <cell r="R4502">
            <v>8.5500000000000007</v>
          </cell>
          <cell r="S4502">
            <v>8.6999999999999993</v>
          </cell>
          <cell r="T4502">
            <v>8.84</v>
          </cell>
          <cell r="U4502">
            <v>9</v>
          </cell>
          <cell r="V4502">
            <v>9.15</v>
          </cell>
          <cell r="W4502">
            <v>9.3000000000000007</v>
          </cell>
          <cell r="X4502">
            <v>9.4499999999999993</v>
          </cell>
          <cell r="Y4502">
            <v>9.6</v>
          </cell>
          <cell r="Z4502">
            <v>9.75</v>
          </cell>
          <cell r="AA4502">
            <v>9.91</v>
          </cell>
          <cell r="AB4502">
            <v>10.07</v>
          </cell>
          <cell r="AC4502">
            <v>10.220000000000001</v>
          </cell>
          <cell r="AD4502">
            <v>10.38</v>
          </cell>
          <cell r="AE4502">
            <v>10.53</v>
          </cell>
          <cell r="AF4502">
            <v>10.69</v>
          </cell>
          <cell r="AG4502">
            <v>10.85</v>
          </cell>
          <cell r="AH4502">
            <v>10.92</v>
          </cell>
          <cell r="AI4502">
            <v>10.98</v>
          </cell>
          <cell r="AJ4502">
            <v>11.03</v>
          </cell>
          <cell r="AK4502">
            <v>11.09</v>
          </cell>
        </row>
        <row r="4503">
          <cell r="A4503" t="str">
            <v>SDGbaseTRAv2_UrbAS_ERTv5_testGADJnoICAGRQVAXalani</v>
          </cell>
          <cell r="B4503" t="str">
            <v>SIclos6_GOVclos11</v>
          </cell>
          <cell r="C4503" t="str">
            <v>SDGbaseTRAv2_UrbAS_ERTv5_testGADJnoICAGR</v>
          </cell>
          <cell r="D4503" t="str">
            <v>QVAX</v>
          </cell>
          <cell r="E4503" t="str">
            <v>alani</v>
          </cell>
          <cell r="F4503">
            <v>27.55</v>
          </cell>
          <cell r="G4503">
            <v>27.71</v>
          </cell>
          <cell r="H4503">
            <v>28.23</v>
          </cell>
          <cell r="I4503">
            <v>28.57</v>
          </cell>
          <cell r="J4503">
            <v>29.09</v>
          </cell>
          <cell r="K4503">
            <v>29.74</v>
          </cell>
          <cell r="L4503">
            <v>30.55</v>
          </cell>
          <cell r="M4503">
            <v>31.4</v>
          </cell>
          <cell r="N4503">
            <v>32.31</v>
          </cell>
          <cell r="O4503">
            <v>33.65</v>
          </cell>
          <cell r="P4503">
            <v>34.94</v>
          </cell>
          <cell r="Q4503">
            <v>36.049999999999997</v>
          </cell>
          <cell r="R4503">
            <v>37.270000000000003</v>
          </cell>
          <cell r="S4503">
            <v>38.409999999999997</v>
          </cell>
          <cell r="T4503">
            <v>39.6</v>
          </cell>
          <cell r="U4503">
            <v>40.96</v>
          </cell>
          <cell r="V4503">
            <v>42.16</v>
          </cell>
          <cell r="W4503">
            <v>43.41</v>
          </cell>
          <cell r="X4503">
            <v>44.75</v>
          </cell>
          <cell r="Y4503">
            <v>45.98</v>
          </cell>
          <cell r="Z4503">
            <v>47.19</v>
          </cell>
          <cell r="AA4503">
            <v>48.4</v>
          </cell>
          <cell r="AB4503">
            <v>49.86</v>
          </cell>
          <cell r="AC4503">
            <v>51.23</v>
          </cell>
          <cell r="AD4503">
            <v>52.61</v>
          </cell>
          <cell r="AE4503">
            <v>54.01</v>
          </cell>
          <cell r="AF4503">
            <v>55.45</v>
          </cell>
          <cell r="AG4503">
            <v>56.8</v>
          </cell>
          <cell r="AH4503">
            <v>56.24</v>
          </cell>
          <cell r="AI4503">
            <v>55.57</v>
          </cell>
          <cell r="AJ4503">
            <v>55.04</v>
          </cell>
          <cell r="AK4503">
            <v>54.46</v>
          </cell>
        </row>
        <row r="4504">
          <cell r="A4504" t="str">
            <v>SDGbaseTRAv2_UrbAS_ERTv5_testGADJnoICAGRQVAXafore</v>
          </cell>
          <cell r="B4504" t="str">
            <v>SIclos6_GOVclos11</v>
          </cell>
          <cell r="C4504" t="str">
            <v>SDGbaseTRAv2_UrbAS_ERTv5_testGADJnoICAGR</v>
          </cell>
          <cell r="D4504" t="str">
            <v>QVAX</v>
          </cell>
          <cell r="E4504" t="str">
            <v>afore</v>
          </cell>
          <cell r="F4504">
            <v>6.49</v>
          </cell>
          <cell r="G4504">
            <v>6.16</v>
          </cell>
          <cell r="H4504">
            <v>6.32</v>
          </cell>
          <cell r="I4504">
            <v>6.47</v>
          </cell>
          <cell r="J4504">
            <v>6.61</v>
          </cell>
          <cell r="K4504">
            <v>6.71</v>
          </cell>
          <cell r="L4504">
            <v>6.83</v>
          </cell>
          <cell r="M4504">
            <v>6.92</v>
          </cell>
          <cell r="N4504">
            <v>7.07</v>
          </cell>
          <cell r="O4504">
            <v>7.33</v>
          </cell>
          <cell r="P4504">
            <v>7.49</v>
          </cell>
          <cell r="Q4504">
            <v>7.58</v>
          </cell>
          <cell r="R4504">
            <v>7.73</v>
          </cell>
          <cell r="S4504">
            <v>7.86</v>
          </cell>
          <cell r="T4504">
            <v>8</v>
          </cell>
          <cell r="U4504">
            <v>8.19</v>
          </cell>
          <cell r="V4504">
            <v>8.36</v>
          </cell>
          <cell r="W4504">
            <v>8.5500000000000007</v>
          </cell>
          <cell r="X4504">
            <v>8.76</v>
          </cell>
          <cell r="Y4504">
            <v>8.9700000000000006</v>
          </cell>
          <cell r="Z4504">
            <v>9.14</v>
          </cell>
          <cell r="AA4504">
            <v>9.31</v>
          </cell>
          <cell r="AB4504">
            <v>9.52</v>
          </cell>
          <cell r="AC4504">
            <v>9.7100000000000009</v>
          </cell>
          <cell r="AD4504">
            <v>9.8800000000000008</v>
          </cell>
          <cell r="AE4504">
            <v>10.050000000000001</v>
          </cell>
          <cell r="AF4504">
            <v>10.24</v>
          </cell>
          <cell r="AG4504">
            <v>10.39</v>
          </cell>
          <cell r="AH4504">
            <v>10.35</v>
          </cell>
          <cell r="AI4504">
            <v>10.26</v>
          </cell>
          <cell r="AJ4504">
            <v>10.18</v>
          </cell>
          <cell r="AK4504">
            <v>10.09</v>
          </cell>
        </row>
        <row r="4505">
          <cell r="A4505" t="str">
            <v>SDGbaseTRAv2_UrbAS_ERTv5_testGADJnoICAGRQVAXafish</v>
          </cell>
          <cell r="B4505" t="str">
            <v>SIclos6_GOVclos11</v>
          </cell>
          <cell r="C4505" t="str">
            <v>SDGbaseTRAv2_UrbAS_ERTv5_testGADJnoICAGR</v>
          </cell>
          <cell r="D4505" t="str">
            <v>QVAX</v>
          </cell>
          <cell r="E4505" t="str">
            <v>afish</v>
          </cell>
          <cell r="F4505">
            <v>7.37</v>
          </cell>
          <cell r="G4505">
            <v>7.41</v>
          </cell>
          <cell r="H4505">
            <v>7.7</v>
          </cell>
          <cell r="I4505">
            <v>7.86</v>
          </cell>
          <cell r="J4505">
            <v>8.0500000000000007</v>
          </cell>
          <cell r="K4505">
            <v>8.26</v>
          </cell>
          <cell r="L4505">
            <v>8.5</v>
          </cell>
          <cell r="M4505">
            <v>8.75</v>
          </cell>
          <cell r="N4505">
            <v>9.02</v>
          </cell>
          <cell r="O4505">
            <v>9.4499999999999993</v>
          </cell>
          <cell r="P4505">
            <v>9.83</v>
          </cell>
          <cell r="Q4505">
            <v>10.16</v>
          </cell>
          <cell r="R4505">
            <v>10.53</v>
          </cell>
          <cell r="S4505">
            <v>10.86</v>
          </cell>
          <cell r="T4505">
            <v>11.2</v>
          </cell>
          <cell r="U4505">
            <v>11.6</v>
          </cell>
          <cell r="V4505">
            <v>11.95</v>
          </cell>
          <cell r="W4505">
            <v>12.31</v>
          </cell>
          <cell r="X4505">
            <v>12.71</v>
          </cell>
          <cell r="Y4505">
            <v>13.07</v>
          </cell>
          <cell r="Z4505">
            <v>13.43</v>
          </cell>
          <cell r="AA4505">
            <v>13.81</v>
          </cell>
          <cell r="AB4505">
            <v>14.28</v>
          </cell>
          <cell r="AC4505">
            <v>14.71</v>
          </cell>
          <cell r="AD4505">
            <v>15.13</v>
          </cell>
          <cell r="AE4505">
            <v>15.55</v>
          </cell>
          <cell r="AF4505">
            <v>15.98</v>
          </cell>
          <cell r="AG4505">
            <v>16.399999999999999</v>
          </cell>
          <cell r="AH4505">
            <v>16.29</v>
          </cell>
          <cell r="AI4505">
            <v>16.11</v>
          </cell>
          <cell r="AJ4505">
            <v>15.96</v>
          </cell>
          <cell r="AK4505">
            <v>15.79</v>
          </cell>
        </row>
        <row r="4506">
          <cell r="A4506" t="str">
            <v>SDGbaseTRAv2_UrbAS_ERTv5_testGADJnoICAGRQVAXacoal</v>
          </cell>
          <cell r="B4506" t="str">
            <v>SIclos6_GOVclos11</v>
          </cell>
          <cell r="C4506" t="str">
            <v>SDGbaseTRAv2_UrbAS_ERTv5_testGADJnoICAGR</v>
          </cell>
          <cell r="D4506" t="str">
            <v>QVAX</v>
          </cell>
          <cell r="E4506" t="str">
            <v>acoal</v>
          </cell>
          <cell r="F4506">
            <v>112.99</v>
          </cell>
          <cell r="G4506">
            <v>109.36</v>
          </cell>
          <cell r="H4506">
            <v>107.45</v>
          </cell>
          <cell r="I4506">
            <v>105.7</v>
          </cell>
          <cell r="J4506">
            <v>102.5</v>
          </cell>
          <cell r="K4506">
            <v>101.15</v>
          </cell>
          <cell r="L4506">
            <v>99.15</v>
          </cell>
          <cell r="M4506">
            <v>97.18</v>
          </cell>
          <cell r="N4506">
            <v>96.03</v>
          </cell>
          <cell r="O4506">
            <v>94.61</v>
          </cell>
          <cell r="P4506">
            <v>91.71</v>
          </cell>
          <cell r="Q4506">
            <v>86.86</v>
          </cell>
          <cell r="R4506">
            <v>83.66</v>
          </cell>
          <cell r="S4506">
            <v>83.63</v>
          </cell>
          <cell r="T4506">
            <v>82.74</v>
          </cell>
          <cell r="U4506">
            <v>82.31</v>
          </cell>
          <cell r="V4506">
            <v>81.430000000000007</v>
          </cell>
          <cell r="W4506">
            <v>81.17</v>
          </cell>
          <cell r="X4506">
            <v>79.069999999999993</v>
          </cell>
          <cell r="Y4506">
            <v>77.150000000000006</v>
          </cell>
          <cell r="Z4506">
            <v>75.23</v>
          </cell>
          <cell r="AA4506">
            <v>73.31</v>
          </cell>
          <cell r="AB4506">
            <v>69.08</v>
          </cell>
          <cell r="AC4506">
            <v>64.86</v>
          </cell>
          <cell r="AD4506">
            <v>60.64</v>
          </cell>
          <cell r="AE4506">
            <v>56.41</v>
          </cell>
          <cell r="AF4506">
            <v>52.19</v>
          </cell>
          <cell r="AG4506">
            <v>44.47</v>
          </cell>
          <cell r="AH4506">
            <v>36.76</v>
          </cell>
          <cell r="AI4506">
            <v>29.04</v>
          </cell>
          <cell r="AJ4506">
            <v>21.32</v>
          </cell>
          <cell r="AK4506">
            <v>13.61</v>
          </cell>
        </row>
        <row r="4507">
          <cell r="A4507" t="str">
            <v>SDGbaseTRAv2_UrbAS_ERTv5_testGADJnoICAGRQVAXagold</v>
          </cell>
          <cell r="B4507" t="str">
            <v>SIclos6_GOVclos11</v>
          </cell>
          <cell r="C4507" t="str">
            <v>SDGbaseTRAv2_UrbAS_ERTv5_testGADJnoICAGR</v>
          </cell>
          <cell r="D4507" t="str">
            <v>QVAX</v>
          </cell>
          <cell r="E4507" t="str">
            <v>agold</v>
          </cell>
          <cell r="F4507">
            <v>61.14</v>
          </cell>
          <cell r="G4507">
            <v>61.08</v>
          </cell>
          <cell r="H4507">
            <v>60.95</v>
          </cell>
          <cell r="I4507">
            <v>60.88</v>
          </cell>
          <cell r="J4507">
            <v>60.82</v>
          </cell>
          <cell r="K4507">
            <v>60.76</v>
          </cell>
          <cell r="L4507">
            <v>60.7</v>
          </cell>
          <cell r="M4507">
            <v>60.64</v>
          </cell>
          <cell r="N4507">
            <v>60.57</v>
          </cell>
          <cell r="O4507">
            <v>60.51</v>
          </cell>
          <cell r="P4507">
            <v>60.44</v>
          </cell>
          <cell r="Q4507">
            <v>60.38</v>
          </cell>
          <cell r="R4507">
            <v>60.32</v>
          </cell>
          <cell r="S4507">
            <v>60.26</v>
          </cell>
          <cell r="T4507">
            <v>60.2</v>
          </cell>
          <cell r="U4507">
            <v>60.14</v>
          </cell>
          <cell r="V4507">
            <v>60.08</v>
          </cell>
          <cell r="W4507">
            <v>60.02</v>
          </cell>
          <cell r="X4507">
            <v>59.96</v>
          </cell>
          <cell r="Y4507">
            <v>59.9</v>
          </cell>
          <cell r="Z4507">
            <v>59.84</v>
          </cell>
          <cell r="AA4507">
            <v>59.78</v>
          </cell>
          <cell r="AB4507">
            <v>59.72</v>
          </cell>
          <cell r="AC4507">
            <v>59.66</v>
          </cell>
          <cell r="AD4507">
            <v>59.6</v>
          </cell>
          <cell r="AE4507">
            <v>59.54</v>
          </cell>
          <cell r="AF4507">
            <v>59.48</v>
          </cell>
          <cell r="AG4507">
            <v>59.43</v>
          </cell>
          <cell r="AH4507">
            <v>59.37</v>
          </cell>
          <cell r="AI4507">
            <v>59.31</v>
          </cell>
          <cell r="AJ4507">
            <v>59.25</v>
          </cell>
          <cell r="AK4507">
            <v>59.19</v>
          </cell>
        </row>
        <row r="4508">
          <cell r="A4508" t="str">
            <v>SDGbaseTRAv2_UrbAS_ERTv5_testGADJnoICAGRQVAXangas</v>
          </cell>
          <cell r="B4508" t="str">
            <v>SIclos6_GOVclos11</v>
          </cell>
          <cell r="C4508" t="str">
            <v>SDGbaseTRAv2_UrbAS_ERTv5_testGADJnoICAGR</v>
          </cell>
          <cell r="D4508" t="str">
            <v>QVAX</v>
          </cell>
          <cell r="E4508" t="str">
            <v>angas</v>
          </cell>
          <cell r="F4508">
            <v>0.94</v>
          </cell>
          <cell r="G4508">
            <v>0.8</v>
          </cell>
          <cell r="H4508">
            <v>0.76</v>
          </cell>
          <cell r="I4508">
            <v>0.72</v>
          </cell>
          <cell r="J4508">
            <v>0.68</v>
          </cell>
          <cell r="K4508">
            <v>0.64</v>
          </cell>
          <cell r="L4508">
            <v>0.61</v>
          </cell>
          <cell r="M4508">
            <v>0.57999999999999996</v>
          </cell>
          <cell r="N4508">
            <v>0.56000000000000005</v>
          </cell>
          <cell r="O4508">
            <v>0.55000000000000004</v>
          </cell>
          <cell r="P4508">
            <v>0.53</v>
          </cell>
          <cell r="Q4508">
            <v>0.5</v>
          </cell>
          <cell r="R4508">
            <v>0.48</v>
          </cell>
          <cell r="S4508">
            <v>0.46</v>
          </cell>
          <cell r="T4508">
            <v>0.44</v>
          </cell>
          <cell r="U4508">
            <v>0.42</v>
          </cell>
          <cell r="V4508">
            <v>0.39</v>
          </cell>
          <cell r="W4508">
            <v>0.38</v>
          </cell>
          <cell r="X4508">
            <v>0.36</v>
          </cell>
          <cell r="Y4508">
            <v>0.34</v>
          </cell>
          <cell r="Z4508">
            <v>0.32</v>
          </cell>
          <cell r="AA4508">
            <v>0.31</v>
          </cell>
          <cell r="AB4508">
            <v>0.3</v>
          </cell>
          <cell r="AC4508">
            <v>0.28000000000000003</v>
          </cell>
          <cell r="AD4508">
            <v>0.27</v>
          </cell>
          <cell r="AE4508">
            <v>0.26</v>
          </cell>
          <cell r="AF4508">
            <v>0.24</v>
          </cell>
          <cell r="AG4508">
            <v>0.23</v>
          </cell>
          <cell r="AH4508">
            <v>0.22</v>
          </cell>
          <cell r="AI4508">
            <v>0.21</v>
          </cell>
          <cell r="AJ4508">
            <v>0.2</v>
          </cell>
          <cell r="AK4508">
            <v>0.19</v>
          </cell>
        </row>
        <row r="4509">
          <cell r="A4509" t="str">
            <v>SDGbaseTRAv2_UrbAS_ERTv5_testGADJnoICAGRQVAXapgm</v>
          </cell>
          <cell r="B4509" t="str">
            <v>SIclos6_GOVclos11</v>
          </cell>
          <cell r="C4509" t="str">
            <v>SDGbaseTRAv2_UrbAS_ERTv5_testGADJnoICAGR</v>
          </cell>
          <cell r="D4509" t="str">
            <v>QVAX</v>
          </cell>
          <cell r="E4509" t="str">
            <v>apgm</v>
          </cell>
          <cell r="F4509">
            <v>97.82</v>
          </cell>
          <cell r="G4509">
            <v>74.040000000000006</v>
          </cell>
          <cell r="H4509">
            <v>78.069999999999993</v>
          </cell>
          <cell r="I4509">
            <v>82.03</v>
          </cell>
          <cell r="J4509">
            <v>86.05</v>
          </cell>
          <cell r="K4509">
            <v>90.11</v>
          </cell>
          <cell r="L4509">
            <v>94.22</v>
          </cell>
          <cell r="M4509">
            <v>94.82</v>
          </cell>
          <cell r="N4509">
            <v>95.41</v>
          </cell>
          <cell r="O4509">
            <v>96.28</v>
          </cell>
          <cell r="P4509">
            <v>96.94</v>
          </cell>
          <cell r="Q4509">
            <v>97.51</v>
          </cell>
          <cell r="R4509">
            <v>99.55</v>
          </cell>
          <cell r="S4509">
            <v>101.62</v>
          </cell>
          <cell r="T4509">
            <v>103.71</v>
          </cell>
          <cell r="U4509">
            <v>105.85</v>
          </cell>
          <cell r="V4509">
            <v>108.1</v>
          </cell>
          <cell r="W4509">
            <v>110.32</v>
          </cell>
          <cell r="X4509">
            <v>112.4</v>
          </cell>
          <cell r="Y4509">
            <v>114.49</v>
          </cell>
          <cell r="Z4509">
            <v>116.54</v>
          </cell>
          <cell r="AA4509">
            <v>118.62</v>
          </cell>
          <cell r="AB4509">
            <v>141.34</v>
          </cell>
          <cell r="AC4509">
            <v>164.38</v>
          </cell>
          <cell r="AD4509">
            <v>187.7</v>
          </cell>
          <cell r="AE4509">
            <v>211.1</v>
          </cell>
          <cell r="AF4509">
            <v>234.5</v>
          </cell>
          <cell r="AG4509">
            <v>257.83999999999997</v>
          </cell>
          <cell r="AH4509">
            <v>280.39</v>
          </cell>
          <cell r="AI4509">
            <v>303.06</v>
          </cell>
          <cell r="AJ4509">
            <v>325.93</v>
          </cell>
          <cell r="AK4509">
            <v>348.84</v>
          </cell>
        </row>
        <row r="4510">
          <cell r="A4510" t="str">
            <v>SDGbaseTRAv2_UrbAS_ERTv5_testGADJnoICAGRQVAXamore</v>
          </cell>
          <cell r="B4510" t="str">
            <v>SIclos6_GOVclos11</v>
          </cell>
          <cell r="C4510" t="str">
            <v>SDGbaseTRAv2_UrbAS_ERTv5_testGADJnoICAGR</v>
          </cell>
          <cell r="D4510" t="str">
            <v>QVAX</v>
          </cell>
          <cell r="E4510" t="str">
            <v>amore</v>
          </cell>
          <cell r="F4510">
            <v>78.23</v>
          </cell>
          <cell r="G4510">
            <v>72.52</v>
          </cell>
          <cell r="H4510">
            <v>75.84</v>
          </cell>
          <cell r="I4510">
            <v>77.88</v>
          </cell>
          <cell r="J4510">
            <v>80.180000000000007</v>
          </cell>
          <cell r="K4510">
            <v>82.5</v>
          </cell>
          <cell r="L4510">
            <v>85.15</v>
          </cell>
          <cell r="M4510">
            <v>88.2</v>
          </cell>
          <cell r="N4510">
            <v>91.42</v>
          </cell>
          <cell r="O4510">
            <v>97.84</v>
          </cell>
          <cell r="P4510">
            <v>102.53</v>
          </cell>
          <cell r="Q4510">
            <v>106.43</v>
          </cell>
          <cell r="R4510">
            <v>109.98</v>
          </cell>
          <cell r="S4510">
            <v>113.36</v>
          </cell>
          <cell r="T4510">
            <v>116.74</v>
          </cell>
          <cell r="U4510">
            <v>120.35</v>
          </cell>
          <cell r="V4510">
            <v>123.38</v>
          </cell>
          <cell r="W4510">
            <v>126.61</v>
          </cell>
          <cell r="X4510">
            <v>130.12</v>
          </cell>
          <cell r="Y4510">
            <v>132.96</v>
          </cell>
          <cell r="Z4510">
            <v>135.35</v>
          </cell>
          <cell r="AA4510">
            <v>137.76</v>
          </cell>
          <cell r="AB4510">
            <v>141.16999999999999</v>
          </cell>
          <cell r="AC4510">
            <v>143.99</v>
          </cell>
          <cell r="AD4510">
            <v>146.56</v>
          </cell>
          <cell r="AE4510">
            <v>149.04</v>
          </cell>
          <cell r="AF4510">
            <v>151.31</v>
          </cell>
          <cell r="AG4510">
            <v>152.97999999999999</v>
          </cell>
          <cell r="AH4510">
            <v>151.55000000000001</v>
          </cell>
          <cell r="AI4510">
            <v>148.29</v>
          </cell>
          <cell r="AJ4510">
            <v>145.01</v>
          </cell>
          <cell r="AK4510">
            <v>140.99</v>
          </cell>
        </row>
        <row r="4511">
          <cell r="A4511" t="str">
            <v>SDGbaseTRAv2_UrbAS_ERTv5_testGADJnoICAGRQVAXamine</v>
          </cell>
          <cell r="B4511" t="str">
            <v>SIclos6_GOVclos11</v>
          </cell>
          <cell r="C4511" t="str">
            <v>SDGbaseTRAv2_UrbAS_ERTv5_testGADJnoICAGR</v>
          </cell>
          <cell r="D4511" t="str">
            <v>QVAX</v>
          </cell>
          <cell r="E4511" t="str">
            <v>amine</v>
          </cell>
          <cell r="F4511">
            <v>57.01</v>
          </cell>
          <cell r="G4511">
            <v>52.94</v>
          </cell>
          <cell r="H4511">
            <v>54.85</v>
          </cell>
          <cell r="I4511">
            <v>56.33</v>
          </cell>
          <cell r="J4511">
            <v>57.8</v>
          </cell>
          <cell r="K4511">
            <v>59.31</v>
          </cell>
          <cell r="L4511">
            <v>61.09</v>
          </cell>
          <cell r="M4511">
            <v>63.08</v>
          </cell>
          <cell r="N4511">
            <v>65.08</v>
          </cell>
          <cell r="O4511">
            <v>68.099999999999994</v>
          </cell>
          <cell r="P4511">
            <v>70.45</v>
          </cell>
          <cell r="Q4511">
            <v>72.58</v>
          </cell>
          <cell r="R4511">
            <v>74.59</v>
          </cell>
          <cell r="S4511">
            <v>76.650000000000006</v>
          </cell>
          <cell r="T4511">
            <v>78.790000000000006</v>
          </cell>
          <cell r="U4511">
            <v>81.14</v>
          </cell>
          <cell r="V4511">
            <v>83.27</v>
          </cell>
          <cell r="W4511">
            <v>85.66</v>
          </cell>
          <cell r="X4511">
            <v>88.52</v>
          </cell>
          <cell r="Y4511">
            <v>91.1</v>
          </cell>
          <cell r="Z4511">
            <v>93.66</v>
          </cell>
          <cell r="AA4511">
            <v>96.31</v>
          </cell>
          <cell r="AB4511">
            <v>99.14</v>
          </cell>
          <cell r="AC4511">
            <v>101.5</v>
          </cell>
          <cell r="AD4511">
            <v>103.76</v>
          </cell>
          <cell r="AE4511">
            <v>106.05</v>
          </cell>
          <cell r="AF4511">
            <v>108.5</v>
          </cell>
          <cell r="AG4511">
            <v>111.1</v>
          </cell>
          <cell r="AH4511">
            <v>110.67</v>
          </cell>
          <cell r="AI4511">
            <v>109.52</v>
          </cell>
          <cell r="AJ4511">
            <v>108.63</v>
          </cell>
          <cell r="AK4511">
            <v>107.58</v>
          </cell>
        </row>
        <row r="4512">
          <cell r="A4512" t="str">
            <v>SDGbaseTRAv2_UrbAS_ERTv5_testGADJnoICAGRQVAXameat</v>
          </cell>
          <cell r="B4512" t="str">
            <v>SIclos6_GOVclos11</v>
          </cell>
          <cell r="C4512" t="str">
            <v>SDGbaseTRAv2_UrbAS_ERTv5_testGADJnoICAGR</v>
          </cell>
          <cell r="D4512" t="str">
            <v>QVAX</v>
          </cell>
          <cell r="E4512" t="str">
            <v>ameat</v>
          </cell>
          <cell r="F4512">
            <v>14.3</v>
          </cell>
          <cell r="G4512">
            <v>14.32</v>
          </cell>
          <cell r="H4512">
            <v>14.65</v>
          </cell>
          <cell r="I4512">
            <v>14.89</v>
          </cell>
          <cell r="J4512">
            <v>15.19</v>
          </cell>
          <cell r="K4512">
            <v>15.51</v>
          </cell>
          <cell r="L4512">
            <v>15.9</v>
          </cell>
          <cell r="M4512">
            <v>16.3</v>
          </cell>
          <cell r="N4512">
            <v>16.71</v>
          </cell>
          <cell r="O4512">
            <v>17.260000000000002</v>
          </cell>
          <cell r="P4512">
            <v>17.78</v>
          </cell>
          <cell r="Q4512">
            <v>18.23</v>
          </cell>
          <cell r="R4512">
            <v>18.77</v>
          </cell>
          <cell r="S4512">
            <v>19.28</v>
          </cell>
          <cell r="T4512">
            <v>19.8</v>
          </cell>
          <cell r="U4512">
            <v>20.39</v>
          </cell>
          <cell r="V4512">
            <v>20.9</v>
          </cell>
          <cell r="W4512">
            <v>21.42</v>
          </cell>
          <cell r="X4512">
            <v>21.96</v>
          </cell>
          <cell r="Y4512">
            <v>22.44</v>
          </cell>
          <cell r="Z4512">
            <v>22.9</v>
          </cell>
          <cell r="AA4512">
            <v>23.38</v>
          </cell>
          <cell r="AB4512">
            <v>23.94</v>
          </cell>
          <cell r="AC4512">
            <v>24.43</v>
          </cell>
          <cell r="AD4512">
            <v>24.93</v>
          </cell>
          <cell r="AE4512">
            <v>25.45</v>
          </cell>
          <cell r="AF4512">
            <v>25.99</v>
          </cell>
          <cell r="AG4512">
            <v>26.5</v>
          </cell>
          <cell r="AH4512">
            <v>26.26</v>
          </cell>
          <cell r="AI4512">
            <v>26.03</v>
          </cell>
          <cell r="AJ4512">
            <v>25.87</v>
          </cell>
          <cell r="AK4512">
            <v>25.69</v>
          </cell>
        </row>
        <row r="4513">
          <cell r="A4513" t="str">
            <v>SDGbaseTRAv2_UrbAS_ERTv5_testGADJnoICAGRQVAXapfis</v>
          </cell>
          <cell r="B4513" t="str">
            <v>SIclos6_GOVclos11</v>
          </cell>
          <cell r="C4513" t="str">
            <v>SDGbaseTRAv2_UrbAS_ERTv5_testGADJnoICAGR</v>
          </cell>
          <cell r="D4513" t="str">
            <v>QVAX</v>
          </cell>
          <cell r="E4513" t="str">
            <v>apfis</v>
          </cell>
          <cell r="F4513">
            <v>6.32</v>
          </cell>
          <cell r="G4513">
            <v>6.24</v>
          </cell>
          <cell r="H4513">
            <v>6.45</v>
          </cell>
          <cell r="I4513">
            <v>6.57</v>
          </cell>
          <cell r="J4513">
            <v>6.73</v>
          </cell>
          <cell r="K4513">
            <v>6.89</v>
          </cell>
          <cell r="L4513">
            <v>7.07</v>
          </cell>
          <cell r="M4513">
            <v>7.25</v>
          </cell>
          <cell r="N4513">
            <v>7.44</v>
          </cell>
          <cell r="O4513">
            <v>7.82</v>
          </cell>
          <cell r="P4513">
            <v>8.08</v>
          </cell>
          <cell r="Q4513">
            <v>8.3000000000000007</v>
          </cell>
          <cell r="R4513">
            <v>8.5500000000000007</v>
          </cell>
          <cell r="S4513">
            <v>8.7799999999999994</v>
          </cell>
          <cell r="T4513">
            <v>9.02</v>
          </cell>
          <cell r="U4513">
            <v>9.3000000000000007</v>
          </cell>
          <cell r="V4513">
            <v>9.5299999999999994</v>
          </cell>
          <cell r="W4513">
            <v>9.77</v>
          </cell>
          <cell r="X4513">
            <v>10.050000000000001</v>
          </cell>
          <cell r="Y4513">
            <v>10.29</v>
          </cell>
          <cell r="Z4513">
            <v>10.53</v>
          </cell>
          <cell r="AA4513">
            <v>10.78</v>
          </cell>
          <cell r="AB4513">
            <v>11.13</v>
          </cell>
          <cell r="AC4513">
            <v>11.43</v>
          </cell>
          <cell r="AD4513">
            <v>11.69</v>
          </cell>
          <cell r="AE4513">
            <v>11.94</v>
          </cell>
          <cell r="AF4513">
            <v>12.21</v>
          </cell>
          <cell r="AG4513">
            <v>12.47</v>
          </cell>
          <cell r="AH4513">
            <v>12.43</v>
          </cell>
          <cell r="AI4513">
            <v>12.33</v>
          </cell>
          <cell r="AJ4513">
            <v>12.25</v>
          </cell>
          <cell r="AK4513">
            <v>12.14</v>
          </cell>
        </row>
        <row r="4514">
          <cell r="A4514" t="str">
            <v>SDGbaseTRAv2_UrbAS_ERTv5_testGADJnoICAGRQVAXavege</v>
          </cell>
          <cell r="B4514" t="str">
            <v>SIclos6_GOVclos11</v>
          </cell>
          <cell r="C4514" t="str">
            <v>SDGbaseTRAv2_UrbAS_ERTv5_testGADJnoICAGR</v>
          </cell>
          <cell r="D4514" t="str">
            <v>QVAX</v>
          </cell>
          <cell r="E4514" t="str">
            <v>avege</v>
          </cell>
          <cell r="F4514">
            <v>10.97</v>
          </cell>
          <cell r="G4514">
            <v>10.63</v>
          </cell>
          <cell r="H4514">
            <v>11.01</v>
          </cell>
          <cell r="I4514">
            <v>11.21</v>
          </cell>
          <cell r="J4514">
            <v>11.52</v>
          </cell>
          <cell r="K4514">
            <v>11.8</v>
          </cell>
          <cell r="L4514">
            <v>12.12</v>
          </cell>
          <cell r="M4514">
            <v>12.44</v>
          </cell>
          <cell r="N4514">
            <v>12.8</v>
          </cell>
          <cell r="O4514">
            <v>13.54</v>
          </cell>
          <cell r="P4514">
            <v>14.03</v>
          </cell>
          <cell r="Q4514">
            <v>14.42</v>
          </cell>
          <cell r="R4514">
            <v>14.9</v>
          </cell>
          <cell r="S4514">
            <v>15.33</v>
          </cell>
          <cell r="T4514">
            <v>15.78</v>
          </cell>
          <cell r="U4514">
            <v>16.27</v>
          </cell>
          <cell r="V4514">
            <v>16.690000000000001</v>
          </cell>
          <cell r="W4514">
            <v>17.14</v>
          </cell>
          <cell r="X4514">
            <v>17.64</v>
          </cell>
          <cell r="Y4514">
            <v>18.079999999999998</v>
          </cell>
          <cell r="Z4514">
            <v>18.52</v>
          </cell>
          <cell r="AA4514">
            <v>18.98</v>
          </cell>
          <cell r="AB4514">
            <v>19.66</v>
          </cell>
          <cell r="AC4514">
            <v>20.21</v>
          </cell>
          <cell r="AD4514">
            <v>20.7</v>
          </cell>
          <cell r="AE4514">
            <v>21.17</v>
          </cell>
          <cell r="AF4514">
            <v>21.66</v>
          </cell>
          <cell r="AG4514">
            <v>22.11</v>
          </cell>
          <cell r="AH4514">
            <v>22.15</v>
          </cell>
          <cell r="AI4514">
            <v>22.04</v>
          </cell>
          <cell r="AJ4514">
            <v>21.89</v>
          </cell>
          <cell r="AK4514">
            <v>21.68</v>
          </cell>
        </row>
        <row r="4515">
          <cell r="A4515" t="str">
            <v>SDGbaseTRAv2_UrbAS_ERTv5_testGADJnoICAGRQVAXafats</v>
          </cell>
          <cell r="B4515" t="str">
            <v>SIclos6_GOVclos11</v>
          </cell>
          <cell r="C4515" t="str">
            <v>SDGbaseTRAv2_UrbAS_ERTv5_testGADJnoICAGR</v>
          </cell>
          <cell r="D4515" t="str">
            <v>QVAX</v>
          </cell>
          <cell r="E4515" t="str">
            <v>afats</v>
          </cell>
          <cell r="F4515">
            <v>3.48</v>
          </cell>
          <cell r="G4515">
            <v>3.56</v>
          </cell>
          <cell r="H4515">
            <v>3.7</v>
          </cell>
          <cell r="I4515">
            <v>3.78</v>
          </cell>
          <cell r="J4515">
            <v>3.88</v>
          </cell>
          <cell r="K4515">
            <v>3.98</v>
          </cell>
          <cell r="L4515">
            <v>4.0999999999999996</v>
          </cell>
          <cell r="M4515">
            <v>4.22</v>
          </cell>
          <cell r="N4515">
            <v>4.34</v>
          </cell>
          <cell r="O4515">
            <v>4.58</v>
          </cell>
          <cell r="P4515">
            <v>4.79</v>
          </cell>
          <cell r="Q4515">
            <v>4.96</v>
          </cell>
          <cell r="R4515">
            <v>5.13</v>
          </cell>
          <cell r="S4515">
            <v>5.26</v>
          </cell>
          <cell r="T4515">
            <v>5.4</v>
          </cell>
          <cell r="U4515">
            <v>5.54</v>
          </cell>
          <cell r="V4515">
            <v>5.65</v>
          </cell>
          <cell r="W4515">
            <v>5.76</v>
          </cell>
          <cell r="X4515">
            <v>5.89</v>
          </cell>
          <cell r="Y4515">
            <v>6</v>
          </cell>
          <cell r="Z4515">
            <v>6.11</v>
          </cell>
          <cell r="AA4515">
            <v>6.23</v>
          </cell>
          <cell r="AB4515">
            <v>6.39</v>
          </cell>
          <cell r="AC4515">
            <v>6.54</v>
          </cell>
          <cell r="AD4515">
            <v>6.66</v>
          </cell>
          <cell r="AE4515">
            <v>6.76</v>
          </cell>
          <cell r="AF4515">
            <v>6.86</v>
          </cell>
          <cell r="AG4515">
            <v>6.95</v>
          </cell>
          <cell r="AH4515">
            <v>6.86</v>
          </cell>
          <cell r="AI4515">
            <v>6.74</v>
          </cell>
          <cell r="AJ4515">
            <v>6.64</v>
          </cell>
          <cell r="AK4515">
            <v>6.53</v>
          </cell>
        </row>
        <row r="4516">
          <cell r="A4516" t="str">
            <v>SDGbaseTRAv2_UrbAS_ERTv5_testGADJnoICAGRQVAXadair</v>
          </cell>
          <cell r="B4516" t="str">
            <v>SIclos6_GOVclos11</v>
          </cell>
          <cell r="C4516" t="str">
            <v>SDGbaseTRAv2_UrbAS_ERTv5_testGADJnoICAGR</v>
          </cell>
          <cell r="D4516" t="str">
            <v>QVAX</v>
          </cell>
          <cell r="E4516" t="str">
            <v>adair</v>
          </cell>
          <cell r="F4516">
            <v>10.56</v>
          </cell>
          <cell r="G4516">
            <v>10.33</v>
          </cell>
          <cell r="H4516">
            <v>10.58</v>
          </cell>
          <cell r="I4516">
            <v>10.74</v>
          </cell>
          <cell r="J4516">
            <v>11</v>
          </cell>
          <cell r="K4516">
            <v>11.25</v>
          </cell>
          <cell r="L4516">
            <v>11.53</v>
          </cell>
          <cell r="M4516">
            <v>11.81</v>
          </cell>
          <cell r="N4516">
            <v>12.11</v>
          </cell>
          <cell r="O4516">
            <v>12.69</v>
          </cell>
          <cell r="P4516">
            <v>13.08</v>
          </cell>
          <cell r="Q4516">
            <v>13.39</v>
          </cell>
          <cell r="R4516">
            <v>13.8</v>
          </cell>
          <cell r="S4516">
            <v>14.16</v>
          </cell>
          <cell r="T4516">
            <v>14.53</v>
          </cell>
          <cell r="U4516">
            <v>14.95</v>
          </cell>
          <cell r="V4516">
            <v>15.32</v>
          </cell>
          <cell r="W4516">
            <v>15.73</v>
          </cell>
          <cell r="X4516">
            <v>16.170000000000002</v>
          </cell>
          <cell r="Y4516">
            <v>16.57</v>
          </cell>
          <cell r="Z4516">
            <v>16.95</v>
          </cell>
          <cell r="AA4516">
            <v>17.350000000000001</v>
          </cell>
          <cell r="AB4516">
            <v>17.89</v>
          </cell>
          <cell r="AC4516">
            <v>18.34</v>
          </cell>
          <cell r="AD4516">
            <v>18.75</v>
          </cell>
          <cell r="AE4516">
            <v>19.16</v>
          </cell>
          <cell r="AF4516">
            <v>19.59</v>
          </cell>
          <cell r="AG4516">
            <v>19.97</v>
          </cell>
          <cell r="AH4516">
            <v>19.96</v>
          </cell>
          <cell r="AI4516">
            <v>19.88</v>
          </cell>
          <cell r="AJ4516">
            <v>19.78</v>
          </cell>
          <cell r="AK4516">
            <v>19.64</v>
          </cell>
        </row>
        <row r="4517">
          <cell r="A4517" t="str">
            <v>SDGbaseTRAv2_UrbAS_ERTv5_testGADJnoICAGRQVAXagrai</v>
          </cell>
          <cell r="B4517" t="str">
            <v>SIclos6_GOVclos11</v>
          </cell>
          <cell r="C4517" t="str">
            <v>SDGbaseTRAv2_UrbAS_ERTv5_testGADJnoICAGR</v>
          </cell>
          <cell r="D4517" t="str">
            <v>QVAX</v>
          </cell>
          <cell r="E4517" t="str">
            <v>agrai</v>
          </cell>
          <cell r="F4517">
            <v>8.56</v>
          </cell>
          <cell r="G4517">
            <v>8.4</v>
          </cell>
          <cell r="H4517">
            <v>8.5299999999999994</v>
          </cell>
          <cell r="I4517">
            <v>8.6999999999999993</v>
          </cell>
          <cell r="J4517">
            <v>8.8800000000000008</v>
          </cell>
          <cell r="K4517">
            <v>8.98</v>
          </cell>
          <cell r="L4517">
            <v>9.08</v>
          </cell>
          <cell r="M4517">
            <v>9.15</v>
          </cell>
          <cell r="N4517">
            <v>9.24</v>
          </cell>
          <cell r="O4517">
            <v>9.4499999999999993</v>
          </cell>
          <cell r="P4517">
            <v>9.56</v>
          </cell>
          <cell r="Q4517">
            <v>9.6300000000000008</v>
          </cell>
          <cell r="R4517">
            <v>9.73</v>
          </cell>
          <cell r="S4517">
            <v>9.7899999999999991</v>
          </cell>
          <cell r="T4517">
            <v>9.85</v>
          </cell>
          <cell r="U4517">
            <v>9.93</v>
          </cell>
          <cell r="V4517">
            <v>9.9700000000000006</v>
          </cell>
          <cell r="W4517">
            <v>10</v>
          </cell>
          <cell r="X4517">
            <v>10.039999999999999</v>
          </cell>
          <cell r="Y4517">
            <v>10.08</v>
          </cell>
          <cell r="Z4517">
            <v>10.130000000000001</v>
          </cell>
          <cell r="AA4517">
            <v>10.18</v>
          </cell>
          <cell r="AB4517">
            <v>10.29</v>
          </cell>
          <cell r="AC4517">
            <v>10.37</v>
          </cell>
          <cell r="AD4517">
            <v>10.45</v>
          </cell>
          <cell r="AE4517">
            <v>10.53</v>
          </cell>
          <cell r="AF4517">
            <v>10.6</v>
          </cell>
          <cell r="AG4517">
            <v>10.61</v>
          </cell>
          <cell r="AH4517">
            <v>10.52</v>
          </cell>
          <cell r="AI4517">
            <v>10.44</v>
          </cell>
          <cell r="AJ4517">
            <v>10.39</v>
          </cell>
          <cell r="AK4517">
            <v>10.32</v>
          </cell>
        </row>
        <row r="4518">
          <cell r="A4518" t="str">
            <v>SDGbaseTRAv2_UrbAS_ERTv5_testGADJnoICAGRQVAXastar</v>
          </cell>
          <cell r="B4518" t="str">
            <v>SIclos6_GOVclos11</v>
          </cell>
          <cell r="C4518" t="str">
            <v>SDGbaseTRAv2_UrbAS_ERTv5_testGADJnoICAGR</v>
          </cell>
          <cell r="D4518" t="str">
            <v>QVAX</v>
          </cell>
          <cell r="E4518" t="str">
            <v>astar</v>
          </cell>
          <cell r="F4518">
            <v>7.25</v>
          </cell>
          <cell r="G4518">
            <v>7.16</v>
          </cell>
          <cell r="H4518">
            <v>7.32</v>
          </cell>
          <cell r="I4518">
            <v>7.47</v>
          </cell>
          <cell r="J4518">
            <v>7.64</v>
          </cell>
          <cell r="K4518">
            <v>7.74</v>
          </cell>
          <cell r="L4518">
            <v>7.84</v>
          </cell>
          <cell r="M4518">
            <v>7.93</v>
          </cell>
          <cell r="N4518">
            <v>8.0399999999999991</v>
          </cell>
          <cell r="O4518">
            <v>8.23</v>
          </cell>
          <cell r="P4518">
            <v>8.34</v>
          </cell>
          <cell r="Q4518">
            <v>8.42</v>
          </cell>
          <cell r="R4518">
            <v>8.5</v>
          </cell>
          <cell r="S4518">
            <v>8.5500000000000007</v>
          </cell>
          <cell r="T4518">
            <v>8.6</v>
          </cell>
          <cell r="U4518">
            <v>8.66</v>
          </cell>
          <cell r="V4518">
            <v>8.68</v>
          </cell>
          <cell r="W4518">
            <v>8.69</v>
          </cell>
          <cell r="X4518">
            <v>8.7100000000000009</v>
          </cell>
          <cell r="Y4518">
            <v>8.7200000000000006</v>
          </cell>
          <cell r="Z4518">
            <v>8.7200000000000006</v>
          </cell>
          <cell r="AA4518">
            <v>8.7200000000000006</v>
          </cell>
          <cell r="AB4518">
            <v>8.77</v>
          </cell>
          <cell r="AC4518">
            <v>8.81</v>
          </cell>
          <cell r="AD4518">
            <v>8.85</v>
          </cell>
          <cell r="AE4518">
            <v>8.9</v>
          </cell>
          <cell r="AF4518">
            <v>8.93</v>
          </cell>
          <cell r="AG4518">
            <v>8.77</v>
          </cell>
          <cell r="AH4518">
            <v>8.52</v>
          </cell>
          <cell r="AI4518">
            <v>8.25</v>
          </cell>
          <cell r="AJ4518">
            <v>8</v>
          </cell>
          <cell r="AK4518">
            <v>7.74</v>
          </cell>
        </row>
        <row r="4519">
          <cell r="A4519" t="str">
            <v>SDGbaseTRAv2_UrbAS_ERTv5_testGADJnoICAGRQVAXafeed</v>
          </cell>
          <cell r="B4519" t="str">
            <v>SIclos6_GOVclos11</v>
          </cell>
          <cell r="C4519" t="str">
            <v>SDGbaseTRAv2_UrbAS_ERTv5_testGADJnoICAGR</v>
          </cell>
          <cell r="D4519" t="str">
            <v>QVAX</v>
          </cell>
          <cell r="E4519" t="str">
            <v>afeed</v>
          </cell>
          <cell r="F4519">
            <v>6.55</v>
          </cell>
          <cell r="G4519">
            <v>6.51</v>
          </cell>
          <cell r="H4519">
            <v>6.64</v>
          </cell>
          <cell r="I4519">
            <v>6.71</v>
          </cell>
          <cell r="J4519">
            <v>6.83</v>
          </cell>
          <cell r="K4519">
            <v>6.99</v>
          </cell>
          <cell r="L4519">
            <v>7.18</v>
          </cell>
          <cell r="M4519">
            <v>7.39</v>
          </cell>
          <cell r="N4519">
            <v>7.61</v>
          </cell>
          <cell r="O4519">
            <v>7.93</v>
          </cell>
          <cell r="P4519">
            <v>8.23</v>
          </cell>
          <cell r="Q4519">
            <v>8.51</v>
          </cell>
          <cell r="R4519">
            <v>8.83</v>
          </cell>
          <cell r="S4519">
            <v>9.14</v>
          </cell>
          <cell r="T4519">
            <v>9.4700000000000006</v>
          </cell>
          <cell r="U4519">
            <v>9.84</v>
          </cell>
          <cell r="V4519">
            <v>10.18</v>
          </cell>
          <cell r="W4519">
            <v>10.54</v>
          </cell>
          <cell r="X4519">
            <v>10.92</v>
          </cell>
          <cell r="Y4519">
            <v>11.29</v>
          </cell>
          <cell r="Z4519">
            <v>11.67</v>
          </cell>
          <cell r="AA4519">
            <v>12.05</v>
          </cell>
          <cell r="AB4519">
            <v>12.49</v>
          </cell>
          <cell r="AC4519">
            <v>12.91</v>
          </cell>
          <cell r="AD4519">
            <v>13.31</v>
          </cell>
          <cell r="AE4519">
            <v>13.71</v>
          </cell>
          <cell r="AF4519">
            <v>14.13</v>
          </cell>
          <cell r="AG4519">
            <v>14.54</v>
          </cell>
          <cell r="AH4519">
            <v>14.47</v>
          </cell>
          <cell r="AI4519">
            <v>14.39</v>
          </cell>
          <cell r="AJ4519">
            <v>14.32</v>
          </cell>
          <cell r="AK4519">
            <v>14.23</v>
          </cell>
        </row>
        <row r="4520">
          <cell r="A4520" t="str">
            <v>SDGbaseTRAv2_UrbAS_ERTv5_testGADJnoICAGRQVAXabake</v>
          </cell>
          <cell r="B4520" t="str">
            <v>SIclos6_GOVclos11</v>
          </cell>
          <cell r="C4520" t="str">
            <v>SDGbaseTRAv2_UrbAS_ERTv5_testGADJnoICAGR</v>
          </cell>
          <cell r="D4520" t="str">
            <v>QVAX</v>
          </cell>
          <cell r="E4520" t="str">
            <v>abake</v>
          </cell>
          <cell r="F4520">
            <v>22.28</v>
          </cell>
          <cell r="G4520">
            <v>21.35</v>
          </cell>
          <cell r="H4520">
            <v>21.78</v>
          </cell>
          <cell r="I4520">
            <v>22.24</v>
          </cell>
          <cell r="J4520">
            <v>22.8</v>
          </cell>
          <cell r="K4520">
            <v>23.23</v>
          </cell>
          <cell r="L4520">
            <v>23.69</v>
          </cell>
          <cell r="M4520">
            <v>24.15</v>
          </cell>
          <cell r="N4520">
            <v>24.63</v>
          </cell>
          <cell r="O4520">
            <v>25.36</v>
          </cell>
          <cell r="P4520">
            <v>25.93</v>
          </cell>
          <cell r="Q4520">
            <v>26.42</v>
          </cell>
          <cell r="R4520">
            <v>27.05</v>
          </cell>
          <cell r="S4520">
            <v>27.59</v>
          </cell>
          <cell r="T4520">
            <v>28.12</v>
          </cell>
          <cell r="U4520">
            <v>28.71</v>
          </cell>
          <cell r="V4520">
            <v>29.23</v>
          </cell>
          <cell r="W4520">
            <v>29.79</v>
          </cell>
          <cell r="X4520">
            <v>30.39</v>
          </cell>
          <cell r="Y4520">
            <v>30.91</v>
          </cell>
          <cell r="Z4520">
            <v>31.42</v>
          </cell>
          <cell r="AA4520">
            <v>31.92</v>
          </cell>
          <cell r="AB4520">
            <v>32.590000000000003</v>
          </cell>
          <cell r="AC4520">
            <v>33.17</v>
          </cell>
          <cell r="AD4520">
            <v>33.74</v>
          </cell>
          <cell r="AE4520">
            <v>34.340000000000003</v>
          </cell>
          <cell r="AF4520">
            <v>34.950000000000003</v>
          </cell>
          <cell r="AG4520">
            <v>35.4</v>
          </cell>
          <cell r="AH4520">
            <v>35.28</v>
          </cell>
          <cell r="AI4520">
            <v>35.17</v>
          </cell>
          <cell r="AJ4520">
            <v>35.06</v>
          </cell>
          <cell r="AK4520">
            <v>34.89</v>
          </cell>
        </row>
        <row r="4521">
          <cell r="A4521" t="str">
            <v>SDGbaseTRAv2_UrbAS_ERTv5_testGADJnoICAGRQVAXasuga</v>
          </cell>
          <cell r="B4521" t="str">
            <v>SIclos6_GOVclos11</v>
          </cell>
          <cell r="C4521" t="str">
            <v>SDGbaseTRAv2_UrbAS_ERTv5_testGADJnoICAGR</v>
          </cell>
          <cell r="D4521" t="str">
            <v>QVAX</v>
          </cell>
          <cell r="E4521" t="str">
            <v>asuga</v>
          </cell>
          <cell r="F4521">
            <v>8.52</v>
          </cell>
          <cell r="G4521">
            <v>8.2899999999999991</v>
          </cell>
          <cell r="H4521">
            <v>8.4700000000000006</v>
          </cell>
          <cell r="I4521">
            <v>8.66</v>
          </cell>
          <cell r="J4521">
            <v>8.8800000000000008</v>
          </cell>
          <cell r="K4521">
            <v>9.0299999999999994</v>
          </cell>
          <cell r="L4521">
            <v>9.18</v>
          </cell>
          <cell r="M4521">
            <v>9.32</v>
          </cell>
          <cell r="N4521">
            <v>9.4499999999999993</v>
          </cell>
          <cell r="O4521">
            <v>9.7899999999999991</v>
          </cell>
          <cell r="P4521">
            <v>9.9499999999999993</v>
          </cell>
          <cell r="Q4521">
            <v>10.06</v>
          </cell>
          <cell r="R4521">
            <v>10.24</v>
          </cell>
          <cell r="S4521">
            <v>10.38</v>
          </cell>
          <cell r="T4521">
            <v>10.52</v>
          </cell>
          <cell r="U4521">
            <v>10.67</v>
          </cell>
          <cell r="V4521">
            <v>10.77</v>
          </cell>
          <cell r="W4521">
            <v>10.88</v>
          </cell>
          <cell r="X4521">
            <v>11.03</v>
          </cell>
          <cell r="Y4521">
            <v>11.15</v>
          </cell>
          <cell r="Z4521">
            <v>11.26</v>
          </cell>
          <cell r="AA4521">
            <v>11.39</v>
          </cell>
          <cell r="AB4521">
            <v>11.58</v>
          </cell>
          <cell r="AC4521">
            <v>11.72</v>
          </cell>
          <cell r="AD4521">
            <v>11.84</v>
          </cell>
          <cell r="AE4521">
            <v>11.96</v>
          </cell>
          <cell r="AF4521">
            <v>12.09</v>
          </cell>
          <cell r="AG4521">
            <v>12.23</v>
          </cell>
          <cell r="AH4521">
            <v>12.22</v>
          </cell>
          <cell r="AI4521">
            <v>12.2</v>
          </cell>
          <cell r="AJ4521">
            <v>12.19</v>
          </cell>
          <cell r="AK4521">
            <v>12.16</v>
          </cell>
        </row>
        <row r="4522">
          <cell r="A4522" t="str">
            <v>SDGbaseTRAv2_UrbAS_ERTv5_testGADJnoICAGRQVAXaconf</v>
          </cell>
          <cell r="B4522" t="str">
            <v>SIclos6_GOVclos11</v>
          </cell>
          <cell r="C4522" t="str">
            <v>SDGbaseTRAv2_UrbAS_ERTv5_testGADJnoICAGR</v>
          </cell>
          <cell r="D4522" t="str">
            <v>QVAX</v>
          </cell>
          <cell r="E4522" t="str">
            <v>aconf</v>
          </cell>
          <cell r="F4522">
            <v>2.4900000000000002</v>
          </cell>
          <cell r="G4522">
            <v>2.4</v>
          </cell>
          <cell r="H4522">
            <v>2.48</v>
          </cell>
          <cell r="I4522">
            <v>2.52</v>
          </cell>
          <cell r="J4522">
            <v>2.58</v>
          </cell>
          <cell r="K4522">
            <v>2.65</v>
          </cell>
          <cell r="L4522">
            <v>2.73</v>
          </cell>
          <cell r="M4522">
            <v>2.81</v>
          </cell>
          <cell r="N4522">
            <v>2.91</v>
          </cell>
          <cell r="O4522">
            <v>3.06</v>
          </cell>
          <cell r="P4522">
            <v>3.18</v>
          </cell>
          <cell r="Q4522">
            <v>3.3</v>
          </cell>
          <cell r="R4522">
            <v>3.45</v>
          </cell>
          <cell r="S4522">
            <v>3.58</v>
          </cell>
          <cell r="T4522">
            <v>3.72</v>
          </cell>
          <cell r="U4522">
            <v>3.88</v>
          </cell>
          <cell r="V4522">
            <v>4.0199999999999996</v>
          </cell>
          <cell r="W4522">
            <v>4.16</v>
          </cell>
          <cell r="X4522">
            <v>4.32</v>
          </cell>
          <cell r="Y4522">
            <v>4.47</v>
          </cell>
          <cell r="Z4522">
            <v>4.62</v>
          </cell>
          <cell r="AA4522">
            <v>4.78</v>
          </cell>
          <cell r="AB4522">
            <v>4.99</v>
          </cell>
          <cell r="AC4522">
            <v>5.17</v>
          </cell>
          <cell r="AD4522">
            <v>5.34</v>
          </cell>
          <cell r="AE4522">
            <v>5.51</v>
          </cell>
          <cell r="AF4522">
            <v>5.68</v>
          </cell>
          <cell r="AG4522">
            <v>5.85</v>
          </cell>
          <cell r="AH4522">
            <v>5.89</v>
          </cell>
          <cell r="AI4522">
            <v>5.88</v>
          </cell>
          <cell r="AJ4522">
            <v>5.85</v>
          </cell>
          <cell r="AK4522">
            <v>5.81</v>
          </cell>
        </row>
        <row r="4523">
          <cell r="A4523" t="str">
            <v>SDGbaseTRAv2_UrbAS_ERTv5_testGADJnoICAGRQVAXapast</v>
          </cell>
          <cell r="B4523" t="str">
            <v>SIclos6_GOVclos11</v>
          </cell>
          <cell r="C4523" t="str">
            <v>SDGbaseTRAv2_UrbAS_ERTv5_testGADJnoICAGR</v>
          </cell>
          <cell r="D4523" t="str">
            <v>QVAX</v>
          </cell>
          <cell r="E4523" t="str">
            <v>apast</v>
          </cell>
          <cell r="F4523">
            <v>0.65</v>
          </cell>
          <cell r="G4523">
            <v>0.66</v>
          </cell>
          <cell r="H4523">
            <v>0.68</v>
          </cell>
          <cell r="I4523">
            <v>0.7</v>
          </cell>
          <cell r="J4523">
            <v>0.72</v>
          </cell>
          <cell r="K4523">
            <v>0.74</v>
          </cell>
          <cell r="L4523">
            <v>0.76</v>
          </cell>
          <cell r="M4523">
            <v>0.79</v>
          </cell>
          <cell r="N4523">
            <v>0.81</v>
          </cell>
          <cell r="O4523">
            <v>0.85</v>
          </cell>
          <cell r="P4523">
            <v>0.89</v>
          </cell>
          <cell r="Q4523">
            <v>0.92</v>
          </cell>
          <cell r="R4523">
            <v>0.96</v>
          </cell>
          <cell r="S4523">
            <v>0.99</v>
          </cell>
          <cell r="T4523">
            <v>1.03</v>
          </cell>
          <cell r="U4523">
            <v>1.07</v>
          </cell>
          <cell r="V4523">
            <v>1.1000000000000001</v>
          </cell>
          <cell r="W4523">
            <v>1.1399999999999999</v>
          </cell>
          <cell r="X4523">
            <v>1.18</v>
          </cell>
          <cell r="Y4523">
            <v>1.22</v>
          </cell>
          <cell r="Z4523">
            <v>1.25</v>
          </cell>
          <cell r="AA4523">
            <v>1.29</v>
          </cell>
          <cell r="AB4523">
            <v>1.33</v>
          </cell>
          <cell r="AC4523">
            <v>1.37</v>
          </cell>
          <cell r="AD4523">
            <v>1.4</v>
          </cell>
          <cell r="AE4523">
            <v>1.44</v>
          </cell>
          <cell r="AF4523">
            <v>1.48</v>
          </cell>
          <cell r="AG4523">
            <v>1.51</v>
          </cell>
          <cell r="AH4523">
            <v>1.49</v>
          </cell>
          <cell r="AI4523">
            <v>1.47</v>
          </cell>
          <cell r="AJ4523">
            <v>1.45</v>
          </cell>
          <cell r="AK4523">
            <v>1.44</v>
          </cell>
        </row>
        <row r="4524">
          <cell r="A4524" t="str">
            <v>SDGbaseTRAv2_UrbAS_ERTv5_testGADJnoICAGRQVAXaofoo</v>
          </cell>
          <cell r="B4524" t="str">
            <v>SIclos6_GOVclos11</v>
          </cell>
          <cell r="C4524" t="str">
            <v>SDGbaseTRAv2_UrbAS_ERTv5_testGADJnoICAGR</v>
          </cell>
          <cell r="D4524" t="str">
            <v>QVAX</v>
          </cell>
          <cell r="E4524" t="str">
            <v>aofoo</v>
          </cell>
          <cell r="F4524">
            <v>12.41</v>
          </cell>
          <cell r="G4524">
            <v>12.12</v>
          </cell>
          <cell r="H4524">
            <v>12.49</v>
          </cell>
          <cell r="I4524">
            <v>12.71</v>
          </cell>
          <cell r="J4524">
            <v>13.03</v>
          </cell>
          <cell r="K4524">
            <v>13.35</v>
          </cell>
          <cell r="L4524">
            <v>13.7</v>
          </cell>
          <cell r="M4524">
            <v>14.07</v>
          </cell>
          <cell r="N4524">
            <v>14.45</v>
          </cell>
          <cell r="O4524">
            <v>15.24</v>
          </cell>
          <cell r="P4524">
            <v>15.75</v>
          </cell>
          <cell r="Q4524">
            <v>16.170000000000002</v>
          </cell>
          <cell r="R4524">
            <v>16.670000000000002</v>
          </cell>
          <cell r="S4524">
            <v>17.12</v>
          </cell>
          <cell r="T4524">
            <v>17.59</v>
          </cell>
          <cell r="U4524">
            <v>18.12</v>
          </cell>
          <cell r="V4524">
            <v>18.559999999999999</v>
          </cell>
          <cell r="W4524">
            <v>19.04</v>
          </cell>
          <cell r="X4524">
            <v>19.59</v>
          </cell>
          <cell r="Y4524">
            <v>20.07</v>
          </cell>
          <cell r="Z4524">
            <v>20.53</v>
          </cell>
          <cell r="AA4524">
            <v>21.03</v>
          </cell>
          <cell r="AB4524">
            <v>21.69</v>
          </cell>
          <cell r="AC4524">
            <v>22.22</v>
          </cell>
          <cell r="AD4524">
            <v>22.71</v>
          </cell>
          <cell r="AE4524">
            <v>23.18</v>
          </cell>
          <cell r="AF4524">
            <v>23.67</v>
          </cell>
          <cell r="AG4524">
            <v>24.16</v>
          </cell>
          <cell r="AH4524">
            <v>24.16</v>
          </cell>
          <cell r="AI4524">
            <v>24.03</v>
          </cell>
          <cell r="AJ4524">
            <v>23.89</v>
          </cell>
          <cell r="AK4524">
            <v>23.7</v>
          </cell>
        </row>
        <row r="4525">
          <cell r="A4525" t="str">
            <v>SDGbaseTRAv2_UrbAS_ERTv5_testGADJnoICAGRQVAXabevt</v>
          </cell>
          <cell r="B4525" t="str">
            <v>SIclos6_GOVclos11</v>
          </cell>
          <cell r="C4525" t="str">
            <v>SDGbaseTRAv2_UrbAS_ERTv5_testGADJnoICAGR</v>
          </cell>
          <cell r="D4525" t="str">
            <v>QVAX</v>
          </cell>
          <cell r="E4525" t="str">
            <v>abevt</v>
          </cell>
          <cell r="F4525">
            <v>40.840000000000003</v>
          </cell>
          <cell r="G4525">
            <v>40.229999999999997</v>
          </cell>
          <cell r="H4525">
            <v>42.25</v>
          </cell>
          <cell r="I4525">
            <v>43.09</v>
          </cell>
          <cell r="J4525">
            <v>44.43</v>
          </cell>
          <cell r="K4525">
            <v>45.85</v>
          </cell>
          <cell r="L4525">
            <v>47.4</v>
          </cell>
          <cell r="M4525">
            <v>49.03</v>
          </cell>
          <cell r="N4525">
            <v>50.71</v>
          </cell>
          <cell r="O4525">
            <v>54.86</v>
          </cell>
          <cell r="P4525">
            <v>57.29</v>
          </cell>
          <cell r="Q4525">
            <v>59.14</v>
          </cell>
          <cell r="R4525">
            <v>61.38</v>
          </cell>
          <cell r="S4525">
            <v>63.42</v>
          </cell>
          <cell r="T4525">
            <v>65.540000000000006</v>
          </cell>
          <cell r="U4525">
            <v>67.81</v>
          </cell>
          <cell r="V4525">
            <v>69.680000000000007</v>
          </cell>
          <cell r="W4525">
            <v>71.819999999999993</v>
          </cell>
          <cell r="X4525">
            <v>74.239999999999995</v>
          </cell>
          <cell r="Y4525">
            <v>76.28</v>
          </cell>
          <cell r="Z4525">
            <v>78.25</v>
          </cell>
          <cell r="AA4525">
            <v>80.47</v>
          </cell>
          <cell r="AB4525">
            <v>84.01</v>
          </cell>
          <cell r="AC4525">
            <v>86.72</v>
          </cell>
          <cell r="AD4525">
            <v>88.85</v>
          </cell>
          <cell r="AE4525">
            <v>90.75</v>
          </cell>
          <cell r="AF4525">
            <v>92.72</v>
          </cell>
          <cell r="AG4525">
            <v>94.76</v>
          </cell>
          <cell r="AH4525">
            <v>95.33</v>
          </cell>
          <cell r="AI4525">
            <v>94.99</v>
          </cell>
          <cell r="AJ4525">
            <v>94.52</v>
          </cell>
          <cell r="AK4525">
            <v>93.82</v>
          </cell>
        </row>
        <row r="4526">
          <cell r="A4526" t="str">
            <v>SDGbaseTRAv2_UrbAS_ERTv5_testGADJnoICAGRQVAXatext</v>
          </cell>
          <cell r="B4526" t="str">
            <v>SIclos6_GOVclos11</v>
          </cell>
          <cell r="C4526" t="str">
            <v>SDGbaseTRAv2_UrbAS_ERTv5_testGADJnoICAGR</v>
          </cell>
          <cell r="D4526" t="str">
            <v>QVAX</v>
          </cell>
          <cell r="E4526" t="str">
            <v>atext</v>
          </cell>
          <cell r="F4526">
            <v>6.57</v>
          </cell>
          <cell r="G4526">
            <v>6.07</v>
          </cell>
          <cell r="H4526">
            <v>6.24</v>
          </cell>
          <cell r="I4526">
            <v>6.33</v>
          </cell>
          <cell r="J4526">
            <v>6.49</v>
          </cell>
          <cell r="K4526">
            <v>6.66</v>
          </cell>
          <cell r="L4526">
            <v>6.85</v>
          </cell>
          <cell r="M4526">
            <v>7.06</v>
          </cell>
          <cell r="N4526">
            <v>7.28</v>
          </cell>
          <cell r="O4526">
            <v>7.7</v>
          </cell>
          <cell r="P4526">
            <v>7.98</v>
          </cell>
          <cell r="Q4526">
            <v>8.1999999999999993</v>
          </cell>
          <cell r="R4526">
            <v>8.4600000000000009</v>
          </cell>
          <cell r="S4526">
            <v>8.7100000000000009</v>
          </cell>
          <cell r="T4526">
            <v>8.9700000000000006</v>
          </cell>
          <cell r="U4526">
            <v>9.25</v>
          </cell>
          <cell r="V4526">
            <v>9.5299999999999994</v>
          </cell>
          <cell r="W4526">
            <v>9.84</v>
          </cell>
          <cell r="X4526">
            <v>10.18</v>
          </cell>
          <cell r="Y4526">
            <v>10.46</v>
          </cell>
          <cell r="Z4526">
            <v>10.74</v>
          </cell>
          <cell r="AA4526">
            <v>11.01</v>
          </cell>
          <cell r="AB4526">
            <v>11.37</v>
          </cell>
          <cell r="AC4526">
            <v>11.67</v>
          </cell>
          <cell r="AD4526">
            <v>11.97</v>
          </cell>
          <cell r="AE4526">
            <v>12.28</v>
          </cell>
          <cell r="AF4526">
            <v>12.61</v>
          </cell>
          <cell r="AG4526">
            <v>12.96</v>
          </cell>
          <cell r="AH4526">
            <v>13.04</v>
          </cell>
          <cell r="AI4526">
            <v>13.02</v>
          </cell>
          <cell r="AJ4526">
            <v>12.98</v>
          </cell>
          <cell r="AK4526">
            <v>12.91</v>
          </cell>
        </row>
        <row r="4527">
          <cell r="A4527" t="str">
            <v>SDGbaseTRAv2_UrbAS_ERTv5_testGADJnoICAGRQVAXaclth</v>
          </cell>
          <cell r="B4527" t="str">
            <v>SIclos6_GOVclos11</v>
          </cell>
          <cell r="C4527" t="str">
            <v>SDGbaseTRAv2_UrbAS_ERTv5_testGADJnoICAGR</v>
          </cell>
          <cell r="D4527" t="str">
            <v>QVAX</v>
          </cell>
          <cell r="E4527" t="str">
            <v>aclth</v>
          </cell>
          <cell r="F4527">
            <v>6.76</v>
          </cell>
          <cell r="G4527">
            <v>6.2</v>
          </cell>
          <cell r="H4527">
            <v>6.38</v>
          </cell>
          <cell r="I4527">
            <v>6.5</v>
          </cell>
          <cell r="J4527">
            <v>6.68</v>
          </cell>
          <cell r="K4527">
            <v>6.83</v>
          </cell>
          <cell r="L4527">
            <v>6.99</v>
          </cell>
          <cell r="M4527">
            <v>7.16</v>
          </cell>
          <cell r="N4527">
            <v>7.35</v>
          </cell>
          <cell r="O4527">
            <v>7.69</v>
          </cell>
          <cell r="P4527">
            <v>7.93</v>
          </cell>
          <cell r="Q4527">
            <v>8.1199999999999992</v>
          </cell>
          <cell r="R4527">
            <v>8.3800000000000008</v>
          </cell>
          <cell r="S4527">
            <v>8.6</v>
          </cell>
          <cell r="T4527">
            <v>8.83</v>
          </cell>
          <cell r="U4527">
            <v>9.09</v>
          </cell>
          <cell r="V4527">
            <v>9.32</v>
          </cell>
          <cell r="W4527">
            <v>9.58</v>
          </cell>
          <cell r="X4527">
            <v>9.85</v>
          </cell>
          <cell r="Y4527">
            <v>10.1</v>
          </cell>
          <cell r="Z4527">
            <v>10.33</v>
          </cell>
          <cell r="AA4527">
            <v>10.57</v>
          </cell>
          <cell r="AB4527">
            <v>10.91</v>
          </cell>
          <cell r="AC4527">
            <v>11.18</v>
          </cell>
          <cell r="AD4527">
            <v>11.42</v>
          </cell>
          <cell r="AE4527">
            <v>11.67</v>
          </cell>
          <cell r="AF4527">
            <v>11.93</v>
          </cell>
          <cell r="AG4527">
            <v>12.21</v>
          </cell>
          <cell r="AH4527">
            <v>12.29</v>
          </cell>
          <cell r="AI4527">
            <v>12.32</v>
          </cell>
          <cell r="AJ4527">
            <v>12.33</v>
          </cell>
          <cell r="AK4527">
            <v>12.31</v>
          </cell>
        </row>
        <row r="4528">
          <cell r="A4528" t="str">
            <v>SDGbaseTRAv2_UrbAS_ERTv5_testGADJnoICAGRQVAXaleat</v>
          </cell>
          <cell r="B4528" t="str">
            <v>SIclos6_GOVclos11</v>
          </cell>
          <cell r="C4528" t="str">
            <v>SDGbaseTRAv2_UrbAS_ERTv5_testGADJnoICAGR</v>
          </cell>
          <cell r="D4528" t="str">
            <v>QVAX</v>
          </cell>
          <cell r="E4528" t="str">
            <v>aleat</v>
          </cell>
          <cell r="F4528">
            <v>2.4500000000000002</v>
          </cell>
          <cell r="G4528">
            <v>2.44</v>
          </cell>
          <cell r="H4528">
            <v>2.56</v>
          </cell>
          <cell r="I4528">
            <v>2.62</v>
          </cell>
          <cell r="J4528">
            <v>2.68</v>
          </cell>
          <cell r="K4528">
            <v>2.76</v>
          </cell>
          <cell r="L4528">
            <v>2.86</v>
          </cell>
          <cell r="M4528">
            <v>2.98</v>
          </cell>
          <cell r="N4528">
            <v>3.11</v>
          </cell>
          <cell r="O4528">
            <v>3.38</v>
          </cell>
          <cell r="P4528">
            <v>3.61</v>
          </cell>
          <cell r="Q4528">
            <v>3.8</v>
          </cell>
          <cell r="R4528">
            <v>3.97</v>
          </cell>
          <cell r="S4528">
            <v>4.12</v>
          </cell>
          <cell r="T4528">
            <v>4.28</v>
          </cell>
          <cell r="U4528">
            <v>4.45</v>
          </cell>
          <cell r="V4528">
            <v>4.5999999999999996</v>
          </cell>
          <cell r="W4528">
            <v>4.7699999999999996</v>
          </cell>
          <cell r="X4528">
            <v>4.95</v>
          </cell>
          <cell r="Y4528">
            <v>5.09</v>
          </cell>
          <cell r="Z4528">
            <v>5.23</v>
          </cell>
          <cell r="AA4528">
            <v>5.37</v>
          </cell>
          <cell r="AB4528">
            <v>5.57</v>
          </cell>
          <cell r="AC4528">
            <v>5.76</v>
          </cell>
          <cell r="AD4528">
            <v>5.93</v>
          </cell>
          <cell r="AE4528">
            <v>6.09</v>
          </cell>
          <cell r="AF4528">
            <v>6.26</v>
          </cell>
          <cell r="AG4528">
            <v>6.41</v>
          </cell>
          <cell r="AH4528">
            <v>6.31</v>
          </cell>
          <cell r="AI4528">
            <v>6.14</v>
          </cell>
          <cell r="AJ4528">
            <v>6</v>
          </cell>
          <cell r="AK4528">
            <v>5.85</v>
          </cell>
        </row>
        <row r="4529">
          <cell r="A4529" t="str">
            <v>SDGbaseTRAv2_UrbAS_ERTv5_testGADJnoICAGRQVAXafoot</v>
          </cell>
          <cell r="B4529" t="str">
            <v>SIclos6_GOVclos11</v>
          </cell>
          <cell r="C4529" t="str">
            <v>SDGbaseTRAv2_UrbAS_ERTv5_testGADJnoICAGR</v>
          </cell>
          <cell r="D4529" t="str">
            <v>QVAX</v>
          </cell>
          <cell r="E4529" t="str">
            <v>afoot</v>
          </cell>
          <cell r="F4529">
            <v>1.91</v>
          </cell>
          <cell r="G4529">
            <v>1.82</v>
          </cell>
          <cell r="H4529">
            <v>1.87</v>
          </cell>
          <cell r="I4529">
            <v>1.91</v>
          </cell>
          <cell r="J4529">
            <v>1.96</v>
          </cell>
          <cell r="K4529">
            <v>2.0099999999999998</v>
          </cell>
          <cell r="L4529">
            <v>2.06</v>
          </cell>
          <cell r="M4529">
            <v>2.11</v>
          </cell>
          <cell r="N4529">
            <v>2.17</v>
          </cell>
          <cell r="O4529">
            <v>2.2799999999999998</v>
          </cell>
          <cell r="P4529">
            <v>2.36</v>
          </cell>
          <cell r="Q4529">
            <v>2.42</v>
          </cell>
          <cell r="R4529">
            <v>2.4900000000000002</v>
          </cell>
          <cell r="S4529">
            <v>2.56</v>
          </cell>
          <cell r="T4529">
            <v>2.62</v>
          </cell>
          <cell r="U4529">
            <v>2.7</v>
          </cell>
          <cell r="V4529">
            <v>2.77</v>
          </cell>
          <cell r="W4529">
            <v>2.84</v>
          </cell>
          <cell r="X4529">
            <v>2.92</v>
          </cell>
          <cell r="Y4529">
            <v>3</v>
          </cell>
          <cell r="Z4529">
            <v>3.06</v>
          </cell>
          <cell r="AA4529">
            <v>3.13</v>
          </cell>
          <cell r="AB4529">
            <v>3.24</v>
          </cell>
          <cell r="AC4529">
            <v>3.33</v>
          </cell>
          <cell r="AD4529">
            <v>3.41</v>
          </cell>
          <cell r="AE4529">
            <v>3.49</v>
          </cell>
          <cell r="AF4529">
            <v>3.58</v>
          </cell>
          <cell r="AG4529">
            <v>3.66</v>
          </cell>
          <cell r="AH4529">
            <v>3.67</v>
          </cell>
          <cell r="AI4529">
            <v>3.68</v>
          </cell>
          <cell r="AJ4529">
            <v>3.68</v>
          </cell>
          <cell r="AK4529">
            <v>3.67</v>
          </cell>
        </row>
        <row r="4530">
          <cell r="A4530" t="str">
            <v>SDGbaseTRAv2_UrbAS_ERTv5_testGADJnoICAGRQVAXawood</v>
          </cell>
          <cell r="B4530" t="str">
            <v>SIclos6_GOVclos11</v>
          </cell>
          <cell r="C4530" t="str">
            <v>SDGbaseTRAv2_UrbAS_ERTv5_testGADJnoICAGR</v>
          </cell>
          <cell r="D4530" t="str">
            <v>QVAX</v>
          </cell>
          <cell r="E4530" t="str">
            <v>awood</v>
          </cell>
          <cell r="F4530">
            <v>23.69</v>
          </cell>
          <cell r="G4530">
            <v>22.01</v>
          </cell>
          <cell r="H4530">
            <v>22.74</v>
          </cell>
          <cell r="I4530">
            <v>23.28</v>
          </cell>
          <cell r="J4530">
            <v>23.8</v>
          </cell>
          <cell r="K4530">
            <v>24.36</v>
          </cell>
          <cell r="L4530">
            <v>24.99</v>
          </cell>
          <cell r="M4530">
            <v>25.68</v>
          </cell>
          <cell r="N4530">
            <v>26.41</v>
          </cell>
          <cell r="O4530">
            <v>27.5</v>
          </cell>
          <cell r="P4530">
            <v>28.35</v>
          </cell>
          <cell r="Q4530">
            <v>29.12</v>
          </cell>
          <cell r="R4530">
            <v>29.91</v>
          </cell>
          <cell r="S4530">
            <v>30.74</v>
          </cell>
          <cell r="T4530">
            <v>31.61</v>
          </cell>
          <cell r="U4530">
            <v>32.6</v>
          </cell>
          <cell r="V4530">
            <v>33.53</v>
          </cell>
          <cell r="W4530">
            <v>34.53</v>
          </cell>
          <cell r="X4530">
            <v>35.619999999999997</v>
          </cell>
          <cell r="Y4530">
            <v>36.61</v>
          </cell>
          <cell r="Z4530">
            <v>37.58</v>
          </cell>
          <cell r="AA4530">
            <v>38.57</v>
          </cell>
          <cell r="AB4530">
            <v>39.65</v>
          </cell>
          <cell r="AC4530">
            <v>40.590000000000003</v>
          </cell>
          <cell r="AD4530">
            <v>41.53</v>
          </cell>
          <cell r="AE4530">
            <v>42.5</v>
          </cell>
          <cell r="AF4530">
            <v>43.52</v>
          </cell>
          <cell r="AG4530">
            <v>44.52</v>
          </cell>
          <cell r="AH4530">
            <v>44.48</v>
          </cell>
          <cell r="AI4530">
            <v>44.15</v>
          </cell>
          <cell r="AJ4530">
            <v>43.85</v>
          </cell>
          <cell r="AK4530">
            <v>43.5</v>
          </cell>
        </row>
        <row r="4531">
          <cell r="A4531" t="str">
            <v>SDGbaseTRAv2_UrbAS_ERTv5_testGADJnoICAGRQVAXapapr</v>
          </cell>
          <cell r="B4531" t="str">
            <v>SIclos6_GOVclos11</v>
          </cell>
          <cell r="C4531" t="str">
            <v>SDGbaseTRAv2_UrbAS_ERTv5_testGADJnoICAGR</v>
          </cell>
          <cell r="D4531" t="str">
            <v>QVAX</v>
          </cell>
          <cell r="E4531" t="str">
            <v>apapr</v>
          </cell>
          <cell r="F4531">
            <v>24.02</v>
          </cell>
          <cell r="G4531">
            <v>22.72</v>
          </cell>
          <cell r="H4531">
            <v>23.57</v>
          </cell>
          <cell r="I4531">
            <v>24.12</v>
          </cell>
          <cell r="J4531">
            <v>24.66</v>
          </cell>
          <cell r="K4531">
            <v>25.34</v>
          </cell>
          <cell r="L4531">
            <v>26.02</v>
          </cell>
          <cell r="M4531">
            <v>26.57</v>
          </cell>
          <cell r="N4531">
            <v>27.35</v>
          </cell>
          <cell r="O4531">
            <v>28.58</v>
          </cell>
          <cell r="P4531">
            <v>29.49</v>
          </cell>
          <cell r="Q4531">
            <v>30.34</v>
          </cell>
          <cell r="R4531">
            <v>31.65</v>
          </cell>
          <cell r="S4531">
            <v>32.549999999999997</v>
          </cell>
          <cell r="T4531">
            <v>33.5</v>
          </cell>
          <cell r="U4531">
            <v>34.57</v>
          </cell>
          <cell r="V4531">
            <v>35.54</v>
          </cell>
          <cell r="W4531">
            <v>36.590000000000003</v>
          </cell>
          <cell r="X4531">
            <v>37.74</v>
          </cell>
          <cell r="Y4531">
            <v>38.79</v>
          </cell>
          <cell r="Z4531">
            <v>39.81</v>
          </cell>
          <cell r="AA4531">
            <v>40.86</v>
          </cell>
          <cell r="AB4531">
            <v>42.05</v>
          </cell>
          <cell r="AC4531">
            <v>43.04</v>
          </cell>
          <cell r="AD4531">
            <v>44</v>
          </cell>
          <cell r="AE4531">
            <v>44.97</v>
          </cell>
          <cell r="AF4531">
            <v>45.98</v>
          </cell>
          <cell r="AG4531">
            <v>46.97</v>
          </cell>
          <cell r="AH4531">
            <v>46.95</v>
          </cell>
          <cell r="AI4531">
            <v>46.63</v>
          </cell>
          <cell r="AJ4531">
            <v>46.32</v>
          </cell>
          <cell r="AK4531">
            <v>45.95</v>
          </cell>
        </row>
        <row r="4532">
          <cell r="A4532" t="str">
            <v>SDGbaseTRAv2_UrbAS_ERTv5_testGADJnoICAGRQVAXaprnt</v>
          </cell>
          <cell r="B4532" t="str">
            <v>SIclos6_GOVclos11</v>
          </cell>
          <cell r="C4532" t="str">
            <v>SDGbaseTRAv2_UrbAS_ERTv5_testGADJnoICAGR</v>
          </cell>
          <cell r="D4532" t="str">
            <v>QVAX</v>
          </cell>
          <cell r="E4532" t="str">
            <v>aprnt</v>
          </cell>
          <cell r="F4532">
            <v>16.78</v>
          </cell>
          <cell r="G4532">
            <v>15.58</v>
          </cell>
          <cell r="H4532">
            <v>16.100000000000001</v>
          </cell>
          <cell r="I4532">
            <v>16.47</v>
          </cell>
          <cell r="J4532">
            <v>16.829999999999998</v>
          </cell>
          <cell r="K4532">
            <v>17.239999999999998</v>
          </cell>
          <cell r="L4532">
            <v>17.71</v>
          </cell>
          <cell r="M4532">
            <v>18.22</v>
          </cell>
          <cell r="N4532">
            <v>18.78</v>
          </cell>
          <cell r="O4532">
            <v>19.309999999999999</v>
          </cell>
          <cell r="P4532">
            <v>19.91</v>
          </cell>
          <cell r="Q4532">
            <v>20.55</v>
          </cell>
          <cell r="R4532">
            <v>21.26</v>
          </cell>
          <cell r="S4532">
            <v>21.93</v>
          </cell>
          <cell r="T4532">
            <v>22.63</v>
          </cell>
          <cell r="U4532">
            <v>23.43</v>
          </cell>
          <cell r="V4532">
            <v>24.21</v>
          </cell>
          <cell r="W4532">
            <v>25.04</v>
          </cell>
          <cell r="X4532">
            <v>25.9</v>
          </cell>
          <cell r="Y4532">
            <v>26.73</v>
          </cell>
          <cell r="Z4532">
            <v>27.56</v>
          </cell>
          <cell r="AA4532">
            <v>28.38</v>
          </cell>
          <cell r="AB4532">
            <v>29.17</v>
          </cell>
          <cell r="AC4532">
            <v>29.91</v>
          </cell>
          <cell r="AD4532">
            <v>30.69</v>
          </cell>
          <cell r="AE4532">
            <v>31.51</v>
          </cell>
          <cell r="AF4532">
            <v>32.380000000000003</v>
          </cell>
          <cell r="AG4532">
            <v>33.24</v>
          </cell>
          <cell r="AH4532">
            <v>33.26</v>
          </cell>
          <cell r="AI4532">
            <v>33.14</v>
          </cell>
          <cell r="AJ4532">
            <v>33.03</v>
          </cell>
          <cell r="AK4532">
            <v>32.869999999999997</v>
          </cell>
        </row>
        <row r="4533">
          <cell r="A4533" t="str">
            <v>SDGbaseTRAv2_UrbAS_ERTv5_testGADJnoICAGRQVAXapetr</v>
          </cell>
          <cell r="B4533" t="str">
            <v>SIclos6_GOVclos11</v>
          </cell>
          <cell r="C4533" t="str">
            <v>SDGbaseTRAv2_UrbAS_ERTv5_testGADJnoICAGR</v>
          </cell>
          <cell r="D4533" t="str">
            <v>QVAX</v>
          </cell>
          <cell r="E4533" t="str">
            <v>apetr</v>
          </cell>
          <cell r="F4533">
            <v>46.32</v>
          </cell>
          <cell r="G4533">
            <v>28.85</v>
          </cell>
          <cell r="H4533">
            <v>33.28</v>
          </cell>
          <cell r="I4533">
            <v>38.35</v>
          </cell>
          <cell r="J4533">
            <v>38.35</v>
          </cell>
          <cell r="K4533">
            <v>38.35</v>
          </cell>
          <cell r="L4533">
            <v>38.35</v>
          </cell>
          <cell r="M4533">
            <v>38.35</v>
          </cell>
          <cell r="N4533">
            <v>38.29</v>
          </cell>
          <cell r="O4533">
            <v>16.66</v>
          </cell>
          <cell r="P4533">
            <v>10.65</v>
          </cell>
          <cell r="Q4533">
            <v>10.56</v>
          </cell>
          <cell r="R4533">
            <v>10.56</v>
          </cell>
          <cell r="S4533">
            <v>10.56</v>
          </cell>
          <cell r="T4533">
            <v>10.56</v>
          </cell>
          <cell r="U4533">
            <v>10.56</v>
          </cell>
          <cell r="V4533">
            <v>10.52</v>
          </cell>
          <cell r="W4533">
            <v>10.52</v>
          </cell>
          <cell r="X4533">
            <v>10.56</v>
          </cell>
          <cell r="Y4533">
            <v>10.5</v>
          </cell>
          <cell r="Z4533">
            <v>10.43</v>
          </cell>
          <cell r="AA4533">
            <v>10.36</v>
          </cell>
          <cell r="AB4533">
            <v>9.4499999999999993</v>
          </cell>
          <cell r="AC4533">
            <v>8.5299999999999994</v>
          </cell>
          <cell r="AD4533">
            <v>7.61</v>
          </cell>
          <cell r="AE4533">
            <v>6.69</v>
          </cell>
          <cell r="AF4533">
            <v>5.77</v>
          </cell>
          <cell r="AG4533">
            <v>4.82</v>
          </cell>
          <cell r="AH4533">
            <v>3.86</v>
          </cell>
          <cell r="AI4533">
            <v>2.9</v>
          </cell>
          <cell r="AJ4533">
            <v>1.94</v>
          </cell>
          <cell r="AK4533">
            <v>0.99</v>
          </cell>
        </row>
        <row r="4534">
          <cell r="A4534" t="str">
            <v>SDGbaseTRAv2_UrbAS_ERTv5_testGADJnoICAGRQVAXahydr</v>
          </cell>
          <cell r="B4534" t="str">
            <v>SIclos6_GOVclos11</v>
          </cell>
          <cell r="C4534" t="str">
            <v>SDGbaseTRAv2_UrbAS_ERTv5_testGADJnoICAGR</v>
          </cell>
          <cell r="D4534" t="str">
            <v>QVAX</v>
          </cell>
          <cell r="E4534" t="str">
            <v>ahydr</v>
          </cell>
          <cell r="F4534">
            <v>0.12</v>
          </cell>
          <cell r="G4534">
            <v>0.13</v>
          </cell>
          <cell r="H4534">
            <v>0.31</v>
          </cell>
          <cell r="I4534">
            <v>0.74</v>
          </cell>
          <cell r="J4534">
            <v>0.74</v>
          </cell>
          <cell r="K4534">
            <v>0.74</v>
          </cell>
          <cell r="L4534">
            <v>0.74</v>
          </cell>
          <cell r="M4534">
            <v>0.74</v>
          </cell>
          <cell r="N4534">
            <v>0.74</v>
          </cell>
          <cell r="O4534">
            <v>0.74</v>
          </cell>
          <cell r="P4534">
            <v>0.74</v>
          </cell>
          <cell r="Q4534">
            <v>0.74</v>
          </cell>
          <cell r="R4534">
            <v>0.74</v>
          </cell>
          <cell r="S4534">
            <v>0.74</v>
          </cell>
          <cell r="T4534">
            <v>0.74</v>
          </cell>
          <cell r="U4534">
            <v>0.74</v>
          </cell>
          <cell r="V4534">
            <v>0.74</v>
          </cell>
          <cell r="W4534">
            <v>0.74</v>
          </cell>
          <cell r="X4534">
            <v>2.37</v>
          </cell>
          <cell r="Y4534">
            <v>3.57</v>
          </cell>
          <cell r="Z4534">
            <v>4.7699999999999996</v>
          </cell>
          <cell r="AA4534">
            <v>5.98</v>
          </cell>
          <cell r="AB4534">
            <v>6.46</v>
          </cell>
          <cell r="AC4534">
            <v>6.95</v>
          </cell>
          <cell r="AD4534">
            <v>7.44</v>
          </cell>
          <cell r="AE4534">
            <v>7.93</v>
          </cell>
          <cell r="AF4534">
            <v>8.42</v>
          </cell>
          <cell r="AG4534">
            <v>9.49</v>
          </cell>
          <cell r="AH4534">
            <v>10.55</v>
          </cell>
          <cell r="AI4534">
            <v>11.62</v>
          </cell>
          <cell r="AJ4534">
            <v>12.69</v>
          </cell>
          <cell r="AK4534">
            <v>13.76</v>
          </cell>
        </row>
        <row r="4535">
          <cell r="A4535" t="str">
            <v>SDGbaseTRAv2_UrbAS_ERTv5_testGADJnoICAGRQVAXaammo</v>
          </cell>
          <cell r="B4535" t="str">
            <v>SIclos6_GOVclos11</v>
          </cell>
          <cell r="C4535" t="str">
            <v>SDGbaseTRAv2_UrbAS_ERTv5_testGADJnoICAGR</v>
          </cell>
          <cell r="D4535" t="str">
            <v>QVAX</v>
          </cell>
          <cell r="E4535" t="str">
            <v>aammo</v>
          </cell>
          <cell r="F4535">
            <v>2.4900000000000002</v>
          </cell>
          <cell r="G4535">
            <v>2.34</v>
          </cell>
          <cell r="H4535">
            <v>2.35</v>
          </cell>
          <cell r="I4535">
            <v>2.38</v>
          </cell>
          <cell r="J4535">
            <v>2.41</v>
          </cell>
          <cell r="K4535">
            <v>2.44</v>
          </cell>
          <cell r="L4535">
            <v>2.4700000000000002</v>
          </cell>
          <cell r="M4535">
            <v>2.5099999999999998</v>
          </cell>
          <cell r="N4535">
            <v>2.5499999999999998</v>
          </cell>
          <cell r="O4535">
            <v>2.54</v>
          </cell>
          <cell r="P4535">
            <v>2.57</v>
          </cell>
          <cell r="Q4535">
            <v>2.6</v>
          </cell>
          <cell r="R4535">
            <v>2.65</v>
          </cell>
          <cell r="S4535">
            <v>2.69</v>
          </cell>
          <cell r="T4535">
            <v>2.74</v>
          </cell>
          <cell r="U4535">
            <v>2.8</v>
          </cell>
          <cell r="V4535">
            <v>2.86</v>
          </cell>
          <cell r="W4535">
            <v>2.92</v>
          </cell>
          <cell r="X4535">
            <v>2.99</v>
          </cell>
          <cell r="Y4535">
            <v>3.04</v>
          </cell>
          <cell r="Z4535">
            <v>3.08</v>
          </cell>
          <cell r="AA4535">
            <v>3.11</v>
          </cell>
          <cell r="AB4535">
            <v>3.02</v>
          </cell>
          <cell r="AC4535">
            <v>2.94</v>
          </cell>
          <cell r="AD4535">
            <v>2.88</v>
          </cell>
          <cell r="AE4535">
            <v>2.84</v>
          </cell>
          <cell r="AF4535">
            <v>2.81</v>
          </cell>
          <cell r="AG4535">
            <v>2.78</v>
          </cell>
          <cell r="AH4535">
            <v>2.67</v>
          </cell>
          <cell r="AI4535">
            <v>2.5499999999999998</v>
          </cell>
          <cell r="AJ4535">
            <v>2.4500000000000002</v>
          </cell>
          <cell r="AK4535">
            <v>2.35</v>
          </cell>
        </row>
        <row r="4536">
          <cell r="A4536" t="str">
            <v>SDGbaseTRAv2_UrbAS_ERTv5_testGADJnoICAGRQVAXabchm</v>
          </cell>
          <cell r="B4536" t="str">
            <v>SIclos6_GOVclos11</v>
          </cell>
          <cell r="C4536" t="str">
            <v>SDGbaseTRAv2_UrbAS_ERTv5_testGADJnoICAGR</v>
          </cell>
          <cell r="D4536" t="str">
            <v>QVAX</v>
          </cell>
          <cell r="E4536" t="str">
            <v>abchm</v>
          </cell>
          <cell r="F4536">
            <v>22.37</v>
          </cell>
          <cell r="G4536">
            <v>22.37</v>
          </cell>
          <cell r="H4536">
            <v>21.77</v>
          </cell>
          <cell r="I4536">
            <v>21.8</v>
          </cell>
          <cell r="J4536">
            <v>21.92</v>
          </cell>
          <cell r="K4536">
            <v>21.99</v>
          </cell>
          <cell r="L4536">
            <v>22.06</v>
          </cell>
          <cell r="M4536">
            <v>22.14</v>
          </cell>
          <cell r="N4536">
            <v>22.17</v>
          </cell>
          <cell r="O4536">
            <v>22.34</v>
          </cell>
          <cell r="P4536">
            <v>22.32</v>
          </cell>
          <cell r="Q4536">
            <v>22.3</v>
          </cell>
          <cell r="R4536">
            <v>22.39</v>
          </cell>
          <cell r="S4536">
            <v>22.5</v>
          </cell>
          <cell r="T4536">
            <v>22.61</v>
          </cell>
          <cell r="U4536">
            <v>22.72</v>
          </cell>
          <cell r="V4536">
            <v>22.78</v>
          </cell>
          <cell r="W4536">
            <v>22.92</v>
          </cell>
          <cell r="X4536">
            <v>23.14</v>
          </cell>
          <cell r="Y4536">
            <v>23.3</v>
          </cell>
          <cell r="Z4536">
            <v>23.41</v>
          </cell>
          <cell r="AA4536">
            <v>23.14</v>
          </cell>
          <cell r="AB4536">
            <v>21.67</v>
          </cell>
          <cell r="AC4536">
            <v>20</v>
          </cell>
          <cell r="AD4536">
            <v>18.45</v>
          </cell>
          <cell r="AE4536">
            <v>17.059999999999999</v>
          </cell>
          <cell r="AF4536">
            <v>15.81</v>
          </cell>
          <cell r="AG4536">
            <v>14.62</v>
          </cell>
          <cell r="AH4536">
            <v>13.49</v>
          </cell>
          <cell r="AI4536">
            <v>12.15</v>
          </cell>
          <cell r="AJ4536">
            <v>10.88</v>
          </cell>
          <cell r="AK4536">
            <v>9.74</v>
          </cell>
        </row>
        <row r="4537">
          <cell r="A4537" t="str">
            <v>SDGbaseTRAv2_UrbAS_ERTv5_testGADJnoICAGRQVAXaochm</v>
          </cell>
          <cell r="B4537" t="str">
            <v>SIclos6_GOVclos11</v>
          </cell>
          <cell r="C4537" t="str">
            <v>SDGbaseTRAv2_UrbAS_ERTv5_testGADJnoICAGR</v>
          </cell>
          <cell r="D4537" t="str">
            <v>QVAX</v>
          </cell>
          <cell r="E4537" t="str">
            <v>aochm</v>
          </cell>
          <cell r="F4537">
            <v>34.24</v>
          </cell>
          <cell r="G4537">
            <v>34.24</v>
          </cell>
          <cell r="H4537">
            <v>33.31</v>
          </cell>
          <cell r="I4537">
            <v>33.35</v>
          </cell>
          <cell r="J4537">
            <v>33.549999999999997</v>
          </cell>
          <cell r="K4537">
            <v>33.659999999999997</v>
          </cell>
          <cell r="L4537">
            <v>33.76</v>
          </cell>
          <cell r="M4537">
            <v>33.89</v>
          </cell>
          <cell r="N4537">
            <v>33.92</v>
          </cell>
          <cell r="O4537">
            <v>34.19</v>
          </cell>
          <cell r="P4537">
            <v>34.159999999999997</v>
          </cell>
          <cell r="Q4537">
            <v>34.119999999999997</v>
          </cell>
          <cell r="R4537">
            <v>34.26</v>
          </cell>
          <cell r="S4537">
            <v>34.43</v>
          </cell>
          <cell r="T4537">
            <v>34.6</v>
          </cell>
          <cell r="U4537">
            <v>34.770000000000003</v>
          </cell>
          <cell r="V4537">
            <v>34.86</v>
          </cell>
          <cell r="W4537">
            <v>35.07</v>
          </cell>
          <cell r="X4537">
            <v>35.42</v>
          </cell>
          <cell r="Y4537">
            <v>35.65</v>
          </cell>
          <cell r="Z4537">
            <v>35.82</v>
          </cell>
          <cell r="AA4537">
            <v>35.409999999999997</v>
          </cell>
          <cell r="AB4537">
            <v>33.159999999999997</v>
          </cell>
          <cell r="AC4537">
            <v>30.6</v>
          </cell>
          <cell r="AD4537">
            <v>28.23</v>
          </cell>
          <cell r="AE4537">
            <v>26.11</v>
          </cell>
          <cell r="AF4537">
            <v>24.2</v>
          </cell>
          <cell r="AG4537">
            <v>22.37</v>
          </cell>
          <cell r="AH4537">
            <v>20.65</v>
          </cell>
          <cell r="AI4537">
            <v>18.59</v>
          </cell>
          <cell r="AJ4537">
            <v>16.649999999999999</v>
          </cell>
          <cell r="AK4537">
            <v>14.91</v>
          </cell>
        </row>
        <row r="4538">
          <cell r="A4538" t="str">
            <v>SDGbaseTRAv2_UrbAS_ERTv5_testGADJnoICAGRQVAXarubb</v>
          </cell>
          <cell r="B4538" t="str">
            <v>SIclos6_GOVclos11</v>
          </cell>
          <cell r="C4538" t="str">
            <v>SDGbaseTRAv2_UrbAS_ERTv5_testGADJnoICAGR</v>
          </cell>
          <cell r="D4538" t="str">
            <v>QVAX</v>
          </cell>
          <cell r="E4538" t="str">
            <v>arubb</v>
          </cell>
          <cell r="F4538">
            <v>6.77</v>
          </cell>
          <cell r="G4538">
            <v>6.4</v>
          </cell>
          <cell r="H4538">
            <v>6.66</v>
          </cell>
          <cell r="I4538">
            <v>6.78</v>
          </cell>
          <cell r="J4538">
            <v>6.97</v>
          </cell>
          <cell r="K4538">
            <v>7.16</v>
          </cell>
          <cell r="L4538">
            <v>7.37</v>
          </cell>
          <cell r="M4538">
            <v>7.6</v>
          </cell>
          <cell r="N4538">
            <v>7.85</v>
          </cell>
          <cell r="O4538">
            <v>8.33</v>
          </cell>
          <cell r="P4538">
            <v>8.66</v>
          </cell>
          <cell r="Q4538">
            <v>8.9499999999999993</v>
          </cell>
          <cell r="R4538">
            <v>9.26</v>
          </cell>
          <cell r="S4538">
            <v>9.56</v>
          </cell>
          <cell r="T4538">
            <v>9.8699999999999992</v>
          </cell>
          <cell r="U4538">
            <v>10.23</v>
          </cell>
          <cell r="V4538">
            <v>10.56</v>
          </cell>
          <cell r="W4538">
            <v>10.92</v>
          </cell>
          <cell r="X4538">
            <v>11.27</v>
          </cell>
          <cell r="Y4538">
            <v>11.57</v>
          </cell>
          <cell r="Z4538">
            <v>11.85</v>
          </cell>
          <cell r="AA4538">
            <v>12.11</v>
          </cell>
          <cell r="AB4538">
            <v>12.6</v>
          </cell>
          <cell r="AC4538">
            <v>13.08</v>
          </cell>
          <cell r="AD4538">
            <v>13.57</v>
          </cell>
          <cell r="AE4538">
            <v>14.09</v>
          </cell>
          <cell r="AF4538">
            <v>14.56</v>
          </cell>
          <cell r="AG4538">
            <v>15.01</v>
          </cell>
          <cell r="AH4538">
            <v>15.17</v>
          </cell>
          <cell r="AI4538">
            <v>15.22</v>
          </cell>
          <cell r="AJ4538">
            <v>15.25</v>
          </cell>
          <cell r="AK4538">
            <v>15.23</v>
          </cell>
        </row>
        <row r="4539">
          <cell r="A4539" t="str">
            <v>SDGbaseTRAv2_UrbAS_ERTv5_testGADJnoICAGRQVAXaplas</v>
          </cell>
          <cell r="B4539" t="str">
            <v>SIclos6_GOVclos11</v>
          </cell>
          <cell r="C4539" t="str">
            <v>SDGbaseTRAv2_UrbAS_ERTv5_testGADJnoICAGR</v>
          </cell>
          <cell r="D4539" t="str">
            <v>QVAX</v>
          </cell>
          <cell r="E4539" t="str">
            <v>aplas</v>
          </cell>
          <cell r="F4539">
            <v>15.43</v>
          </cell>
          <cell r="G4539">
            <v>14.48</v>
          </cell>
          <cell r="H4539">
            <v>14.9</v>
          </cell>
          <cell r="I4539">
            <v>15.22</v>
          </cell>
          <cell r="J4539">
            <v>15.55</v>
          </cell>
          <cell r="K4539">
            <v>15.9</v>
          </cell>
          <cell r="L4539">
            <v>16.3</v>
          </cell>
          <cell r="M4539">
            <v>16.73</v>
          </cell>
          <cell r="N4539">
            <v>17.190000000000001</v>
          </cell>
          <cell r="O4539">
            <v>17.91</v>
          </cell>
          <cell r="P4539">
            <v>18.45</v>
          </cell>
          <cell r="Q4539">
            <v>18.940000000000001</v>
          </cell>
          <cell r="R4539">
            <v>19.46</v>
          </cell>
          <cell r="S4539">
            <v>20.010000000000002</v>
          </cell>
          <cell r="T4539">
            <v>20.58</v>
          </cell>
          <cell r="U4539">
            <v>21.22</v>
          </cell>
          <cell r="V4539">
            <v>21.84</v>
          </cell>
          <cell r="W4539">
            <v>22.5</v>
          </cell>
          <cell r="X4539">
            <v>23.22</v>
          </cell>
          <cell r="Y4539">
            <v>23.87</v>
          </cell>
          <cell r="Z4539">
            <v>24.5</v>
          </cell>
          <cell r="AA4539">
            <v>25.13</v>
          </cell>
          <cell r="AB4539">
            <v>25.74</v>
          </cell>
          <cell r="AC4539">
            <v>26.28</v>
          </cell>
          <cell r="AD4539">
            <v>26.84</v>
          </cell>
          <cell r="AE4539">
            <v>27.44</v>
          </cell>
          <cell r="AF4539">
            <v>28.08</v>
          </cell>
          <cell r="AG4539">
            <v>28.68</v>
          </cell>
          <cell r="AH4539">
            <v>28.59</v>
          </cell>
          <cell r="AI4539">
            <v>28.41</v>
          </cell>
          <cell r="AJ4539">
            <v>28.18</v>
          </cell>
          <cell r="AK4539">
            <v>27.92</v>
          </cell>
        </row>
        <row r="4540">
          <cell r="A4540" t="str">
            <v>SDGbaseTRAv2_UrbAS_ERTv5_testGADJnoICAGRQVAXanmet</v>
          </cell>
          <cell r="B4540" t="str">
            <v>SIclos6_GOVclos11</v>
          </cell>
          <cell r="C4540" t="str">
            <v>SDGbaseTRAv2_UrbAS_ERTv5_testGADJnoICAGR</v>
          </cell>
          <cell r="D4540" t="str">
            <v>QVAX</v>
          </cell>
          <cell r="E4540" t="str">
            <v>anmet</v>
          </cell>
          <cell r="F4540">
            <v>17.63</v>
          </cell>
          <cell r="G4540">
            <v>16.3</v>
          </cell>
          <cell r="H4540">
            <v>16.850000000000001</v>
          </cell>
          <cell r="I4540">
            <v>17.32</v>
          </cell>
          <cell r="J4540">
            <v>17.72</v>
          </cell>
          <cell r="K4540">
            <v>18.149999999999999</v>
          </cell>
          <cell r="L4540">
            <v>18.649999999999999</v>
          </cell>
          <cell r="M4540">
            <v>19.21</v>
          </cell>
          <cell r="N4540">
            <v>19.809999999999999</v>
          </cell>
          <cell r="O4540">
            <v>20.72</v>
          </cell>
          <cell r="P4540">
            <v>21.45</v>
          </cell>
          <cell r="Q4540">
            <v>22.1</v>
          </cell>
          <cell r="R4540">
            <v>22.64</v>
          </cell>
          <cell r="S4540">
            <v>23.35</v>
          </cell>
          <cell r="T4540">
            <v>24.09</v>
          </cell>
          <cell r="U4540">
            <v>24.94</v>
          </cell>
          <cell r="V4540">
            <v>25.78</v>
          </cell>
          <cell r="W4540">
            <v>26.65</v>
          </cell>
          <cell r="X4540">
            <v>27.53</v>
          </cell>
          <cell r="Y4540">
            <v>28.38</v>
          </cell>
          <cell r="Z4540">
            <v>29.23</v>
          </cell>
          <cell r="AA4540">
            <v>30.08</v>
          </cell>
          <cell r="AB4540">
            <v>31</v>
          </cell>
          <cell r="AC4540">
            <v>31.85</v>
          </cell>
          <cell r="AD4540">
            <v>32.74</v>
          </cell>
          <cell r="AE4540">
            <v>33.659999999999997</v>
          </cell>
          <cell r="AF4540">
            <v>34.630000000000003</v>
          </cell>
          <cell r="AG4540">
            <v>35.520000000000003</v>
          </cell>
          <cell r="AH4540">
            <v>35.46</v>
          </cell>
          <cell r="AI4540">
            <v>35.229999999999997</v>
          </cell>
          <cell r="AJ4540">
            <v>35.020000000000003</v>
          </cell>
          <cell r="AK4540">
            <v>34.75</v>
          </cell>
        </row>
        <row r="4541">
          <cell r="A4541" t="str">
            <v>SDGbaseTRAv2_UrbAS_ERTv5_testGADJnoICAGRQVAXairon</v>
          </cell>
          <cell r="B4541" t="str">
            <v>SIclos6_GOVclos11</v>
          </cell>
          <cell r="C4541" t="str">
            <v>SDGbaseTRAv2_UrbAS_ERTv5_testGADJnoICAGR</v>
          </cell>
          <cell r="D4541" t="str">
            <v>QVAX</v>
          </cell>
          <cell r="E4541" t="str">
            <v>airon</v>
          </cell>
          <cell r="F4541">
            <v>20.84</v>
          </cell>
          <cell r="G4541">
            <v>19.59</v>
          </cell>
          <cell r="H4541">
            <v>19.86</v>
          </cell>
          <cell r="I4541">
            <v>20.010000000000002</v>
          </cell>
          <cell r="J4541">
            <v>20.2</v>
          </cell>
          <cell r="K4541">
            <v>20.46</v>
          </cell>
          <cell r="L4541">
            <v>20.83</v>
          </cell>
          <cell r="M4541">
            <v>21.37</v>
          </cell>
          <cell r="N4541">
            <v>21.89</v>
          </cell>
          <cell r="O4541">
            <v>22.93</v>
          </cell>
          <cell r="P4541">
            <v>23.6</v>
          </cell>
          <cell r="Q4541">
            <v>24.12</v>
          </cell>
          <cell r="R4541">
            <v>24.52</v>
          </cell>
          <cell r="S4541">
            <v>25.05</v>
          </cell>
          <cell r="T4541">
            <v>25.61</v>
          </cell>
          <cell r="U4541">
            <v>26.28</v>
          </cell>
          <cell r="V4541">
            <v>27.12</v>
          </cell>
          <cell r="W4541">
            <v>27.91</v>
          </cell>
          <cell r="X4541">
            <v>28.54</v>
          </cell>
          <cell r="Y4541">
            <v>29.25</v>
          </cell>
          <cell r="Z4541">
            <v>29.88</v>
          </cell>
          <cell r="AA4541">
            <v>30.58</v>
          </cell>
          <cell r="AB4541">
            <v>30.49</v>
          </cell>
          <cell r="AC4541">
            <v>30.83</v>
          </cell>
          <cell r="AD4541">
            <v>31.55</v>
          </cell>
          <cell r="AE4541">
            <v>32.43</v>
          </cell>
          <cell r="AF4541">
            <v>33.31</v>
          </cell>
          <cell r="AG4541">
            <v>34.07</v>
          </cell>
          <cell r="AH4541">
            <v>33.39</v>
          </cell>
          <cell r="AI4541">
            <v>32.94</v>
          </cell>
          <cell r="AJ4541">
            <v>32.659999999999997</v>
          </cell>
          <cell r="AK4541">
            <v>32.409999999999997</v>
          </cell>
        </row>
        <row r="4542">
          <cell r="A4542" t="str">
            <v>SDGbaseTRAv2_UrbAS_ERTv5_testGADJnoICAGRQVAXanfrm</v>
          </cell>
          <cell r="B4542" t="str">
            <v>SIclos6_GOVclos11</v>
          </cell>
          <cell r="C4542" t="str">
            <v>SDGbaseTRAv2_UrbAS_ERTv5_testGADJnoICAGR</v>
          </cell>
          <cell r="D4542" t="str">
            <v>QVAX</v>
          </cell>
          <cell r="E4542" t="str">
            <v>anfrm</v>
          </cell>
          <cell r="F4542">
            <v>13.07</v>
          </cell>
          <cell r="G4542">
            <v>11.73</v>
          </cell>
          <cell r="H4542">
            <v>11.34</v>
          </cell>
          <cell r="I4542">
            <v>10.69</v>
          </cell>
          <cell r="J4542">
            <v>10.49</v>
          </cell>
          <cell r="K4542">
            <v>10.53</v>
          </cell>
          <cell r="L4542">
            <v>10.86</v>
          </cell>
          <cell r="M4542">
            <v>11.86</v>
          </cell>
          <cell r="N4542">
            <v>12.73</v>
          </cell>
          <cell r="O4542">
            <v>15.32</v>
          </cell>
          <cell r="P4542">
            <v>16.68</v>
          </cell>
          <cell r="Q4542">
            <v>17.41</v>
          </cell>
          <cell r="R4542">
            <v>17.82</v>
          </cell>
          <cell r="S4542">
            <v>18.350000000000001</v>
          </cell>
          <cell r="T4542">
            <v>18.91</v>
          </cell>
          <cell r="U4542">
            <v>19.72</v>
          </cell>
          <cell r="V4542">
            <v>21.44</v>
          </cell>
          <cell r="W4542">
            <v>22.91</v>
          </cell>
          <cell r="X4542">
            <v>23.27</v>
          </cell>
          <cell r="Y4542">
            <v>24.05</v>
          </cell>
          <cell r="Z4542">
            <v>24.49</v>
          </cell>
          <cell r="AA4542">
            <v>25.19</v>
          </cell>
          <cell r="AB4542">
            <v>21.6</v>
          </cell>
          <cell r="AC4542">
            <v>20.45</v>
          </cell>
          <cell r="AD4542">
            <v>21.06</v>
          </cell>
          <cell r="AE4542">
            <v>22.16</v>
          </cell>
          <cell r="AF4542">
            <v>23.16</v>
          </cell>
          <cell r="AG4542">
            <v>23.71</v>
          </cell>
          <cell r="AH4542">
            <v>20.21</v>
          </cell>
          <cell r="AI4542">
            <v>17.97</v>
          </cell>
          <cell r="AJ4542">
            <v>16.93</v>
          </cell>
          <cell r="AK4542">
            <v>16.18</v>
          </cell>
        </row>
        <row r="4543">
          <cell r="A4543" t="str">
            <v>SDGbaseTRAv2_UrbAS_ERTv5_testGADJnoICAGRQVAXametp</v>
          </cell>
          <cell r="B4543" t="str">
            <v>SIclos6_GOVclos11</v>
          </cell>
          <cell r="C4543" t="str">
            <v>SDGbaseTRAv2_UrbAS_ERTv5_testGADJnoICAGR</v>
          </cell>
          <cell r="D4543" t="str">
            <v>QVAX</v>
          </cell>
          <cell r="E4543" t="str">
            <v>ametp</v>
          </cell>
          <cell r="F4543">
            <v>33.25</v>
          </cell>
          <cell r="G4543">
            <v>29.96</v>
          </cell>
          <cell r="H4543">
            <v>30.91</v>
          </cell>
          <cell r="I4543">
            <v>31.62</v>
          </cell>
          <cell r="J4543">
            <v>32.28</v>
          </cell>
          <cell r="K4543">
            <v>33.03</v>
          </cell>
          <cell r="L4543">
            <v>33.950000000000003</v>
          </cell>
          <cell r="M4543">
            <v>35.020000000000003</v>
          </cell>
          <cell r="N4543">
            <v>36.119999999999997</v>
          </cell>
          <cell r="O4543">
            <v>38.119999999999997</v>
          </cell>
          <cell r="P4543">
            <v>39.47</v>
          </cell>
          <cell r="Q4543">
            <v>40.6</v>
          </cell>
          <cell r="R4543">
            <v>41.57</v>
          </cell>
          <cell r="S4543">
            <v>42.81</v>
          </cell>
          <cell r="T4543">
            <v>44.12</v>
          </cell>
          <cell r="U4543">
            <v>45.6</v>
          </cell>
          <cell r="V4543">
            <v>47.29</v>
          </cell>
          <cell r="W4543">
            <v>48.85</v>
          </cell>
          <cell r="X4543">
            <v>50.08</v>
          </cell>
          <cell r="Y4543">
            <v>51.59</v>
          </cell>
          <cell r="Z4543">
            <v>53.05</v>
          </cell>
          <cell r="AA4543">
            <v>54.58</v>
          </cell>
          <cell r="AB4543">
            <v>56.04</v>
          </cell>
          <cell r="AC4543">
            <v>57.57</v>
          </cell>
          <cell r="AD4543">
            <v>59.37</v>
          </cell>
          <cell r="AE4543">
            <v>61.32</v>
          </cell>
          <cell r="AF4543">
            <v>63.29</v>
          </cell>
          <cell r="AG4543">
            <v>65.08</v>
          </cell>
          <cell r="AH4543">
            <v>64.849999999999994</v>
          </cell>
          <cell r="AI4543">
            <v>64.38</v>
          </cell>
          <cell r="AJ4543">
            <v>64.099999999999994</v>
          </cell>
          <cell r="AK4543">
            <v>63.76</v>
          </cell>
        </row>
        <row r="4544">
          <cell r="A4544" t="str">
            <v>SDGbaseTRAv2_UrbAS_ERTv5_testGADJnoICAGRQVAXamach</v>
          </cell>
          <cell r="B4544" t="str">
            <v>SIclos6_GOVclos11</v>
          </cell>
          <cell r="C4544" t="str">
            <v>SDGbaseTRAv2_UrbAS_ERTv5_testGADJnoICAGR</v>
          </cell>
          <cell r="D4544" t="str">
            <v>QVAX</v>
          </cell>
          <cell r="E4544" t="str">
            <v>amach</v>
          </cell>
          <cell r="F4544">
            <v>38.67</v>
          </cell>
          <cell r="G4544">
            <v>34.78</v>
          </cell>
          <cell r="H4544">
            <v>35.869999999999997</v>
          </cell>
          <cell r="I4544">
            <v>36.799999999999997</v>
          </cell>
          <cell r="J4544">
            <v>37.51</v>
          </cell>
          <cell r="K4544">
            <v>38.33</v>
          </cell>
          <cell r="L4544">
            <v>39.39</v>
          </cell>
          <cell r="M4544">
            <v>40.74</v>
          </cell>
          <cell r="N4544">
            <v>42.08</v>
          </cell>
          <cell r="O4544">
            <v>44.54</v>
          </cell>
          <cell r="P4544">
            <v>46.14</v>
          </cell>
          <cell r="Q4544">
            <v>47.46</v>
          </cell>
          <cell r="R4544">
            <v>48.28</v>
          </cell>
          <cell r="S4544">
            <v>49.69</v>
          </cell>
          <cell r="T4544">
            <v>51.22</v>
          </cell>
          <cell r="U4544">
            <v>52.97</v>
          </cell>
          <cell r="V4544">
            <v>54.91</v>
          </cell>
          <cell r="W4544">
            <v>56.72</v>
          </cell>
          <cell r="X4544">
            <v>58.25</v>
          </cell>
          <cell r="Y4544">
            <v>60.1</v>
          </cell>
          <cell r="Z4544">
            <v>61.9</v>
          </cell>
          <cell r="AA4544">
            <v>63.81</v>
          </cell>
          <cell r="AB4544">
            <v>64.92</v>
          </cell>
          <cell r="AC4544">
            <v>66.38</v>
          </cell>
          <cell r="AD4544">
            <v>68.48</v>
          </cell>
          <cell r="AE4544">
            <v>70.83</v>
          </cell>
          <cell r="AF4544">
            <v>73.239999999999995</v>
          </cell>
          <cell r="AG4544">
            <v>75.38</v>
          </cell>
          <cell r="AH4544">
            <v>74.290000000000006</v>
          </cell>
          <cell r="AI4544">
            <v>73.099999999999994</v>
          </cell>
          <cell r="AJ4544">
            <v>72.45</v>
          </cell>
          <cell r="AK4544">
            <v>71.790000000000006</v>
          </cell>
        </row>
        <row r="4545">
          <cell r="A4545" t="str">
            <v>SDGbaseTRAv2_UrbAS_ERTv5_testGADJnoICAGRQVAXafcel</v>
          </cell>
          <cell r="B4545" t="str">
            <v>SIclos6_GOVclos11</v>
          </cell>
          <cell r="C4545" t="str">
            <v>SDGbaseTRAv2_UrbAS_ERTv5_testGADJnoICAGR</v>
          </cell>
          <cell r="D4545" t="str">
            <v>QVAX</v>
          </cell>
          <cell r="E4545" t="str">
            <v>afcel</v>
          </cell>
          <cell r="F4545">
            <v>0.28999999999999998</v>
          </cell>
          <cell r="G4545">
            <v>0.28999999999999998</v>
          </cell>
          <cell r="H4545">
            <v>0.28999999999999998</v>
          </cell>
          <cell r="I4545">
            <v>0.28999999999999998</v>
          </cell>
          <cell r="J4545">
            <v>0.28999999999999998</v>
          </cell>
          <cell r="K4545">
            <v>0.28999999999999998</v>
          </cell>
          <cell r="L4545">
            <v>0.28999999999999998</v>
          </cell>
          <cell r="M4545">
            <v>0.28999999999999998</v>
          </cell>
          <cell r="N4545">
            <v>0.28999999999999998</v>
          </cell>
          <cell r="O4545">
            <v>0.28999999999999998</v>
          </cell>
          <cell r="P4545">
            <v>0.28999999999999998</v>
          </cell>
          <cell r="Q4545">
            <v>0.28999999999999998</v>
          </cell>
          <cell r="R4545">
            <v>0.28999999999999998</v>
          </cell>
          <cell r="S4545">
            <v>0.28999999999999998</v>
          </cell>
          <cell r="T4545">
            <v>0.28999999999999998</v>
          </cell>
          <cell r="U4545">
            <v>0.28999999999999998</v>
          </cell>
          <cell r="V4545">
            <v>0.28999999999999998</v>
          </cell>
          <cell r="W4545">
            <v>0.28999999999999998</v>
          </cell>
          <cell r="X4545">
            <v>0.28999999999999998</v>
          </cell>
          <cell r="Y4545">
            <v>4.22</v>
          </cell>
          <cell r="Z4545">
            <v>8.44</v>
          </cell>
          <cell r="AA4545">
            <v>12.66</v>
          </cell>
          <cell r="AB4545">
            <v>13.65</v>
          </cell>
          <cell r="AC4545">
            <v>14.64</v>
          </cell>
          <cell r="AD4545">
            <v>15.63</v>
          </cell>
          <cell r="AE4545">
            <v>16.62</v>
          </cell>
          <cell r="AF4545">
            <v>17.61</v>
          </cell>
          <cell r="AG4545">
            <v>17.559999999999999</v>
          </cell>
          <cell r="AH4545">
            <v>17.52</v>
          </cell>
          <cell r="AI4545">
            <v>17.47</v>
          </cell>
          <cell r="AJ4545">
            <v>17.43</v>
          </cell>
          <cell r="AK4545">
            <v>17.38</v>
          </cell>
        </row>
        <row r="4546">
          <cell r="A4546" t="str">
            <v>SDGbaseTRAv2_UrbAS_ERTv5_testGADJnoICAGRQVAXaelct</v>
          </cell>
          <cell r="B4546" t="str">
            <v>SIclos6_GOVclos11</v>
          </cell>
          <cell r="C4546" t="str">
            <v>SDGbaseTRAv2_UrbAS_ERTv5_testGADJnoICAGR</v>
          </cell>
          <cell r="D4546" t="str">
            <v>QVAX</v>
          </cell>
          <cell r="E4546" t="str">
            <v>aelct</v>
          </cell>
          <cell r="F4546">
            <v>0.08</v>
          </cell>
          <cell r="G4546">
            <v>0.08</v>
          </cell>
          <cell r="H4546">
            <v>0.08</v>
          </cell>
          <cell r="I4546">
            <v>0.08</v>
          </cell>
          <cell r="J4546">
            <v>0.08</v>
          </cell>
          <cell r="K4546">
            <v>0.08</v>
          </cell>
          <cell r="L4546">
            <v>0.08</v>
          </cell>
          <cell r="M4546">
            <v>0.08</v>
          </cell>
          <cell r="N4546">
            <v>0.08</v>
          </cell>
          <cell r="O4546">
            <v>0.08</v>
          </cell>
          <cell r="P4546">
            <v>0.08</v>
          </cell>
          <cell r="Q4546">
            <v>0.08</v>
          </cell>
          <cell r="R4546">
            <v>0.08</v>
          </cell>
          <cell r="S4546">
            <v>0.08</v>
          </cell>
          <cell r="T4546">
            <v>0.08</v>
          </cell>
          <cell r="U4546">
            <v>0.08</v>
          </cell>
          <cell r="V4546">
            <v>0.08</v>
          </cell>
          <cell r="W4546">
            <v>0.08</v>
          </cell>
          <cell r="X4546">
            <v>3.19</v>
          </cell>
          <cell r="Y4546">
            <v>3.19</v>
          </cell>
          <cell r="Z4546">
            <v>1.76</v>
          </cell>
          <cell r="AA4546">
            <v>1.76</v>
          </cell>
          <cell r="AB4546">
            <v>1.76</v>
          </cell>
          <cell r="AC4546">
            <v>1.76</v>
          </cell>
          <cell r="AD4546">
            <v>0.99</v>
          </cell>
          <cell r="AE4546">
            <v>0.99</v>
          </cell>
          <cell r="AF4546">
            <v>0.99</v>
          </cell>
          <cell r="AG4546">
            <v>0.99</v>
          </cell>
          <cell r="AH4546">
            <v>0.99</v>
          </cell>
          <cell r="AI4546">
            <v>7.46</v>
          </cell>
          <cell r="AJ4546">
            <v>7.46</v>
          </cell>
          <cell r="AK4546">
            <v>7.46</v>
          </cell>
        </row>
        <row r="4547">
          <cell r="A4547" t="str">
            <v>SDGbaseTRAv2_UrbAS_ERTv5_testGADJnoICAGRQVAXaemch</v>
          </cell>
          <cell r="B4547" t="str">
            <v>SIclos6_GOVclos11</v>
          </cell>
          <cell r="C4547" t="str">
            <v>SDGbaseTRAv2_UrbAS_ERTv5_testGADJnoICAGR</v>
          </cell>
          <cell r="D4547" t="str">
            <v>QVAX</v>
          </cell>
          <cell r="E4547" t="str">
            <v>aemch</v>
          </cell>
          <cell r="F4547">
            <v>8.99</v>
          </cell>
          <cell r="G4547">
            <v>8.2200000000000006</v>
          </cell>
          <cell r="H4547">
            <v>8.43</v>
          </cell>
          <cell r="I4547">
            <v>8.58</v>
          </cell>
          <cell r="J4547">
            <v>8.6999999999999993</v>
          </cell>
          <cell r="K4547">
            <v>8.8699999999999992</v>
          </cell>
          <cell r="L4547">
            <v>9.1199999999999992</v>
          </cell>
          <cell r="M4547">
            <v>9.48</v>
          </cell>
          <cell r="N4547">
            <v>9.82</v>
          </cell>
          <cell r="O4547">
            <v>10.5</v>
          </cell>
          <cell r="P4547">
            <v>10.9</v>
          </cell>
          <cell r="Q4547">
            <v>11.22</v>
          </cell>
          <cell r="R4547">
            <v>11.42</v>
          </cell>
          <cell r="S4547">
            <v>11.77</v>
          </cell>
          <cell r="T4547">
            <v>12.13</v>
          </cell>
          <cell r="U4547">
            <v>12.56</v>
          </cell>
          <cell r="V4547">
            <v>13.03</v>
          </cell>
          <cell r="W4547">
            <v>13.49</v>
          </cell>
          <cell r="X4547">
            <v>13.89</v>
          </cell>
          <cell r="Y4547">
            <v>14.34</v>
          </cell>
          <cell r="Z4547">
            <v>14.78</v>
          </cell>
          <cell r="AA4547">
            <v>15.24</v>
          </cell>
          <cell r="AB4547">
            <v>15.26</v>
          </cell>
          <cell r="AC4547">
            <v>15.47</v>
          </cell>
          <cell r="AD4547">
            <v>15.93</v>
          </cell>
          <cell r="AE4547">
            <v>16.48</v>
          </cell>
          <cell r="AF4547">
            <v>17.02</v>
          </cell>
          <cell r="AG4547">
            <v>17.57</v>
          </cell>
          <cell r="AH4547">
            <v>17.09</v>
          </cell>
          <cell r="AI4547">
            <v>16.59</v>
          </cell>
          <cell r="AJ4547">
            <v>16.37</v>
          </cell>
          <cell r="AK4547">
            <v>16.14</v>
          </cell>
        </row>
        <row r="4548">
          <cell r="A4548" t="str">
            <v>SDGbaseTRAv2_UrbAS_ERTv5_testGADJnoICAGRQVAXasequ</v>
          </cell>
          <cell r="B4548" t="str">
            <v>SIclos6_GOVclos11</v>
          </cell>
          <cell r="C4548" t="str">
            <v>SDGbaseTRAv2_UrbAS_ERTv5_testGADJnoICAGR</v>
          </cell>
          <cell r="D4548" t="str">
            <v>QVAX</v>
          </cell>
          <cell r="E4548" t="str">
            <v>asequ</v>
          </cell>
          <cell r="F4548">
            <v>8.7799999999999994</v>
          </cell>
          <cell r="G4548">
            <v>8.33</v>
          </cell>
          <cell r="H4548">
            <v>8.58</v>
          </cell>
          <cell r="I4548">
            <v>8.69</v>
          </cell>
          <cell r="J4548">
            <v>8.85</v>
          </cell>
          <cell r="K4548">
            <v>9.06</v>
          </cell>
          <cell r="L4548">
            <v>9.33</v>
          </cell>
          <cell r="M4548">
            <v>9.73</v>
          </cell>
          <cell r="N4548">
            <v>10.119999999999999</v>
          </cell>
          <cell r="O4548">
            <v>10.82</v>
          </cell>
          <cell r="P4548">
            <v>11.27</v>
          </cell>
          <cell r="Q4548">
            <v>11.65</v>
          </cell>
          <cell r="R4548">
            <v>11.96</v>
          </cell>
          <cell r="S4548">
            <v>12.32</v>
          </cell>
          <cell r="T4548">
            <v>12.71</v>
          </cell>
          <cell r="U4548">
            <v>13.17</v>
          </cell>
          <cell r="V4548">
            <v>13.6</v>
          </cell>
          <cell r="W4548">
            <v>14.07</v>
          </cell>
          <cell r="X4548">
            <v>14.57</v>
          </cell>
          <cell r="Y4548">
            <v>15.07</v>
          </cell>
          <cell r="Z4548">
            <v>15.55</v>
          </cell>
          <cell r="AA4548">
            <v>16.07</v>
          </cell>
          <cell r="AB4548">
            <v>16.100000000000001</v>
          </cell>
          <cell r="AC4548">
            <v>16.3</v>
          </cell>
          <cell r="AD4548">
            <v>16.75</v>
          </cell>
          <cell r="AE4548">
            <v>17.29</v>
          </cell>
          <cell r="AF4548">
            <v>17.86</v>
          </cell>
          <cell r="AG4548">
            <v>18.38</v>
          </cell>
          <cell r="AH4548">
            <v>17.79</v>
          </cell>
          <cell r="AI4548">
            <v>17.2</v>
          </cell>
          <cell r="AJ4548">
            <v>16.89</v>
          </cell>
          <cell r="AK4548">
            <v>16.62</v>
          </cell>
        </row>
        <row r="4549">
          <cell r="A4549" t="str">
            <v>SDGbaseTRAv2_UrbAS_ERTv5_testGADJnoICAGRQVAXavehi</v>
          </cell>
          <cell r="B4549" t="str">
            <v>SIclos6_GOVclos11</v>
          </cell>
          <cell r="C4549" t="str">
            <v>SDGbaseTRAv2_UrbAS_ERTv5_testGADJnoICAGR</v>
          </cell>
          <cell r="D4549" t="str">
            <v>QVAX</v>
          </cell>
          <cell r="E4549" t="str">
            <v>avehi</v>
          </cell>
          <cell r="F4549">
            <v>39.57</v>
          </cell>
          <cell r="G4549">
            <v>36.28</v>
          </cell>
          <cell r="H4549">
            <v>37.44</v>
          </cell>
          <cell r="I4549">
            <v>37.909999999999997</v>
          </cell>
          <cell r="J4549">
            <v>38.67</v>
          </cell>
          <cell r="K4549">
            <v>39.65</v>
          </cell>
          <cell r="L4549">
            <v>40.880000000000003</v>
          </cell>
          <cell r="M4549">
            <v>42.52</v>
          </cell>
          <cell r="N4549">
            <v>44.17</v>
          </cell>
          <cell r="O4549">
            <v>46.6</v>
          </cell>
          <cell r="P4549">
            <v>48.53</v>
          </cell>
          <cell r="Q4549">
            <v>50.3</v>
          </cell>
          <cell r="R4549">
            <v>52.15</v>
          </cell>
          <cell r="S4549">
            <v>54.04</v>
          </cell>
          <cell r="T4549">
            <v>56.07</v>
          </cell>
          <cell r="U4549">
            <v>58.42</v>
          </cell>
          <cell r="V4549">
            <v>60.93</v>
          </cell>
          <cell r="W4549">
            <v>63.43</v>
          </cell>
          <cell r="X4549">
            <v>65.73</v>
          </cell>
          <cell r="Y4549">
            <v>66.97</v>
          </cell>
          <cell r="Z4549">
            <v>68.180000000000007</v>
          </cell>
          <cell r="AA4549">
            <v>69.37</v>
          </cell>
          <cell r="AB4549">
            <v>70.19</v>
          </cell>
          <cell r="AC4549">
            <v>71.540000000000006</v>
          </cell>
          <cell r="AD4549">
            <v>73.760000000000005</v>
          </cell>
          <cell r="AE4549">
            <v>76.349999999999994</v>
          </cell>
          <cell r="AF4549">
            <v>79.06</v>
          </cell>
          <cell r="AG4549">
            <v>81.87</v>
          </cell>
          <cell r="AH4549">
            <v>80.69</v>
          </cell>
          <cell r="AI4549">
            <v>78.92</v>
          </cell>
          <cell r="AJ4549">
            <v>77.91</v>
          </cell>
          <cell r="AK4549">
            <v>76.98</v>
          </cell>
        </row>
        <row r="4550">
          <cell r="A4550" t="str">
            <v>SDGbaseTRAv2_UrbAS_ERTv5_testGADJnoICAGRQVAXatequ</v>
          </cell>
          <cell r="B4550" t="str">
            <v>SIclos6_GOVclos11</v>
          </cell>
          <cell r="C4550" t="str">
            <v>SDGbaseTRAv2_UrbAS_ERTv5_testGADJnoICAGR</v>
          </cell>
          <cell r="D4550" t="str">
            <v>QVAX</v>
          </cell>
          <cell r="E4550" t="str">
            <v>atequ</v>
          </cell>
          <cell r="F4550">
            <v>7.09</v>
          </cell>
          <cell r="G4550">
            <v>6.14</v>
          </cell>
          <cell r="H4550">
            <v>6.35</v>
          </cell>
          <cell r="I4550">
            <v>6.36</v>
          </cell>
          <cell r="J4550">
            <v>6.46</v>
          </cell>
          <cell r="K4550">
            <v>6.59</v>
          </cell>
          <cell r="L4550">
            <v>6.81</v>
          </cell>
          <cell r="M4550">
            <v>7.22</v>
          </cell>
          <cell r="N4550">
            <v>7.6</v>
          </cell>
          <cell r="O4550">
            <v>8.77</v>
          </cell>
          <cell r="P4550">
            <v>9.33</v>
          </cell>
          <cell r="Q4550">
            <v>9.68</v>
          </cell>
          <cell r="R4550">
            <v>9.81</v>
          </cell>
          <cell r="S4550">
            <v>10.06</v>
          </cell>
          <cell r="T4550">
            <v>10.37</v>
          </cell>
          <cell r="U4550">
            <v>10.73</v>
          </cell>
          <cell r="V4550">
            <v>11.16</v>
          </cell>
          <cell r="W4550">
            <v>11.54</v>
          </cell>
          <cell r="X4550">
            <v>11.78</v>
          </cell>
          <cell r="Y4550">
            <v>12.13</v>
          </cell>
          <cell r="Z4550">
            <v>12.42</v>
          </cell>
          <cell r="AA4550">
            <v>12.8</v>
          </cell>
          <cell r="AB4550">
            <v>12.34</v>
          </cell>
          <cell r="AC4550">
            <v>12.27</v>
          </cell>
          <cell r="AD4550">
            <v>12.64</v>
          </cell>
          <cell r="AE4550">
            <v>13.13</v>
          </cell>
          <cell r="AF4550">
            <v>13.62</v>
          </cell>
          <cell r="AG4550">
            <v>13.95</v>
          </cell>
          <cell r="AH4550">
            <v>13.02</v>
          </cell>
          <cell r="AI4550">
            <v>12.19</v>
          </cell>
          <cell r="AJ4550">
            <v>11.77</v>
          </cell>
          <cell r="AK4550">
            <v>11.43</v>
          </cell>
        </row>
        <row r="4551">
          <cell r="A4551" t="str">
            <v>SDGbaseTRAv2_UrbAS_ERTv5_testGADJnoICAGRQVAXafurn</v>
          </cell>
          <cell r="B4551" t="str">
            <v>SIclos6_GOVclos11</v>
          </cell>
          <cell r="C4551" t="str">
            <v>SDGbaseTRAv2_UrbAS_ERTv5_testGADJnoICAGR</v>
          </cell>
          <cell r="D4551" t="str">
            <v>QVAX</v>
          </cell>
          <cell r="E4551" t="str">
            <v>afurn</v>
          </cell>
          <cell r="F4551">
            <v>6.09</v>
          </cell>
          <cell r="G4551">
            <v>5.45</v>
          </cell>
          <cell r="H4551">
            <v>5.66</v>
          </cell>
          <cell r="I4551">
            <v>5.85</v>
          </cell>
          <cell r="J4551">
            <v>5.99</v>
          </cell>
          <cell r="K4551">
            <v>6.15</v>
          </cell>
          <cell r="L4551">
            <v>6.34</v>
          </cell>
          <cell r="M4551">
            <v>6.56</v>
          </cell>
          <cell r="N4551">
            <v>6.78</v>
          </cell>
          <cell r="O4551">
            <v>7.18</v>
          </cell>
          <cell r="P4551">
            <v>7.45</v>
          </cell>
          <cell r="Q4551">
            <v>7.68</v>
          </cell>
          <cell r="R4551">
            <v>7.85</v>
          </cell>
          <cell r="S4551">
            <v>8.11</v>
          </cell>
          <cell r="T4551">
            <v>8.3800000000000008</v>
          </cell>
          <cell r="U4551">
            <v>8.68</v>
          </cell>
          <cell r="V4551">
            <v>9</v>
          </cell>
          <cell r="W4551">
            <v>9.33</v>
          </cell>
          <cell r="X4551">
            <v>9.65</v>
          </cell>
          <cell r="Y4551">
            <v>9.9600000000000009</v>
          </cell>
          <cell r="Z4551">
            <v>10.27</v>
          </cell>
          <cell r="AA4551">
            <v>10.58</v>
          </cell>
          <cell r="AB4551">
            <v>10.93</v>
          </cell>
          <cell r="AC4551">
            <v>11.23</v>
          </cell>
          <cell r="AD4551">
            <v>11.56</v>
          </cell>
          <cell r="AE4551">
            <v>11.9</v>
          </cell>
          <cell r="AF4551">
            <v>12.26</v>
          </cell>
          <cell r="AG4551">
            <v>12.61</v>
          </cell>
          <cell r="AH4551">
            <v>12.6</v>
          </cell>
          <cell r="AI4551">
            <v>12.5</v>
          </cell>
          <cell r="AJ4551">
            <v>12.42</v>
          </cell>
          <cell r="AK4551">
            <v>12.31</v>
          </cell>
        </row>
        <row r="4552">
          <cell r="A4552" t="str">
            <v>SDGbaseTRAv2_UrbAS_ERTv5_testGADJnoICAGRQVAXaoman</v>
          </cell>
          <cell r="B4552" t="str">
            <v>SIclos6_GOVclos11</v>
          </cell>
          <cell r="C4552" t="str">
            <v>SDGbaseTRAv2_UrbAS_ERTv5_testGADJnoICAGR</v>
          </cell>
          <cell r="D4552" t="str">
            <v>QVAX</v>
          </cell>
          <cell r="E4552" t="str">
            <v>aoman</v>
          </cell>
          <cell r="F4552">
            <v>25.46</v>
          </cell>
          <cell r="G4552">
            <v>23.29</v>
          </cell>
          <cell r="H4552">
            <v>24.38</v>
          </cell>
          <cell r="I4552">
            <v>25</v>
          </cell>
          <cell r="J4552">
            <v>25.66</v>
          </cell>
          <cell r="K4552">
            <v>26.38</v>
          </cell>
          <cell r="L4552">
            <v>27.24</v>
          </cell>
          <cell r="M4552">
            <v>28.21</v>
          </cell>
          <cell r="N4552">
            <v>29.25</v>
          </cell>
          <cell r="O4552">
            <v>31.03</v>
          </cell>
          <cell r="P4552">
            <v>32.61</v>
          </cell>
          <cell r="Q4552">
            <v>33.979999999999997</v>
          </cell>
          <cell r="R4552">
            <v>35.36</v>
          </cell>
          <cell r="S4552">
            <v>36.6</v>
          </cell>
          <cell r="T4552">
            <v>37.86</v>
          </cell>
          <cell r="U4552">
            <v>39.25</v>
          </cell>
          <cell r="V4552">
            <v>40.47</v>
          </cell>
          <cell r="W4552">
            <v>41.73</v>
          </cell>
          <cell r="X4552">
            <v>43.04</v>
          </cell>
          <cell r="Y4552">
            <v>44.2</v>
          </cell>
          <cell r="Z4552">
            <v>45.32</v>
          </cell>
          <cell r="AA4552">
            <v>46.49</v>
          </cell>
          <cell r="AB4552">
            <v>47.69</v>
          </cell>
          <cell r="AC4552">
            <v>48.72</v>
          </cell>
          <cell r="AD4552">
            <v>49.8</v>
          </cell>
          <cell r="AE4552">
            <v>50.92</v>
          </cell>
          <cell r="AF4552">
            <v>52.1</v>
          </cell>
          <cell r="AG4552">
            <v>53.2</v>
          </cell>
          <cell r="AH4552">
            <v>52.34</v>
          </cell>
          <cell r="AI4552">
            <v>51.2</v>
          </cell>
          <cell r="AJ4552">
            <v>50.22</v>
          </cell>
          <cell r="AK4552">
            <v>49.21</v>
          </cell>
        </row>
        <row r="4553">
          <cell r="A4553" t="str">
            <v>SDGbaseTRAv2_UrbAS_ERTv5_testGADJnoICAGRQVAXaelec</v>
          </cell>
          <cell r="B4553" t="str">
            <v>SIclos6_GOVclos11</v>
          </cell>
          <cell r="C4553" t="str">
            <v>SDGbaseTRAv2_UrbAS_ERTv5_testGADJnoICAGR</v>
          </cell>
          <cell r="D4553" t="str">
            <v>QVAX</v>
          </cell>
          <cell r="E4553" t="str">
            <v>aelec</v>
          </cell>
          <cell r="F4553">
            <v>142.19999999999999</v>
          </cell>
          <cell r="G4553">
            <v>136.75</v>
          </cell>
          <cell r="H4553">
            <v>141.68</v>
          </cell>
          <cell r="I4553">
            <v>141.61000000000001</v>
          </cell>
          <cell r="J4553">
            <v>138.76</v>
          </cell>
          <cell r="K4553">
            <v>138.91</v>
          </cell>
          <cell r="L4553">
            <v>140.06</v>
          </cell>
          <cell r="M4553">
            <v>141.44</v>
          </cell>
          <cell r="N4553">
            <v>143.26</v>
          </cell>
          <cell r="O4553">
            <v>144.29</v>
          </cell>
          <cell r="P4553">
            <v>146.44</v>
          </cell>
          <cell r="Q4553">
            <v>148.01</v>
          </cell>
          <cell r="R4553">
            <v>151.47</v>
          </cell>
          <cell r="S4553">
            <v>155.85</v>
          </cell>
          <cell r="T4553">
            <v>159.32</v>
          </cell>
          <cell r="U4553">
            <v>163.65</v>
          </cell>
          <cell r="V4553">
            <v>164.36</v>
          </cell>
          <cell r="W4553">
            <v>167.89</v>
          </cell>
          <cell r="X4553">
            <v>177.4</v>
          </cell>
          <cell r="Y4553">
            <v>183.86</v>
          </cell>
          <cell r="Z4553">
            <v>190.31</v>
          </cell>
          <cell r="AA4553">
            <v>196.44</v>
          </cell>
          <cell r="AB4553">
            <v>202.76</v>
          </cell>
          <cell r="AC4553">
            <v>209.11</v>
          </cell>
          <cell r="AD4553">
            <v>215.49</v>
          </cell>
          <cell r="AE4553">
            <v>221.93</v>
          </cell>
          <cell r="AF4553">
            <v>224.1</v>
          </cell>
          <cell r="AG4553">
            <v>236.11</v>
          </cell>
          <cell r="AH4553">
            <v>246.57</v>
          </cell>
          <cell r="AI4553">
            <v>255</v>
          </cell>
          <cell r="AJ4553">
            <v>264.66000000000003</v>
          </cell>
          <cell r="AK4553">
            <v>273.87</v>
          </cell>
        </row>
        <row r="4554">
          <cell r="A4554" t="str">
            <v>SDGbaseTRAv2_UrbAS_ERTv5_testGADJnoICAGRQVAXawatr</v>
          </cell>
          <cell r="B4554" t="str">
            <v>SIclos6_GOVclos11</v>
          </cell>
          <cell r="C4554" t="str">
            <v>SDGbaseTRAv2_UrbAS_ERTv5_testGADJnoICAGR</v>
          </cell>
          <cell r="D4554" t="str">
            <v>QVAX</v>
          </cell>
          <cell r="E4554" t="str">
            <v>awatr</v>
          </cell>
          <cell r="F4554">
            <v>38.119999999999997</v>
          </cell>
          <cell r="G4554">
            <v>37.619999999999997</v>
          </cell>
          <cell r="H4554">
            <v>38.6</v>
          </cell>
          <cell r="I4554">
            <v>39.200000000000003</v>
          </cell>
          <cell r="J4554">
            <v>40.03</v>
          </cell>
          <cell r="K4554">
            <v>41.02</v>
          </cell>
          <cell r="L4554">
            <v>42.25</v>
          </cell>
          <cell r="M4554">
            <v>43.56</v>
          </cell>
          <cell r="N4554">
            <v>44.91</v>
          </cell>
          <cell r="O4554">
            <v>46.59</v>
          </cell>
          <cell r="P4554">
            <v>48.14</v>
          </cell>
          <cell r="Q4554">
            <v>49.65</v>
          </cell>
          <cell r="R4554">
            <v>51.48</v>
          </cell>
          <cell r="S4554">
            <v>53.27</v>
          </cell>
          <cell r="T4554">
            <v>55.15</v>
          </cell>
          <cell r="U4554">
            <v>57.26</v>
          </cell>
          <cell r="V4554">
            <v>59.23</v>
          </cell>
          <cell r="W4554">
            <v>61.31</v>
          </cell>
          <cell r="X4554">
            <v>63.5</v>
          </cell>
          <cell r="Y4554">
            <v>65.510000000000005</v>
          </cell>
          <cell r="Z4554">
            <v>67.55</v>
          </cell>
          <cell r="AA4554">
            <v>69.61</v>
          </cell>
          <cell r="AB4554">
            <v>72.099999999999994</v>
          </cell>
          <cell r="AC4554">
            <v>74.47</v>
          </cell>
          <cell r="AD4554">
            <v>76.91</v>
          </cell>
          <cell r="AE4554">
            <v>79.489999999999995</v>
          </cell>
          <cell r="AF4554">
            <v>82.24</v>
          </cell>
          <cell r="AG4554">
            <v>85.03</v>
          </cell>
          <cell r="AH4554">
            <v>85.13</v>
          </cell>
          <cell r="AI4554">
            <v>85.07</v>
          </cell>
          <cell r="AJ4554">
            <v>85.18</v>
          </cell>
          <cell r="AK4554">
            <v>85.21</v>
          </cell>
        </row>
        <row r="4555">
          <cell r="A4555" t="str">
            <v>SDGbaseTRAv2_UrbAS_ERTv5_testGADJnoICAGRQVAXacons</v>
          </cell>
          <cell r="B4555" t="str">
            <v>SIclos6_GOVclos11</v>
          </cell>
          <cell r="C4555" t="str">
            <v>SDGbaseTRAv2_UrbAS_ERTv5_testGADJnoICAGR</v>
          </cell>
          <cell r="D4555" t="str">
            <v>QVAX</v>
          </cell>
          <cell r="E4555" t="str">
            <v>acons</v>
          </cell>
          <cell r="F4555">
            <v>140.65</v>
          </cell>
          <cell r="G4555">
            <v>129.35</v>
          </cell>
          <cell r="H4555">
            <v>133.29</v>
          </cell>
          <cell r="I4555">
            <v>137.75</v>
          </cell>
          <cell r="J4555">
            <v>140.44</v>
          </cell>
          <cell r="K4555">
            <v>143.47999999999999</v>
          </cell>
          <cell r="L4555">
            <v>147.1</v>
          </cell>
          <cell r="M4555">
            <v>151.16</v>
          </cell>
          <cell r="N4555">
            <v>155.44999999999999</v>
          </cell>
          <cell r="O4555">
            <v>160.87</v>
          </cell>
          <cell r="P4555">
            <v>165.85</v>
          </cell>
          <cell r="Q4555">
            <v>170.63</v>
          </cell>
          <cell r="R4555">
            <v>173.86</v>
          </cell>
          <cell r="S4555">
            <v>179.37</v>
          </cell>
          <cell r="T4555">
            <v>185.21</v>
          </cell>
          <cell r="U4555">
            <v>191.92</v>
          </cell>
          <cell r="V4555">
            <v>198.75</v>
          </cell>
          <cell r="W4555">
            <v>205.63</v>
          </cell>
          <cell r="X4555">
            <v>212.22</v>
          </cell>
          <cell r="Y4555">
            <v>218.82</v>
          </cell>
          <cell r="Z4555">
            <v>225.72</v>
          </cell>
          <cell r="AA4555">
            <v>232.49</v>
          </cell>
          <cell r="AB4555">
            <v>238.86</v>
          </cell>
          <cell r="AC4555">
            <v>245.1</v>
          </cell>
          <cell r="AD4555">
            <v>252.09</v>
          </cell>
          <cell r="AE4555">
            <v>259.57</v>
          </cell>
          <cell r="AF4555">
            <v>267.45999999999998</v>
          </cell>
          <cell r="AG4555">
            <v>275.25</v>
          </cell>
          <cell r="AH4555">
            <v>274.82</v>
          </cell>
          <cell r="AI4555">
            <v>273.31</v>
          </cell>
          <cell r="AJ4555">
            <v>272.39999999999998</v>
          </cell>
          <cell r="AK4555">
            <v>271.02</v>
          </cell>
        </row>
        <row r="4556">
          <cell r="A4556" t="str">
            <v>SDGbaseTRAv2_UrbAS_ERTv5_testGADJnoICAGRQVAXatrad</v>
          </cell>
          <cell r="B4556" t="str">
            <v>SIclos6_GOVclos11</v>
          </cell>
          <cell r="C4556" t="str">
            <v>SDGbaseTRAv2_UrbAS_ERTv5_testGADJnoICAGR</v>
          </cell>
          <cell r="D4556" t="str">
            <v>QVAX</v>
          </cell>
          <cell r="E4556" t="str">
            <v>atrad</v>
          </cell>
          <cell r="F4556">
            <v>482.47</v>
          </cell>
          <cell r="G4556">
            <v>441.1</v>
          </cell>
          <cell r="H4556">
            <v>454.75</v>
          </cell>
          <cell r="I4556">
            <v>466.61</v>
          </cell>
          <cell r="J4556">
            <v>474.84</v>
          </cell>
          <cell r="K4556">
            <v>483.72</v>
          </cell>
          <cell r="L4556">
            <v>494.22</v>
          </cell>
          <cell r="M4556">
            <v>506.33</v>
          </cell>
          <cell r="N4556">
            <v>519.09</v>
          </cell>
          <cell r="O4556">
            <v>515.97</v>
          </cell>
          <cell r="P4556">
            <v>525.64</v>
          </cell>
          <cell r="Q4556">
            <v>539.36</v>
          </cell>
          <cell r="R4556">
            <v>553.94000000000005</v>
          </cell>
          <cell r="S4556">
            <v>568.87</v>
          </cell>
          <cell r="T4556">
            <v>584.61</v>
          </cell>
          <cell r="U4556">
            <v>602.46</v>
          </cell>
          <cell r="V4556">
            <v>620.4</v>
          </cell>
          <cell r="W4556">
            <v>638.98</v>
          </cell>
          <cell r="X4556">
            <v>657.44</v>
          </cell>
          <cell r="Y4556">
            <v>674.12</v>
          </cell>
          <cell r="Z4556">
            <v>690.01</v>
          </cell>
          <cell r="AA4556">
            <v>706.05</v>
          </cell>
          <cell r="AB4556">
            <v>715.26</v>
          </cell>
          <cell r="AC4556">
            <v>725.58</v>
          </cell>
          <cell r="AD4556">
            <v>738.74</v>
          </cell>
          <cell r="AE4556">
            <v>753.54</v>
          </cell>
          <cell r="AF4556">
            <v>769.29</v>
          </cell>
          <cell r="AG4556">
            <v>784.16</v>
          </cell>
          <cell r="AH4556">
            <v>775.54</v>
          </cell>
          <cell r="AI4556">
            <v>764.92</v>
          </cell>
          <cell r="AJ4556">
            <v>756.3</v>
          </cell>
          <cell r="AK4556">
            <v>747.23</v>
          </cell>
        </row>
        <row r="4557">
          <cell r="A4557" t="str">
            <v>SDGbaseTRAv2_UrbAS_ERTv5_testGADJnoICAGRQVAXahotl</v>
          </cell>
          <cell r="B4557" t="str">
            <v>SIclos6_GOVclos11</v>
          </cell>
          <cell r="C4557" t="str">
            <v>SDGbaseTRAv2_UrbAS_ERTv5_testGADJnoICAGR</v>
          </cell>
          <cell r="D4557" t="str">
            <v>QVAX</v>
          </cell>
          <cell r="E4557" t="str">
            <v>ahotl</v>
          </cell>
          <cell r="F4557">
            <v>37.69</v>
          </cell>
          <cell r="G4557">
            <v>35.229999999999997</v>
          </cell>
          <cell r="H4557">
            <v>36.82</v>
          </cell>
          <cell r="I4557">
            <v>37.6</v>
          </cell>
          <cell r="J4557">
            <v>38.64</v>
          </cell>
          <cell r="K4557">
            <v>39.78</v>
          </cell>
          <cell r="L4557">
            <v>41.09</v>
          </cell>
          <cell r="M4557">
            <v>42.5</v>
          </cell>
          <cell r="N4557">
            <v>44</v>
          </cell>
          <cell r="O4557">
            <v>46.21</v>
          </cell>
          <cell r="P4557">
            <v>48.1</v>
          </cell>
          <cell r="Q4557">
            <v>49.85</v>
          </cell>
          <cell r="R4557">
            <v>51.95</v>
          </cell>
          <cell r="S4557">
            <v>53.9</v>
          </cell>
          <cell r="T4557">
            <v>55.95</v>
          </cell>
          <cell r="U4557">
            <v>58.25</v>
          </cell>
          <cell r="V4557">
            <v>60.4</v>
          </cell>
          <cell r="W4557">
            <v>62.71</v>
          </cell>
          <cell r="X4557">
            <v>65.25</v>
          </cell>
          <cell r="Y4557">
            <v>67.63</v>
          </cell>
          <cell r="Z4557">
            <v>70.03</v>
          </cell>
          <cell r="AA4557">
            <v>72.510000000000005</v>
          </cell>
          <cell r="AB4557">
            <v>75.47</v>
          </cell>
          <cell r="AC4557">
            <v>78.09</v>
          </cell>
          <cell r="AD4557">
            <v>80.599999999999994</v>
          </cell>
          <cell r="AE4557">
            <v>83.13</v>
          </cell>
          <cell r="AF4557">
            <v>85.78</v>
          </cell>
          <cell r="AG4557">
            <v>88.5</v>
          </cell>
          <cell r="AH4557">
            <v>88.91</v>
          </cell>
          <cell r="AI4557">
            <v>88.73</v>
          </cell>
          <cell r="AJ4557">
            <v>88.48</v>
          </cell>
          <cell r="AK4557">
            <v>88.05</v>
          </cell>
        </row>
        <row r="4558">
          <cell r="A4558" t="str">
            <v>SDGbaseTRAv2_UrbAS_ERTv5_testGADJnoICAGRQVAXaltrp-p</v>
          </cell>
          <cell r="B4558" t="str">
            <v>SIclos6_GOVclos11</v>
          </cell>
          <cell r="C4558" t="str">
            <v>SDGbaseTRAv2_UrbAS_ERTv5_testGADJnoICAGR</v>
          </cell>
          <cell r="D4558" t="str">
            <v>QVAX</v>
          </cell>
          <cell r="E4558" t="str">
            <v>altrp-p</v>
          </cell>
          <cell r="F4558">
            <v>60.68</v>
          </cell>
          <cell r="G4558">
            <v>58.24</v>
          </cell>
          <cell r="H4558">
            <v>59.72</v>
          </cell>
          <cell r="I4558">
            <v>60.78</v>
          </cell>
          <cell r="J4558">
            <v>61.93</v>
          </cell>
          <cell r="K4558">
            <v>63.17</v>
          </cell>
          <cell r="L4558">
            <v>64.64</v>
          </cell>
          <cell r="M4558">
            <v>66.28</v>
          </cell>
          <cell r="N4558">
            <v>68.17</v>
          </cell>
          <cell r="O4558">
            <v>70.790000000000006</v>
          </cell>
          <cell r="P4558">
            <v>73.260000000000005</v>
          </cell>
          <cell r="Q4558">
            <v>75.59</v>
          </cell>
          <cell r="R4558">
            <v>78.31</v>
          </cell>
          <cell r="S4558">
            <v>80.94</v>
          </cell>
          <cell r="T4558">
            <v>83.74</v>
          </cell>
          <cell r="U4558">
            <v>86.95</v>
          </cell>
          <cell r="V4558">
            <v>89.89</v>
          </cell>
          <cell r="W4558">
            <v>92.97</v>
          </cell>
          <cell r="X4558">
            <v>96.18</v>
          </cell>
          <cell r="Y4558">
            <v>99.09</v>
          </cell>
          <cell r="Z4558">
            <v>101.89</v>
          </cell>
          <cell r="AA4558">
            <v>104.67</v>
          </cell>
          <cell r="AB4558">
            <v>107.84</v>
          </cell>
          <cell r="AC4558">
            <v>110.6</v>
          </cell>
          <cell r="AD4558">
            <v>113.25</v>
          </cell>
          <cell r="AE4558">
            <v>115.9</v>
          </cell>
          <cell r="AF4558">
            <v>118.51</v>
          </cell>
          <cell r="AG4558">
            <v>120.98</v>
          </cell>
          <cell r="AH4558">
            <v>119.94</v>
          </cell>
          <cell r="AI4558">
            <v>118.67</v>
          </cell>
          <cell r="AJ4558">
            <v>117.75</v>
          </cell>
          <cell r="AK4558">
            <v>116.61</v>
          </cell>
        </row>
        <row r="4559">
          <cell r="A4559" t="str">
            <v>SDGbaseTRAv2_UrbAS_ERTv5_testGADJnoICAGRQVAXaltrp-f</v>
          </cell>
          <cell r="B4559" t="str">
            <v>SIclos6_GOVclos11</v>
          </cell>
          <cell r="C4559" t="str">
            <v>SDGbaseTRAv2_UrbAS_ERTv5_testGADJnoICAGR</v>
          </cell>
          <cell r="D4559" t="str">
            <v>QVAX</v>
          </cell>
          <cell r="E4559" t="str">
            <v>altrp-f</v>
          </cell>
          <cell r="F4559">
            <v>247.43</v>
          </cell>
          <cell r="G4559">
            <v>234</v>
          </cell>
          <cell r="H4559">
            <v>239.63</v>
          </cell>
          <cell r="I4559">
            <v>244.84</v>
          </cell>
          <cell r="J4559">
            <v>249.94</v>
          </cell>
          <cell r="K4559">
            <v>254.82</v>
          </cell>
          <cell r="L4559">
            <v>260.29000000000002</v>
          </cell>
          <cell r="M4559">
            <v>266.08999999999997</v>
          </cell>
          <cell r="N4559">
            <v>274.06</v>
          </cell>
          <cell r="O4559">
            <v>283.43</v>
          </cell>
          <cell r="P4559">
            <v>293.73</v>
          </cell>
          <cell r="Q4559">
            <v>304.63</v>
          </cell>
          <cell r="R4559">
            <v>314.27999999999997</v>
          </cell>
          <cell r="S4559">
            <v>323.07</v>
          </cell>
          <cell r="T4559">
            <v>333.23</v>
          </cell>
          <cell r="U4559">
            <v>345.8</v>
          </cell>
          <cell r="V4559">
            <v>357.32</v>
          </cell>
          <cell r="W4559">
            <v>368.17</v>
          </cell>
          <cell r="X4559">
            <v>379.98</v>
          </cell>
          <cell r="Y4559">
            <v>392.82</v>
          </cell>
          <cell r="Z4559">
            <v>406.61</v>
          </cell>
          <cell r="AA4559">
            <v>420.29</v>
          </cell>
          <cell r="AB4559">
            <v>435.09</v>
          </cell>
          <cell r="AC4559">
            <v>448.9</v>
          </cell>
          <cell r="AD4559">
            <v>462.33</v>
          </cell>
          <cell r="AE4559">
            <v>475.84</v>
          </cell>
          <cell r="AF4559">
            <v>487.71</v>
          </cell>
          <cell r="AG4559">
            <v>498.39</v>
          </cell>
          <cell r="AH4559">
            <v>495.6</v>
          </cell>
          <cell r="AI4559">
            <v>491.91</v>
          </cell>
          <cell r="AJ4559">
            <v>489.61</v>
          </cell>
          <cell r="AK4559">
            <v>486.97</v>
          </cell>
        </row>
        <row r="4560">
          <cell r="A4560" t="str">
            <v>SDGbaseTRAv2_UrbAS_ERTv5_testGADJnoICAGRQVAXaotrp-p</v>
          </cell>
          <cell r="B4560" t="str">
            <v>SIclos6_GOVclos11</v>
          </cell>
          <cell r="C4560" t="str">
            <v>SDGbaseTRAv2_UrbAS_ERTv5_testGADJnoICAGR</v>
          </cell>
          <cell r="D4560" t="str">
            <v>QVAX</v>
          </cell>
          <cell r="E4560" t="str">
            <v>aotrp-p</v>
          </cell>
          <cell r="F4560">
            <v>8.1</v>
          </cell>
          <cell r="G4560">
            <v>7.98</v>
          </cell>
          <cell r="H4560">
            <v>8.42</v>
          </cell>
          <cell r="I4560">
            <v>8.84</v>
          </cell>
          <cell r="J4560">
            <v>9.24</v>
          </cell>
          <cell r="K4560">
            <v>9.6</v>
          </cell>
          <cell r="L4560">
            <v>9.9600000000000009</v>
          </cell>
          <cell r="M4560">
            <v>10.29</v>
          </cell>
          <cell r="N4560">
            <v>10.59</v>
          </cell>
          <cell r="O4560">
            <v>10.75</v>
          </cell>
          <cell r="P4560">
            <v>10.98</v>
          </cell>
          <cell r="Q4560">
            <v>11.22</v>
          </cell>
          <cell r="R4560">
            <v>11.53</v>
          </cell>
          <cell r="S4560">
            <v>11.81</v>
          </cell>
          <cell r="T4560">
            <v>12.1</v>
          </cell>
          <cell r="U4560">
            <v>12.42</v>
          </cell>
          <cell r="V4560">
            <v>12.71</v>
          </cell>
          <cell r="W4560">
            <v>13</v>
          </cell>
          <cell r="X4560">
            <v>13.25</v>
          </cell>
          <cell r="Y4560">
            <v>13.47</v>
          </cell>
          <cell r="Z4560">
            <v>13.67</v>
          </cell>
          <cell r="AA4560">
            <v>13.84</v>
          </cell>
          <cell r="AB4560">
            <v>13.99</v>
          </cell>
          <cell r="AC4560">
            <v>14.12</v>
          </cell>
          <cell r="AD4560">
            <v>14.3</v>
          </cell>
          <cell r="AE4560">
            <v>14.51</v>
          </cell>
          <cell r="AF4560">
            <v>14.74</v>
          </cell>
          <cell r="AG4560">
            <v>14.96</v>
          </cell>
          <cell r="AH4560">
            <v>14.83</v>
          </cell>
          <cell r="AI4560">
            <v>14.73</v>
          </cell>
          <cell r="AJ4560">
            <v>14.69</v>
          </cell>
          <cell r="AK4560">
            <v>14.65</v>
          </cell>
        </row>
        <row r="4561">
          <cell r="A4561" t="str">
            <v>SDGbaseTRAv2_UrbAS_ERTv5_testGADJnoICAGRQVAXaotrp-f</v>
          </cell>
          <cell r="B4561" t="str">
            <v>SIclos6_GOVclos11</v>
          </cell>
          <cell r="C4561" t="str">
            <v>SDGbaseTRAv2_UrbAS_ERTv5_testGADJnoICAGR</v>
          </cell>
          <cell r="D4561" t="str">
            <v>QVAX</v>
          </cell>
          <cell r="E4561" t="str">
            <v>aotrp-f</v>
          </cell>
          <cell r="F4561">
            <v>7.29</v>
          </cell>
          <cell r="G4561">
            <v>6.95</v>
          </cell>
          <cell r="H4561">
            <v>7.23</v>
          </cell>
          <cell r="I4561">
            <v>7.46</v>
          </cell>
          <cell r="J4561">
            <v>7.66</v>
          </cell>
          <cell r="K4561">
            <v>7.83</v>
          </cell>
          <cell r="L4561">
            <v>8.02</v>
          </cell>
          <cell r="M4561">
            <v>8.2200000000000006</v>
          </cell>
          <cell r="N4561">
            <v>8.4700000000000006</v>
          </cell>
          <cell r="O4561">
            <v>8.6999999999999993</v>
          </cell>
          <cell r="P4561">
            <v>8.98</v>
          </cell>
          <cell r="Q4561">
            <v>9.2799999999999994</v>
          </cell>
          <cell r="R4561">
            <v>9.5399999999999991</v>
          </cell>
          <cell r="S4561">
            <v>9.77</v>
          </cell>
          <cell r="T4561">
            <v>10.039999999999999</v>
          </cell>
          <cell r="U4561">
            <v>10.36</v>
          </cell>
          <cell r="V4561">
            <v>10.66</v>
          </cell>
          <cell r="W4561">
            <v>10.93</v>
          </cell>
          <cell r="X4561">
            <v>11.21</v>
          </cell>
          <cell r="Y4561">
            <v>11.52</v>
          </cell>
          <cell r="Z4561">
            <v>11.84</v>
          </cell>
          <cell r="AA4561">
            <v>12.15</v>
          </cell>
          <cell r="AB4561">
            <v>12.45</v>
          </cell>
          <cell r="AC4561">
            <v>12.75</v>
          </cell>
          <cell r="AD4561">
            <v>13.04</v>
          </cell>
          <cell r="AE4561">
            <v>13.34</v>
          </cell>
          <cell r="AF4561">
            <v>13.6</v>
          </cell>
          <cell r="AG4561">
            <v>13.84</v>
          </cell>
          <cell r="AH4561">
            <v>13.76</v>
          </cell>
          <cell r="AI4561">
            <v>13.68</v>
          </cell>
          <cell r="AJ4561">
            <v>13.63</v>
          </cell>
          <cell r="AK4561">
            <v>13.57</v>
          </cell>
        </row>
        <row r="4562">
          <cell r="A4562" t="str">
            <v>SDGbaseTRAv2_UrbAS_ERTv5_testGADJnoICAGRQVAXaprtr</v>
          </cell>
          <cell r="B4562" t="str">
            <v>SIclos6_GOVclos11</v>
          </cell>
          <cell r="C4562" t="str">
            <v>SDGbaseTRAv2_UrbAS_ERTv5_testGADJnoICAGR</v>
          </cell>
          <cell r="D4562" t="str">
            <v>QVAX</v>
          </cell>
          <cell r="E4562" t="str">
            <v>aprtr</v>
          </cell>
          <cell r="F4562">
            <v>0</v>
          </cell>
          <cell r="G4562">
            <v>0</v>
          </cell>
          <cell r="H4562">
            <v>0</v>
          </cell>
          <cell r="I4562">
            <v>0</v>
          </cell>
          <cell r="J4562">
            <v>0</v>
          </cell>
          <cell r="K4562">
            <v>0</v>
          </cell>
          <cell r="L4562">
            <v>0</v>
          </cell>
          <cell r="M4562">
            <v>0</v>
          </cell>
          <cell r="N4562">
            <v>0</v>
          </cell>
          <cell r="O4562">
            <v>0</v>
          </cell>
          <cell r="P4562">
            <v>0</v>
          </cell>
          <cell r="Q4562">
            <v>0</v>
          </cell>
          <cell r="R4562">
            <v>0</v>
          </cell>
          <cell r="S4562">
            <v>0</v>
          </cell>
          <cell r="T4562">
            <v>0</v>
          </cell>
          <cell r="U4562">
            <v>0</v>
          </cell>
          <cell r="V4562">
            <v>0</v>
          </cell>
          <cell r="W4562">
            <v>0</v>
          </cell>
          <cell r="X4562">
            <v>0</v>
          </cell>
          <cell r="Y4562">
            <v>0</v>
          </cell>
          <cell r="Z4562">
            <v>0</v>
          </cell>
          <cell r="AA4562">
            <v>0</v>
          </cell>
          <cell r="AB4562">
            <v>0</v>
          </cell>
          <cell r="AC4562">
            <v>0</v>
          </cell>
          <cell r="AD4562">
            <v>0</v>
          </cell>
          <cell r="AE4562">
            <v>0</v>
          </cell>
          <cell r="AF4562">
            <v>0</v>
          </cell>
          <cell r="AG4562">
            <v>0</v>
          </cell>
          <cell r="AH4562">
            <v>0</v>
          </cell>
          <cell r="AI4562">
            <v>0</v>
          </cell>
          <cell r="AJ4562">
            <v>0</v>
          </cell>
          <cell r="AK4562">
            <v>0</v>
          </cell>
        </row>
        <row r="4563">
          <cell r="A4563" t="str">
            <v>SDGbaseTRAv2_UrbAS_ERTv5_testGADJnoICAGRQVAXatrps</v>
          </cell>
          <cell r="B4563" t="str">
            <v>SIclos6_GOVclos11</v>
          </cell>
          <cell r="C4563" t="str">
            <v>SDGbaseTRAv2_UrbAS_ERTv5_testGADJnoICAGR</v>
          </cell>
          <cell r="D4563" t="str">
            <v>QVAX</v>
          </cell>
          <cell r="E4563" t="str">
            <v>atrps</v>
          </cell>
          <cell r="F4563">
            <v>54.94</v>
          </cell>
          <cell r="G4563">
            <v>50.45</v>
          </cell>
          <cell r="H4563">
            <v>51.68</v>
          </cell>
          <cell r="I4563">
            <v>52.44</v>
          </cell>
          <cell r="J4563">
            <v>53.3</v>
          </cell>
          <cell r="K4563">
            <v>54.31</v>
          </cell>
          <cell r="L4563">
            <v>55.44</v>
          </cell>
          <cell r="M4563">
            <v>56.46</v>
          </cell>
          <cell r="N4563">
            <v>57.56</v>
          </cell>
          <cell r="O4563">
            <v>59.09</v>
          </cell>
          <cell r="P4563">
            <v>60.35</v>
          </cell>
          <cell r="Q4563">
            <v>61.41</v>
          </cell>
          <cell r="R4563">
            <v>62.84</v>
          </cell>
          <cell r="S4563">
            <v>64.44</v>
          </cell>
          <cell r="T4563">
            <v>66.09</v>
          </cell>
          <cell r="U4563">
            <v>67.989999999999995</v>
          </cell>
          <cell r="V4563">
            <v>69.73</v>
          </cell>
          <cell r="W4563">
            <v>71.680000000000007</v>
          </cell>
          <cell r="X4563">
            <v>73.599999999999994</v>
          </cell>
          <cell r="Y4563">
            <v>75.47</v>
          </cell>
          <cell r="Z4563">
            <v>77.34</v>
          </cell>
          <cell r="AA4563">
            <v>79.22</v>
          </cell>
          <cell r="AB4563">
            <v>82.48</v>
          </cell>
          <cell r="AC4563">
            <v>85.66</v>
          </cell>
          <cell r="AD4563">
            <v>88.96</v>
          </cell>
          <cell r="AE4563">
            <v>92.39</v>
          </cell>
          <cell r="AF4563">
            <v>95.96</v>
          </cell>
          <cell r="AG4563">
            <v>99.25</v>
          </cell>
          <cell r="AH4563">
            <v>100.43</v>
          </cell>
          <cell r="AI4563">
            <v>101.27</v>
          </cell>
          <cell r="AJ4563">
            <v>102.09</v>
          </cell>
          <cell r="AK4563">
            <v>102.77</v>
          </cell>
        </row>
        <row r="4564">
          <cell r="A4564" t="str">
            <v>SDGbaseTRAv2_UrbAS_ERTv5_testGADJnoICAGRQVAXacomm</v>
          </cell>
          <cell r="B4564" t="str">
            <v>SIclos6_GOVclos11</v>
          </cell>
          <cell r="C4564" t="str">
            <v>SDGbaseTRAv2_UrbAS_ERTv5_testGADJnoICAGR</v>
          </cell>
          <cell r="D4564" t="str">
            <v>QVAX</v>
          </cell>
          <cell r="E4564" t="str">
            <v>acomm</v>
          </cell>
          <cell r="F4564">
            <v>84.05</v>
          </cell>
          <cell r="G4564">
            <v>79.66</v>
          </cell>
          <cell r="H4564">
            <v>82.13</v>
          </cell>
          <cell r="I4564">
            <v>83.69</v>
          </cell>
          <cell r="J4564">
            <v>85.58</v>
          </cell>
          <cell r="K4564">
            <v>87.7</v>
          </cell>
          <cell r="L4564">
            <v>90.18</v>
          </cell>
          <cell r="M4564">
            <v>92.96</v>
          </cell>
          <cell r="N4564">
            <v>95.92</v>
          </cell>
          <cell r="O4564">
            <v>99.72</v>
          </cell>
          <cell r="P4564">
            <v>103.19</v>
          </cell>
          <cell r="Q4564">
            <v>106.57</v>
          </cell>
          <cell r="R4564">
            <v>110.37</v>
          </cell>
          <cell r="S4564">
            <v>114.02</v>
          </cell>
          <cell r="T4564">
            <v>117.88</v>
          </cell>
          <cell r="U4564">
            <v>122.24</v>
          </cell>
          <cell r="V4564">
            <v>126.45</v>
          </cell>
          <cell r="W4564">
            <v>130.93</v>
          </cell>
          <cell r="X4564">
            <v>135.71</v>
          </cell>
          <cell r="Y4564">
            <v>140.26</v>
          </cell>
          <cell r="Z4564">
            <v>144.88</v>
          </cell>
          <cell r="AA4564">
            <v>149.54</v>
          </cell>
          <cell r="AB4564">
            <v>154.16999999999999</v>
          </cell>
          <cell r="AC4564">
            <v>158.51</v>
          </cell>
          <cell r="AD4564">
            <v>163.07</v>
          </cell>
          <cell r="AE4564">
            <v>167.87</v>
          </cell>
          <cell r="AF4564">
            <v>172.93</v>
          </cell>
          <cell r="AG4564">
            <v>178.01</v>
          </cell>
          <cell r="AH4564">
            <v>178.17</v>
          </cell>
          <cell r="AI4564">
            <v>177.62</v>
          </cell>
          <cell r="AJ4564">
            <v>177.16</v>
          </cell>
          <cell r="AK4564">
            <v>176.46</v>
          </cell>
        </row>
        <row r="4565">
          <cell r="A4565" t="str">
            <v>SDGbaseTRAv2_UrbAS_ERTv5_testGADJnoICAGRQVAXafsrv</v>
          </cell>
          <cell r="B4565" t="str">
            <v>SIclos6_GOVclos11</v>
          </cell>
          <cell r="C4565" t="str">
            <v>SDGbaseTRAv2_UrbAS_ERTv5_testGADJnoICAGR</v>
          </cell>
          <cell r="D4565" t="str">
            <v>QVAX</v>
          </cell>
          <cell r="E4565" t="str">
            <v>afsrv</v>
          </cell>
          <cell r="F4565">
            <v>413.44</v>
          </cell>
          <cell r="G4565">
            <v>391.23</v>
          </cell>
          <cell r="H4565">
            <v>404.87</v>
          </cell>
          <cell r="I4565">
            <v>412.11</v>
          </cell>
          <cell r="J4565">
            <v>422.2</v>
          </cell>
          <cell r="K4565">
            <v>433.28</v>
          </cell>
          <cell r="L4565">
            <v>445.96</v>
          </cell>
          <cell r="M4565">
            <v>459.71</v>
          </cell>
          <cell r="N4565">
            <v>474.7</v>
          </cell>
          <cell r="O4565">
            <v>494.69</v>
          </cell>
          <cell r="P4565">
            <v>512.78</v>
          </cell>
          <cell r="Q4565">
            <v>530.41</v>
          </cell>
          <cell r="R4565">
            <v>551.16999999999996</v>
          </cell>
          <cell r="S4565">
            <v>570.79</v>
          </cell>
          <cell r="T4565">
            <v>591.5</v>
          </cell>
          <cell r="U4565">
            <v>614.54999999999995</v>
          </cell>
          <cell r="V4565">
            <v>636.79</v>
          </cell>
          <cell r="W4565">
            <v>660.88</v>
          </cell>
          <cell r="X4565">
            <v>687.09</v>
          </cell>
          <cell r="Y4565">
            <v>712.41</v>
          </cell>
          <cell r="Z4565">
            <v>738.3</v>
          </cell>
          <cell r="AA4565">
            <v>764.4</v>
          </cell>
          <cell r="AB4565">
            <v>794.33</v>
          </cell>
          <cell r="AC4565">
            <v>821.81</v>
          </cell>
          <cell r="AD4565">
            <v>848.29</v>
          </cell>
          <cell r="AE4565">
            <v>875.35</v>
          </cell>
          <cell r="AF4565">
            <v>904.07</v>
          </cell>
          <cell r="AG4565">
            <v>933.78</v>
          </cell>
          <cell r="AH4565">
            <v>943.56</v>
          </cell>
          <cell r="AI4565">
            <v>947.87</v>
          </cell>
          <cell r="AJ4565">
            <v>949.92</v>
          </cell>
          <cell r="AK4565">
            <v>949.84</v>
          </cell>
        </row>
        <row r="4566">
          <cell r="A4566" t="str">
            <v>SDGbaseTRAv2_UrbAS_ERTv5_testGADJnoICAGRQVAXabsrv</v>
          </cell>
          <cell r="B4566" t="str">
            <v>SIclos6_GOVclos11</v>
          </cell>
          <cell r="C4566" t="str">
            <v>SDGbaseTRAv2_UrbAS_ERTv5_testGADJnoICAGR</v>
          </cell>
          <cell r="D4566" t="str">
            <v>QVAX</v>
          </cell>
          <cell r="E4566" t="str">
            <v>absrv</v>
          </cell>
          <cell r="F4566">
            <v>367.48</v>
          </cell>
          <cell r="G4566">
            <v>348.35</v>
          </cell>
          <cell r="H4566">
            <v>359.29</v>
          </cell>
          <cell r="I4566">
            <v>366.26</v>
          </cell>
          <cell r="J4566">
            <v>374.72</v>
          </cell>
          <cell r="K4566">
            <v>384.11</v>
          </cell>
          <cell r="L4566">
            <v>395.02</v>
          </cell>
          <cell r="M4566">
            <v>406.94</v>
          </cell>
          <cell r="N4566">
            <v>419.78</v>
          </cell>
          <cell r="O4566">
            <v>435.87</v>
          </cell>
          <cell r="P4566">
            <v>451.02</v>
          </cell>
          <cell r="Q4566">
            <v>465.91</v>
          </cell>
          <cell r="R4566">
            <v>482.94</v>
          </cell>
          <cell r="S4566">
            <v>499.11</v>
          </cell>
          <cell r="T4566">
            <v>516.20000000000005</v>
          </cell>
          <cell r="U4566">
            <v>535.42999999999995</v>
          </cell>
          <cell r="V4566">
            <v>554.04999999999995</v>
          </cell>
          <cell r="W4566">
            <v>573.84</v>
          </cell>
          <cell r="X4566">
            <v>594.85</v>
          </cell>
          <cell r="Y4566">
            <v>614.9</v>
          </cell>
          <cell r="Z4566">
            <v>635.34</v>
          </cell>
          <cell r="AA4566">
            <v>655.87</v>
          </cell>
          <cell r="AB4566">
            <v>677.78</v>
          </cell>
          <cell r="AC4566">
            <v>697.91</v>
          </cell>
          <cell r="AD4566">
            <v>718.22</v>
          </cell>
          <cell r="AE4566">
            <v>739.4</v>
          </cell>
          <cell r="AF4566">
            <v>761.75</v>
          </cell>
          <cell r="AG4566">
            <v>784.31</v>
          </cell>
          <cell r="AH4566">
            <v>787.03</v>
          </cell>
          <cell r="AI4566">
            <v>786.39</v>
          </cell>
          <cell r="AJ4566">
            <v>785.29</v>
          </cell>
          <cell r="AK4566">
            <v>782.94</v>
          </cell>
        </row>
        <row r="4567">
          <cell r="A4567" t="str">
            <v>SDGbaseTRAv2_UrbAS_ERTv5_testGADJnoICAGRQVAXagsrv</v>
          </cell>
          <cell r="B4567" t="str">
            <v>SIclos6_GOVclos11</v>
          </cell>
          <cell r="C4567" t="str">
            <v>SDGbaseTRAv2_UrbAS_ERTv5_testGADJnoICAGR</v>
          </cell>
          <cell r="D4567" t="str">
            <v>QVAX</v>
          </cell>
          <cell r="E4567" t="str">
            <v>agsrv</v>
          </cell>
          <cell r="F4567">
            <v>789.44</v>
          </cell>
          <cell r="G4567">
            <v>739.2</v>
          </cell>
          <cell r="H4567">
            <v>760.64</v>
          </cell>
          <cell r="I4567">
            <v>802.88</v>
          </cell>
          <cell r="J4567">
            <v>829.83</v>
          </cell>
          <cell r="K4567">
            <v>857.24</v>
          </cell>
          <cell r="L4567">
            <v>886.52</v>
          </cell>
          <cell r="M4567">
            <v>916.92</v>
          </cell>
          <cell r="N4567">
            <v>950.48</v>
          </cell>
          <cell r="O4567">
            <v>993.68</v>
          </cell>
          <cell r="P4567">
            <v>1035.02</v>
          </cell>
          <cell r="Q4567">
            <v>1076.71</v>
          </cell>
          <cell r="R4567">
            <v>1103.55</v>
          </cell>
          <cell r="S4567">
            <v>1130.6500000000001</v>
          </cell>
          <cell r="T4567">
            <v>1158.3599999999999</v>
          </cell>
          <cell r="U4567">
            <v>1186.8499999999999</v>
          </cell>
          <cell r="V4567">
            <v>1215.95</v>
          </cell>
          <cell r="W4567">
            <v>1245.96</v>
          </cell>
          <cell r="X4567">
            <v>1276.83</v>
          </cell>
          <cell r="Y4567">
            <v>1308.18</v>
          </cell>
          <cell r="Z4567">
            <v>1340.3</v>
          </cell>
          <cell r="AA4567">
            <v>1373.02</v>
          </cell>
          <cell r="AB4567">
            <v>1406.83</v>
          </cell>
          <cell r="AC4567">
            <v>1441.1</v>
          </cell>
          <cell r="AD4567">
            <v>1476.02</v>
          </cell>
          <cell r="AE4567">
            <v>1511.8</v>
          </cell>
          <cell r="AF4567">
            <v>1548.66</v>
          </cell>
          <cell r="AG4567">
            <v>1586.47</v>
          </cell>
          <cell r="AH4567">
            <v>1623.51</v>
          </cell>
          <cell r="AI4567">
            <v>1660.64</v>
          </cell>
          <cell r="AJ4567">
            <v>1698.04</v>
          </cell>
          <cell r="AK4567">
            <v>1735.98</v>
          </cell>
        </row>
        <row r="4568">
          <cell r="A4568" t="str">
            <v>SDGbaseTRAv2_UrbAS_ERTv5_testGADJnoICAGRQVAXaosrv</v>
          </cell>
          <cell r="B4568" t="str">
            <v>SIclos6_GOVclos11</v>
          </cell>
          <cell r="C4568" t="str">
            <v>SDGbaseTRAv2_UrbAS_ERTv5_testGADJnoICAGR</v>
          </cell>
          <cell r="D4568" t="str">
            <v>QVAX</v>
          </cell>
          <cell r="E4568" t="str">
            <v>aosrv</v>
          </cell>
          <cell r="F4568">
            <v>475.08</v>
          </cell>
          <cell r="G4568">
            <v>430.1</v>
          </cell>
          <cell r="H4568">
            <v>447.52</v>
          </cell>
          <cell r="I4568">
            <v>457.99</v>
          </cell>
          <cell r="J4568">
            <v>469.79</v>
          </cell>
          <cell r="K4568">
            <v>482.25</v>
          </cell>
          <cell r="L4568">
            <v>496.41</v>
          </cell>
          <cell r="M4568">
            <v>511.55</v>
          </cell>
          <cell r="N4568">
            <v>527.85</v>
          </cell>
          <cell r="O4568">
            <v>547.84</v>
          </cell>
          <cell r="P4568">
            <v>566.9</v>
          </cell>
          <cell r="Q4568">
            <v>585.54</v>
          </cell>
          <cell r="R4568">
            <v>607.12</v>
          </cell>
          <cell r="S4568">
            <v>627.57000000000005</v>
          </cell>
          <cell r="T4568">
            <v>649.29</v>
          </cell>
          <cell r="U4568">
            <v>673.9</v>
          </cell>
          <cell r="V4568">
            <v>697.52</v>
          </cell>
          <cell r="W4568">
            <v>722.71</v>
          </cell>
          <cell r="X4568">
            <v>749.71</v>
          </cell>
          <cell r="Y4568">
            <v>775.47</v>
          </cell>
          <cell r="Z4568">
            <v>801.66</v>
          </cell>
          <cell r="AA4568">
            <v>828.09</v>
          </cell>
          <cell r="AB4568">
            <v>856.69</v>
          </cell>
          <cell r="AC4568">
            <v>882.98</v>
          </cell>
          <cell r="AD4568">
            <v>908.97</v>
          </cell>
          <cell r="AE4568">
            <v>935.78</v>
          </cell>
          <cell r="AF4568">
            <v>964.01</v>
          </cell>
          <cell r="AG4568">
            <v>992.49</v>
          </cell>
          <cell r="AH4568">
            <v>994.2</v>
          </cell>
          <cell r="AI4568">
            <v>991.91</v>
          </cell>
          <cell r="AJ4568">
            <v>989.21</v>
          </cell>
          <cell r="AK4568">
            <v>984.92</v>
          </cell>
        </row>
        <row r="4569">
          <cell r="A4569" t="str">
            <v>SDGbaseTRAv2_UrbAS_ERTv5_testGADJnoICAGRPVAXaawhe</v>
          </cell>
          <cell r="B4569" t="str">
            <v>SIclos6_GOVclos11</v>
          </cell>
          <cell r="C4569" t="str">
            <v>SDGbaseTRAv2_UrbAS_ERTv5_testGADJnoICAGR</v>
          </cell>
          <cell r="D4569" t="str">
            <v>PVAX</v>
          </cell>
          <cell r="E4569" t="str">
            <v>aawhe</v>
          </cell>
          <cell r="F4569">
            <v>1</v>
          </cell>
          <cell r="G4569">
            <v>0.94</v>
          </cell>
          <cell r="H4569">
            <v>0.95</v>
          </cell>
          <cell r="I4569">
            <v>0.97</v>
          </cell>
          <cell r="J4569">
            <v>0.99</v>
          </cell>
          <cell r="K4569">
            <v>0.99</v>
          </cell>
          <cell r="L4569">
            <v>1</v>
          </cell>
          <cell r="M4569">
            <v>0.99</v>
          </cell>
          <cell r="N4569">
            <v>0.99</v>
          </cell>
          <cell r="O4569">
            <v>1.02</v>
          </cell>
          <cell r="P4569">
            <v>1.01</v>
          </cell>
          <cell r="Q4569">
            <v>1</v>
          </cell>
          <cell r="R4569">
            <v>1.01</v>
          </cell>
          <cell r="S4569">
            <v>1.01</v>
          </cell>
          <cell r="T4569">
            <v>1.01</v>
          </cell>
          <cell r="U4569">
            <v>1.02</v>
          </cell>
          <cell r="V4569">
            <v>1.02</v>
          </cell>
          <cell r="W4569">
            <v>1.02</v>
          </cell>
          <cell r="X4569">
            <v>1.02</v>
          </cell>
          <cell r="Y4569">
            <v>1.02</v>
          </cell>
          <cell r="Z4569">
            <v>1.02</v>
          </cell>
          <cell r="AA4569">
            <v>1.02</v>
          </cell>
          <cell r="AB4569">
            <v>1.03</v>
          </cell>
          <cell r="AC4569">
            <v>1.03</v>
          </cell>
          <cell r="AD4569">
            <v>1.04</v>
          </cell>
          <cell r="AE4569">
            <v>1.05</v>
          </cell>
          <cell r="AF4569">
            <v>1.06</v>
          </cell>
          <cell r="AG4569">
            <v>1.06</v>
          </cell>
          <cell r="AH4569">
            <v>1.04</v>
          </cell>
          <cell r="AI4569">
            <v>1.02</v>
          </cell>
          <cell r="AJ4569">
            <v>1.01</v>
          </cell>
          <cell r="AK4569">
            <v>1</v>
          </cell>
        </row>
        <row r="4570">
          <cell r="A4570" t="str">
            <v>SDGbaseTRAv2_UrbAS_ERTv5_testGADJnoICAGRPVAXaamai</v>
          </cell>
          <cell r="B4570" t="str">
            <v>SIclos6_GOVclos11</v>
          </cell>
          <cell r="C4570" t="str">
            <v>SDGbaseTRAv2_UrbAS_ERTv5_testGADJnoICAGR</v>
          </cell>
          <cell r="D4570" t="str">
            <v>PVAX</v>
          </cell>
          <cell r="E4570" t="str">
            <v>aamai</v>
          </cell>
          <cell r="F4570">
            <v>1</v>
          </cell>
          <cell r="G4570">
            <v>0.95</v>
          </cell>
          <cell r="H4570">
            <v>0.97</v>
          </cell>
          <cell r="I4570">
            <v>1</v>
          </cell>
          <cell r="J4570">
            <v>1.03</v>
          </cell>
          <cell r="K4570">
            <v>1.03</v>
          </cell>
          <cell r="L4570">
            <v>1.04</v>
          </cell>
          <cell r="M4570">
            <v>1.03</v>
          </cell>
          <cell r="N4570">
            <v>1.03</v>
          </cell>
          <cell r="O4570">
            <v>1.08</v>
          </cell>
          <cell r="P4570">
            <v>1.07</v>
          </cell>
          <cell r="Q4570">
            <v>1.06</v>
          </cell>
          <cell r="R4570">
            <v>1.06</v>
          </cell>
          <cell r="S4570">
            <v>1.06</v>
          </cell>
          <cell r="T4570">
            <v>1.06</v>
          </cell>
          <cell r="U4570">
            <v>1.06</v>
          </cell>
          <cell r="V4570">
            <v>1.05</v>
          </cell>
          <cell r="W4570">
            <v>1.05</v>
          </cell>
          <cell r="X4570">
            <v>1.05</v>
          </cell>
          <cell r="Y4570">
            <v>1.04</v>
          </cell>
          <cell r="Z4570">
            <v>1.04</v>
          </cell>
          <cell r="AA4570">
            <v>1.04</v>
          </cell>
          <cell r="AB4570">
            <v>1.05</v>
          </cell>
          <cell r="AC4570">
            <v>1.06</v>
          </cell>
          <cell r="AD4570">
            <v>1.07</v>
          </cell>
          <cell r="AE4570">
            <v>1.08</v>
          </cell>
          <cell r="AF4570">
            <v>1.08</v>
          </cell>
          <cell r="AG4570">
            <v>1.07</v>
          </cell>
          <cell r="AH4570">
            <v>1.03</v>
          </cell>
          <cell r="AI4570">
            <v>1</v>
          </cell>
          <cell r="AJ4570">
            <v>0.98</v>
          </cell>
          <cell r="AK4570">
            <v>0.95</v>
          </cell>
        </row>
        <row r="4571">
          <cell r="A4571" t="str">
            <v>SDGbaseTRAv2_UrbAS_ERTv5_testGADJnoICAGRPVAXaaoce</v>
          </cell>
          <cell r="B4571" t="str">
            <v>SIclos6_GOVclos11</v>
          </cell>
          <cell r="C4571" t="str">
            <v>SDGbaseTRAv2_UrbAS_ERTv5_testGADJnoICAGR</v>
          </cell>
          <cell r="D4571" t="str">
            <v>PVAX</v>
          </cell>
          <cell r="E4571" t="str">
            <v>aaoce</v>
          </cell>
          <cell r="F4571">
            <v>1</v>
          </cell>
          <cell r="G4571">
            <v>0.93</v>
          </cell>
          <cell r="H4571">
            <v>0.96</v>
          </cell>
          <cell r="I4571">
            <v>0.99</v>
          </cell>
          <cell r="J4571">
            <v>1.03</v>
          </cell>
          <cell r="K4571">
            <v>1.05</v>
          </cell>
          <cell r="L4571">
            <v>1.06</v>
          </cell>
          <cell r="M4571">
            <v>1.06</v>
          </cell>
          <cell r="N4571">
            <v>1.06</v>
          </cell>
          <cell r="O4571">
            <v>1.1200000000000001</v>
          </cell>
          <cell r="P4571">
            <v>1.1299999999999999</v>
          </cell>
          <cell r="Q4571">
            <v>1.1200000000000001</v>
          </cell>
          <cell r="R4571">
            <v>1.1299999999999999</v>
          </cell>
          <cell r="S4571">
            <v>1.1399999999999999</v>
          </cell>
          <cell r="T4571">
            <v>1.1399999999999999</v>
          </cell>
          <cell r="U4571">
            <v>1.1499999999999999</v>
          </cell>
          <cell r="V4571">
            <v>1.1499999999999999</v>
          </cell>
          <cell r="W4571">
            <v>1.1499999999999999</v>
          </cell>
          <cell r="X4571">
            <v>1.1599999999999999</v>
          </cell>
          <cell r="Y4571">
            <v>1.1599999999999999</v>
          </cell>
          <cell r="Z4571">
            <v>1.1599999999999999</v>
          </cell>
          <cell r="AA4571">
            <v>1.17</v>
          </cell>
          <cell r="AB4571">
            <v>1.19</v>
          </cell>
          <cell r="AC4571">
            <v>1.21</v>
          </cell>
          <cell r="AD4571">
            <v>1.22</v>
          </cell>
          <cell r="AE4571">
            <v>1.23</v>
          </cell>
          <cell r="AF4571">
            <v>1.24</v>
          </cell>
          <cell r="AG4571">
            <v>1.23</v>
          </cell>
          <cell r="AH4571">
            <v>1.2</v>
          </cell>
          <cell r="AI4571">
            <v>1.17</v>
          </cell>
          <cell r="AJ4571">
            <v>1.1499999999999999</v>
          </cell>
          <cell r="AK4571">
            <v>1.1200000000000001</v>
          </cell>
        </row>
        <row r="4572">
          <cell r="A4572" t="str">
            <v>SDGbaseTRAv2_UrbAS_ERTv5_testGADJnoICAGRPVAXaaveg</v>
          </cell>
          <cell r="B4572" t="str">
            <v>SIclos6_GOVclos11</v>
          </cell>
          <cell r="C4572" t="str">
            <v>SDGbaseTRAv2_UrbAS_ERTv5_testGADJnoICAGR</v>
          </cell>
          <cell r="D4572" t="str">
            <v>PVAX</v>
          </cell>
          <cell r="E4572" t="str">
            <v>aaveg</v>
          </cell>
          <cell r="F4572">
            <v>1</v>
          </cell>
          <cell r="G4572">
            <v>1</v>
          </cell>
          <cell r="H4572">
            <v>0.99</v>
          </cell>
          <cell r="I4572">
            <v>0.99</v>
          </cell>
          <cell r="J4572">
            <v>0.99</v>
          </cell>
          <cell r="K4572">
            <v>0.99</v>
          </cell>
          <cell r="L4572">
            <v>0.99</v>
          </cell>
          <cell r="M4572">
            <v>0.98</v>
          </cell>
          <cell r="N4572">
            <v>0.98</v>
          </cell>
          <cell r="O4572">
            <v>0.98</v>
          </cell>
          <cell r="P4572">
            <v>0.97</v>
          </cell>
          <cell r="Q4572">
            <v>0.97</v>
          </cell>
          <cell r="R4572">
            <v>0.98</v>
          </cell>
          <cell r="S4572">
            <v>0.98</v>
          </cell>
          <cell r="T4572">
            <v>0.98</v>
          </cell>
          <cell r="U4572">
            <v>0.98</v>
          </cell>
          <cell r="V4572">
            <v>0.99</v>
          </cell>
          <cell r="W4572">
            <v>0.99</v>
          </cell>
          <cell r="X4572">
            <v>0.99</v>
          </cell>
          <cell r="Y4572">
            <v>0.99</v>
          </cell>
          <cell r="Z4572">
            <v>0.98</v>
          </cell>
          <cell r="AA4572">
            <v>0.98</v>
          </cell>
          <cell r="AB4572">
            <v>0.98</v>
          </cell>
          <cell r="AC4572">
            <v>0.98</v>
          </cell>
          <cell r="AD4572">
            <v>0.99</v>
          </cell>
          <cell r="AE4572">
            <v>1</v>
          </cell>
          <cell r="AF4572">
            <v>1</v>
          </cell>
          <cell r="AG4572">
            <v>1</v>
          </cell>
          <cell r="AH4572">
            <v>0.98</v>
          </cell>
          <cell r="AI4572">
            <v>0.97</v>
          </cell>
          <cell r="AJ4572">
            <v>0.96</v>
          </cell>
          <cell r="AK4572">
            <v>0.96</v>
          </cell>
        </row>
        <row r="4573">
          <cell r="A4573" t="str">
            <v>SDGbaseTRAv2_UrbAS_ERTv5_testGADJnoICAGRPVAXaaofr</v>
          </cell>
          <cell r="B4573" t="str">
            <v>SIclos6_GOVclos11</v>
          </cell>
          <cell r="C4573" t="str">
            <v>SDGbaseTRAv2_UrbAS_ERTv5_testGADJnoICAGR</v>
          </cell>
          <cell r="D4573" t="str">
            <v>PVAX</v>
          </cell>
          <cell r="E4573" t="str">
            <v>aaofr</v>
          </cell>
          <cell r="F4573">
            <v>1</v>
          </cell>
          <cell r="G4573">
            <v>1.01</v>
          </cell>
          <cell r="H4573">
            <v>1</v>
          </cell>
          <cell r="I4573">
            <v>1</v>
          </cell>
          <cell r="J4573">
            <v>1</v>
          </cell>
          <cell r="K4573">
            <v>0.99</v>
          </cell>
          <cell r="L4573">
            <v>0.99</v>
          </cell>
          <cell r="M4573">
            <v>0.99</v>
          </cell>
          <cell r="N4573">
            <v>0.99</v>
          </cell>
          <cell r="O4573">
            <v>1.01</v>
          </cell>
          <cell r="P4573">
            <v>1</v>
          </cell>
          <cell r="Q4573">
            <v>0.99</v>
          </cell>
          <cell r="R4573">
            <v>0.99</v>
          </cell>
          <cell r="S4573">
            <v>0.99</v>
          </cell>
          <cell r="T4573">
            <v>0.99</v>
          </cell>
          <cell r="U4573">
            <v>0.99</v>
          </cell>
          <cell r="V4573">
            <v>1</v>
          </cell>
          <cell r="W4573">
            <v>1</v>
          </cell>
          <cell r="X4573">
            <v>1</v>
          </cell>
          <cell r="Y4573">
            <v>0.99</v>
          </cell>
          <cell r="Z4573">
            <v>0.99</v>
          </cell>
          <cell r="AA4573">
            <v>0.99</v>
          </cell>
          <cell r="AB4573">
            <v>0.99</v>
          </cell>
          <cell r="AC4573">
            <v>1</v>
          </cell>
          <cell r="AD4573">
            <v>1</v>
          </cell>
          <cell r="AE4573">
            <v>1.01</v>
          </cell>
          <cell r="AF4573">
            <v>1.01</v>
          </cell>
          <cell r="AG4573">
            <v>1.01</v>
          </cell>
          <cell r="AH4573">
            <v>0.99</v>
          </cell>
          <cell r="AI4573">
            <v>0.97</v>
          </cell>
          <cell r="AJ4573">
            <v>0.97</v>
          </cell>
          <cell r="AK4573">
            <v>0.96</v>
          </cell>
        </row>
        <row r="4574">
          <cell r="A4574" t="str">
            <v>SDGbaseTRAv2_UrbAS_ERTv5_testGADJnoICAGRPVAXaagra</v>
          </cell>
          <cell r="B4574" t="str">
            <v>SIclos6_GOVclos11</v>
          </cell>
          <cell r="C4574" t="str">
            <v>SDGbaseTRAv2_UrbAS_ERTv5_testGADJnoICAGR</v>
          </cell>
          <cell r="D4574" t="str">
            <v>PVAX</v>
          </cell>
          <cell r="E4574" t="str">
            <v>aagra</v>
          </cell>
          <cell r="F4574">
            <v>1</v>
          </cell>
          <cell r="G4574">
            <v>1.03</v>
          </cell>
          <cell r="H4574">
            <v>1.03</v>
          </cell>
          <cell r="I4574">
            <v>1.02</v>
          </cell>
          <cell r="J4574">
            <v>1.02</v>
          </cell>
          <cell r="K4574">
            <v>1.02</v>
          </cell>
          <cell r="L4574">
            <v>1.02</v>
          </cell>
          <cell r="M4574">
            <v>1.02</v>
          </cell>
          <cell r="N4574">
            <v>1.03</v>
          </cell>
          <cell r="O4574">
            <v>1.05</v>
          </cell>
          <cell r="P4574">
            <v>1.05</v>
          </cell>
          <cell r="Q4574">
            <v>1.04</v>
          </cell>
          <cell r="R4574">
            <v>1.04</v>
          </cell>
          <cell r="S4574">
            <v>1.04</v>
          </cell>
          <cell r="T4574">
            <v>1.04</v>
          </cell>
          <cell r="U4574">
            <v>1.04</v>
          </cell>
          <cell r="V4574">
            <v>1.05</v>
          </cell>
          <cell r="W4574">
            <v>1.05</v>
          </cell>
          <cell r="X4574">
            <v>1.05</v>
          </cell>
          <cell r="Y4574">
            <v>1.05</v>
          </cell>
          <cell r="Z4574">
            <v>1.05</v>
          </cell>
          <cell r="AA4574">
            <v>1.04</v>
          </cell>
          <cell r="AB4574">
            <v>1.05</v>
          </cell>
          <cell r="AC4574">
            <v>1.05</v>
          </cell>
          <cell r="AD4574">
            <v>1.06</v>
          </cell>
          <cell r="AE4574">
            <v>1.06</v>
          </cell>
          <cell r="AF4574">
            <v>1.06</v>
          </cell>
          <cell r="AG4574">
            <v>1.05</v>
          </cell>
          <cell r="AH4574">
            <v>1.03</v>
          </cell>
          <cell r="AI4574">
            <v>1.01</v>
          </cell>
          <cell r="AJ4574">
            <v>0.99</v>
          </cell>
          <cell r="AK4574">
            <v>0.98</v>
          </cell>
        </row>
        <row r="4575">
          <cell r="A4575" t="str">
            <v>SDGbaseTRAv2_UrbAS_ERTv5_testGADJnoICAGRPVAXaaoil</v>
          </cell>
          <cell r="B4575" t="str">
            <v>SIclos6_GOVclos11</v>
          </cell>
          <cell r="C4575" t="str">
            <v>SDGbaseTRAv2_UrbAS_ERTv5_testGADJnoICAGR</v>
          </cell>
          <cell r="D4575" t="str">
            <v>PVAX</v>
          </cell>
          <cell r="E4575" t="str">
            <v>aaoil</v>
          </cell>
          <cell r="F4575">
            <v>1</v>
          </cell>
          <cell r="G4575">
            <v>0.92</v>
          </cell>
          <cell r="H4575">
            <v>0.94</v>
          </cell>
          <cell r="I4575">
            <v>0.97</v>
          </cell>
          <cell r="J4575">
            <v>1</v>
          </cell>
          <cell r="K4575">
            <v>1.01</v>
          </cell>
          <cell r="L4575">
            <v>1.02</v>
          </cell>
          <cell r="M4575">
            <v>1.02</v>
          </cell>
          <cell r="N4575">
            <v>1.02</v>
          </cell>
          <cell r="O4575">
            <v>1.04</v>
          </cell>
          <cell r="P4575">
            <v>1.04</v>
          </cell>
          <cell r="Q4575">
            <v>1.04</v>
          </cell>
          <cell r="R4575">
            <v>1.06</v>
          </cell>
          <cell r="S4575">
            <v>1.07</v>
          </cell>
          <cell r="T4575">
            <v>1.08</v>
          </cell>
          <cell r="U4575">
            <v>1.08</v>
          </cell>
          <cell r="V4575">
            <v>1.0900000000000001</v>
          </cell>
          <cell r="W4575">
            <v>1.1000000000000001</v>
          </cell>
          <cell r="X4575">
            <v>1.1000000000000001</v>
          </cell>
          <cell r="Y4575">
            <v>1.1100000000000001</v>
          </cell>
          <cell r="Z4575">
            <v>1.1100000000000001</v>
          </cell>
          <cell r="AA4575">
            <v>1.1100000000000001</v>
          </cell>
          <cell r="AB4575">
            <v>1.1299999999999999</v>
          </cell>
          <cell r="AC4575">
            <v>1.1399999999999999</v>
          </cell>
          <cell r="AD4575">
            <v>1.1499999999999999</v>
          </cell>
          <cell r="AE4575">
            <v>1.17</v>
          </cell>
          <cell r="AF4575">
            <v>1.18</v>
          </cell>
          <cell r="AG4575">
            <v>1.18</v>
          </cell>
          <cell r="AH4575">
            <v>1.1499999999999999</v>
          </cell>
          <cell r="AI4575">
            <v>1.1299999999999999</v>
          </cell>
          <cell r="AJ4575">
            <v>1.1200000000000001</v>
          </cell>
          <cell r="AK4575">
            <v>1.1000000000000001</v>
          </cell>
        </row>
        <row r="4576">
          <cell r="A4576" t="str">
            <v>SDGbaseTRAv2_UrbAS_ERTv5_testGADJnoICAGRPVAXaatub</v>
          </cell>
          <cell r="B4576" t="str">
            <v>SIclos6_GOVclos11</v>
          </cell>
          <cell r="C4576" t="str">
            <v>SDGbaseTRAv2_UrbAS_ERTv5_testGADJnoICAGR</v>
          </cell>
          <cell r="D4576" t="str">
            <v>PVAX</v>
          </cell>
          <cell r="E4576" t="str">
            <v>aatub</v>
          </cell>
          <cell r="F4576">
            <v>1</v>
          </cell>
          <cell r="G4576">
            <v>0.98</v>
          </cell>
          <cell r="H4576">
            <v>0.97</v>
          </cell>
          <cell r="I4576">
            <v>0.98</v>
          </cell>
          <cell r="J4576">
            <v>0.98</v>
          </cell>
          <cell r="K4576">
            <v>0.98</v>
          </cell>
          <cell r="L4576">
            <v>0.97</v>
          </cell>
          <cell r="M4576">
            <v>0.97</v>
          </cell>
          <cell r="N4576">
            <v>0.97</v>
          </cell>
          <cell r="O4576">
            <v>0.97</v>
          </cell>
          <cell r="P4576">
            <v>0.96</v>
          </cell>
          <cell r="Q4576">
            <v>0.96</v>
          </cell>
          <cell r="R4576">
            <v>0.96</v>
          </cell>
          <cell r="S4576">
            <v>0.97</v>
          </cell>
          <cell r="T4576">
            <v>0.97</v>
          </cell>
          <cell r="U4576">
            <v>0.97</v>
          </cell>
          <cell r="V4576">
            <v>0.97</v>
          </cell>
          <cell r="W4576">
            <v>0.97</v>
          </cell>
          <cell r="X4576">
            <v>0.97</v>
          </cell>
          <cell r="Y4576">
            <v>0.97</v>
          </cell>
          <cell r="Z4576">
            <v>0.97</v>
          </cell>
          <cell r="AA4576">
            <v>0.97</v>
          </cell>
          <cell r="AB4576">
            <v>0.97</v>
          </cell>
          <cell r="AC4576">
            <v>0.97</v>
          </cell>
          <cell r="AD4576">
            <v>0.98</v>
          </cell>
          <cell r="AE4576">
            <v>0.99</v>
          </cell>
          <cell r="AF4576">
            <v>0.99</v>
          </cell>
          <cell r="AG4576">
            <v>0.99</v>
          </cell>
          <cell r="AH4576">
            <v>0.97</v>
          </cell>
          <cell r="AI4576">
            <v>0.96</v>
          </cell>
          <cell r="AJ4576">
            <v>0.95</v>
          </cell>
          <cell r="AK4576">
            <v>0.94</v>
          </cell>
        </row>
        <row r="4577">
          <cell r="A4577" t="str">
            <v>SDGbaseTRAv2_UrbAS_ERTv5_testGADJnoICAGRPVAXaapul</v>
          </cell>
          <cell r="B4577" t="str">
            <v>SIclos6_GOVclos11</v>
          </cell>
          <cell r="C4577" t="str">
            <v>SDGbaseTRAv2_UrbAS_ERTv5_testGADJnoICAGR</v>
          </cell>
          <cell r="D4577" t="str">
            <v>PVAX</v>
          </cell>
          <cell r="E4577" t="str">
            <v>aapul</v>
          </cell>
          <cell r="F4577">
            <v>1</v>
          </cell>
          <cell r="G4577">
            <v>0.95</v>
          </cell>
          <cell r="H4577">
            <v>0.94</v>
          </cell>
          <cell r="I4577">
            <v>0.96</v>
          </cell>
          <cell r="J4577">
            <v>0.97</v>
          </cell>
          <cell r="K4577">
            <v>0.97</v>
          </cell>
          <cell r="L4577">
            <v>0.97</v>
          </cell>
          <cell r="M4577">
            <v>0.96</v>
          </cell>
          <cell r="N4577">
            <v>0.95</v>
          </cell>
          <cell r="O4577">
            <v>0.95</v>
          </cell>
          <cell r="P4577">
            <v>0.94</v>
          </cell>
          <cell r="Q4577">
            <v>0.94</v>
          </cell>
          <cell r="R4577">
            <v>0.95</v>
          </cell>
          <cell r="S4577">
            <v>0.95</v>
          </cell>
          <cell r="T4577">
            <v>0.95</v>
          </cell>
          <cell r="U4577">
            <v>0.95</v>
          </cell>
          <cell r="V4577">
            <v>0.96</v>
          </cell>
          <cell r="W4577">
            <v>0.96</v>
          </cell>
          <cell r="X4577">
            <v>0.96</v>
          </cell>
          <cell r="Y4577">
            <v>0.96</v>
          </cell>
          <cell r="Z4577">
            <v>0.96</v>
          </cell>
          <cell r="AA4577">
            <v>0.96</v>
          </cell>
          <cell r="AB4577">
            <v>0.96</v>
          </cell>
          <cell r="AC4577">
            <v>0.96</v>
          </cell>
          <cell r="AD4577">
            <v>0.97</v>
          </cell>
          <cell r="AE4577">
            <v>0.99</v>
          </cell>
          <cell r="AF4577">
            <v>0.99</v>
          </cell>
          <cell r="AG4577">
            <v>1</v>
          </cell>
          <cell r="AH4577">
            <v>0.98</v>
          </cell>
          <cell r="AI4577">
            <v>0.98</v>
          </cell>
          <cell r="AJ4577">
            <v>0.98</v>
          </cell>
          <cell r="AK4577">
            <v>0.98</v>
          </cell>
        </row>
        <row r="4578">
          <cell r="A4578" t="str">
            <v>SDGbaseTRAv2_UrbAS_ERTv5_testGADJnoICAGRPVAXaasug</v>
          </cell>
          <cell r="B4578" t="str">
            <v>SIclos6_GOVclos11</v>
          </cell>
          <cell r="C4578" t="str">
            <v>SDGbaseTRAv2_UrbAS_ERTv5_testGADJnoICAGR</v>
          </cell>
          <cell r="D4578" t="str">
            <v>PVAX</v>
          </cell>
          <cell r="E4578" t="str">
            <v>aasug</v>
          </cell>
          <cell r="F4578">
            <v>1</v>
          </cell>
          <cell r="G4578">
            <v>0.98</v>
          </cell>
          <cell r="H4578">
            <v>0.97</v>
          </cell>
          <cell r="I4578">
            <v>0.97</v>
          </cell>
          <cell r="J4578">
            <v>0.98</v>
          </cell>
          <cell r="K4578">
            <v>0.98</v>
          </cell>
          <cell r="L4578">
            <v>0.98</v>
          </cell>
          <cell r="M4578">
            <v>0.97</v>
          </cell>
          <cell r="N4578">
            <v>0.97</v>
          </cell>
          <cell r="O4578">
            <v>0.98</v>
          </cell>
          <cell r="P4578">
            <v>0.97</v>
          </cell>
          <cell r="Q4578">
            <v>0.96</v>
          </cell>
          <cell r="R4578">
            <v>0.97</v>
          </cell>
          <cell r="S4578">
            <v>0.97</v>
          </cell>
          <cell r="T4578">
            <v>0.97</v>
          </cell>
          <cell r="U4578">
            <v>0.97</v>
          </cell>
          <cell r="V4578">
            <v>0.97</v>
          </cell>
          <cell r="W4578">
            <v>0.97</v>
          </cell>
          <cell r="X4578">
            <v>0.97</v>
          </cell>
          <cell r="Y4578">
            <v>0.97</v>
          </cell>
          <cell r="Z4578">
            <v>0.97</v>
          </cell>
          <cell r="AA4578">
            <v>0.97</v>
          </cell>
          <cell r="AB4578">
            <v>0.97</v>
          </cell>
          <cell r="AC4578">
            <v>0.97</v>
          </cell>
          <cell r="AD4578">
            <v>0.97</v>
          </cell>
          <cell r="AE4578">
            <v>0.97</v>
          </cell>
          <cell r="AF4578">
            <v>0.98</v>
          </cell>
          <cell r="AG4578">
            <v>0.98</v>
          </cell>
          <cell r="AH4578">
            <v>0.96</v>
          </cell>
          <cell r="AI4578">
            <v>0.95</v>
          </cell>
          <cell r="AJ4578">
            <v>0.95</v>
          </cell>
          <cell r="AK4578">
            <v>0.95</v>
          </cell>
        </row>
        <row r="4579">
          <cell r="A4579" t="str">
            <v>SDGbaseTRAv2_UrbAS_ERTv5_testGADJnoICAGRPVAXaaoth</v>
          </cell>
          <cell r="B4579" t="str">
            <v>SIclos6_GOVclos11</v>
          </cell>
          <cell r="C4579" t="str">
            <v>SDGbaseTRAv2_UrbAS_ERTv5_testGADJnoICAGR</v>
          </cell>
          <cell r="D4579" t="str">
            <v>PVAX</v>
          </cell>
          <cell r="E4579" t="str">
            <v>aaoth</v>
          </cell>
          <cell r="F4579">
            <v>1</v>
          </cell>
          <cell r="G4579">
            <v>0.93</v>
          </cell>
          <cell r="H4579">
            <v>0.96</v>
          </cell>
          <cell r="I4579">
            <v>0.98</v>
          </cell>
          <cell r="J4579">
            <v>1</v>
          </cell>
          <cell r="K4579">
            <v>1.03</v>
          </cell>
          <cell r="L4579">
            <v>1.06</v>
          </cell>
          <cell r="M4579">
            <v>1.08</v>
          </cell>
          <cell r="N4579">
            <v>1.1100000000000001</v>
          </cell>
          <cell r="O4579">
            <v>1.2</v>
          </cell>
          <cell r="P4579">
            <v>1.23</v>
          </cell>
          <cell r="Q4579">
            <v>1.25</v>
          </cell>
          <cell r="R4579">
            <v>1.27</v>
          </cell>
          <cell r="S4579">
            <v>1.29</v>
          </cell>
          <cell r="T4579">
            <v>1.32</v>
          </cell>
          <cell r="U4579">
            <v>1.35</v>
          </cell>
          <cell r="V4579">
            <v>1.38</v>
          </cell>
          <cell r="W4579">
            <v>1.42</v>
          </cell>
          <cell r="X4579">
            <v>1.46</v>
          </cell>
          <cell r="Y4579">
            <v>1.49</v>
          </cell>
          <cell r="Z4579">
            <v>1.51</v>
          </cell>
          <cell r="AA4579">
            <v>1.54</v>
          </cell>
          <cell r="AB4579">
            <v>1.58</v>
          </cell>
          <cell r="AC4579">
            <v>1.61</v>
          </cell>
          <cell r="AD4579">
            <v>1.64</v>
          </cell>
          <cell r="AE4579">
            <v>1.67</v>
          </cell>
          <cell r="AF4579">
            <v>1.7</v>
          </cell>
          <cell r="AG4579">
            <v>1.73</v>
          </cell>
          <cell r="AH4579">
            <v>1.68</v>
          </cell>
          <cell r="AI4579">
            <v>1.62</v>
          </cell>
          <cell r="AJ4579">
            <v>1.56</v>
          </cell>
          <cell r="AK4579">
            <v>1.5</v>
          </cell>
        </row>
        <row r="4580">
          <cell r="A4580" t="str">
            <v>SDGbaseTRAv2_UrbAS_ERTv5_testGADJnoICAGRPVAXalani</v>
          </cell>
          <cell r="B4580" t="str">
            <v>SIclos6_GOVclos11</v>
          </cell>
          <cell r="C4580" t="str">
            <v>SDGbaseTRAv2_UrbAS_ERTv5_testGADJnoICAGR</v>
          </cell>
          <cell r="D4580" t="str">
            <v>PVAX</v>
          </cell>
          <cell r="E4580" t="str">
            <v>alani</v>
          </cell>
          <cell r="F4580">
            <v>1</v>
          </cell>
          <cell r="G4580">
            <v>0.8</v>
          </cell>
          <cell r="H4580">
            <v>0.86</v>
          </cell>
          <cell r="I4580">
            <v>0.87</v>
          </cell>
          <cell r="J4580">
            <v>0.9</v>
          </cell>
          <cell r="K4580">
            <v>0.91</v>
          </cell>
          <cell r="L4580">
            <v>0.91</v>
          </cell>
          <cell r="M4580">
            <v>0.91</v>
          </cell>
          <cell r="N4580">
            <v>0.91</v>
          </cell>
          <cell r="O4580">
            <v>0.96</v>
          </cell>
          <cell r="P4580">
            <v>0.95</v>
          </cell>
          <cell r="Q4580">
            <v>0.94</v>
          </cell>
          <cell r="R4580">
            <v>0.94</v>
          </cell>
          <cell r="S4580">
            <v>0.94</v>
          </cell>
          <cell r="T4580">
            <v>0.94</v>
          </cell>
          <cell r="U4580">
            <v>0.94</v>
          </cell>
          <cell r="V4580">
            <v>0.94</v>
          </cell>
          <cell r="W4580">
            <v>0.94</v>
          </cell>
          <cell r="X4580">
            <v>0.94</v>
          </cell>
          <cell r="Y4580">
            <v>0.94</v>
          </cell>
          <cell r="Z4580">
            <v>0.94</v>
          </cell>
          <cell r="AA4580">
            <v>0.94</v>
          </cell>
          <cell r="AB4580">
            <v>0.96</v>
          </cell>
          <cell r="AC4580">
            <v>0.96</v>
          </cell>
          <cell r="AD4580">
            <v>0.96</v>
          </cell>
          <cell r="AE4580">
            <v>0.97</v>
          </cell>
          <cell r="AF4580">
            <v>0.97</v>
          </cell>
          <cell r="AG4580">
            <v>0.96</v>
          </cell>
          <cell r="AH4580">
            <v>0.99</v>
          </cell>
          <cell r="AI4580">
            <v>1.01</v>
          </cell>
          <cell r="AJ4580">
            <v>1.01</v>
          </cell>
          <cell r="AK4580">
            <v>1.01</v>
          </cell>
        </row>
        <row r="4581">
          <cell r="A4581" t="str">
            <v>SDGbaseTRAv2_UrbAS_ERTv5_testGADJnoICAGRPVAXafore</v>
          </cell>
          <cell r="B4581" t="str">
            <v>SIclos6_GOVclos11</v>
          </cell>
          <cell r="C4581" t="str">
            <v>SDGbaseTRAv2_UrbAS_ERTv5_testGADJnoICAGR</v>
          </cell>
          <cell r="D4581" t="str">
            <v>PVAX</v>
          </cell>
          <cell r="E4581" t="str">
            <v>afore</v>
          </cell>
          <cell r="F4581">
            <v>1</v>
          </cell>
          <cell r="G4581">
            <v>0.96</v>
          </cell>
          <cell r="H4581">
            <v>0.95</v>
          </cell>
          <cell r="I4581">
            <v>0.96</v>
          </cell>
          <cell r="J4581">
            <v>0.96</v>
          </cell>
          <cell r="K4581">
            <v>0.96</v>
          </cell>
          <cell r="L4581">
            <v>0.95</v>
          </cell>
          <cell r="M4581">
            <v>0.95</v>
          </cell>
          <cell r="N4581">
            <v>0.95</v>
          </cell>
          <cell r="O4581">
            <v>0.96</v>
          </cell>
          <cell r="P4581">
            <v>0.95</v>
          </cell>
          <cell r="Q4581">
            <v>0.95</v>
          </cell>
          <cell r="R4581">
            <v>0.95</v>
          </cell>
          <cell r="S4581">
            <v>0.95</v>
          </cell>
          <cell r="T4581">
            <v>0.95</v>
          </cell>
          <cell r="U4581">
            <v>0.96</v>
          </cell>
          <cell r="V4581">
            <v>0.96</v>
          </cell>
          <cell r="W4581">
            <v>0.97</v>
          </cell>
          <cell r="X4581">
            <v>0.97</v>
          </cell>
          <cell r="Y4581">
            <v>0.98</v>
          </cell>
          <cell r="Z4581">
            <v>0.98</v>
          </cell>
          <cell r="AA4581">
            <v>0.97</v>
          </cell>
          <cell r="AB4581">
            <v>0.97</v>
          </cell>
          <cell r="AC4581">
            <v>0.97</v>
          </cell>
          <cell r="AD4581">
            <v>0.97</v>
          </cell>
          <cell r="AE4581">
            <v>0.98</v>
          </cell>
          <cell r="AF4581">
            <v>0.98</v>
          </cell>
          <cell r="AG4581">
            <v>0.98</v>
          </cell>
          <cell r="AH4581">
            <v>0.97</v>
          </cell>
          <cell r="AI4581">
            <v>0.96</v>
          </cell>
          <cell r="AJ4581">
            <v>0.95</v>
          </cell>
          <cell r="AK4581">
            <v>0.95</v>
          </cell>
        </row>
        <row r="4582">
          <cell r="A4582" t="str">
            <v>SDGbaseTRAv2_UrbAS_ERTv5_testGADJnoICAGRPVAXafish</v>
          </cell>
          <cell r="B4582" t="str">
            <v>SIclos6_GOVclos11</v>
          </cell>
          <cell r="C4582" t="str">
            <v>SDGbaseTRAv2_UrbAS_ERTv5_testGADJnoICAGR</v>
          </cell>
          <cell r="D4582" t="str">
            <v>PVAX</v>
          </cell>
          <cell r="E4582" t="str">
            <v>afish</v>
          </cell>
          <cell r="F4582">
            <v>1</v>
          </cell>
          <cell r="G4582">
            <v>0.93</v>
          </cell>
          <cell r="H4582">
            <v>0.94</v>
          </cell>
          <cell r="I4582">
            <v>0.93</v>
          </cell>
          <cell r="J4582">
            <v>0.93</v>
          </cell>
          <cell r="K4582">
            <v>0.94</v>
          </cell>
          <cell r="L4582">
            <v>0.93</v>
          </cell>
          <cell r="M4582">
            <v>0.93</v>
          </cell>
          <cell r="N4582">
            <v>0.94</v>
          </cell>
          <cell r="O4582">
            <v>0.97</v>
          </cell>
          <cell r="P4582">
            <v>0.97</v>
          </cell>
          <cell r="Q4582">
            <v>0.97</v>
          </cell>
          <cell r="R4582">
            <v>0.96</v>
          </cell>
          <cell r="S4582">
            <v>0.96</v>
          </cell>
          <cell r="T4582">
            <v>0.96</v>
          </cell>
          <cell r="U4582">
            <v>0.96</v>
          </cell>
          <cell r="V4582">
            <v>0.96</v>
          </cell>
          <cell r="W4582">
            <v>0.96</v>
          </cell>
          <cell r="X4582">
            <v>0.96</v>
          </cell>
          <cell r="Y4582">
            <v>0.96</v>
          </cell>
          <cell r="Z4582">
            <v>0.96</v>
          </cell>
          <cell r="AA4582">
            <v>0.97</v>
          </cell>
          <cell r="AB4582">
            <v>0.98</v>
          </cell>
          <cell r="AC4582">
            <v>0.98</v>
          </cell>
          <cell r="AD4582">
            <v>0.98</v>
          </cell>
          <cell r="AE4582">
            <v>0.98</v>
          </cell>
          <cell r="AF4582">
            <v>0.98</v>
          </cell>
          <cell r="AG4582">
            <v>0.98</v>
          </cell>
          <cell r="AH4582">
            <v>0.99</v>
          </cell>
          <cell r="AI4582">
            <v>0.99</v>
          </cell>
          <cell r="AJ4582">
            <v>0.99</v>
          </cell>
          <cell r="AK4582">
            <v>0.99</v>
          </cell>
        </row>
        <row r="4583">
          <cell r="A4583" t="str">
            <v>SDGbaseTRAv2_UrbAS_ERTv5_testGADJnoICAGRPVAXacoal</v>
          </cell>
          <cell r="B4583" t="str">
            <v>SIclos6_GOVclos11</v>
          </cell>
          <cell r="C4583" t="str">
            <v>SDGbaseTRAv2_UrbAS_ERTv5_testGADJnoICAGR</v>
          </cell>
          <cell r="D4583" t="str">
            <v>PVAX</v>
          </cell>
          <cell r="E4583" t="str">
            <v>acoal</v>
          </cell>
          <cell r="F4583">
            <v>1</v>
          </cell>
          <cell r="G4583">
            <v>1.03</v>
          </cell>
          <cell r="H4583">
            <v>1.05</v>
          </cell>
          <cell r="I4583">
            <v>1.04</v>
          </cell>
          <cell r="J4583">
            <v>1.05</v>
          </cell>
          <cell r="K4583">
            <v>1.05</v>
          </cell>
          <cell r="L4583">
            <v>1.05</v>
          </cell>
          <cell r="M4583">
            <v>1.07</v>
          </cell>
          <cell r="N4583">
            <v>1.08</v>
          </cell>
          <cell r="O4583">
            <v>1.1299999999999999</v>
          </cell>
          <cell r="P4583">
            <v>1.1399999999999999</v>
          </cell>
          <cell r="Q4583">
            <v>1.1599999999999999</v>
          </cell>
          <cell r="R4583">
            <v>1.1599999999999999</v>
          </cell>
          <cell r="S4583">
            <v>1.1599999999999999</v>
          </cell>
          <cell r="T4583">
            <v>1.17</v>
          </cell>
          <cell r="U4583">
            <v>1.18</v>
          </cell>
          <cell r="V4583">
            <v>1.18</v>
          </cell>
          <cell r="W4583">
            <v>1.19</v>
          </cell>
          <cell r="X4583">
            <v>1.4</v>
          </cell>
          <cell r="Y4583">
            <v>1.66</v>
          </cell>
          <cell r="Z4583">
            <v>2.06</v>
          </cell>
          <cell r="AA4583">
            <v>2.71</v>
          </cell>
          <cell r="AB4583">
            <v>2.89</v>
          </cell>
          <cell r="AC4583">
            <v>2.62</v>
          </cell>
          <cell r="AD4583">
            <v>2.1</v>
          </cell>
          <cell r="AE4583">
            <v>1.39</v>
          </cell>
          <cell r="AF4583">
            <v>1.33</v>
          </cell>
          <cell r="AG4583">
            <v>1.37</v>
          </cell>
          <cell r="AH4583">
            <v>1.4</v>
          </cell>
          <cell r="AI4583">
            <v>1.45</v>
          </cell>
          <cell r="AJ4583">
            <v>1.54</v>
          </cell>
          <cell r="AK4583">
            <v>1.71</v>
          </cell>
        </row>
        <row r="4584">
          <cell r="A4584" t="str">
            <v>SDGbaseTRAv2_UrbAS_ERTv5_testGADJnoICAGRPVAXagold</v>
          </cell>
          <cell r="B4584" t="str">
            <v>SIclos6_GOVclos11</v>
          </cell>
          <cell r="C4584" t="str">
            <v>SDGbaseTRAv2_UrbAS_ERTv5_testGADJnoICAGR</v>
          </cell>
          <cell r="D4584" t="str">
            <v>PVAX</v>
          </cell>
          <cell r="E4584" t="str">
            <v>agold</v>
          </cell>
          <cell r="F4584">
            <v>1</v>
          </cell>
          <cell r="G4584">
            <v>0.98</v>
          </cell>
          <cell r="H4584">
            <v>1</v>
          </cell>
          <cell r="I4584">
            <v>1.01</v>
          </cell>
          <cell r="J4584">
            <v>1.01</v>
          </cell>
          <cell r="K4584">
            <v>1.03</v>
          </cell>
          <cell r="L4584">
            <v>1.04</v>
          </cell>
          <cell r="M4584">
            <v>1.07</v>
          </cell>
          <cell r="N4584">
            <v>1.1000000000000001</v>
          </cell>
          <cell r="O4584">
            <v>1.18</v>
          </cell>
          <cell r="P4584">
            <v>1.22</v>
          </cell>
          <cell r="Q4584">
            <v>1.23</v>
          </cell>
          <cell r="R4584">
            <v>1.24</v>
          </cell>
          <cell r="S4584">
            <v>1.26</v>
          </cell>
          <cell r="T4584">
            <v>1.27</v>
          </cell>
          <cell r="U4584">
            <v>1.29</v>
          </cell>
          <cell r="V4584">
            <v>1.3</v>
          </cell>
          <cell r="W4584">
            <v>1.32</v>
          </cell>
          <cell r="X4584">
            <v>1.33</v>
          </cell>
          <cell r="Y4584">
            <v>1.34</v>
          </cell>
          <cell r="Z4584">
            <v>1.33</v>
          </cell>
          <cell r="AA4584">
            <v>1.33</v>
          </cell>
          <cell r="AB4584">
            <v>1.35</v>
          </cell>
          <cell r="AC4584">
            <v>1.38</v>
          </cell>
          <cell r="AD4584">
            <v>1.4</v>
          </cell>
          <cell r="AE4584">
            <v>1.42</v>
          </cell>
          <cell r="AF4584">
            <v>1.43</v>
          </cell>
          <cell r="AG4584">
            <v>1.39</v>
          </cell>
          <cell r="AH4584">
            <v>1.33</v>
          </cell>
          <cell r="AI4584">
            <v>1.25</v>
          </cell>
          <cell r="AJ4584">
            <v>1.17</v>
          </cell>
          <cell r="AK4584">
            <v>1.0900000000000001</v>
          </cell>
        </row>
        <row r="4585">
          <cell r="A4585" t="str">
            <v>SDGbaseTRAv2_UrbAS_ERTv5_testGADJnoICAGRPVAXangas</v>
          </cell>
          <cell r="B4585" t="str">
            <v>SIclos6_GOVclos11</v>
          </cell>
          <cell r="C4585" t="str">
            <v>SDGbaseTRAv2_UrbAS_ERTv5_testGADJnoICAGR</v>
          </cell>
          <cell r="D4585" t="str">
            <v>PVAX</v>
          </cell>
          <cell r="E4585" t="str">
            <v>angas</v>
          </cell>
          <cell r="F4585">
            <v>1</v>
          </cell>
          <cell r="G4585">
            <v>1.05</v>
          </cell>
          <cell r="H4585">
            <v>1.06</v>
          </cell>
          <cell r="I4585">
            <v>1.06</v>
          </cell>
          <cell r="J4585">
            <v>1.06</v>
          </cell>
          <cell r="K4585">
            <v>1.07</v>
          </cell>
          <cell r="L4585">
            <v>1.08</v>
          </cell>
          <cell r="M4585">
            <v>1.1000000000000001</v>
          </cell>
          <cell r="N4585">
            <v>1.1100000000000001</v>
          </cell>
          <cell r="O4585">
            <v>1.18</v>
          </cell>
          <cell r="P4585">
            <v>1.2</v>
          </cell>
          <cell r="Q4585">
            <v>1.21</v>
          </cell>
          <cell r="R4585">
            <v>1.21</v>
          </cell>
          <cell r="S4585">
            <v>1.21</v>
          </cell>
          <cell r="T4585">
            <v>1.22</v>
          </cell>
          <cell r="U4585">
            <v>1.22</v>
          </cell>
          <cell r="V4585">
            <v>1.23</v>
          </cell>
          <cell r="W4585">
            <v>1.23</v>
          </cell>
          <cell r="X4585">
            <v>1.24</v>
          </cell>
          <cell r="Y4585">
            <v>1.24</v>
          </cell>
          <cell r="Z4585">
            <v>1.23</v>
          </cell>
          <cell r="AA4585">
            <v>1.24</v>
          </cell>
          <cell r="AB4585">
            <v>1.25</v>
          </cell>
          <cell r="AC4585">
            <v>1.26</v>
          </cell>
          <cell r="AD4585">
            <v>1.27</v>
          </cell>
          <cell r="AE4585">
            <v>1.27</v>
          </cell>
          <cell r="AF4585">
            <v>1.27</v>
          </cell>
          <cell r="AG4585">
            <v>1.27</v>
          </cell>
          <cell r="AH4585">
            <v>1.26</v>
          </cell>
          <cell r="AI4585">
            <v>1.24</v>
          </cell>
          <cell r="AJ4585">
            <v>1.22</v>
          </cell>
          <cell r="AK4585">
            <v>1.2</v>
          </cell>
        </row>
        <row r="4586">
          <cell r="A4586" t="str">
            <v>SDGbaseTRAv2_UrbAS_ERTv5_testGADJnoICAGRPVAXapgm</v>
          </cell>
          <cell r="B4586" t="str">
            <v>SIclos6_GOVclos11</v>
          </cell>
          <cell r="C4586" t="str">
            <v>SDGbaseTRAv2_UrbAS_ERTv5_testGADJnoICAGR</v>
          </cell>
          <cell r="D4586" t="str">
            <v>PVAX</v>
          </cell>
          <cell r="E4586" t="str">
            <v>apgm</v>
          </cell>
          <cell r="F4586">
            <v>1</v>
          </cell>
          <cell r="G4586">
            <v>0.69</v>
          </cell>
          <cell r="H4586">
            <v>0.83</v>
          </cell>
          <cell r="I4586">
            <v>0.95</v>
          </cell>
          <cell r="J4586">
            <v>1.03</v>
          </cell>
          <cell r="K4586">
            <v>1.07</v>
          </cell>
          <cell r="L4586">
            <v>1.08</v>
          </cell>
          <cell r="M4586">
            <v>1</v>
          </cell>
          <cell r="N4586">
            <v>0.96</v>
          </cell>
          <cell r="O4586">
            <v>0.94</v>
          </cell>
          <cell r="P4586">
            <v>0.93</v>
          </cell>
          <cell r="Q4586">
            <v>0.93</v>
          </cell>
          <cell r="R4586">
            <v>0.95</v>
          </cell>
          <cell r="S4586">
            <v>0.97</v>
          </cell>
          <cell r="T4586">
            <v>0.99</v>
          </cell>
          <cell r="U4586">
            <v>0.99</v>
          </cell>
          <cell r="V4586">
            <v>1</v>
          </cell>
          <cell r="W4586">
            <v>1</v>
          </cell>
          <cell r="X4586">
            <v>1</v>
          </cell>
          <cell r="Y4586">
            <v>1</v>
          </cell>
          <cell r="Z4586">
            <v>1</v>
          </cell>
          <cell r="AA4586">
            <v>1</v>
          </cell>
          <cell r="AB4586">
            <v>1.4</v>
          </cell>
          <cell r="AC4586">
            <v>1.54</v>
          </cell>
          <cell r="AD4586">
            <v>1.51</v>
          </cell>
          <cell r="AE4586">
            <v>1.45</v>
          </cell>
          <cell r="AF4586">
            <v>1.4</v>
          </cell>
          <cell r="AG4586">
            <v>1.37</v>
          </cell>
          <cell r="AH4586">
            <v>1.56</v>
          </cell>
          <cell r="AI4586">
            <v>1.68</v>
          </cell>
          <cell r="AJ4586">
            <v>1.69</v>
          </cell>
          <cell r="AK4586">
            <v>1.68</v>
          </cell>
        </row>
        <row r="4587">
          <cell r="A4587" t="str">
            <v>SDGbaseTRAv2_UrbAS_ERTv5_testGADJnoICAGRPVAXamore</v>
          </cell>
          <cell r="B4587" t="str">
            <v>SIclos6_GOVclos11</v>
          </cell>
          <cell r="C4587" t="str">
            <v>SDGbaseTRAv2_UrbAS_ERTv5_testGADJnoICAGR</v>
          </cell>
          <cell r="D4587" t="str">
            <v>PVAX</v>
          </cell>
          <cell r="E4587" t="str">
            <v>amore</v>
          </cell>
          <cell r="F4587">
            <v>1</v>
          </cell>
          <cell r="G4587">
            <v>1.06</v>
          </cell>
          <cell r="H4587">
            <v>1.07</v>
          </cell>
          <cell r="I4587">
            <v>1.06</v>
          </cell>
          <cell r="J4587">
            <v>1.06</v>
          </cell>
          <cell r="K4587">
            <v>1.05</v>
          </cell>
          <cell r="L4587">
            <v>1.05</v>
          </cell>
          <cell r="M4587">
            <v>1.06</v>
          </cell>
          <cell r="N4587">
            <v>1.06</v>
          </cell>
          <cell r="O4587">
            <v>1.0900000000000001</v>
          </cell>
          <cell r="P4587">
            <v>1.0900000000000001</v>
          </cell>
          <cell r="Q4587">
            <v>1.08</v>
          </cell>
          <cell r="R4587">
            <v>1.07</v>
          </cell>
          <cell r="S4587">
            <v>1.07</v>
          </cell>
          <cell r="T4587">
            <v>1.06</v>
          </cell>
          <cell r="U4587">
            <v>1.06</v>
          </cell>
          <cell r="V4587">
            <v>1.06</v>
          </cell>
          <cell r="W4587">
            <v>1.06</v>
          </cell>
          <cell r="X4587">
            <v>1.06</v>
          </cell>
          <cell r="Y4587">
            <v>1.05</v>
          </cell>
          <cell r="Z4587">
            <v>1.04</v>
          </cell>
          <cell r="AA4587">
            <v>1.04</v>
          </cell>
          <cell r="AB4587">
            <v>1.04</v>
          </cell>
          <cell r="AC4587">
            <v>1.04</v>
          </cell>
          <cell r="AD4587">
            <v>1.04</v>
          </cell>
          <cell r="AE4587">
            <v>1.04</v>
          </cell>
          <cell r="AF4587">
            <v>1.04</v>
          </cell>
          <cell r="AG4587">
            <v>1.03</v>
          </cell>
          <cell r="AH4587">
            <v>1.01</v>
          </cell>
          <cell r="AI4587">
            <v>0.99</v>
          </cell>
          <cell r="AJ4587">
            <v>0.97</v>
          </cell>
          <cell r="AK4587">
            <v>0.95</v>
          </cell>
        </row>
        <row r="4588">
          <cell r="A4588" t="str">
            <v>SDGbaseTRAv2_UrbAS_ERTv5_testGADJnoICAGRPVAXamine</v>
          </cell>
          <cell r="B4588" t="str">
            <v>SIclos6_GOVclos11</v>
          </cell>
          <cell r="C4588" t="str">
            <v>SDGbaseTRAv2_UrbAS_ERTv5_testGADJnoICAGR</v>
          </cell>
          <cell r="D4588" t="str">
            <v>PVAX</v>
          </cell>
          <cell r="E4588" t="str">
            <v>amine</v>
          </cell>
          <cell r="F4588">
            <v>1</v>
          </cell>
          <cell r="G4588">
            <v>1.03</v>
          </cell>
          <cell r="H4588">
            <v>1.03</v>
          </cell>
          <cell r="I4588">
            <v>1.04</v>
          </cell>
          <cell r="J4588">
            <v>1.04</v>
          </cell>
          <cell r="K4588">
            <v>1.03</v>
          </cell>
          <cell r="L4588">
            <v>1.03</v>
          </cell>
          <cell r="M4588">
            <v>1.04</v>
          </cell>
          <cell r="N4588">
            <v>1.04</v>
          </cell>
          <cell r="O4588">
            <v>1.05</v>
          </cell>
          <cell r="P4588">
            <v>1.04</v>
          </cell>
          <cell r="Q4588">
            <v>1.04</v>
          </cell>
          <cell r="R4588">
            <v>1.03</v>
          </cell>
          <cell r="S4588">
            <v>1.03</v>
          </cell>
          <cell r="T4588">
            <v>1.04</v>
          </cell>
          <cell r="U4588">
            <v>1.04</v>
          </cell>
          <cell r="V4588">
            <v>1.04</v>
          </cell>
          <cell r="W4588">
            <v>1.04</v>
          </cell>
          <cell r="X4588">
            <v>1.05</v>
          </cell>
          <cell r="Y4588">
            <v>1.05</v>
          </cell>
          <cell r="Z4588">
            <v>1.05</v>
          </cell>
          <cell r="AA4588">
            <v>1.05</v>
          </cell>
          <cell r="AB4588">
            <v>1.05</v>
          </cell>
          <cell r="AC4588">
            <v>1.05</v>
          </cell>
          <cell r="AD4588">
            <v>1.04</v>
          </cell>
          <cell r="AE4588">
            <v>1.05</v>
          </cell>
          <cell r="AF4588">
            <v>1.05</v>
          </cell>
          <cell r="AG4588">
            <v>1.05</v>
          </cell>
          <cell r="AH4588">
            <v>1.05</v>
          </cell>
          <cell r="AI4588">
            <v>1.04</v>
          </cell>
          <cell r="AJ4588">
            <v>1.03</v>
          </cell>
          <cell r="AK4588">
            <v>1.03</v>
          </cell>
        </row>
        <row r="4589">
          <cell r="A4589" t="str">
            <v>SDGbaseTRAv2_UrbAS_ERTv5_testGADJnoICAGRPVAXameat</v>
          </cell>
          <cell r="B4589" t="str">
            <v>SIclos6_GOVclos11</v>
          </cell>
          <cell r="C4589" t="str">
            <v>SDGbaseTRAv2_UrbAS_ERTv5_testGADJnoICAGR</v>
          </cell>
          <cell r="D4589" t="str">
            <v>PVAX</v>
          </cell>
          <cell r="E4589" t="str">
            <v>ameat</v>
          </cell>
          <cell r="F4589">
            <v>1</v>
          </cell>
          <cell r="G4589">
            <v>0.96</v>
          </cell>
          <cell r="H4589">
            <v>0.93</v>
          </cell>
          <cell r="I4589">
            <v>0.93</v>
          </cell>
          <cell r="J4589">
            <v>0.93</v>
          </cell>
          <cell r="K4589">
            <v>0.94</v>
          </cell>
          <cell r="L4589">
            <v>0.94</v>
          </cell>
          <cell r="M4589">
            <v>0.94</v>
          </cell>
          <cell r="N4589">
            <v>0.93</v>
          </cell>
          <cell r="O4589">
            <v>0.94</v>
          </cell>
          <cell r="P4589">
            <v>0.94</v>
          </cell>
          <cell r="Q4589">
            <v>0.94</v>
          </cell>
          <cell r="R4589">
            <v>0.95</v>
          </cell>
          <cell r="S4589">
            <v>0.95</v>
          </cell>
          <cell r="T4589">
            <v>0.96</v>
          </cell>
          <cell r="U4589">
            <v>0.96</v>
          </cell>
          <cell r="V4589">
            <v>0.96</v>
          </cell>
          <cell r="W4589">
            <v>0.96</v>
          </cell>
          <cell r="X4589">
            <v>0.96</v>
          </cell>
          <cell r="Y4589">
            <v>0.95</v>
          </cell>
          <cell r="Z4589">
            <v>0.95</v>
          </cell>
          <cell r="AA4589">
            <v>0.95</v>
          </cell>
          <cell r="AB4589">
            <v>0.95</v>
          </cell>
          <cell r="AC4589">
            <v>0.95</v>
          </cell>
          <cell r="AD4589">
            <v>0.96</v>
          </cell>
          <cell r="AE4589">
            <v>0.96</v>
          </cell>
          <cell r="AF4589">
            <v>0.97</v>
          </cell>
          <cell r="AG4589">
            <v>0.96</v>
          </cell>
          <cell r="AH4589">
            <v>0.96</v>
          </cell>
          <cell r="AI4589">
            <v>0.97</v>
          </cell>
          <cell r="AJ4589">
            <v>0.97</v>
          </cell>
          <cell r="AK4589">
            <v>0.98</v>
          </cell>
        </row>
        <row r="4590">
          <cell r="A4590" t="str">
            <v>SDGbaseTRAv2_UrbAS_ERTv5_testGADJnoICAGRPVAXapfis</v>
          </cell>
          <cell r="B4590" t="str">
            <v>SIclos6_GOVclos11</v>
          </cell>
          <cell r="C4590" t="str">
            <v>SDGbaseTRAv2_UrbAS_ERTv5_testGADJnoICAGR</v>
          </cell>
          <cell r="D4590" t="str">
            <v>PVAX</v>
          </cell>
          <cell r="E4590" t="str">
            <v>apfis</v>
          </cell>
          <cell r="F4590">
            <v>1</v>
          </cell>
          <cell r="G4590">
            <v>1</v>
          </cell>
          <cell r="H4590">
            <v>1</v>
          </cell>
          <cell r="I4590">
            <v>0.99</v>
          </cell>
          <cell r="J4590">
            <v>0.99</v>
          </cell>
          <cell r="K4590">
            <v>0.98</v>
          </cell>
          <cell r="L4590">
            <v>0.98</v>
          </cell>
          <cell r="M4590">
            <v>0.98</v>
          </cell>
          <cell r="N4590">
            <v>0.98</v>
          </cell>
          <cell r="O4590">
            <v>0.99</v>
          </cell>
          <cell r="P4590">
            <v>0.99</v>
          </cell>
          <cell r="Q4590">
            <v>0.99</v>
          </cell>
          <cell r="R4590">
            <v>0.99</v>
          </cell>
          <cell r="S4590">
            <v>0.99</v>
          </cell>
          <cell r="T4590">
            <v>0.99</v>
          </cell>
          <cell r="U4590">
            <v>0.99</v>
          </cell>
          <cell r="V4590">
            <v>0.99</v>
          </cell>
          <cell r="W4590">
            <v>1</v>
          </cell>
          <cell r="X4590">
            <v>1</v>
          </cell>
          <cell r="Y4590">
            <v>1</v>
          </cell>
          <cell r="Z4590">
            <v>0.99</v>
          </cell>
          <cell r="AA4590">
            <v>0.99</v>
          </cell>
          <cell r="AB4590">
            <v>1</v>
          </cell>
          <cell r="AC4590">
            <v>1</v>
          </cell>
          <cell r="AD4590">
            <v>1</v>
          </cell>
          <cell r="AE4590">
            <v>1</v>
          </cell>
          <cell r="AF4590">
            <v>1</v>
          </cell>
          <cell r="AG4590">
            <v>1</v>
          </cell>
          <cell r="AH4590">
            <v>0.99</v>
          </cell>
          <cell r="AI4590">
            <v>0.97</v>
          </cell>
          <cell r="AJ4590">
            <v>0.97</v>
          </cell>
          <cell r="AK4590">
            <v>0.96</v>
          </cell>
        </row>
        <row r="4591">
          <cell r="A4591" t="str">
            <v>SDGbaseTRAv2_UrbAS_ERTv5_testGADJnoICAGRPVAXavege</v>
          </cell>
          <cell r="B4591" t="str">
            <v>SIclos6_GOVclos11</v>
          </cell>
          <cell r="C4591" t="str">
            <v>SDGbaseTRAv2_UrbAS_ERTv5_testGADJnoICAGR</v>
          </cell>
          <cell r="D4591" t="str">
            <v>PVAX</v>
          </cell>
          <cell r="E4591" t="str">
            <v>avege</v>
          </cell>
          <cell r="F4591">
            <v>1</v>
          </cell>
          <cell r="G4591">
            <v>0.98</v>
          </cell>
          <cell r="H4591">
            <v>0.99</v>
          </cell>
          <cell r="I4591">
            <v>0.98</v>
          </cell>
          <cell r="J4591">
            <v>0.99</v>
          </cell>
          <cell r="K4591">
            <v>0.99</v>
          </cell>
          <cell r="L4591">
            <v>0.99</v>
          </cell>
          <cell r="M4591">
            <v>0.99</v>
          </cell>
          <cell r="N4591">
            <v>0.99</v>
          </cell>
          <cell r="O4591">
            <v>1</v>
          </cell>
          <cell r="P4591">
            <v>1</v>
          </cell>
          <cell r="Q4591">
            <v>1</v>
          </cell>
          <cell r="R4591">
            <v>1</v>
          </cell>
          <cell r="S4591">
            <v>1</v>
          </cell>
          <cell r="T4591">
            <v>1</v>
          </cell>
          <cell r="U4591">
            <v>1</v>
          </cell>
          <cell r="V4591">
            <v>1</v>
          </cell>
          <cell r="W4591">
            <v>1</v>
          </cell>
          <cell r="X4591">
            <v>1</v>
          </cell>
          <cell r="Y4591">
            <v>1</v>
          </cell>
          <cell r="Z4591">
            <v>1</v>
          </cell>
          <cell r="AA4591">
            <v>1</v>
          </cell>
          <cell r="AB4591">
            <v>1</v>
          </cell>
          <cell r="AC4591">
            <v>1</v>
          </cell>
          <cell r="AD4591">
            <v>1</v>
          </cell>
          <cell r="AE4591">
            <v>1.01</v>
          </cell>
          <cell r="AF4591">
            <v>1.01</v>
          </cell>
          <cell r="AG4591">
            <v>1</v>
          </cell>
          <cell r="AH4591">
            <v>0.99</v>
          </cell>
          <cell r="AI4591">
            <v>0.98</v>
          </cell>
          <cell r="AJ4591">
            <v>0.97</v>
          </cell>
          <cell r="AK4591">
            <v>0.96</v>
          </cell>
        </row>
        <row r="4592">
          <cell r="A4592" t="str">
            <v>SDGbaseTRAv2_UrbAS_ERTv5_testGADJnoICAGRPVAXafats</v>
          </cell>
          <cell r="B4592" t="str">
            <v>SIclos6_GOVclos11</v>
          </cell>
          <cell r="C4592" t="str">
            <v>SDGbaseTRAv2_UrbAS_ERTv5_testGADJnoICAGR</v>
          </cell>
          <cell r="D4592" t="str">
            <v>PVAX</v>
          </cell>
          <cell r="E4592" t="str">
            <v>afats</v>
          </cell>
          <cell r="F4592">
            <v>1</v>
          </cell>
          <cell r="G4592">
            <v>0.97</v>
          </cell>
          <cell r="H4592">
            <v>0.96</v>
          </cell>
          <cell r="I4592">
            <v>0.94</v>
          </cell>
          <cell r="J4592">
            <v>0.95</v>
          </cell>
          <cell r="K4592">
            <v>0.94</v>
          </cell>
          <cell r="L4592">
            <v>0.93</v>
          </cell>
          <cell r="M4592">
            <v>0.93</v>
          </cell>
          <cell r="N4592">
            <v>0.93</v>
          </cell>
          <cell r="O4592">
            <v>1.02</v>
          </cell>
          <cell r="P4592">
            <v>1</v>
          </cell>
          <cell r="Q4592">
            <v>0.97</v>
          </cell>
          <cell r="R4592">
            <v>0.95</v>
          </cell>
          <cell r="S4592">
            <v>0.94</v>
          </cell>
          <cell r="T4592">
            <v>0.93</v>
          </cell>
          <cell r="U4592">
            <v>0.92</v>
          </cell>
          <cell r="V4592">
            <v>0.91</v>
          </cell>
          <cell r="W4592">
            <v>0.91</v>
          </cell>
          <cell r="X4592">
            <v>0.92</v>
          </cell>
          <cell r="Y4592">
            <v>0.92</v>
          </cell>
          <cell r="Z4592">
            <v>0.91</v>
          </cell>
          <cell r="AA4592">
            <v>0.92</v>
          </cell>
          <cell r="AB4592">
            <v>0.94</v>
          </cell>
          <cell r="AC4592">
            <v>0.94</v>
          </cell>
          <cell r="AD4592">
            <v>0.94</v>
          </cell>
          <cell r="AE4592">
            <v>0.93</v>
          </cell>
          <cell r="AF4592">
            <v>0.92</v>
          </cell>
          <cell r="AG4592">
            <v>0.91</v>
          </cell>
          <cell r="AH4592">
            <v>0.93</v>
          </cell>
          <cell r="AI4592">
            <v>0.93</v>
          </cell>
          <cell r="AJ4592">
            <v>0.93</v>
          </cell>
          <cell r="AK4592">
            <v>0.93</v>
          </cell>
        </row>
        <row r="4593">
          <cell r="A4593" t="str">
            <v>SDGbaseTRAv2_UrbAS_ERTv5_testGADJnoICAGRPVAXadair</v>
          </cell>
          <cell r="B4593" t="str">
            <v>SIclos6_GOVclos11</v>
          </cell>
          <cell r="C4593" t="str">
            <v>SDGbaseTRAv2_UrbAS_ERTv5_testGADJnoICAGR</v>
          </cell>
          <cell r="D4593" t="str">
            <v>PVAX</v>
          </cell>
          <cell r="E4593" t="str">
            <v>adair</v>
          </cell>
          <cell r="F4593">
            <v>1</v>
          </cell>
          <cell r="G4593">
            <v>0.99</v>
          </cell>
          <cell r="H4593">
            <v>0.98</v>
          </cell>
          <cell r="I4593">
            <v>0.98</v>
          </cell>
          <cell r="J4593">
            <v>0.98</v>
          </cell>
          <cell r="K4593">
            <v>0.98</v>
          </cell>
          <cell r="L4593">
            <v>0.98</v>
          </cell>
          <cell r="M4593">
            <v>0.98</v>
          </cell>
          <cell r="N4593">
            <v>0.98</v>
          </cell>
          <cell r="O4593">
            <v>0.99</v>
          </cell>
          <cell r="P4593">
            <v>0.99</v>
          </cell>
          <cell r="Q4593">
            <v>0.98</v>
          </cell>
          <cell r="R4593">
            <v>0.99</v>
          </cell>
          <cell r="S4593">
            <v>0.99</v>
          </cell>
          <cell r="T4593">
            <v>0.99</v>
          </cell>
          <cell r="U4593">
            <v>0.99</v>
          </cell>
          <cell r="V4593">
            <v>0.99</v>
          </cell>
          <cell r="W4593">
            <v>1</v>
          </cell>
          <cell r="X4593">
            <v>1</v>
          </cell>
          <cell r="Y4593">
            <v>1</v>
          </cell>
          <cell r="Z4593">
            <v>0.99</v>
          </cell>
          <cell r="AA4593">
            <v>0.99</v>
          </cell>
          <cell r="AB4593">
            <v>1</v>
          </cell>
          <cell r="AC4593">
            <v>1</v>
          </cell>
          <cell r="AD4593">
            <v>1</v>
          </cell>
          <cell r="AE4593">
            <v>1</v>
          </cell>
          <cell r="AF4593">
            <v>1</v>
          </cell>
          <cell r="AG4593">
            <v>1</v>
          </cell>
          <cell r="AH4593">
            <v>0.99</v>
          </cell>
          <cell r="AI4593">
            <v>0.98</v>
          </cell>
          <cell r="AJ4593">
            <v>0.97</v>
          </cell>
          <cell r="AK4593">
            <v>0.97</v>
          </cell>
        </row>
        <row r="4594">
          <cell r="A4594" t="str">
            <v>SDGbaseTRAv2_UrbAS_ERTv5_testGADJnoICAGRPVAXagrai</v>
          </cell>
          <cell r="B4594" t="str">
            <v>SIclos6_GOVclos11</v>
          </cell>
          <cell r="C4594" t="str">
            <v>SDGbaseTRAv2_UrbAS_ERTv5_testGADJnoICAGR</v>
          </cell>
          <cell r="D4594" t="str">
            <v>PVAX</v>
          </cell>
          <cell r="E4594" t="str">
            <v>agrai</v>
          </cell>
          <cell r="F4594">
            <v>1</v>
          </cell>
          <cell r="G4594">
            <v>1</v>
          </cell>
          <cell r="H4594">
            <v>0.98</v>
          </cell>
          <cell r="I4594">
            <v>0.98</v>
          </cell>
          <cell r="J4594">
            <v>0.98</v>
          </cell>
          <cell r="K4594">
            <v>0.97</v>
          </cell>
          <cell r="L4594">
            <v>0.96</v>
          </cell>
          <cell r="M4594">
            <v>0.95</v>
          </cell>
          <cell r="N4594">
            <v>0.95</v>
          </cell>
          <cell r="O4594">
            <v>0.94</v>
          </cell>
          <cell r="P4594">
            <v>0.94</v>
          </cell>
          <cell r="Q4594">
            <v>0.93</v>
          </cell>
          <cell r="R4594">
            <v>0.94</v>
          </cell>
          <cell r="S4594">
            <v>0.93</v>
          </cell>
          <cell r="T4594">
            <v>0.93</v>
          </cell>
          <cell r="U4594">
            <v>0.93</v>
          </cell>
          <cell r="V4594">
            <v>0.94</v>
          </cell>
          <cell r="W4594">
            <v>0.94</v>
          </cell>
          <cell r="X4594">
            <v>0.93</v>
          </cell>
          <cell r="Y4594">
            <v>0.93</v>
          </cell>
          <cell r="Z4594">
            <v>0.93</v>
          </cell>
          <cell r="AA4594">
            <v>0.93</v>
          </cell>
          <cell r="AB4594">
            <v>0.94</v>
          </cell>
          <cell r="AC4594">
            <v>0.94</v>
          </cell>
          <cell r="AD4594">
            <v>0.94</v>
          </cell>
          <cell r="AE4594">
            <v>0.95</v>
          </cell>
          <cell r="AF4594">
            <v>0.95</v>
          </cell>
          <cell r="AG4594">
            <v>0.95</v>
          </cell>
          <cell r="AH4594">
            <v>0.93</v>
          </cell>
          <cell r="AI4594">
            <v>0.93</v>
          </cell>
          <cell r="AJ4594">
            <v>0.93</v>
          </cell>
          <cell r="AK4594">
            <v>0.93</v>
          </cell>
        </row>
        <row r="4595">
          <cell r="A4595" t="str">
            <v>SDGbaseTRAv2_UrbAS_ERTv5_testGADJnoICAGRPVAXastar</v>
          </cell>
          <cell r="B4595" t="str">
            <v>SIclos6_GOVclos11</v>
          </cell>
          <cell r="C4595" t="str">
            <v>SDGbaseTRAv2_UrbAS_ERTv5_testGADJnoICAGR</v>
          </cell>
          <cell r="D4595" t="str">
            <v>PVAX</v>
          </cell>
          <cell r="E4595" t="str">
            <v>astar</v>
          </cell>
          <cell r="F4595">
            <v>1</v>
          </cell>
          <cell r="G4595">
            <v>0.99</v>
          </cell>
          <cell r="H4595">
            <v>0.98</v>
          </cell>
          <cell r="I4595">
            <v>0.97</v>
          </cell>
          <cell r="J4595">
            <v>0.97</v>
          </cell>
          <cell r="K4595">
            <v>0.96</v>
          </cell>
          <cell r="L4595">
            <v>0.95</v>
          </cell>
          <cell r="M4595">
            <v>0.94</v>
          </cell>
          <cell r="N4595">
            <v>0.94</v>
          </cell>
          <cell r="O4595">
            <v>0.94</v>
          </cell>
          <cell r="P4595">
            <v>0.93</v>
          </cell>
          <cell r="Q4595">
            <v>0.93</v>
          </cell>
          <cell r="R4595">
            <v>0.92</v>
          </cell>
          <cell r="S4595">
            <v>0.92</v>
          </cell>
          <cell r="T4595">
            <v>0.92</v>
          </cell>
          <cell r="U4595">
            <v>0.92</v>
          </cell>
          <cell r="V4595">
            <v>0.92</v>
          </cell>
          <cell r="W4595">
            <v>0.92</v>
          </cell>
          <cell r="X4595">
            <v>0.91</v>
          </cell>
          <cell r="Y4595">
            <v>0.91</v>
          </cell>
          <cell r="Z4595">
            <v>0.91</v>
          </cell>
          <cell r="AA4595">
            <v>0.91</v>
          </cell>
          <cell r="AB4595">
            <v>0.91</v>
          </cell>
          <cell r="AC4595">
            <v>0.91</v>
          </cell>
          <cell r="AD4595">
            <v>0.92</v>
          </cell>
          <cell r="AE4595">
            <v>0.93</v>
          </cell>
          <cell r="AF4595">
            <v>0.93</v>
          </cell>
          <cell r="AG4595">
            <v>0.9</v>
          </cell>
          <cell r="AH4595">
            <v>0.88</v>
          </cell>
          <cell r="AI4595">
            <v>0.86</v>
          </cell>
          <cell r="AJ4595">
            <v>0.84</v>
          </cell>
          <cell r="AK4595">
            <v>0.83</v>
          </cell>
        </row>
        <row r="4596">
          <cell r="A4596" t="str">
            <v>SDGbaseTRAv2_UrbAS_ERTv5_testGADJnoICAGRPVAXafeed</v>
          </cell>
          <cell r="B4596" t="str">
            <v>SIclos6_GOVclos11</v>
          </cell>
          <cell r="C4596" t="str">
            <v>SDGbaseTRAv2_UrbAS_ERTv5_testGADJnoICAGR</v>
          </cell>
          <cell r="D4596" t="str">
            <v>PVAX</v>
          </cell>
          <cell r="E4596" t="str">
            <v>afeed</v>
          </cell>
          <cell r="F4596">
            <v>1</v>
          </cell>
          <cell r="G4596">
            <v>0.78</v>
          </cell>
          <cell r="H4596">
            <v>0.87</v>
          </cell>
          <cell r="I4596">
            <v>0.87</v>
          </cell>
          <cell r="J4596">
            <v>0.9</v>
          </cell>
          <cell r="K4596">
            <v>0.92</v>
          </cell>
          <cell r="L4596">
            <v>0.92</v>
          </cell>
          <cell r="M4596">
            <v>0.92</v>
          </cell>
          <cell r="N4596">
            <v>0.92</v>
          </cell>
          <cell r="O4596">
            <v>0.96</v>
          </cell>
          <cell r="P4596">
            <v>0.96</v>
          </cell>
          <cell r="Q4596">
            <v>0.95</v>
          </cell>
          <cell r="R4596">
            <v>0.97</v>
          </cell>
          <cell r="S4596">
            <v>0.97</v>
          </cell>
          <cell r="T4596">
            <v>0.97</v>
          </cell>
          <cell r="U4596">
            <v>0.97</v>
          </cell>
          <cell r="V4596">
            <v>0.97</v>
          </cell>
          <cell r="W4596">
            <v>0.98</v>
          </cell>
          <cell r="X4596">
            <v>0.98</v>
          </cell>
          <cell r="Y4596">
            <v>0.98</v>
          </cell>
          <cell r="Z4596">
            <v>0.98</v>
          </cell>
          <cell r="AA4596">
            <v>0.98</v>
          </cell>
          <cell r="AB4596">
            <v>0.99</v>
          </cell>
          <cell r="AC4596">
            <v>1</v>
          </cell>
          <cell r="AD4596">
            <v>0.99</v>
          </cell>
          <cell r="AE4596">
            <v>0.99</v>
          </cell>
          <cell r="AF4596">
            <v>0.99</v>
          </cell>
          <cell r="AG4596">
            <v>0.99</v>
          </cell>
          <cell r="AH4596">
            <v>1.04</v>
          </cell>
          <cell r="AI4596">
            <v>1.07</v>
          </cell>
          <cell r="AJ4596">
            <v>1.06</v>
          </cell>
          <cell r="AK4596">
            <v>1.06</v>
          </cell>
        </row>
        <row r="4597">
          <cell r="A4597" t="str">
            <v>SDGbaseTRAv2_UrbAS_ERTv5_testGADJnoICAGRPVAXabake</v>
          </cell>
          <cell r="B4597" t="str">
            <v>SIclos6_GOVclos11</v>
          </cell>
          <cell r="C4597" t="str">
            <v>SDGbaseTRAv2_UrbAS_ERTv5_testGADJnoICAGR</v>
          </cell>
          <cell r="D4597" t="str">
            <v>PVAX</v>
          </cell>
          <cell r="E4597" t="str">
            <v>abake</v>
          </cell>
          <cell r="F4597">
            <v>1</v>
          </cell>
          <cell r="G4597">
            <v>1.01</v>
          </cell>
          <cell r="H4597">
            <v>1.01</v>
          </cell>
          <cell r="I4597">
            <v>1.01</v>
          </cell>
          <cell r="J4597">
            <v>1</v>
          </cell>
          <cell r="K4597">
            <v>1</v>
          </cell>
          <cell r="L4597">
            <v>1</v>
          </cell>
          <cell r="M4597">
            <v>1</v>
          </cell>
          <cell r="N4597">
            <v>1</v>
          </cell>
          <cell r="O4597">
            <v>0.99</v>
          </cell>
          <cell r="P4597">
            <v>0.99</v>
          </cell>
          <cell r="Q4597">
            <v>0.99</v>
          </cell>
          <cell r="R4597">
            <v>0.99</v>
          </cell>
          <cell r="S4597">
            <v>1</v>
          </cell>
          <cell r="T4597">
            <v>1</v>
          </cell>
          <cell r="U4597">
            <v>1</v>
          </cell>
          <cell r="V4597">
            <v>1</v>
          </cell>
          <cell r="W4597">
            <v>1.01</v>
          </cell>
          <cell r="X4597">
            <v>1.01</v>
          </cell>
          <cell r="Y4597">
            <v>1</v>
          </cell>
          <cell r="Z4597">
            <v>1</v>
          </cell>
          <cell r="AA4597">
            <v>1</v>
          </cell>
          <cell r="AB4597">
            <v>1</v>
          </cell>
          <cell r="AC4597">
            <v>1</v>
          </cell>
          <cell r="AD4597">
            <v>1</v>
          </cell>
          <cell r="AE4597">
            <v>1.01</v>
          </cell>
          <cell r="AF4597">
            <v>1.01</v>
          </cell>
          <cell r="AG4597">
            <v>1</v>
          </cell>
          <cell r="AH4597">
            <v>0.98</v>
          </cell>
          <cell r="AI4597">
            <v>0.97</v>
          </cell>
          <cell r="AJ4597">
            <v>0.96</v>
          </cell>
          <cell r="AK4597">
            <v>0.95</v>
          </cell>
        </row>
        <row r="4598">
          <cell r="A4598" t="str">
            <v>SDGbaseTRAv2_UrbAS_ERTv5_testGADJnoICAGRPVAXasuga</v>
          </cell>
          <cell r="B4598" t="str">
            <v>SIclos6_GOVclos11</v>
          </cell>
          <cell r="C4598" t="str">
            <v>SDGbaseTRAv2_UrbAS_ERTv5_testGADJnoICAGR</v>
          </cell>
          <cell r="D4598" t="str">
            <v>PVAX</v>
          </cell>
          <cell r="E4598" t="str">
            <v>asuga</v>
          </cell>
          <cell r="F4598">
            <v>1</v>
          </cell>
          <cell r="G4598">
            <v>1.01</v>
          </cell>
          <cell r="H4598">
            <v>1</v>
          </cell>
          <cell r="I4598">
            <v>1</v>
          </cell>
          <cell r="J4598">
            <v>1</v>
          </cell>
          <cell r="K4598">
            <v>0.99</v>
          </cell>
          <cell r="L4598">
            <v>0.99</v>
          </cell>
          <cell r="M4598">
            <v>0.98</v>
          </cell>
          <cell r="N4598">
            <v>0.98</v>
          </cell>
          <cell r="O4598">
            <v>0.98</v>
          </cell>
          <cell r="P4598">
            <v>0.98</v>
          </cell>
          <cell r="Q4598">
            <v>0.97</v>
          </cell>
          <cell r="R4598">
            <v>0.97</v>
          </cell>
          <cell r="S4598">
            <v>0.97</v>
          </cell>
          <cell r="T4598">
            <v>0.97</v>
          </cell>
          <cell r="U4598">
            <v>0.97</v>
          </cell>
          <cell r="V4598">
            <v>0.97</v>
          </cell>
          <cell r="W4598">
            <v>0.98</v>
          </cell>
          <cell r="X4598">
            <v>0.98</v>
          </cell>
          <cell r="Y4598">
            <v>0.97</v>
          </cell>
          <cell r="Z4598">
            <v>0.97</v>
          </cell>
          <cell r="AA4598">
            <v>0.97</v>
          </cell>
          <cell r="AB4598">
            <v>0.97</v>
          </cell>
          <cell r="AC4598">
            <v>0.97</v>
          </cell>
          <cell r="AD4598">
            <v>0.97</v>
          </cell>
          <cell r="AE4598">
            <v>0.98</v>
          </cell>
          <cell r="AF4598">
            <v>0.98</v>
          </cell>
          <cell r="AG4598">
            <v>0.98</v>
          </cell>
          <cell r="AH4598">
            <v>0.97</v>
          </cell>
          <cell r="AI4598">
            <v>0.96</v>
          </cell>
          <cell r="AJ4598">
            <v>0.96</v>
          </cell>
          <cell r="AK4598">
            <v>0.95</v>
          </cell>
        </row>
        <row r="4599">
          <cell r="A4599" t="str">
            <v>SDGbaseTRAv2_UrbAS_ERTv5_testGADJnoICAGRPVAXaconf</v>
          </cell>
          <cell r="B4599" t="str">
            <v>SIclos6_GOVclos11</v>
          </cell>
          <cell r="C4599" t="str">
            <v>SDGbaseTRAv2_UrbAS_ERTv5_testGADJnoICAGR</v>
          </cell>
          <cell r="D4599" t="str">
            <v>PVAX</v>
          </cell>
          <cell r="E4599" t="str">
            <v>aconf</v>
          </cell>
          <cell r="F4599">
            <v>1</v>
          </cell>
          <cell r="G4599">
            <v>1</v>
          </cell>
          <cell r="H4599">
            <v>1.01</v>
          </cell>
          <cell r="I4599">
            <v>1</v>
          </cell>
          <cell r="J4599">
            <v>1</v>
          </cell>
          <cell r="K4599">
            <v>1</v>
          </cell>
          <cell r="L4599">
            <v>1.01</v>
          </cell>
          <cell r="M4599">
            <v>1.01</v>
          </cell>
          <cell r="N4599">
            <v>1.01</v>
          </cell>
          <cell r="O4599">
            <v>1.01</v>
          </cell>
          <cell r="P4599">
            <v>1.02</v>
          </cell>
          <cell r="Q4599">
            <v>1.02</v>
          </cell>
          <cell r="R4599">
            <v>1.03</v>
          </cell>
          <cell r="S4599">
            <v>1.03</v>
          </cell>
          <cell r="T4599">
            <v>1.03</v>
          </cell>
          <cell r="U4599">
            <v>1.04</v>
          </cell>
          <cell r="V4599">
            <v>1.04</v>
          </cell>
          <cell r="W4599">
            <v>1.04</v>
          </cell>
          <cell r="X4599">
            <v>1.04</v>
          </cell>
          <cell r="Y4599">
            <v>1.04</v>
          </cell>
          <cell r="Z4599">
            <v>1.04</v>
          </cell>
          <cell r="AA4599">
            <v>1.04</v>
          </cell>
          <cell r="AB4599">
            <v>1.04</v>
          </cell>
          <cell r="AC4599">
            <v>1.04</v>
          </cell>
          <cell r="AD4599">
            <v>1.04</v>
          </cell>
          <cell r="AE4599">
            <v>1.04</v>
          </cell>
          <cell r="AF4599">
            <v>1.04</v>
          </cell>
          <cell r="AG4599">
            <v>1.04</v>
          </cell>
          <cell r="AH4599">
            <v>1.02</v>
          </cell>
          <cell r="AI4599">
            <v>1</v>
          </cell>
          <cell r="AJ4599">
            <v>0.99</v>
          </cell>
          <cell r="AK4599">
            <v>0.98</v>
          </cell>
        </row>
        <row r="4600">
          <cell r="A4600" t="str">
            <v>SDGbaseTRAv2_UrbAS_ERTv5_testGADJnoICAGRPVAXapast</v>
          </cell>
          <cell r="B4600" t="str">
            <v>SIclos6_GOVclos11</v>
          </cell>
          <cell r="C4600" t="str">
            <v>SDGbaseTRAv2_UrbAS_ERTv5_testGADJnoICAGR</v>
          </cell>
          <cell r="D4600" t="str">
            <v>PVAX</v>
          </cell>
          <cell r="E4600" t="str">
            <v>apast</v>
          </cell>
          <cell r="F4600">
            <v>1</v>
          </cell>
          <cell r="G4600">
            <v>0.93</v>
          </cell>
          <cell r="H4600">
            <v>0.94</v>
          </cell>
          <cell r="I4600">
            <v>0.92</v>
          </cell>
          <cell r="J4600">
            <v>0.93</v>
          </cell>
          <cell r="K4600">
            <v>0.94</v>
          </cell>
          <cell r="L4600">
            <v>0.94</v>
          </cell>
          <cell r="M4600">
            <v>0.95</v>
          </cell>
          <cell r="N4600">
            <v>0.94</v>
          </cell>
          <cell r="O4600">
            <v>0.98</v>
          </cell>
          <cell r="P4600">
            <v>0.98</v>
          </cell>
          <cell r="Q4600">
            <v>0.97</v>
          </cell>
          <cell r="R4600">
            <v>0.97</v>
          </cell>
          <cell r="S4600">
            <v>0.98</v>
          </cell>
          <cell r="T4600">
            <v>0.98</v>
          </cell>
          <cell r="U4600">
            <v>0.97</v>
          </cell>
          <cell r="V4600">
            <v>0.97</v>
          </cell>
          <cell r="W4600">
            <v>0.97</v>
          </cell>
          <cell r="X4600">
            <v>0.97</v>
          </cell>
          <cell r="Y4600">
            <v>0.97</v>
          </cell>
          <cell r="Z4600">
            <v>0.96</v>
          </cell>
          <cell r="AA4600">
            <v>0.96</v>
          </cell>
          <cell r="AB4600">
            <v>0.97</v>
          </cell>
          <cell r="AC4600">
            <v>0.97</v>
          </cell>
          <cell r="AD4600">
            <v>0.97</v>
          </cell>
          <cell r="AE4600">
            <v>0.97</v>
          </cell>
          <cell r="AF4600">
            <v>0.97</v>
          </cell>
          <cell r="AG4600">
            <v>0.96</v>
          </cell>
          <cell r="AH4600">
            <v>0.98</v>
          </cell>
          <cell r="AI4600">
            <v>0.98</v>
          </cell>
          <cell r="AJ4600">
            <v>0.98</v>
          </cell>
          <cell r="AK4600">
            <v>0.97</v>
          </cell>
        </row>
        <row r="4601">
          <cell r="A4601" t="str">
            <v>SDGbaseTRAv2_UrbAS_ERTv5_testGADJnoICAGRPVAXaofoo</v>
          </cell>
          <cell r="B4601" t="str">
            <v>SIclos6_GOVclos11</v>
          </cell>
          <cell r="C4601" t="str">
            <v>SDGbaseTRAv2_UrbAS_ERTv5_testGADJnoICAGR</v>
          </cell>
          <cell r="D4601" t="str">
            <v>PVAX</v>
          </cell>
          <cell r="E4601" t="str">
            <v>aofoo</v>
          </cell>
          <cell r="F4601">
            <v>1</v>
          </cell>
          <cell r="G4601">
            <v>0.96</v>
          </cell>
          <cell r="H4601">
            <v>0.96</v>
          </cell>
          <cell r="I4601">
            <v>0.96</v>
          </cell>
          <cell r="J4601">
            <v>0.97</v>
          </cell>
          <cell r="K4601">
            <v>0.97</v>
          </cell>
          <cell r="L4601">
            <v>0.97</v>
          </cell>
          <cell r="M4601">
            <v>0.97</v>
          </cell>
          <cell r="N4601">
            <v>0.97</v>
          </cell>
          <cell r="O4601">
            <v>0.99</v>
          </cell>
          <cell r="P4601">
            <v>0.99</v>
          </cell>
          <cell r="Q4601">
            <v>0.98</v>
          </cell>
          <cell r="R4601">
            <v>0.98</v>
          </cell>
          <cell r="S4601">
            <v>0.98</v>
          </cell>
          <cell r="T4601">
            <v>0.98</v>
          </cell>
          <cell r="U4601">
            <v>0.98</v>
          </cell>
          <cell r="V4601">
            <v>0.98</v>
          </cell>
          <cell r="W4601">
            <v>0.98</v>
          </cell>
          <cell r="X4601">
            <v>0.98</v>
          </cell>
          <cell r="Y4601">
            <v>0.98</v>
          </cell>
          <cell r="Z4601">
            <v>0.98</v>
          </cell>
          <cell r="AA4601">
            <v>0.98</v>
          </cell>
          <cell r="AB4601">
            <v>0.99</v>
          </cell>
          <cell r="AC4601">
            <v>0.99</v>
          </cell>
          <cell r="AD4601">
            <v>0.99</v>
          </cell>
          <cell r="AE4601">
            <v>0.99</v>
          </cell>
          <cell r="AF4601">
            <v>0.99</v>
          </cell>
          <cell r="AG4601">
            <v>0.99</v>
          </cell>
          <cell r="AH4601">
            <v>0.98</v>
          </cell>
          <cell r="AI4601">
            <v>0.98</v>
          </cell>
          <cell r="AJ4601">
            <v>0.98</v>
          </cell>
          <cell r="AK4601">
            <v>0.97</v>
          </cell>
        </row>
        <row r="4602">
          <cell r="A4602" t="str">
            <v>SDGbaseTRAv2_UrbAS_ERTv5_testGADJnoICAGRPVAXabevt</v>
          </cell>
          <cell r="B4602" t="str">
            <v>SIclos6_GOVclos11</v>
          </cell>
          <cell r="C4602" t="str">
            <v>SDGbaseTRAv2_UrbAS_ERTv5_testGADJnoICAGR</v>
          </cell>
          <cell r="D4602" t="str">
            <v>PVAX</v>
          </cell>
          <cell r="E4602" t="str">
            <v>abevt</v>
          </cell>
          <cell r="F4602">
            <v>1</v>
          </cell>
          <cell r="G4602">
            <v>1</v>
          </cell>
          <cell r="H4602">
            <v>1.02</v>
          </cell>
          <cell r="I4602">
            <v>1</v>
          </cell>
          <cell r="J4602">
            <v>1</v>
          </cell>
          <cell r="K4602">
            <v>1</v>
          </cell>
          <cell r="L4602">
            <v>1.01</v>
          </cell>
          <cell r="M4602">
            <v>1.01</v>
          </cell>
          <cell r="N4602">
            <v>1</v>
          </cell>
          <cell r="O4602">
            <v>1.04</v>
          </cell>
          <cell r="P4602">
            <v>1.03</v>
          </cell>
          <cell r="Q4602">
            <v>1.02</v>
          </cell>
          <cell r="R4602">
            <v>1.02</v>
          </cell>
          <cell r="S4602">
            <v>1.02</v>
          </cell>
          <cell r="T4602">
            <v>1.02</v>
          </cell>
          <cell r="U4602">
            <v>1.01</v>
          </cell>
          <cell r="V4602">
            <v>1.01</v>
          </cell>
          <cell r="W4602">
            <v>1.01</v>
          </cell>
          <cell r="X4602">
            <v>1.02</v>
          </cell>
          <cell r="Y4602">
            <v>1.01</v>
          </cell>
          <cell r="Z4602">
            <v>1.01</v>
          </cell>
          <cell r="AA4602">
            <v>1.01</v>
          </cell>
          <cell r="AB4602">
            <v>1.02</v>
          </cell>
          <cell r="AC4602">
            <v>1.02</v>
          </cell>
          <cell r="AD4602">
            <v>1.02</v>
          </cell>
          <cell r="AE4602">
            <v>1.01</v>
          </cell>
          <cell r="AF4602">
            <v>1.01</v>
          </cell>
          <cell r="AG4602">
            <v>1.01</v>
          </cell>
          <cell r="AH4602">
            <v>1</v>
          </cell>
          <cell r="AI4602">
            <v>0.99</v>
          </cell>
          <cell r="AJ4602">
            <v>0.98</v>
          </cell>
          <cell r="AK4602">
            <v>0.98</v>
          </cell>
        </row>
        <row r="4603">
          <cell r="A4603" t="str">
            <v>SDGbaseTRAv2_UrbAS_ERTv5_testGADJnoICAGRPVAXatext</v>
          </cell>
          <cell r="B4603" t="str">
            <v>SIclos6_GOVclos11</v>
          </cell>
          <cell r="C4603" t="str">
            <v>SDGbaseTRAv2_UrbAS_ERTv5_testGADJnoICAGR</v>
          </cell>
          <cell r="D4603" t="str">
            <v>PVAX</v>
          </cell>
          <cell r="E4603" t="str">
            <v>atext</v>
          </cell>
          <cell r="F4603">
            <v>1</v>
          </cell>
          <cell r="G4603">
            <v>1.1000000000000001</v>
          </cell>
          <cell r="H4603">
            <v>1.0900000000000001</v>
          </cell>
          <cell r="I4603">
            <v>1.08</v>
          </cell>
          <cell r="J4603">
            <v>1.08</v>
          </cell>
          <cell r="K4603">
            <v>1.08</v>
          </cell>
          <cell r="L4603">
            <v>1.08</v>
          </cell>
          <cell r="M4603">
            <v>1.08</v>
          </cell>
          <cell r="N4603">
            <v>1.0900000000000001</v>
          </cell>
          <cell r="O4603">
            <v>1.08</v>
          </cell>
          <cell r="P4603">
            <v>1.08</v>
          </cell>
          <cell r="Q4603">
            <v>1.08</v>
          </cell>
          <cell r="R4603">
            <v>1.08</v>
          </cell>
          <cell r="S4603">
            <v>1.0900000000000001</v>
          </cell>
          <cell r="T4603">
            <v>1.0900000000000001</v>
          </cell>
          <cell r="U4603">
            <v>1.0900000000000001</v>
          </cell>
          <cell r="V4603">
            <v>1.0900000000000001</v>
          </cell>
          <cell r="W4603">
            <v>1.1000000000000001</v>
          </cell>
          <cell r="X4603">
            <v>1.1000000000000001</v>
          </cell>
          <cell r="Y4603">
            <v>1.1000000000000001</v>
          </cell>
          <cell r="Z4603">
            <v>1.0900000000000001</v>
          </cell>
          <cell r="AA4603">
            <v>1.0900000000000001</v>
          </cell>
          <cell r="AB4603">
            <v>1.0900000000000001</v>
          </cell>
          <cell r="AC4603">
            <v>1.08</v>
          </cell>
          <cell r="AD4603">
            <v>1.0900000000000001</v>
          </cell>
          <cell r="AE4603">
            <v>1.0900000000000001</v>
          </cell>
          <cell r="AF4603">
            <v>1.0900000000000001</v>
          </cell>
          <cell r="AG4603">
            <v>1.0900000000000001</v>
          </cell>
          <cell r="AH4603">
            <v>1.06</v>
          </cell>
          <cell r="AI4603">
            <v>1.03</v>
          </cell>
          <cell r="AJ4603">
            <v>1.02</v>
          </cell>
          <cell r="AK4603">
            <v>1</v>
          </cell>
        </row>
        <row r="4604">
          <cell r="A4604" t="str">
            <v>SDGbaseTRAv2_UrbAS_ERTv5_testGADJnoICAGRPVAXaclth</v>
          </cell>
          <cell r="B4604" t="str">
            <v>SIclos6_GOVclos11</v>
          </cell>
          <cell r="C4604" t="str">
            <v>SDGbaseTRAv2_UrbAS_ERTv5_testGADJnoICAGR</v>
          </cell>
          <cell r="D4604" t="str">
            <v>PVAX</v>
          </cell>
          <cell r="E4604" t="str">
            <v>aclth</v>
          </cell>
          <cell r="F4604">
            <v>1</v>
          </cell>
          <cell r="G4604">
            <v>1.1000000000000001</v>
          </cell>
          <cell r="H4604">
            <v>1.1000000000000001</v>
          </cell>
          <cell r="I4604">
            <v>1.1000000000000001</v>
          </cell>
          <cell r="J4604">
            <v>1.1000000000000001</v>
          </cell>
          <cell r="K4604">
            <v>1.1000000000000001</v>
          </cell>
          <cell r="L4604">
            <v>1.1000000000000001</v>
          </cell>
          <cell r="M4604">
            <v>1.1100000000000001</v>
          </cell>
          <cell r="N4604">
            <v>1.1100000000000001</v>
          </cell>
          <cell r="O4604">
            <v>1.1000000000000001</v>
          </cell>
          <cell r="P4604">
            <v>1.1000000000000001</v>
          </cell>
          <cell r="Q4604">
            <v>1.1000000000000001</v>
          </cell>
          <cell r="R4604">
            <v>1.1000000000000001</v>
          </cell>
          <cell r="S4604">
            <v>1.1000000000000001</v>
          </cell>
          <cell r="T4604">
            <v>1.1100000000000001</v>
          </cell>
          <cell r="U4604">
            <v>1.1100000000000001</v>
          </cell>
          <cell r="V4604">
            <v>1.1100000000000001</v>
          </cell>
          <cell r="W4604">
            <v>1.1200000000000001</v>
          </cell>
          <cell r="X4604">
            <v>1.1200000000000001</v>
          </cell>
          <cell r="Y4604">
            <v>1.1200000000000001</v>
          </cell>
          <cell r="Z4604">
            <v>1.1100000000000001</v>
          </cell>
          <cell r="AA4604">
            <v>1.1100000000000001</v>
          </cell>
          <cell r="AB4604">
            <v>1.1100000000000001</v>
          </cell>
          <cell r="AC4604">
            <v>1.1000000000000001</v>
          </cell>
          <cell r="AD4604">
            <v>1.1000000000000001</v>
          </cell>
          <cell r="AE4604">
            <v>1.1100000000000001</v>
          </cell>
          <cell r="AF4604">
            <v>1.1100000000000001</v>
          </cell>
          <cell r="AG4604">
            <v>1.1000000000000001</v>
          </cell>
          <cell r="AH4604">
            <v>1.07</v>
          </cell>
          <cell r="AI4604">
            <v>1.04</v>
          </cell>
          <cell r="AJ4604">
            <v>1.03</v>
          </cell>
          <cell r="AK4604">
            <v>1.01</v>
          </cell>
        </row>
        <row r="4605">
          <cell r="A4605" t="str">
            <v>SDGbaseTRAv2_UrbAS_ERTv5_testGADJnoICAGRPVAXaleat</v>
          </cell>
          <cell r="B4605" t="str">
            <v>SIclos6_GOVclos11</v>
          </cell>
          <cell r="C4605" t="str">
            <v>SDGbaseTRAv2_UrbAS_ERTv5_testGADJnoICAGR</v>
          </cell>
          <cell r="D4605" t="str">
            <v>PVAX</v>
          </cell>
          <cell r="E4605" t="str">
            <v>aleat</v>
          </cell>
          <cell r="F4605">
            <v>1</v>
          </cell>
          <cell r="G4605">
            <v>1.0900000000000001</v>
          </cell>
          <cell r="H4605">
            <v>1.05</v>
          </cell>
          <cell r="I4605">
            <v>1.01</v>
          </cell>
          <cell r="J4605">
            <v>1</v>
          </cell>
          <cell r="K4605">
            <v>1</v>
          </cell>
          <cell r="L4605">
            <v>1.01</v>
          </cell>
          <cell r="M4605">
            <v>1.02</v>
          </cell>
          <cell r="N4605">
            <v>1.03</v>
          </cell>
          <cell r="O4605">
            <v>1.1200000000000001</v>
          </cell>
          <cell r="P4605">
            <v>1.1299999999999999</v>
          </cell>
          <cell r="Q4605">
            <v>1.1000000000000001</v>
          </cell>
          <cell r="R4605">
            <v>1.07</v>
          </cell>
          <cell r="S4605">
            <v>1.05</v>
          </cell>
          <cell r="T4605">
            <v>1.04</v>
          </cell>
          <cell r="U4605">
            <v>1.04</v>
          </cell>
          <cell r="V4605">
            <v>1.03</v>
          </cell>
          <cell r="W4605">
            <v>1.03</v>
          </cell>
          <cell r="X4605">
            <v>1.04</v>
          </cell>
          <cell r="Y4605">
            <v>1.03</v>
          </cell>
          <cell r="Z4605">
            <v>1.01</v>
          </cell>
          <cell r="AA4605">
            <v>1.01</v>
          </cell>
          <cell r="AB4605">
            <v>1.03</v>
          </cell>
          <cell r="AC4605">
            <v>1.04</v>
          </cell>
          <cell r="AD4605">
            <v>1.04</v>
          </cell>
          <cell r="AE4605">
            <v>1.03</v>
          </cell>
          <cell r="AF4605">
            <v>1.03</v>
          </cell>
          <cell r="AG4605">
            <v>1.02</v>
          </cell>
          <cell r="AH4605">
            <v>0.99</v>
          </cell>
          <cell r="AI4605">
            <v>0.96</v>
          </cell>
          <cell r="AJ4605">
            <v>0.94</v>
          </cell>
          <cell r="AK4605">
            <v>0.92</v>
          </cell>
        </row>
        <row r="4606">
          <cell r="A4606" t="str">
            <v>SDGbaseTRAv2_UrbAS_ERTv5_testGADJnoICAGRPVAXafoot</v>
          </cell>
          <cell r="B4606" t="str">
            <v>SIclos6_GOVclos11</v>
          </cell>
          <cell r="C4606" t="str">
            <v>SDGbaseTRAv2_UrbAS_ERTv5_testGADJnoICAGR</v>
          </cell>
          <cell r="D4606" t="str">
            <v>PVAX</v>
          </cell>
          <cell r="E4606" t="str">
            <v>afoot</v>
          </cell>
          <cell r="F4606">
            <v>1</v>
          </cell>
          <cell r="G4606">
            <v>1.0900000000000001</v>
          </cell>
          <cell r="H4606">
            <v>1.0900000000000001</v>
          </cell>
          <cell r="I4606">
            <v>1.0900000000000001</v>
          </cell>
          <cell r="J4606">
            <v>1.08</v>
          </cell>
          <cell r="K4606">
            <v>1.08</v>
          </cell>
          <cell r="L4606">
            <v>1.0900000000000001</v>
          </cell>
          <cell r="M4606">
            <v>1.0900000000000001</v>
          </cell>
          <cell r="N4606">
            <v>1.0900000000000001</v>
          </cell>
          <cell r="O4606">
            <v>1.0900000000000001</v>
          </cell>
          <cell r="P4606">
            <v>1.08</v>
          </cell>
          <cell r="Q4606">
            <v>1.08</v>
          </cell>
          <cell r="R4606">
            <v>1.0900000000000001</v>
          </cell>
          <cell r="S4606">
            <v>1.0900000000000001</v>
          </cell>
          <cell r="T4606">
            <v>1.0900000000000001</v>
          </cell>
          <cell r="U4606">
            <v>1.0900000000000001</v>
          </cell>
          <cell r="V4606">
            <v>1.0900000000000001</v>
          </cell>
          <cell r="W4606">
            <v>1.1000000000000001</v>
          </cell>
          <cell r="X4606">
            <v>1.1000000000000001</v>
          </cell>
          <cell r="Y4606">
            <v>1.1000000000000001</v>
          </cell>
          <cell r="Z4606">
            <v>1.0900000000000001</v>
          </cell>
          <cell r="AA4606">
            <v>1.0900000000000001</v>
          </cell>
          <cell r="AB4606">
            <v>1.0900000000000001</v>
          </cell>
          <cell r="AC4606">
            <v>1.0900000000000001</v>
          </cell>
          <cell r="AD4606">
            <v>1.0900000000000001</v>
          </cell>
          <cell r="AE4606">
            <v>1.0900000000000001</v>
          </cell>
          <cell r="AF4606">
            <v>1.0900000000000001</v>
          </cell>
          <cell r="AG4606">
            <v>1.0900000000000001</v>
          </cell>
          <cell r="AH4606">
            <v>1.06</v>
          </cell>
          <cell r="AI4606">
            <v>1.04</v>
          </cell>
          <cell r="AJ4606">
            <v>1.02</v>
          </cell>
          <cell r="AK4606">
            <v>1.01</v>
          </cell>
        </row>
        <row r="4607">
          <cell r="A4607" t="str">
            <v>SDGbaseTRAv2_UrbAS_ERTv5_testGADJnoICAGRPVAXawood</v>
          </cell>
          <cell r="B4607" t="str">
            <v>SIclos6_GOVclos11</v>
          </cell>
          <cell r="C4607" t="str">
            <v>SDGbaseTRAv2_UrbAS_ERTv5_testGADJnoICAGR</v>
          </cell>
          <cell r="D4607" t="str">
            <v>PVAX</v>
          </cell>
          <cell r="E4607" t="str">
            <v>awood</v>
          </cell>
          <cell r="F4607">
            <v>1</v>
          </cell>
          <cell r="G4607">
            <v>1.02</v>
          </cell>
          <cell r="H4607">
            <v>1.01</v>
          </cell>
          <cell r="I4607">
            <v>1.01</v>
          </cell>
          <cell r="J4607">
            <v>1.01</v>
          </cell>
          <cell r="K4607">
            <v>1.01</v>
          </cell>
          <cell r="L4607">
            <v>1.01</v>
          </cell>
          <cell r="M4607">
            <v>1.01</v>
          </cell>
          <cell r="N4607">
            <v>1.01</v>
          </cell>
          <cell r="O4607">
            <v>1.02</v>
          </cell>
          <cell r="P4607">
            <v>1.02</v>
          </cell>
          <cell r="Q4607">
            <v>1.02</v>
          </cell>
          <cell r="R4607">
            <v>1.01</v>
          </cell>
          <cell r="S4607">
            <v>1.02</v>
          </cell>
          <cell r="T4607">
            <v>1.02</v>
          </cell>
          <cell r="U4607">
            <v>1.03</v>
          </cell>
          <cell r="V4607">
            <v>1.03</v>
          </cell>
          <cell r="W4607">
            <v>1.04</v>
          </cell>
          <cell r="X4607">
            <v>1.04</v>
          </cell>
          <cell r="Y4607">
            <v>1.04</v>
          </cell>
          <cell r="Z4607">
            <v>1.04</v>
          </cell>
          <cell r="AA4607">
            <v>1.04</v>
          </cell>
          <cell r="AB4607">
            <v>1.03</v>
          </cell>
          <cell r="AC4607">
            <v>1.03</v>
          </cell>
          <cell r="AD4607">
            <v>1.03</v>
          </cell>
          <cell r="AE4607">
            <v>1.03</v>
          </cell>
          <cell r="AF4607">
            <v>1.04</v>
          </cell>
          <cell r="AG4607">
            <v>1.04</v>
          </cell>
          <cell r="AH4607">
            <v>1.03</v>
          </cell>
          <cell r="AI4607">
            <v>1.01</v>
          </cell>
          <cell r="AJ4607">
            <v>1.01</v>
          </cell>
          <cell r="AK4607">
            <v>1</v>
          </cell>
        </row>
        <row r="4608">
          <cell r="A4608" t="str">
            <v>SDGbaseTRAv2_UrbAS_ERTv5_testGADJnoICAGRPVAXapapr</v>
          </cell>
          <cell r="B4608" t="str">
            <v>SIclos6_GOVclos11</v>
          </cell>
          <cell r="C4608" t="str">
            <v>SDGbaseTRAv2_UrbAS_ERTv5_testGADJnoICAGR</v>
          </cell>
          <cell r="D4608" t="str">
            <v>PVAX</v>
          </cell>
          <cell r="E4608" t="str">
            <v>apapr</v>
          </cell>
          <cell r="F4608">
            <v>1</v>
          </cell>
          <cell r="G4608">
            <v>1.04</v>
          </cell>
          <cell r="H4608">
            <v>1.04</v>
          </cell>
          <cell r="I4608">
            <v>1.04</v>
          </cell>
          <cell r="J4608">
            <v>1.03</v>
          </cell>
          <cell r="K4608">
            <v>1.03</v>
          </cell>
          <cell r="L4608">
            <v>1.03</v>
          </cell>
          <cell r="M4608">
            <v>1.03</v>
          </cell>
          <cell r="N4608">
            <v>1.03</v>
          </cell>
          <cell r="O4608">
            <v>1.03</v>
          </cell>
          <cell r="P4608">
            <v>1.03</v>
          </cell>
          <cell r="Q4608">
            <v>1.03</v>
          </cell>
          <cell r="R4608">
            <v>1.04</v>
          </cell>
          <cell r="S4608">
            <v>1.04</v>
          </cell>
          <cell r="T4608">
            <v>1.04</v>
          </cell>
          <cell r="U4608">
            <v>1.04</v>
          </cell>
          <cell r="V4608">
            <v>1.05</v>
          </cell>
          <cell r="W4608">
            <v>1.05</v>
          </cell>
          <cell r="X4608">
            <v>1.05</v>
          </cell>
          <cell r="Y4608">
            <v>1.05</v>
          </cell>
          <cell r="Z4608">
            <v>1.04</v>
          </cell>
          <cell r="AA4608">
            <v>1.04</v>
          </cell>
          <cell r="AB4608">
            <v>1.04</v>
          </cell>
          <cell r="AC4608">
            <v>1.04</v>
          </cell>
          <cell r="AD4608">
            <v>1.04</v>
          </cell>
          <cell r="AE4608">
            <v>1.04</v>
          </cell>
          <cell r="AF4608">
            <v>1.04</v>
          </cell>
          <cell r="AG4608">
            <v>1.04</v>
          </cell>
          <cell r="AH4608">
            <v>1.02</v>
          </cell>
          <cell r="AI4608">
            <v>1.01</v>
          </cell>
          <cell r="AJ4608">
            <v>1</v>
          </cell>
          <cell r="AK4608">
            <v>0.99</v>
          </cell>
        </row>
        <row r="4609">
          <cell r="A4609" t="str">
            <v>SDGbaseTRAv2_UrbAS_ERTv5_testGADJnoICAGRPVAXaprnt</v>
          </cell>
          <cell r="B4609" t="str">
            <v>SIclos6_GOVclos11</v>
          </cell>
          <cell r="C4609" t="str">
            <v>SDGbaseTRAv2_UrbAS_ERTv5_testGADJnoICAGR</v>
          </cell>
          <cell r="D4609" t="str">
            <v>PVAX</v>
          </cell>
          <cell r="E4609" t="str">
            <v>aprnt</v>
          </cell>
          <cell r="F4609">
            <v>1</v>
          </cell>
          <cell r="G4609">
            <v>1.1000000000000001</v>
          </cell>
          <cell r="H4609">
            <v>1.1000000000000001</v>
          </cell>
          <cell r="I4609">
            <v>1.1000000000000001</v>
          </cell>
          <cell r="J4609">
            <v>1.0900000000000001</v>
          </cell>
          <cell r="K4609">
            <v>1.0900000000000001</v>
          </cell>
          <cell r="L4609">
            <v>1.1000000000000001</v>
          </cell>
          <cell r="M4609">
            <v>1.1000000000000001</v>
          </cell>
          <cell r="N4609">
            <v>1.1000000000000001</v>
          </cell>
          <cell r="O4609">
            <v>1.1000000000000001</v>
          </cell>
          <cell r="P4609">
            <v>1.1000000000000001</v>
          </cell>
          <cell r="Q4609">
            <v>1.0900000000000001</v>
          </cell>
          <cell r="R4609">
            <v>1.1000000000000001</v>
          </cell>
          <cell r="S4609">
            <v>1.1000000000000001</v>
          </cell>
          <cell r="T4609">
            <v>1.1000000000000001</v>
          </cell>
          <cell r="U4609">
            <v>1.1100000000000001</v>
          </cell>
          <cell r="V4609">
            <v>1.1100000000000001</v>
          </cell>
          <cell r="W4609">
            <v>1.1100000000000001</v>
          </cell>
          <cell r="X4609">
            <v>1.1100000000000001</v>
          </cell>
          <cell r="Y4609">
            <v>1.1100000000000001</v>
          </cell>
          <cell r="Z4609">
            <v>1.1100000000000001</v>
          </cell>
          <cell r="AA4609">
            <v>1.1100000000000001</v>
          </cell>
          <cell r="AB4609">
            <v>1.1000000000000001</v>
          </cell>
          <cell r="AC4609">
            <v>1.1000000000000001</v>
          </cell>
          <cell r="AD4609">
            <v>1.1000000000000001</v>
          </cell>
          <cell r="AE4609">
            <v>1.1000000000000001</v>
          </cell>
          <cell r="AF4609">
            <v>1.1000000000000001</v>
          </cell>
          <cell r="AG4609">
            <v>1.1000000000000001</v>
          </cell>
          <cell r="AH4609">
            <v>1.06</v>
          </cell>
          <cell r="AI4609">
            <v>1.04</v>
          </cell>
          <cell r="AJ4609">
            <v>1.02</v>
          </cell>
          <cell r="AK4609">
            <v>1</v>
          </cell>
        </row>
        <row r="4610">
          <cell r="A4610" t="str">
            <v>SDGbaseTRAv2_UrbAS_ERTv5_testGADJnoICAGRPVAXapetr</v>
          </cell>
          <cell r="B4610" t="str">
            <v>SIclos6_GOVclos11</v>
          </cell>
          <cell r="C4610" t="str">
            <v>SDGbaseTRAv2_UrbAS_ERTv5_testGADJnoICAGR</v>
          </cell>
          <cell r="D4610" t="str">
            <v>PVAX</v>
          </cell>
          <cell r="E4610" t="str">
            <v>apetr</v>
          </cell>
          <cell r="F4610">
            <v>1</v>
          </cell>
          <cell r="G4610">
            <v>1.1599999999999999</v>
          </cell>
          <cell r="H4610">
            <v>0.85</v>
          </cell>
          <cell r="I4610">
            <v>0.66</v>
          </cell>
          <cell r="J4610">
            <v>0.63</v>
          </cell>
          <cell r="K4610">
            <v>0.61</v>
          </cell>
          <cell r="L4610">
            <v>0.61</v>
          </cell>
          <cell r="M4610">
            <v>0.63</v>
          </cell>
          <cell r="N4610">
            <v>0.65</v>
          </cell>
          <cell r="O4610">
            <v>1.2</v>
          </cell>
          <cell r="P4610">
            <v>1.58</v>
          </cell>
          <cell r="Q4610">
            <v>1.53</v>
          </cell>
          <cell r="R4610">
            <v>1.49</v>
          </cell>
          <cell r="S4610">
            <v>1.47</v>
          </cell>
          <cell r="T4610">
            <v>1.46</v>
          </cell>
          <cell r="U4610">
            <v>1.46</v>
          </cell>
          <cell r="V4610">
            <v>1.44</v>
          </cell>
          <cell r="W4610">
            <v>1.44</v>
          </cell>
          <cell r="X4610">
            <v>0.87</v>
          </cell>
          <cell r="Y4610">
            <v>0.1</v>
          </cell>
          <cell r="Z4610">
            <v>-1.1399999999999999</v>
          </cell>
          <cell r="AA4610">
            <v>-3.16</v>
          </cell>
          <cell r="AB4610">
            <v>-3.6</v>
          </cell>
          <cell r="AC4610">
            <v>-2.74</v>
          </cell>
          <cell r="AD4610">
            <v>-1.08</v>
          </cell>
          <cell r="AE4610">
            <v>1.22</v>
          </cell>
          <cell r="AF4610">
            <v>1.43</v>
          </cell>
          <cell r="AG4610">
            <v>1.3</v>
          </cell>
          <cell r="AH4610">
            <v>1.21</v>
          </cell>
          <cell r="AI4610">
            <v>1.03</v>
          </cell>
          <cell r="AJ4610">
            <v>0.84</v>
          </cell>
          <cell r="AK4610">
            <v>0.56000000000000005</v>
          </cell>
        </row>
        <row r="4611">
          <cell r="A4611" t="str">
            <v>SDGbaseTRAv2_UrbAS_ERTv5_testGADJnoICAGRPVAXahydr</v>
          </cell>
          <cell r="B4611" t="str">
            <v>SIclos6_GOVclos11</v>
          </cell>
          <cell r="C4611" t="str">
            <v>SDGbaseTRAv2_UrbAS_ERTv5_testGADJnoICAGR</v>
          </cell>
          <cell r="D4611" t="str">
            <v>PVAX</v>
          </cell>
          <cell r="E4611" t="str">
            <v>ahydr</v>
          </cell>
          <cell r="F4611">
            <v>1</v>
          </cell>
          <cell r="G4611">
            <v>2.6</v>
          </cell>
          <cell r="H4611">
            <v>2.71</v>
          </cell>
          <cell r="I4611">
            <v>2.7</v>
          </cell>
          <cell r="J4611">
            <v>2.71</v>
          </cell>
          <cell r="K4611">
            <v>2.74</v>
          </cell>
          <cell r="L4611">
            <v>2.77</v>
          </cell>
          <cell r="M4611">
            <v>2.82</v>
          </cell>
          <cell r="N4611">
            <v>2.86</v>
          </cell>
          <cell r="O4611">
            <v>3.07</v>
          </cell>
          <cell r="P4611">
            <v>3.14</v>
          </cell>
          <cell r="Q4611">
            <v>3.51</v>
          </cell>
          <cell r="R4611">
            <v>3.52</v>
          </cell>
          <cell r="S4611">
            <v>3.54</v>
          </cell>
          <cell r="T4611">
            <v>3.56</v>
          </cell>
          <cell r="U4611">
            <v>3.58</v>
          </cell>
          <cell r="V4611">
            <v>3.59</v>
          </cell>
          <cell r="W4611">
            <v>3.61</v>
          </cell>
          <cell r="X4611">
            <v>-1.07</v>
          </cell>
          <cell r="Y4611">
            <v>-1.03</v>
          </cell>
          <cell r="Z4611">
            <v>1.42</v>
          </cell>
          <cell r="AA4611">
            <v>1.19</v>
          </cell>
          <cell r="AB4611">
            <v>1.22</v>
          </cell>
          <cell r="AC4611">
            <v>1.41</v>
          </cell>
          <cell r="AD4611">
            <v>1.67</v>
          </cell>
          <cell r="AE4611">
            <v>1.96</v>
          </cell>
          <cell r="AF4611">
            <v>1.96</v>
          </cell>
          <cell r="AG4611">
            <v>1.75</v>
          </cell>
          <cell r="AH4611">
            <v>1.56</v>
          </cell>
          <cell r="AI4611">
            <v>1.23</v>
          </cell>
          <cell r="AJ4611">
            <v>0.94</v>
          </cell>
          <cell r="AK4611">
            <v>0.69</v>
          </cell>
        </row>
        <row r="4612">
          <cell r="A4612" t="str">
            <v>SDGbaseTRAv2_UrbAS_ERTv5_testGADJnoICAGRPVAXaammo</v>
          </cell>
          <cell r="B4612" t="str">
            <v>SIclos6_GOVclos11</v>
          </cell>
          <cell r="C4612" t="str">
            <v>SDGbaseTRAv2_UrbAS_ERTv5_testGADJnoICAGR</v>
          </cell>
          <cell r="D4612" t="str">
            <v>PVAX</v>
          </cell>
          <cell r="E4612" t="str">
            <v>aammo</v>
          </cell>
          <cell r="F4612">
            <v>1</v>
          </cell>
          <cell r="G4612">
            <v>1.03</v>
          </cell>
          <cell r="H4612">
            <v>1.02</v>
          </cell>
          <cell r="I4612">
            <v>1.02</v>
          </cell>
          <cell r="J4612">
            <v>1.02</v>
          </cell>
          <cell r="K4612">
            <v>1.02</v>
          </cell>
          <cell r="L4612">
            <v>1.02</v>
          </cell>
          <cell r="M4612">
            <v>1.02</v>
          </cell>
          <cell r="N4612">
            <v>1.03</v>
          </cell>
          <cell r="O4612">
            <v>1.01</v>
          </cell>
          <cell r="P4612">
            <v>1.01</v>
          </cell>
          <cell r="Q4612">
            <v>1.01</v>
          </cell>
          <cell r="R4612">
            <v>1.01</v>
          </cell>
          <cell r="S4612">
            <v>1.02</v>
          </cell>
          <cell r="T4612">
            <v>1.02</v>
          </cell>
          <cell r="U4612">
            <v>1.03</v>
          </cell>
          <cell r="V4612">
            <v>1.03</v>
          </cell>
          <cell r="W4612">
            <v>1.04</v>
          </cell>
          <cell r="X4612">
            <v>1.04</v>
          </cell>
          <cell r="Y4612">
            <v>1.04</v>
          </cell>
          <cell r="Z4612">
            <v>1.03</v>
          </cell>
          <cell r="AA4612">
            <v>1.03</v>
          </cell>
          <cell r="AB4612">
            <v>1.01</v>
          </cell>
          <cell r="AC4612">
            <v>1</v>
          </cell>
          <cell r="AD4612">
            <v>0.99</v>
          </cell>
          <cell r="AE4612">
            <v>0.99</v>
          </cell>
          <cell r="AF4612">
            <v>0.99</v>
          </cell>
          <cell r="AG4612">
            <v>0.99</v>
          </cell>
          <cell r="AH4612">
            <v>0.96</v>
          </cell>
          <cell r="AI4612">
            <v>0.93</v>
          </cell>
          <cell r="AJ4612">
            <v>0.91</v>
          </cell>
          <cell r="AK4612">
            <v>0.9</v>
          </cell>
        </row>
        <row r="4613">
          <cell r="A4613" t="str">
            <v>SDGbaseTRAv2_UrbAS_ERTv5_testGADJnoICAGRPVAXabchm</v>
          </cell>
          <cell r="B4613" t="str">
            <v>SIclos6_GOVclos11</v>
          </cell>
          <cell r="C4613" t="str">
            <v>SDGbaseTRAv2_UrbAS_ERTv5_testGADJnoICAGR</v>
          </cell>
          <cell r="D4613" t="str">
            <v>PVAX</v>
          </cell>
          <cell r="E4613" t="str">
            <v>abchm</v>
          </cell>
          <cell r="F4613">
            <v>1</v>
          </cell>
          <cell r="G4613">
            <v>1.27</v>
          </cell>
          <cell r="H4613">
            <v>1.37</v>
          </cell>
          <cell r="I4613">
            <v>1.37</v>
          </cell>
          <cell r="J4613">
            <v>1.41</v>
          </cell>
          <cell r="K4613">
            <v>1.46</v>
          </cell>
          <cell r="L4613">
            <v>1.51</v>
          </cell>
          <cell r="M4613">
            <v>1.57</v>
          </cell>
          <cell r="N4613">
            <v>1.63</v>
          </cell>
          <cell r="O4613">
            <v>1.91</v>
          </cell>
          <cell r="P4613">
            <v>1.99</v>
          </cell>
          <cell r="Q4613">
            <v>2.0099999999999998</v>
          </cell>
          <cell r="R4613">
            <v>2.0299999999999998</v>
          </cell>
          <cell r="S4613">
            <v>2.0299999999999998</v>
          </cell>
          <cell r="T4613">
            <v>2.0499999999999998</v>
          </cell>
          <cell r="U4613">
            <v>2.06</v>
          </cell>
          <cell r="V4613">
            <v>2.06</v>
          </cell>
          <cell r="W4613">
            <v>2.08</v>
          </cell>
          <cell r="X4613">
            <v>2.1</v>
          </cell>
          <cell r="Y4613">
            <v>2.06</v>
          </cell>
          <cell r="Z4613">
            <v>2.02</v>
          </cell>
          <cell r="AA4613">
            <v>1.96</v>
          </cell>
          <cell r="AB4613">
            <v>2.0299999999999998</v>
          </cell>
          <cell r="AC4613">
            <v>2.08</v>
          </cell>
          <cell r="AD4613">
            <v>2.13</v>
          </cell>
          <cell r="AE4613">
            <v>2.17</v>
          </cell>
          <cell r="AF4613">
            <v>2.1800000000000002</v>
          </cell>
          <cell r="AG4613">
            <v>2.13</v>
          </cell>
          <cell r="AH4613">
            <v>2.0699999999999998</v>
          </cell>
          <cell r="AI4613">
            <v>1.96</v>
          </cell>
          <cell r="AJ4613">
            <v>1.85</v>
          </cell>
          <cell r="AK4613">
            <v>1.74</v>
          </cell>
        </row>
        <row r="4614">
          <cell r="A4614" t="str">
            <v>SDGbaseTRAv2_UrbAS_ERTv5_testGADJnoICAGRPVAXaochm</v>
          </cell>
          <cell r="B4614" t="str">
            <v>SIclos6_GOVclos11</v>
          </cell>
          <cell r="C4614" t="str">
            <v>SDGbaseTRAv2_UrbAS_ERTv5_testGADJnoICAGR</v>
          </cell>
          <cell r="D4614" t="str">
            <v>PVAX</v>
          </cell>
          <cell r="E4614" t="str">
            <v>aochm</v>
          </cell>
          <cell r="F4614">
            <v>1</v>
          </cell>
          <cell r="G4614">
            <v>1.19</v>
          </cell>
          <cell r="H4614">
            <v>1.27</v>
          </cell>
          <cell r="I4614">
            <v>1.25</v>
          </cell>
          <cell r="J4614">
            <v>1.28</v>
          </cell>
          <cell r="K4614">
            <v>1.31</v>
          </cell>
          <cell r="L4614">
            <v>1.34</v>
          </cell>
          <cell r="M4614">
            <v>1.38</v>
          </cell>
          <cell r="N4614">
            <v>1.42</v>
          </cell>
          <cell r="O4614">
            <v>1.67</v>
          </cell>
          <cell r="P4614">
            <v>1.72</v>
          </cell>
          <cell r="Q4614">
            <v>1.73</v>
          </cell>
          <cell r="R4614">
            <v>1.73</v>
          </cell>
          <cell r="S4614">
            <v>1.73</v>
          </cell>
          <cell r="T4614">
            <v>1.73</v>
          </cell>
          <cell r="U4614">
            <v>1.74</v>
          </cell>
          <cell r="V4614">
            <v>1.73</v>
          </cell>
          <cell r="W4614">
            <v>1.73</v>
          </cell>
          <cell r="X4614">
            <v>1.75</v>
          </cell>
          <cell r="Y4614">
            <v>1.73</v>
          </cell>
          <cell r="Z4614">
            <v>1.71</v>
          </cell>
          <cell r="AA4614">
            <v>1.7</v>
          </cell>
          <cell r="AB4614">
            <v>1.76</v>
          </cell>
          <cell r="AC4614">
            <v>1.79</v>
          </cell>
          <cell r="AD4614">
            <v>1.8</v>
          </cell>
          <cell r="AE4614">
            <v>1.8</v>
          </cell>
          <cell r="AF4614">
            <v>1.8</v>
          </cell>
          <cell r="AG4614">
            <v>1.77</v>
          </cell>
          <cell r="AH4614">
            <v>1.74</v>
          </cell>
          <cell r="AI4614">
            <v>1.68</v>
          </cell>
          <cell r="AJ4614">
            <v>1.62</v>
          </cell>
          <cell r="AK4614">
            <v>1.56</v>
          </cell>
        </row>
        <row r="4615">
          <cell r="A4615" t="str">
            <v>SDGbaseTRAv2_UrbAS_ERTv5_testGADJnoICAGRPVAXarubb</v>
          </cell>
          <cell r="B4615" t="str">
            <v>SIclos6_GOVclos11</v>
          </cell>
          <cell r="C4615" t="str">
            <v>SDGbaseTRAv2_UrbAS_ERTv5_testGADJnoICAGR</v>
          </cell>
          <cell r="D4615" t="str">
            <v>PVAX</v>
          </cell>
          <cell r="E4615" t="str">
            <v>arubb</v>
          </cell>
          <cell r="F4615">
            <v>1</v>
          </cell>
          <cell r="G4615">
            <v>1.01</v>
          </cell>
          <cell r="H4615">
            <v>1.01</v>
          </cell>
          <cell r="I4615">
            <v>1.01</v>
          </cell>
          <cell r="J4615">
            <v>1</v>
          </cell>
          <cell r="K4615">
            <v>1.01</v>
          </cell>
          <cell r="L4615">
            <v>1.01</v>
          </cell>
          <cell r="M4615">
            <v>1.01</v>
          </cell>
          <cell r="N4615">
            <v>1.01</v>
          </cell>
          <cell r="O4615">
            <v>1.02</v>
          </cell>
          <cell r="P4615">
            <v>1.02</v>
          </cell>
          <cell r="Q4615">
            <v>1.02</v>
          </cell>
          <cell r="R4615">
            <v>1.02</v>
          </cell>
          <cell r="S4615">
            <v>1.02</v>
          </cell>
          <cell r="T4615">
            <v>1.02</v>
          </cell>
          <cell r="U4615">
            <v>1.03</v>
          </cell>
          <cell r="V4615">
            <v>1.03</v>
          </cell>
          <cell r="W4615">
            <v>1.03</v>
          </cell>
          <cell r="X4615">
            <v>1.03</v>
          </cell>
          <cell r="Y4615">
            <v>1.03</v>
          </cell>
          <cell r="Z4615">
            <v>1.02</v>
          </cell>
          <cell r="AA4615">
            <v>1.02</v>
          </cell>
          <cell r="AB4615">
            <v>1.02</v>
          </cell>
          <cell r="AC4615">
            <v>1.03</v>
          </cell>
          <cell r="AD4615">
            <v>1.04</v>
          </cell>
          <cell r="AE4615">
            <v>1.04</v>
          </cell>
          <cell r="AF4615">
            <v>1.04</v>
          </cell>
          <cell r="AG4615">
            <v>1.04</v>
          </cell>
          <cell r="AH4615">
            <v>1.02</v>
          </cell>
          <cell r="AI4615">
            <v>1.01</v>
          </cell>
          <cell r="AJ4615">
            <v>1</v>
          </cell>
          <cell r="AK4615">
            <v>0.99</v>
          </cell>
        </row>
        <row r="4616">
          <cell r="A4616" t="str">
            <v>SDGbaseTRAv2_UrbAS_ERTv5_testGADJnoICAGRPVAXaplas</v>
          </cell>
          <cell r="B4616" t="str">
            <v>SIclos6_GOVclos11</v>
          </cell>
          <cell r="C4616" t="str">
            <v>SDGbaseTRAv2_UrbAS_ERTv5_testGADJnoICAGR</v>
          </cell>
          <cell r="D4616" t="str">
            <v>PVAX</v>
          </cell>
          <cell r="E4616" t="str">
            <v>aplas</v>
          </cell>
          <cell r="F4616">
            <v>1</v>
          </cell>
          <cell r="G4616">
            <v>1.06</v>
          </cell>
          <cell r="H4616">
            <v>1.06</v>
          </cell>
          <cell r="I4616">
            <v>1.05</v>
          </cell>
          <cell r="J4616">
            <v>1.05</v>
          </cell>
          <cell r="K4616">
            <v>1.05</v>
          </cell>
          <cell r="L4616">
            <v>1.05</v>
          </cell>
          <cell r="M4616">
            <v>1.06</v>
          </cell>
          <cell r="N4616">
            <v>1.06</v>
          </cell>
          <cell r="O4616">
            <v>1.05</v>
          </cell>
          <cell r="P4616">
            <v>1.05</v>
          </cell>
          <cell r="Q4616">
            <v>1.05</v>
          </cell>
          <cell r="R4616">
            <v>1.05</v>
          </cell>
          <cell r="S4616">
            <v>1.05</v>
          </cell>
          <cell r="T4616">
            <v>1.05</v>
          </cell>
          <cell r="U4616">
            <v>1.06</v>
          </cell>
          <cell r="V4616">
            <v>1.06</v>
          </cell>
          <cell r="W4616">
            <v>1.07</v>
          </cell>
          <cell r="X4616">
            <v>1.07</v>
          </cell>
          <cell r="Y4616">
            <v>1.07</v>
          </cell>
          <cell r="Z4616">
            <v>1.06</v>
          </cell>
          <cell r="AA4616">
            <v>1.06</v>
          </cell>
          <cell r="AB4616">
            <v>1.06</v>
          </cell>
          <cell r="AC4616">
            <v>1.05</v>
          </cell>
          <cell r="AD4616">
            <v>1.05</v>
          </cell>
          <cell r="AE4616">
            <v>1.06</v>
          </cell>
          <cell r="AF4616">
            <v>1.06</v>
          </cell>
          <cell r="AG4616">
            <v>1.05</v>
          </cell>
          <cell r="AH4616">
            <v>1.02</v>
          </cell>
          <cell r="AI4616">
            <v>1</v>
          </cell>
          <cell r="AJ4616">
            <v>0.98</v>
          </cell>
          <cell r="AK4616">
            <v>0.97</v>
          </cell>
        </row>
        <row r="4617">
          <cell r="A4617" t="str">
            <v>SDGbaseTRAv2_UrbAS_ERTv5_testGADJnoICAGRPVAXanmet</v>
          </cell>
          <cell r="B4617" t="str">
            <v>SIclos6_GOVclos11</v>
          </cell>
          <cell r="C4617" t="str">
            <v>SDGbaseTRAv2_UrbAS_ERTv5_testGADJnoICAGR</v>
          </cell>
          <cell r="D4617" t="str">
            <v>PVAX</v>
          </cell>
          <cell r="E4617" t="str">
            <v>anmet</v>
          </cell>
          <cell r="F4617">
            <v>1</v>
          </cell>
          <cell r="G4617">
            <v>1.08</v>
          </cell>
          <cell r="H4617">
            <v>1.07</v>
          </cell>
          <cell r="I4617">
            <v>1.07</v>
          </cell>
          <cell r="J4617">
            <v>1.06</v>
          </cell>
          <cell r="K4617">
            <v>1.06</v>
          </cell>
          <cell r="L4617">
            <v>1.06</v>
          </cell>
          <cell r="M4617">
            <v>1.06</v>
          </cell>
          <cell r="N4617">
            <v>1.06</v>
          </cell>
          <cell r="O4617">
            <v>1.06</v>
          </cell>
          <cell r="P4617">
            <v>1.06</v>
          </cell>
          <cell r="Q4617">
            <v>1.06</v>
          </cell>
          <cell r="R4617">
            <v>1.06</v>
          </cell>
          <cell r="S4617">
            <v>1.06</v>
          </cell>
          <cell r="T4617">
            <v>1.06</v>
          </cell>
          <cell r="U4617">
            <v>1.07</v>
          </cell>
          <cell r="V4617">
            <v>1.08</v>
          </cell>
          <cell r="W4617">
            <v>1.08</v>
          </cell>
          <cell r="X4617">
            <v>1.08</v>
          </cell>
          <cell r="Y4617">
            <v>1.08</v>
          </cell>
          <cell r="Z4617">
            <v>1.08</v>
          </cell>
          <cell r="AA4617">
            <v>1.08</v>
          </cell>
          <cell r="AB4617">
            <v>1.07</v>
          </cell>
          <cell r="AC4617">
            <v>1.07</v>
          </cell>
          <cell r="AD4617">
            <v>1.07</v>
          </cell>
          <cell r="AE4617">
            <v>1.08</v>
          </cell>
          <cell r="AF4617">
            <v>1.08</v>
          </cell>
          <cell r="AG4617">
            <v>1.08</v>
          </cell>
          <cell r="AH4617">
            <v>1.06</v>
          </cell>
          <cell r="AI4617">
            <v>1.04</v>
          </cell>
          <cell r="AJ4617">
            <v>1.03</v>
          </cell>
          <cell r="AK4617">
            <v>1.02</v>
          </cell>
        </row>
        <row r="4618">
          <cell r="A4618" t="str">
            <v>SDGbaseTRAv2_UrbAS_ERTv5_testGADJnoICAGRPVAXairon</v>
          </cell>
          <cell r="B4618" t="str">
            <v>SIclos6_GOVclos11</v>
          </cell>
          <cell r="C4618" t="str">
            <v>SDGbaseTRAv2_UrbAS_ERTv5_testGADJnoICAGR</v>
          </cell>
          <cell r="D4618" t="str">
            <v>PVAX</v>
          </cell>
          <cell r="E4618" t="str">
            <v>airon</v>
          </cell>
          <cell r="F4618">
            <v>1</v>
          </cell>
          <cell r="G4618">
            <v>1.2</v>
          </cell>
          <cell r="H4618">
            <v>1.17</v>
          </cell>
          <cell r="I4618">
            <v>1.1599999999999999</v>
          </cell>
          <cell r="J4618">
            <v>1.1399999999999999</v>
          </cell>
          <cell r="K4618">
            <v>1.1399999999999999</v>
          </cell>
          <cell r="L4618">
            <v>1.1399999999999999</v>
          </cell>
          <cell r="M4618">
            <v>1.1399999999999999</v>
          </cell>
          <cell r="N4618">
            <v>1.1399999999999999</v>
          </cell>
          <cell r="O4618">
            <v>1.1399999999999999</v>
          </cell>
          <cell r="P4618">
            <v>1.1399999999999999</v>
          </cell>
          <cell r="Q4618">
            <v>1.1399999999999999</v>
          </cell>
          <cell r="R4618">
            <v>1.1399999999999999</v>
          </cell>
          <cell r="S4618">
            <v>1.1399999999999999</v>
          </cell>
          <cell r="T4618">
            <v>1.1399999999999999</v>
          </cell>
          <cell r="U4618">
            <v>1.1399999999999999</v>
          </cell>
          <cell r="V4618">
            <v>1.1499999999999999</v>
          </cell>
          <cell r="W4618">
            <v>1.1599999999999999</v>
          </cell>
          <cell r="X4618">
            <v>1.1599999999999999</v>
          </cell>
          <cell r="Y4618">
            <v>1.1499999999999999</v>
          </cell>
          <cell r="Z4618">
            <v>1.1499999999999999</v>
          </cell>
          <cell r="AA4618">
            <v>1.1499999999999999</v>
          </cell>
          <cell r="AB4618">
            <v>1.1399999999999999</v>
          </cell>
          <cell r="AC4618">
            <v>1.1299999999999999</v>
          </cell>
          <cell r="AD4618">
            <v>1.1399999999999999</v>
          </cell>
          <cell r="AE4618">
            <v>1.1399999999999999</v>
          </cell>
          <cell r="AF4618">
            <v>1.1499999999999999</v>
          </cell>
          <cell r="AG4618">
            <v>1.1499999999999999</v>
          </cell>
          <cell r="AH4618">
            <v>1.1100000000000001</v>
          </cell>
          <cell r="AI4618">
            <v>1.0900000000000001</v>
          </cell>
          <cell r="AJ4618">
            <v>1.07</v>
          </cell>
          <cell r="AK4618">
            <v>1.06</v>
          </cell>
        </row>
        <row r="4619">
          <cell r="A4619" t="str">
            <v>SDGbaseTRAv2_UrbAS_ERTv5_testGADJnoICAGRPVAXanfrm</v>
          </cell>
          <cell r="B4619" t="str">
            <v>SIclos6_GOVclos11</v>
          </cell>
          <cell r="C4619" t="str">
            <v>SDGbaseTRAv2_UrbAS_ERTv5_testGADJnoICAGR</v>
          </cell>
          <cell r="D4619" t="str">
            <v>PVAX</v>
          </cell>
          <cell r="E4619" t="str">
            <v>anfrm</v>
          </cell>
          <cell r="F4619">
            <v>1</v>
          </cell>
          <cell r="G4619">
            <v>1.17</v>
          </cell>
          <cell r="H4619">
            <v>1.1100000000000001</v>
          </cell>
          <cell r="I4619">
            <v>1.06</v>
          </cell>
          <cell r="J4619">
            <v>1.05</v>
          </cell>
          <cell r="K4619">
            <v>1.05</v>
          </cell>
          <cell r="L4619">
            <v>1.07</v>
          </cell>
          <cell r="M4619">
            <v>1.1299999999999999</v>
          </cell>
          <cell r="N4619">
            <v>1.1599999999999999</v>
          </cell>
          <cell r="O4619">
            <v>1.25</v>
          </cell>
          <cell r="P4619">
            <v>1.24</v>
          </cell>
          <cell r="Q4619">
            <v>1.21</v>
          </cell>
          <cell r="R4619">
            <v>1.18</v>
          </cell>
          <cell r="S4619">
            <v>1.17</v>
          </cell>
          <cell r="T4619">
            <v>1.1599999999999999</v>
          </cell>
          <cell r="U4619">
            <v>1.1599999999999999</v>
          </cell>
          <cell r="V4619">
            <v>1.2</v>
          </cell>
          <cell r="W4619">
            <v>1.21</v>
          </cell>
          <cell r="X4619">
            <v>1.18</v>
          </cell>
          <cell r="Y4619">
            <v>1.17</v>
          </cell>
          <cell r="Z4619">
            <v>1.1499999999999999</v>
          </cell>
          <cell r="AA4619">
            <v>1.1499999999999999</v>
          </cell>
          <cell r="AB4619">
            <v>1.03</v>
          </cell>
          <cell r="AC4619">
            <v>1.01</v>
          </cell>
          <cell r="AD4619">
            <v>1.04</v>
          </cell>
          <cell r="AE4619">
            <v>1.08</v>
          </cell>
          <cell r="AF4619">
            <v>1.1100000000000001</v>
          </cell>
          <cell r="AG4619">
            <v>1.1100000000000001</v>
          </cell>
          <cell r="AH4619">
            <v>1</v>
          </cell>
          <cell r="AI4619">
            <v>0.93</v>
          </cell>
          <cell r="AJ4619">
            <v>0.91</v>
          </cell>
          <cell r="AK4619">
            <v>0.89</v>
          </cell>
        </row>
        <row r="4620">
          <cell r="A4620" t="str">
            <v>SDGbaseTRAv2_UrbAS_ERTv5_testGADJnoICAGRPVAXametp</v>
          </cell>
          <cell r="B4620" t="str">
            <v>SIclos6_GOVclos11</v>
          </cell>
          <cell r="C4620" t="str">
            <v>SDGbaseTRAv2_UrbAS_ERTv5_testGADJnoICAGR</v>
          </cell>
          <cell r="D4620" t="str">
            <v>PVAX</v>
          </cell>
          <cell r="E4620" t="str">
            <v>ametp</v>
          </cell>
          <cell r="F4620">
            <v>1</v>
          </cell>
          <cell r="G4620">
            <v>1.19</v>
          </cell>
          <cell r="H4620">
            <v>1.19</v>
          </cell>
          <cell r="I4620">
            <v>1.18</v>
          </cell>
          <cell r="J4620">
            <v>1.17</v>
          </cell>
          <cell r="K4620">
            <v>1.17</v>
          </cell>
          <cell r="L4620">
            <v>1.18</v>
          </cell>
          <cell r="M4620">
            <v>1.18</v>
          </cell>
          <cell r="N4620">
            <v>1.18</v>
          </cell>
          <cell r="O4620">
            <v>1.18</v>
          </cell>
          <cell r="P4620">
            <v>1.18</v>
          </cell>
          <cell r="Q4620">
            <v>1.18</v>
          </cell>
          <cell r="R4620">
            <v>1.18</v>
          </cell>
          <cell r="S4620">
            <v>1.18</v>
          </cell>
          <cell r="T4620">
            <v>1.18</v>
          </cell>
          <cell r="U4620">
            <v>1.19</v>
          </cell>
          <cell r="V4620">
            <v>1.19</v>
          </cell>
          <cell r="W4620">
            <v>1.19</v>
          </cell>
          <cell r="X4620">
            <v>1.19</v>
          </cell>
          <cell r="Y4620">
            <v>1.19</v>
          </cell>
          <cell r="Z4620">
            <v>1.19</v>
          </cell>
          <cell r="AA4620">
            <v>1.19</v>
          </cell>
          <cell r="AB4620">
            <v>1.18</v>
          </cell>
          <cell r="AC4620">
            <v>1.18</v>
          </cell>
          <cell r="AD4620">
            <v>1.18</v>
          </cell>
          <cell r="AE4620">
            <v>1.18</v>
          </cell>
          <cell r="AF4620">
            <v>1.18</v>
          </cell>
          <cell r="AG4620">
            <v>1.18</v>
          </cell>
          <cell r="AH4620">
            <v>1.1499999999999999</v>
          </cell>
          <cell r="AI4620">
            <v>1.1200000000000001</v>
          </cell>
          <cell r="AJ4620">
            <v>1.1000000000000001</v>
          </cell>
          <cell r="AK4620">
            <v>1.08</v>
          </cell>
        </row>
        <row r="4621">
          <cell r="A4621" t="str">
            <v>SDGbaseTRAv2_UrbAS_ERTv5_testGADJnoICAGRPVAXamach</v>
          </cell>
          <cell r="B4621" t="str">
            <v>SIclos6_GOVclos11</v>
          </cell>
          <cell r="C4621" t="str">
            <v>SDGbaseTRAv2_UrbAS_ERTv5_testGADJnoICAGR</v>
          </cell>
          <cell r="D4621" t="str">
            <v>PVAX</v>
          </cell>
          <cell r="E4621" t="str">
            <v>amach</v>
          </cell>
          <cell r="F4621">
            <v>1</v>
          </cell>
          <cell r="G4621">
            <v>1.18</v>
          </cell>
          <cell r="H4621">
            <v>1.17</v>
          </cell>
          <cell r="I4621">
            <v>1.1599999999999999</v>
          </cell>
          <cell r="J4621">
            <v>1.1499999999999999</v>
          </cell>
          <cell r="K4621">
            <v>1.1399999999999999</v>
          </cell>
          <cell r="L4621">
            <v>1.1399999999999999</v>
          </cell>
          <cell r="M4621">
            <v>1.1499999999999999</v>
          </cell>
          <cell r="N4621">
            <v>1.1499999999999999</v>
          </cell>
          <cell r="O4621">
            <v>1.1499999999999999</v>
          </cell>
          <cell r="P4621">
            <v>1.1499999999999999</v>
          </cell>
          <cell r="Q4621">
            <v>1.1499999999999999</v>
          </cell>
          <cell r="R4621">
            <v>1.1399999999999999</v>
          </cell>
          <cell r="S4621">
            <v>1.1399999999999999</v>
          </cell>
          <cell r="T4621">
            <v>1.1499999999999999</v>
          </cell>
          <cell r="U4621">
            <v>1.1499999999999999</v>
          </cell>
          <cell r="V4621">
            <v>1.1599999999999999</v>
          </cell>
          <cell r="W4621">
            <v>1.1599999999999999</v>
          </cell>
          <cell r="X4621">
            <v>1.1599999999999999</v>
          </cell>
          <cell r="Y4621">
            <v>1.1599999999999999</v>
          </cell>
          <cell r="Z4621">
            <v>1.1599999999999999</v>
          </cell>
          <cell r="AA4621">
            <v>1.1599999999999999</v>
          </cell>
          <cell r="AB4621">
            <v>1.1499999999999999</v>
          </cell>
          <cell r="AC4621">
            <v>1.1399999999999999</v>
          </cell>
          <cell r="AD4621">
            <v>1.1499999999999999</v>
          </cell>
          <cell r="AE4621">
            <v>1.1599999999999999</v>
          </cell>
          <cell r="AF4621">
            <v>1.1599999999999999</v>
          </cell>
          <cell r="AG4621">
            <v>1.1599999999999999</v>
          </cell>
          <cell r="AH4621">
            <v>1.1200000000000001</v>
          </cell>
          <cell r="AI4621">
            <v>1.1000000000000001</v>
          </cell>
          <cell r="AJ4621">
            <v>1.08</v>
          </cell>
          <cell r="AK4621">
            <v>1.07</v>
          </cell>
        </row>
        <row r="4622">
          <cell r="A4622" t="str">
            <v>SDGbaseTRAv2_UrbAS_ERTv5_testGADJnoICAGRPVAXafcel</v>
          </cell>
          <cell r="B4622" t="str">
            <v>SIclos6_GOVclos11</v>
          </cell>
          <cell r="C4622" t="str">
            <v>SDGbaseTRAv2_UrbAS_ERTv5_testGADJnoICAGR</v>
          </cell>
          <cell r="D4622" t="str">
            <v>PVAX</v>
          </cell>
          <cell r="E4622" t="str">
            <v>afcel</v>
          </cell>
          <cell r="F4622">
            <v>1</v>
          </cell>
          <cell r="G4622">
            <v>1</v>
          </cell>
          <cell r="H4622">
            <v>1.01</v>
          </cell>
          <cell r="I4622">
            <v>0.97</v>
          </cell>
          <cell r="J4622">
            <v>0.96</v>
          </cell>
          <cell r="K4622">
            <v>0.96</v>
          </cell>
          <cell r="L4622">
            <v>0.97</v>
          </cell>
          <cell r="M4622">
            <v>1.01</v>
          </cell>
          <cell r="N4622">
            <v>1.05</v>
          </cell>
          <cell r="O4622">
            <v>1.19</v>
          </cell>
          <cell r="P4622">
            <v>1.23</v>
          </cell>
          <cell r="Q4622">
            <v>1.24</v>
          </cell>
          <cell r="R4622">
            <v>1.23</v>
          </cell>
          <cell r="S4622">
            <v>1.23</v>
          </cell>
          <cell r="T4622">
            <v>1.24</v>
          </cell>
          <cell r="U4622">
            <v>1.24</v>
          </cell>
          <cell r="V4622">
            <v>1.27</v>
          </cell>
          <cell r="W4622">
            <v>1.28</v>
          </cell>
          <cell r="X4622">
            <v>1.25</v>
          </cell>
          <cell r="Y4622">
            <v>1.25</v>
          </cell>
          <cell r="Z4622">
            <v>1.23</v>
          </cell>
          <cell r="AA4622">
            <v>1.23</v>
          </cell>
          <cell r="AB4622">
            <v>1.19</v>
          </cell>
          <cell r="AC4622">
            <v>1.17</v>
          </cell>
          <cell r="AD4622">
            <v>1.17</v>
          </cell>
          <cell r="AE4622">
            <v>1.18</v>
          </cell>
          <cell r="AF4622">
            <v>1.18</v>
          </cell>
          <cell r="AG4622">
            <v>1.18</v>
          </cell>
          <cell r="AH4622">
            <v>1.1000000000000001</v>
          </cell>
          <cell r="AI4622">
            <v>1.01</v>
          </cell>
          <cell r="AJ4622">
            <v>0.96</v>
          </cell>
          <cell r="AK4622">
            <v>0.91</v>
          </cell>
        </row>
        <row r="4623">
          <cell r="A4623" t="str">
            <v>SDGbaseTRAv2_UrbAS_ERTv5_testGADJnoICAGRPVAXaelct</v>
          </cell>
          <cell r="B4623" t="str">
            <v>SIclos6_GOVclos11</v>
          </cell>
          <cell r="C4623" t="str">
            <v>SDGbaseTRAv2_UrbAS_ERTv5_testGADJnoICAGR</v>
          </cell>
          <cell r="D4623" t="str">
            <v>PVAX</v>
          </cell>
          <cell r="E4623" t="str">
            <v>aelct</v>
          </cell>
          <cell r="F4623">
            <v>1</v>
          </cell>
          <cell r="G4623">
            <v>1</v>
          </cell>
          <cell r="H4623">
            <v>1.01</v>
          </cell>
          <cell r="I4623">
            <v>0.97</v>
          </cell>
          <cell r="J4623">
            <v>0.96</v>
          </cell>
          <cell r="K4623">
            <v>0.97</v>
          </cell>
          <cell r="L4623">
            <v>0.98</v>
          </cell>
          <cell r="M4623">
            <v>1.02</v>
          </cell>
          <cell r="N4623">
            <v>1.05</v>
          </cell>
          <cell r="O4623">
            <v>1.18</v>
          </cell>
          <cell r="P4623">
            <v>1.22</v>
          </cell>
          <cell r="Q4623">
            <v>1.23</v>
          </cell>
          <cell r="R4623">
            <v>1.22</v>
          </cell>
          <cell r="S4623">
            <v>1.22</v>
          </cell>
          <cell r="T4623">
            <v>1.23</v>
          </cell>
          <cell r="U4623">
            <v>1.23</v>
          </cell>
          <cell r="V4623">
            <v>1.25</v>
          </cell>
          <cell r="W4623">
            <v>1.26</v>
          </cell>
          <cell r="X4623">
            <v>1.24</v>
          </cell>
          <cell r="Y4623">
            <v>1.23</v>
          </cell>
          <cell r="Z4623">
            <v>1.22</v>
          </cell>
          <cell r="AA4623">
            <v>1.22</v>
          </cell>
          <cell r="AB4623">
            <v>1.18</v>
          </cell>
          <cell r="AC4623">
            <v>1.1599999999999999</v>
          </cell>
          <cell r="AD4623">
            <v>1.17</v>
          </cell>
          <cell r="AE4623">
            <v>1.18</v>
          </cell>
          <cell r="AF4623">
            <v>1.18</v>
          </cell>
          <cell r="AG4623">
            <v>1.17</v>
          </cell>
          <cell r="AH4623">
            <v>1.1000000000000001</v>
          </cell>
          <cell r="AI4623">
            <v>1.02</v>
          </cell>
          <cell r="AJ4623">
            <v>0.97</v>
          </cell>
          <cell r="AK4623">
            <v>0.93</v>
          </cell>
        </row>
        <row r="4624">
          <cell r="A4624" t="str">
            <v>SDGbaseTRAv2_UrbAS_ERTv5_testGADJnoICAGRPVAXaemch</v>
          </cell>
          <cell r="B4624" t="str">
            <v>SIclos6_GOVclos11</v>
          </cell>
          <cell r="C4624" t="str">
            <v>SDGbaseTRAv2_UrbAS_ERTv5_testGADJnoICAGR</v>
          </cell>
          <cell r="D4624" t="str">
            <v>PVAX</v>
          </cell>
          <cell r="E4624" t="str">
            <v>aemch</v>
          </cell>
          <cell r="F4624">
            <v>1</v>
          </cell>
          <cell r="G4624">
            <v>1.19</v>
          </cell>
          <cell r="H4624">
            <v>1.19</v>
          </cell>
          <cell r="I4624">
            <v>1.19</v>
          </cell>
          <cell r="J4624">
            <v>1.18</v>
          </cell>
          <cell r="K4624">
            <v>1.18</v>
          </cell>
          <cell r="L4624">
            <v>1.19</v>
          </cell>
          <cell r="M4624">
            <v>1.19</v>
          </cell>
          <cell r="N4624">
            <v>1.19</v>
          </cell>
          <cell r="O4624">
            <v>1.19</v>
          </cell>
          <cell r="P4624">
            <v>1.19</v>
          </cell>
          <cell r="Q4624">
            <v>1.18</v>
          </cell>
          <cell r="R4624">
            <v>1.19</v>
          </cell>
          <cell r="S4624">
            <v>1.19</v>
          </cell>
          <cell r="T4624">
            <v>1.19</v>
          </cell>
          <cell r="U4624">
            <v>1.19</v>
          </cell>
          <cell r="V4624">
            <v>1.2</v>
          </cell>
          <cell r="W4624">
            <v>1.2</v>
          </cell>
          <cell r="X4624">
            <v>1.2</v>
          </cell>
          <cell r="Y4624">
            <v>1.2</v>
          </cell>
          <cell r="Z4624">
            <v>1.2</v>
          </cell>
          <cell r="AA4624">
            <v>1.2</v>
          </cell>
          <cell r="AB4624">
            <v>1.19</v>
          </cell>
          <cell r="AC4624">
            <v>1.19</v>
          </cell>
          <cell r="AD4624">
            <v>1.19</v>
          </cell>
          <cell r="AE4624">
            <v>1.19</v>
          </cell>
          <cell r="AF4624">
            <v>1.19</v>
          </cell>
          <cell r="AG4624">
            <v>1.19</v>
          </cell>
          <cell r="AH4624">
            <v>1.1499999999999999</v>
          </cell>
          <cell r="AI4624">
            <v>1.1200000000000001</v>
          </cell>
          <cell r="AJ4624">
            <v>1.1000000000000001</v>
          </cell>
          <cell r="AK4624">
            <v>1.08</v>
          </cell>
        </row>
        <row r="4625">
          <cell r="A4625" t="str">
            <v>SDGbaseTRAv2_UrbAS_ERTv5_testGADJnoICAGRPVAXasequ</v>
          </cell>
          <cell r="B4625" t="str">
            <v>SIclos6_GOVclos11</v>
          </cell>
          <cell r="C4625" t="str">
            <v>SDGbaseTRAv2_UrbAS_ERTv5_testGADJnoICAGR</v>
          </cell>
          <cell r="D4625" t="str">
            <v>PVAX</v>
          </cell>
          <cell r="E4625" t="str">
            <v>asequ</v>
          </cell>
          <cell r="F4625">
            <v>1</v>
          </cell>
          <cell r="G4625">
            <v>1.2</v>
          </cell>
          <cell r="H4625">
            <v>1.17</v>
          </cell>
          <cell r="I4625">
            <v>1.1499999999999999</v>
          </cell>
          <cell r="J4625">
            <v>1.1299999999999999</v>
          </cell>
          <cell r="K4625">
            <v>1.1299999999999999</v>
          </cell>
          <cell r="L4625">
            <v>1.1299999999999999</v>
          </cell>
          <cell r="M4625">
            <v>1.1399999999999999</v>
          </cell>
          <cell r="N4625">
            <v>1.1399999999999999</v>
          </cell>
          <cell r="O4625">
            <v>1.1499999999999999</v>
          </cell>
          <cell r="P4625">
            <v>1.1499999999999999</v>
          </cell>
          <cell r="Q4625">
            <v>1.1399999999999999</v>
          </cell>
          <cell r="R4625">
            <v>1.1299999999999999</v>
          </cell>
          <cell r="S4625">
            <v>1.1299999999999999</v>
          </cell>
          <cell r="T4625">
            <v>1.1299999999999999</v>
          </cell>
          <cell r="U4625">
            <v>1.1399999999999999</v>
          </cell>
          <cell r="V4625">
            <v>1.1399999999999999</v>
          </cell>
          <cell r="W4625">
            <v>1.1499999999999999</v>
          </cell>
          <cell r="X4625">
            <v>1.1499999999999999</v>
          </cell>
          <cell r="Y4625">
            <v>1.1499999999999999</v>
          </cell>
          <cell r="Z4625">
            <v>1.1499999999999999</v>
          </cell>
          <cell r="AA4625">
            <v>1.1399999999999999</v>
          </cell>
          <cell r="AB4625">
            <v>1.1200000000000001</v>
          </cell>
          <cell r="AC4625">
            <v>1.1100000000000001</v>
          </cell>
          <cell r="AD4625">
            <v>1.1200000000000001</v>
          </cell>
          <cell r="AE4625">
            <v>1.1299999999999999</v>
          </cell>
          <cell r="AF4625">
            <v>1.1399999999999999</v>
          </cell>
          <cell r="AG4625">
            <v>1.1399999999999999</v>
          </cell>
          <cell r="AH4625">
            <v>1.0900000000000001</v>
          </cell>
          <cell r="AI4625">
            <v>1.05</v>
          </cell>
          <cell r="AJ4625">
            <v>1.04</v>
          </cell>
          <cell r="AK4625">
            <v>1.02</v>
          </cell>
        </row>
        <row r="4626">
          <cell r="A4626" t="str">
            <v>SDGbaseTRAv2_UrbAS_ERTv5_testGADJnoICAGRPVAXavehi</v>
          </cell>
          <cell r="B4626" t="str">
            <v>SIclos6_GOVclos11</v>
          </cell>
          <cell r="C4626" t="str">
            <v>SDGbaseTRAv2_UrbAS_ERTv5_testGADJnoICAGR</v>
          </cell>
          <cell r="D4626" t="str">
            <v>PVAX</v>
          </cell>
          <cell r="E4626" t="str">
            <v>avehi</v>
          </cell>
          <cell r="F4626">
            <v>1</v>
          </cell>
          <cell r="G4626">
            <v>1.18</v>
          </cell>
          <cell r="H4626">
            <v>1.18</v>
          </cell>
          <cell r="I4626">
            <v>1.17</v>
          </cell>
          <cell r="J4626">
            <v>1.1599999999999999</v>
          </cell>
          <cell r="K4626">
            <v>1.1599999999999999</v>
          </cell>
          <cell r="L4626">
            <v>1.1599999999999999</v>
          </cell>
          <cell r="M4626">
            <v>1.17</v>
          </cell>
          <cell r="N4626">
            <v>1.17</v>
          </cell>
          <cell r="O4626">
            <v>1.1599999999999999</v>
          </cell>
          <cell r="P4626">
            <v>1.1599999999999999</v>
          </cell>
          <cell r="Q4626">
            <v>1.1599999999999999</v>
          </cell>
          <cell r="R4626">
            <v>1.17</v>
          </cell>
          <cell r="S4626">
            <v>1.17</v>
          </cell>
          <cell r="T4626">
            <v>1.17</v>
          </cell>
          <cell r="U4626">
            <v>1.18</v>
          </cell>
          <cell r="V4626">
            <v>1.18</v>
          </cell>
          <cell r="W4626">
            <v>1.19</v>
          </cell>
          <cell r="X4626">
            <v>1.18</v>
          </cell>
          <cell r="Y4626">
            <v>1.18</v>
          </cell>
          <cell r="Z4626">
            <v>1.17</v>
          </cell>
          <cell r="AA4626">
            <v>1.17</v>
          </cell>
          <cell r="AB4626">
            <v>1.1599999999999999</v>
          </cell>
          <cell r="AC4626">
            <v>1.1499999999999999</v>
          </cell>
          <cell r="AD4626">
            <v>1.1599999999999999</v>
          </cell>
          <cell r="AE4626">
            <v>1.1599999999999999</v>
          </cell>
          <cell r="AF4626">
            <v>1.17</v>
          </cell>
          <cell r="AG4626">
            <v>1.17</v>
          </cell>
          <cell r="AH4626">
            <v>1.1299999999999999</v>
          </cell>
          <cell r="AI4626">
            <v>1.1000000000000001</v>
          </cell>
          <cell r="AJ4626">
            <v>1.08</v>
          </cell>
          <cell r="AK4626">
            <v>1.07</v>
          </cell>
        </row>
        <row r="4627">
          <cell r="A4627" t="str">
            <v>SDGbaseTRAv2_UrbAS_ERTv5_testGADJnoICAGRPVAXatequ</v>
          </cell>
          <cell r="B4627" t="str">
            <v>SIclos6_GOVclos11</v>
          </cell>
          <cell r="C4627" t="str">
            <v>SDGbaseTRAv2_UrbAS_ERTv5_testGADJnoICAGR</v>
          </cell>
          <cell r="D4627" t="str">
            <v>PVAX</v>
          </cell>
          <cell r="E4627" t="str">
            <v>atequ</v>
          </cell>
          <cell r="F4627">
            <v>1</v>
          </cell>
          <cell r="G4627">
            <v>1.18</v>
          </cell>
          <cell r="H4627">
            <v>1.17</v>
          </cell>
          <cell r="I4627">
            <v>1.1599999999999999</v>
          </cell>
          <cell r="J4627">
            <v>1.1599999999999999</v>
          </cell>
          <cell r="K4627">
            <v>1.1499999999999999</v>
          </cell>
          <cell r="L4627">
            <v>1.1599999999999999</v>
          </cell>
          <cell r="M4627">
            <v>1.17</v>
          </cell>
          <cell r="N4627">
            <v>1.17</v>
          </cell>
          <cell r="O4627">
            <v>1.18</v>
          </cell>
          <cell r="P4627">
            <v>1.18</v>
          </cell>
          <cell r="Q4627">
            <v>1.17</v>
          </cell>
          <cell r="R4627">
            <v>1.17</v>
          </cell>
          <cell r="S4627">
            <v>1.17</v>
          </cell>
          <cell r="T4627">
            <v>1.17</v>
          </cell>
          <cell r="U4627">
            <v>1.17</v>
          </cell>
          <cell r="V4627">
            <v>1.18</v>
          </cell>
          <cell r="W4627">
            <v>1.18</v>
          </cell>
          <cell r="X4627">
            <v>1.18</v>
          </cell>
          <cell r="Y4627">
            <v>1.18</v>
          </cell>
          <cell r="Z4627">
            <v>1.17</v>
          </cell>
          <cell r="AA4627">
            <v>1.17</v>
          </cell>
          <cell r="AB4627">
            <v>1.1499999999999999</v>
          </cell>
          <cell r="AC4627">
            <v>1.1499999999999999</v>
          </cell>
          <cell r="AD4627">
            <v>1.1499999999999999</v>
          </cell>
          <cell r="AE4627">
            <v>1.1599999999999999</v>
          </cell>
          <cell r="AF4627">
            <v>1.1599999999999999</v>
          </cell>
          <cell r="AG4627">
            <v>1.1599999999999999</v>
          </cell>
          <cell r="AH4627">
            <v>1.1200000000000001</v>
          </cell>
          <cell r="AI4627">
            <v>1.08</v>
          </cell>
          <cell r="AJ4627">
            <v>1.06</v>
          </cell>
          <cell r="AK4627">
            <v>1.04</v>
          </cell>
        </row>
        <row r="4628">
          <cell r="A4628" t="str">
            <v>SDGbaseTRAv2_UrbAS_ERTv5_testGADJnoICAGRPVAXafurn</v>
          </cell>
          <cell r="B4628" t="str">
            <v>SIclos6_GOVclos11</v>
          </cell>
          <cell r="C4628" t="str">
            <v>SDGbaseTRAv2_UrbAS_ERTv5_testGADJnoICAGR</v>
          </cell>
          <cell r="D4628" t="str">
            <v>PVAX</v>
          </cell>
          <cell r="E4628" t="str">
            <v>afurn</v>
          </cell>
          <cell r="F4628">
            <v>1</v>
          </cell>
          <cell r="G4628">
            <v>1.19</v>
          </cell>
          <cell r="H4628">
            <v>1.17</v>
          </cell>
          <cell r="I4628">
            <v>1.17</v>
          </cell>
          <cell r="J4628">
            <v>1.1499999999999999</v>
          </cell>
          <cell r="K4628">
            <v>1.1499999999999999</v>
          </cell>
          <cell r="L4628">
            <v>1.1499999999999999</v>
          </cell>
          <cell r="M4628">
            <v>1.1599999999999999</v>
          </cell>
          <cell r="N4628">
            <v>1.1599999999999999</v>
          </cell>
          <cell r="O4628">
            <v>1.1599999999999999</v>
          </cell>
          <cell r="P4628">
            <v>1.1599999999999999</v>
          </cell>
          <cell r="Q4628">
            <v>1.1599999999999999</v>
          </cell>
          <cell r="R4628">
            <v>1.1499999999999999</v>
          </cell>
          <cell r="S4628">
            <v>1.1599999999999999</v>
          </cell>
          <cell r="T4628">
            <v>1.1599999999999999</v>
          </cell>
          <cell r="U4628">
            <v>1.1599999999999999</v>
          </cell>
          <cell r="V4628">
            <v>1.17</v>
          </cell>
          <cell r="W4628">
            <v>1.17</v>
          </cell>
          <cell r="X4628">
            <v>1.17</v>
          </cell>
          <cell r="Y4628">
            <v>1.17</v>
          </cell>
          <cell r="Z4628">
            <v>1.17</v>
          </cell>
          <cell r="AA4628">
            <v>1.17</v>
          </cell>
          <cell r="AB4628">
            <v>1.1599999999999999</v>
          </cell>
          <cell r="AC4628">
            <v>1.1599999999999999</v>
          </cell>
          <cell r="AD4628">
            <v>1.1599999999999999</v>
          </cell>
          <cell r="AE4628">
            <v>1.17</v>
          </cell>
          <cell r="AF4628">
            <v>1.17</v>
          </cell>
          <cell r="AG4628">
            <v>1.1599999999999999</v>
          </cell>
          <cell r="AH4628">
            <v>1.1399999999999999</v>
          </cell>
          <cell r="AI4628">
            <v>1.1100000000000001</v>
          </cell>
          <cell r="AJ4628">
            <v>1.1000000000000001</v>
          </cell>
          <cell r="AK4628">
            <v>1.08</v>
          </cell>
        </row>
        <row r="4629">
          <cell r="A4629" t="str">
            <v>SDGbaseTRAv2_UrbAS_ERTv5_testGADJnoICAGRPVAXaoman</v>
          </cell>
          <cell r="B4629" t="str">
            <v>SIclos6_GOVclos11</v>
          </cell>
          <cell r="C4629" t="str">
            <v>SDGbaseTRAv2_UrbAS_ERTv5_testGADJnoICAGR</v>
          </cell>
          <cell r="D4629" t="str">
            <v>PVAX</v>
          </cell>
          <cell r="E4629" t="str">
            <v>aoman</v>
          </cell>
          <cell r="F4629">
            <v>1</v>
          </cell>
          <cell r="G4629">
            <v>1.1200000000000001</v>
          </cell>
          <cell r="H4629">
            <v>1.1000000000000001</v>
          </cell>
          <cell r="I4629">
            <v>1.07</v>
          </cell>
          <cell r="J4629">
            <v>1.07</v>
          </cell>
          <cell r="K4629">
            <v>1.06</v>
          </cell>
          <cell r="L4629">
            <v>1.06</v>
          </cell>
          <cell r="M4629">
            <v>1.07</v>
          </cell>
          <cell r="N4629">
            <v>1.08</v>
          </cell>
          <cell r="O4629">
            <v>1.1499999999999999</v>
          </cell>
          <cell r="P4629">
            <v>1.1399999999999999</v>
          </cell>
          <cell r="Q4629">
            <v>1.1299999999999999</v>
          </cell>
          <cell r="R4629">
            <v>1.1100000000000001</v>
          </cell>
          <cell r="S4629">
            <v>1.1000000000000001</v>
          </cell>
          <cell r="T4629">
            <v>1.0900000000000001</v>
          </cell>
          <cell r="U4629">
            <v>1.0900000000000001</v>
          </cell>
          <cell r="V4629">
            <v>1.08</v>
          </cell>
          <cell r="W4629">
            <v>1.08</v>
          </cell>
          <cell r="X4629">
            <v>1.08</v>
          </cell>
          <cell r="Y4629">
            <v>1.08</v>
          </cell>
          <cell r="Z4629">
            <v>1.07</v>
          </cell>
          <cell r="AA4629">
            <v>1.07</v>
          </cell>
          <cell r="AB4629">
            <v>1.06</v>
          </cell>
          <cell r="AC4629">
            <v>1.06</v>
          </cell>
          <cell r="AD4629">
            <v>1.07</v>
          </cell>
          <cell r="AE4629">
            <v>1.07</v>
          </cell>
          <cell r="AF4629">
            <v>1.08</v>
          </cell>
          <cell r="AG4629">
            <v>1.07</v>
          </cell>
          <cell r="AH4629">
            <v>1.05</v>
          </cell>
          <cell r="AI4629">
            <v>1.03</v>
          </cell>
          <cell r="AJ4629">
            <v>1.02</v>
          </cell>
          <cell r="AK4629">
            <v>1.01</v>
          </cell>
        </row>
        <row r="4630">
          <cell r="A4630" t="str">
            <v>SDGbaseTRAv2_UrbAS_ERTv5_testGADJnoICAGRPVAXaelec</v>
          </cell>
          <cell r="B4630" t="str">
            <v>SIclos6_GOVclos11</v>
          </cell>
          <cell r="C4630" t="str">
            <v>SDGbaseTRAv2_UrbAS_ERTv5_testGADJnoICAGR</v>
          </cell>
          <cell r="D4630" t="str">
            <v>PVAX</v>
          </cell>
          <cell r="E4630" t="str">
            <v>aelec</v>
          </cell>
          <cell r="F4630">
            <v>1</v>
          </cell>
          <cell r="G4630">
            <v>1.1200000000000001</v>
          </cell>
          <cell r="H4630">
            <v>1</v>
          </cell>
          <cell r="I4630">
            <v>1.01</v>
          </cell>
          <cell r="J4630">
            <v>1.05</v>
          </cell>
          <cell r="K4630">
            <v>1.07</v>
          </cell>
          <cell r="L4630">
            <v>1.0900000000000001</v>
          </cell>
          <cell r="M4630">
            <v>1.08</v>
          </cell>
          <cell r="N4630">
            <v>1.06</v>
          </cell>
          <cell r="O4630">
            <v>1.05</v>
          </cell>
          <cell r="P4630">
            <v>1.06</v>
          </cell>
          <cell r="Q4630">
            <v>1.0900000000000001</v>
          </cell>
          <cell r="R4630">
            <v>1.1399999999999999</v>
          </cell>
          <cell r="S4630">
            <v>1.1599999999999999</v>
          </cell>
          <cell r="T4630">
            <v>1.18</v>
          </cell>
          <cell r="U4630">
            <v>1.19</v>
          </cell>
          <cell r="V4630">
            <v>1.19</v>
          </cell>
          <cell r="W4630">
            <v>1.21</v>
          </cell>
          <cell r="X4630">
            <v>1.21</v>
          </cell>
          <cell r="Y4630">
            <v>1.23</v>
          </cell>
          <cell r="Z4630">
            <v>1.26</v>
          </cell>
          <cell r="AA4630">
            <v>1.28</v>
          </cell>
          <cell r="AB4630">
            <v>1.3</v>
          </cell>
          <cell r="AC4630">
            <v>1.34</v>
          </cell>
          <cell r="AD4630">
            <v>1.37</v>
          </cell>
          <cell r="AE4630">
            <v>1.39</v>
          </cell>
          <cell r="AF4630">
            <v>1.42</v>
          </cell>
          <cell r="AG4630">
            <v>1.54</v>
          </cell>
          <cell r="AH4630">
            <v>1.63</v>
          </cell>
          <cell r="AI4630">
            <v>1.76</v>
          </cell>
          <cell r="AJ4630">
            <v>1.87</v>
          </cell>
          <cell r="AK4630">
            <v>1.97</v>
          </cell>
        </row>
        <row r="4631">
          <cell r="A4631" t="str">
            <v>SDGbaseTRAv2_UrbAS_ERTv5_testGADJnoICAGRPVAXawatr</v>
          </cell>
          <cell r="B4631" t="str">
            <v>SIclos6_GOVclos11</v>
          </cell>
          <cell r="C4631" t="str">
            <v>SDGbaseTRAv2_UrbAS_ERTv5_testGADJnoICAGR</v>
          </cell>
          <cell r="D4631" t="str">
            <v>PVAX</v>
          </cell>
          <cell r="E4631" t="str">
            <v>awatr</v>
          </cell>
          <cell r="F4631">
            <v>1</v>
          </cell>
          <cell r="G4631">
            <v>0.85</v>
          </cell>
          <cell r="H4631">
            <v>0.89</v>
          </cell>
          <cell r="I4631">
            <v>0.9</v>
          </cell>
          <cell r="J4631">
            <v>0.92</v>
          </cell>
          <cell r="K4631">
            <v>0.93</v>
          </cell>
          <cell r="L4631">
            <v>0.94</v>
          </cell>
          <cell r="M4631">
            <v>0.94</v>
          </cell>
          <cell r="N4631">
            <v>0.94</v>
          </cell>
          <cell r="O4631">
            <v>0.94</v>
          </cell>
          <cell r="P4631">
            <v>0.94</v>
          </cell>
          <cell r="Q4631">
            <v>0.95</v>
          </cell>
          <cell r="R4631">
            <v>0.96</v>
          </cell>
          <cell r="S4631">
            <v>0.97</v>
          </cell>
          <cell r="T4631">
            <v>0.97</v>
          </cell>
          <cell r="U4631">
            <v>0.97</v>
          </cell>
          <cell r="V4631">
            <v>0.98</v>
          </cell>
          <cell r="W4631">
            <v>0.98</v>
          </cell>
          <cell r="X4631">
            <v>0.98</v>
          </cell>
          <cell r="Y4631">
            <v>0.98</v>
          </cell>
          <cell r="Z4631">
            <v>0.98</v>
          </cell>
          <cell r="AA4631">
            <v>0.98</v>
          </cell>
          <cell r="AB4631">
            <v>0.98</v>
          </cell>
          <cell r="AC4631">
            <v>0.99</v>
          </cell>
          <cell r="AD4631">
            <v>1</v>
          </cell>
          <cell r="AE4631">
            <v>1</v>
          </cell>
          <cell r="AF4631">
            <v>1.01</v>
          </cell>
          <cell r="AG4631">
            <v>1.01</v>
          </cell>
          <cell r="AH4631">
            <v>1.03</v>
          </cell>
          <cell r="AI4631">
            <v>1.04</v>
          </cell>
          <cell r="AJ4631">
            <v>1.05</v>
          </cell>
          <cell r="AK4631">
            <v>1.06</v>
          </cell>
        </row>
        <row r="4632">
          <cell r="A4632" t="str">
            <v>SDGbaseTRAv2_UrbAS_ERTv5_testGADJnoICAGRPVAXacons</v>
          </cell>
          <cell r="B4632" t="str">
            <v>SIclos6_GOVclos11</v>
          </cell>
          <cell r="C4632" t="str">
            <v>SDGbaseTRAv2_UrbAS_ERTv5_testGADJnoICAGR</v>
          </cell>
          <cell r="D4632" t="str">
            <v>PVAX</v>
          </cell>
          <cell r="E4632" t="str">
            <v>acons</v>
          </cell>
          <cell r="F4632">
            <v>1</v>
          </cell>
          <cell r="G4632">
            <v>1.1599999999999999</v>
          </cell>
          <cell r="H4632">
            <v>1.1200000000000001</v>
          </cell>
          <cell r="I4632">
            <v>1.1200000000000001</v>
          </cell>
          <cell r="J4632">
            <v>1.1000000000000001</v>
          </cell>
          <cell r="K4632">
            <v>1.0900000000000001</v>
          </cell>
          <cell r="L4632">
            <v>1.0900000000000001</v>
          </cell>
          <cell r="M4632">
            <v>1.0900000000000001</v>
          </cell>
          <cell r="N4632">
            <v>1.0900000000000001</v>
          </cell>
          <cell r="O4632">
            <v>1.08</v>
          </cell>
          <cell r="P4632">
            <v>1.0900000000000001</v>
          </cell>
          <cell r="Q4632">
            <v>1.0900000000000001</v>
          </cell>
          <cell r="R4632">
            <v>1.08</v>
          </cell>
          <cell r="S4632">
            <v>1.0900000000000001</v>
          </cell>
          <cell r="T4632">
            <v>1.1000000000000001</v>
          </cell>
          <cell r="U4632">
            <v>1.1100000000000001</v>
          </cell>
          <cell r="V4632">
            <v>1.1200000000000001</v>
          </cell>
          <cell r="W4632">
            <v>1.1299999999999999</v>
          </cell>
          <cell r="X4632">
            <v>1.1200000000000001</v>
          </cell>
          <cell r="Y4632">
            <v>1.1200000000000001</v>
          </cell>
          <cell r="Z4632">
            <v>1.1200000000000001</v>
          </cell>
          <cell r="AA4632">
            <v>1.1200000000000001</v>
          </cell>
          <cell r="AB4632">
            <v>1.1100000000000001</v>
          </cell>
          <cell r="AC4632">
            <v>1.1100000000000001</v>
          </cell>
          <cell r="AD4632">
            <v>1.1200000000000001</v>
          </cell>
          <cell r="AE4632">
            <v>1.1200000000000001</v>
          </cell>
          <cell r="AF4632">
            <v>1.1299999999999999</v>
          </cell>
          <cell r="AG4632">
            <v>1.1299999999999999</v>
          </cell>
          <cell r="AH4632">
            <v>1.1200000000000001</v>
          </cell>
          <cell r="AI4632">
            <v>1.1000000000000001</v>
          </cell>
          <cell r="AJ4632">
            <v>1.1000000000000001</v>
          </cell>
          <cell r="AK4632">
            <v>1.1000000000000001</v>
          </cell>
        </row>
        <row r="4633">
          <cell r="A4633" t="str">
            <v>SDGbaseTRAv2_UrbAS_ERTv5_testGADJnoICAGRPVAXatrad</v>
          </cell>
          <cell r="B4633" t="str">
            <v>SIclos6_GOVclos11</v>
          </cell>
          <cell r="C4633" t="str">
            <v>SDGbaseTRAv2_UrbAS_ERTv5_testGADJnoICAGR</v>
          </cell>
          <cell r="D4633" t="str">
            <v>PVAX</v>
          </cell>
          <cell r="E4633" t="str">
            <v>atrad</v>
          </cell>
          <cell r="F4633">
            <v>1</v>
          </cell>
          <cell r="G4633">
            <v>1.01</v>
          </cell>
          <cell r="H4633">
            <v>1.02</v>
          </cell>
          <cell r="I4633">
            <v>1.03</v>
          </cell>
          <cell r="J4633">
            <v>1.02</v>
          </cell>
          <cell r="K4633">
            <v>1.02</v>
          </cell>
          <cell r="L4633">
            <v>1.02</v>
          </cell>
          <cell r="M4633">
            <v>1.02</v>
          </cell>
          <cell r="N4633">
            <v>1.02</v>
          </cell>
          <cell r="O4633">
            <v>0.97</v>
          </cell>
          <cell r="P4633">
            <v>0.98</v>
          </cell>
          <cell r="Q4633">
            <v>1</v>
          </cell>
          <cell r="R4633">
            <v>1.01</v>
          </cell>
          <cell r="S4633">
            <v>1.02</v>
          </cell>
          <cell r="T4633">
            <v>1.03</v>
          </cell>
          <cell r="U4633">
            <v>1.03</v>
          </cell>
          <cell r="V4633">
            <v>1.04</v>
          </cell>
          <cell r="W4633">
            <v>1.05</v>
          </cell>
          <cell r="X4633">
            <v>1.05</v>
          </cell>
          <cell r="Y4633">
            <v>1.05</v>
          </cell>
          <cell r="Z4633">
            <v>1.04</v>
          </cell>
          <cell r="AA4633">
            <v>1.04</v>
          </cell>
          <cell r="AB4633">
            <v>1.02</v>
          </cell>
          <cell r="AC4633">
            <v>1.02</v>
          </cell>
          <cell r="AD4633">
            <v>1.02</v>
          </cell>
          <cell r="AE4633">
            <v>1.03</v>
          </cell>
          <cell r="AF4633">
            <v>1.04</v>
          </cell>
          <cell r="AG4633">
            <v>1.04</v>
          </cell>
          <cell r="AH4633">
            <v>1.02</v>
          </cell>
          <cell r="AI4633">
            <v>1</v>
          </cell>
          <cell r="AJ4633">
            <v>0.99</v>
          </cell>
          <cell r="AK4633">
            <v>0.99</v>
          </cell>
        </row>
        <row r="4634">
          <cell r="A4634" t="str">
            <v>SDGbaseTRAv2_UrbAS_ERTv5_testGADJnoICAGRPVAXahotl</v>
          </cell>
          <cell r="B4634" t="str">
            <v>SIclos6_GOVclos11</v>
          </cell>
          <cell r="C4634" t="str">
            <v>SDGbaseTRAv2_UrbAS_ERTv5_testGADJnoICAGR</v>
          </cell>
          <cell r="D4634" t="str">
            <v>PVAX</v>
          </cell>
          <cell r="E4634" t="str">
            <v>ahotl</v>
          </cell>
          <cell r="F4634">
            <v>1</v>
          </cell>
          <cell r="G4634">
            <v>1.02</v>
          </cell>
          <cell r="H4634">
            <v>1.04</v>
          </cell>
          <cell r="I4634">
            <v>1.03</v>
          </cell>
          <cell r="J4634">
            <v>1.03</v>
          </cell>
          <cell r="K4634">
            <v>1.03</v>
          </cell>
          <cell r="L4634">
            <v>1.03</v>
          </cell>
          <cell r="M4634">
            <v>1.03</v>
          </cell>
          <cell r="N4634">
            <v>1.04</v>
          </cell>
          <cell r="O4634">
            <v>1.05</v>
          </cell>
          <cell r="P4634">
            <v>1.05</v>
          </cell>
          <cell r="Q4634">
            <v>1.05</v>
          </cell>
          <cell r="R4634">
            <v>1.06</v>
          </cell>
          <cell r="S4634">
            <v>1.06</v>
          </cell>
          <cell r="T4634">
            <v>1.06</v>
          </cell>
          <cell r="U4634">
            <v>1.06</v>
          </cell>
          <cell r="V4634">
            <v>1.07</v>
          </cell>
          <cell r="W4634">
            <v>1.07</v>
          </cell>
          <cell r="X4634">
            <v>1.07</v>
          </cell>
          <cell r="Y4634">
            <v>1.07</v>
          </cell>
          <cell r="Z4634">
            <v>1.07</v>
          </cell>
          <cell r="AA4634">
            <v>1.07</v>
          </cell>
          <cell r="AB4634">
            <v>1.07</v>
          </cell>
          <cell r="AC4634">
            <v>1.07</v>
          </cell>
          <cell r="AD4634">
            <v>1.07</v>
          </cell>
          <cell r="AE4634">
            <v>1.07</v>
          </cell>
          <cell r="AF4634">
            <v>1.07</v>
          </cell>
          <cell r="AG4634">
            <v>1.07</v>
          </cell>
          <cell r="AH4634">
            <v>1.07</v>
          </cell>
          <cell r="AI4634">
            <v>1.07</v>
          </cell>
          <cell r="AJ4634">
            <v>1.06</v>
          </cell>
          <cell r="AK4634">
            <v>1.05</v>
          </cell>
        </row>
        <row r="4635">
          <cell r="A4635" t="str">
            <v>SDGbaseTRAv2_UrbAS_ERTv5_testGADJnoICAGRPVAXaltrp-p</v>
          </cell>
          <cell r="B4635" t="str">
            <v>SIclos6_GOVclos11</v>
          </cell>
          <cell r="C4635" t="str">
            <v>SDGbaseTRAv2_UrbAS_ERTv5_testGADJnoICAGR</v>
          </cell>
          <cell r="D4635" t="str">
            <v>PVAX</v>
          </cell>
          <cell r="E4635" t="str">
            <v>altrp-p</v>
          </cell>
          <cell r="F4635">
            <v>1</v>
          </cell>
          <cell r="G4635">
            <v>0.98</v>
          </cell>
          <cell r="H4635">
            <v>0.96</v>
          </cell>
          <cell r="I4635">
            <v>0.96</v>
          </cell>
          <cell r="J4635">
            <v>0.96</v>
          </cell>
          <cell r="K4635">
            <v>0.96</v>
          </cell>
          <cell r="L4635">
            <v>0.96</v>
          </cell>
          <cell r="M4635">
            <v>0.97</v>
          </cell>
          <cell r="N4635">
            <v>0.97</v>
          </cell>
          <cell r="O4635">
            <v>0.99</v>
          </cell>
          <cell r="P4635">
            <v>1</v>
          </cell>
          <cell r="Q4635">
            <v>1</v>
          </cell>
          <cell r="R4635">
            <v>1.01</v>
          </cell>
          <cell r="S4635">
            <v>1.02</v>
          </cell>
          <cell r="T4635">
            <v>1.02</v>
          </cell>
          <cell r="U4635">
            <v>1.03</v>
          </cell>
          <cell r="V4635">
            <v>1.03</v>
          </cell>
          <cell r="W4635">
            <v>1.03</v>
          </cell>
          <cell r="X4635">
            <v>1.03</v>
          </cell>
          <cell r="Y4635">
            <v>1.02</v>
          </cell>
          <cell r="Z4635">
            <v>1.02</v>
          </cell>
          <cell r="AA4635">
            <v>1.01</v>
          </cell>
          <cell r="AB4635">
            <v>1.01</v>
          </cell>
          <cell r="AC4635">
            <v>1.01</v>
          </cell>
          <cell r="AD4635">
            <v>1.01</v>
          </cell>
          <cell r="AE4635">
            <v>1.01</v>
          </cell>
          <cell r="AF4635">
            <v>1.01</v>
          </cell>
          <cell r="AG4635">
            <v>1.01</v>
          </cell>
          <cell r="AH4635">
            <v>1.01</v>
          </cell>
          <cell r="AI4635">
            <v>1.01</v>
          </cell>
          <cell r="AJ4635">
            <v>1.02</v>
          </cell>
          <cell r="AK4635">
            <v>1.02</v>
          </cell>
        </row>
        <row r="4636">
          <cell r="A4636" t="str">
            <v>SDGbaseTRAv2_UrbAS_ERTv5_testGADJnoICAGRPVAXaltrp-f</v>
          </cell>
          <cell r="B4636" t="str">
            <v>SIclos6_GOVclos11</v>
          </cell>
          <cell r="C4636" t="str">
            <v>SDGbaseTRAv2_UrbAS_ERTv5_testGADJnoICAGR</v>
          </cell>
          <cell r="D4636" t="str">
            <v>PVAX</v>
          </cell>
          <cell r="E4636" t="str">
            <v>altrp-f</v>
          </cell>
          <cell r="F4636">
            <v>1</v>
          </cell>
          <cell r="G4636">
            <v>0.94</v>
          </cell>
          <cell r="H4636">
            <v>0.94</v>
          </cell>
          <cell r="I4636">
            <v>0.97</v>
          </cell>
          <cell r="J4636">
            <v>0.97</v>
          </cell>
          <cell r="K4636">
            <v>0.96</v>
          </cell>
          <cell r="L4636">
            <v>0.96</v>
          </cell>
          <cell r="M4636">
            <v>0.96</v>
          </cell>
          <cell r="N4636">
            <v>0.97</v>
          </cell>
          <cell r="O4636">
            <v>0.98</v>
          </cell>
          <cell r="P4636">
            <v>1</v>
          </cell>
          <cell r="Q4636">
            <v>1.02</v>
          </cell>
          <cell r="R4636">
            <v>1</v>
          </cell>
          <cell r="S4636">
            <v>1</v>
          </cell>
          <cell r="T4636">
            <v>1.01</v>
          </cell>
          <cell r="U4636">
            <v>1.02</v>
          </cell>
          <cell r="V4636">
            <v>1.02</v>
          </cell>
          <cell r="W4636">
            <v>1.02</v>
          </cell>
          <cell r="X4636">
            <v>1.02</v>
          </cell>
          <cell r="Y4636">
            <v>1.03</v>
          </cell>
          <cell r="Z4636">
            <v>1.04</v>
          </cell>
          <cell r="AA4636">
            <v>1.04</v>
          </cell>
          <cell r="AB4636">
            <v>1.04</v>
          </cell>
          <cell r="AC4636">
            <v>1.04</v>
          </cell>
          <cell r="AD4636">
            <v>1.04</v>
          </cell>
          <cell r="AE4636">
            <v>1.04</v>
          </cell>
          <cell r="AF4636">
            <v>1.03</v>
          </cell>
          <cell r="AG4636">
            <v>1.02</v>
          </cell>
          <cell r="AH4636">
            <v>1.03</v>
          </cell>
          <cell r="AI4636">
            <v>1.04</v>
          </cell>
          <cell r="AJ4636">
            <v>1.05</v>
          </cell>
          <cell r="AK4636">
            <v>1.06</v>
          </cell>
        </row>
        <row r="4637">
          <cell r="A4637" t="str">
            <v>SDGbaseTRAv2_UrbAS_ERTv5_testGADJnoICAGRPVAXaotrp-p</v>
          </cell>
          <cell r="B4637" t="str">
            <v>SIclos6_GOVclos11</v>
          </cell>
          <cell r="C4637" t="str">
            <v>SDGbaseTRAv2_UrbAS_ERTv5_testGADJnoICAGR</v>
          </cell>
          <cell r="D4637" t="str">
            <v>PVAX</v>
          </cell>
          <cell r="E4637" t="str">
            <v>aotrp-p</v>
          </cell>
          <cell r="F4637">
            <v>1</v>
          </cell>
          <cell r="G4637">
            <v>1.08</v>
          </cell>
          <cell r="H4637">
            <v>1.08</v>
          </cell>
          <cell r="I4637">
            <v>1.0900000000000001</v>
          </cell>
          <cell r="J4637">
            <v>1.0900000000000001</v>
          </cell>
          <cell r="K4637">
            <v>1.07</v>
          </cell>
          <cell r="L4637">
            <v>1.05</v>
          </cell>
          <cell r="M4637">
            <v>1.03</v>
          </cell>
          <cell r="N4637">
            <v>1.01</v>
          </cell>
          <cell r="O4637">
            <v>0.96</v>
          </cell>
          <cell r="P4637">
            <v>0.96</v>
          </cell>
          <cell r="Q4637">
            <v>0.97</v>
          </cell>
          <cell r="R4637">
            <v>0.98</v>
          </cell>
          <cell r="S4637">
            <v>0.99</v>
          </cell>
          <cell r="T4637">
            <v>0.99</v>
          </cell>
          <cell r="U4637">
            <v>0.99</v>
          </cell>
          <cell r="V4637">
            <v>1</v>
          </cell>
          <cell r="W4637">
            <v>1</v>
          </cell>
          <cell r="X4637">
            <v>0.99</v>
          </cell>
          <cell r="Y4637">
            <v>0.98</v>
          </cell>
          <cell r="Z4637">
            <v>0.98</v>
          </cell>
          <cell r="AA4637">
            <v>0.97</v>
          </cell>
          <cell r="AB4637">
            <v>0.96</v>
          </cell>
          <cell r="AC4637">
            <v>0.96</v>
          </cell>
          <cell r="AD4637">
            <v>0.97</v>
          </cell>
          <cell r="AE4637">
            <v>0.98</v>
          </cell>
          <cell r="AF4637">
            <v>0.98</v>
          </cell>
          <cell r="AG4637">
            <v>0.99</v>
          </cell>
          <cell r="AH4637">
            <v>0.98</v>
          </cell>
          <cell r="AI4637">
            <v>0.99</v>
          </cell>
          <cell r="AJ4637">
            <v>1.01</v>
          </cell>
          <cell r="AK4637">
            <v>1.02</v>
          </cell>
        </row>
        <row r="4638">
          <cell r="A4638" t="str">
            <v>SDGbaseTRAv2_UrbAS_ERTv5_testGADJnoICAGRPVAXaotrp-f</v>
          </cell>
          <cell r="B4638" t="str">
            <v>SIclos6_GOVclos11</v>
          </cell>
          <cell r="C4638" t="str">
            <v>SDGbaseTRAv2_UrbAS_ERTv5_testGADJnoICAGR</v>
          </cell>
          <cell r="D4638" t="str">
            <v>PVAX</v>
          </cell>
          <cell r="E4638" t="str">
            <v>aotrp-f</v>
          </cell>
          <cell r="F4638">
            <v>1</v>
          </cell>
          <cell r="G4638">
            <v>1.01</v>
          </cell>
          <cell r="H4638">
            <v>1.02</v>
          </cell>
          <cell r="I4638">
            <v>1.03</v>
          </cell>
          <cell r="J4638">
            <v>1.02</v>
          </cell>
          <cell r="K4638">
            <v>1.01</v>
          </cell>
          <cell r="L4638">
            <v>1</v>
          </cell>
          <cell r="M4638">
            <v>0.99</v>
          </cell>
          <cell r="N4638">
            <v>1</v>
          </cell>
          <cell r="O4638">
            <v>0.98</v>
          </cell>
          <cell r="P4638">
            <v>0.99</v>
          </cell>
          <cell r="Q4638">
            <v>1.01</v>
          </cell>
          <cell r="R4638">
            <v>1</v>
          </cell>
          <cell r="S4638">
            <v>1</v>
          </cell>
          <cell r="T4638">
            <v>1.01</v>
          </cell>
          <cell r="U4638">
            <v>1.01</v>
          </cell>
          <cell r="V4638">
            <v>1.02</v>
          </cell>
          <cell r="W4638">
            <v>1.01</v>
          </cell>
          <cell r="X4638">
            <v>1.01</v>
          </cell>
          <cell r="Y4638">
            <v>1.02</v>
          </cell>
          <cell r="Z4638">
            <v>1.02</v>
          </cell>
          <cell r="AA4638">
            <v>1.02</v>
          </cell>
          <cell r="AB4638">
            <v>1.01</v>
          </cell>
          <cell r="AC4638">
            <v>1.01</v>
          </cell>
          <cell r="AD4638">
            <v>1.02</v>
          </cell>
          <cell r="AE4638">
            <v>1.02</v>
          </cell>
          <cell r="AF4638">
            <v>1.02</v>
          </cell>
          <cell r="AG4638">
            <v>1.01</v>
          </cell>
          <cell r="AH4638">
            <v>1.01</v>
          </cell>
          <cell r="AI4638">
            <v>1.01</v>
          </cell>
          <cell r="AJ4638">
            <v>1.02</v>
          </cell>
          <cell r="AK4638">
            <v>1.03</v>
          </cell>
        </row>
        <row r="4639">
          <cell r="A4639" t="str">
            <v>SDGbaseTRAv2_UrbAS_ERTv5_testGADJnoICAGRPVAXaprtr</v>
          </cell>
          <cell r="B4639" t="str">
            <v>SIclos6_GOVclos11</v>
          </cell>
          <cell r="C4639" t="str">
            <v>SDGbaseTRAv2_UrbAS_ERTv5_testGADJnoICAGR</v>
          </cell>
          <cell r="D4639" t="str">
            <v>PVAX</v>
          </cell>
          <cell r="E4639" t="str">
            <v>aprtr</v>
          </cell>
          <cell r="F4639">
            <v>1</v>
          </cell>
          <cell r="G4639">
            <v>1.02</v>
          </cell>
          <cell r="H4639">
            <v>1.02</v>
          </cell>
          <cell r="I4639">
            <v>1.01</v>
          </cell>
          <cell r="J4639">
            <v>0.99</v>
          </cell>
          <cell r="K4639">
            <v>0.99</v>
          </cell>
          <cell r="L4639">
            <v>0.99</v>
          </cell>
          <cell r="M4639">
            <v>0.99</v>
          </cell>
          <cell r="N4639">
            <v>0.99</v>
          </cell>
          <cell r="O4639">
            <v>0.98</v>
          </cell>
          <cell r="P4639">
            <v>0.98</v>
          </cell>
          <cell r="Q4639">
            <v>0.99</v>
          </cell>
          <cell r="R4639">
            <v>1</v>
          </cell>
          <cell r="S4639">
            <v>1.01</v>
          </cell>
          <cell r="T4639">
            <v>1.02</v>
          </cell>
          <cell r="U4639">
            <v>1.02</v>
          </cell>
          <cell r="V4639">
            <v>1.03</v>
          </cell>
          <cell r="W4639">
            <v>1.03</v>
          </cell>
          <cell r="X4639">
            <v>1.03</v>
          </cell>
          <cell r="Y4639">
            <v>1.03</v>
          </cell>
          <cell r="Z4639">
            <v>1.03</v>
          </cell>
          <cell r="AA4639">
            <v>1.03</v>
          </cell>
          <cell r="AB4639">
            <v>1.02</v>
          </cell>
          <cell r="AC4639">
            <v>1.02</v>
          </cell>
          <cell r="AD4639">
            <v>1.03</v>
          </cell>
          <cell r="AE4639">
            <v>1.04</v>
          </cell>
          <cell r="AF4639">
            <v>1.04</v>
          </cell>
          <cell r="AG4639">
            <v>1.03</v>
          </cell>
          <cell r="AH4639">
            <v>1.01</v>
          </cell>
          <cell r="AI4639">
            <v>0.98</v>
          </cell>
          <cell r="AJ4639">
            <v>0.96</v>
          </cell>
          <cell r="AK4639">
            <v>0.95</v>
          </cell>
        </row>
        <row r="4640">
          <cell r="A4640" t="str">
            <v>SDGbaseTRAv2_UrbAS_ERTv5_testGADJnoICAGRPVAXatrps</v>
          </cell>
          <cell r="B4640" t="str">
            <v>SIclos6_GOVclos11</v>
          </cell>
          <cell r="C4640" t="str">
            <v>SDGbaseTRAv2_UrbAS_ERTv5_testGADJnoICAGR</v>
          </cell>
          <cell r="D4640" t="str">
            <v>PVAX</v>
          </cell>
          <cell r="E4640" t="str">
            <v>atrps</v>
          </cell>
          <cell r="F4640">
            <v>1</v>
          </cell>
          <cell r="G4640">
            <v>1</v>
          </cell>
          <cell r="H4640">
            <v>1</v>
          </cell>
          <cell r="I4640">
            <v>0.99</v>
          </cell>
          <cell r="J4640">
            <v>0.99</v>
          </cell>
          <cell r="K4640">
            <v>1</v>
          </cell>
          <cell r="L4640">
            <v>1</v>
          </cell>
          <cell r="M4640">
            <v>1</v>
          </cell>
          <cell r="N4640">
            <v>0.99</v>
          </cell>
          <cell r="O4640">
            <v>0.99</v>
          </cell>
          <cell r="P4640">
            <v>0.99</v>
          </cell>
          <cell r="Q4640">
            <v>0.99</v>
          </cell>
          <cell r="R4640">
            <v>0.99</v>
          </cell>
          <cell r="S4640">
            <v>1</v>
          </cell>
          <cell r="T4640">
            <v>1.01</v>
          </cell>
          <cell r="U4640">
            <v>1.02</v>
          </cell>
          <cell r="V4640">
            <v>1.02</v>
          </cell>
          <cell r="W4640">
            <v>1.03</v>
          </cell>
          <cell r="X4640">
            <v>1.03</v>
          </cell>
          <cell r="Y4640">
            <v>1.03</v>
          </cell>
          <cell r="Z4640">
            <v>1.03</v>
          </cell>
          <cell r="AA4640">
            <v>1.03</v>
          </cell>
          <cell r="AB4640">
            <v>1.04</v>
          </cell>
          <cell r="AC4640">
            <v>1.06</v>
          </cell>
          <cell r="AD4640">
            <v>1.07</v>
          </cell>
          <cell r="AE4640">
            <v>1.08</v>
          </cell>
          <cell r="AF4640">
            <v>1.08</v>
          </cell>
          <cell r="AG4640">
            <v>1.08</v>
          </cell>
          <cell r="AH4640">
            <v>1.08</v>
          </cell>
          <cell r="AI4640">
            <v>1.08</v>
          </cell>
          <cell r="AJ4640">
            <v>1.08</v>
          </cell>
          <cell r="AK4640">
            <v>1.0900000000000001</v>
          </cell>
        </row>
        <row r="4641">
          <cell r="A4641" t="str">
            <v>SDGbaseTRAv2_UrbAS_ERTv5_testGADJnoICAGRPVAXacomm</v>
          </cell>
          <cell r="B4641" t="str">
            <v>SIclos6_GOVclos11</v>
          </cell>
          <cell r="C4641" t="str">
            <v>SDGbaseTRAv2_UrbAS_ERTv5_testGADJnoICAGR</v>
          </cell>
          <cell r="D4641" t="str">
            <v>PVAX</v>
          </cell>
          <cell r="E4641" t="str">
            <v>acomm</v>
          </cell>
          <cell r="F4641">
            <v>1</v>
          </cell>
          <cell r="G4641">
            <v>0.88</v>
          </cell>
          <cell r="H4641">
            <v>0.92</v>
          </cell>
          <cell r="I4641">
            <v>0.93</v>
          </cell>
          <cell r="J4641">
            <v>0.94</v>
          </cell>
          <cell r="K4641">
            <v>0.95</v>
          </cell>
          <cell r="L4641">
            <v>0.96</v>
          </cell>
          <cell r="M4641">
            <v>0.96</v>
          </cell>
          <cell r="N4641">
            <v>0.97</v>
          </cell>
          <cell r="O4641">
            <v>0.96</v>
          </cell>
          <cell r="P4641">
            <v>0.97</v>
          </cell>
          <cell r="Q4641">
            <v>0.97</v>
          </cell>
          <cell r="R4641">
            <v>0.98</v>
          </cell>
          <cell r="S4641">
            <v>0.98</v>
          </cell>
          <cell r="T4641">
            <v>0.99</v>
          </cell>
          <cell r="U4641">
            <v>0.99</v>
          </cell>
          <cell r="V4641">
            <v>1</v>
          </cell>
          <cell r="W4641">
            <v>1</v>
          </cell>
          <cell r="X4641">
            <v>1</v>
          </cell>
          <cell r="Y4641">
            <v>1</v>
          </cell>
          <cell r="Z4641">
            <v>1</v>
          </cell>
          <cell r="AA4641">
            <v>1</v>
          </cell>
          <cell r="AB4641">
            <v>0.99</v>
          </cell>
          <cell r="AC4641">
            <v>0.99</v>
          </cell>
          <cell r="AD4641">
            <v>1</v>
          </cell>
          <cell r="AE4641">
            <v>1</v>
          </cell>
          <cell r="AF4641">
            <v>1.01</v>
          </cell>
          <cell r="AG4641">
            <v>1.01</v>
          </cell>
          <cell r="AH4641">
            <v>1.01</v>
          </cell>
          <cell r="AI4641">
            <v>1.01</v>
          </cell>
          <cell r="AJ4641">
            <v>1.01</v>
          </cell>
          <cell r="AK4641">
            <v>1</v>
          </cell>
        </row>
        <row r="4642">
          <cell r="A4642" t="str">
            <v>SDGbaseTRAv2_UrbAS_ERTv5_testGADJnoICAGRPVAXafsrv</v>
          </cell>
          <cell r="B4642" t="str">
            <v>SIclos6_GOVclos11</v>
          </cell>
          <cell r="C4642" t="str">
            <v>SDGbaseTRAv2_UrbAS_ERTv5_testGADJnoICAGR</v>
          </cell>
          <cell r="D4642" t="str">
            <v>PVAX</v>
          </cell>
          <cell r="E4642" t="str">
            <v>afsrv</v>
          </cell>
          <cell r="F4642">
            <v>1</v>
          </cell>
          <cell r="G4642">
            <v>0.96</v>
          </cell>
          <cell r="H4642">
            <v>0.97</v>
          </cell>
          <cell r="I4642">
            <v>0.97</v>
          </cell>
          <cell r="J4642">
            <v>0.97</v>
          </cell>
          <cell r="K4642">
            <v>0.98</v>
          </cell>
          <cell r="L4642">
            <v>0.98</v>
          </cell>
          <cell r="M4642">
            <v>0.99</v>
          </cell>
          <cell r="N4642">
            <v>0.99</v>
          </cell>
          <cell r="O4642">
            <v>0.99</v>
          </cell>
          <cell r="P4642">
            <v>0.99</v>
          </cell>
          <cell r="Q4642">
            <v>0.99</v>
          </cell>
          <cell r="R4642">
            <v>1</v>
          </cell>
          <cell r="S4642">
            <v>1</v>
          </cell>
          <cell r="T4642">
            <v>1.01</v>
          </cell>
          <cell r="U4642">
            <v>1.01</v>
          </cell>
          <cell r="V4642">
            <v>1.02</v>
          </cell>
          <cell r="W4642">
            <v>1.02</v>
          </cell>
          <cell r="X4642">
            <v>1.02</v>
          </cell>
          <cell r="Y4642">
            <v>1.02</v>
          </cell>
          <cell r="Z4642">
            <v>1.02</v>
          </cell>
          <cell r="AA4642">
            <v>1.02</v>
          </cell>
          <cell r="AB4642">
            <v>1.02</v>
          </cell>
          <cell r="AC4642">
            <v>1.02</v>
          </cell>
          <cell r="AD4642">
            <v>1.02</v>
          </cell>
          <cell r="AE4642">
            <v>1.02</v>
          </cell>
          <cell r="AF4642">
            <v>1.02</v>
          </cell>
          <cell r="AG4642">
            <v>1.02</v>
          </cell>
          <cell r="AH4642">
            <v>1.01</v>
          </cell>
          <cell r="AI4642">
            <v>1</v>
          </cell>
          <cell r="AJ4642">
            <v>0.99</v>
          </cell>
          <cell r="AK4642">
            <v>0.98</v>
          </cell>
        </row>
        <row r="4643">
          <cell r="A4643" t="str">
            <v>SDGbaseTRAv2_UrbAS_ERTv5_testGADJnoICAGRPVAXabsrv</v>
          </cell>
          <cell r="B4643" t="str">
            <v>SIclos6_GOVclos11</v>
          </cell>
          <cell r="C4643" t="str">
            <v>SDGbaseTRAv2_UrbAS_ERTv5_testGADJnoICAGR</v>
          </cell>
          <cell r="D4643" t="str">
            <v>PVAX</v>
          </cell>
          <cell r="E4643" t="str">
            <v>absrv</v>
          </cell>
          <cell r="F4643">
            <v>1</v>
          </cell>
          <cell r="G4643">
            <v>0.89</v>
          </cell>
          <cell r="H4643">
            <v>0.91</v>
          </cell>
          <cell r="I4643">
            <v>0.93</v>
          </cell>
          <cell r="J4643">
            <v>0.93</v>
          </cell>
          <cell r="K4643">
            <v>0.94</v>
          </cell>
          <cell r="L4643">
            <v>0.95</v>
          </cell>
          <cell r="M4643">
            <v>0.95</v>
          </cell>
          <cell r="N4643">
            <v>0.96</v>
          </cell>
          <cell r="O4643">
            <v>0.95</v>
          </cell>
          <cell r="P4643">
            <v>0.96</v>
          </cell>
          <cell r="Q4643">
            <v>0.96</v>
          </cell>
          <cell r="R4643">
            <v>0.97</v>
          </cell>
          <cell r="S4643">
            <v>0.98</v>
          </cell>
          <cell r="T4643">
            <v>0.98</v>
          </cell>
          <cell r="U4643">
            <v>0.98</v>
          </cell>
          <cell r="V4643">
            <v>0.99</v>
          </cell>
          <cell r="W4643">
            <v>0.99</v>
          </cell>
          <cell r="X4643">
            <v>1</v>
          </cell>
          <cell r="Y4643">
            <v>1</v>
          </cell>
          <cell r="Z4643">
            <v>1</v>
          </cell>
          <cell r="AA4643">
            <v>0.99</v>
          </cell>
          <cell r="AB4643">
            <v>0.99</v>
          </cell>
          <cell r="AC4643">
            <v>0.99</v>
          </cell>
          <cell r="AD4643">
            <v>0.99</v>
          </cell>
          <cell r="AE4643">
            <v>1</v>
          </cell>
          <cell r="AF4643">
            <v>1</v>
          </cell>
          <cell r="AG4643">
            <v>1</v>
          </cell>
          <cell r="AH4643">
            <v>1</v>
          </cell>
          <cell r="AI4643">
            <v>1</v>
          </cell>
          <cell r="AJ4643">
            <v>0.99</v>
          </cell>
          <cell r="AK4643">
            <v>0.99</v>
          </cell>
        </row>
        <row r="4644">
          <cell r="A4644" t="str">
            <v>SDGbaseTRAv2_UrbAS_ERTv5_testGADJnoICAGRPVAXagsrv</v>
          </cell>
          <cell r="B4644" t="str">
            <v>SIclos6_GOVclos11</v>
          </cell>
          <cell r="C4644" t="str">
            <v>SDGbaseTRAv2_UrbAS_ERTv5_testGADJnoICAGR</v>
          </cell>
          <cell r="D4644" t="str">
            <v>PVAX</v>
          </cell>
          <cell r="E4644" t="str">
            <v>agsrv</v>
          </cell>
          <cell r="F4644">
            <v>1</v>
          </cell>
          <cell r="G4644">
            <v>1.01</v>
          </cell>
          <cell r="H4644">
            <v>1.02</v>
          </cell>
          <cell r="I4644">
            <v>1.03</v>
          </cell>
          <cell r="J4644">
            <v>1.02</v>
          </cell>
          <cell r="K4644">
            <v>1.02</v>
          </cell>
          <cell r="L4644">
            <v>1.03</v>
          </cell>
          <cell r="M4644">
            <v>1.03</v>
          </cell>
          <cell r="N4644">
            <v>1.03</v>
          </cell>
          <cell r="O4644">
            <v>1.03</v>
          </cell>
          <cell r="P4644">
            <v>1.03</v>
          </cell>
          <cell r="Q4644">
            <v>1.03</v>
          </cell>
          <cell r="R4644">
            <v>1.03</v>
          </cell>
          <cell r="S4644">
            <v>1.03</v>
          </cell>
          <cell r="T4644">
            <v>1.03</v>
          </cell>
          <cell r="U4644">
            <v>1.03</v>
          </cell>
          <cell r="V4644">
            <v>1.03</v>
          </cell>
          <cell r="W4644">
            <v>1.04</v>
          </cell>
          <cell r="X4644">
            <v>1.04</v>
          </cell>
          <cell r="Y4644">
            <v>1.03</v>
          </cell>
          <cell r="Z4644">
            <v>1.03</v>
          </cell>
          <cell r="AA4644">
            <v>1.03</v>
          </cell>
          <cell r="AB4644">
            <v>1.03</v>
          </cell>
          <cell r="AC4644">
            <v>1.02</v>
          </cell>
          <cell r="AD4644">
            <v>1.03</v>
          </cell>
          <cell r="AE4644">
            <v>1.03</v>
          </cell>
          <cell r="AF4644">
            <v>1.03</v>
          </cell>
          <cell r="AG4644">
            <v>1.03</v>
          </cell>
          <cell r="AH4644">
            <v>1</v>
          </cell>
          <cell r="AI4644">
            <v>0.99</v>
          </cell>
          <cell r="AJ4644">
            <v>0.97</v>
          </cell>
          <cell r="AK4644">
            <v>0.96</v>
          </cell>
        </row>
        <row r="4645">
          <cell r="A4645" t="str">
            <v>SDGbaseTRAv2_UrbAS_ERTv5_testGADJnoICAGRPVAXaosrv</v>
          </cell>
          <cell r="B4645" t="str">
            <v>SIclos6_GOVclos11</v>
          </cell>
          <cell r="C4645" t="str">
            <v>SDGbaseTRAv2_UrbAS_ERTv5_testGADJnoICAGR</v>
          </cell>
          <cell r="D4645" t="str">
            <v>PVAX</v>
          </cell>
          <cell r="E4645" t="str">
            <v>aosrv</v>
          </cell>
          <cell r="F4645">
            <v>1</v>
          </cell>
          <cell r="G4645">
            <v>1.1399999999999999</v>
          </cell>
          <cell r="H4645">
            <v>1.1200000000000001</v>
          </cell>
          <cell r="I4645">
            <v>1.1000000000000001</v>
          </cell>
          <cell r="J4645">
            <v>1.1000000000000001</v>
          </cell>
          <cell r="K4645">
            <v>1.0900000000000001</v>
          </cell>
          <cell r="L4645">
            <v>1.0900000000000001</v>
          </cell>
          <cell r="M4645">
            <v>1.0900000000000001</v>
          </cell>
          <cell r="N4645">
            <v>1.0900000000000001</v>
          </cell>
          <cell r="O4645">
            <v>1.0900000000000001</v>
          </cell>
          <cell r="P4645">
            <v>1.0900000000000001</v>
          </cell>
          <cell r="Q4645">
            <v>1.1000000000000001</v>
          </cell>
          <cell r="R4645">
            <v>1.1100000000000001</v>
          </cell>
          <cell r="S4645">
            <v>1.1100000000000001</v>
          </cell>
          <cell r="T4645">
            <v>1.1200000000000001</v>
          </cell>
          <cell r="U4645">
            <v>1.1200000000000001</v>
          </cell>
          <cell r="V4645">
            <v>1.1299999999999999</v>
          </cell>
          <cell r="W4645">
            <v>1.1299999999999999</v>
          </cell>
          <cell r="X4645">
            <v>1.1299999999999999</v>
          </cell>
          <cell r="Y4645">
            <v>1.1299999999999999</v>
          </cell>
          <cell r="Z4645">
            <v>1.1299999999999999</v>
          </cell>
          <cell r="AA4645">
            <v>1.1299999999999999</v>
          </cell>
          <cell r="AB4645">
            <v>1.1299999999999999</v>
          </cell>
          <cell r="AC4645">
            <v>1.1299999999999999</v>
          </cell>
          <cell r="AD4645">
            <v>1.1299999999999999</v>
          </cell>
          <cell r="AE4645">
            <v>1.1299999999999999</v>
          </cell>
          <cell r="AF4645">
            <v>1.1299999999999999</v>
          </cell>
          <cell r="AG4645">
            <v>1.1399999999999999</v>
          </cell>
          <cell r="AH4645">
            <v>1.1399999999999999</v>
          </cell>
          <cell r="AI4645">
            <v>1.1299999999999999</v>
          </cell>
          <cell r="AJ4645">
            <v>1.1299999999999999</v>
          </cell>
          <cell r="AK4645">
            <v>1.1299999999999999</v>
          </cell>
        </row>
        <row r="4646">
          <cell r="A4646" t="str">
            <v>SDGbaseTRAv2_UrbAS_ERTv5_testGADJnoICAGREXRXbase</v>
          </cell>
          <cell r="B4646" t="str">
            <v>SIclos6_GOVclos11</v>
          </cell>
          <cell r="C4646" t="str">
            <v>SDGbaseTRAv2_UrbAS_ERTv5_testGADJnoICAGR</v>
          </cell>
          <cell r="D4646" t="str">
            <v>EXRX</v>
          </cell>
          <cell r="E4646" t="str">
            <v>base</v>
          </cell>
          <cell r="F4646">
            <v>0.99999999999994504</v>
          </cell>
          <cell r="G4646">
            <v>1.02459662322482</v>
          </cell>
          <cell r="H4646">
            <v>1.0381482350654301</v>
          </cell>
          <cell r="I4646">
            <v>1.0352807952757399</v>
          </cell>
          <cell r="J4646">
            <v>1.03732613951101</v>
          </cell>
          <cell r="K4646">
            <v>1.0408077619249101</v>
          </cell>
          <cell r="L4646">
            <v>1.04512359102588</v>
          </cell>
          <cell r="M4646">
            <v>1.0520496856945101</v>
          </cell>
          <cell r="N4646">
            <v>1.0582079627890999</v>
          </cell>
          <cell r="O4646">
            <v>1.0942072175134401</v>
          </cell>
          <cell r="P4646">
            <v>1.1038180123966601</v>
          </cell>
          <cell r="Q4646">
            <v>1.10650890296685</v>
          </cell>
          <cell r="R4646">
            <v>1.10644042015022</v>
          </cell>
          <cell r="S4646">
            <v>1.10784573648479</v>
          </cell>
          <cell r="T4646">
            <v>1.1100657606361899</v>
          </cell>
          <cell r="U4646">
            <v>1.11236059921238</v>
          </cell>
          <cell r="V4646">
            <v>1.1122880740457699</v>
          </cell>
          <cell r="W4646">
            <v>1.1138460659801801</v>
          </cell>
          <cell r="X4646">
            <v>1.11723049837182</v>
          </cell>
          <cell r="Y4646">
            <v>1.1172286821981099</v>
          </cell>
          <cell r="Z4646">
            <v>1.1156932468577301</v>
          </cell>
          <cell r="AA4646">
            <v>1.1170291947123201</v>
          </cell>
          <cell r="AB4646">
            <v>1.12496140928614</v>
          </cell>
          <cell r="AC4646">
            <v>1.12860319742411</v>
          </cell>
          <cell r="AD4646">
            <v>1.12962943446632</v>
          </cell>
          <cell r="AE4646">
            <v>1.1290284801743</v>
          </cell>
          <cell r="AF4646">
            <v>1.12775738618454</v>
          </cell>
          <cell r="AG4646">
            <v>1.1263874334525299</v>
          </cell>
          <cell r="AH4646">
            <v>1.12298676742479</v>
          </cell>
          <cell r="AI4646">
            <v>1.1132461312678801</v>
          </cell>
          <cell r="AJ4646">
            <v>1.1059802919992601</v>
          </cell>
          <cell r="AK4646">
            <v>1.0990774621355499</v>
          </cell>
        </row>
        <row r="4647">
          <cell r="A4647" t="str">
            <v>SDGbaseTRAv2_UrbAS_ERTv5_testGADJnoICAGRGDP_RUNbase</v>
          </cell>
          <cell r="B4647" t="str">
            <v>SIclos6_GOVclos11</v>
          </cell>
          <cell r="C4647" t="str">
            <v>SDGbaseTRAv2_UrbAS_ERTv5_testGADJnoICAGR</v>
          </cell>
          <cell r="D4647" t="str">
            <v>GDP_RUN</v>
          </cell>
          <cell r="E4647" t="str">
            <v>base</v>
          </cell>
          <cell r="F4647">
            <v>4436.7667702664303</v>
          </cell>
          <cell r="G4647">
            <v>4128.5306735708</v>
          </cell>
          <cell r="H4647">
            <v>4254.5632323938298</v>
          </cell>
          <cell r="I4647">
            <v>4369.1655596422297</v>
          </cell>
          <cell r="J4647">
            <v>4462.8402806005897</v>
          </cell>
          <cell r="K4647">
            <v>4566.7163884280699</v>
          </cell>
          <cell r="L4647">
            <v>4684.6668211712604</v>
          </cell>
          <cell r="M4647">
            <v>4809.5261697227897</v>
          </cell>
          <cell r="N4647">
            <v>4946.5986137298196</v>
          </cell>
          <cell r="O4647">
            <v>5093.6750621559504</v>
          </cell>
          <cell r="P4647">
            <v>5248.5698987567202</v>
          </cell>
          <cell r="Q4647">
            <v>5404.5351780316796</v>
          </cell>
          <cell r="R4647">
            <v>5559.2788273837205</v>
          </cell>
          <cell r="S4647">
            <v>5716.7901306105196</v>
          </cell>
          <cell r="T4647">
            <v>5880.7551517813399</v>
          </cell>
          <cell r="U4647">
            <v>6064.7671457442202</v>
          </cell>
          <cell r="V4647">
            <v>6240.1283119814498</v>
          </cell>
          <cell r="W4647">
            <v>6426.3215172219298</v>
          </cell>
          <cell r="X4647">
            <v>6628.5996457034798</v>
          </cell>
          <cell r="Y4647">
            <v>6821.3723822596103</v>
          </cell>
          <cell r="Z4647">
            <v>7013.8957540329802</v>
          </cell>
          <cell r="AA4647">
            <v>7209.12150502856</v>
          </cell>
          <cell r="AB4647">
            <v>7417.3569919887004</v>
          </cell>
          <cell r="AC4647">
            <v>7618.8128273413904</v>
          </cell>
          <cell r="AD4647">
            <v>7826.7484151259496</v>
          </cell>
          <cell r="AE4647">
            <v>8043.6747528815404</v>
          </cell>
          <cell r="AF4647">
            <v>8262.8414996700594</v>
          </cell>
          <cell r="AG4647">
            <v>8485.1124214453503</v>
          </cell>
          <cell r="AH4647">
            <v>8535.1831820960106</v>
          </cell>
          <cell r="AI4647">
            <v>8564.9300488513309</v>
          </cell>
          <cell r="AJ4647">
            <v>8595.9086326216202</v>
          </cell>
          <cell r="AK4647">
            <v>8618.5892404937094</v>
          </cell>
        </row>
        <row r="4648">
          <cell r="A4648" t="str">
            <v>SDGbaseTRAv2_UrbAS_ERTv5_testGADJnoICAGRutaxbase</v>
          </cell>
          <cell r="B4648" t="str">
            <v>SIclos6_GOVclos11</v>
          </cell>
          <cell r="C4648" t="str">
            <v>SDGbaseTRAv2_UrbAS_ERTv5_testGADJnoICAGR</v>
          </cell>
          <cell r="D4648" t="str">
            <v>utax</v>
          </cell>
          <cell r="E4648" t="str">
            <v>base</v>
          </cell>
          <cell r="F4648">
            <v>58.648751329495703</v>
          </cell>
          <cell r="G4648">
            <v>55.583243315480502</v>
          </cell>
          <cell r="H4648">
            <v>57.228719535001403</v>
          </cell>
          <cell r="I4648">
            <v>58.258171754074297</v>
          </cell>
          <cell r="J4648">
            <v>55.271055303355901</v>
          </cell>
          <cell r="K4648">
            <v>56.565647045773503</v>
          </cell>
          <cell r="L4648">
            <v>58.080314899264003</v>
          </cell>
          <cell r="M4648">
            <v>59.429850991145202</v>
          </cell>
          <cell r="N4648">
            <v>59.688634475085401</v>
          </cell>
          <cell r="O4648">
            <v>60.0085564808589</v>
          </cell>
          <cell r="P4648">
            <v>61.0417952016006</v>
          </cell>
          <cell r="Q4648">
            <v>62.083283377793599</v>
          </cell>
          <cell r="R4648">
            <v>64.549989103609306</v>
          </cell>
          <cell r="S4648">
            <v>67.167317201394397</v>
          </cell>
          <cell r="T4648">
            <v>68.915539870739707</v>
          </cell>
          <cell r="U4648">
            <v>71.034452127990804</v>
          </cell>
          <cell r="V4648">
            <v>73.188385275857897</v>
          </cell>
          <cell r="W4648">
            <v>75.329588790709195</v>
          </cell>
          <cell r="X4648">
            <v>77.497278120578997</v>
          </cell>
          <cell r="Y4648">
            <v>81.257350795834697</v>
          </cell>
          <cell r="Z4648">
            <v>86.226195894442398</v>
          </cell>
          <cell r="AA4648">
            <v>92.461454109101197</v>
          </cell>
          <cell r="AB4648">
            <v>100.34354571907799</v>
          </cell>
          <cell r="AC4648">
            <v>102.488550065048</v>
          </cell>
          <cell r="AD4648">
            <v>100.827815396638</v>
          </cell>
          <cell r="AE4648">
            <v>97.299393609290306</v>
          </cell>
          <cell r="AF4648">
            <v>92.632278669715106</v>
          </cell>
          <cell r="AG4648">
            <v>93.592500937650797</v>
          </cell>
          <cell r="AH4648">
            <v>97.427411652910607</v>
          </cell>
          <cell r="AI4648">
            <v>99.670664525489599</v>
          </cell>
          <cell r="AJ4648">
            <v>103.67453116429699</v>
          </cell>
          <cell r="AK4648">
            <v>106.773954737228</v>
          </cell>
        </row>
        <row r="4649">
          <cell r="A4649" t="str">
            <v>SDGbaseTRAv2_UrbAS_ERTv5_testGADJnoICAGRimptaxbase</v>
          </cell>
          <cell r="B4649" t="str">
            <v>SIclos6_GOVclos11</v>
          </cell>
          <cell r="C4649" t="str">
            <v>SDGbaseTRAv2_UrbAS_ERTv5_testGADJnoICAGR</v>
          </cell>
          <cell r="D4649" t="str">
            <v>imptax</v>
          </cell>
          <cell r="E4649" t="str">
            <v>base</v>
          </cell>
          <cell r="F4649">
            <v>53.826071644541003</v>
          </cell>
          <cell r="G4649">
            <v>51.0837549263521</v>
          </cell>
          <cell r="H4649">
            <v>53.156780295626199</v>
          </cell>
          <cell r="I4649">
            <v>54.245468022326101</v>
          </cell>
          <cell r="J4649">
            <v>55.585836717259703</v>
          </cell>
          <cell r="K4649">
            <v>57.062088475075797</v>
          </cell>
          <cell r="L4649">
            <v>58.765106685309597</v>
          </cell>
          <cell r="M4649">
            <v>60.691704862295602</v>
          </cell>
          <cell r="N4649">
            <v>62.691449187001403</v>
          </cell>
          <cell r="O4649">
            <v>66.318631162374999</v>
          </cell>
          <cell r="P4649">
            <v>68.834528769798098</v>
          </cell>
          <cell r="Q4649">
            <v>71.023922662382006</v>
          </cell>
          <cell r="R4649">
            <v>73.419306083583507</v>
          </cell>
          <cell r="S4649">
            <v>75.897836372498801</v>
          </cell>
          <cell r="T4649">
            <v>78.519199849938403</v>
          </cell>
          <cell r="U4649">
            <v>81.477583768097006</v>
          </cell>
          <cell r="V4649">
            <v>84.283081452863399</v>
          </cell>
          <cell r="W4649">
            <v>87.3024157393059</v>
          </cell>
          <cell r="X4649">
            <v>90.5431738385833</v>
          </cell>
          <cell r="Y4649">
            <v>93.239226399017795</v>
          </cell>
          <cell r="Z4649">
            <v>95.851742866213598</v>
          </cell>
          <cell r="AA4649">
            <v>98.604405309502795</v>
          </cell>
          <cell r="AB4649">
            <v>101.876037945124</v>
          </cell>
          <cell r="AC4649">
            <v>104.810504259222</v>
          </cell>
          <cell r="AD4649">
            <v>107.836388863528</v>
          </cell>
          <cell r="AE4649">
            <v>110.989206181542</v>
          </cell>
          <cell r="AF4649">
            <v>114.26315040590001</v>
          </cell>
          <cell r="AG4649">
            <v>117.56646008877399</v>
          </cell>
          <cell r="AH4649">
            <v>117.477891455714</v>
          </cell>
          <cell r="AI4649">
            <v>116.60489079014199</v>
          </cell>
          <cell r="AJ4649">
            <v>115.93348428179701</v>
          </cell>
          <cell r="AK4649">
            <v>115.137592533939</v>
          </cell>
        </row>
        <row r="4650">
          <cell r="A4650" t="str">
            <v>SDGbaseTRAv2_UrbAS_ERTv5_testGADJnoICAGRvataxbase</v>
          </cell>
          <cell r="B4650" t="str">
            <v>SIclos6_GOVclos11</v>
          </cell>
          <cell r="C4650" t="str">
            <v>SDGbaseTRAv2_UrbAS_ERTv5_testGADJnoICAGR</v>
          </cell>
          <cell r="D4650" t="str">
            <v>vatax</v>
          </cell>
          <cell r="E4650" t="str">
            <v>base</v>
          </cell>
          <cell r="F4650">
            <v>2.2587798931727801E-11</v>
          </cell>
          <cell r="G4650">
            <v>5.1841197749358903E-11</v>
          </cell>
          <cell r="H4650">
            <v>9.4627203032227805E-11</v>
          </cell>
          <cell r="I4650">
            <v>-6.9916432141364402E-11</v>
          </cell>
          <cell r="J4650">
            <v>-7.3612228765201803E-11</v>
          </cell>
          <cell r="K4650">
            <v>4.7748475022181003E-12</v>
          </cell>
          <cell r="L4650">
            <v>7.3896448884126001E-13</v>
          </cell>
          <cell r="M4650">
            <v>1.2732925853387801E-11</v>
          </cell>
          <cell r="N4650">
            <v>1.02318153565376E-11</v>
          </cell>
          <cell r="O4650">
            <v>6.5938365542171103E-12</v>
          </cell>
          <cell r="P4650">
            <v>8.9217109189376204E-12</v>
          </cell>
          <cell r="Q4650">
            <v>2.0918378144699E-11</v>
          </cell>
          <cell r="R4650">
            <v>-2.15861672790411E-12</v>
          </cell>
          <cell r="S4650">
            <v>-1.06838260858092E-11</v>
          </cell>
          <cell r="T4650">
            <v>-1.31833000436792E-11</v>
          </cell>
          <cell r="U4650">
            <v>-1.6876281506086E-11</v>
          </cell>
          <cell r="V4650">
            <v>-2.00755658558286E-11</v>
          </cell>
          <cell r="W4650">
            <v>-1.9099384401400101E-11</v>
          </cell>
          <cell r="X4650">
            <v>-4.54747343371639E-12</v>
          </cell>
          <cell r="Y4650">
            <v>2.6830093701561199E-11</v>
          </cell>
          <cell r="Z4650">
            <v>-1.3642420545579501E-11</v>
          </cell>
          <cell r="AA4650">
            <v>-3.0509855339739899E-11</v>
          </cell>
          <cell r="AB4650">
            <v>-7.0713168933239695E-11</v>
          </cell>
          <cell r="AC4650">
            <v>3.6550318328079698E-11</v>
          </cell>
          <cell r="AD4650">
            <v>1.1368569438836001E-12</v>
          </cell>
          <cell r="AE4650">
            <v>-1.9781509778069902E-11</v>
          </cell>
          <cell r="AF4650">
            <v>3.2969183117197101E-12</v>
          </cell>
          <cell r="AG4650">
            <v>9.3223190530154506E-12</v>
          </cell>
          <cell r="AH4650">
            <v>6.1390915030503302E-12</v>
          </cell>
          <cell r="AI4650">
            <v>9.2086338520600395E-12</v>
          </cell>
          <cell r="AK4650">
            <v>-3.18323145398617E-12</v>
          </cell>
        </row>
        <row r="4651">
          <cell r="A4651" t="str">
            <v>SDGbaseTRAv2_UrbAS_ERTv5_testGADJnoICAGRacttaxbase</v>
          </cell>
          <cell r="B4651" t="str">
            <v>SIclos6_GOVclos11</v>
          </cell>
          <cell r="C4651" t="str">
            <v>SDGbaseTRAv2_UrbAS_ERTv5_testGADJnoICAGR</v>
          </cell>
          <cell r="D4651" t="str">
            <v>acttax</v>
          </cell>
          <cell r="E4651" t="str">
            <v>base</v>
          </cell>
          <cell r="F4651">
            <v>94.683488898731298</v>
          </cell>
          <cell r="G4651">
            <v>83.997983384561707</v>
          </cell>
          <cell r="H4651">
            <v>84.410977747354593</v>
          </cell>
          <cell r="I4651">
            <v>86.537810487142295</v>
          </cell>
          <cell r="J4651">
            <v>88.654277993959496</v>
          </cell>
          <cell r="K4651">
            <v>90.800423086177005</v>
          </cell>
          <cell r="L4651">
            <v>93.362958001889794</v>
          </cell>
          <cell r="M4651">
            <v>96.177604878367504</v>
          </cell>
          <cell r="N4651">
            <v>99.553308899350696</v>
          </cell>
          <cell r="O4651">
            <v>102.265310862917</v>
          </cell>
          <cell r="P4651">
            <v>106.291330478232</v>
          </cell>
          <cell r="Q4651">
            <v>110.597022005996</v>
          </cell>
          <cell r="R4651">
            <v>114.448580519309</v>
          </cell>
          <cell r="S4651">
            <v>118.43256143182801</v>
          </cell>
          <cell r="T4651">
            <v>122.70023260108</v>
          </cell>
          <cell r="U4651">
            <v>127.551924736451</v>
          </cell>
          <cell r="V4651">
            <v>132.40567833872601</v>
          </cell>
          <cell r="W4651">
            <v>137.31678828685401</v>
          </cell>
          <cell r="X4651">
            <v>142.377935913606</v>
          </cell>
          <cell r="Y4651">
            <v>147.326316962129</v>
          </cell>
          <cell r="Z4651">
            <v>152.371325387177</v>
          </cell>
          <cell r="AA4651">
            <v>157.12481750389199</v>
          </cell>
          <cell r="AB4651">
            <v>161.707224430271</v>
          </cell>
          <cell r="AC4651">
            <v>166.83120701707</v>
          </cell>
          <cell r="AD4651">
            <v>172.57068351811901</v>
          </cell>
          <cell r="AE4651">
            <v>178.78101794611601</v>
          </cell>
          <cell r="AF4651">
            <v>185.32436623165</v>
          </cell>
          <cell r="AG4651">
            <v>190.94387475340099</v>
          </cell>
          <cell r="AH4651">
            <v>191.70990873579899</v>
          </cell>
          <cell r="AI4651">
            <v>192.111134369616</v>
          </cell>
          <cell r="AJ4651">
            <v>192.212373548871</v>
          </cell>
          <cell r="AK4651">
            <v>192.04634531425799</v>
          </cell>
        </row>
        <row r="4652">
          <cell r="A4652" t="str">
            <v>SDGbaseTRAv2_UrbAS_ERTv5_testGADJnoICAGRcomtaxbase</v>
          </cell>
          <cell r="B4652" t="str">
            <v>SIclos6_GOVclos11</v>
          </cell>
          <cell r="C4652" t="str">
            <v>SDGbaseTRAv2_UrbAS_ERTv5_testGADJnoICAGR</v>
          </cell>
          <cell r="D4652" t="str">
            <v>comtax</v>
          </cell>
          <cell r="E4652" t="str">
            <v>base</v>
          </cell>
          <cell r="F4652">
            <v>497.90817031404998</v>
          </cell>
          <cell r="G4652">
            <v>448.29761945596999</v>
          </cell>
          <cell r="H4652">
            <v>447.50594913257697</v>
          </cell>
          <cell r="I4652">
            <v>455.532730938626</v>
          </cell>
          <cell r="J4652">
            <v>466.32931993752197</v>
          </cell>
          <cell r="K4652">
            <v>476.89042041988603</v>
          </cell>
          <cell r="L4652">
            <v>489.64441093808102</v>
          </cell>
          <cell r="M4652">
            <v>503.60406285523402</v>
          </cell>
          <cell r="N4652">
            <v>519.76043586889296</v>
          </cell>
          <cell r="O4652">
            <v>538.11782926391504</v>
          </cell>
          <cell r="P4652">
            <v>557.384457567916</v>
          </cell>
          <cell r="Q4652">
            <v>576.54666407544698</v>
          </cell>
          <cell r="R4652">
            <v>594.93759324671703</v>
          </cell>
          <cell r="S4652">
            <v>613.06905779520196</v>
          </cell>
          <cell r="T4652">
            <v>632.60730884316695</v>
          </cell>
          <cell r="U4652">
            <v>654.56984591227297</v>
          </cell>
          <cell r="V4652">
            <v>675.91462538701001</v>
          </cell>
          <cell r="W4652">
            <v>697.87467572360697</v>
          </cell>
          <cell r="X4652">
            <v>720.19567436439604</v>
          </cell>
          <cell r="Y4652">
            <v>740.27588143811204</v>
          </cell>
          <cell r="Z4652">
            <v>760.68313600426097</v>
          </cell>
          <cell r="AA4652">
            <v>779.21530866987996</v>
          </cell>
          <cell r="AB4652">
            <v>799.71403615040299</v>
          </cell>
          <cell r="AC4652">
            <v>822.96646525476501</v>
          </cell>
          <cell r="AD4652">
            <v>849.42163073655797</v>
          </cell>
          <cell r="AE4652">
            <v>878.276577222583</v>
          </cell>
          <cell r="AF4652">
            <v>908.03865275221699</v>
          </cell>
          <cell r="AG4652">
            <v>933.91744876953999</v>
          </cell>
          <cell r="AH4652">
            <v>935.66390857060503</v>
          </cell>
          <cell r="AI4652">
            <v>936.34736644756902</v>
          </cell>
          <cell r="AJ4652">
            <v>935.87243968484802</v>
          </cell>
          <cell r="AK4652">
            <v>934.76230977322996</v>
          </cell>
        </row>
        <row r="4653">
          <cell r="A4653" t="str">
            <v>SDGbaseTRAv2_UrbAS_ERTv5_testGADJnoICAGRDIRTAXbase</v>
          </cell>
          <cell r="B4653" t="str">
            <v>SIclos6_GOVclos11</v>
          </cell>
          <cell r="C4653" t="str">
            <v>SDGbaseTRAv2_UrbAS_ERTv5_testGADJnoICAGR</v>
          </cell>
          <cell r="D4653" t="str">
            <v>DIRTAX</v>
          </cell>
          <cell r="E4653" t="str">
            <v>base</v>
          </cell>
          <cell r="F4653">
            <v>784.14526173304796</v>
          </cell>
          <cell r="G4653">
            <v>771.78829722593002</v>
          </cell>
          <cell r="H4653">
            <v>771.36618036704203</v>
          </cell>
          <cell r="I4653">
            <v>851.17377691813897</v>
          </cell>
          <cell r="J4653">
            <v>870.80974928952003</v>
          </cell>
          <cell r="K4653">
            <v>891.840142257906</v>
          </cell>
          <cell r="L4653">
            <v>915.71449622267301</v>
          </cell>
          <cell r="M4653">
            <v>940.98815576401103</v>
          </cell>
          <cell r="N4653">
            <v>967.36784137846803</v>
          </cell>
          <cell r="O4653">
            <v>997.99649756627105</v>
          </cell>
          <cell r="P4653">
            <v>1029.7906287384101</v>
          </cell>
          <cell r="Q4653">
            <v>1061.56886414529</v>
          </cell>
          <cell r="R4653">
            <v>1036.8405216751</v>
          </cell>
          <cell r="S4653">
            <v>1048.16230807332</v>
          </cell>
          <cell r="T4653">
            <v>1059.44660394026</v>
          </cell>
          <cell r="U4653">
            <v>1070.83028329232</v>
          </cell>
          <cell r="V4653">
            <v>1086.98487053605</v>
          </cell>
          <cell r="W4653">
            <v>1101.97360353301</v>
          </cell>
          <cell r="X4653">
            <v>1115.5681070624501</v>
          </cell>
          <cell r="Y4653">
            <v>1127.5142093812401</v>
          </cell>
          <cell r="Z4653">
            <v>1137.7902288287</v>
          </cell>
          <cell r="AA4653">
            <v>1150.63252705829</v>
          </cell>
          <cell r="AB4653">
            <v>1153.6088796977399</v>
          </cell>
          <cell r="AC4653">
            <v>1171.05876104096</v>
          </cell>
          <cell r="AD4653">
            <v>1196.1435166424101</v>
          </cell>
          <cell r="AE4653">
            <v>1223.5781584589699</v>
          </cell>
          <cell r="AF4653">
            <v>1251.3628913958701</v>
          </cell>
          <cell r="AG4653">
            <v>1271.3366344390099</v>
          </cell>
          <cell r="AH4653">
            <v>1297.1784256411199</v>
          </cell>
          <cell r="AI4653">
            <v>1324.41640120637</v>
          </cell>
          <cell r="AJ4653">
            <v>1361.0236121569101</v>
          </cell>
          <cell r="AK4653">
            <v>1403.9592366514601</v>
          </cell>
        </row>
        <row r="4654">
          <cell r="A4654" t="str">
            <v>SDGbaseTRAv2_UrbAS_ERTv5_testGADJnoICAGRFACINCbase</v>
          </cell>
          <cell r="B4654" t="str">
            <v>SIclos6_GOVclos11</v>
          </cell>
          <cell r="C4654" t="str">
            <v>SDGbaseTRAv2_UrbAS_ERTv5_testGADJnoICAGR</v>
          </cell>
          <cell r="D4654" t="str">
            <v>FACINC</v>
          </cell>
          <cell r="E4654" t="str">
            <v>base</v>
          </cell>
          <cell r="F4654">
            <v>108.72526139301399</v>
          </cell>
          <cell r="G4654">
            <v>98.129396972178498</v>
          </cell>
          <cell r="H4654">
            <v>101.96872974434601</v>
          </cell>
          <cell r="I4654">
            <v>105.105453316449</v>
          </cell>
          <cell r="J4654">
            <v>107.806803095928</v>
          </cell>
          <cell r="K4654">
            <v>110.688013653665</v>
          </cell>
          <cell r="L4654">
            <v>113.779543673815</v>
          </cell>
          <cell r="M4654">
            <v>117.03979384115701</v>
          </cell>
          <cell r="N4654">
            <v>120.88682447648</v>
          </cell>
          <cell r="O4654">
            <v>125.85941318649201</v>
          </cell>
          <cell r="P4654">
            <v>130.57144334823201</v>
          </cell>
          <cell r="Q4654">
            <v>135.159769752773</v>
          </cell>
          <cell r="R4654">
            <v>139.78323050655601</v>
          </cell>
          <cell r="S4654">
            <v>144.64585594894601</v>
          </cell>
          <cell r="T4654">
            <v>149.721281486809</v>
          </cell>
          <cell r="U4654">
            <v>155.38504590368299</v>
          </cell>
          <cell r="V4654">
            <v>161.01536766839101</v>
          </cell>
          <cell r="W4654">
            <v>166.666138987566</v>
          </cell>
          <cell r="X4654">
            <v>172.50894531933301</v>
          </cell>
          <cell r="Y4654">
            <v>178.48699514158099</v>
          </cell>
          <cell r="Z4654">
            <v>185.196823585327</v>
          </cell>
          <cell r="AA4654">
            <v>191.62154539126999</v>
          </cell>
          <cell r="AB4654">
            <v>199.395597567349</v>
          </cell>
          <cell r="AC4654">
            <v>205.61167240001899</v>
          </cell>
          <cell r="AD4654">
            <v>210.951737694679</v>
          </cell>
          <cell r="AE4654">
            <v>216.23596984337601</v>
          </cell>
          <cell r="AF4654">
            <v>222.23289661611699</v>
          </cell>
          <cell r="AG4654">
            <v>227.278650046363</v>
          </cell>
          <cell r="AH4654">
            <v>229.960426339994</v>
          </cell>
          <cell r="AI4654">
            <v>230.950357467396</v>
          </cell>
          <cell r="AJ4654">
            <v>230.85166120291001</v>
          </cell>
          <cell r="AK4654">
            <v>230.08509896891201</v>
          </cell>
        </row>
        <row r="4655">
          <cell r="A4655" t="str">
            <v>SDGbaseTRAv2_UrbAS_ERTv5_testGADJnoICAGRTRNSFRbase</v>
          </cell>
          <cell r="B4655" t="str">
            <v>SIclos6_GOVclos11</v>
          </cell>
          <cell r="C4655" t="str">
            <v>SDGbaseTRAv2_UrbAS_ERTv5_testGADJnoICAGR</v>
          </cell>
          <cell r="D4655" t="str">
            <v>TRNSFR</v>
          </cell>
          <cell r="E4655" t="str">
            <v>base</v>
          </cell>
          <cell r="F4655">
            <v>-48.3117601953644</v>
          </cell>
          <cell r="G4655">
            <v>-49.500066358220302</v>
          </cell>
          <cell r="H4655">
            <v>-50.154768579724703</v>
          </cell>
          <cell r="I4655">
            <v>-50.016237516230497</v>
          </cell>
          <cell r="J4655">
            <v>-50.115051696441697</v>
          </cell>
          <cell r="K4655">
            <v>-50.283255003592899</v>
          </cell>
          <cell r="L4655">
            <v>-50.491760304163201</v>
          </cell>
          <cell r="M4655">
            <v>-50.826372128884401</v>
          </cell>
          <cell r="N4655">
            <v>-51.123889335094702</v>
          </cell>
          <cell r="O4655">
            <v>-52.863076696548902</v>
          </cell>
          <cell r="P4655">
            <v>-53.327391114233997</v>
          </cell>
          <cell r="Q4655">
            <v>-53.457392774173101</v>
          </cell>
          <cell r="R4655">
            <v>-53.454084248758399</v>
          </cell>
          <cell r="S4655">
            <v>-53.5219775545131</v>
          </cell>
          <cell r="T4655">
            <v>-53.629230828943399</v>
          </cell>
          <cell r="U4655">
            <v>-53.740098519923201</v>
          </cell>
          <cell r="V4655">
            <v>-53.736594701466103</v>
          </cell>
          <cell r="W4655">
            <v>-53.811864034187302</v>
          </cell>
          <cell r="X4655">
            <v>-53.975371920289703</v>
          </cell>
          <cell r="Y4655">
            <v>-53.975284177741102</v>
          </cell>
          <cell r="Z4655">
            <v>-53.901104593781099</v>
          </cell>
          <cell r="AA4655">
            <v>-53.965646586165697</v>
          </cell>
          <cell r="AB4655">
            <v>-54.348865834474203</v>
          </cell>
          <cell r="AC4655">
            <v>-54.5248070296783</v>
          </cell>
          <cell r="AD4655">
            <v>-54.574386347564797</v>
          </cell>
          <cell r="AE4655">
            <v>-54.545353187920597</v>
          </cell>
          <cell r="AF4655">
            <v>-54.483944399901397</v>
          </cell>
          <cell r="AG4655">
            <v>-54.417759572033603</v>
          </cell>
          <cell r="AH4655">
            <v>-54.253467410397</v>
          </cell>
          <cell r="AI4655">
            <v>-53.782880132234098</v>
          </cell>
          <cell r="AJ4655">
            <v>-53.431854647870203</v>
          </cell>
          <cell r="AK4655">
            <v>-53.098366786825203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BasicEducInputdata"/>
      <sheetName val="Productivity_Sces"/>
      <sheetName val="FundingParamsWaS"/>
      <sheetName val="FundingBasicE"/>
      <sheetName val="TVETeducInputdata"/>
      <sheetName val="SUPRAGGRE"/>
      <sheetName val="FundingParamsTRA"/>
      <sheetName val="IADJDYN"/>
      <sheetName val="GADJDYN"/>
      <sheetName val="NOYKFACTOR"/>
      <sheetName val="NI_Baseline"/>
      <sheetName val="NI_B_NewSI&amp;GovClos"/>
      <sheetName val="NI_B_NewSI&amp;GOV_fromgdx"/>
      <sheetName val="DMPSDYN"/>
      <sheetName val="TRNSFRGR"/>
      <sheetName val="OLD GADJ error FundingParamsTRA"/>
    </sheetNames>
    <sheetDataSet>
      <sheetData sheetId="0"/>
      <sheetData sheetId="1"/>
      <sheetData sheetId="2"/>
      <sheetData sheetId="3"/>
      <sheetData sheetId="4"/>
      <sheetData sheetId="5">
        <row r="21">
          <cell r="L21">
            <v>61.57233715187806</v>
          </cell>
          <cell r="Q21">
            <v>70.304678236133029</v>
          </cell>
        </row>
        <row r="22">
          <cell r="L22">
            <v>55.819792724900708</v>
          </cell>
          <cell r="Q22">
            <v>63.736293736124374</v>
          </cell>
        </row>
        <row r="49">
          <cell r="L49">
            <v>74.811308005322587</v>
          </cell>
          <cell r="Q49">
            <v>85.421232667599355</v>
          </cell>
        </row>
        <row r="50">
          <cell r="L50">
            <v>73.896568810709368</v>
          </cell>
          <cell r="Q50">
            <v>84.376762898835665</v>
          </cell>
        </row>
        <row r="77">
          <cell r="L77">
            <v>63.109213521635311</v>
          </cell>
          <cell r="Q77">
            <v>72.059518212370705</v>
          </cell>
        </row>
        <row r="78">
          <cell r="L78">
            <v>66.550290874093676</v>
          </cell>
          <cell r="Q78">
            <v>75.988617662558639</v>
          </cell>
        </row>
      </sheetData>
      <sheetData sheetId="6"/>
      <sheetData sheetId="7"/>
      <sheetData sheetId="8"/>
      <sheetData sheetId="9">
        <row r="48">
          <cell r="L48">
            <v>1.4518711779727498E-2</v>
          </cell>
          <cell r="Q48">
            <v>2.3514018449643695E-2</v>
          </cell>
        </row>
        <row r="53">
          <cell r="L53">
            <v>2.4556547039665264</v>
          </cell>
          <cell r="Q53">
            <v>2.803921725361163</v>
          </cell>
        </row>
        <row r="54">
          <cell r="L54">
            <v>2.4556547039665264</v>
          </cell>
          <cell r="Q54">
            <v>2.803921725361163</v>
          </cell>
        </row>
        <row r="79">
          <cell r="L79">
            <v>1.8130756262214387E-2</v>
          </cell>
          <cell r="Q79">
            <v>3.1884638151859816E-2</v>
          </cell>
        </row>
        <row r="84">
          <cell r="L84">
            <v>4.9840877847620595</v>
          </cell>
          <cell r="Q84">
            <v>5.6909434368880332</v>
          </cell>
        </row>
        <row r="85">
          <cell r="L85">
            <v>4.9840877847620595</v>
          </cell>
          <cell r="Q85">
            <v>5.6909434368880332</v>
          </cell>
        </row>
        <row r="146">
          <cell r="L146">
            <v>5.3860724137931026E-3</v>
          </cell>
          <cell r="Q146">
            <v>5.5661931034482748E-3</v>
          </cell>
        </row>
        <row r="148">
          <cell r="L148">
            <v>0</v>
          </cell>
          <cell r="Q148">
            <v>0</v>
          </cell>
        </row>
        <row r="175">
          <cell r="L175">
            <v>4.5999999999999999E-3</v>
          </cell>
          <cell r="Q175">
            <v>4.5999999999999999E-3</v>
          </cell>
        </row>
        <row r="207">
          <cell r="L207">
            <v>5.3859999999999993E-3</v>
          </cell>
          <cell r="Q207">
            <v>5.5659999999999998E-3</v>
          </cell>
        </row>
        <row r="209">
          <cell r="L209" t="e">
            <v>#REF!</v>
          </cell>
          <cell r="Q209" t="e">
            <v>#REF!</v>
          </cell>
        </row>
        <row r="236">
          <cell r="L236">
            <v>4.3999999999999994E-3</v>
          </cell>
          <cell r="Q236">
            <v>4.3999999999999994E-3</v>
          </cell>
        </row>
        <row r="270">
          <cell r="L270">
            <v>0</v>
          </cell>
          <cell r="Q270">
            <v>0</v>
          </cell>
        </row>
        <row r="271">
          <cell r="L271">
            <v>34.88737961165662</v>
          </cell>
          <cell r="Q271">
            <v>39.83519404256581</v>
          </cell>
        </row>
        <row r="292">
          <cell r="L292">
            <v>2.4556547039665264</v>
          </cell>
          <cell r="Q292">
            <v>2.803921725361163</v>
          </cell>
        </row>
        <row r="293">
          <cell r="L293">
            <v>36.757802298328038</v>
          </cell>
          <cell r="Q293">
            <v>41.970884699031117</v>
          </cell>
        </row>
        <row r="314">
          <cell r="L314">
            <v>4.9840877847620595</v>
          </cell>
          <cell r="Q314">
            <v>5.6909434368880332</v>
          </cell>
        </row>
        <row r="315">
          <cell r="L315">
            <v>39.286235379123575</v>
          </cell>
          <cell r="Q315">
            <v>44.857906410557987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Parameters%20Funding%20SDGgapSc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941"/>
  <sheetViews>
    <sheetView tabSelected="1" zoomScale="65" workbookViewId="0">
      <pane xSplit="5" ySplit="2" topLeftCell="F908" activePane="bottomRight" state="frozen"/>
      <selection pane="topRight" activeCell="F1" sqref="F1"/>
      <selection pane="bottomLeft" activeCell="A3" sqref="A3"/>
      <selection pane="bottomRight" activeCell="C947" sqref="C947"/>
    </sheetView>
  </sheetViews>
  <sheetFormatPr defaultRowHeight="14.4" x14ac:dyDescent="0.3"/>
  <cols>
    <col min="1" max="1" width="30.21875" customWidth="1"/>
    <col min="2" max="2" width="7.44140625" customWidth="1"/>
    <col min="3" max="3" width="34.109375" style="3" customWidth="1"/>
    <col min="4" max="4" width="12.33203125" style="4" customWidth="1"/>
    <col min="5" max="5" width="11.44140625" customWidth="1"/>
  </cols>
  <sheetData>
    <row r="1" spans="1:37" x14ac:dyDescent="0.3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3">
      <c r="A2" s="12" t="str">
        <f t="shared" ref="A2:A65" si="0">_xlfn.CONCAT(C2,D2,E2)</f>
        <v>ScenarioIndicatorComponent</v>
      </c>
      <c r="B2" s="2" t="s">
        <v>221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32" customFormat="1" x14ac:dyDescent="0.3">
      <c r="A3" s="12" t="str">
        <f t="shared" si="0"/>
        <v>SDG_NoInv_Base_ReproTest02PalmaRatiototal</v>
      </c>
      <c r="B3" s="36" t="s">
        <v>220</v>
      </c>
      <c r="C3" s="37" t="s">
        <v>261</v>
      </c>
      <c r="D3" s="92" t="s">
        <v>0</v>
      </c>
      <c r="E3" s="12" t="s">
        <v>1</v>
      </c>
      <c r="F3" s="12">
        <v>3.69</v>
      </c>
      <c r="G3" s="12">
        <v>3.48</v>
      </c>
      <c r="H3" s="12">
        <v>3.7</v>
      </c>
      <c r="I3" s="12">
        <v>3.68</v>
      </c>
      <c r="J3" s="12">
        <v>3.66</v>
      </c>
      <c r="K3" s="12">
        <v>3.65</v>
      </c>
      <c r="L3" s="12">
        <v>3.64</v>
      </c>
      <c r="M3" s="12">
        <v>3.63</v>
      </c>
      <c r="N3" s="12">
        <v>3.62</v>
      </c>
      <c r="O3" s="12">
        <v>3.61</v>
      </c>
      <c r="P3" s="12">
        <v>3.6</v>
      </c>
      <c r="Q3" s="12">
        <v>3.59</v>
      </c>
      <c r="R3" s="12">
        <v>3.58</v>
      </c>
      <c r="S3" s="12">
        <v>3.57</v>
      </c>
      <c r="T3" s="12">
        <v>3.56</v>
      </c>
      <c r="U3" s="12">
        <v>3.56</v>
      </c>
      <c r="V3" s="12">
        <v>3.54</v>
      </c>
      <c r="W3" s="12">
        <v>3.53</v>
      </c>
      <c r="X3" s="12">
        <v>3.52</v>
      </c>
      <c r="Y3" s="12">
        <v>3.5</v>
      </c>
      <c r="Z3" s="12">
        <v>3.49</v>
      </c>
      <c r="AA3" s="12">
        <v>3.47</v>
      </c>
      <c r="AB3" s="12">
        <v>3.46</v>
      </c>
      <c r="AC3" s="12">
        <v>3.44</v>
      </c>
      <c r="AD3" s="12">
        <v>3.42</v>
      </c>
      <c r="AE3" s="12">
        <v>3.41</v>
      </c>
      <c r="AF3" s="12">
        <v>3.4</v>
      </c>
      <c r="AG3" s="12">
        <v>3.37</v>
      </c>
      <c r="AH3" s="12">
        <v>3.3</v>
      </c>
      <c r="AI3" s="12">
        <v>3.26</v>
      </c>
      <c r="AJ3" s="12">
        <v>3.24</v>
      </c>
      <c r="AK3" s="12">
        <v>3.21</v>
      </c>
    </row>
    <row r="4" spans="1:37" s="32" customFormat="1" x14ac:dyDescent="0.3">
      <c r="A4" s="12" t="str">
        <f t="shared" si="0"/>
        <v>SDG_NoInv_Base_ReproTest0220-20Ratiototal</v>
      </c>
      <c r="B4" s="36" t="s">
        <v>220</v>
      </c>
      <c r="C4" s="37" t="s">
        <v>261</v>
      </c>
      <c r="D4" s="92" t="s">
        <v>2</v>
      </c>
      <c r="E4" s="12" t="s">
        <v>1</v>
      </c>
      <c r="F4" s="12">
        <v>13.17</v>
      </c>
      <c r="G4" s="12">
        <v>12.42</v>
      </c>
      <c r="H4" s="12">
        <v>13.24</v>
      </c>
      <c r="I4" s="12">
        <v>13.13</v>
      </c>
      <c r="J4" s="12">
        <v>13.05</v>
      </c>
      <c r="K4" s="12">
        <v>13.03</v>
      </c>
      <c r="L4" s="12">
        <v>13</v>
      </c>
      <c r="M4" s="12">
        <v>12.95</v>
      </c>
      <c r="N4" s="12">
        <v>12.93</v>
      </c>
      <c r="O4" s="12">
        <v>12.88</v>
      </c>
      <c r="P4" s="12">
        <v>12.84</v>
      </c>
      <c r="Q4" s="12">
        <v>12.78</v>
      </c>
      <c r="R4" s="12">
        <v>12.77</v>
      </c>
      <c r="S4" s="12">
        <v>12.72</v>
      </c>
      <c r="T4" s="12">
        <v>12.68</v>
      </c>
      <c r="U4" s="12">
        <v>12.67</v>
      </c>
      <c r="V4" s="12">
        <v>12.61</v>
      </c>
      <c r="W4" s="12">
        <v>12.57</v>
      </c>
      <c r="X4" s="12">
        <v>12.52</v>
      </c>
      <c r="Y4" s="12">
        <v>12.44</v>
      </c>
      <c r="Z4" s="12">
        <v>12.4</v>
      </c>
      <c r="AA4" s="12">
        <v>12.33</v>
      </c>
      <c r="AB4" s="12">
        <v>12.29</v>
      </c>
      <c r="AC4" s="12">
        <v>12.21</v>
      </c>
      <c r="AD4" s="12">
        <v>12.15</v>
      </c>
      <c r="AE4" s="12">
        <v>12.1</v>
      </c>
      <c r="AF4" s="12">
        <v>12.05</v>
      </c>
      <c r="AG4" s="12">
        <v>11.96</v>
      </c>
      <c r="AH4" s="12">
        <v>11.67</v>
      </c>
      <c r="AI4" s="12">
        <v>11.55</v>
      </c>
      <c r="AJ4" s="12">
        <v>11.45</v>
      </c>
      <c r="AK4" s="12">
        <v>11.33</v>
      </c>
    </row>
    <row r="5" spans="1:37" s="32" customFormat="1" x14ac:dyDescent="0.3">
      <c r="A5" s="12" t="str">
        <f t="shared" si="0"/>
        <v>SDG_NoInv_Base_ReproTest02C_GVAaawhe</v>
      </c>
      <c r="B5" s="36" t="s">
        <v>220</v>
      </c>
      <c r="C5" s="37" t="s">
        <v>261</v>
      </c>
      <c r="D5" s="92" t="s">
        <v>3</v>
      </c>
      <c r="E5" s="12" t="s">
        <v>4</v>
      </c>
      <c r="F5" s="12">
        <v>2.66</v>
      </c>
      <c r="G5" s="12">
        <v>2.4900000000000002</v>
      </c>
      <c r="H5" s="12">
        <v>2.56</v>
      </c>
      <c r="I5" s="12">
        <v>2.66</v>
      </c>
      <c r="J5" s="12">
        <v>2.77</v>
      </c>
      <c r="K5" s="12">
        <v>2.82</v>
      </c>
      <c r="L5" s="12">
        <v>2.87</v>
      </c>
      <c r="M5" s="12">
        <v>2.89</v>
      </c>
      <c r="N5" s="12">
        <v>2.92</v>
      </c>
      <c r="O5" s="12">
        <v>3.09</v>
      </c>
      <c r="P5" s="12">
        <v>3.12</v>
      </c>
      <c r="Q5" s="12">
        <v>3.14</v>
      </c>
      <c r="R5" s="12">
        <v>3.19</v>
      </c>
      <c r="S5" s="12">
        <v>3.24</v>
      </c>
      <c r="T5" s="12">
        <v>3.29</v>
      </c>
      <c r="U5" s="12">
        <v>3.35</v>
      </c>
      <c r="V5" s="12">
        <v>3.4</v>
      </c>
      <c r="W5" s="12">
        <v>3.44</v>
      </c>
      <c r="X5" s="12">
        <v>3.49</v>
      </c>
      <c r="Y5" s="12">
        <v>3.53</v>
      </c>
      <c r="Z5" s="12">
        <v>3.59</v>
      </c>
      <c r="AA5" s="12">
        <v>3.64</v>
      </c>
      <c r="AB5" s="12">
        <v>3.74</v>
      </c>
      <c r="AC5" s="12">
        <v>3.8</v>
      </c>
      <c r="AD5" s="12">
        <v>3.86</v>
      </c>
      <c r="AE5" s="12">
        <v>3.93</v>
      </c>
      <c r="AF5" s="12">
        <v>4</v>
      </c>
      <c r="AG5" s="12">
        <v>4.03</v>
      </c>
      <c r="AH5" s="12">
        <v>3.96</v>
      </c>
      <c r="AI5" s="12">
        <v>3.9</v>
      </c>
      <c r="AJ5" s="12">
        <v>3.86</v>
      </c>
      <c r="AK5" s="12">
        <v>3.81</v>
      </c>
    </row>
    <row r="6" spans="1:37" s="32" customFormat="1" x14ac:dyDescent="0.3">
      <c r="A6" s="12" t="str">
        <f t="shared" si="0"/>
        <v>SDG_NoInv_Base_ReproTest02C_GVAaamai</v>
      </c>
      <c r="B6" s="36" t="s">
        <v>220</v>
      </c>
      <c r="C6" s="37" t="s">
        <v>261</v>
      </c>
      <c r="D6" s="92" t="s">
        <v>3</v>
      </c>
      <c r="E6" s="12" t="s">
        <v>5</v>
      </c>
      <c r="F6" s="12">
        <v>11.93</v>
      </c>
      <c r="G6" s="12">
        <v>11.25</v>
      </c>
      <c r="H6" s="12">
        <v>11.73</v>
      </c>
      <c r="I6" s="12">
        <v>12.29</v>
      </c>
      <c r="J6" s="12">
        <v>12.97</v>
      </c>
      <c r="K6" s="12">
        <v>13.23</v>
      </c>
      <c r="L6" s="12">
        <v>13.5</v>
      </c>
      <c r="M6" s="12">
        <v>13.63</v>
      </c>
      <c r="N6" s="12">
        <v>13.81</v>
      </c>
      <c r="O6" s="12">
        <v>14.92</v>
      </c>
      <c r="P6" s="12">
        <v>15.14</v>
      </c>
      <c r="Q6" s="12">
        <v>15.16</v>
      </c>
      <c r="R6" s="12">
        <v>15.36</v>
      </c>
      <c r="S6" s="12">
        <v>15.55</v>
      </c>
      <c r="T6" s="12">
        <v>15.7</v>
      </c>
      <c r="U6" s="12">
        <v>15.97</v>
      </c>
      <c r="V6" s="12">
        <v>16.11</v>
      </c>
      <c r="W6" s="12">
        <v>16.21</v>
      </c>
      <c r="X6" s="12">
        <v>16.37</v>
      </c>
      <c r="Y6" s="12">
        <v>16.52</v>
      </c>
      <c r="Z6" s="12">
        <v>16.71</v>
      </c>
      <c r="AA6" s="12">
        <v>16.93</v>
      </c>
      <c r="AB6" s="12">
        <v>17.46</v>
      </c>
      <c r="AC6" s="12">
        <v>17.739999999999998</v>
      </c>
      <c r="AD6" s="12">
        <v>17.98</v>
      </c>
      <c r="AE6" s="12">
        <v>18.239999999999998</v>
      </c>
      <c r="AF6" s="12">
        <v>18.510000000000002</v>
      </c>
      <c r="AG6" s="12">
        <v>18.39</v>
      </c>
      <c r="AH6" s="12">
        <v>17.73</v>
      </c>
      <c r="AI6" s="12">
        <v>17.079999999999998</v>
      </c>
      <c r="AJ6" s="12">
        <v>16.61</v>
      </c>
      <c r="AK6" s="12">
        <v>16.12</v>
      </c>
    </row>
    <row r="7" spans="1:37" s="32" customFormat="1" x14ac:dyDescent="0.3">
      <c r="A7" s="12" t="str">
        <f t="shared" si="0"/>
        <v>SDG_NoInv_Base_ReproTest02C_GVAaaoce</v>
      </c>
      <c r="B7" s="36" t="s">
        <v>220</v>
      </c>
      <c r="C7" s="37" t="s">
        <v>261</v>
      </c>
      <c r="D7" s="92" t="s">
        <v>3</v>
      </c>
      <c r="E7" s="12" t="s">
        <v>6</v>
      </c>
      <c r="F7" s="12">
        <v>0.82</v>
      </c>
      <c r="G7" s="12">
        <v>0.75</v>
      </c>
      <c r="H7" s="12">
        <v>0.79</v>
      </c>
      <c r="I7" s="12">
        <v>0.84</v>
      </c>
      <c r="J7" s="12">
        <v>0.89</v>
      </c>
      <c r="K7" s="12">
        <v>0.91</v>
      </c>
      <c r="L7" s="12">
        <v>0.93</v>
      </c>
      <c r="M7" s="12">
        <v>0.95</v>
      </c>
      <c r="N7" s="12">
        <v>0.96</v>
      </c>
      <c r="O7" s="12">
        <v>1.04</v>
      </c>
      <c r="P7" s="12">
        <v>1.07</v>
      </c>
      <c r="Q7" s="12">
        <v>1.08</v>
      </c>
      <c r="R7" s="12">
        <v>1.1000000000000001</v>
      </c>
      <c r="S7" s="12">
        <v>1.1200000000000001</v>
      </c>
      <c r="T7" s="12">
        <v>1.1499999999999999</v>
      </c>
      <c r="U7" s="12">
        <v>1.17</v>
      </c>
      <c r="V7" s="12">
        <v>1.19</v>
      </c>
      <c r="W7" s="12">
        <v>1.21</v>
      </c>
      <c r="X7" s="12">
        <v>1.23</v>
      </c>
      <c r="Y7" s="12">
        <v>1.25</v>
      </c>
      <c r="Z7" s="12">
        <v>1.27</v>
      </c>
      <c r="AA7" s="12">
        <v>1.3</v>
      </c>
      <c r="AB7" s="12">
        <v>1.35</v>
      </c>
      <c r="AC7" s="12">
        <v>1.38</v>
      </c>
      <c r="AD7" s="12">
        <v>1.41</v>
      </c>
      <c r="AE7" s="12">
        <v>1.44</v>
      </c>
      <c r="AF7" s="12">
        <v>1.47</v>
      </c>
      <c r="AG7" s="12">
        <v>1.48</v>
      </c>
      <c r="AH7" s="12">
        <v>1.45</v>
      </c>
      <c r="AI7" s="12">
        <v>1.41</v>
      </c>
      <c r="AJ7" s="12">
        <v>1.38</v>
      </c>
      <c r="AK7" s="12">
        <v>1.35</v>
      </c>
    </row>
    <row r="8" spans="1:37" s="32" customFormat="1" x14ac:dyDescent="0.3">
      <c r="A8" s="12" t="str">
        <f t="shared" si="0"/>
        <v>SDG_NoInv_Base_ReproTest02C_GVAaaveg</v>
      </c>
      <c r="B8" s="36" t="s">
        <v>220</v>
      </c>
      <c r="C8" s="37" t="s">
        <v>261</v>
      </c>
      <c r="D8" s="92" t="s">
        <v>3</v>
      </c>
      <c r="E8" s="12" t="s">
        <v>7</v>
      </c>
      <c r="F8" s="12">
        <v>6.73</v>
      </c>
      <c r="G8" s="12">
        <v>6.46</v>
      </c>
      <c r="H8" s="12">
        <v>6.49</v>
      </c>
      <c r="I8" s="12">
        <v>6.64</v>
      </c>
      <c r="J8" s="12">
        <v>6.8</v>
      </c>
      <c r="K8" s="12">
        <v>6.87</v>
      </c>
      <c r="L8" s="12">
        <v>6.95</v>
      </c>
      <c r="M8" s="12">
        <v>7.01</v>
      </c>
      <c r="N8" s="12">
        <v>7.08</v>
      </c>
      <c r="O8" s="12">
        <v>7.22</v>
      </c>
      <c r="P8" s="12">
        <v>7.29</v>
      </c>
      <c r="Q8" s="12">
        <v>7.35</v>
      </c>
      <c r="R8" s="12">
        <v>7.47</v>
      </c>
      <c r="S8" s="12">
        <v>7.59</v>
      </c>
      <c r="T8" s="12">
        <v>7.7</v>
      </c>
      <c r="U8" s="12">
        <v>7.83</v>
      </c>
      <c r="V8" s="12">
        <v>7.94</v>
      </c>
      <c r="W8" s="12">
        <v>8.0399999999999991</v>
      </c>
      <c r="X8" s="12">
        <v>8.1300000000000008</v>
      </c>
      <c r="Y8" s="12">
        <v>8.2200000000000006</v>
      </c>
      <c r="Z8" s="12">
        <v>8.33</v>
      </c>
      <c r="AA8" s="12">
        <v>8.44</v>
      </c>
      <c r="AB8" s="12">
        <v>8.57</v>
      </c>
      <c r="AC8" s="12">
        <v>8.65</v>
      </c>
      <c r="AD8" s="12">
        <v>8.77</v>
      </c>
      <c r="AE8" s="12">
        <v>8.92</v>
      </c>
      <c r="AF8" s="12">
        <v>9.09</v>
      </c>
      <c r="AG8" s="12">
        <v>9.18</v>
      </c>
      <c r="AH8" s="12">
        <v>8.99</v>
      </c>
      <c r="AI8" s="12">
        <v>8.85</v>
      </c>
      <c r="AJ8" s="12">
        <v>8.7899999999999991</v>
      </c>
      <c r="AK8" s="12">
        <v>8.73</v>
      </c>
    </row>
    <row r="9" spans="1:37" s="32" customFormat="1" x14ac:dyDescent="0.3">
      <c r="A9" s="12" t="str">
        <f t="shared" si="0"/>
        <v>SDG_NoInv_Base_ReproTest02C_GVAaaofr</v>
      </c>
      <c r="B9" s="36" t="s">
        <v>220</v>
      </c>
      <c r="C9" s="37" t="s">
        <v>261</v>
      </c>
      <c r="D9" s="92" t="s">
        <v>3</v>
      </c>
      <c r="E9" s="12" t="s">
        <v>8</v>
      </c>
      <c r="F9" s="12">
        <v>13</v>
      </c>
      <c r="G9" s="12">
        <v>12.67</v>
      </c>
      <c r="H9" s="12">
        <v>12.99</v>
      </c>
      <c r="I9" s="12">
        <v>13.2</v>
      </c>
      <c r="J9" s="12">
        <v>13.52</v>
      </c>
      <c r="K9" s="12">
        <v>13.74</v>
      </c>
      <c r="L9" s="12">
        <v>14</v>
      </c>
      <c r="M9" s="12">
        <v>14.2</v>
      </c>
      <c r="N9" s="12">
        <v>14.42</v>
      </c>
      <c r="O9" s="12">
        <v>15.48</v>
      </c>
      <c r="P9" s="12">
        <v>15.78</v>
      </c>
      <c r="Q9" s="12">
        <v>15.9</v>
      </c>
      <c r="R9" s="12">
        <v>16.170000000000002</v>
      </c>
      <c r="S9" s="12">
        <v>16.47</v>
      </c>
      <c r="T9" s="12">
        <v>16.78</v>
      </c>
      <c r="U9" s="12">
        <v>17.13</v>
      </c>
      <c r="V9" s="12">
        <v>17.47</v>
      </c>
      <c r="W9" s="12">
        <v>17.79</v>
      </c>
      <c r="X9" s="12">
        <v>18.059999999999999</v>
      </c>
      <c r="Y9" s="12">
        <v>18.32</v>
      </c>
      <c r="Z9" s="12">
        <v>18.579999999999998</v>
      </c>
      <c r="AA9" s="12">
        <v>18.91</v>
      </c>
      <c r="AB9" s="12">
        <v>19.46</v>
      </c>
      <c r="AC9" s="12">
        <v>19.829999999999998</v>
      </c>
      <c r="AD9" s="12">
        <v>20.2</v>
      </c>
      <c r="AE9" s="12">
        <v>20.59</v>
      </c>
      <c r="AF9" s="12">
        <v>21.03</v>
      </c>
      <c r="AG9" s="12">
        <v>21.24</v>
      </c>
      <c r="AH9" s="12">
        <v>20.88</v>
      </c>
      <c r="AI9" s="12">
        <v>20.36</v>
      </c>
      <c r="AJ9" s="12">
        <v>20.03</v>
      </c>
      <c r="AK9" s="12">
        <v>19.7</v>
      </c>
    </row>
    <row r="10" spans="1:37" s="32" customFormat="1" x14ac:dyDescent="0.3">
      <c r="A10" s="12" t="str">
        <f t="shared" si="0"/>
        <v>SDG_NoInv_Base_ReproTest02C_GVAaagra</v>
      </c>
      <c r="B10" s="36" t="s">
        <v>220</v>
      </c>
      <c r="C10" s="37" t="s">
        <v>261</v>
      </c>
      <c r="D10" s="92" t="s">
        <v>3</v>
      </c>
      <c r="E10" s="12" t="s">
        <v>9</v>
      </c>
      <c r="F10" s="12">
        <v>6.2</v>
      </c>
      <c r="G10" s="12">
        <v>6.2</v>
      </c>
      <c r="H10" s="12">
        <v>6.46</v>
      </c>
      <c r="I10" s="12">
        <v>6.53</v>
      </c>
      <c r="J10" s="12">
        <v>6.66</v>
      </c>
      <c r="K10" s="12">
        <v>6.81</v>
      </c>
      <c r="L10" s="12">
        <v>6.99</v>
      </c>
      <c r="M10" s="12">
        <v>7.19</v>
      </c>
      <c r="N10" s="12">
        <v>7.39</v>
      </c>
      <c r="O10" s="12">
        <v>8.09</v>
      </c>
      <c r="P10" s="12">
        <v>8.3699999999999992</v>
      </c>
      <c r="Q10" s="12">
        <v>8.51</v>
      </c>
      <c r="R10" s="12">
        <v>8.7100000000000009</v>
      </c>
      <c r="S10" s="12">
        <v>8.94</v>
      </c>
      <c r="T10" s="12">
        <v>9.19</v>
      </c>
      <c r="U10" s="12">
        <v>9.48</v>
      </c>
      <c r="V10" s="12">
        <v>9.73</v>
      </c>
      <c r="W10" s="12">
        <v>10.01</v>
      </c>
      <c r="X10" s="12">
        <v>10.3</v>
      </c>
      <c r="Y10" s="12">
        <v>10.53</v>
      </c>
      <c r="Z10" s="12">
        <v>10.73</v>
      </c>
      <c r="AA10" s="12">
        <v>10.98</v>
      </c>
      <c r="AB10" s="12">
        <v>11.44</v>
      </c>
      <c r="AC10" s="12">
        <v>11.77</v>
      </c>
      <c r="AD10" s="12">
        <v>12.03</v>
      </c>
      <c r="AE10" s="12">
        <v>12.28</v>
      </c>
      <c r="AF10" s="12">
        <v>12.56</v>
      </c>
      <c r="AG10" s="12">
        <v>12.71</v>
      </c>
      <c r="AH10" s="12">
        <v>12.52</v>
      </c>
      <c r="AI10" s="12">
        <v>12.18</v>
      </c>
      <c r="AJ10" s="12">
        <v>11.91</v>
      </c>
      <c r="AK10" s="12">
        <v>11.65</v>
      </c>
    </row>
    <row r="11" spans="1:37" s="32" customFormat="1" x14ac:dyDescent="0.3">
      <c r="A11" s="12" t="str">
        <f t="shared" si="0"/>
        <v>SDG_NoInv_Base_ReproTest02C_GVAaaoil</v>
      </c>
      <c r="B11" s="36" t="s">
        <v>220</v>
      </c>
      <c r="C11" s="37" t="s">
        <v>261</v>
      </c>
      <c r="D11" s="92" t="s">
        <v>3</v>
      </c>
      <c r="E11" s="12" t="s">
        <v>10</v>
      </c>
      <c r="F11" s="12">
        <v>5.45</v>
      </c>
      <c r="G11" s="12">
        <v>4.93</v>
      </c>
      <c r="H11" s="12">
        <v>5.0999999999999996</v>
      </c>
      <c r="I11" s="12">
        <v>5.41</v>
      </c>
      <c r="J11" s="12">
        <v>5.71</v>
      </c>
      <c r="K11" s="12">
        <v>5.85</v>
      </c>
      <c r="L11" s="12">
        <v>5.99</v>
      </c>
      <c r="M11" s="12">
        <v>6.07</v>
      </c>
      <c r="N11" s="12">
        <v>6.16</v>
      </c>
      <c r="O11" s="12">
        <v>6.42</v>
      </c>
      <c r="P11" s="12">
        <v>6.53</v>
      </c>
      <c r="Q11" s="12">
        <v>6.61</v>
      </c>
      <c r="R11" s="12">
        <v>6.8</v>
      </c>
      <c r="S11" s="12">
        <v>6.98</v>
      </c>
      <c r="T11" s="12">
        <v>7.15</v>
      </c>
      <c r="U11" s="12">
        <v>7.34</v>
      </c>
      <c r="V11" s="12">
        <v>7.48</v>
      </c>
      <c r="W11" s="12">
        <v>7.63</v>
      </c>
      <c r="X11" s="12">
        <v>7.8</v>
      </c>
      <c r="Y11" s="12">
        <v>7.95</v>
      </c>
      <c r="Z11" s="12">
        <v>8.1300000000000008</v>
      </c>
      <c r="AA11" s="12">
        <v>8.3000000000000007</v>
      </c>
      <c r="AB11" s="12">
        <v>8.56</v>
      </c>
      <c r="AC11" s="12">
        <v>8.73</v>
      </c>
      <c r="AD11" s="12">
        <v>8.91</v>
      </c>
      <c r="AE11" s="12">
        <v>9.1300000000000008</v>
      </c>
      <c r="AF11" s="12">
        <v>9.3699999999999992</v>
      </c>
      <c r="AG11" s="12">
        <v>9.5299999999999994</v>
      </c>
      <c r="AH11" s="12">
        <v>9.34</v>
      </c>
      <c r="AI11" s="12">
        <v>9.1999999999999993</v>
      </c>
      <c r="AJ11" s="12">
        <v>9.1199999999999992</v>
      </c>
      <c r="AK11" s="12">
        <v>9.01</v>
      </c>
    </row>
    <row r="12" spans="1:37" s="32" customFormat="1" x14ac:dyDescent="0.3">
      <c r="A12" s="12" t="str">
        <f t="shared" si="0"/>
        <v>SDG_NoInv_Base_ReproTest02C_GVAaatub</v>
      </c>
      <c r="B12" s="36" t="s">
        <v>220</v>
      </c>
      <c r="C12" s="37" t="s">
        <v>261</v>
      </c>
      <c r="D12" s="92" t="s">
        <v>3</v>
      </c>
      <c r="E12" s="12" t="s">
        <v>11</v>
      </c>
      <c r="F12" s="12">
        <v>2.95</v>
      </c>
      <c r="G12" s="12">
        <v>2.78</v>
      </c>
      <c r="H12" s="12">
        <v>2.79</v>
      </c>
      <c r="I12" s="12">
        <v>2.87</v>
      </c>
      <c r="J12" s="12">
        <v>2.95</v>
      </c>
      <c r="K12" s="12">
        <v>2.98</v>
      </c>
      <c r="L12" s="12">
        <v>3.02</v>
      </c>
      <c r="M12" s="12">
        <v>3.05</v>
      </c>
      <c r="N12" s="12">
        <v>3.08</v>
      </c>
      <c r="O12" s="12">
        <v>3.16</v>
      </c>
      <c r="P12" s="12">
        <v>3.2</v>
      </c>
      <c r="Q12" s="12">
        <v>3.22</v>
      </c>
      <c r="R12" s="12">
        <v>3.28</v>
      </c>
      <c r="S12" s="12">
        <v>3.34</v>
      </c>
      <c r="T12" s="12">
        <v>3.39</v>
      </c>
      <c r="U12" s="12">
        <v>3.45</v>
      </c>
      <c r="V12" s="12">
        <v>3.5</v>
      </c>
      <c r="W12" s="12">
        <v>3.54</v>
      </c>
      <c r="X12" s="12">
        <v>3.59</v>
      </c>
      <c r="Y12" s="12">
        <v>3.63</v>
      </c>
      <c r="Z12" s="12">
        <v>3.68</v>
      </c>
      <c r="AA12" s="12">
        <v>3.73</v>
      </c>
      <c r="AB12" s="12">
        <v>3.8</v>
      </c>
      <c r="AC12" s="12">
        <v>3.84</v>
      </c>
      <c r="AD12" s="12">
        <v>3.89</v>
      </c>
      <c r="AE12" s="12">
        <v>3.96</v>
      </c>
      <c r="AF12" s="12">
        <v>4.04</v>
      </c>
      <c r="AG12" s="12">
        <v>4.0599999999999996</v>
      </c>
      <c r="AH12" s="12">
        <v>3.96</v>
      </c>
      <c r="AI12" s="12">
        <v>3.87</v>
      </c>
      <c r="AJ12" s="12">
        <v>3.82</v>
      </c>
      <c r="AK12" s="12">
        <v>3.78</v>
      </c>
    </row>
    <row r="13" spans="1:37" s="32" customFormat="1" x14ac:dyDescent="0.3">
      <c r="A13" s="12" t="str">
        <f t="shared" si="0"/>
        <v>SDG_NoInv_Base_ReproTest02C_GVAaapul</v>
      </c>
      <c r="B13" s="36" t="s">
        <v>220</v>
      </c>
      <c r="C13" s="37" t="s">
        <v>261</v>
      </c>
      <c r="D13" s="92" t="s">
        <v>3</v>
      </c>
      <c r="E13" s="12" t="s">
        <v>12</v>
      </c>
      <c r="F13" s="12">
        <v>0.52</v>
      </c>
      <c r="G13" s="12">
        <v>0.49</v>
      </c>
      <c r="H13" s="12">
        <v>0.49</v>
      </c>
      <c r="I13" s="12">
        <v>0.51</v>
      </c>
      <c r="J13" s="12">
        <v>0.54</v>
      </c>
      <c r="K13" s="12">
        <v>0.54</v>
      </c>
      <c r="L13" s="12">
        <v>0.55000000000000004</v>
      </c>
      <c r="M13" s="12">
        <v>0.55000000000000004</v>
      </c>
      <c r="N13" s="12">
        <v>0.55000000000000004</v>
      </c>
      <c r="O13" s="12">
        <v>0.56000000000000005</v>
      </c>
      <c r="P13" s="12">
        <v>0.56000000000000005</v>
      </c>
      <c r="Q13" s="12">
        <v>0.56000000000000005</v>
      </c>
      <c r="R13" s="12">
        <v>0.57999999999999996</v>
      </c>
      <c r="S13" s="12">
        <v>0.59</v>
      </c>
      <c r="T13" s="12">
        <v>0.59</v>
      </c>
      <c r="U13" s="12">
        <v>0.6</v>
      </c>
      <c r="V13" s="12">
        <v>0.61</v>
      </c>
      <c r="W13" s="12">
        <v>0.62</v>
      </c>
      <c r="X13" s="12">
        <v>0.62</v>
      </c>
      <c r="Y13" s="12">
        <v>0.63</v>
      </c>
      <c r="Z13" s="12">
        <v>0.64</v>
      </c>
      <c r="AA13" s="12">
        <v>0.65</v>
      </c>
      <c r="AB13" s="12">
        <v>0.66</v>
      </c>
      <c r="AC13" s="12">
        <v>0.67</v>
      </c>
      <c r="AD13" s="12">
        <v>0.68</v>
      </c>
      <c r="AE13" s="12">
        <v>0.69</v>
      </c>
      <c r="AF13" s="12">
        <v>0.71</v>
      </c>
      <c r="AG13" s="12">
        <v>0.72</v>
      </c>
      <c r="AH13" s="12">
        <v>0.71</v>
      </c>
      <c r="AI13" s="12">
        <v>0.71</v>
      </c>
      <c r="AJ13" s="12">
        <v>0.71</v>
      </c>
      <c r="AK13" s="12">
        <v>0.71</v>
      </c>
    </row>
    <row r="14" spans="1:37" s="32" customFormat="1" x14ac:dyDescent="0.3">
      <c r="A14" s="12" t="str">
        <f t="shared" si="0"/>
        <v>SDG_NoInv_Base_ReproTest02C_GVAaasug</v>
      </c>
      <c r="B14" s="36" t="s">
        <v>220</v>
      </c>
      <c r="C14" s="37" t="s">
        <v>261</v>
      </c>
      <c r="D14" s="92" t="s">
        <v>3</v>
      </c>
      <c r="E14" s="12" t="s">
        <v>13</v>
      </c>
      <c r="F14" s="12">
        <v>3.82</v>
      </c>
      <c r="G14" s="12">
        <v>3.66</v>
      </c>
      <c r="H14" s="12">
        <v>3.68</v>
      </c>
      <c r="I14" s="12">
        <v>3.78</v>
      </c>
      <c r="J14" s="12">
        <v>3.89</v>
      </c>
      <c r="K14" s="12">
        <v>3.93</v>
      </c>
      <c r="L14" s="12">
        <v>3.98</v>
      </c>
      <c r="M14" s="12">
        <v>4.01</v>
      </c>
      <c r="N14" s="12">
        <v>4.03</v>
      </c>
      <c r="O14" s="12">
        <v>4.22</v>
      </c>
      <c r="P14" s="12">
        <v>4.24</v>
      </c>
      <c r="Q14" s="12">
        <v>4.22</v>
      </c>
      <c r="R14" s="12">
        <v>4.26</v>
      </c>
      <c r="S14" s="12">
        <v>4.32</v>
      </c>
      <c r="T14" s="12">
        <v>4.37</v>
      </c>
      <c r="U14" s="12">
        <v>4.42</v>
      </c>
      <c r="V14" s="12">
        <v>4.45</v>
      </c>
      <c r="W14" s="12">
        <v>4.49</v>
      </c>
      <c r="X14" s="12">
        <v>4.5599999999999996</v>
      </c>
      <c r="Y14" s="12">
        <v>4.5999999999999996</v>
      </c>
      <c r="Z14" s="12">
        <v>4.63</v>
      </c>
      <c r="AA14" s="12">
        <v>4.67</v>
      </c>
      <c r="AB14" s="12">
        <v>4.76</v>
      </c>
      <c r="AC14" s="12">
        <v>4.8</v>
      </c>
      <c r="AD14" s="12">
        <v>4.83</v>
      </c>
      <c r="AE14" s="12">
        <v>4.88</v>
      </c>
      <c r="AF14" s="12">
        <v>4.9400000000000004</v>
      </c>
      <c r="AG14" s="12">
        <v>5</v>
      </c>
      <c r="AH14" s="12">
        <v>4.93</v>
      </c>
      <c r="AI14" s="12">
        <v>4.87</v>
      </c>
      <c r="AJ14" s="12">
        <v>4.8600000000000003</v>
      </c>
      <c r="AK14" s="12">
        <v>4.84</v>
      </c>
    </row>
    <row r="15" spans="1:37" s="32" customFormat="1" x14ac:dyDescent="0.3">
      <c r="A15" s="12" t="str">
        <f t="shared" si="0"/>
        <v>SDG_NoInv_Base_ReproTest02C_GVAaaoth</v>
      </c>
      <c r="B15" s="36" t="s">
        <v>220</v>
      </c>
      <c r="C15" s="37" t="s">
        <v>261</v>
      </c>
      <c r="D15" s="92" t="s">
        <v>3</v>
      </c>
      <c r="E15" s="12" t="s">
        <v>14</v>
      </c>
      <c r="F15" s="12">
        <v>7.29</v>
      </c>
      <c r="G15" s="12">
        <v>6.77</v>
      </c>
      <c r="H15" s="12">
        <v>7.11</v>
      </c>
      <c r="I15" s="12">
        <v>7.28</v>
      </c>
      <c r="J15" s="12">
        <v>7.53</v>
      </c>
      <c r="K15" s="12">
        <v>7.75</v>
      </c>
      <c r="L15" s="12">
        <v>8.02</v>
      </c>
      <c r="M15" s="12">
        <v>8.3000000000000007</v>
      </c>
      <c r="N15" s="12">
        <v>8.58</v>
      </c>
      <c r="O15" s="12">
        <v>9.4499999999999993</v>
      </c>
      <c r="P15" s="12">
        <v>9.84</v>
      </c>
      <c r="Q15" s="12">
        <v>10.08</v>
      </c>
      <c r="R15" s="12">
        <v>10.4</v>
      </c>
      <c r="S15" s="12">
        <v>10.74</v>
      </c>
      <c r="T15" s="12">
        <v>11.13</v>
      </c>
      <c r="U15" s="12">
        <v>11.59</v>
      </c>
      <c r="V15" s="12">
        <v>12.02</v>
      </c>
      <c r="W15" s="12">
        <v>12.52</v>
      </c>
      <c r="X15" s="12">
        <v>13.12</v>
      </c>
      <c r="Y15" s="12">
        <v>13.64</v>
      </c>
      <c r="Z15" s="12">
        <v>14.11</v>
      </c>
      <c r="AA15" s="12">
        <v>14.64</v>
      </c>
      <c r="AB15" s="12">
        <v>15.31</v>
      </c>
      <c r="AC15" s="12">
        <v>15.83</v>
      </c>
      <c r="AD15" s="12">
        <v>16.309999999999999</v>
      </c>
      <c r="AE15" s="12">
        <v>16.82</v>
      </c>
      <c r="AF15" s="12">
        <v>17.39</v>
      </c>
      <c r="AG15" s="12">
        <v>17.91</v>
      </c>
      <c r="AH15" s="12">
        <v>17.579999999999998</v>
      </c>
      <c r="AI15" s="12">
        <v>17.03</v>
      </c>
      <c r="AJ15" s="12">
        <v>16.52</v>
      </c>
      <c r="AK15" s="12">
        <v>15.98</v>
      </c>
    </row>
    <row r="16" spans="1:37" s="32" customFormat="1" x14ac:dyDescent="0.3">
      <c r="A16" s="12" t="str">
        <f t="shared" si="0"/>
        <v>SDG_NoInv_Base_ReproTest02C_GVAalani</v>
      </c>
      <c r="B16" s="36" t="s">
        <v>220</v>
      </c>
      <c r="C16" s="37" t="s">
        <v>261</v>
      </c>
      <c r="D16" s="92" t="s">
        <v>3</v>
      </c>
      <c r="E16" s="12" t="s">
        <v>15</v>
      </c>
      <c r="F16" s="12">
        <v>27.55</v>
      </c>
      <c r="G16" s="12">
        <v>22.05</v>
      </c>
      <c r="H16" s="12">
        <v>24.16</v>
      </c>
      <c r="I16" s="12">
        <v>25.16</v>
      </c>
      <c r="J16" s="12">
        <v>26.26</v>
      </c>
      <c r="K16" s="12">
        <v>26.85</v>
      </c>
      <c r="L16" s="12">
        <v>27.4</v>
      </c>
      <c r="M16" s="12">
        <v>27.99</v>
      </c>
      <c r="N16" s="12">
        <v>28.76</v>
      </c>
      <c r="O16" s="12">
        <v>31.62</v>
      </c>
      <c r="P16" s="12">
        <v>32.26</v>
      </c>
      <c r="Q16" s="12">
        <v>32.619999999999997</v>
      </c>
      <c r="R16" s="12">
        <v>33.42</v>
      </c>
      <c r="S16" s="12">
        <v>34.44</v>
      </c>
      <c r="T16" s="12">
        <v>35.54</v>
      </c>
      <c r="U16" s="12">
        <v>36.659999999999997</v>
      </c>
      <c r="V16" s="12">
        <v>37.79</v>
      </c>
      <c r="W16" s="12">
        <v>39.049999999999997</v>
      </c>
      <c r="X16" s="12">
        <v>40.479999999999997</v>
      </c>
      <c r="Y16" s="12">
        <v>41.71</v>
      </c>
      <c r="Z16" s="12">
        <v>42.82</v>
      </c>
      <c r="AA16" s="12">
        <v>44.02</v>
      </c>
      <c r="AB16" s="12">
        <v>46.27</v>
      </c>
      <c r="AC16" s="12">
        <v>47.55</v>
      </c>
      <c r="AD16" s="12">
        <v>48.68</v>
      </c>
      <c r="AE16" s="12">
        <v>49.94</v>
      </c>
      <c r="AF16" s="12">
        <v>51.35</v>
      </c>
      <c r="AG16" s="12">
        <v>52.36</v>
      </c>
      <c r="AH16" s="12">
        <v>53.69</v>
      </c>
      <c r="AI16" s="12">
        <v>53.89</v>
      </c>
      <c r="AJ16" s="12">
        <v>53.63</v>
      </c>
      <c r="AK16" s="12">
        <v>53.13</v>
      </c>
    </row>
    <row r="17" spans="1:37" s="32" customFormat="1" x14ac:dyDescent="0.3">
      <c r="A17" s="12" t="str">
        <f t="shared" si="0"/>
        <v>SDG_NoInv_Base_ReproTest02C_GVAafore</v>
      </c>
      <c r="B17" s="36" t="s">
        <v>220</v>
      </c>
      <c r="C17" s="37" t="s">
        <v>261</v>
      </c>
      <c r="D17" s="92" t="s">
        <v>3</v>
      </c>
      <c r="E17" s="12" t="s">
        <v>16</v>
      </c>
      <c r="F17" s="12">
        <v>6.49</v>
      </c>
      <c r="G17" s="12">
        <v>5.89</v>
      </c>
      <c r="H17" s="12">
        <v>6.03</v>
      </c>
      <c r="I17" s="12">
        <v>6.19</v>
      </c>
      <c r="J17" s="12">
        <v>6.34</v>
      </c>
      <c r="K17" s="12">
        <v>6.41</v>
      </c>
      <c r="L17" s="12">
        <v>6.49</v>
      </c>
      <c r="M17" s="12">
        <v>6.53</v>
      </c>
      <c r="N17" s="12">
        <v>6.66</v>
      </c>
      <c r="O17" s="12">
        <v>6.94</v>
      </c>
      <c r="P17" s="12">
        <v>7.09</v>
      </c>
      <c r="Q17" s="12">
        <v>7.09</v>
      </c>
      <c r="R17" s="12">
        <v>7.22</v>
      </c>
      <c r="S17" s="12">
        <v>7.33</v>
      </c>
      <c r="T17" s="12">
        <v>7.43</v>
      </c>
      <c r="U17" s="12">
        <v>7.65</v>
      </c>
      <c r="V17" s="12">
        <v>7.84</v>
      </c>
      <c r="W17" s="12">
        <v>8.07</v>
      </c>
      <c r="X17" s="12">
        <v>8.3000000000000007</v>
      </c>
      <c r="Y17" s="12">
        <v>8.59</v>
      </c>
      <c r="Z17" s="12">
        <v>8.74</v>
      </c>
      <c r="AA17" s="12">
        <v>8.91</v>
      </c>
      <c r="AB17" s="12">
        <v>9.09</v>
      </c>
      <c r="AC17" s="12">
        <v>9.24</v>
      </c>
      <c r="AD17" s="12">
        <v>9.39</v>
      </c>
      <c r="AE17" s="12">
        <v>9.5399999999999991</v>
      </c>
      <c r="AF17" s="12">
        <v>9.74</v>
      </c>
      <c r="AG17" s="12">
        <v>9.8699999999999992</v>
      </c>
      <c r="AH17" s="12">
        <v>9.73</v>
      </c>
      <c r="AI17" s="12">
        <v>9.57</v>
      </c>
      <c r="AJ17" s="12">
        <v>9.48</v>
      </c>
      <c r="AK17" s="12">
        <v>9.3800000000000008</v>
      </c>
    </row>
    <row r="18" spans="1:37" s="32" customFormat="1" x14ac:dyDescent="0.3">
      <c r="A18" s="12" t="str">
        <f t="shared" si="0"/>
        <v>SDG_NoInv_Base_ReproTest02C_GVAafish</v>
      </c>
      <c r="B18" s="36" t="s">
        <v>220</v>
      </c>
      <c r="C18" s="37" t="s">
        <v>261</v>
      </c>
      <c r="D18" s="92" t="s">
        <v>3</v>
      </c>
      <c r="E18" s="12" t="s">
        <v>17</v>
      </c>
      <c r="F18" s="12">
        <v>7.37</v>
      </c>
      <c r="G18" s="12">
        <v>6.91</v>
      </c>
      <c r="H18" s="12">
        <v>7.22</v>
      </c>
      <c r="I18" s="12">
        <v>7.32</v>
      </c>
      <c r="J18" s="12">
        <v>7.51</v>
      </c>
      <c r="K18" s="12">
        <v>7.68</v>
      </c>
      <c r="L18" s="12">
        <v>7.86</v>
      </c>
      <c r="M18" s="12">
        <v>8.0500000000000007</v>
      </c>
      <c r="N18" s="12">
        <v>8.27</v>
      </c>
      <c r="O18" s="12">
        <v>8.99</v>
      </c>
      <c r="P18" s="12">
        <v>9.3000000000000007</v>
      </c>
      <c r="Q18" s="12">
        <v>9.49</v>
      </c>
      <c r="R18" s="12">
        <v>9.73</v>
      </c>
      <c r="S18" s="12">
        <v>10</v>
      </c>
      <c r="T18" s="12">
        <v>10.3</v>
      </c>
      <c r="U18" s="12">
        <v>10.65</v>
      </c>
      <c r="V18" s="12">
        <v>10.95</v>
      </c>
      <c r="W18" s="12">
        <v>11.3</v>
      </c>
      <c r="X18" s="12">
        <v>11.7</v>
      </c>
      <c r="Y18" s="12">
        <v>12.05</v>
      </c>
      <c r="Z18" s="12">
        <v>12.39</v>
      </c>
      <c r="AA18" s="12">
        <v>12.77</v>
      </c>
      <c r="AB18" s="12">
        <v>13.38</v>
      </c>
      <c r="AC18" s="12">
        <v>13.84</v>
      </c>
      <c r="AD18" s="12">
        <v>14.24</v>
      </c>
      <c r="AE18" s="12">
        <v>14.63</v>
      </c>
      <c r="AF18" s="12">
        <v>15.04</v>
      </c>
      <c r="AG18" s="12">
        <v>15.41</v>
      </c>
      <c r="AH18" s="12">
        <v>15.5</v>
      </c>
      <c r="AI18" s="12">
        <v>15.38</v>
      </c>
      <c r="AJ18" s="12">
        <v>15.25</v>
      </c>
      <c r="AK18" s="12">
        <v>15.09</v>
      </c>
    </row>
    <row r="19" spans="1:37" s="32" customFormat="1" x14ac:dyDescent="0.3">
      <c r="A19" s="12" t="str">
        <f t="shared" si="0"/>
        <v>SDG_NoInv_Base_ReproTest02C_GVAacoal</v>
      </c>
      <c r="B19" s="36" t="s">
        <v>220</v>
      </c>
      <c r="C19" s="37" t="s">
        <v>261</v>
      </c>
      <c r="D19" s="92" t="s">
        <v>3</v>
      </c>
      <c r="E19" s="12" t="s">
        <v>18</v>
      </c>
      <c r="F19" s="12">
        <v>112.99</v>
      </c>
      <c r="G19" s="12">
        <v>112.95</v>
      </c>
      <c r="H19" s="12">
        <v>112.96</v>
      </c>
      <c r="I19" s="12">
        <v>110.11</v>
      </c>
      <c r="J19" s="12">
        <v>107.28</v>
      </c>
      <c r="K19" s="12">
        <v>105.63</v>
      </c>
      <c r="L19" s="12">
        <v>103.81</v>
      </c>
      <c r="M19" s="12">
        <v>103.03</v>
      </c>
      <c r="N19" s="12">
        <v>102.23</v>
      </c>
      <c r="O19" s="12">
        <v>105.5</v>
      </c>
      <c r="P19" s="12">
        <v>103.67</v>
      </c>
      <c r="Q19" s="12">
        <v>99.22</v>
      </c>
      <c r="R19" s="12">
        <v>95.89</v>
      </c>
      <c r="S19" s="12">
        <v>96.25</v>
      </c>
      <c r="T19" s="12">
        <v>96.08</v>
      </c>
      <c r="U19" s="12">
        <v>96.27</v>
      </c>
      <c r="V19" s="12">
        <v>95.02</v>
      </c>
      <c r="W19" s="12">
        <v>95.44</v>
      </c>
      <c r="X19" s="12">
        <v>93.62</v>
      </c>
      <c r="Y19" s="12">
        <v>92.19</v>
      </c>
      <c r="Z19" s="12">
        <v>90.57</v>
      </c>
      <c r="AA19" s="12">
        <v>89.27</v>
      </c>
      <c r="AB19" s="12">
        <v>85.73</v>
      </c>
      <c r="AC19" s="12">
        <v>81.73</v>
      </c>
      <c r="AD19" s="12">
        <v>77.53</v>
      </c>
      <c r="AE19" s="12">
        <v>73.22</v>
      </c>
      <c r="AF19" s="12">
        <v>68.930000000000007</v>
      </c>
      <c r="AG19" s="12">
        <v>60.24</v>
      </c>
      <c r="AH19" s="12">
        <v>51.17</v>
      </c>
      <c r="AI19" s="12">
        <v>41.72</v>
      </c>
      <c r="AJ19" s="12">
        <v>32.51</v>
      </c>
      <c r="AK19" s="12">
        <v>23.03</v>
      </c>
    </row>
    <row r="20" spans="1:37" s="32" customFormat="1" x14ac:dyDescent="0.3">
      <c r="A20" s="12" t="str">
        <f t="shared" si="0"/>
        <v>SDG_NoInv_Base_ReproTest02C_GVAagold</v>
      </c>
      <c r="B20" s="36" t="s">
        <v>220</v>
      </c>
      <c r="C20" s="37" t="s">
        <v>261</v>
      </c>
      <c r="D20" s="92" t="s">
        <v>3</v>
      </c>
      <c r="E20" s="12" t="s">
        <v>19</v>
      </c>
      <c r="F20" s="12">
        <v>61.14</v>
      </c>
      <c r="G20" s="12">
        <v>59.91</v>
      </c>
      <c r="H20" s="12">
        <v>61.23</v>
      </c>
      <c r="I20" s="12">
        <v>60.99</v>
      </c>
      <c r="J20" s="12">
        <v>61.29</v>
      </c>
      <c r="K20" s="12">
        <v>61.8</v>
      </c>
      <c r="L20" s="12">
        <v>62.64</v>
      </c>
      <c r="M20" s="12">
        <v>64.069999999999993</v>
      </c>
      <c r="N20" s="12">
        <v>65.489999999999995</v>
      </c>
      <c r="O20" s="12">
        <v>70.37</v>
      </c>
      <c r="P20" s="12">
        <v>72.180000000000007</v>
      </c>
      <c r="Q20" s="12">
        <v>72.930000000000007</v>
      </c>
      <c r="R20" s="12">
        <v>73.44</v>
      </c>
      <c r="S20" s="12">
        <v>74.180000000000007</v>
      </c>
      <c r="T20" s="12">
        <v>74.94</v>
      </c>
      <c r="U20" s="12">
        <v>75.89</v>
      </c>
      <c r="V20" s="12">
        <v>76.58</v>
      </c>
      <c r="W20" s="12">
        <v>77.48</v>
      </c>
      <c r="X20" s="12">
        <v>78.819999999999993</v>
      </c>
      <c r="Y20" s="12">
        <v>79.459999999999994</v>
      </c>
      <c r="Z20" s="12">
        <v>79.81</v>
      </c>
      <c r="AA20" s="12">
        <v>80.52</v>
      </c>
      <c r="AB20" s="12">
        <v>81.95</v>
      </c>
      <c r="AC20" s="12">
        <v>82.69</v>
      </c>
      <c r="AD20" s="12">
        <v>83.1</v>
      </c>
      <c r="AE20" s="12">
        <v>83.37</v>
      </c>
      <c r="AF20" s="12">
        <v>83.66</v>
      </c>
      <c r="AG20" s="12">
        <v>81.39</v>
      </c>
      <c r="AH20" s="12">
        <v>78.05</v>
      </c>
      <c r="AI20" s="12">
        <v>73.12</v>
      </c>
      <c r="AJ20" s="12">
        <v>68.430000000000007</v>
      </c>
      <c r="AK20" s="12">
        <v>63.42</v>
      </c>
    </row>
    <row r="21" spans="1:37" s="32" customFormat="1" x14ac:dyDescent="0.3">
      <c r="A21" s="12" t="str">
        <f t="shared" si="0"/>
        <v>SDG_NoInv_Base_ReproTest02C_GVAangas</v>
      </c>
      <c r="B21" s="36" t="s">
        <v>220</v>
      </c>
      <c r="C21" s="37" t="s">
        <v>261</v>
      </c>
      <c r="D21" s="92" t="s">
        <v>3</v>
      </c>
      <c r="E21" s="12" t="s">
        <v>20</v>
      </c>
      <c r="F21" s="12">
        <v>0.94</v>
      </c>
      <c r="G21" s="12">
        <v>0.83</v>
      </c>
      <c r="H21" s="12">
        <v>0.81</v>
      </c>
      <c r="I21" s="12">
        <v>0.75</v>
      </c>
      <c r="J21" s="12">
        <v>0.71</v>
      </c>
      <c r="K21" s="12">
        <v>0.68</v>
      </c>
      <c r="L21" s="12">
        <v>0.64</v>
      </c>
      <c r="M21" s="12">
        <v>0.62</v>
      </c>
      <c r="N21" s="12">
        <v>0.59</v>
      </c>
      <c r="O21" s="12">
        <v>0.62</v>
      </c>
      <c r="P21" s="12">
        <v>0.61</v>
      </c>
      <c r="Q21" s="12">
        <v>0.57999999999999996</v>
      </c>
      <c r="R21" s="12">
        <v>0.55000000000000004</v>
      </c>
      <c r="S21" s="12">
        <v>0.53</v>
      </c>
      <c r="T21" s="12">
        <v>0.51</v>
      </c>
      <c r="U21" s="12">
        <v>0.48</v>
      </c>
      <c r="V21" s="12">
        <v>0.46</v>
      </c>
      <c r="W21" s="12">
        <v>0.44</v>
      </c>
      <c r="X21" s="12">
        <v>0.42</v>
      </c>
      <c r="Y21" s="12">
        <v>0.4</v>
      </c>
      <c r="Z21" s="12">
        <v>0.38</v>
      </c>
      <c r="AA21" s="12">
        <v>0.37</v>
      </c>
      <c r="AB21" s="12">
        <v>0.36</v>
      </c>
      <c r="AC21" s="12">
        <v>0.34</v>
      </c>
      <c r="AD21" s="12">
        <v>0.33</v>
      </c>
      <c r="AE21" s="12">
        <v>0.31</v>
      </c>
      <c r="AF21" s="12">
        <v>0.3</v>
      </c>
      <c r="AG21" s="12">
        <v>0.28999999999999998</v>
      </c>
      <c r="AH21" s="12">
        <v>0.27</v>
      </c>
      <c r="AI21" s="12">
        <v>0.26</v>
      </c>
      <c r="AJ21" s="12">
        <v>0.24</v>
      </c>
      <c r="AK21" s="12">
        <v>0.22</v>
      </c>
    </row>
    <row r="22" spans="1:37" s="32" customFormat="1" x14ac:dyDescent="0.3">
      <c r="A22" s="12" t="str">
        <f t="shared" si="0"/>
        <v>SDG_NoInv_Base_ReproTest02C_GVAapgm</v>
      </c>
      <c r="B22" s="36" t="s">
        <v>220</v>
      </c>
      <c r="C22" s="37" t="s">
        <v>261</v>
      </c>
      <c r="D22" s="92" t="s">
        <v>3</v>
      </c>
      <c r="E22" s="12" t="s">
        <v>21</v>
      </c>
      <c r="F22" s="12">
        <v>97.82</v>
      </c>
      <c r="G22" s="12">
        <v>51.06</v>
      </c>
      <c r="H22" s="12">
        <v>64.59</v>
      </c>
      <c r="I22" s="12">
        <v>78.2</v>
      </c>
      <c r="J22" s="12">
        <v>89.31</v>
      </c>
      <c r="K22" s="12">
        <v>97.41</v>
      </c>
      <c r="L22" s="12">
        <v>102.53</v>
      </c>
      <c r="M22" s="12">
        <v>95.57</v>
      </c>
      <c r="N22" s="12">
        <v>92.76</v>
      </c>
      <c r="O22" s="12">
        <v>91.16</v>
      </c>
      <c r="P22" s="12">
        <v>90.96</v>
      </c>
      <c r="Q22" s="12">
        <v>91.29</v>
      </c>
      <c r="R22" s="12">
        <v>95.67</v>
      </c>
      <c r="S22" s="12">
        <v>99.29</v>
      </c>
      <c r="T22" s="12">
        <v>102.14</v>
      </c>
      <c r="U22" s="12">
        <v>104.15</v>
      </c>
      <c r="V22" s="12">
        <v>107.34</v>
      </c>
      <c r="W22" s="12">
        <v>109.91</v>
      </c>
      <c r="X22" s="12">
        <v>111.72</v>
      </c>
      <c r="Y22" s="12">
        <v>114.1</v>
      </c>
      <c r="Z22" s="12">
        <v>116.32</v>
      </c>
      <c r="AA22" s="12">
        <v>118.69</v>
      </c>
      <c r="AB22" s="12">
        <v>196.79</v>
      </c>
      <c r="AC22" s="12">
        <v>251.61</v>
      </c>
      <c r="AD22" s="12">
        <v>281.23</v>
      </c>
      <c r="AE22" s="12">
        <v>304.88</v>
      </c>
      <c r="AF22" s="12">
        <v>327.38</v>
      </c>
      <c r="AG22" s="12">
        <v>350.87</v>
      </c>
      <c r="AH22" s="12">
        <v>434.04</v>
      </c>
      <c r="AI22" s="12">
        <v>506.94</v>
      </c>
      <c r="AJ22" s="12">
        <v>549.01</v>
      </c>
      <c r="AK22" s="12">
        <v>583.78</v>
      </c>
    </row>
    <row r="23" spans="1:37" s="32" customFormat="1" x14ac:dyDescent="0.3">
      <c r="A23" s="12" t="str">
        <f t="shared" si="0"/>
        <v>SDG_NoInv_Base_ReproTest02C_GVAamore</v>
      </c>
      <c r="B23" s="36" t="s">
        <v>220</v>
      </c>
      <c r="C23" s="37" t="s">
        <v>261</v>
      </c>
      <c r="D23" s="92" t="s">
        <v>3</v>
      </c>
      <c r="E23" s="12" t="s">
        <v>22</v>
      </c>
      <c r="F23" s="12">
        <v>78.23</v>
      </c>
      <c r="G23" s="12">
        <v>76.86</v>
      </c>
      <c r="H23" s="12">
        <v>80.790000000000006</v>
      </c>
      <c r="I23" s="12">
        <v>81.96</v>
      </c>
      <c r="J23" s="12">
        <v>83.67</v>
      </c>
      <c r="K23" s="12">
        <v>85.51</v>
      </c>
      <c r="L23" s="12">
        <v>87.79</v>
      </c>
      <c r="M23" s="12">
        <v>90.88</v>
      </c>
      <c r="N23" s="12">
        <v>93.91</v>
      </c>
      <c r="O23" s="12">
        <v>103.17</v>
      </c>
      <c r="P23" s="12">
        <v>107.63</v>
      </c>
      <c r="Q23" s="12">
        <v>110.37</v>
      </c>
      <c r="R23" s="12">
        <v>112.93</v>
      </c>
      <c r="S23" s="12">
        <v>115.77</v>
      </c>
      <c r="T23" s="12">
        <v>118.8</v>
      </c>
      <c r="U23" s="12">
        <v>122.08</v>
      </c>
      <c r="V23" s="12">
        <v>124.87</v>
      </c>
      <c r="W23" s="12">
        <v>128.15</v>
      </c>
      <c r="X23" s="12">
        <v>132.16</v>
      </c>
      <c r="Y23" s="12">
        <v>134.83000000000001</v>
      </c>
      <c r="Z23" s="12">
        <v>136.91999999999999</v>
      </c>
      <c r="AA23" s="12">
        <v>139.63</v>
      </c>
      <c r="AB23" s="12">
        <v>143.38999999999999</v>
      </c>
      <c r="AC23" s="12">
        <v>145.86000000000001</v>
      </c>
      <c r="AD23" s="12">
        <v>147.97999999999999</v>
      </c>
      <c r="AE23" s="12">
        <v>149.9</v>
      </c>
      <c r="AF23" s="12">
        <v>152.04</v>
      </c>
      <c r="AG23" s="12">
        <v>152.81</v>
      </c>
      <c r="AH23" s="12">
        <v>149.26</v>
      </c>
      <c r="AI23" s="12">
        <v>142.59</v>
      </c>
      <c r="AJ23" s="12">
        <v>136.94</v>
      </c>
      <c r="AK23" s="12">
        <v>130.4</v>
      </c>
    </row>
    <row r="24" spans="1:37" s="32" customFormat="1" x14ac:dyDescent="0.3">
      <c r="A24" s="12" t="str">
        <f t="shared" si="0"/>
        <v>SDG_NoInv_Base_ReproTest02C_GVAamine</v>
      </c>
      <c r="B24" s="36" t="s">
        <v>220</v>
      </c>
      <c r="C24" s="37" t="s">
        <v>261</v>
      </c>
      <c r="D24" s="92" t="s">
        <v>3</v>
      </c>
      <c r="E24" s="12" t="s">
        <v>23</v>
      </c>
      <c r="F24" s="12">
        <v>57.01</v>
      </c>
      <c r="G24" s="12">
        <v>54.46</v>
      </c>
      <c r="H24" s="12">
        <v>56.65</v>
      </c>
      <c r="I24" s="12">
        <v>57.81</v>
      </c>
      <c r="J24" s="12">
        <v>58.95</v>
      </c>
      <c r="K24" s="12">
        <v>60.19</v>
      </c>
      <c r="L24" s="12">
        <v>61.78</v>
      </c>
      <c r="M24" s="12">
        <v>63.85</v>
      </c>
      <c r="N24" s="12">
        <v>65.64</v>
      </c>
      <c r="O24" s="12">
        <v>69.23</v>
      </c>
      <c r="P24" s="12">
        <v>71.05</v>
      </c>
      <c r="Q24" s="12">
        <v>72.66</v>
      </c>
      <c r="R24" s="12">
        <v>74.5</v>
      </c>
      <c r="S24" s="12">
        <v>76.67</v>
      </c>
      <c r="T24" s="12">
        <v>79.150000000000006</v>
      </c>
      <c r="U24" s="12">
        <v>81.52</v>
      </c>
      <c r="V24" s="12">
        <v>83.77</v>
      </c>
      <c r="W24" s="12">
        <v>86.65</v>
      </c>
      <c r="X24" s="12">
        <v>90.64</v>
      </c>
      <c r="Y24" s="12">
        <v>93.61</v>
      </c>
      <c r="Z24" s="12">
        <v>96.44</v>
      </c>
      <c r="AA24" s="12">
        <v>99.45</v>
      </c>
      <c r="AB24" s="12">
        <v>102.01</v>
      </c>
      <c r="AC24" s="12">
        <v>103.81</v>
      </c>
      <c r="AD24" s="12">
        <v>105.85</v>
      </c>
      <c r="AE24" s="12">
        <v>108.11</v>
      </c>
      <c r="AF24" s="12">
        <v>111.05</v>
      </c>
      <c r="AG24" s="12">
        <v>114.2</v>
      </c>
      <c r="AH24" s="12">
        <v>113.43</v>
      </c>
      <c r="AI24" s="12">
        <v>111.05</v>
      </c>
      <c r="AJ24" s="12">
        <v>109.64</v>
      </c>
      <c r="AK24" s="12">
        <v>108.02</v>
      </c>
    </row>
    <row r="25" spans="1:37" s="32" customFormat="1" x14ac:dyDescent="0.3">
      <c r="A25" s="12" t="str">
        <f t="shared" si="0"/>
        <v>SDG_NoInv_Base_ReproTest02C_GVAameat</v>
      </c>
      <c r="B25" s="36" t="s">
        <v>220</v>
      </c>
      <c r="C25" s="37" t="s">
        <v>261</v>
      </c>
      <c r="D25" s="92" t="s">
        <v>3</v>
      </c>
      <c r="E25" s="12" t="s">
        <v>24</v>
      </c>
      <c r="F25" s="12">
        <v>14.3</v>
      </c>
      <c r="G25" s="12">
        <v>13.76</v>
      </c>
      <c r="H25" s="12">
        <v>13.65</v>
      </c>
      <c r="I25" s="12">
        <v>13.92</v>
      </c>
      <c r="J25" s="12">
        <v>14.27</v>
      </c>
      <c r="K25" s="12">
        <v>14.56</v>
      </c>
      <c r="L25" s="12">
        <v>14.91</v>
      </c>
      <c r="M25" s="12">
        <v>15.23</v>
      </c>
      <c r="N25" s="12">
        <v>15.55</v>
      </c>
      <c r="O25" s="12">
        <v>16.04</v>
      </c>
      <c r="P25" s="12">
        <v>16.579999999999998</v>
      </c>
      <c r="Q25" s="12">
        <v>16.95</v>
      </c>
      <c r="R25" s="12">
        <v>17.440000000000001</v>
      </c>
      <c r="S25" s="12">
        <v>17.95</v>
      </c>
      <c r="T25" s="12">
        <v>18.489999999999998</v>
      </c>
      <c r="U25" s="12">
        <v>19.010000000000002</v>
      </c>
      <c r="V25" s="12">
        <v>19.48</v>
      </c>
      <c r="W25" s="12">
        <v>19.989999999999998</v>
      </c>
      <c r="X25" s="12">
        <v>20.51</v>
      </c>
      <c r="Y25" s="12">
        <v>20.92</v>
      </c>
      <c r="Z25" s="12">
        <v>21.32</v>
      </c>
      <c r="AA25" s="12">
        <v>21.74</v>
      </c>
      <c r="AB25" s="12">
        <v>22.33</v>
      </c>
      <c r="AC25" s="12">
        <v>22.81</v>
      </c>
      <c r="AD25" s="12">
        <v>23.29</v>
      </c>
      <c r="AE25" s="12">
        <v>23.82</v>
      </c>
      <c r="AF25" s="12">
        <v>24.41</v>
      </c>
      <c r="AG25" s="12">
        <v>24.87</v>
      </c>
      <c r="AH25" s="12">
        <v>24.58</v>
      </c>
      <c r="AI25" s="12">
        <v>24.5</v>
      </c>
      <c r="AJ25" s="12">
        <v>24.59</v>
      </c>
      <c r="AK25" s="12">
        <v>24.63</v>
      </c>
    </row>
    <row r="26" spans="1:37" s="32" customFormat="1" x14ac:dyDescent="0.3">
      <c r="A26" s="12" t="str">
        <f t="shared" si="0"/>
        <v>SDG_NoInv_Base_ReproTest02C_GVAapfis</v>
      </c>
      <c r="B26" s="36" t="s">
        <v>220</v>
      </c>
      <c r="C26" s="37" t="s">
        <v>261</v>
      </c>
      <c r="D26" s="92" t="s">
        <v>3</v>
      </c>
      <c r="E26" s="12" t="s">
        <v>25</v>
      </c>
      <c r="F26" s="12">
        <v>6.32</v>
      </c>
      <c r="G26" s="12">
        <v>6.25</v>
      </c>
      <c r="H26" s="12">
        <v>6.42</v>
      </c>
      <c r="I26" s="12">
        <v>6.53</v>
      </c>
      <c r="J26" s="12">
        <v>6.67</v>
      </c>
      <c r="K26" s="12">
        <v>6.79</v>
      </c>
      <c r="L26" s="12">
        <v>6.94</v>
      </c>
      <c r="M26" s="12">
        <v>7.1</v>
      </c>
      <c r="N26" s="12">
        <v>7.26</v>
      </c>
      <c r="O26" s="12">
        <v>7.71</v>
      </c>
      <c r="P26" s="12">
        <v>7.94</v>
      </c>
      <c r="Q26" s="12">
        <v>8.09</v>
      </c>
      <c r="R26" s="12">
        <v>8.3000000000000007</v>
      </c>
      <c r="S26" s="12">
        <v>8.51</v>
      </c>
      <c r="T26" s="12">
        <v>8.75</v>
      </c>
      <c r="U26" s="12">
        <v>9.02</v>
      </c>
      <c r="V26" s="12">
        <v>9.23</v>
      </c>
      <c r="W26" s="12">
        <v>9.49</v>
      </c>
      <c r="X26" s="12">
        <v>9.77</v>
      </c>
      <c r="Y26" s="12">
        <v>9.99</v>
      </c>
      <c r="Z26" s="12">
        <v>10.19</v>
      </c>
      <c r="AA26" s="12">
        <v>10.42</v>
      </c>
      <c r="AB26" s="12">
        <v>10.79</v>
      </c>
      <c r="AC26" s="12">
        <v>11.08</v>
      </c>
      <c r="AD26" s="12">
        <v>11.33</v>
      </c>
      <c r="AE26" s="12">
        <v>11.58</v>
      </c>
      <c r="AF26" s="12">
        <v>11.85</v>
      </c>
      <c r="AG26" s="12">
        <v>12.07</v>
      </c>
      <c r="AH26" s="12">
        <v>11.88</v>
      </c>
      <c r="AI26" s="12">
        <v>11.65</v>
      </c>
      <c r="AJ26" s="12">
        <v>11.5</v>
      </c>
      <c r="AK26" s="12">
        <v>11.34</v>
      </c>
    </row>
    <row r="27" spans="1:37" s="32" customFormat="1" x14ac:dyDescent="0.3">
      <c r="A27" s="12" t="str">
        <f t="shared" si="0"/>
        <v>SDG_NoInv_Base_ReproTest02C_GVAavege</v>
      </c>
      <c r="B27" s="36" t="s">
        <v>220</v>
      </c>
      <c r="C27" s="37" t="s">
        <v>261</v>
      </c>
      <c r="D27" s="92" t="s">
        <v>3</v>
      </c>
      <c r="E27" s="12" t="s">
        <v>26</v>
      </c>
      <c r="F27" s="12">
        <v>10.97</v>
      </c>
      <c r="G27" s="12">
        <v>10.46</v>
      </c>
      <c r="H27" s="12">
        <v>10.88</v>
      </c>
      <c r="I27" s="12">
        <v>11.1</v>
      </c>
      <c r="J27" s="12">
        <v>11.39</v>
      </c>
      <c r="K27" s="12">
        <v>11.63</v>
      </c>
      <c r="L27" s="12">
        <v>11.9</v>
      </c>
      <c r="M27" s="12">
        <v>12.18</v>
      </c>
      <c r="N27" s="12">
        <v>12.48</v>
      </c>
      <c r="O27" s="12">
        <v>13.42</v>
      </c>
      <c r="P27" s="12">
        <v>13.82</v>
      </c>
      <c r="Q27" s="12">
        <v>14.06</v>
      </c>
      <c r="R27" s="12">
        <v>14.43</v>
      </c>
      <c r="S27" s="12">
        <v>14.83</v>
      </c>
      <c r="T27" s="12">
        <v>15.26</v>
      </c>
      <c r="U27" s="12">
        <v>15.74</v>
      </c>
      <c r="V27" s="12">
        <v>16.16</v>
      </c>
      <c r="W27" s="12">
        <v>16.63</v>
      </c>
      <c r="X27" s="12">
        <v>17.149999999999999</v>
      </c>
      <c r="Y27" s="12">
        <v>17.55</v>
      </c>
      <c r="Z27" s="12">
        <v>17.93</v>
      </c>
      <c r="AA27" s="12">
        <v>18.37</v>
      </c>
      <c r="AB27" s="12">
        <v>19.149999999999999</v>
      </c>
      <c r="AC27" s="12">
        <v>19.68</v>
      </c>
      <c r="AD27" s="12">
        <v>20.13</v>
      </c>
      <c r="AE27" s="12">
        <v>20.58</v>
      </c>
      <c r="AF27" s="12">
        <v>21.07</v>
      </c>
      <c r="AG27" s="12">
        <v>21.43</v>
      </c>
      <c r="AH27" s="12">
        <v>21.3</v>
      </c>
      <c r="AI27" s="12">
        <v>20.97</v>
      </c>
      <c r="AJ27" s="12">
        <v>20.67</v>
      </c>
      <c r="AK27" s="12">
        <v>20.34</v>
      </c>
    </row>
    <row r="28" spans="1:37" s="32" customFormat="1" x14ac:dyDescent="0.3">
      <c r="A28" s="12" t="str">
        <f t="shared" si="0"/>
        <v>SDG_NoInv_Base_ReproTest02C_GVAafats</v>
      </c>
      <c r="B28" s="36" t="s">
        <v>220</v>
      </c>
      <c r="C28" s="37" t="s">
        <v>261</v>
      </c>
      <c r="D28" s="92" t="s">
        <v>3</v>
      </c>
      <c r="E28" s="12" t="s">
        <v>27</v>
      </c>
      <c r="F28" s="12">
        <v>3.48</v>
      </c>
      <c r="G28" s="12">
        <v>3.45</v>
      </c>
      <c r="H28" s="12">
        <v>3.55</v>
      </c>
      <c r="I28" s="12">
        <v>3.55</v>
      </c>
      <c r="J28" s="12">
        <v>3.65</v>
      </c>
      <c r="K28" s="12">
        <v>3.71</v>
      </c>
      <c r="L28" s="12">
        <v>3.77</v>
      </c>
      <c r="M28" s="12">
        <v>3.85</v>
      </c>
      <c r="N28" s="12">
        <v>3.93</v>
      </c>
      <c r="O28" s="12">
        <v>4.54</v>
      </c>
      <c r="P28" s="12">
        <v>4.66</v>
      </c>
      <c r="Q28" s="12">
        <v>4.67</v>
      </c>
      <c r="R28" s="12">
        <v>4.71</v>
      </c>
      <c r="S28" s="12">
        <v>4.76</v>
      </c>
      <c r="T28" s="12">
        <v>4.83</v>
      </c>
      <c r="U28" s="12">
        <v>4.92</v>
      </c>
      <c r="V28" s="12">
        <v>4.96</v>
      </c>
      <c r="W28" s="12">
        <v>5.05</v>
      </c>
      <c r="X28" s="12">
        <v>5.2</v>
      </c>
      <c r="Y28" s="12">
        <v>5.29</v>
      </c>
      <c r="Z28" s="12">
        <v>5.37</v>
      </c>
      <c r="AA28" s="12">
        <v>5.48</v>
      </c>
      <c r="AB28" s="12">
        <v>5.79</v>
      </c>
      <c r="AC28" s="12">
        <v>5.94</v>
      </c>
      <c r="AD28" s="12">
        <v>6.01</v>
      </c>
      <c r="AE28" s="12">
        <v>6.05</v>
      </c>
      <c r="AF28" s="12">
        <v>6.09</v>
      </c>
      <c r="AG28" s="12">
        <v>6.14</v>
      </c>
      <c r="AH28" s="12">
        <v>6.16</v>
      </c>
      <c r="AI28" s="12">
        <v>6.06</v>
      </c>
      <c r="AJ28" s="12">
        <v>5.97</v>
      </c>
      <c r="AK28" s="12">
        <v>5.86</v>
      </c>
    </row>
    <row r="29" spans="1:37" s="32" customFormat="1" x14ac:dyDescent="0.3">
      <c r="A29" s="12" t="str">
        <f t="shared" si="0"/>
        <v>SDG_NoInv_Base_ReproTest02C_GVAadair</v>
      </c>
      <c r="B29" s="36" t="s">
        <v>220</v>
      </c>
      <c r="C29" s="37" t="s">
        <v>261</v>
      </c>
      <c r="D29" s="92" t="s">
        <v>3</v>
      </c>
      <c r="E29" s="12" t="s">
        <v>28</v>
      </c>
      <c r="F29" s="12">
        <v>10.56</v>
      </c>
      <c r="G29" s="12">
        <v>10.27</v>
      </c>
      <c r="H29" s="12">
        <v>10.41</v>
      </c>
      <c r="I29" s="12">
        <v>10.58</v>
      </c>
      <c r="J29" s="12">
        <v>10.83</v>
      </c>
      <c r="K29" s="12">
        <v>11.05</v>
      </c>
      <c r="L29" s="12">
        <v>11.3</v>
      </c>
      <c r="M29" s="12">
        <v>11.55</v>
      </c>
      <c r="N29" s="12">
        <v>11.82</v>
      </c>
      <c r="O29" s="12">
        <v>12.49</v>
      </c>
      <c r="P29" s="12">
        <v>12.83</v>
      </c>
      <c r="Q29" s="12">
        <v>13.03</v>
      </c>
      <c r="R29" s="12">
        <v>13.35</v>
      </c>
      <c r="S29" s="12">
        <v>13.7</v>
      </c>
      <c r="T29" s="12">
        <v>14.08</v>
      </c>
      <c r="U29" s="12">
        <v>14.49</v>
      </c>
      <c r="V29" s="12">
        <v>14.87</v>
      </c>
      <c r="W29" s="12">
        <v>15.31</v>
      </c>
      <c r="X29" s="12">
        <v>15.79</v>
      </c>
      <c r="Y29" s="12">
        <v>16.170000000000002</v>
      </c>
      <c r="Z29" s="12">
        <v>16.52</v>
      </c>
      <c r="AA29" s="12">
        <v>16.89</v>
      </c>
      <c r="AB29" s="12">
        <v>17.489999999999998</v>
      </c>
      <c r="AC29" s="12">
        <v>17.899999999999999</v>
      </c>
      <c r="AD29" s="12">
        <v>18.27</v>
      </c>
      <c r="AE29" s="12">
        <v>18.66</v>
      </c>
      <c r="AF29" s="12">
        <v>19.100000000000001</v>
      </c>
      <c r="AG29" s="12">
        <v>19.399999999999999</v>
      </c>
      <c r="AH29" s="12">
        <v>19.190000000000001</v>
      </c>
      <c r="AI29" s="12">
        <v>18.95</v>
      </c>
      <c r="AJ29" s="12">
        <v>18.77</v>
      </c>
      <c r="AK29" s="12">
        <v>18.559999999999999</v>
      </c>
    </row>
    <row r="30" spans="1:37" s="32" customFormat="1" x14ac:dyDescent="0.3">
      <c r="A30" s="12" t="str">
        <f t="shared" si="0"/>
        <v>SDG_NoInv_Base_ReproTest02C_GVAagrai</v>
      </c>
      <c r="B30" s="36" t="s">
        <v>220</v>
      </c>
      <c r="C30" s="37" t="s">
        <v>261</v>
      </c>
      <c r="D30" s="92" t="s">
        <v>3</v>
      </c>
      <c r="E30" s="12" t="s">
        <v>29</v>
      </c>
      <c r="F30" s="12">
        <v>8.56</v>
      </c>
      <c r="G30" s="12">
        <v>8.39</v>
      </c>
      <c r="H30" s="12">
        <v>8.34</v>
      </c>
      <c r="I30" s="12">
        <v>8.52</v>
      </c>
      <c r="J30" s="12">
        <v>8.7200000000000006</v>
      </c>
      <c r="K30" s="12">
        <v>8.7200000000000006</v>
      </c>
      <c r="L30" s="12">
        <v>8.76</v>
      </c>
      <c r="M30" s="12">
        <v>8.76</v>
      </c>
      <c r="N30" s="12">
        <v>8.7899999999999991</v>
      </c>
      <c r="O30" s="12">
        <v>8.98</v>
      </c>
      <c r="P30" s="12">
        <v>9.0299999999999994</v>
      </c>
      <c r="Q30" s="12">
        <v>9.0500000000000007</v>
      </c>
      <c r="R30" s="12">
        <v>9.1199999999999992</v>
      </c>
      <c r="S30" s="12">
        <v>9.18</v>
      </c>
      <c r="T30" s="12">
        <v>9.2100000000000009</v>
      </c>
      <c r="U30" s="12">
        <v>9.2899999999999991</v>
      </c>
      <c r="V30" s="12">
        <v>9.32</v>
      </c>
      <c r="W30" s="12">
        <v>9.33</v>
      </c>
      <c r="X30" s="12">
        <v>9.35</v>
      </c>
      <c r="Y30" s="12">
        <v>9.3800000000000008</v>
      </c>
      <c r="Z30" s="12">
        <v>9.44</v>
      </c>
      <c r="AA30" s="12">
        <v>9.5</v>
      </c>
      <c r="AB30" s="12">
        <v>9.6199999999999992</v>
      </c>
      <c r="AC30" s="12">
        <v>9.67</v>
      </c>
      <c r="AD30" s="12">
        <v>9.76</v>
      </c>
      <c r="AE30" s="12">
        <v>9.85</v>
      </c>
      <c r="AF30" s="12">
        <v>9.94</v>
      </c>
      <c r="AG30" s="12">
        <v>9.9</v>
      </c>
      <c r="AH30" s="12">
        <v>9.68</v>
      </c>
      <c r="AI30" s="12">
        <v>9.56</v>
      </c>
      <c r="AJ30" s="12">
        <v>9.5299999999999994</v>
      </c>
      <c r="AK30" s="12">
        <v>9.5</v>
      </c>
    </row>
    <row r="31" spans="1:37" s="32" customFormat="1" x14ac:dyDescent="0.3">
      <c r="A31" s="12" t="str">
        <f t="shared" si="0"/>
        <v>SDG_NoInv_Base_ReproTest02C_GVAastar</v>
      </c>
      <c r="B31" s="36" t="s">
        <v>220</v>
      </c>
      <c r="C31" s="37" t="s">
        <v>261</v>
      </c>
      <c r="D31" s="92" t="s">
        <v>3</v>
      </c>
      <c r="E31" s="12" t="s">
        <v>30</v>
      </c>
      <c r="F31" s="12">
        <v>7.25</v>
      </c>
      <c r="G31" s="12">
        <v>7.11</v>
      </c>
      <c r="H31" s="12">
        <v>7.15</v>
      </c>
      <c r="I31" s="12">
        <v>7.3</v>
      </c>
      <c r="J31" s="12">
        <v>7.45</v>
      </c>
      <c r="K31" s="12">
        <v>7.46</v>
      </c>
      <c r="L31" s="12">
        <v>7.5</v>
      </c>
      <c r="M31" s="12">
        <v>7.52</v>
      </c>
      <c r="N31" s="12">
        <v>7.57</v>
      </c>
      <c r="O31" s="12">
        <v>7.73</v>
      </c>
      <c r="P31" s="12">
        <v>7.79</v>
      </c>
      <c r="Q31" s="12">
        <v>7.82</v>
      </c>
      <c r="R31" s="12">
        <v>7.86</v>
      </c>
      <c r="S31" s="12">
        <v>7.89</v>
      </c>
      <c r="T31" s="12">
        <v>7.9</v>
      </c>
      <c r="U31" s="12">
        <v>7.95</v>
      </c>
      <c r="V31" s="12">
        <v>7.96</v>
      </c>
      <c r="W31" s="12">
        <v>7.95</v>
      </c>
      <c r="X31" s="12">
        <v>7.95</v>
      </c>
      <c r="Y31" s="12">
        <v>7.95</v>
      </c>
      <c r="Z31" s="12">
        <v>7.96</v>
      </c>
      <c r="AA31" s="12">
        <v>7.99</v>
      </c>
      <c r="AB31" s="12">
        <v>8.0399999999999991</v>
      </c>
      <c r="AC31" s="12">
        <v>8.06</v>
      </c>
      <c r="AD31" s="12">
        <v>8.09</v>
      </c>
      <c r="AE31" s="12">
        <v>8.1300000000000008</v>
      </c>
      <c r="AF31" s="12">
        <v>8.17</v>
      </c>
      <c r="AG31" s="12">
        <v>7.83</v>
      </c>
      <c r="AH31" s="12">
        <v>7.38</v>
      </c>
      <c r="AI31" s="12">
        <v>6.98</v>
      </c>
      <c r="AJ31" s="12">
        <v>6.67</v>
      </c>
      <c r="AK31" s="12">
        <v>6.38</v>
      </c>
    </row>
    <row r="32" spans="1:37" s="32" customFormat="1" x14ac:dyDescent="0.3">
      <c r="A32" s="12" t="str">
        <f t="shared" si="0"/>
        <v>SDG_NoInv_Base_ReproTest02C_GVAafeed</v>
      </c>
      <c r="B32" s="36" t="s">
        <v>220</v>
      </c>
      <c r="C32" s="37" t="s">
        <v>261</v>
      </c>
      <c r="D32" s="92" t="s">
        <v>3</v>
      </c>
      <c r="E32" s="12" t="s">
        <v>31</v>
      </c>
      <c r="F32" s="12">
        <v>6.55</v>
      </c>
      <c r="G32" s="12">
        <v>5.07</v>
      </c>
      <c r="H32" s="12">
        <v>5.76</v>
      </c>
      <c r="I32" s="12">
        <v>5.96</v>
      </c>
      <c r="J32" s="12">
        <v>6.2</v>
      </c>
      <c r="K32" s="12">
        <v>6.39</v>
      </c>
      <c r="L32" s="12">
        <v>6.53</v>
      </c>
      <c r="M32" s="12">
        <v>6.66</v>
      </c>
      <c r="N32" s="12">
        <v>6.87</v>
      </c>
      <c r="O32" s="12">
        <v>7.41</v>
      </c>
      <c r="P32" s="12">
        <v>7.63</v>
      </c>
      <c r="Q32" s="12">
        <v>7.81</v>
      </c>
      <c r="R32" s="12">
        <v>8.07</v>
      </c>
      <c r="S32" s="12">
        <v>8.3699999999999992</v>
      </c>
      <c r="T32" s="12">
        <v>8.6999999999999993</v>
      </c>
      <c r="U32" s="12">
        <v>9.0299999999999994</v>
      </c>
      <c r="V32" s="12">
        <v>9.4</v>
      </c>
      <c r="W32" s="12">
        <v>9.77</v>
      </c>
      <c r="X32" s="12">
        <v>10.16</v>
      </c>
      <c r="Y32" s="12">
        <v>10.56</v>
      </c>
      <c r="Z32" s="12">
        <v>10.96</v>
      </c>
      <c r="AA32" s="12">
        <v>11.32</v>
      </c>
      <c r="AB32" s="12">
        <v>11.94</v>
      </c>
      <c r="AC32" s="12">
        <v>12.36</v>
      </c>
      <c r="AD32" s="12">
        <v>12.7</v>
      </c>
      <c r="AE32" s="12">
        <v>13.02</v>
      </c>
      <c r="AF32" s="12">
        <v>13.4</v>
      </c>
      <c r="AG32" s="12">
        <v>13.81</v>
      </c>
      <c r="AH32" s="12">
        <v>14.51</v>
      </c>
      <c r="AI32" s="12">
        <v>14.82</v>
      </c>
      <c r="AJ32" s="12">
        <v>14.73</v>
      </c>
      <c r="AK32" s="12">
        <v>14.57</v>
      </c>
    </row>
    <row r="33" spans="1:37" s="32" customFormat="1" x14ac:dyDescent="0.3">
      <c r="A33" s="12" t="str">
        <f t="shared" si="0"/>
        <v>SDG_NoInv_Base_ReproTest02C_GVAabake</v>
      </c>
      <c r="B33" s="36" t="s">
        <v>220</v>
      </c>
      <c r="C33" s="37" t="s">
        <v>261</v>
      </c>
      <c r="D33" s="92" t="s">
        <v>3</v>
      </c>
      <c r="E33" s="12" t="s">
        <v>32</v>
      </c>
      <c r="F33" s="12">
        <v>22.28</v>
      </c>
      <c r="G33" s="12">
        <v>21.57</v>
      </c>
      <c r="H33" s="12">
        <v>21.89</v>
      </c>
      <c r="I33" s="12">
        <v>22.43</v>
      </c>
      <c r="J33" s="12">
        <v>22.96</v>
      </c>
      <c r="K33" s="12">
        <v>23.31</v>
      </c>
      <c r="L33" s="12">
        <v>23.76</v>
      </c>
      <c r="M33" s="12">
        <v>24.18</v>
      </c>
      <c r="N33" s="12">
        <v>24.62</v>
      </c>
      <c r="O33" s="12">
        <v>25.2</v>
      </c>
      <c r="P33" s="12">
        <v>25.71</v>
      </c>
      <c r="Q33" s="12">
        <v>26.11</v>
      </c>
      <c r="R33" s="12">
        <v>26.71</v>
      </c>
      <c r="S33" s="12">
        <v>27.29</v>
      </c>
      <c r="T33" s="12">
        <v>27.87</v>
      </c>
      <c r="U33" s="12">
        <v>28.5</v>
      </c>
      <c r="V33" s="12">
        <v>29.06</v>
      </c>
      <c r="W33" s="12">
        <v>29.66</v>
      </c>
      <c r="X33" s="12">
        <v>30.32</v>
      </c>
      <c r="Y33" s="12">
        <v>30.83</v>
      </c>
      <c r="Z33" s="12">
        <v>31.32</v>
      </c>
      <c r="AA33" s="12">
        <v>31.8</v>
      </c>
      <c r="AB33" s="12">
        <v>32.39</v>
      </c>
      <c r="AC33" s="12">
        <v>32.86</v>
      </c>
      <c r="AD33" s="12">
        <v>33.39</v>
      </c>
      <c r="AE33" s="12">
        <v>33.979999999999997</v>
      </c>
      <c r="AF33" s="12">
        <v>34.64</v>
      </c>
      <c r="AG33" s="12">
        <v>34.97</v>
      </c>
      <c r="AH33" s="12">
        <v>34.18</v>
      </c>
      <c r="AI33" s="12">
        <v>33.58</v>
      </c>
      <c r="AJ33" s="12">
        <v>33.22</v>
      </c>
      <c r="AK33" s="12">
        <v>32.86</v>
      </c>
    </row>
    <row r="34" spans="1:37" s="32" customFormat="1" x14ac:dyDescent="0.3">
      <c r="A34" s="12" t="str">
        <f t="shared" si="0"/>
        <v>SDG_NoInv_Base_ReproTest02C_GVAasuga</v>
      </c>
      <c r="B34" s="36" t="s">
        <v>220</v>
      </c>
      <c r="C34" s="37" t="s">
        <v>261</v>
      </c>
      <c r="D34" s="92" t="s">
        <v>3</v>
      </c>
      <c r="E34" s="12" t="s">
        <v>33</v>
      </c>
      <c r="F34" s="12">
        <v>8.52</v>
      </c>
      <c r="G34" s="12">
        <v>8.36</v>
      </c>
      <c r="H34" s="12">
        <v>8.4700000000000006</v>
      </c>
      <c r="I34" s="12">
        <v>8.66</v>
      </c>
      <c r="J34" s="12">
        <v>8.8800000000000008</v>
      </c>
      <c r="K34" s="12">
        <v>8.9700000000000006</v>
      </c>
      <c r="L34" s="12">
        <v>9.09</v>
      </c>
      <c r="M34" s="12">
        <v>9.17</v>
      </c>
      <c r="N34" s="12">
        <v>9.26</v>
      </c>
      <c r="O34" s="12">
        <v>9.61</v>
      </c>
      <c r="P34" s="12">
        <v>9.7100000000000009</v>
      </c>
      <c r="Q34" s="12">
        <v>9.73</v>
      </c>
      <c r="R34" s="12">
        <v>9.8699999999999992</v>
      </c>
      <c r="S34" s="12">
        <v>10.02</v>
      </c>
      <c r="T34" s="12">
        <v>10.16</v>
      </c>
      <c r="U34" s="12">
        <v>10.31</v>
      </c>
      <c r="V34" s="12">
        <v>10.39</v>
      </c>
      <c r="W34" s="12">
        <v>10.51</v>
      </c>
      <c r="X34" s="12">
        <v>10.68</v>
      </c>
      <c r="Y34" s="12">
        <v>10.77</v>
      </c>
      <c r="Z34" s="12">
        <v>10.86</v>
      </c>
      <c r="AA34" s="12">
        <v>10.96</v>
      </c>
      <c r="AB34" s="12">
        <v>11.15</v>
      </c>
      <c r="AC34" s="12">
        <v>11.24</v>
      </c>
      <c r="AD34" s="12">
        <v>11.34</v>
      </c>
      <c r="AE34" s="12">
        <v>11.46</v>
      </c>
      <c r="AF34" s="12">
        <v>11.61</v>
      </c>
      <c r="AG34" s="12">
        <v>11.75</v>
      </c>
      <c r="AH34" s="12">
        <v>11.6</v>
      </c>
      <c r="AI34" s="12">
        <v>11.46</v>
      </c>
      <c r="AJ34" s="12">
        <v>11.44</v>
      </c>
      <c r="AK34" s="12">
        <v>11.41</v>
      </c>
    </row>
    <row r="35" spans="1:37" s="32" customFormat="1" x14ac:dyDescent="0.3">
      <c r="A35" s="12" t="str">
        <f t="shared" si="0"/>
        <v>SDG_NoInv_Base_ReproTest02C_GVAaconf</v>
      </c>
      <c r="B35" s="36" t="s">
        <v>220</v>
      </c>
      <c r="C35" s="37" t="s">
        <v>261</v>
      </c>
      <c r="D35" s="92" t="s">
        <v>3</v>
      </c>
      <c r="E35" s="12" t="s">
        <v>34</v>
      </c>
      <c r="F35" s="12">
        <v>2.4900000000000002</v>
      </c>
      <c r="G35" s="12">
        <v>2.41</v>
      </c>
      <c r="H35" s="12">
        <v>2.5</v>
      </c>
      <c r="I35" s="12">
        <v>2.54</v>
      </c>
      <c r="J35" s="12">
        <v>2.6</v>
      </c>
      <c r="K35" s="12">
        <v>2.67</v>
      </c>
      <c r="L35" s="12">
        <v>2.75</v>
      </c>
      <c r="M35" s="12">
        <v>2.83</v>
      </c>
      <c r="N35" s="12">
        <v>2.92</v>
      </c>
      <c r="O35" s="12">
        <v>3.08</v>
      </c>
      <c r="P35" s="12">
        <v>3.19</v>
      </c>
      <c r="Q35" s="12">
        <v>3.29</v>
      </c>
      <c r="R35" s="12">
        <v>3.43</v>
      </c>
      <c r="S35" s="12">
        <v>3.56</v>
      </c>
      <c r="T35" s="12">
        <v>3.72</v>
      </c>
      <c r="U35" s="12">
        <v>3.88</v>
      </c>
      <c r="V35" s="12">
        <v>4.03</v>
      </c>
      <c r="W35" s="12">
        <v>4.1900000000000004</v>
      </c>
      <c r="X35" s="12">
        <v>4.34</v>
      </c>
      <c r="Y35" s="12">
        <v>4.4800000000000004</v>
      </c>
      <c r="Z35" s="12">
        <v>4.63</v>
      </c>
      <c r="AA35" s="12">
        <v>4.79</v>
      </c>
      <c r="AB35" s="12">
        <v>5</v>
      </c>
      <c r="AC35" s="12">
        <v>5.18</v>
      </c>
      <c r="AD35" s="12">
        <v>5.35</v>
      </c>
      <c r="AE35" s="12">
        <v>5.51</v>
      </c>
      <c r="AF35" s="12">
        <v>5.69</v>
      </c>
      <c r="AG35" s="12">
        <v>5.84</v>
      </c>
      <c r="AH35" s="12">
        <v>5.8</v>
      </c>
      <c r="AI35" s="12">
        <v>5.7</v>
      </c>
      <c r="AJ35" s="12">
        <v>5.62</v>
      </c>
      <c r="AK35" s="12">
        <v>5.53</v>
      </c>
    </row>
    <row r="36" spans="1:37" s="32" customFormat="1" x14ac:dyDescent="0.3">
      <c r="A36" s="12" t="str">
        <f t="shared" si="0"/>
        <v>SDG_NoInv_Base_ReproTest02C_GVAapast</v>
      </c>
      <c r="B36" s="36" t="s">
        <v>220</v>
      </c>
      <c r="C36" s="37" t="s">
        <v>261</v>
      </c>
      <c r="D36" s="92" t="s">
        <v>3</v>
      </c>
      <c r="E36" s="12" t="s">
        <v>35</v>
      </c>
      <c r="F36" s="12">
        <v>0.65</v>
      </c>
      <c r="G36" s="12">
        <v>0.62</v>
      </c>
      <c r="H36" s="12">
        <v>0.64</v>
      </c>
      <c r="I36" s="12">
        <v>0.65</v>
      </c>
      <c r="J36" s="12">
        <v>0.67</v>
      </c>
      <c r="K36" s="12">
        <v>0.69</v>
      </c>
      <c r="L36" s="12">
        <v>0.71</v>
      </c>
      <c r="M36" s="12">
        <v>0.73</v>
      </c>
      <c r="N36" s="12">
        <v>0.75</v>
      </c>
      <c r="O36" s="12">
        <v>0.82</v>
      </c>
      <c r="P36" s="12">
        <v>0.85</v>
      </c>
      <c r="Q36" s="12">
        <v>0.87</v>
      </c>
      <c r="R36" s="12">
        <v>0.89</v>
      </c>
      <c r="S36" s="12">
        <v>0.93</v>
      </c>
      <c r="T36" s="12">
        <v>0.96</v>
      </c>
      <c r="U36" s="12">
        <v>1</v>
      </c>
      <c r="V36" s="12">
        <v>1.03</v>
      </c>
      <c r="W36" s="12">
        <v>1.07</v>
      </c>
      <c r="X36" s="12">
        <v>1.1100000000000001</v>
      </c>
      <c r="Y36" s="12">
        <v>1.1399999999999999</v>
      </c>
      <c r="Z36" s="12">
        <v>1.1599999999999999</v>
      </c>
      <c r="AA36" s="12">
        <v>1.19</v>
      </c>
      <c r="AB36" s="12">
        <v>1.25</v>
      </c>
      <c r="AC36" s="12">
        <v>1.28</v>
      </c>
      <c r="AD36" s="12">
        <v>1.31</v>
      </c>
      <c r="AE36" s="12">
        <v>1.34</v>
      </c>
      <c r="AF36" s="12">
        <v>1.38</v>
      </c>
      <c r="AG36" s="12">
        <v>1.41</v>
      </c>
      <c r="AH36" s="12">
        <v>1.41</v>
      </c>
      <c r="AI36" s="12">
        <v>1.39</v>
      </c>
      <c r="AJ36" s="12">
        <v>1.38</v>
      </c>
      <c r="AK36" s="12">
        <v>1.36</v>
      </c>
    </row>
    <row r="37" spans="1:37" s="32" customFormat="1" x14ac:dyDescent="0.3">
      <c r="A37" s="12" t="str">
        <f t="shared" si="0"/>
        <v>SDG_NoInv_Base_ReproTest02C_GVAaofoo</v>
      </c>
      <c r="B37" s="36" t="s">
        <v>220</v>
      </c>
      <c r="C37" s="37" t="s">
        <v>261</v>
      </c>
      <c r="D37" s="92" t="s">
        <v>3</v>
      </c>
      <c r="E37" s="12" t="s">
        <v>36</v>
      </c>
      <c r="F37" s="12">
        <v>12.41</v>
      </c>
      <c r="G37" s="12">
        <v>11.69</v>
      </c>
      <c r="H37" s="12">
        <v>12.05</v>
      </c>
      <c r="I37" s="12">
        <v>12.28</v>
      </c>
      <c r="J37" s="12">
        <v>12.62</v>
      </c>
      <c r="K37" s="12">
        <v>12.89</v>
      </c>
      <c r="L37" s="12">
        <v>13.18</v>
      </c>
      <c r="M37" s="12">
        <v>13.49</v>
      </c>
      <c r="N37" s="12">
        <v>13.81</v>
      </c>
      <c r="O37" s="12">
        <v>14.89</v>
      </c>
      <c r="P37" s="12">
        <v>15.27</v>
      </c>
      <c r="Q37" s="12">
        <v>15.45</v>
      </c>
      <c r="R37" s="12">
        <v>15.8</v>
      </c>
      <c r="S37" s="12">
        <v>16.23</v>
      </c>
      <c r="T37" s="12">
        <v>16.690000000000001</v>
      </c>
      <c r="U37" s="12">
        <v>17.18</v>
      </c>
      <c r="V37" s="12">
        <v>17.61</v>
      </c>
      <c r="W37" s="12">
        <v>18.12</v>
      </c>
      <c r="X37" s="12">
        <v>18.72</v>
      </c>
      <c r="Y37" s="12">
        <v>19.16</v>
      </c>
      <c r="Z37" s="12">
        <v>19.55</v>
      </c>
      <c r="AA37" s="12">
        <v>20</v>
      </c>
      <c r="AB37" s="12">
        <v>20.8</v>
      </c>
      <c r="AC37" s="12">
        <v>21.28</v>
      </c>
      <c r="AD37" s="12">
        <v>21.69</v>
      </c>
      <c r="AE37" s="12">
        <v>22.12</v>
      </c>
      <c r="AF37" s="12">
        <v>22.63</v>
      </c>
      <c r="AG37" s="12">
        <v>23.06</v>
      </c>
      <c r="AH37" s="12">
        <v>23.06</v>
      </c>
      <c r="AI37" s="12">
        <v>22.84</v>
      </c>
      <c r="AJ37" s="12">
        <v>22.64</v>
      </c>
      <c r="AK37" s="12">
        <v>22.39</v>
      </c>
    </row>
    <row r="38" spans="1:37" s="32" customFormat="1" x14ac:dyDescent="0.3">
      <c r="A38" s="12" t="str">
        <f t="shared" si="0"/>
        <v>SDG_NoInv_Base_ReproTest02C_GVAabevt</v>
      </c>
      <c r="B38" s="36" t="s">
        <v>220</v>
      </c>
      <c r="C38" s="37" t="s">
        <v>261</v>
      </c>
      <c r="D38" s="92" t="s">
        <v>3</v>
      </c>
      <c r="E38" s="12" t="s">
        <v>37</v>
      </c>
      <c r="F38" s="12">
        <v>40.840000000000003</v>
      </c>
      <c r="G38" s="12">
        <v>40.21</v>
      </c>
      <c r="H38" s="12">
        <v>42.89</v>
      </c>
      <c r="I38" s="12">
        <v>43.58</v>
      </c>
      <c r="J38" s="12">
        <v>44.69</v>
      </c>
      <c r="K38" s="12">
        <v>45.93</v>
      </c>
      <c r="L38" s="12">
        <v>47.29</v>
      </c>
      <c r="M38" s="12">
        <v>48.75</v>
      </c>
      <c r="N38" s="12">
        <v>50.19</v>
      </c>
      <c r="O38" s="12">
        <v>56.05</v>
      </c>
      <c r="P38" s="12">
        <v>57.91</v>
      </c>
      <c r="Q38" s="12">
        <v>58.71</v>
      </c>
      <c r="R38" s="12">
        <v>60.12</v>
      </c>
      <c r="S38" s="12">
        <v>61.9</v>
      </c>
      <c r="T38" s="12">
        <v>63.99</v>
      </c>
      <c r="U38" s="12">
        <v>66.08</v>
      </c>
      <c r="V38" s="12">
        <v>67.77</v>
      </c>
      <c r="W38" s="12">
        <v>70.040000000000006</v>
      </c>
      <c r="X38" s="12">
        <v>72.599999999999994</v>
      </c>
      <c r="Y38" s="12">
        <v>74.260000000000005</v>
      </c>
      <c r="Z38" s="12">
        <v>75.72</v>
      </c>
      <c r="AA38" s="12">
        <v>77.62</v>
      </c>
      <c r="AB38" s="12">
        <v>81.84</v>
      </c>
      <c r="AC38" s="12">
        <v>84.55</v>
      </c>
      <c r="AD38" s="12">
        <v>86.39</v>
      </c>
      <c r="AE38" s="12">
        <v>88.09</v>
      </c>
      <c r="AF38" s="12">
        <v>90.07</v>
      </c>
      <c r="AG38" s="12">
        <v>91.82</v>
      </c>
      <c r="AH38" s="12">
        <v>92.13</v>
      </c>
      <c r="AI38" s="12">
        <v>90.96</v>
      </c>
      <c r="AJ38" s="12">
        <v>89.96</v>
      </c>
      <c r="AK38" s="12">
        <v>88.78</v>
      </c>
    </row>
    <row r="39" spans="1:37" s="32" customFormat="1" x14ac:dyDescent="0.3">
      <c r="A39" s="12" t="str">
        <f t="shared" si="0"/>
        <v>SDG_NoInv_Base_ReproTest02C_GVAatext</v>
      </c>
      <c r="B39" s="36" t="s">
        <v>220</v>
      </c>
      <c r="C39" s="37" t="s">
        <v>261</v>
      </c>
      <c r="D39" s="92" t="s">
        <v>3</v>
      </c>
      <c r="E39" s="12" t="s">
        <v>38</v>
      </c>
      <c r="F39" s="12">
        <v>6.57</v>
      </c>
      <c r="G39" s="12">
        <v>6.66</v>
      </c>
      <c r="H39" s="12">
        <v>6.8</v>
      </c>
      <c r="I39" s="12">
        <v>6.87</v>
      </c>
      <c r="J39" s="12">
        <v>6.99</v>
      </c>
      <c r="K39" s="12">
        <v>7.16</v>
      </c>
      <c r="L39" s="12">
        <v>7.37</v>
      </c>
      <c r="M39" s="12">
        <v>7.61</v>
      </c>
      <c r="N39" s="12">
        <v>7.85</v>
      </c>
      <c r="O39" s="12">
        <v>8.2799999999999994</v>
      </c>
      <c r="P39" s="12">
        <v>8.56</v>
      </c>
      <c r="Q39" s="12">
        <v>8.7799999999999994</v>
      </c>
      <c r="R39" s="12">
        <v>9.0399999999999991</v>
      </c>
      <c r="S39" s="12">
        <v>9.31</v>
      </c>
      <c r="T39" s="12">
        <v>9.6</v>
      </c>
      <c r="U39" s="12">
        <v>9.93</v>
      </c>
      <c r="V39" s="12">
        <v>10.25</v>
      </c>
      <c r="W39" s="12">
        <v>10.61</v>
      </c>
      <c r="X39" s="12">
        <v>10.99</v>
      </c>
      <c r="Y39" s="12">
        <v>11.28</v>
      </c>
      <c r="Z39" s="12">
        <v>11.56</v>
      </c>
      <c r="AA39" s="12">
        <v>11.85</v>
      </c>
      <c r="AB39" s="12">
        <v>12.19</v>
      </c>
      <c r="AC39" s="12">
        <v>12.46</v>
      </c>
      <c r="AD39" s="12">
        <v>12.75</v>
      </c>
      <c r="AE39" s="12">
        <v>13.07</v>
      </c>
      <c r="AF39" s="12">
        <v>13.43</v>
      </c>
      <c r="AG39" s="12">
        <v>13.76</v>
      </c>
      <c r="AH39" s="12">
        <v>13.48</v>
      </c>
      <c r="AI39" s="12">
        <v>13.15</v>
      </c>
      <c r="AJ39" s="12">
        <v>12.91</v>
      </c>
      <c r="AK39" s="12">
        <v>12.69</v>
      </c>
    </row>
    <row r="40" spans="1:37" s="32" customFormat="1" x14ac:dyDescent="0.3">
      <c r="A40" s="12" t="str">
        <f t="shared" si="0"/>
        <v>SDG_NoInv_Base_ReproTest02C_GVAaclth</v>
      </c>
      <c r="B40" s="36" t="s">
        <v>220</v>
      </c>
      <c r="C40" s="37" t="s">
        <v>261</v>
      </c>
      <c r="D40" s="92" t="s">
        <v>3</v>
      </c>
      <c r="E40" s="12" t="s">
        <v>39</v>
      </c>
      <c r="F40" s="12">
        <v>6.76</v>
      </c>
      <c r="G40" s="12">
        <v>6.84</v>
      </c>
      <c r="H40" s="12">
        <v>7.04</v>
      </c>
      <c r="I40" s="12">
        <v>7.19</v>
      </c>
      <c r="J40" s="12">
        <v>7.35</v>
      </c>
      <c r="K40" s="12">
        <v>7.51</v>
      </c>
      <c r="L40" s="12">
        <v>7.72</v>
      </c>
      <c r="M40" s="12">
        <v>7.93</v>
      </c>
      <c r="N40" s="12">
        <v>8.15</v>
      </c>
      <c r="O40" s="12">
        <v>8.4700000000000006</v>
      </c>
      <c r="P40" s="12">
        <v>8.7200000000000006</v>
      </c>
      <c r="Q40" s="12">
        <v>8.92</v>
      </c>
      <c r="R40" s="12">
        <v>9.17</v>
      </c>
      <c r="S40" s="12">
        <v>9.43</v>
      </c>
      <c r="T40" s="12">
        <v>9.6999999999999993</v>
      </c>
      <c r="U40" s="12">
        <v>10.02</v>
      </c>
      <c r="V40" s="12">
        <v>10.3</v>
      </c>
      <c r="W40" s="12">
        <v>10.61</v>
      </c>
      <c r="X40" s="12">
        <v>10.92</v>
      </c>
      <c r="Y40" s="12">
        <v>11.17</v>
      </c>
      <c r="Z40" s="12">
        <v>11.41</v>
      </c>
      <c r="AA40" s="12">
        <v>11.65</v>
      </c>
      <c r="AB40" s="12">
        <v>11.96</v>
      </c>
      <c r="AC40" s="12">
        <v>12.2</v>
      </c>
      <c r="AD40" s="12">
        <v>12.44</v>
      </c>
      <c r="AE40" s="12">
        <v>12.7</v>
      </c>
      <c r="AF40" s="12">
        <v>12.99</v>
      </c>
      <c r="AG40" s="12">
        <v>13.25</v>
      </c>
      <c r="AH40" s="12">
        <v>12.94</v>
      </c>
      <c r="AI40" s="12">
        <v>12.66</v>
      </c>
      <c r="AJ40" s="12">
        <v>12.46</v>
      </c>
      <c r="AK40" s="12">
        <v>12.26</v>
      </c>
    </row>
    <row r="41" spans="1:37" s="32" customFormat="1" x14ac:dyDescent="0.3">
      <c r="A41" s="12" t="str">
        <f t="shared" si="0"/>
        <v>SDG_NoInv_Base_ReproTest02C_GVAaleat</v>
      </c>
      <c r="B41" s="36" t="s">
        <v>220</v>
      </c>
      <c r="C41" s="37" t="s">
        <v>261</v>
      </c>
      <c r="D41" s="92" t="s">
        <v>3</v>
      </c>
      <c r="E41" s="12" t="s">
        <v>40</v>
      </c>
      <c r="F41" s="12">
        <v>2.4500000000000002</v>
      </c>
      <c r="G41" s="12">
        <v>2.64</v>
      </c>
      <c r="H41" s="12">
        <v>2.7</v>
      </c>
      <c r="I41" s="12">
        <v>2.62</v>
      </c>
      <c r="J41" s="12">
        <v>2.64</v>
      </c>
      <c r="K41" s="12">
        <v>2.71</v>
      </c>
      <c r="L41" s="12">
        <v>2.82</v>
      </c>
      <c r="M41" s="12">
        <v>2.96</v>
      </c>
      <c r="N41" s="12">
        <v>3.09</v>
      </c>
      <c r="O41" s="12">
        <v>3.66</v>
      </c>
      <c r="P41" s="12">
        <v>3.89</v>
      </c>
      <c r="Q41" s="12">
        <v>3.99</v>
      </c>
      <c r="R41" s="12">
        <v>4.0599999999999996</v>
      </c>
      <c r="S41" s="12">
        <v>4.1399999999999997</v>
      </c>
      <c r="T41" s="12">
        <v>4.25</v>
      </c>
      <c r="U41" s="12">
        <v>4.41</v>
      </c>
      <c r="V41" s="12">
        <v>4.5199999999999996</v>
      </c>
      <c r="W41" s="12">
        <v>4.68</v>
      </c>
      <c r="X41" s="12">
        <v>4.87</v>
      </c>
      <c r="Y41" s="12">
        <v>4.97</v>
      </c>
      <c r="Z41" s="12">
        <v>5.04</v>
      </c>
      <c r="AA41" s="12">
        <v>5.17</v>
      </c>
      <c r="AB41" s="12">
        <v>5.47</v>
      </c>
      <c r="AC41" s="12">
        <v>5.71</v>
      </c>
      <c r="AD41" s="12">
        <v>5.88</v>
      </c>
      <c r="AE41" s="12">
        <v>6.03</v>
      </c>
      <c r="AF41" s="12">
        <v>6.17</v>
      </c>
      <c r="AG41" s="12">
        <v>6.29</v>
      </c>
      <c r="AH41" s="12">
        <v>6</v>
      </c>
      <c r="AI41" s="12">
        <v>5.61</v>
      </c>
      <c r="AJ41" s="12">
        <v>5.36</v>
      </c>
      <c r="AK41" s="12">
        <v>5.14</v>
      </c>
    </row>
    <row r="42" spans="1:37" s="32" customFormat="1" x14ac:dyDescent="0.3">
      <c r="A42" s="12" t="str">
        <f t="shared" si="0"/>
        <v>SDG_NoInv_Base_ReproTest02C_GVAafoot</v>
      </c>
      <c r="B42" s="36" t="s">
        <v>220</v>
      </c>
      <c r="C42" s="37" t="s">
        <v>261</v>
      </c>
      <c r="D42" s="92" t="s">
        <v>3</v>
      </c>
      <c r="E42" s="12" t="s">
        <v>41</v>
      </c>
      <c r="F42" s="12">
        <v>1.91</v>
      </c>
      <c r="G42" s="12">
        <v>1.99</v>
      </c>
      <c r="H42" s="12">
        <v>2.04</v>
      </c>
      <c r="I42" s="12">
        <v>2.08</v>
      </c>
      <c r="J42" s="12">
        <v>2.12</v>
      </c>
      <c r="K42" s="12">
        <v>2.17</v>
      </c>
      <c r="L42" s="12">
        <v>2.23</v>
      </c>
      <c r="M42" s="12">
        <v>2.29</v>
      </c>
      <c r="N42" s="12">
        <v>2.35</v>
      </c>
      <c r="O42" s="12">
        <v>2.46</v>
      </c>
      <c r="P42" s="12">
        <v>2.54</v>
      </c>
      <c r="Q42" s="12">
        <v>2.6</v>
      </c>
      <c r="R42" s="12">
        <v>2.67</v>
      </c>
      <c r="S42" s="12">
        <v>2.75</v>
      </c>
      <c r="T42" s="12">
        <v>2.82</v>
      </c>
      <c r="U42" s="12">
        <v>2.91</v>
      </c>
      <c r="V42" s="12">
        <v>2.99</v>
      </c>
      <c r="W42" s="12">
        <v>3.07</v>
      </c>
      <c r="X42" s="12">
        <v>3.17</v>
      </c>
      <c r="Y42" s="12">
        <v>3.24</v>
      </c>
      <c r="Z42" s="12">
        <v>3.31</v>
      </c>
      <c r="AA42" s="12">
        <v>3.38</v>
      </c>
      <c r="AB42" s="12">
        <v>3.49</v>
      </c>
      <c r="AC42" s="12">
        <v>3.57</v>
      </c>
      <c r="AD42" s="12">
        <v>3.65</v>
      </c>
      <c r="AE42" s="12">
        <v>3.74</v>
      </c>
      <c r="AF42" s="12">
        <v>3.84</v>
      </c>
      <c r="AG42" s="12">
        <v>3.91</v>
      </c>
      <c r="AH42" s="12">
        <v>3.83</v>
      </c>
      <c r="AI42" s="12">
        <v>3.75</v>
      </c>
      <c r="AJ42" s="12">
        <v>3.69</v>
      </c>
      <c r="AK42" s="12">
        <v>3.64</v>
      </c>
    </row>
    <row r="43" spans="1:37" s="32" customFormat="1" x14ac:dyDescent="0.3">
      <c r="A43" s="12" t="str">
        <f t="shared" si="0"/>
        <v>SDG_NoInv_Base_ReproTest02C_GVAawood</v>
      </c>
      <c r="B43" s="36" t="s">
        <v>220</v>
      </c>
      <c r="C43" s="37" t="s">
        <v>261</v>
      </c>
      <c r="D43" s="92" t="s">
        <v>3</v>
      </c>
      <c r="E43" s="12" t="s">
        <v>42</v>
      </c>
      <c r="F43" s="12">
        <v>23.69</v>
      </c>
      <c r="G43" s="12">
        <v>22.36</v>
      </c>
      <c r="H43" s="12">
        <v>23.01</v>
      </c>
      <c r="I43" s="12">
        <v>23.41</v>
      </c>
      <c r="J43" s="12">
        <v>23.81</v>
      </c>
      <c r="K43" s="12">
        <v>24.32</v>
      </c>
      <c r="L43" s="12">
        <v>24.94</v>
      </c>
      <c r="M43" s="12">
        <v>25.63</v>
      </c>
      <c r="N43" s="12">
        <v>26.32</v>
      </c>
      <c r="O43" s="12">
        <v>27.45</v>
      </c>
      <c r="P43" s="12">
        <v>28.17</v>
      </c>
      <c r="Q43" s="12">
        <v>28.79</v>
      </c>
      <c r="R43" s="12">
        <v>29.62</v>
      </c>
      <c r="S43" s="12">
        <v>30.52</v>
      </c>
      <c r="T43" s="12">
        <v>31.5</v>
      </c>
      <c r="U43" s="12">
        <v>32.549999999999997</v>
      </c>
      <c r="V43" s="12">
        <v>33.630000000000003</v>
      </c>
      <c r="W43" s="12">
        <v>34.78</v>
      </c>
      <c r="X43" s="12">
        <v>36.03</v>
      </c>
      <c r="Y43" s="12">
        <v>37.07</v>
      </c>
      <c r="Z43" s="12">
        <v>38.06</v>
      </c>
      <c r="AA43" s="12">
        <v>39.090000000000003</v>
      </c>
      <c r="AB43" s="12">
        <v>40.06</v>
      </c>
      <c r="AC43" s="12">
        <v>40.85</v>
      </c>
      <c r="AD43" s="12">
        <v>41.8</v>
      </c>
      <c r="AE43" s="12">
        <v>42.84</v>
      </c>
      <c r="AF43" s="12">
        <v>44.02</v>
      </c>
      <c r="AG43" s="12">
        <v>45.04</v>
      </c>
      <c r="AH43" s="12">
        <v>44.6</v>
      </c>
      <c r="AI43" s="12">
        <v>43.78</v>
      </c>
      <c r="AJ43" s="12">
        <v>43.23</v>
      </c>
      <c r="AK43" s="12">
        <v>42.67</v>
      </c>
    </row>
    <row r="44" spans="1:37" s="32" customFormat="1" x14ac:dyDescent="0.3">
      <c r="A44" s="12" t="str">
        <f t="shared" si="0"/>
        <v>SDG_NoInv_Base_ReproTest02C_GVAapapr</v>
      </c>
      <c r="B44" s="36" t="s">
        <v>220</v>
      </c>
      <c r="C44" s="37" t="s">
        <v>261</v>
      </c>
      <c r="D44" s="92" t="s">
        <v>3</v>
      </c>
      <c r="E44" s="12" t="s">
        <v>43</v>
      </c>
      <c r="F44" s="12">
        <v>24.02</v>
      </c>
      <c r="G44" s="12">
        <v>23.66</v>
      </c>
      <c r="H44" s="12">
        <v>24.59</v>
      </c>
      <c r="I44" s="12">
        <v>25.03</v>
      </c>
      <c r="J44" s="12">
        <v>25.32</v>
      </c>
      <c r="K44" s="12">
        <v>25.95</v>
      </c>
      <c r="L44" s="12">
        <v>26.55</v>
      </c>
      <c r="M44" s="12">
        <v>26.88</v>
      </c>
      <c r="N44" s="12">
        <v>27.64</v>
      </c>
      <c r="O44" s="12">
        <v>28.84</v>
      </c>
      <c r="P44" s="12">
        <v>29.64</v>
      </c>
      <c r="Q44" s="12">
        <v>30.35</v>
      </c>
      <c r="R44" s="12">
        <v>32.01</v>
      </c>
      <c r="S44" s="12">
        <v>32.86</v>
      </c>
      <c r="T44" s="12">
        <v>33.840000000000003</v>
      </c>
      <c r="U44" s="12">
        <v>34.97</v>
      </c>
      <c r="V44" s="12">
        <v>36.04</v>
      </c>
      <c r="W44" s="12">
        <v>37.229999999999997</v>
      </c>
      <c r="X44" s="12">
        <v>38.51</v>
      </c>
      <c r="Y44" s="12">
        <v>39.54</v>
      </c>
      <c r="Z44" s="12">
        <v>40.54</v>
      </c>
      <c r="AA44" s="12">
        <v>41.63</v>
      </c>
      <c r="AB44" s="12">
        <v>42.71</v>
      </c>
      <c r="AC44" s="12">
        <v>43.56</v>
      </c>
      <c r="AD44" s="12">
        <v>44.49</v>
      </c>
      <c r="AE44" s="12">
        <v>45.5</v>
      </c>
      <c r="AF44" s="12">
        <v>46.61</v>
      </c>
      <c r="AG44" s="12">
        <v>47.57</v>
      </c>
      <c r="AH44" s="12">
        <v>46.84</v>
      </c>
      <c r="AI44" s="12">
        <v>45.81</v>
      </c>
      <c r="AJ44" s="12">
        <v>45.04</v>
      </c>
      <c r="AK44" s="12">
        <v>44.28</v>
      </c>
    </row>
    <row r="45" spans="1:37" s="32" customFormat="1" x14ac:dyDescent="0.3">
      <c r="A45" s="12" t="str">
        <f t="shared" si="0"/>
        <v>SDG_NoInv_Base_ReproTest02C_GVAaprnt</v>
      </c>
      <c r="B45" s="36" t="s">
        <v>220</v>
      </c>
      <c r="C45" s="37" t="s">
        <v>261</v>
      </c>
      <c r="D45" s="92" t="s">
        <v>3</v>
      </c>
      <c r="E45" s="12" t="s">
        <v>44</v>
      </c>
      <c r="F45" s="12">
        <v>16.78</v>
      </c>
      <c r="G45" s="12">
        <v>17.13</v>
      </c>
      <c r="H45" s="12">
        <v>17.739999999999998</v>
      </c>
      <c r="I45" s="12">
        <v>18.100000000000001</v>
      </c>
      <c r="J45" s="12">
        <v>18.37</v>
      </c>
      <c r="K45" s="12">
        <v>18.8</v>
      </c>
      <c r="L45" s="12">
        <v>19.350000000000001</v>
      </c>
      <c r="M45" s="12">
        <v>19.95</v>
      </c>
      <c r="N45" s="12">
        <v>20.57</v>
      </c>
      <c r="O45" s="12">
        <v>20.95</v>
      </c>
      <c r="P45" s="12">
        <v>21.56</v>
      </c>
      <c r="Q45" s="12">
        <v>22.19</v>
      </c>
      <c r="R45" s="12">
        <v>22.98</v>
      </c>
      <c r="S45" s="12">
        <v>23.75</v>
      </c>
      <c r="T45" s="12">
        <v>24.57</v>
      </c>
      <c r="U45" s="12">
        <v>25.54</v>
      </c>
      <c r="V45" s="12">
        <v>26.48</v>
      </c>
      <c r="W45" s="12">
        <v>27.46</v>
      </c>
      <c r="X45" s="12">
        <v>28.46</v>
      </c>
      <c r="Y45" s="12">
        <v>29.32</v>
      </c>
      <c r="Z45" s="12">
        <v>30.18</v>
      </c>
      <c r="AA45" s="12">
        <v>31.06</v>
      </c>
      <c r="AB45" s="12">
        <v>31.74</v>
      </c>
      <c r="AC45" s="12">
        <v>32.39</v>
      </c>
      <c r="AD45" s="12">
        <v>33.19</v>
      </c>
      <c r="AE45" s="12">
        <v>34.07</v>
      </c>
      <c r="AF45" s="12">
        <v>35.03</v>
      </c>
      <c r="AG45" s="12">
        <v>35.869999999999997</v>
      </c>
      <c r="AH45" s="12">
        <v>34.79</v>
      </c>
      <c r="AI45" s="12">
        <v>33.74</v>
      </c>
      <c r="AJ45" s="12">
        <v>32.99</v>
      </c>
      <c r="AK45" s="12">
        <v>32.299999999999997</v>
      </c>
    </row>
    <row r="46" spans="1:37" s="32" customFormat="1" x14ac:dyDescent="0.3">
      <c r="A46" s="12" t="str">
        <f t="shared" si="0"/>
        <v>SDG_NoInv_Base_ReproTest02C_GVAapetr</v>
      </c>
      <c r="B46" s="36" t="s">
        <v>220</v>
      </c>
      <c r="C46" s="37" t="s">
        <v>261</v>
      </c>
      <c r="D46" s="92" t="s">
        <v>3</v>
      </c>
      <c r="E46" s="12" t="s">
        <v>45</v>
      </c>
      <c r="F46" s="12">
        <v>46.32</v>
      </c>
      <c r="G46" s="12">
        <v>33.590000000000003</v>
      </c>
      <c r="H46" s="12">
        <v>28.14</v>
      </c>
      <c r="I46" s="12">
        <v>25.19</v>
      </c>
      <c r="J46" s="12">
        <v>23.72</v>
      </c>
      <c r="K46" s="12">
        <v>22.83</v>
      </c>
      <c r="L46" s="12">
        <v>22.43</v>
      </c>
      <c r="M46" s="12">
        <v>22.96</v>
      </c>
      <c r="N46" s="12">
        <v>23.54</v>
      </c>
      <c r="O46" s="12">
        <v>19.440000000000001</v>
      </c>
      <c r="P46" s="12">
        <v>16.48</v>
      </c>
      <c r="Q46" s="12">
        <v>15.75</v>
      </c>
      <c r="R46" s="12">
        <v>15.34</v>
      </c>
      <c r="S46" s="12">
        <v>15.18</v>
      </c>
      <c r="T46" s="12">
        <v>15.1</v>
      </c>
      <c r="U46" s="12">
        <v>15.1</v>
      </c>
      <c r="V46" s="12">
        <v>14.91</v>
      </c>
      <c r="W46" s="12">
        <v>14.94</v>
      </c>
      <c r="X46" s="12">
        <v>15.37</v>
      </c>
      <c r="Y46" s="12">
        <v>15.17</v>
      </c>
      <c r="Z46" s="12">
        <v>14.87</v>
      </c>
      <c r="AA46" s="12">
        <v>14.77</v>
      </c>
      <c r="AB46" s="12">
        <v>14.11</v>
      </c>
      <c r="AC46" s="12">
        <v>12.83</v>
      </c>
      <c r="AD46" s="12">
        <v>11.29</v>
      </c>
      <c r="AE46" s="12">
        <v>9.7200000000000006</v>
      </c>
      <c r="AF46" s="12">
        <v>8.19</v>
      </c>
      <c r="AG46" s="12">
        <v>6.24</v>
      </c>
      <c r="AH46" s="12">
        <v>4.62</v>
      </c>
      <c r="AI46" s="12">
        <v>2.95</v>
      </c>
      <c r="AJ46" s="12">
        <v>1.6</v>
      </c>
      <c r="AK46" s="12">
        <v>0.53</v>
      </c>
    </row>
    <row r="47" spans="1:37" s="32" customFormat="1" x14ac:dyDescent="0.3">
      <c r="A47" s="12" t="str">
        <f t="shared" si="0"/>
        <v>SDG_NoInv_Base_ReproTest02C_GVAahydr</v>
      </c>
      <c r="B47" s="36" t="s">
        <v>220</v>
      </c>
      <c r="C47" s="37" t="s">
        <v>261</v>
      </c>
      <c r="D47" s="92" t="s">
        <v>3</v>
      </c>
      <c r="E47" s="12" t="s">
        <v>46</v>
      </c>
      <c r="F47" s="12">
        <v>0.12</v>
      </c>
      <c r="G47" s="12">
        <v>0.33</v>
      </c>
      <c r="H47" s="12">
        <v>0.84</v>
      </c>
      <c r="I47" s="12">
        <v>1.99</v>
      </c>
      <c r="J47" s="12">
        <v>2</v>
      </c>
      <c r="K47" s="12">
        <v>2.0099999999999998</v>
      </c>
      <c r="L47" s="12">
        <v>2.0299999999999998</v>
      </c>
      <c r="M47" s="12">
        <v>2.06</v>
      </c>
      <c r="N47" s="12">
        <v>2.09</v>
      </c>
      <c r="O47" s="12">
        <v>2.25</v>
      </c>
      <c r="P47" s="12">
        <v>2.2999999999999998</v>
      </c>
      <c r="Q47" s="12">
        <v>2.56</v>
      </c>
      <c r="R47" s="12">
        <v>2.57</v>
      </c>
      <c r="S47" s="12">
        <v>2.59</v>
      </c>
      <c r="T47" s="12">
        <v>2.61</v>
      </c>
      <c r="U47" s="12">
        <v>2.62</v>
      </c>
      <c r="V47" s="12">
        <v>2.63</v>
      </c>
      <c r="W47" s="12">
        <v>2.64</v>
      </c>
      <c r="X47" s="12">
        <v>-2.06</v>
      </c>
      <c r="Y47" s="12">
        <v>-2.46</v>
      </c>
      <c r="Z47" s="12">
        <v>9.2899999999999991</v>
      </c>
      <c r="AA47" s="12">
        <v>11.96</v>
      </c>
      <c r="AB47" s="12">
        <v>13.25</v>
      </c>
      <c r="AC47" s="12">
        <v>14.2</v>
      </c>
      <c r="AD47" s="12">
        <v>15.06</v>
      </c>
      <c r="AE47" s="12">
        <v>15.88</v>
      </c>
      <c r="AF47" s="12">
        <v>16.72</v>
      </c>
      <c r="AG47" s="12">
        <v>16.89</v>
      </c>
      <c r="AH47" s="12">
        <v>16.829999999999998</v>
      </c>
      <c r="AI47" s="12">
        <v>14.73</v>
      </c>
      <c r="AJ47" s="12">
        <v>12.49</v>
      </c>
      <c r="AK47" s="12">
        <v>10.16</v>
      </c>
    </row>
    <row r="48" spans="1:37" s="32" customFormat="1" x14ac:dyDescent="0.3">
      <c r="A48" s="12" t="str">
        <f t="shared" si="0"/>
        <v>SDG_NoInv_Base_ReproTest02C_GVAaammo</v>
      </c>
      <c r="B48" s="36" t="s">
        <v>220</v>
      </c>
      <c r="C48" s="37" t="s">
        <v>261</v>
      </c>
      <c r="D48" s="92" t="s">
        <v>3</v>
      </c>
      <c r="E48" s="12" t="s">
        <v>47</v>
      </c>
      <c r="F48" s="12">
        <v>2.4900000000000002</v>
      </c>
      <c r="G48" s="12">
        <v>2.42</v>
      </c>
      <c r="H48" s="12">
        <v>2.41</v>
      </c>
      <c r="I48" s="12">
        <v>2.44</v>
      </c>
      <c r="J48" s="12">
        <v>2.46</v>
      </c>
      <c r="K48" s="12">
        <v>2.48</v>
      </c>
      <c r="L48" s="12">
        <v>2.52</v>
      </c>
      <c r="M48" s="12">
        <v>2.58</v>
      </c>
      <c r="N48" s="12">
        <v>2.62</v>
      </c>
      <c r="O48" s="12">
        <v>2.57</v>
      </c>
      <c r="P48" s="12">
        <v>2.58</v>
      </c>
      <c r="Q48" s="12">
        <v>2.62</v>
      </c>
      <c r="R48" s="12">
        <v>2.68</v>
      </c>
      <c r="S48" s="12">
        <v>2.73</v>
      </c>
      <c r="T48" s="12">
        <v>2.79</v>
      </c>
      <c r="U48" s="12">
        <v>2.86</v>
      </c>
      <c r="V48" s="12">
        <v>2.93</v>
      </c>
      <c r="W48" s="12">
        <v>3.01</v>
      </c>
      <c r="X48" s="12">
        <v>3.09</v>
      </c>
      <c r="Y48" s="12">
        <v>3.14</v>
      </c>
      <c r="Z48" s="12">
        <v>3.19</v>
      </c>
      <c r="AA48" s="12">
        <v>3.21</v>
      </c>
      <c r="AB48" s="12">
        <v>3.05</v>
      </c>
      <c r="AC48" s="12">
        <v>2.91</v>
      </c>
      <c r="AD48" s="12">
        <v>2.83</v>
      </c>
      <c r="AE48" s="12">
        <v>2.78</v>
      </c>
      <c r="AF48" s="12">
        <v>2.75</v>
      </c>
      <c r="AG48" s="12">
        <v>2.71</v>
      </c>
      <c r="AH48" s="12">
        <v>2.5099999999999998</v>
      </c>
      <c r="AI48" s="12">
        <v>2.33</v>
      </c>
      <c r="AJ48" s="12">
        <v>2.19</v>
      </c>
      <c r="AK48" s="12">
        <v>2.0699999999999998</v>
      </c>
    </row>
    <row r="49" spans="1:37" s="32" customFormat="1" x14ac:dyDescent="0.3">
      <c r="A49" s="12" t="str">
        <f t="shared" si="0"/>
        <v>SDG_NoInv_Base_ReproTest02C_GVAabchm</v>
      </c>
      <c r="B49" s="36" t="s">
        <v>220</v>
      </c>
      <c r="C49" s="37" t="s">
        <v>261</v>
      </c>
      <c r="D49" s="92" t="s">
        <v>3</v>
      </c>
      <c r="E49" s="12" t="s">
        <v>48</v>
      </c>
      <c r="F49" s="12">
        <v>22.37</v>
      </c>
      <c r="G49" s="12">
        <v>28.31</v>
      </c>
      <c r="H49" s="12">
        <v>29.87</v>
      </c>
      <c r="I49" s="12">
        <v>29.72</v>
      </c>
      <c r="J49" s="12">
        <v>30.64</v>
      </c>
      <c r="K49" s="12">
        <v>31.58</v>
      </c>
      <c r="L49" s="12">
        <v>32.590000000000003</v>
      </c>
      <c r="M49" s="12">
        <v>33.950000000000003</v>
      </c>
      <c r="N49" s="12">
        <v>35.15</v>
      </c>
      <c r="O49" s="12">
        <v>41.74</v>
      </c>
      <c r="P49" s="12">
        <v>43.33</v>
      </c>
      <c r="Q49" s="12">
        <v>43.64</v>
      </c>
      <c r="R49" s="12">
        <v>43.89</v>
      </c>
      <c r="S49" s="12">
        <v>44.35</v>
      </c>
      <c r="T49" s="12">
        <v>44.97</v>
      </c>
      <c r="U49" s="12">
        <v>45.53</v>
      </c>
      <c r="V49" s="12">
        <v>45.7</v>
      </c>
      <c r="W49" s="12">
        <v>46.39</v>
      </c>
      <c r="X49" s="12">
        <v>47.61</v>
      </c>
      <c r="Y49" s="12">
        <v>47.66</v>
      </c>
      <c r="Z49" s="12">
        <v>47.36</v>
      </c>
      <c r="AA49" s="12">
        <v>46.47</v>
      </c>
      <c r="AB49" s="12">
        <v>45.23</v>
      </c>
      <c r="AC49" s="12">
        <v>42.37</v>
      </c>
      <c r="AD49" s="12">
        <v>39.270000000000003</v>
      </c>
      <c r="AE49" s="12">
        <v>36.299999999999997</v>
      </c>
      <c r="AF49" s="12">
        <v>33.68</v>
      </c>
      <c r="AG49" s="12">
        <v>30.45</v>
      </c>
      <c r="AH49" s="12">
        <v>27.27</v>
      </c>
      <c r="AI49" s="12">
        <v>23.22</v>
      </c>
      <c r="AJ49" s="12">
        <v>19.670000000000002</v>
      </c>
      <c r="AK49" s="12">
        <v>16.54</v>
      </c>
    </row>
    <row r="50" spans="1:37" s="32" customFormat="1" x14ac:dyDescent="0.3">
      <c r="A50" s="12" t="str">
        <f t="shared" si="0"/>
        <v>SDG_NoInv_Base_ReproTest02C_GVAaochm</v>
      </c>
      <c r="B50" s="36" t="s">
        <v>220</v>
      </c>
      <c r="C50" s="37" t="s">
        <v>261</v>
      </c>
      <c r="D50" s="92" t="s">
        <v>3</v>
      </c>
      <c r="E50" s="12" t="s">
        <v>49</v>
      </c>
      <c r="F50" s="12">
        <v>34.24</v>
      </c>
      <c r="G50" s="12">
        <v>40.659999999999997</v>
      </c>
      <c r="H50" s="12">
        <v>42.19</v>
      </c>
      <c r="I50" s="12">
        <v>41.54</v>
      </c>
      <c r="J50" s="12">
        <v>42.45</v>
      </c>
      <c r="K50" s="12">
        <v>43.36</v>
      </c>
      <c r="L50" s="12">
        <v>44.32</v>
      </c>
      <c r="M50" s="12">
        <v>45.62</v>
      </c>
      <c r="N50" s="12">
        <v>46.79</v>
      </c>
      <c r="O50" s="12">
        <v>55.56</v>
      </c>
      <c r="P50" s="12">
        <v>57.18</v>
      </c>
      <c r="Q50" s="12">
        <v>57.11</v>
      </c>
      <c r="R50" s="12">
        <v>57.19</v>
      </c>
      <c r="S50" s="12">
        <v>57.42</v>
      </c>
      <c r="T50" s="12">
        <v>57.91</v>
      </c>
      <c r="U50" s="12">
        <v>58.41</v>
      </c>
      <c r="V50" s="12">
        <v>58.35</v>
      </c>
      <c r="W50" s="12">
        <v>58.96</v>
      </c>
      <c r="X50" s="12">
        <v>60.24</v>
      </c>
      <c r="Y50" s="12">
        <v>60.3</v>
      </c>
      <c r="Z50" s="12">
        <v>59.95</v>
      </c>
      <c r="AA50" s="12">
        <v>59.04</v>
      </c>
      <c r="AB50" s="12">
        <v>57.51</v>
      </c>
      <c r="AC50" s="12">
        <v>53.91</v>
      </c>
      <c r="AD50" s="12">
        <v>49.82</v>
      </c>
      <c r="AE50" s="12">
        <v>45.9</v>
      </c>
      <c r="AF50" s="12">
        <v>42.39</v>
      </c>
      <c r="AG50" s="12">
        <v>38.58</v>
      </c>
      <c r="AH50" s="12">
        <v>35.08</v>
      </c>
      <c r="AI50" s="12">
        <v>30.39</v>
      </c>
      <c r="AJ50" s="12">
        <v>26.2</v>
      </c>
      <c r="AK50" s="12">
        <v>22.51</v>
      </c>
    </row>
    <row r="51" spans="1:37" s="32" customFormat="1" x14ac:dyDescent="0.3">
      <c r="A51" s="12" t="str">
        <f t="shared" si="0"/>
        <v>SDG_NoInv_Base_ReproTest02C_GVAarubb</v>
      </c>
      <c r="B51" s="36" t="s">
        <v>220</v>
      </c>
      <c r="C51" s="37" t="s">
        <v>261</v>
      </c>
      <c r="D51" s="92" t="s">
        <v>3</v>
      </c>
      <c r="E51" s="12" t="s">
        <v>50</v>
      </c>
      <c r="F51" s="12">
        <v>6.77</v>
      </c>
      <c r="G51" s="12">
        <v>6.48</v>
      </c>
      <c r="H51" s="12">
        <v>6.74</v>
      </c>
      <c r="I51" s="12">
        <v>6.83</v>
      </c>
      <c r="J51" s="12">
        <v>6.97</v>
      </c>
      <c r="K51" s="12">
        <v>7.15</v>
      </c>
      <c r="L51" s="12">
        <v>7.37</v>
      </c>
      <c r="M51" s="12">
        <v>7.59</v>
      </c>
      <c r="N51" s="12">
        <v>7.83</v>
      </c>
      <c r="O51" s="12">
        <v>8.35</v>
      </c>
      <c r="P51" s="12">
        <v>8.66</v>
      </c>
      <c r="Q51" s="12">
        <v>8.89</v>
      </c>
      <c r="R51" s="12">
        <v>9.17</v>
      </c>
      <c r="S51" s="12">
        <v>9.4700000000000006</v>
      </c>
      <c r="T51" s="12">
        <v>9.7899999999999991</v>
      </c>
      <c r="U51" s="12">
        <v>10.16</v>
      </c>
      <c r="V51" s="12">
        <v>10.54</v>
      </c>
      <c r="W51" s="12">
        <v>10.93</v>
      </c>
      <c r="X51" s="12">
        <v>11.31</v>
      </c>
      <c r="Y51" s="12">
        <v>11.61</v>
      </c>
      <c r="Z51" s="12">
        <v>11.91</v>
      </c>
      <c r="AA51" s="12">
        <v>12.23</v>
      </c>
      <c r="AB51" s="12">
        <v>12.8</v>
      </c>
      <c r="AC51" s="12">
        <v>13.28</v>
      </c>
      <c r="AD51" s="12">
        <v>13.76</v>
      </c>
      <c r="AE51" s="12">
        <v>14.24</v>
      </c>
      <c r="AF51" s="12">
        <v>14.74</v>
      </c>
      <c r="AG51" s="12">
        <v>15.16</v>
      </c>
      <c r="AH51" s="12">
        <v>15.13</v>
      </c>
      <c r="AI51" s="12">
        <v>14.97</v>
      </c>
      <c r="AJ51" s="12">
        <v>14.86</v>
      </c>
      <c r="AK51" s="12">
        <v>14.73</v>
      </c>
    </row>
    <row r="52" spans="1:37" s="32" customFormat="1" x14ac:dyDescent="0.3">
      <c r="A52" s="12" t="str">
        <f t="shared" si="0"/>
        <v>SDG_NoInv_Base_ReproTest02C_GVAaplas</v>
      </c>
      <c r="B52" s="36" t="s">
        <v>220</v>
      </c>
      <c r="C52" s="37" t="s">
        <v>261</v>
      </c>
      <c r="D52" s="92" t="s">
        <v>3</v>
      </c>
      <c r="E52" s="12" t="s">
        <v>51</v>
      </c>
      <c r="F52" s="12">
        <v>15.43</v>
      </c>
      <c r="G52" s="12">
        <v>15.29</v>
      </c>
      <c r="H52" s="12">
        <v>15.74</v>
      </c>
      <c r="I52" s="12">
        <v>16</v>
      </c>
      <c r="J52" s="12">
        <v>16.25</v>
      </c>
      <c r="K52" s="12">
        <v>16.61</v>
      </c>
      <c r="L52" s="12">
        <v>17.07</v>
      </c>
      <c r="M52" s="12">
        <v>17.57</v>
      </c>
      <c r="N52" s="12">
        <v>18.079999999999998</v>
      </c>
      <c r="O52" s="12">
        <v>18.72</v>
      </c>
      <c r="P52" s="12">
        <v>19.260000000000002</v>
      </c>
      <c r="Q52" s="12">
        <v>19.72</v>
      </c>
      <c r="R52" s="12">
        <v>20.329999999999998</v>
      </c>
      <c r="S52" s="12">
        <v>20.93</v>
      </c>
      <c r="T52" s="12">
        <v>21.57</v>
      </c>
      <c r="U52" s="12">
        <v>22.32</v>
      </c>
      <c r="V52" s="12">
        <v>23.04</v>
      </c>
      <c r="W52" s="12">
        <v>23.8</v>
      </c>
      <c r="X52" s="12">
        <v>24.6</v>
      </c>
      <c r="Y52" s="12">
        <v>25.25</v>
      </c>
      <c r="Z52" s="12">
        <v>25.86</v>
      </c>
      <c r="AA52" s="12">
        <v>26.49</v>
      </c>
      <c r="AB52" s="12">
        <v>26.97</v>
      </c>
      <c r="AC52" s="12">
        <v>27.38</v>
      </c>
      <c r="AD52" s="12">
        <v>27.92</v>
      </c>
      <c r="AE52" s="12">
        <v>28.52</v>
      </c>
      <c r="AF52" s="12">
        <v>29.21</v>
      </c>
      <c r="AG52" s="12">
        <v>29.75</v>
      </c>
      <c r="AH52" s="12">
        <v>28.8</v>
      </c>
      <c r="AI52" s="12">
        <v>27.9</v>
      </c>
      <c r="AJ52" s="12">
        <v>27.21</v>
      </c>
      <c r="AK52" s="12">
        <v>26.58</v>
      </c>
    </row>
    <row r="53" spans="1:37" s="32" customFormat="1" x14ac:dyDescent="0.3">
      <c r="A53" s="12" t="str">
        <f t="shared" si="0"/>
        <v>SDG_NoInv_Base_ReproTest02C_GVAanmet</v>
      </c>
      <c r="B53" s="36" t="s">
        <v>220</v>
      </c>
      <c r="C53" s="37" t="s">
        <v>261</v>
      </c>
      <c r="D53" s="92" t="s">
        <v>3</v>
      </c>
      <c r="E53" s="12" t="s">
        <v>52</v>
      </c>
      <c r="F53" s="12">
        <v>17.63</v>
      </c>
      <c r="G53" s="12">
        <v>17.600000000000001</v>
      </c>
      <c r="H53" s="12">
        <v>18.04</v>
      </c>
      <c r="I53" s="12">
        <v>18.27</v>
      </c>
      <c r="J53" s="12">
        <v>18.53</v>
      </c>
      <c r="K53" s="12">
        <v>18.96</v>
      </c>
      <c r="L53" s="12">
        <v>19.489999999999998</v>
      </c>
      <c r="M53" s="12">
        <v>20.11</v>
      </c>
      <c r="N53" s="12">
        <v>20.75</v>
      </c>
      <c r="O53" s="12">
        <v>21.72</v>
      </c>
      <c r="P53" s="12">
        <v>22.45</v>
      </c>
      <c r="Q53" s="12">
        <v>23.07</v>
      </c>
      <c r="R53" s="12">
        <v>23.81</v>
      </c>
      <c r="S53" s="12">
        <v>24.59</v>
      </c>
      <c r="T53" s="12">
        <v>25.42</v>
      </c>
      <c r="U53" s="12">
        <v>26.4</v>
      </c>
      <c r="V53" s="12">
        <v>27.42</v>
      </c>
      <c r="W53" s="12">
        <v>28.44</v>
      </c>
      <c r="X53" s="12">
        <v>29.4</v>
      </c>
      <c r="Y53" s="12">
        <v>30.29</v>
      </c>
      <c r="Z53" s="12">
        <v>31.19</v>
      </c>
      <c r="AA53" s="12">
        <v>32.1</v>
      </c>
      <c r="AB53" s="12">
        <v>32.909999999999997</v>
      </c>
      <c r="AC53" s="12">
        <v>33.69</v>
      </c>
      <c r="AD53" s="12">
        <v>34.67</v>
      </c>
      <c r="AE53" s="12">
        <v>35.71</v>
      </c>
      <c r="AF53" s="12">
        <v>36.83</v>
      </c>
      <c r="AG53" s="12">
        <v>37.700000000000003</v>
      </c>
      <c r="AH53" s="12">
        <v>36.9</v>
      </c>
      <c r="AI53" s="12">
        <v>36</v>
      </c>
      <c r="AJ53" s="12">
        <v>35.409999999999997</v>
      </c>
      <c r="AK53" s="12">
        <v>34.82</v>
      </c>
    </row>
    <row r="54" spans="1:37" s="32" customFormat="1" x14ac:dyDescent="0.3">
      <c r="A54" s="12" t="str">
        <f t="shared" si="0"/>
        <v>SDG_NoInv_Base_ReproTest02C_GVAairon</v>
      </c>
      <c r="B54" s="36" t="s">
        <v>220</v>
      </c>
      <c r="C54" s="37" t="s">
        <v>261</v>
      </c>
      <c r="D54" s="92" t="s">
        <v>3</v>
      </c>
      <c r="E54" s="12" t="s">
        <v>53</v>
      </c>
      <c r="F54" s="12">
        <v>20.84</v>
      </c>
      <c r="G54" s="12">
        <v>23.55</v>
      </c>
      <c r="H54" s="12">
        <v>23.33</v>
      </c>
      <c r="I54" s="12">
        <v>23.04</v>
      </c>
      <c r="J54" s="12">
        <v>22.95</v>
      </c>
      <c r="K54" s="12">
        <v>23.16</v>
      </c>
      <c r="L54" s="12">
        <v>23.58</v>
      </c>
      <c r="M54" s="12">
        <v>24.27</v>
      </c>
      <c r="N54" s="12">
        <v>24.89</v>
      </c>
      <c r="O54" s="12">
        <v>26.04</v>
      </c>
      <c r="P54" s="12">
        <v>26.76</v>
      </c>
      <c r="Q54" s="12">
        <v>27.25</v>
      </c>
      <c r="R54" s="12">
        <v>27.8</v>
      </c>
      <c r="S54" s="12">
        <v>28.42</v>
      </c>
      <c r="T54" s="12">
        <v>29.1</v>
      </c>
      <c r="U54" s="12">
        <v>29.95</v>
      </c>
      <c r="V54" s="12">
        <v>31.08</v>
      </c>
      <c r="W54" s="12">
        <v>32.08</v>
      </c>
      <c r="X54" s="12">
        <v>32.85</v>
      </c>
      <c r="Y54" s="12">
        <v>33.68</v>
      </c>
      <c r="Z54" s="12">
        <v>34.42</v>
      </c>
      <c r="AA54" s="12">
        <v>35.33</v>
      </c>
      <c r="AB54" s="12">
        <v>34.69</v>
      </c>
      <c r="AC54" s="12">
        <v>34.79</v>
      </c>
      <c r="AD54" s="12">
        <v>35.619999999999997</v>
      </c>
      <c r="AE54" s="12">
        <v>36.67</v>
      </c>
      <c r="AF54" s="12">
        <v>37.82</v>
      </c>
      <c r="AG54" s="12">
        <v>38.659999999999997</v>
      </c>
      <c r="AH54" s="12">
        <v>36.74</v>
      </c>
      <c r="AI54" s="12">
        <v>35.44</v>
      </c>
      <c r="AJ54" s="12">
        <v>34.68</v>
      </c>
      <c r="AK54" s="12">
        <v>34.07</v>
      </c>
    </row>
    <row r="55" spans="1:37" s="32" customFormat="1" x14ac:dyDescent="0.3">
      <c r="A55" s="12" t="str">
        <f t="shared" si="0"/>
        <v>SDG_NoInv_Base_ReproTest02C_GVAanfrm</v>
      </c>
      <c r="B55" s="36" t="s">
        <v>220</v>
      </c>
      <c r="C55" s="37" t="s">
        <v>261</v>
      </c>
      <c r="D55" s="92" t="s">
        <v>3</v>
      </c>
      <c r="E55" s="12" t="s">
        <v>54</v>
      </c>
      <c r="F55" s="12">
        <v>13.07</v>
      </c>
      <c r="G55" s="12">
        <v>13.67</v>
      </c>
      <c r="H55" s="12">
        <v>12.56</v>
      </c>
      <c r="I55" s="12">
        <v>11.18</v>
      </c>
      <c r="J55" s="12">
        <v>10.74</v>
      </c>
      <c r="K55" s="12">
        <v>10.79</v>
      </c>
      <c r="L55" s="12">
        <v>11.3</v>
      </c>
      <c r="M55" s="12">
        <v>12.91</v>
      </c>
      <c r="N55" s="12">
        <v>14.13</v>
      </c>
      <c r="O55" s="12">
        <v>18.260000000000002</v>
      </c>
      <c r="P55" s="12">
        <v>19.760000000000002</v>
      </c>
      <c r="Q55" s="12">
        <v>20.02</v>
      </c>
      <c r="R55" s="12">
        <v>20.09</v>
      </c>
      <c r="S55" s="12">
        <v>20.49</v>
      </c>
      <c r="T55" s="12">
        <v>21.05</v>
      </c>
      <c r="U55" s="12">
        <v>22.02</v>
      </c>
      <c r="V55" s="12">
        <v>24.62</v>
      </c>
      <c r="W55" s="12">
        <v>26.57</v>
      </c>
      <c r="X55" s="12">
        <v>26.74</v>
      </c>
      <c r="Y55" s="12">
        <v>27.85</v>
      </c>
      <c r="Z55" s="12">
        <v>28.48</v>
      </c>
      <c r="AA55" s="12">
        <v>29.88</v>
      </c>
      <c r="AB55" s="12">
        <v>22.77</v>
      </c>
      <c r="AC55" s="12">
        <v>20.66</v>
      </c>
      <c r="AD55" s="12">
        <v>21.46</v>
      </c>
      <c r="AE55" s="12">
        <v>22.96</v>
      </c>
      <c r="AF55" s="12">
        <v>24.64</v>
      </c>
      <c r="AG55" s="12">
        <v>25.44</v>
      </c>
      <c r="AH55" s="12">
        <v>19.510000000000002</v>
      </c>
      <c r="AI55" s="12">
        <v>16.2</v>
      </c>
      <c r="AJ55" s="12">
        <v>14.86</v>
      </c>
      <c r="AK55" s="12">
        <v>13.97</v>
      </c>
    </row>
    <row r="56" spans="1:37" s="32" customFormat="1" x14ac:dyDescent="0.3">
      <c r="A56" s="12" t="str">
        <f t="shared" si="0"/>
        <v>SDG_NoInv_Base_ReproTest02C_GVAametp</v>
      </c>
      <c r="B56" s="36" t="s">
        <v>220</v>
      </c>
      <c r="C56" s="37" t="s">
        <v>261</v>
      </c>
      <c r="D56" s="92" t="s">
        <v>3</v>
      </c>
      <c r="E56" s="12" t="s">
        <v>55</v>
      </c>
      <c r="F56" s="12">
        <v>33.25</v>
      </c>
      <c r="G56" s="12">
        <v>35.76</v>
      </c>
      <c r="H56" s="12">
        <v>36.71</v>
      </c>
      <c r="I56" s="12">
        <v>37.08</v>
      </c>
      <c r="J56" s="12">
        <v>37.56</v>
      </c>
      <c r="K56" s="12">
        <v>38.39</v>
      </c>
      <c r="L56" s="12">
        <v>39.549999999999997</v>
      </c>
      <c r="M56" s="12">
        <v>40.93</v>
      </c>
      <c r="N56" s="12">
        <v>42.28</v>
      </c>
      <c r="O56" s="12">
        <v>44.4</v>
      </c>
      <c r="P56" s="12">
        <v>45.91</v>
      </c>
      <c r="Q56" s="12">
        <v>47.11</v>
      </c>
      <c r="R56" s="12">
        <v>48.58</v>
      </c>
      <c r="S56" s="12">
        <v>50.12</v>
      </c>
      <c r="T56" s="12">
        <v>51.77</v>
      </c>
      <c r="U56" s="12">
        <v>53.73</v>
      </c>
      <c r="V56" s="12">
        <v>55.94</v>
      </c>
      <c r="W56" s="12">
        <v>57.94</v>
      </c>
      <c r="X56" s="12">
        <v>59.5</v>
      </c>
      <c r="Y56" s="12">
        <v>61.26</v>
      </c>
      <c r="Z56" s="12">
        <v>62.98</v>
      </c>
      <c r="AA56" s="12">
        <v>64.819999999999993</v>
      </c>
      <c r="AB56" s="12">
        <v>66.22</v>
      </c>
      <c r="AC56" s="12">
        <v>67.650000000000006</v>
      </c>
      <c r="AD56" s="12">
        <v>69.63</v>
      </c>
      <c r="AE56" s="12">
        <v>71.84</v>
      </c>
      <c r="AF56" s="12">
        <v>74.23</v>
      </c>
      <c r="AG56" s="12">
        <v>76.16</v>
      </c>
      <c r="AH56" s="12">
        <v>73.67</v>
      </c>
      <c r="AI56" s="12">
        <v>71.31</v>
      </c>
      <c r="AJ56" s="12">
        <v>69.81</v>
      </c>
      <c r="AK56" s="12">
        <v>68.459999999999994</v>
      </c>
    </row>
    <row r="57" spans="1:37" s="32" customFormat="1" x14ac:dyDescent="0.3">
      <c r="A57" s="12" t="str">
        <f t="shared" si="0"/>
        <v>SDG_NoInv_Base_ReproTest02C_GVAamach</v>
      </c>
      <c r="B57" s="36" t="s">
        <v>220</v>
      </c>
      <c r="C57" s="37" t="s">
        <v>261</v>
      </c>
      <c r="D57" s="92" t="s">
        <v>3</v>
      </c>
      <c r="E57" s="12" t="s">
        <v>56</v>
      </c>
      <c r="F57" s="12">
        <v>38.67</v>
      </c>
      <c r="G57" s="12">
        <v>40.92</v>
      </c>
      <c r="H57" s="12">
        <v>41.79</v>
      </c>
      <c r="I57" s="12">
        <v>41.92</v>
      </c>
      <c r="J57" s="12">
        <v>42.29</v>
      </c>
      <c r="K57" s="12">
        <v>43.13</v>
      </c>
      <c r="L57" s="12">
        <v>44.39</v>
      </c>
      <c r="M57" s="12">
        <v>46.13</v>
      </c>
      <c r="N57" s="12">
        <v>47.72</v>
      </c>
      <c r="O57" s="12">
        <v>50.56</v>
      </c>
      <c r="P57" s="12">
        <v>52.29</v>
      </c>
      <c r="Q57" s="12">
        <v>53.6</v>
      </c>
      <c r="R57" s="12">
        <v>55.14</v>
      </c>
      <c r="S57" s="12">
        <v>56.85</v>
      </c>
      <c r="T57" s="12">
        <v>58.72</v>
      </c>
      <c r="U57" s="12">
        <v>60.96</v>
      </c>
      <c r="V57" s="12">
        <v>63.54</v>
      </c>
      <c r="W57" s="12">
        <v>65.83</v>
      </c>
      <c r="X57" s="12">
        <v>67.58</v>
      </c>
      <c r="Y57" s="12">
        <v>69.73</v>
      </c>
      <c r="Z57" s="12">
        <v>71.81</v>
      </c>
      <c r="AA57" s="12">
        <v>74.09</v>
      </c>
      <c r="AB57" s="12">
        <v>74.67</v>
      </c>
      <c r="AC57" s="12">
        <v>75.91</v>
      </c>
      <c r="AD57" s="12">
        <v>78.41</v>
      </c>
      <c r="AE57" s="12">
        <v>81.31</v>
      </c>
      <c r="AF57" s="12">
        <v>84.41</v>
      </c>
      <c r="AG57" s="12">
        <v>86.76</v>
      </c>
      <c r="AH57" s="12">
        <v>82.9</v>
      </c>
      <c r="AI57" s="12">
        <v>79.5</v>
      </c>
      <c r="AJ57" s="12">
        <v>77.59</v>
      </c>
      <c r="AK57" s="12">
        <v>75.959999999999994</v>
      </c>
    </row>
    <row r="58" spans="1:37" s="32" customFormat="1" x14ac:dyDescent="0.3">
      <c r="A58" s="12" t="str">
        <f t="shared" si="0"/>
        <v>SDG_NoInv_Base_ReproTest02C_GVAafcel</v>
      </c>
      <c r="B58" s="36" t="s">
        <v>220</v>
      </c>
      <c r="C58" s="37" t="s">
        <v>261</v>
      </c>
      <c r="D58" s="92" t="s">
        <v>3</v>
      </c>
      <c r="E58" s="12" t="s">
        <v>57</v>
      </c>
      <c r="F58" s="12">
        <v>0.28999999999999998</v>
      </c>
      <c r="G58" s="12">
        <v>0.28999999999999998</v>
      </c>
      <c r="H58" s="12">
        <v>0.28999999999999998</v>
      </c>
      <c r="I58" s="12">
        <v>0.28000000000000003</v>
      </c>
      <c r="J58" s="12">
        <v>0.27</v>
      </c>
      <c r="K58" s="12">
        <v>0.27</v>
      </c>
      <c r="L58" s="12">
        <v>0.28000000000000003</v>
      </c>
      <c r="M58" s="12">
        <v>0.28999999999999998</v>
      </c>
      <c r="N58" s="12">
        <v>0.3</v>
      </c>
      <c r="O58" s="12">
        <v>0.34</v>
      </c>
      <c r="P58" s="12">
        <v>0.35</v>
      </c>
      <c r="Q58" s="12">
        <v>0.35</v>
      </c>
      <c r="R58" s="12">
        <v>0.35</v>
      </c>
      <c r="S58" s="12">
        <v>0.35</v>
      </c>
      <c r="T58" s="12">
        <v>0.35</v>
      </c>
      <c r="U58" s="12">
        <v>0.35</v>
      </c>
      <c r="V58" s="12">
        <v>0.36</v>
      </c>
      <c r="W58" s="12">
        <v>0.36</v>
      </c>
      <c r="X58" s="12">
        <v>0.36</v>
      </c>
      <c r="Y58" s="12">
        <v>5.18</v>
      </c>
      <c r="Z58" s="12">
        <v>10.29</v>
      </c>
      <c r="AA58" s="12">
        <v>15.46</v>
      </c>
      <c r="AB58" s="12">
        <v>16.16</v>
      </c>
      <c r="AC58" s="12">
        <v>16.95</v>
      </c>
      <c r="AD58" s="12">
        <v>18.079999999999998</v>
      </c>
      <c r="AE58" s="12">
        <v>19.260000000000002</v>
      </c>
      <c r="AF58" s="12">
        <v>20.48</v>
      </c>
      <c r="AG58" s="12">
        <v>20.329999999999998</v>
      </c>
      <c r="AH58" s="12">
        <v>18.920000000000002</v>
      </c>
      <c r="AI58" s="12">
        <v>17.23</v>
      </c>
      <c r="AJ58" s="12">
        <v>16.260000000000002</v>
      </c>
      <c r="AK58" s="12">
        <v>15.42</v>
      </c>
    </row>
    <row r="59" spans="1:37" s="32" customFormat="1" x14ac:dyDescent="0.3">
      <c r="A59" s="12" t="str">
        <f t="shared" si="0"/>
        <v>SDG_NoInv_Base_ReproTest02C_GVAaelct</v>
      </c>
      <c r="B59" s="36" t="s">
        <v>220</v>
      </c>
      <c r="C59" s="37" t="s">
        <v>261</v>
      </c>
      <c r="D59" s="92" t="s">
        <v>3</v>
      </c>
      <c r="E59" s="12" t="s">
        <v>58</v>
      </c>
      <c r="F59" s="12">
        <v>0.08</v>
      </c>
      <c r="G59" s="12">
        <v>0.08</v>
      </c>
      <c r="H59" s="12">
        <v>0.08</v>
      </c>
      <c r="I59" s="12">
        <v>0.08</v>
      </c>
      <c r="J59" s="12">
        <v>7.0000000000000007E-2</v>
      </c>
      <c r="K59" s="12">
        <v>7.0000000000000007E-2</v>
      </c>
      <c r="L59" s="12">
        <v>0.08</v>
      </c>
      <c r="M59" s="12">
        <v>0.08</v>
      </c>
      <c r="N59" s="12">
        <v>0.08</v>
      </c>
      <c r="O59" s="12">
        <v>0.09</v>
      </c>
      <c r="P59" s="12">
        <v>0.09</v>
      </c>
      <c r="Q59" s="12">
        <v>0.09</v>
      </c>
      <c r="R59" s="12">
        <v>0.09</v>
      </c>
      <c r="S59" s="12">
        <v>0.09</v>
      </c>
      <c r="T59" s="12">
        <v>0.09</v>
      </c>
      <c r="U59" s="12">
        <v>0.09</v>
      </c>
      <c r="V59" s="12">
        <v>0.1</v>
      </c>
      <c r="W59" s="12">
        <v>0.1</v>
      </c>
      <c r="X59" s="12">
        <v>3.89</v>
      </c>
      <c r="Y59" s="12">
        <v>3.89</v>
      </c>
      <c r="Z59" s="12">
        <v>2.13</v>
      </c>
      <c r="AA59" s="12">
        <v>2.13</v>
      </c>
      <c r="AB59" s="12">
        <v>2.0699999999999998</v>
      </c>
      <c r="AC59" s="12">
        <v>2.0299999999999998</v>
      </c>
      <c r="AD59" s="12">
        <v>1.1399999999999999</v>
      </c>
      <c r="AE59" s="12">
        <v>1.1499999999999999</v>
      </c>
      <c r="AF59" s="12">
        <v>1.1499999999999999</v>
      </c>
      <c r="AG59" s="12">
        <v>1.1399999999999999</v>
      </c>
      <c r="AH59" s="12">
        <v>1.07</v>
      </c>
      <c r="AI59" s="12">
        <v>7.44</v>
      </c>
      <c r="AJ59" s="12">
        <v>7.07</v>
      </c>
      <c r="AK59" s="12">
        <v>6.75</v>
      </c>
    </row>
    <row r="60" spans="1:37" s="32" customFormat="1" x14ac:dyDescent="0.3">
      <c r="A60" s="12" t="str">
        <f t="shared" si="0"/>
        <v>SDG_NoInv_Base_ReproTest02C_GVAaemch</v>
      </c>
      <c r="B60" s="36" t="s">
        <v>220</v>
      </c>
      <c r="C60" s="37" t="s">
        <v>261</v>
      </c>
      <c r="D60" s="92" t="s">
        <v>3</v>
      </c>
      <c r="E60" s="12" t="s">
        <v>59</v>
      </c>
      <c r="F60" s="12">
        <v>8.99</v>
      </c>
      <c r="G60" s="12">
        <v>9.75</v>
      </c>
      <c r="H60" s="12">
        <v>10.039999999999999</v>
      </c>
      <c r="I60" s="12">
        <v>10.09</v>
      </c>
      <c r="J60" s="12">
        <v>10.16</v>
      </c>
      <c r="K60" s="12">
        <v>10.37</v>
      </c>
      <c r="L60" s="12">
        <v>10.69</v>
      </c>
      <c r="M60" s="12">
        <v>11.17</v>
      </c>
      <c r="N60" s="12">
        <v>11.6</v>
      </c>
      <c r="O60" s="12">
        <v>12.33</v>
      </c>
      <c r="P60" s="12">
        <v>12.81</v>
      </c>
      <c r="Q60" s="12">
        <v>13.16</v>
      </c>
      <c r="R60" s="12">
        <v>13.57</v>
      </c>
      <c r="S60" s="12">
        <v>14.02</v>
      </c>
      <c r="T60" s="12">
        <v>14.49</v>
      </c>
      <c r="U60" s="12">
        <v>15.07</v>
      </c>
      <c r="V60" s="12">
        <v>15.69</v>
      </c>
      <c r="W60" s="12">
        <v>16.29</v>
      </c>
      <c r="X60" s="12">
        <v>16.82</v>
      </c>
      <c r="Y60" s="12">
        <v>17.34</v>
      </c>
      <c r="Z60" s="12">
        <v>17.84</v>
      </c>
      <c r="AA60" s="12">
        <v>18.399999999999999</v>
      </c>
      <c r="AB60" s="12">
        <v>18.309999999999999</v>
      </c>
      <c r="AC60" s="12">
        <v>18.420000000000002</v>
      </c>
      <c r="AD60" s="12">
        <v>18.91</v>
      </c>
      <c r="AE60" s="12">
        <v>19.510000000000002</v>
      </c>
      <c r="AF60" s="12">
        <v>20.190000000000001</v>
      </c>
      <c r="AG60" s="12">
        <v>20.78</v>
      </c>
      <c r="AH60" s="12">
        <v>19.57</v>
      </c>
      <c r="AI60" s="12">
        <v>18.46</v>
      </c>
      <c r="AJ60" s="12">
        <v>17.850000000000001</v>
      </c>
      <c r="AK60" s="12">
        <v>17.309999999999999</v>
      </c>
    </row>
    <row r="61" spans="1:37" s="32" customFormat="1" x14ac:dyDescent="0.3">
      <c r="A61" s="12" t="str">
        <f t="shared" si="0"/>
        <v>SDG_NoInv_Base_ReproTest02C_GVAasequ</v>
      </c>
      <c r="B61" s="36" t="s">
        <v>220</v>
      </c>
      <c r="C61" s="37" t="s">
        <v>261</v>
      </c>
      <c r="D61" s="92" t="s">
        <v>3</v>
      </c>
      <c r="E61" s="12" t="s">
        <v>60</v>
      </c>
      <c r="F61" s="12">
        <v>8.7799999999999994</v>
      </c>
      <c r="G61" s="12">
        <v>9.99</v>
      </c>
      <c r="H61" s="12">
        <v>10.039999999999999</v>
      </c>
      <c r="I61" s="12">
        <v>9.8699999999999992</v>
      </c>
      <c r="J61" s="12">
        <v>9.86</v>
      </c>
      <c r="K61" s="12">
        <v>10.01</v>
      </c>
      <c r="L61" s="12">
        <v>10.28</v>
      </c>
      <c r="M61" s="12">
        <v>10.79</v>
      </c>
      <c r="N61" s="12">
        <v>11.22</v>
      </c>
      <c r="O61" s="12">
        <v>12.07</v>
      </c>
      <c r="P61" s="12">
        <v>12.5</v>
      </c>
      <c r="Q61" s="12">
        <v>12.81</v>
      </c>
      <c r="R61" s="12">
        <v>13.15</v>
      </c>
      <c r="S61" s="12">
        <v>13.55</v>
      </c>
      <c r="T61" s="12">
        <v>14.01</v>
      </c>
      <c r="U61" s="12">
        <v>14.57</v>
      </c>
      <c r="V61" s="12">
        <v>15.12</v>
      </c>
      <c r="W61" s="12">
        <v>15.71</v>
      </c>
      <c r="X61" s="12">
        <v>16.329999999999998</v>
      </c>
      <c r="Y61" s="12">
        <v>16.899999999999999</v>
      </c>
      <c r="Z61" s="12">
        <v>17.440000000000001</v>
      </c>
      <c r="AA61" s="12">
        <v>18.059999999999999</v>
      </c>
      <c r="AB61" s="12">
        <v>17.71</v>
      </c>
      <c r="AC61" s="12">
        <v>17.760000000000002</v>
      </c>
      <c r="AD61" s="12">
        <v>18.36</v>
      </c>
      <c r="AE61" s="12">
        <v>19.09</v>
      </c>
      <c r="AF61" s="12">
        <v>19.87</v>
      </c>
      <c r="AG61" s="12">
        <v>20.48</v>
      </c>
      <c r="AH61" s="12">
        <v>19</v>
      </c>
      <c r="AI61" s="12">
        <v>17.690000000000001</v>
      </c>
      <c r="AJ61" s="12">
        <v>17.04</v>
      </c>
      <c r="AK61" s="12">
        <v>16.52</v>
      </c>
    </row>
    <row r="62" spans="1:37" s="32" customFormat="1" x14ac:dyDescent="0.3">
      <c r="A62" s="12" t="str">
        <f t="shared" si="0"/>
        <v>SDG_NoInv_Base_ReproTest02C_GVAavehi</v>
      </c>
      <c r="B62" s="36" t="s">
        <v>220</v>
      </c>
      <c r="C62" s="37" t="s">
        <v>261</v>
      </c>
      <c r="D62" s="92" t="s">
        <v>3</v>
      </c>
      <c r="E62" s="12" t="s">
        <v>61</v>
      </c>
      <c r="F62" s="12">
        <v>39.57</v>
      </c>
      <c r="G62" s="12">
        <v>42.98</v>
      </c>
      <c r="H62" s="12">
        <v>44.11</v>
      </c>
      <c r="I62" s="12">
        <v>44.26</v>
      </c>
      <c r="J62" s="12">
        <v>44.6</v>
      </c>
      <c r="K62" s="12">
        <v>45.6</v>
      </c>
      <c r="L62" s="12">
        <v>47.03</v>
      </c>
      <c r="M62" s="12">
        <v>49.07</v>
      </c>
      <c r="N62" s="12">
        <v>50.99</v>
      </c>
      <c r="O62" s="12">
        <v>53.5</v>
      </c>
      <c r="P62" s="12">
        <v>55.57</v>
      </c>
      <c r="Q62" s="12">
        <v>57.41</v>
      </c>
      <c r="R62" s="12">
        <v>59.52</v>
      </c>
      <c r="S62" s="12">
        <v>61.76</v>
      </c>
      <c r="T62" s="12">
        <v>64.2</v>
      </c>
      <c r="U62" s="12">
        <v>67.13</v>
      </c>
      <c r="V62" s="12">
        <v>70.349999999999994</v>
      </c>
      <c r="W62" s="12">
        <v>73.459999999999994</v>
      </c>
      <c r="X62" s="12">
        <v>76.17</v>
      </c>
      <c r="Y62" s="12">
        <v>77.150000000000006</v>
      </c>
      <c r="Z62" s="12">
        <v>78.2</v>
      </c>
      <c r="AA62" s="12">
        <v>79.38</v>
      </c>
      <c r="AB62" s="12">
        <v>79.67</v>
      </c>
      <c r="AC62" s="12">
        <v>80.790000000000006</v>
      </c>
      <c r="AD62" s="12">
        <v>83.43</v>
      </c>
      <c r="AE62" s="12">
        <v>86.56</v>
      </c>
      <c r="AF62" s="12">
        <v>89.95</v>
      </c>
      <c r="AG62" s="12">
        <v>93.19</v>
      </c>
      <c r="AH62" s="12">
        <v>89.09</v>
      </c>
      <c r="AI62" s="12">
        <v>84.77</v>
      </c>
      <c r="AJ62" s="12">
        <v>82.26</v>
      </c>
      <c r="AK62" s="12">
        <v>80.14</v>
      </c>
    </row>
    <row r="63" spans="1:37" s="32" customFormat="1" x14ac:dyDescent="0.3">
      <c r="A63" s="12" t="str">
        <f t="shared" si="0"/>
        <v>SDG_NoInv_Base_ReproTest02C_GVAatequ</v>
      </c>
      <c r="B63" s="36" t="s">
        <v>220</v>
      </c>
      <c r="C63" s="37" t="s">
        <v>261</v>
      </c>
      <c r="D63" s="92" t="s">
        <v>3</v>
      </c>
      <c r="E63" s="12" t="s">
        <v>62</v>
      </c>
      <c r="F63" s="12">
        <v>7.09</v>
      </c>
      <c r="G63" s="12">
        <v>7.24</v>
      </c>
      <c r="H63" s="12">
        <v>7.46</v>
      </c>
      <c r="I63" s="12">
        <v>7.3</v>
      </c>
      <c r="J63" s="12">
        <v>7.31</v>
      </c>
      <c r="K63" s="12">
        <v>7.42</v>
      </c>
      <c r="L63" s="12">
        <v>7.66</v>
      </c>
      <c r="M63" s="12">
        <v>8.15</v>
      </c>
      <c r="N63" s="12">
        <v>8.56</v>
      </c>
      <c r="O63" s="12">
        <v>9.8699999999999992</v>
      </c>
      <c r="P63" s="12">
        <v>10.43</v>
      </c>
      <c r="Q63" s="12">
        <v>10.72</v>
      </c>
      <c r="R63" s="12">
        <v>10.92</v>
      </c>
      <c r="S63" s="12">
        <v>11.21</v>
      </c>
      <c r="T63" s="12">
        <v>11.58</v>
      </c>
      <c r="U63" s="12">
        <v>12.03</v>
      </c>
      <c r="V63" s="12">
        <v>12.59</v>
      </c>
      <c r="W63" s="12">
        <v>13.07</v>
      </c>
      <c r="X63" s="12">
        <v>13.38</v>
      </c>
      <c r="Y63" s="12">
        <v>13.8</v>
      </c>
      <c r="Z63" s="12">
        <v>14.15</v>
      </c>
      <c r="AA63" s="12">
        <v>14.63</v>
      </c>
      <c r="AB63" s="12">
        <v>14</v>
      </c>
      <c r="AC63" s="12">
        <v>13.84</v>
      </c>
      <c r="AD63" s="12">
        <v>14.24</v>
      </c>
      <c r="AE63" s="12">
        <v>14.8</v>
      </c>
      <c r="AF63" s="12">
        <v>15.42</v>
      </c>
      <c r="AG63" s="12">
        <v>15.78</v>
      </c>
      <c r="AH63" s="12">
        <v>14.21</v>
      </c>
      <c r="AI63" s="12">
        <v>12.89</v>
      </c>
      <c r="AJ63" s="12">
        <v>12.2</v>
      </c>
      <c r="AK63" s="12">
        <v>11.65</v>
      </c>
    </row>
    <row r="64" spans="1:37" s="32" customFormat="1" x14ac:dyDescent="0.3">
      <c r="A64" s="12" t="str">
        <f t="shared" si="0"/>
        <v>SDG_NoInv_Base_ReproTest02C_GVAafurn</v>
      </c>
      <c r="B64" s="36" t="s">
        <v>220</v>
      </c>
      <c r="C64" s="37" t="s">
        <v>261</v>
      </c>
      <c r="D64" s="92" t="s">
        <v>3</v>
      </c>
      <c r="E64" s="12" t="s">
        <v>63</v>
      </c>
      <c r="F64" s="12">
        <v>6.09</v>
      </c>
      <c r="G64" s="12">
        <v>6.48</v>
      </c>
      <c r="H64" s="12">
        <v>6.65</v>
      </c>
      <c r="I64" s="12">
        <v>6.72</v>
      </c>
      <c r="J64" s="12">
        <v>6.83</v>
      </c>
      <c r="K64" s="12">
        <v>7</v>
      </c>
      <c r="L64" s="12">
        <v>7.22</v>
      </c>
      <c r="M64" s="12">
        <v>7.49</v>
      </c>
      <c r="N64" s="12">
        <v>7.76</v>
      </c>
      <c r="O64" s="12">
        <v>8.23</v>
      </c>
      <c r="P64" s="12">
        <v>8.5399999999999991</v>
      </c>
      <c r="Q64" s="12">
        <v>8.7799999999999994</v>
      </c>
      <c r="R64" s="12">
        <v>9.06</v>
      </c>
      <c r="S64" s="12">
        <v>9.3699999999999992</v>
      </c>
      <c r="T64" s="12">
        <v>9.6999999999999993</v>
      </c>
      <c r="U64" s="12">
        <v>10.08</v>
      </c>
      <c r="V64" s="12">
        <v>10.49</v>
      </c>
      <c r="W64" s="12">
        <v>10.9</v>
      </c>
      <c r="X64" s="12">
        <v>11.27</v>
      </c>
      <c r="Y64" s="12">
        <v>11.63</v>
      </c>
      <c r="Z64" s="12">
        <v>11.98</v>
      </c>
      <c r="AA64" s="12">
        <v>12.34</v>
      </c>
      <c r="AB64" s="12">
        <v>12.68</v>
      </c>
      <c r="AC64" s="12">
        <v>12.97</v>
      </c>
      <c r="AD64" s="12">
        <v>13.34</v>
      </c>
      <c r="AE64" s="12">
        <v>13.73</v>
      </c>
      <c r="AF64" s="12">
        <v>14.17</v>
      </c>
      <c r="AG64" s="12">
        <v>14.54</v>
      </c>
      <c r="AH64" s="12">
        <v>14.18</v>
      </c>
      <c r="AI64" s="12">
        <v>13.77</v>
      </c>
      <c r="AJ64" s="12">
        <v>13.5</v>
      </c>
      <c r="AK64" s="12">
        <v>13.23</v>
      </c>
    </row>
    <row r="65" spans="1:37" s="32" customFormat="1" x14ac:dyDescent="0.3">
      <c r="A65" s="12" t="str">
        <f t="shared" si="0"/>
        <v>SDG_NoInv_Base_ReproTest02C_GVAaoman</v>
      </c>
      <c r="B65" s="36" t="s">
        <v>220</v>
      </c>
      <c r="C65" s="37" t="s">
        <v>261</v>
      </c>
      <c r="D65" s="92" t="s">
        <v>3</v>
      </c>
      <c r="E65" s="12" t="s">
        <v>64</v>
      </c>
      <c r="F65" s="12">
        <v>25.46</v>
      </c>
      <c r="G65" s="12">
        <v>26.09</v>
      </c>
      <c r="H65" s="12">
        <v>26.87</v>
      </c>
      <c r="I65" s="12">
        <v>26.65</v>
      </c>
      <c r="J65" s="12">
        <v>27.04</v>
      </c>
      <c r="K65" s="12">
        <v>27.54</v>
      </c>
      <c r="L65" s="12">
        <v>28.26</v>
      </c>
      <c r="M65" s="12">
        <v>29.38</v>
      </c>
      <c r="N65" s="12">
        <v>30.41</v>
      </c>
      <c r="O65" s="12">
        <v>34.31</v>
      </c>
      <c r="P65" s="12">
        <v>35.71</v>
      </c>
      <c r="Q65" s="12">
        <v>36.39</v>
      </c>
      <c r="R65" s="12">
        <v>37.14</v>
      </c>
      <c r="S65" s="12">
        <v>38.11</v>
      </c>
      <c r="T65" s="12">
        <v>39.25</v>
      </c>
      <c r="U65" s="12">
        <v>40.51</v>
      </c>
      <c r="V65" s="12">
        <v>41.66</v>
      </c>
      <c r="W65" s="12">
        <v>43.01</v>
      </c>
      <c r="X65" s="12">
        <v>44.35</v>
      </c>
      <c r="Y65" s="12">
        <v>45.48</v>
      </c>
      <c r="Z65" s="12">
        <v>46.5</v>
      </c>
      <c r="AA65" s="12">
        <v>47.84</v>
      </c>
      <c r="AB65" s="12">
        <v>48.77</v>
      </c>
      <c r="AC65" s="12">
        <v>49.72</v>
      </c>
      <c r="AD65" s="12">
        <v>51.09</v>
      </c>
      <c r="AE65" s="12">
        <v>52.51</v>
      </c>
      <c r="AF65" s="12">
        <v>54.05</v>
      </c>
      <c r="AG65" s="12">
        <v>55.09</v>
      </c>
      <c r="AH65" s="12">
        <v>53.19</v>
      </c>
      <c r="AI65" s="12">
        <v>50.69</v>
      </c>
      <c r="AJ65" s="12">
        <v>49.17</v>
      </c>
      <c r="AK65" s="12">
        <v>47.7</v>
      </c>
    </row>
    <row r="66" spans="1:37" s="32" customFormat="1" x14ac:dyDescent="0.3">
      <c r="A66" s="12" t="str">
        <f t="shared" ref="A66:A129" si="1">_xlfn.CONCAT(C66,D66,E66)</f>
        <v>SDG_NoInv_Base_ReproTest02C_GVAaelec</v>
      </c>
      <c r="B66" s="36" t="s">
        <v>220</v>
      </c>
      <c r="C66" s="37" t="s">
        <v>261</v>
      </c>
      <c r="D66" s="92" t="s">
        <v>3</v>
      </c>
      <c r="E66" s="12" t="s">
        <v>65</v>
      </c>
      <c r="F66" s="12">
        <v>142.19999999999999</v>
      </c>
      <c r="G66" s="12">
        <v>152.88999999999999</v>
      </c>
      <c r="H66" s="12">
        <v>142.13</v>
      </c>
      <c r="I66" s="12">
        <v>142.88</v>
      </c>
      <c r="J66" s="12">
        <v>144.5</v>
      </c>
      <c r="K66" s="12">
        <v>147.55000000000001</v>
      </c>
      <c r="L66" s="12">
        <v>150.85</v>
      </c>
      <c r="M66" s="12">
        <v>150.1</v>
      </c>
      <c r="N66" s="12">
        <v>147.62</v>
      </c>
      <c r="O66" s="12">
        <v>146.97</v>
      </c>
      <c r="P66" s="12">
        <v>150.09</v>
      </c>
      <c r="Q66" s="12">
        <v>155.47</v>
      </c>
      <c r="R66" s="12">
        <v>165.09</v>
      </c>
      <c r="S66" s="12">
        <v>172.26</v>
      </c>
      <c r="T66" s="12">
        <v>179.32</v>
      </c>
      <c r="U66" s="12">
        <v>186.11</v>
      </c>
      <c r="V66" s="12">
        <v>186.96</v>
      </c>
      <c r="W66" s="12">
        <v>192.77</v>
      </c>
      <c r="X66" s="12">
        <v>206.37</v>
      </c>
      <c r="Y66" s="12">
        <v>218.87</v>
      </c>
      <c r="Z66" s="12">
        <v>232.41</v>
      </c>
      <c r="AA66" s="12">
        <v>246.04</v>
      </c>
      <c r="AB66" s="12">
        <v>255.22</v>
      </c>
      <c r="AC66" s="12">
        <v>266.74</v>
      </c>
      <c r="AD66" s="12">
        <v>279.58999999999997</v>
      </c>
      <c r="AE66" s="12">
        <v>292.26</v>
      </c>
      <c r="AF66" s="12">
        <v>305</v>
      </c>
      <c r="AG66" s="12">
        <v>348.76</v>
      </c>
      <c r="AH66" s="12">
        <v>386.16</v>
      </c>
      <c r="AI66" s="12">
        <v>430.55</v>
      </c>
      <c r="AJ66" s="12">
        <v>475.92</v>
      </c>
      <c r="AK66" s="12">
        <v>517.44000000000005</v>
      </c>
    </row>
    <row r="67" spans="1:37" s="32" customFormat="1" x14ac:dyDescent="0.3">
      <c r="A67" s="12" t="str">
        <f t="shared" si="1"/>
        <v>SDG_NoInv_Base_ReproTest02C_GVAawatr</v>
      </c>
      <c r="B67" s="36" t="s">
        <v>220</v>
      </c>
      <c r="C67" s="37" t="s">
        <v>261</v>
      </c>
      <c r="D67" s="92" t="s">
        <v>3</v>
      </c>
      <c r="E67" s="12" t="s">
        <v>66</v>
      </c>
      <c r="F67" s="12">
        <v>38.119999999999997</v>
      </c>
      <c r="G67" s="12">
        <v>32.1</v>
      </c>
      <c r="H67" s="12">
        <v>34.28</v>
      </c>
      <c r="I67" s="12">
        <v>35.61</v>
      </c>
      <c r="J67" s="12">
        <v>36.78</v>
      </c>
      <c r="K67" s="12">
        <v>37.99</v>
      </c>
      <c r="L67" s="12">
        <v>39.229999999999997</v>
      </c>
      <c r="M67" s="12">
        <v>40.39</v>
      </c>
      <c r="N67" s="12">
        <v>41.48</v>
      </c>
      <c r="O67" s="12">
        <v>42.83</v>
      </c>
      <c r="P67" s="12">
        <v>44.2</v>
      </c>
      <c r="Q67" s="12">
        <v>45.61</v>
      </c>
      <c r="R67" s="12">
        <v>47.38</v>
      </c>
      <c r="S67" s="12">
        <v>49.43</v>
      </c>
      <c r="T67" s="12">
        <v>51.55</v>
      </c>
      <c r="U67" s="12">
        <v>53.48</v>
      </c>
      <c r="V67" s="12">
        <v>55.55</v>
      </c>
      <c r="W67" s="12">
        <v>57.77</v>
      </c>
      <c r="X67" s="12">
        <v>59.94</v>
      </c>
      <c r="Y67" s="12">
        <v>61.82</v>
      </c>
      <c r="Z67" s="12">
        <v>63.78</v>
      </c>
      <c r="AA67" s="12">
        <v>65.760000000000005</v>
      </c>
      <c r="AB67" s="12">
        <v>68.790000000000006</v>
      </c>
      <c r="AC67" s="12">
        <v>71.47</v>
      </c>
      <c r="AD67" s="12">
        <v>74.37</v>
      </c>
      <c r="AE67" s="12">
        <v>77.27</v>
      </c>
      <c r="AF67" s="12">
        <v>80.430000000000007</v>
      </c>
      <c r="AG67" s="12">
        <v>83.43</v>
      </c>
      <c r="AH67" s="12">
        <v>85.21</v>
      </c>
      <c r="AI67" s="12">
        <v>86.48</v>
      </c>
      <c r="AJ67" s="12">
        <v>87.39</v>
      </c>
      <c r="AK67" s="12">
        <v>88</v>
      </c>
    </row>
    <row r="68" spans="1:37" s="32" customFormat="1" x14ac:dyDescent="0.3">
      <c r="A68" s="12" t="str">
        <f t="shared" si="1"/>
        <v>SDG_NoInv_Base_ReproTest02C_GVAacons</v>
      </c>
      <c r="B68" s="36" t="s">
        <v>220</v>
      </c>
      <c r="C68" s="37" t="s">
        <v>261</v>
      </c>
      <c r="D68" s="92" t="s">
        <v>3</v>
      </c>
      <c r="E68" s="12" t="s">
        <v>67</v>
      </c>
      <c r="F68" s="12">
        <v>140.65</v>
      </c>
      <c r="G68" s="12">
        <v>149.66999999999999</v>
      </c>
      <c r="H68" s="12">
        <v>149.22999999999999</v>
      </c>
      <c r="I68" s="12">
        <v>150.22</v>
      </c>
      <c r="J68" s="12">
        <v>151.46</v>
      </c>
      <c r="K68" s="12">
        <v>154.31</v>
      </c>
      <c r="L68" s="12">
        <v>158.16</v>
      </c>
      <c r="M68" s="12">
        <v>162.96</v>
      </c>
      <c r="N68" s="12">
        <v>167.7</v>
      </c>
      <c r="O68" s="12">
        <v>172.83</v>
      </c>
      <c r="P68" s="12">
        <v>178.4</v>
      </c>
      <c r="Q68" s="12">
        <v>183.8</v>
      </c>
      <c r="R68" s="12">
        <v>190.31</v>
      </c>
      <c r="S68" s="12">
        <v>197.19</v>
      </c>
      <c r="T68" s="12">
        <v>204.34</v>
      </c>
      <c r="U68" s="12">
        <v>212.39</v>
      </c>
      <c r="V68" s="12">
        <v>221.58</v>
      </c>
      <c r="W68" s="12">
        <v>229.96</v>
      </c>
      <c r="X68" s="12">
        <v>236.7</v>
      </c>
      <c r="Y68" s="12">
        <v>244.01</v>
      </c>
      <c r="Z68" s="12">
        <v>251.98</v>
      </c>
      <c r="AA68" s="12">
        <v>259.43</v>
      </c>
      <c r="AB68" s="12">
        <v>263.91000000000003</v>
      </c>
      <c r="AC68" s="12">
        <v>269.98</v>
      </c>
      <c r="AD68" s="12">
        <v>279.07</v>
      </c>
      <c r="AE68" s="12">
        <v>288.98</v>
      </c>
      <c r="AF68" s="12">
        <v>299.29000000000002</v>
      </c>
      <c r="AG68" s="12">
        <v>308.20999999999998</v>
      </c>
      <c r="AH68" s="12">
        <v>304.17</v>
      </c>
      <c r="AI68" s="12">
        <v>299.36</v>
      </c>
      <c r="AJ68" s="12">
        <v>297.27999999999997</v>
      </c>
      <c r="AK68" s="12">
        <v>294.85000000000002</v>
      </c>
    </row>
    <row r="69" spans="1:37" s="32" customFormat="1" x14ac:dyDescent="0.3">
      <c r="A69" s="12" t="str">
        <f t="shared" si="1"/>
        <v>SDG_NoInv_Base_ReproTest02C_GVAatrad</v>
      </c>
      <c r="B69" s="36" t="s">
        <v>220</v>
      </c>
      <c r="C69" s="37" t="s">
        <v>261</v>
      </c>
      <c r="D69" s="92" t="s">
        <v>3</v>
      </c>
      <c r="E69" s="12" t="s">
        <v>68</v>
      </c>
      <c r="F69" s="12">
        <v>482.47</v>
      </c>
      <c r="G69" s="12">
        <v>445.48</v>
      </c>
      <c r="H69" s="12">
        <v>462.67</v>
      </c>
      <c r="I69" s="12">
        <v>478.15</v>
      </c>
      <c r="J69" s="12">
        <v>482.27</v>
      </c>
      <c r="K69" s="12">
        <v>489.56</v>
      </c>
      <c r="L69" s="12">
        <v>499.25</v>
      </c>
      <c r="M69" s="12">
        <v>511.97</v>
      </c>
      <c r="N69" s="12">
        <v>524.26</v>
      </c>
      <c r="O69" s="12">
        <v>494.41</v>
      </c>
      <c r="P69" s="12">
        <v>505.56</v>
      </c>
      <c r="Q69" s="12">
        <v>525.29</v>
      </c>
      <c r="R69" s="12">
        <v>546.30999999999995</v>
      </c>
      <c r="S69" s="12">
        <v>566.52</v>
      </c>
      <c r="T69" s="12">
        <v>586.66999999999996</v>
      </c>
      <c r="U69" s="12">
        <v>607.91</v>
      </c>
      <c r="V69" s="12">
        <v>631.01</v>
      </c>
      <c r="W69" s="12">
        <v>653.47</v>
      </c>
      <c r="X69" s="12">
        <v>673.83</v>
      </c>
      <c r="Y69" s="12">
        <v>690.47</v>
      </c>
      <c r="Z69" s="12">
        <v>705.81</v>
      </c>
      <c r="AA69" s="12">
        <v>722.21</v>
      </c>
      <c r="AB69" s="12">
        <v>717.72</v>
      </c>
      <c r="AC69" s="12">
        <v>722.58</v>
      </c>
      <c r="AD69" s="12">
        <v>737.74</v>
      </c>
      <c r="AE69" s="12">
        <v>756</v>
      </c>
      <c r="AF69" s="12">
        <v>776.53</v>
      </c>
      <c r="AG69" s="12">
        <v>792.21</v>
      </c>
      <c r="AH69" s="12">
        <v>768.5</v>
      </c>
      <c r="AI69" s="12">
        <v>745.87</v>
      </c>
      <c r="AJ69" s="12">
        <v>731.66</v>
      </c>
      <c r="AK69" s="12">
        <v>718.81</v>
      </c>
    </row>
    <row r="70" spans="1:37" s="32" customFormat="1" x14ac:dyDescent="0.3">
      <c r="A70" s="12" t="str">
        <f t="shared" si="1"/>
        <v>SDG_NoInv_Base_ReproTest02C_GVAahotl</v>
      </c>
      <c r="B70" s="36" t="s">
        <v>220</v>
      </c>
      <c r="C70" s="37" t="s">
        <v>261</v>
      </c>
      <c r="D70" s="92" t="s">
        <v>3</v>
      </c>
      <c r="E70" s="12" t="s">
        <v>69</v>
      </c>
      <c r="F70" s="12">
        <v>37.69</v>
      </c>
      <c r="G70" s="12">
        <v>35.950000000000003</v>
      </c>
      <c r="H70" s="12">
        <v>38.119999999999997</v>
      </c>
      <c r="I70" s="12">
        <v>38.94</v>
      </c>
      <c r="J70" s="12">
        <v>39.75</v>
      </c>
      <c r="K70" s="12">
        <v>40.89</v>
      </c>
      <c r="L70" s="12">
        <v>42.12</v>
      </c>
      <c r="M70" s="12">
        <v>43.49</v>
      </c>
      <c r="N70" s="12">
        <v>44.9</v>
      </c>
      <c r="O70" s="12">
        <v>47.45</v>
      </c>
      <c r="P70" s="12">
        <v>49.24</v>
      </c>
      <c r="Q70" s="12">
        <v>50.76</v>
      </c>
      <c r="R70" s="12">
        <v>52.6</v>
      </c>
      <c r="S70" s="12">
        <v>54.63</v>
      </c>
      <c r="T70" s="12">
        <v>56.85</v>
      </c>
      <c r="U70" s="12">
        <v>59.18</v>
      </c>
      <c r="V70" s="12">
        <v>61.51</v>
      </c>
      <c r="W70" s="12">
        <v>64.12</v>
      </c>
      <c r="X70" s="12">
        <v>66.930000000000007</v>
      </c>
      <c r="Y70" s="12">
        <v>69.37</v>
      </c>
      <c r="Z70" s="12">
        <v>71.77</v>
      </c>
      <c r="AA70" s="12">
        <v>74.28</v>
      </c>
      <c r="AB70" s="12">
        <v>77.41</v>
      </c>
      <c r="AC70" s="12">
        <v>80</v>
      </c>
      <c r="AD70" s="12">
        <v>82.55</v>
      </c>
      <c r="AE70" s="12">
        <v>85.23</v>
      </c>
      <c r="AF70" s="12">
        <v>88.19</v>
      </c>
      <c r="AG70" s="12">
        <v>91.01</v>
      </c>
      <c r="AH70" s="12">
        <v>91.61</v>
      </c>
      <c r="AI70" s="12">
        <v>91.09</v>
      </c>
      <c r="AJ70" s="12">
        <v>90.45</v>
      </c>
      <c r="AK70" s="12">
        <v>89.63</v>
      </c>
    </row>
    <row r="71" spans="1:37" s="32" customFormat="1" x14ac:dyDescent="0.3">
      <c r="A71" s="12" t="str">
        <f t="shared" si="1"/>
        <v>SDG_NoInv_Base_ReproTest02C_GVAaltrp-p</v>
      </c>
      <c r="B71" s="36" t="s">
        <v>220</v>
      </c>
      <c r="C71" s="37" t="s">
        <v>261</v>
      </c>
      <c r="D71" s="92" t="s">
        <v>3</v>
      </c>
      <c r="E71" s="12" t="s">
        <v>70</v>
      </c>
      <c r="F71" s="12">
        <v>60.68</v>
      </c>
      <c r="G71" s="12">
        <v>57.26</v>
      </c>
      <c r="H71" s="12">
        <v>57.3</v>
      </c>
      <c r="I71" s="12">
        <v>58.73</v>
      </c>
      <c r="J71" s="12">
        <v>59.88</v>
      </c>
      <c r="K71" s="12">
        <v>60.9</v>
      </c>
      <c r="L71" s="12">
        <v>62.11</v>
      </c>
      <c r="M71" s="12">
        <v>63.8</v>
      </c>
      <c r="N71" s="12">
        <v>66</v>
      </c>
      <c r="O71" s="12">
        <v>69.34</v>
      </c>
      <c r="P71" s="12">
        <v>72.34</v>
      </c>
      <c r="Q71" s="12">
        <v>74.77</v>
      </c>
      <c r="R71" s="12">
        <v>77.849999999999994</v>
      </c>
      <c r="S71" s="12">
        <v>81</v>
      </c>
      <c r="T71" s="12">
        <v>84.14</v>
      </c>
      <c r="U71" s="12">
        <v>87.63</v>
      </c>
      <c r="V71" s="12">
        <v>90.74</v>
      </c>
      <c r="W71" s="12">
        <v>94.06</v>
      </c>
      <c r="X71" s="12">
        <v>97.46</v>
      </c>
      <c r="Y71" s="12">
        <v>100.23</v>
      </c>
      <c r="Z71" s="12">
        <v>102.72</v>
      </c>
      <c r="AA71" s="12">
        <v>105.29</v>
      </c>
      <c r="AB71" s="12">
        <v>108.21</v>
      </c>
      <c r="AC71" s="12">
        <v>110.61</v>
      </c>
      <c r="AD71" s="12">
        <v>112.64</v>
      </c>
      <c r="AE71" s="12">
        <v>114.99</v>
      </c>
      <c r="AF71" s="12">
        <v>117.52</v>
      </c>
      <c r="AG71" s="12">
        <v>119.54</v>
      </c>
      <c r="AH71" s="12">
        <v>118.94</v>
      </c>
      <c r="AI71" s="12">
        <v>118.03</v>
      </c>
      <c r="AJ71" s="12">
        <v>118.1</v>
      </c>
      <c r="AK71" s="12">
        <v>117.31</v>
      </c>
    </row>
    <row r="72" spans="1:37" s="32" customFormat="1" x14ac:dyDescent="0.3">
      <c r="A72" s="12" t="str">
        <f t="shared" si="1"/>
        <v>SDG_NoInv_Base_ReproTest02C_GVAaltrp-f</v>
      </c>
      <c r="B72" s="36" t="s">
        <v>220</v>
      </c>
      <c r="C72" s="37" t="s">
        <v>261</v>
      </c>
      <c r="D72" s="92" t="s">
        <v>3</v>
      </c>
      <c r="E72" s="12" t="s">
        <v>71</v>
      </c>
      <c r="F72" s="12">
        <v>247.43</v>
      </c>
      <c r="G72" s="12">
        <v>219.03</v>
      </c>
      <c r="H72" s="12">
        <v>225.5</v>
      </c>
      <c r="I72" s="12">
        <v>235.65</v>
      </c>
      <c r="J72" s="12">
        <v>241.38</v>
      </c>
      <c r="K72" s="12">
        <v>243.75</v>
      </c>
      <c r="L72" s="12">
        <v>246.47</v>
      </c>
      <c r="M72" s="12">
        <v>250.36</v>
      </c>
      <c r="N72" s="12">
        <v>259.74</v>
      </c>
      <c r="O72" s="12">
        <v>267.98</v>
      </c>
      <c r="P72" s="12">
        <v>281.86</v>
      </c>
      <c r="Q72" s="12">
        <v>298.57</v>
      </c>
      <c r="R72" s="12">
        <v>309.22000000000003</v>
      </c>
      <c r="S72" s="12">
        <v>314.94</v>
      </c>
      <c r="T72" s="12">
        <v>322.22000000000003</v>
      </c>
      <c r="U72" s="12">
        <v>340.85</v>
      </c>
      <c r="V72" s="12">
        <v>355.43</v>
      </c>
      <c r="W72" s="12">
        <v>362.83</v>
      </c>
      <c r="X72" s="12">
        <v>374.46</v>
      </c>
      <c r="Y72" s="12">
        <v>392.03</v>
      </c>
      <c r="Z72" s="12">
        <v>412.8</v>
      </c>
      <c r="AA72" s="12">
        <v>430.96</v>
      </c>
      <c r="AB72" s="12">
        <v>441.05</v>
      </c>
      <c r="AC72" s="12">
        <v>457.75</v>
      </c>
      <c r="AD72" s="12">
        <v>470.35</v>
      </c>
      <c r="AE72" s="12">
        <v>484.03</v>
      </c>
      <c r="AF72" s="12">
        <v>490.01</v>
      </c>
      <c r="AG72" s="12">
        <v>495.48</v>
      </c>
      <c r="AH72" s="12">
        <v>497.02</v>
      </c>
      <c r="AI72" s="12">
        <v>497.6</v>
      </c>
      <c r="AJ72" s="12">
        <v>500.1</v>
      </c>
      <c r="AK72" s="12">
        <v>500.69</v>
      </c>
    </row>
    <row r="73" spans="1:37" s="32" customFormat="1" x14ac:dyDescent="0.3">
      <c r="A73" s="12" t="str">
        <f t="shared" si="1"/>
        <v>SDG_NoInv_Base_ReproTest02C_GVAaotrp-p</v>
      </c>
      <c r="B73" s="36" t="s">
        <v>220</v>
      </c>
      <c r="C73" s="37" t="s">
        <v>261</v>
      </c>
      <c r="D73" s="92" t="s">
        <v>3</v>
      </c>
      <c r="E73" s="12" t="s">
        <v>72</v>
      </c>
      <c r="F73" s="12">
        <v>8.1</v>
      </c>
      <c r="G73" s="12">
        <v>8.59</v>
      </c>
      <c r="H73" s="12">
        <v>9.06</v>
      </c>
      <c r="I73" s="12">
        <v>9.75</v>
      </c>
      <c r="J73" s="12">
        <v>10.130000000000001</v>
      </c>
      <c r="K73" s="12">
        <v>10.33</v>
      </c>
      <c r="L73" s="12">
        <v>10.49</v>
      </c>
      <c r="M73" s="12">
        <v>10.64</v>
      </c>
      <c r="N73" s="12">
        <v>10.78</v>
      </c>
      <c r="O73" s="12">
        <v>10.36</v>
      </c>
      <c r="P73" s="12">
        <v>10.6</v>
      </c>
      <c r="Q73" s="12">
        <v>10.89</v>
      </c>
      <c r="R73" s="12">
        <v>11.25</v>
      </c>
      <c r="S73" s="12">
        <v>11.6</v>
      </c>
      <c r="T73" s="12">
        <v>11.92</v>
      </c>
      <c r="U73" s="12">
        <v>12.23</v>
      </c>
      <c r="V73" s="12">
        <v>12.54</v>
      </c>
      <c r="W73" s="12">
        <v>12.83</v>
      </c>
      <c r="X73" s="12">
        <v>13.02</v>
      </c>
      <c r="Y73" s="12">
        <v>13.19</v>
      </c>
      <c r="Z73" s="12">
        <v>13.34</v>
      </c>
      <c r="AA73" s="12">
        <v>13.44</v>
      </c>
      <c r="AB73" s="12">
        <v>13.36</v>
      </c>
      <c r="AC73" s="12">
        <v>13.44</v>
      </c>
      <c r="AD73" s="12">
        <v>13.62</v>
      </c>
      <c r="AE73" s="12">
        <v>13.92</v>
      </c>
      <c r="AF73" s="12">
        <v>14.25</v>
      </c>
      <c r="AG73" s="12">
        <v>14.51</v>
      </c>
      <c r="AH73" s="12">
        <v>14.37</v>
      </c>
      <c r="AI73" s="12">
        <v>14.45</v>
      </c>
      <c r="AJ73" s="12">
        <v>14.68</v>
      </c>
      <c r="AK73" s="12">
        <v>14.89</v>
      </c>
    </row>
    <row r="74" spans="1:37" s="32" customFormat="1" x14ac:dyDescent="0.3">
      <c r="A74" s="12" t="str">
        <f t="shared" si="1"/>
        <v>SDG_NoInv_Base_ReproTest02C_GVAaotrp-f</v>
      </c>
      <c r="B74" s="36" t="s">
        <v>220</v>
      </c>
      <c r="C74" s="37" t="s">
        <v>261</v>
      </c>
      <c r="D74" s="92" t="s">
        <v>3</v>
      </c>
      <c r="E74" s="12" t="s">
        <v>73</v>
      </c>
      <c r="F74" s="12">
        <v>7.29</v>
      </c>
      <c r="G74" s="12">
        <v>7.02</v>
      </c>
      <c r="H74" s="12">
        <v>7.35</v>
      </c>
      <c r="I74" s="12">
        <v>7.61</v>
      </c>
      <c r="J74" s="12">
        <v>7.74</v>
      </c>
      <c r="K74" s="12">
        <v>7.8</v>
      </c>
      <c r="L74" s="12">
        <v>7.88</v>
      </c>
      <c r="M74" s="12">
        <v>8</v>
      </c>
      <c r="N74" s="12">
        <v>8.2200000000000006</v>
      </c>
      <c r="O74" s="12">
        <v>8.26</v>
      </c>
      <c r="P74" s="12">
        <v>8.58</v>
      </c>
      <c r="Q74" s="12">
        <v>8.99</v>
      </c>
      <c r="R74" s="12">
        <v>9.32</v>
      </c>
      <c r="S74" s="12">
        <v>9.5</v>
      </c>
      <c r="T74" s="12">
        <v>9.7100000000000009</v>
      </c>
      <c r="U74" s="12">
        <v>10.15</v>
      </c>
      <c r="V74" s="12">
        <v>10.54</v>
      </c>
      <c r="W74" s="12">
        <v>10.76</v>
      </c>
      <c r="X74" s="12">
        <v>10.98</v>
      </c>
      <c r="Y74" s="12">
        <v>11.34</v>
      </c>
      <c r="Z74" s="12">
        <v>11.79</v>
      </c>
      <c r="AA74" s="12">
        <v>12.17</v>
      </c>
      <c r="AB74" s="12">
        <v>12.32</v>
      </c>
      <c r="AC74" s="12">
        <v>12.66</v>
      </c>
      <c r="AD74" s="12">
        <v>12.98</v>
      </c>
      <c r="AE74" s="12">
        <v>13.34</v>
      </c>
      <c r="AF74" s="12">
        <v>13.54</v>
      </c>
      <c r="AG74" s="12">
        <v>13.7</v>
      </c>
      <c r="AH74" s="12">
        <v>13.61</v>
      </c>
      <c r="AI74" s="12">
        <v>13.56</v>
      </c>
      <c r="AJ74" s="12">
        <v>13.58</v>
      </c>
      <c r="AK74" s="12">
        <v>13.58</v>
      </c>
    </row>
    <row r="75" spans="1:37" s="32" customFormat="1" x14ac:dyDescent="0.3">
      <c r="A75" s="12" t="str">
        <f t="shared" si="1"/>
        <v>SDG_NoInv_Base_ReproTest02C_GVAaprtr</v>
      </c>
      <c r="B75" s="36" t="s">
        <v>220</v>
      </c>
      <c r="C75" s="37" t="s">
        <v>261</v>
      </c>
      <c r="D75" s="92" t="s">
        <v>3</v>
      </c>
      <c r="E75" s="12" t="s">
        <v>74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</row>
    <row r="76" spans="1:37" s="32" customFormat="1" x14ac:dyDescent="0.3">
      <c r="A76" s="12" t="str">
        <f t="shared" si="1"/>
        <v>SDG_NoInv_Base_ReproTest02C_GVAatrps</v>
      </c>
      <c r="B76" s="36" t="s">
        <v>220</v>
      </c>
      <c r="C76" s="37" t="s">
        <v>261</v>
      </c>
      <c r="D76" s="92" t="s">
        <v>3</v>
      </c>
      <c r="E76" s="12" t="s">
        <v>75</v>
      </c>
      <c r="F76" s="12">
        <v>54.94</v>
      </c>
      <c r="G76" s="12">
        <v>50.36</v>
      </c>
      <c r="H76" s="12">
        <v>51.47</v>
      </c>
      <c r="I76" s="12">
        <v>52.31</v>
      </c>
      <c r="J76" s="12">
        <v>52.94</v>
      </c>
      <c r="K76" s="12">
        <v>54.03</v>
      </c>
      <c r="L76" s="12">
        <v>55.15</v>
      </c>
      <c r="M76" s="12">
        <v>55.95</v>
      </c>
      <c r="N76" s="12">
        <v>56.82</v>
      </c>
      <c r="O76" s="12">
        <v>57.88</v>
      </c>
      <c r="P76" s="12">
        <v>58.9</v>
      </c>
      <c r="Q76" s="12">
        <v>59.66</v>
      </c>
      <c r="R76" s="12">
        <v>61.14</v>
      </c>
      <c r="S76" s="12">
        <v>63.29</v>
      </c>
      <c r="T76" s="12">
        <v>65.33</v>
      </c>
      <c r="U76" s="12">
        <v>67.489999999999995</v>
      </c>
      <c r="V76" s="12">
        <v>69.599999999999994</v>
      </c>
      <c r="W76" s="12">
        <v>72</v>
      </c>
      <c r="X76" s="12">
        <v>74.010000000000005</v>
      </c>
      <c r="Y76" s="12">
        <v>76</v>
      </c>
      <c r="Z76" s="12">
        <v>77.95</v>
      </c>
      <c r="AA76" s="12">
        <v>79.959999999999994</v>
      </c>
      <c r="AB76" s="12">
        <v>84.64</v>
      </c>
      <c r="AC76" s="12">
        <v>88.86</v>
      </c>
      <c r="AD76" s="12">
        <v>93.21</v>
      </c>
      <c r="AE76" s="12">
        <v>97.49</v>
      </c>
      <c r="AF76" s="12">
        <v>101.79</v>
      </c>
      <c r="AG76" s="12">
        <v>104.98</v>
      </c>
      <c r="AH76" s="12">
        <v>106.49</v>
      </c>
      <c r="AI76" s="12">
        <v>107.61</v>
      </c>
      <c r="AJ76" s="12">
        <v>108.72</v>
      </c>
      <c r="AK76" s="12">
        <v>109.65</v>
      </c>
    </row>
    <row r="77" spans="1:37" s="32" customFormat="1" x14ac:dyDescent="0.3">
      <c r="A77" s="12" t="str">
        <f t="shared" si="1"/>
        <v>SDG_NoInv_Base_ReproTest02C_GVAacomm</v>
      </c>
      <c r="B77" s="36" t="s">
        <v>220</v>
      </c>
      <c r="C77" s="37" t="s">
        <v>261</v>
      </c>
      <c r="D77" s="92" t="s">
        <v>3</v>
      </c>
      <c r="E77" s="12" t="s">
        <v>76</v>
      </c>
      <c r="F77" s="12">
        <v>84.05</v>
      </c>
      <c r="G77" s="12">
        <v>70.150000000000006</v>
      </c>
      <c r="H77" s="12">
        <v>75.239999999999995</v>
      </c>
      <c r="I77" s="12">
        <v>77.930000000000007</v>
      </c>
      <c r="J77" s="12">
        <v>80.08</v>
      </c>
      <c r="K77" s="12">
        <v>82.47</v>
      </c>
      <c r="L77" s="12">
        <v>84.89</v>
      </c>
      <c r="M77" s="12">
        <v>87.7</v>
      </c>
      <c r="N77" s="12">
        <v>90.41</v>
      </c>
      <c r="O77" s="12">
        <v>93.52</v>
      </c>
      <c r="P77" s="12">
        <v>96.7</v>
      </c>
      <c r="Q77" s="12">
        <v>99.84</v>
      </c>
      <c r="R77" s="12">
        <v>103.52</v>
      </c>
      <c r="S77" s="12">
        <v>107.53</v>
      </c>
      <c r="T77" s="12">
        <v>111.77</v>
      </c>
      <c r="U77" s="12">
        <v>116.14</v>
      </c>
      <c r="V77" s="12">
        <v>120.93</v>
      </c>
      <c r="W77" s="12">
        <v>125.96</v>
      </c>
      <c r="X77" s="12">
        <v>131.08000000000001</v>
      </c>
      <c r="Y77" s="12">
        <v>135.82</v>
      </c>
      <c r="Z77" s="12">
        <v>140.55000000000001</v>
      </c>
      <c r="AA77" s="12">
        <v>145.28</v>
      </c>
      <c r="AB77" s="12">
        <v>148.66</v>
      </c>
      <c r="AC77" s="12">
        <v>152.51</v>
      </c>
      <c r="AD77" s="12">
        <v>157.53</v>
      </c>
      <c r="AE77" s="12">
        <v>162.88</v>
      </c>
      <c r="AF77" s="12">
        <v>168.67</v>
      </c>
      <c r="AG77" s="12">
        <v>173.97</v>
      </c>
      <c r="AH77" s="12">
        <v>174.45</v>
      </c>
      <c r="AI77" s="12">
        <v>173.58</v>
      </c>
      <c r="AJ77" s="12">
        <v>172.71</v>
      </c>
      <c r="AK77" s="12">
        <v>171.51</v>
      </c>
    </row>
    <row r="78" spans="1:37" s="32" customFormat="1" x14ac:dyDescent="0.3">
      <c r="A78" s="12" t="str">
        <f t="shared" si="1"/>
        <v>SDG_NoInv_Base_ReproTest02C_GVAafsrv</v>
      </c>
      <c r="B78" s="36" t="s">
        <v>220</v>
      </c>
      <c r="C78" s="37" t="s">
        <v>261</v>
      </c>
      <c r="D78" s="92" t="s">
        <v>3</v>
      </c>
      <c r="E78" s="12" t="s">
        <v>77</v>
      </c>
      <c r="F78" s="12">
        <v>413.44</v>
      </c>
      <c r="G78" s="12">
        <v>375.66</v>
      </c>
      <c r="H78" s="12">
        <v>394.03</v>
      </c>
      <c r="I78" s="12">
        <v>403.25</v>
      </c>
      <c r="J78" s="12">
        <v>411.52</v>
      </c>
      <c r="K78" s="12">
        <v>422.56</v>
      </c>
      <c r="L78" s="12">
        <v>435.11</v>
      </c>
      <c r="M78" s="12">
        <v>448.55</v>
      </c>
      <c r="N78" s="12">
        <v>462.6</v>
      </c>
      <c r="O78" s="12">
        <v>478.48</v>
      </c>
      <c r="P78" s="12">
        <v>495.15</v>
      </c>
      <c r="Q78" s="12">
        <v>511.29</v>
      </c>
      <c r="R78" s="12">
        <v>530.69000000000005</v>
      </c>
      <c r="S78" s="12">
        <v>551.25</v>
      </c>
      <c r="T78" s="12">
        <v>573.26</v>
      </c>
      <c r="U78" s="12">
        <v>597.41</v>
      </c>
      <c r="V78" s="12">
        <v>621.64</v>
      </c>
      <c r="W78" s="12">
        <v>648.04999999999995</v>
      </c>
      <c r="X78" s="12">
        <v>676.12</v>
      </c>
      <c r="Y78" s="12">
        <v>701.62</v>
      </c>
      <c r="Z78" s="12">
        <v>727.43</v>
      </c>
      <c r="AA78" s="12">
        <v>753.37</v>
      </c>
      <c r="AB78" s="12">
        <v>781.53</v>
      </c>
      <c r="AC78" s="12">
        <v>807.77</v>
      </c>
      <c r="AD78" s="12">
        <v>835.64</v>
      </c>
      <c r="AE78" s="12">
        <v>863.96</v>
      </c>
      <c r="AF78" s="12">
        <v>894.55</v>
      </c>
      <c r="AG78" s="12">
        <v>924.17</v>
      </c>
      <c r="AH78" s="12">
        <v>923.93</v>
      </c>
      <c r="AI78" s="12">
        <v>917.9</v>
      </c>
      <c r="AJ78" s="12">
        <v>911.96</v>
      </c>
      <c r="AK78" s="12">
        <v>904.91</v>
      </c>
    </row>
    <row r="79" spans="1:37" s="32" customFormat="1" x14ac:dyDescent="0.3">
      <c r="A79" s="12" t="str">
        <f t="shared" si="1"/>
        <v>SDG_NoInv_Base_ReproTest02C_GVAabsrv</v>
      </c>
      <c r="B79" s="36" t="s">
        <v>220</v>
      </c>
      <c r="C79" s="37" t="s">
        <v>261</v>
      </c>
      <c r="D79" s="92" t="s">
        <v>3</v>
      </c>
      <c r="E79" s="12" t="s">
        <v>78</v>
      </c>
      <c r="F79" s="12">
        <v>367.48</v>
      </c>
      <c r="G79" s="12">
        <v>309.60000000000002</v>
      </c>
      <c r="H79" s="12">
        <v>328.15</v>
      </c>
      <c r="I79" s="12">
        <v>339.01</v>
      </c>
      <c r="J79" s="12">
        <v>348.06</v>
      </c>
      <c r="K79" s="12">
        <v>358.52</v>
      </c>
      <c r="L79" s="12">
        <v>369.31</v>
      </c>
      <c r="M79" s="12">
        <v>380.88</v>
      </c>
      <c r="N79" s="12">
        <v>392.63</v>
      </c>
      <c r="O79" s="12">
        <v>405.05</v>
      </c>
      <c r="P79" s="12">
        <v>419.02</v>
      </c>
      <c r="Q79" s="12">
        <v>432.93</v>
      </c>
      <c r="R79" s="12">
        <v>449.49</v>
      </c>
      <c r="S79" s="12">
        <v>467.01</v>
      </c>
      <c r="T79" s="12">
        <v>485.58</v>
      </c>
      <c r="U79" s="12">
        <v>504.98</v>
      </c>
      <c r="V79" s="12">
        <v>525.73</v>
      </c>
      <c r="W79" s="12">
        <v>547.62</v>
      </c>
      <c r="X79" s="12">
        <v>569.84</v>
      </c>
      <c r="Y79" s="12">
        <v>590.37</v>
      </c>
      <c r="Z79" s="12">
        <v>611.16999999999996</v>
      </c>
      <c r="AA79" s="12">
        <v>631.77</v>
      </c>
      <c r="AB79" s="12">
        <v>650.96</v>
      </c>
      <c r="AC79" s="12">
        <v>668.98</v>
      </c>
      <c r="AD79" s="12">
        <v>689.92</v>
      </c>
      <c r="AE79" s="12">
        <v>712.27</v>
      </c>
      <c r="AF79" s="12">
        <v>736.84</v>
      </c>
      <c r="AG79" s="12">
        <v>759.95</v>
      </c>
      <c r="AH79" s="12">
        <v>763.14</v>
      </c>
      <c r="AI79" s="12">
        <v>760.96</v>
      </c>
      <c r="AJ79" s="12">
        <v>757.85</v>
      </c>
      <c r="AK79" s="12">
        <v>753.28</v>
      </c>
    </row>
    <row r="80" spans="1:37" s="32" customFormat="1" x14ac:dyDescent="0.3">
      <c r="A80" s="12" t="str">
        <f t="shared" si="1"/>
        <v>SDG_NoInv_Base_ReproTest02C_GVAagsrv</v>
      </c>
      <c r="B80" s="36" t="s">
        <v>220</v>
      </c>
      <c r="C80" s="37" t="s">
        <v>261</v>
      </c>
      <c r="D80" s="92" t="s">
        <v>3</v>
      </c>
      <c r="E80" s="12" t="s">
        <v>79</v>
      </c>
      <c r="F80" s="12">
        <v>789.44</v>
      </c>
      <c r="G80" s="12">
        <v>748.86</v>
      </c>
      <c r="H80" s="12">
        <v>774.46</v>
      </c>
      <c r="I80" s="12">
        <v>792.75</v>
      </c>
      <c r="J80" s="12">
        <v>807.49</v>
      </c>
      <c r="K80" s="12">
        <v>826.36</v>
      </c>
      <c r="L80" s="12">
        <v>848.29</v>
      </c>
      <c r="M80" s="12">
        <v>870.93</v>
      </c>
      <c r="N80" s="12">
        <v>895.02</v>
      </c>
      <c r="O80" s="12">
        <v>921.06</v>
      </c>
      <c r="P80" s="12">
        <v>949.92</v>
      </c>
      <c r="Q80" s="12">
        <v>978.15</v>
      </c>
      <c r="R80" s="12">
        <v>1012.26</v>
      </c>
      <c r="S80" s="12">
        <v>1046.97</v>
      </c>
      <c r="T80" s="12">
        <v>1083.42</v>
      </c>
      <c r="U80" s="12">
        <v>1124.8399999999999</v>
      </c>
      <c r="V80" s="12">
        <v>1165.47</v>
      </c>
      <c r="W80" s="12">
        <v>1207.6400000000001</v>
      </c>
      <c r="X80" s="12">
        <v>1251.02</v>
      </c>
      <c r="Y80" s="12">
        <v>1290.48</v>
      </c>
      <c r="Z80" s="12">
        <v>1332.19</v>
      </c>
      <c r="AA80" s="12">
        <v>1372.82</v>
      </c>
      <c r="AB80" s="12">
        <v>1416.35</v>
      </c>
      <c r="AC80" s="12">
        <v>1456.95</v>
      </c>
      <c r="AD80" s="12">
        <v>1500.1</v>
      </c>
      <c r="AE80" s="12">
        <v>1545.35</v>
      </c>
      <c r="AF80" s="12">
        <v>1593.1</v>
      </c>
      <c r="AG80" s="12">
        <v>1639.21</v>
      </c>
      <c r="AH80" s="12">
        <v>1635.07</v>
      </c>
      <c r="AI80" s="12">
        <v>1625.65</v>
      </c>
      <c r="AJ80" s="12">
        <v>1618.76</v>
      </c>
      <c r="AK80" s="12">
        <v>1609.5</v>
      </c>
    </row>
    <row r="81" spans="1:37" s="32" customFormat="1" x14ac:dyDescent="0.3">
      <c r="A81" s="12" t="str">
        <f t="shared" si="1"/>
        <v>SDG_NoInv_Base_ReproTest02C_GVAaosrv</v>
      </c>
      <c r="B81" s="36" t="s">
        <v>220</v>
      </c>
      <c r="C81" s="37" t="s">
        <v>261</v>
      </c>
      <c r="D81" s="92" t="s">
        <v>3</v>
      </c>
      <c r="E81" s="12" t="s">
        <v>80</v>
      </c>
      <c r="F81" s="12">
        <v>475.08</v>
      </c>
      <c r="G81" s="12">
        <v>490.31</v>
      </c>
      <c r="H81" s="12">
        <v>501.24</v>
      </c>
      <c r="I81" s="12">
        <v>507.23</v>
      </c>
      <c r="J81" s="12">
        <v>514.26</v>
      </c>
      <c r="K81" s="12">
        <v>524.39</v>
      </c>
      <c r="L81" s="12">
        <v>536.61</v>
      </c>
      <c r="M81" s="12">
        <v>551.15</v>
      </c>
      <c r="N81" s="12">
        <v>567.09</v>
      </c>
      <c r="O81" s="12">
        <v>584.9</v>
      </c>
      <c r="P81" s="12">
        <v>604.66999999999996</v>
      </c>
      <c r="Q81" s="12">
        <v>624.38</v>
      </c>
      <c r="R81" s="12">
        <v>647.54</v>
      </c>
      <c r="S81" s="12">
        <v>671.89</v>
      </c>
      <c r="T81" s="12">
        <v>697.77</v>
      </c>
      <c r="U81" s="12">
        <v>725.82</v>
      </c>
      <c r="V81" s="12">
        <v>755.05</v>
      </c>
      <c r="W81" s="12">
        <v>785.95</v>
      </c>
      <c r="X81" s="12">
        <v>818.01</v>
      </c>
      <c r="Y81" s="12">
        <v>847.96</v>
      </c>
      <c r="Z81" s="12">
        <v>878.02</v>
      </c>
      <c r="AA81" s="12">
        <v>907.97</v>
      </c>
      <c r="AB81" s="12">
        <v>936.11</v>
      </c>
      <c r="AC81" s="12">
        <v>963.5</v>
      </c>
      <c r="AD81" s="12">
        <v>993.85</v>
      </c>
      <c r="AE81" s="12">
        <v>1025.1099999999999</v>
      </c>
      <c r="AF81" s="12">
        <v>1058.8</v>
      </c>
      <c r="AG81" s="12">
        <v>1090.8399999999999</v>
      </c>
      <c r="AH81" s="12">
        <v>1094.72</v>
      </c>
      <c r="AI81" s="12">
        <v>1091.73</v>
      </c>
      <c r="AJ81" s="12">
        <v>1086.8900000000001</v>
      </c>
      <c r="AK81" s="12">
        <v>1079.67</v>
      </c>
    </row>
    <row r="82" spans="1:37" s="32" customFormat="1" x14ac:dyDescent="0.3">
      <c r="A82" s="12" t="str">
        <f t="shared" si="1"/>
        <v>SDG_NoInv_Base_ReproTest02C_GVAtotal</v>
      </c>
      <c r="B82" s="36" t="s">
        <v>220</v>
      </c>
      <c r="C82" s="37" t="s">
        <v>261</v>
      </c>
      <c r="D82" s="92" t="s">
        <v>3</v>
      </c>
      <c r="E82" s="12" t="s">
        <v>1</v>
      </c>
      <c r="F82" s="12">
        <v>4444.87</v>
      </c>
      <c r="G82" s="12">
        <v>4194.68</v>
      </c>
      <c r="H82" s="12">
        <v>4327.26</v>
      </c>
      <c r="I82" s="12">
        <v>4423.87</v>
      </c>
      <c r="J82" s="12">
        <v>4504.7</v>
      </c>
      <c r="K82" s="12">
        <v>4601.13</v>
      </c>
      <c r="L82" s="12">
        <v>4711.16</v>
      </c>
      <c r="M82" s="12">
        <v>4823.6099999999997</v>
      </c>
      <c r="N82" s="12">
        <v>4947.1400000000003</v>
      </c>
      <c r="O82" s="12">
        <v>5090.9799999999996</v>
      </c>
      <c r="P82" s="12">
        <v>5244.12</v>
      </c>
      <c r="Q82" s="12">
        <v>5394.8</v>
      </c>
      <c r="R82" s="12">
        <v>5574.68</v>
      </c>
      <c r="S82" s="12">
        <v>5757.81</v>
      </c>
      <c r="T82" s="12">
        <v>5950.53</v>
      </c>
      <c r="U82" s="12">
        <v>6170.91</v>
      </c>
      <c r="V82" s="12">
        <v>6385.31</v>
      </c>
      <c r="W82" s="12">
        <v>6607.73</v>
      </c>
      <c r="X82" s="12">
        <v>6840.33</v>
      </c>
      <c r="Y82" s="12">
        <v>7059.24</v>
      </c>
      <c r="Z82" s="12">
        <v>7291.42</v>
      </c>
      <c r="AA82" s="12">
        <v>7517.12</v>
      </c>
      <c r="AB82" s="12">
        <v>7769.05</v>
      </c>
      <c r="AC82" s="12">
        <v>8004.17</v>
      </c>
      <c r="AD82" s="12">
        <v>8241.94</v>
      </c>
      <c r="AE82" s="12">
        <v>8488.42</v>
      </c>
      <c r="AF82" s="12">
        <v>8744.1299999999992</v>
      </c>
      <c r="AG82" s="12">
        <v>8997.4699999999993</v>
      </c>
      <c r="AH82" s="12">
        <v>9039.07</v>
      </c>
      <c r="AI82" s="12">
        <v>9044.17</v>
      </c>
      <c r="AJ82" s="12">
        <v>9043.08</v>
      </c>
      <c r="AK82" s="12">
        <v>9021.4500000000007</v>
      </c>
    </row>
    <row r="83" spans="1:37" s="32" customFormat="1" x14ac:dyDescent="0.3">
      <c r="A83" s="12" t="str">
        <f t="shared" si="1"/>
        <v>SDG_NoInv_Base_ReproTest02GOVSHRXtotal</v>
      </c>
      <c r="B83" s="36" t="s">
        <v>220</v>
      </c>
      <c r="C83" s="37" t="s">
        <v>261</v>
      </c>
      <c r="D83" s="92" t="s">
        <v>191</v>
      </c>
      <c r="E83" s="12" t="s">
        <v>1</v>
      </c>
      <c r="F83" s="12">
        <v>0.21</v>
      </c>
      <c r="G83" s="12">
        <v>0.21</v>
      </c>
      <c r="H83" s="12">
        <v>0.21</v>
      </c>
      <c r="I83" s="12">
        <v>0.21</v>
      </c>
      <c r="J83" s="12">
        <v>0.21</v>
      </c>
      <c r="K83" s="12">
        <v>0.21</v>
      </c>
      <c r="L83" s="12">
        <v>0.21</v>
      </c>
      <c r="M83" s="12">
        <v>0.21</v>
      </c>
      <c r="N83" s="12">
        <v>0.21</v>
      </c>
      <c r="O83" s="12">
        <v>0.21</v>
      </c>
      <c r="P83" s="12">
        <v>0.21</v>
      </c>
      <c r="Q83" s="12">
        <v>0.21</v>
      </c>
      <c r="R83" s="12">
        <v>0.21</v>
      </c>
      <c r="S83" s="12">
        <v>0.21</v>
      </c>
      <c r="T83" s="12">
        <v>0.21</v>
      </c>
      <c r="U83" s="12">
        <v>0.21</v>
      </c>
      <c r="V83" s="12">
        <v>0.21</v>
      </c>
      <c r="W83" s="12">
        <v>0.21</v>
      </c>
      <c r="X83" s="12">
        <v>0.21</v>
      </c>
      <c r="Y83" s="12">
        <v>0.21</v>
      </c>
      <c r="Z83" s="12">
        <v>0.21</v>
      </c>
      <c r="AA83" s="12">
        <v>0.21</v>
      </c>
      <c r="AB83" s="12">
        <v>0.21</v>
      </c>
      <c r="AC83" s="12">
        <v>0.21</v>
      </c>
      <c r="AD83" s="12">
        <v>0.21</v>
      </c>
      <c r="AE83" s="12">
        <v>0.21</v>
      </c>
      <c r="AF83" s="12">
        <v>0.21</v>
      </c>
      <c r="AG83" s="12">
        <v>0.21</v>
      </c>
      <c r="AH83" s="12">
        <v>0.21</v>
      </c>
      <c r="AI83" s="12">
        <v>0.21</v>
      </c>
      <c r="AJ83" s="12">
        <v>0.21</v>
      </c>
      <c r="AK83" s="12">
        <v>0.21</v>
      </c>
    </row>
    <row r="84" spans="1:37" s="32" customFormat="1" x14ac:dyDescent="0.3">
      <c r="A84" s="12" t="str">
        <f t="shared" si="1"/>
        <v>SDG_NoInv_Base_ReproTest02INVSHRXtotal</v>
      </c>
      <c r="B84" s="36" t="s">
        <v>220</v>
      </c>
      <c r="C84" s="37" t="s">
        <v>261</v>
      </c>
      <c r="D84" s="92" t="s">
        <v>189</v>
      </c>
      <c r="E84" s="12" t="s">
        <v>1</v>
      </c>
      <c r="F84" s="12">
        <v>0.18</v>
      </c>
      <c r="G84" s="12">
        <v>0.18</v>
      </c>
      <c r="H84" s="12">
        <v>0.18</v>
      </c>
      <c r="I84" s="12">
        <v>0.18</v>
      </c>
      <c r="J84" s="12">
        <v>0.18</v>
      </c>
      <c r="K84" s="12">
        <v>0.18</v>
      </c>
      <c r="L84" s="12">
        <v>0.18</v>
      </c>
      <c r="M84" s="12">
        <v>0.18</v>
      </c>
      <c r="N84" s="12">
        <v>0.18</v>
      </c>
      <c r="O84" s="12">
        <v>0.18</v>
      </c>
      <c r="P84" s="12">
        <v>0.18</v>
      </c>
      <c r="Q84" s="12">
        <v>0.18</v>
      </c>
      <c r="R84" s="12">
        <v>0.18</v>
      </c>
      <c r="S84" s="12">
        <v>0.18</v>
      </c>
      <c r="T84" s="12">
        <v>0.18</v>
      </c>
      <c r="U84" s="12">
        <v>0.18</v>
      </c>
      <c r="V84" s="12">
        <v>0.18</v>
      </c>
      <c r="W84" s="12">
        <v>0.18</v>
      </c>
      <c r="X84" s="12">
        <v>0.18</v>
      </c>
      <c r="Y84" s="12">
        <v>0.18</v>
      </c>
      <c r="Z84" s="12">
        <v>0.18</v>
      </c>
      <c r="AA84" s="12">
        <v>0.18</v>
      </c>
      <c r="AB84" s="12">
        <v>0.18</v>
      </c>
      <c r="AC84" s="12">
        <v>0.18</v>
      </c>
      <c r="AD84" s="12">
        <v>0.18</v>
      </c>
      <c r="AE84" s="12">
        <v>0.18</v>
      </c>
      <c r="AF84" s="12">
        <v>0.18</v>
      </c>
      <c r="AG84" s="12">
        <v>0.18</v>
      </c>
      <c r="AH84" s="12">
        <v>0.18</v>
      </c>
      <c r="AI84" s="12">
        <v>0.18</v>
      </c>
      <c r="AJ84" s="12">
        <v>0.18</v>
      </c>
      <c r="AK84" s="12">
        <v>0.18</v>
      </c>
    </row>
    <row r="85" spans="1:37" s="32" customFormat="1" x14ac:dyDescent="0.3">
      <c r="A85" s="12" t="str">
        <f t="shared" si="1"/>
        <v>SDG_NoInv_Base_ReproTest02C_QFSlabtotal</v>
      </c>
      <c r="B85" s="36" t="s">
        <v>220</v>
      </c>
      <c r="C85" s="37" t="s">
        <v>261</v>
      </c>
      <c r="D85" s="92" t="s">
        <v>206</v>
      </c>
      <c r="E85" s="12" t="s">
        <v>1</v>
      </c>
      <c r="F85" s="12">
        <v>16418.580000000002</v>
      </c>
      <c r="G85" s="12">
        <v>15182.84</v>
      </c>
      <c r="H85" s="12">
        <v>15745.42</v>
      </c>
      <c r="I85" s="12">
        <v>16247.04</v>
      </c>
      <c r="J85" s="12">
        <v>16685.62</v>
      </c>
      <c r="K85" s="12">
        <v>17105.21</v>
      </c>
      <c r="L85" s="12">
        <v>17531.73</v>
      </c>
      <c r="M85" s="12">
        <v>17971.18</v>
      </c>
      <c r="N85" s="12">
        <v>18429.18</v>
      </c>
      <c r="O85" s="12">
        <v>18892.11</v>
      </c>
      <c r="P85" s="12">
        <v>19400.29</v>
      </c>
      <c r="Q85" s="12">
        <v>19930.68</v>
      </c>
      <c r="R85" s="12">
        <v>20506.939999999999</v>
      </c>
      <c r="S85" s="12">
        <v>21119.1</v>
      </c>
      <c r="T85" s="12">
        <v>21767.53</v>
      </c>
      <c r="U85" s="12">
        <v>22472.21</v>
      </c>
      <c r="V85" s="12">
        <v>23217.21</v>
      </c>
      <c r="W85" s="12">
        <v>23996.37</v>
      </c>
      <c r="X85" s="12">
        <v>24812.14</v>
      </c>
      <c r="Y85" s="12">
        <v>25625.84</v>
      </c>
      <c r="Z85" s="12">
        <v>26441.83</v>
      </c>
      <c r="AA85" s="12">
        <v>27262.97</v>
      </c>
      <c r="AB85" s="12">
        <v>28097.37</v>
      </c>
      <c r="AC85" s="12">
        <v>28929.08</v>
      </c>
      <c r="AD85" s="12">
        <v>29778.38</v>
      </c>
      <c r="AE85" s="12">
        <v>30653.63</v>
      </c>
      <c r="AF85" s="12">
        <v>31561.74</v>
      </c>
      <c r="AG85" s="12">
        <v>32469.62</v>
      </c>
      <c r="AH85" s="12">
        <v>33073.08</v>
      </c>
      <c r="AI85" s="12">
        <v>33422.949999999997</v>
      </c>
      <c r="AJ85" s="12">
        <v>33611.949999999997</v>
      </c>
      <c r="AK85" s="12">
        <v>33674.99</v>
      </c>
    </row>
    <row r="86" spans="1:37" s="32" customFormat="1" x14ac:dyDescent="0.3">
      <c r="A86" s="12" t="str">
        <f t="shared" si="1"/>
        <v>SDG_NoInv_Base_ReproTest02C_PubDeftotal</v>
      </c>
      <c r="B86" s="36" t="s">
        <v>220</v>
      </c>
      <c r="C86" s="37" t="s">
        <v>261</v>
      </c>
      <c r="D86" s="92" t="s">
        <v>99</v>
      </c>
      <c r="E86" s="12" t="s">
        <v>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</row>
    <row r="87" spans="1:37" s="32" customFormat="1" x14ac:dyDescent="0.3">
      <c r="A87" s="12" t="str">
        <f t="shared" si="1"/>
        <v>SDG_NoInv_Base_ReproTest02YIXent-n</v>
      </c>
      <c r="B87" s="36" t="s">
        <v>220</v>
      </c>
      <c r="C87" s="37" t="s">
        <v>261</v>
      </c>
      <c r="D87" s="92" t="s">
        <v>95</v>
      </c>
      <c r="E87" s="12" t="s">
        <v>82</v>
      </c>
      <c r="F87" s="12">
        <v>1681.68</v>
      </c>
      <c r="G87" s="12">
        <v>1548.87</v>
      </c>
      <c r="H87" s="12">
        <v>1605.76</v>
      </c>
      <c r="I87" s="12">
        <v>1640.01</v>
      </c>
      <c r="J87" s="12">
        <v>1669.31</v>
      </c>
      <c r="K87" s="12">
        <v>1701.61</v>
      </c>
      <c r="L87" s="12">
        <v>1736.71</v>
      </c>
      <c r="M87" s="12">
        <v>1772.95</v>
      </c>
      <c r="N87" s="12">
        <v>1815.45</v>
      </c>
      <c r="O87" s="12">
        <v>1870.98</v>
      </c>
      <c r="P87" s="12">
        <v>1923.68</v>
      </c>
      <c r="Q87" s="12">
        <v>1974.55</v>
      </c>
      <c r="R87" s="12">
        <v>2033.43</v>
      </c>
      <c r="S87" s="12">
        <v>2094.29</v>
      </c>
      <c r="T87" s="12">
        <v>2158.5500000000002</v>
      </c>
      <c r="U87" s="12">
        <v>2232.9699999999998</v>
      </c>
      <c r="V87" s="12">
        <v>2305.9899999999998</v>
      </c>
      <c r="W87" s="12">
        <v>2380.39</v>
      </c>
      <c r="X87" s="12">
        <v>2455.4899999999998</v>
      </c>
      <c r="Y87" s="12">
        <v>2529.23</v>
      </c>
      <c r="Z87" s="12">
        <v>2611.4299999999998</v>
      </c>
      <c r="AA87" s="12">
        <v>2688.02</v>
      </c>
      <c r="AB87" s="12">
        <v>2784.88</v>
      </c>
      <c r="AC87" s="12">
        <v>2871.1</v>
      </c>
      <c r="AD87" s="12">
        <v>2951.69</v>
      </c>
      <c r="AE87" s="12">
        <v>3034.13</v>
      </c>
      <c r="AF87" s="12">
        <v>3118.09</v>
      </c>
      <c r="AG87" s="12">
        <v>3190.2</v>
      </c>
      <c r="AH87" s="12">
        <v>3215.68</v>
      </c>
      <c r="AI87" s="12">
        <v>3223.56</v>
      </c>
      <c r="AJ87" s="12">
        <v>3219.4</v>
      </c>
      <c r="AK87" s="12">
        <v>3205.3</v>
      </c>
    </row>
    <row r="88" spans="1:37" s="32" customFormat="1" x14ac:dyDescent="0.3">
      <c r="A88" s="12" t="str">
        <f t="shared" si="1"/>
        <v>SDG_NoInv_Base_ReproTest02YIXent-e</v>
      </c>
      <c r="B88" s="36" t="s">
        <v>220</v>
      </c>
      <c r="C88" s="37" t="s">
        <v>261</v>
      </c>
      <c r="D88" s="92" t="s">
        <v>95</v>
      </c>
      <c r="E88" s="12" t="s">
        <v>83</v>
      </c>
      <c r="F88" s="12">
        <v>67.67</v>
      </c>
      <c r="G88" s="12">
        <v>74.72</v>
      </c>
      <c r="H88" s="12">
        <v>62.14</v>
      </c>
      <c r="I88" s="12">
        <v>63.45</v>
      </c>
      <c r="J88" s="12">
        <v>65.989999999999995</v>
      </c>
      <c r="K88" s="12">
        <v>69.75</v>
      </c>
      <c r="L88" s="12">
        <v>73.5</v>
      </c>
      <c r="M88" s="12">
        <v>72.989999999999995</v>
      </c>
      <c r="N88" s="12">
        <v>70.88</v>
      </c>
      <c r="O88" s="12">
        <v>69.489999999999995</v>
      </c>
      <c r="P88" s="12">
        <v>71.31</v>
      </c>
      <c r="Q88" s="12">
        <v>75.16</v>
      </c>
      <c r="R88" s="12">
        <v>82.12</v>
      </c>
      <c r="S88" s="12">
        <v>87.37</v>
      </c>
      <c r="T88" s="12">
        <v>92.78</v>
      </c>
      <c r="U88" s="12">
        <v>97.93</v>
      </c>
      <c r="V88" s="12">
        <v>98.68</v>
      </c>
      <c r="W88" s="12">
        <v>103.28</v>
      </c>
      <c r="X88" s="12">
        <v>113.71</v>
      </c>
      <c r="Y88" s="12">
        <v>123.54</v>
      </c>
      <c r="Z88" s="12">
        <v>134.29</v>
      </c>
      <c r="AA88" s="12">
        <v>145.02000000000001</v>
      </c>
      <c r="AB88" s="12">
        <v>152.47999999999999</v>
      </c>
      <c r="AC88" s="12">
        <v>162.21</v>
      </c>
      <c r="AD88" s="12">
        <v>172.77</v>
      </c>
      <c r="AE88" s="12">
        <v>183</v>
      </c>
      <c r="AF88" s="12">
        <v>193.21</v>
      </c>
      <c r="AG88" s="12">
        <v>232.58</v>
      </c>
      <c r="AH88" s="12">
        <v>268.63</v>
      </c>
      <c r="AI88" s="12">
        <v>312.37</v>
      </c>
      <c r="AJ88" s="12">
        <v>356.06</v>
      </c>
      <c r="AK88" s="12">
        <v>395.86</v>
      </c>
    </row>
    <row r="89" spans="1:37" s="32" customFormat="1" x14ac:dyDescent="0.3">
      <c r="A89" s="12" t="str">
        <f t="shared" si="1"/>
        <v>SDG_NoInv_Base_ReproTest02YIXhhd-0</v>
      </c>
      <c r="B89" s="36" t="s">
        <v>220</v>
      </c>
      <c r="C89" s="37" t="s">
        <v>261</v>
      </c>
      <c r="D89" s="92" t="s">
        <v>95</v>
      </c>
      <c r="E89" s="12" t="s">
        <v>84</v>
      </c>
      <c r="F89" s="12">
        <v>80.83</v>
      </c>
      <c r="G89" s="12">
        <v>80.2</v>
      </c>
      <c r="H89" s="12">
        <v>78.56</v>
      </c>
      <c r="I89" s="12">
        <v>80.91</v>
      </c>
      <c r="J89" s="12">
        <v>82.81</v>
      </c>
      <c r="K89" s="12">
        <v>84.68</v>
      </c>
      <c r="L89" s="12">
        <v>86.87</v>
      </c>
      <c r="M89" s="12">
        <v>89.27</v>
      </c>
      <c r="N89" s="12">
        <v>91.79</v>
      </c>
      <c r="O89" s="12">
        <v>94.63</v>
      </c>
      <c r="P89" s="12">
        <v>97.74</v>
      </c>
      <c r="Q89" s="12">
        <v>100.92</v>
      </c>
      <c r="R89" s="12">
        <v>104.32</v>
      </c>
      <c r="S89" s="12">
        <v>108.1</v>
      </c>
      <c r="T89" s="12">
        <v>112.01</v>
      </c>
      <c r="U89" s="12">
        <v>116.26</v>
      </c>
      <c r="V89" s="12">
        <v>120.85</v>
      </c>
      <c r="W89" s="12">
        <v>125.43</v>
      </c>
      <c r="X89" s="12">
        <v>130.19999999999999</v>
      </c>
      <c r="Y89" s="12">
        <v>135</v>
      </c>
      <c r="Z89" s="12">
        <v>139.69</v>
      </c>
      <c r="AA89" s="12">
        <v>144.58000000000001</v>
      </c>
      <c r="AB89" s="12">
        <v>149.63</v>
      </c>
      <c r="AC89" s="12">
        <v>154.88999999999999</v>
      </c>
      <c r="AD89" s="12">
        <v>160.04</v>
      </c>
      <c r="AE89" s="12">
        <v>165.32</v>
      </c>
      <c r="AF89" s="12">
        <v>170.83</v>
      </c>
      <c r="AG89" s="12">
        <v>176.33</v>
      </c>
      <c r="AH89" s="12">
        <v>180</v>
      </c>
      <c r="AI89" s="12">
        <v>180.76</v>
      </c>
      <c r="AJ89" s="12">
        <v>181.14</v>
      </c>
      <c r="AK89" s="12">
        <v>181.36</v>
      </c>
    </row>
    <row r="90" spans="1:37" s="32" customFormat="1" x14ac:dyDescent="0.3">
      <c r="A90" s="12" t="str">
        <f t="shared" si="1"/>
        <v>SDG_NoInv_Base_ReproTest02YIXhhd-1</v>
      </c>
      <c r="B90" s="36" t="s">
        <v>220</v>
      </c>
      <c r="C90" s="37" t="s">
        <v>261</v>
      </c>
      <c r="D90" s="92" t="s">
        <v>95</v>
      </c>
      <c r="E90" s="12" t="s">
        <v>85</v>
      </c>
      <c r="F90" s="12">
        <v>111.12</v>
      </c>
      <c r="G90" s="12">
        <v>109.87</v>
      </c>
      <c r="H90" s="12">
        <v>108.07</v>
      </c>
      <c r="I90" s="12">
        <v>111.24</v>
      </c>
      <c r="J90" s="12">
        <v>113.79</v>
      </c>
      <c r="K90" s="12">
        <v>116.34</v>
      </c>
      <c r="L90" s="12">
        <v>119.33</v>
      </c>
      <c r="M90" s="12">
        <v>122.6</v>
      </c>
      <c r="N90" s="12">
        <v>126.04</v>
      </c>
      <c r="O90" s="12">
        <v>129.93</v>
      </c>
      <c r="P90" s="12">
        <v>134.16999999999999</v>
      </c>
      <c r="Q90" s="12">
        <v>138.5</v>
      </c>
      <c r="R90" s="12">
        <v>143.15</v>
      </c>
      <c r="S90" s="12">
        <v>148.29</v>
      </c>
      <c r="T90" s="12">
        <v>153.62</v>
      </c>
      <c r="U90" s="12">
        <v>159.44</v>
      </c>
      <c r="V90" s="12">
        <v>165.69</v>
      </c>
      <c r="W90" s="12">
        <v>171.93</v>
      </c>
      <c r="X90" s="12">
        <v>178.41</v>
      </c>
      <c r="Y90" s="12">
        <v>184.9</v>
      </c>
      <c r="Z90" s="12">
        <v>191.29</v>
      </c>
      <c r="AA90" s="12">
        <v>197.9</v>
      </c>
      <c r="AB90" s="12">
        <v>204.78</v>
      </c>
      <c r="AC90" s="12">
        <v>211.88</v>
      </c>
      <c r="AD90" s="12">
        <v>218.86</v>
      </c>
      <c r="AE90" s="12">
        <v>226.03</v>
      </c>
      <c r="AF90" s="12">
        <v>233.5</v>
      </c>
      <c r="AG90" s="12">
        <v>240.9</v>
      </c>
      <c r="AH90" s="12">
        <v>245.51</v>
      </c>
      <c r="AI90" s="12">
        <v>246.37</v>
      </c>
      <c r="AJ90" s="12">
        <v>246.76</v>
      </c>
      <c r="AK90" s="12">
        <v>246.9</v>
      </c>
    </row>
    <row r="91" spans="1:37" s="32" customFormat="1" x14ac:dyDescent="0.3">
      <c r="A91" s="12" t="str">
        <f t="shared" si="1"/>
        <v>SDG_NoInv_Base_ReproTest02YIXhhd-2</v>
      </c>
      <c r="B91" s="36" t="s">
        <v>220</v>
      </c>
      <c r="C91" s="37" t="s">
        <v>261</v>
      </c>
      <c r="D91" s="92" t="s">
        <v>95</v>
      </c>
      <c r="E91" s="12" t="s">
        <v>86</v>
      </c>
      <c r="F91" s="12">
        <v>130.16999999999999</v>
      </c>
      <c r="G91" s="12">
        <v>128.18</v>
      </c>
      <c r="H91" s="12">
        <v>126.54</v>
      </c>
      <c r="I91" s="12">
        <v>130.16999999999999</v>
      </c>
      <c r="J91" s="12">
        <v>133.09</v>
      </c>
      <c r="K91" s="12">
        <v>136.06</v>
      </c>
      <c r="L91" s="12">
        <v>139.53</v>
      </c>
      <c r="M91" s="12">
        <v>143.32</v>
      </c>
      <c r="N91" s="12">
        <v>147.33000000000001</v>
      </c>
      <c r="O91" s="12">
        <v>151.82</v>
      </c>
      <c r="P91" s="12">
        <v>156.74</v>
      </c>
      <c r="Q91" s="12">
        <v>161.75</v>
      </c>
      <c r="R91" s="12">
        <v>167.16</v>
      </c>
      <c r="S91" s="12">
        <v>173.11</v>
      </c>
      <c r="T91" s="12">
        <v>179.29</v>
      </c>
      <c r="U91" s="12">
        <v>186.07</v>
      </c>
      <c r="V91" s="12">
        <v>193.32</v>
      </c>
      <c r="W91" s="12">
        <v>200.56</v>
      </c>
      <c r="X91" s="12">
        <v>208.05</v>
      </c>
      <c r="Y91" s="12">
        <v>215.52</v>
      </c>
      <c r="Z91" s="12">
        <v>222.9</v>
      </c>
      <c r="AA91" s="12">
        <v>230.52</v>
      </c>
      <c r="AB91" s="12">
        <v>238.45</v>
      </c>
      <c r="AC91" s="12">
        <v>246.61</v>
      </c>
      <c r="AD91" s="12">
        <v>254.66</v>
      </c>
      <c r="AE91" s="12">
        <v>262.94</v>
      </c>
      <c r="AF91" s="12">
        <v>271.57</v>
      </c>
      <c r="AG91" s="12">
        <v>280.02</v>
      </c>
      <c r="AH91" s="12">
        <v>284.95999999999998</v>
      </c>
      <c r="AI91" s="12">
        <v>285.76</v>
      </c>
      <c r="AJ91" s="12">
        <v>286.04000000000002</v>
      </c>
      <c r="AK91" s="12">
        <v>286.04000000000002</v>
      </c>
    </row>
    <row r="92" spans="1:37" s="32" customFormat="1" x14ac:dyDescent="0.3">
      <c r="A92" s="12" t="str">
        <f t="shared" si="1"/>
        <v>SDG_NoInv_Base_ReproTest02YIXhhd-3</v>
      </c>
      <c r="B92" s="36" t="s">
        <v>220</v>
      </c>
      <c r="C92" s="37" t="s">
        <v>261</v>
      </c>
      <c r="D92" s="92" t="s">
        <v>95</v>
      </c>
      <c r="E92" s="12" t="s">
        <v>87</v>
      </c>
      <c r="F92" s="12">
        <v>160.16</v>
      </c>
      <c r="G92" s="12">
        <v>157.06</v>
      </c>
      <c r="H92" s="12">
        <v>155.99</v>
      </c>
      <c r="I92" s="12">
        <v>160.29</v>
      </c>
      <c r="J92" s="12">
        <v>163.77000000000001</v>
      </c>
      <c r="K92" s="12">
        <v>167.37</v>
      </c>
      <c r="L92" s="12">
        <v>171.6</v>
      </c>
      <c r="M92" s="12">
        <v>176.21</v>
      </c>
      <c r="N92" s="12">
        <v>181.1</v>
      </c>
      <c r="O92" s="12">
        <v>186.58</v>
      </c>
      <c r="P92" s="12">
        <v>192.57</v>
      </c>
      <c r="Q92" s="12">
        <v>198.62</v>
      </c>
      <c r="R92" s="12">
        <v>205.24</v>
      </c>
      <c r="S92" s="12">
        <v>212.45</v>
      </c>
      <c r="T92" s="12">
        <v>219.95</v>
      </c>
      <c r="U92" s="12">
        <v>228.24</v>
      </c>
      <c r="V92" s="12">
        <v>237.03</v>
      </c>
      <c r="W92" s="12">
        <v>245.82</v>
      </c>
      <c r="X92" s="12">
        <v>254.88</v>
      </c>
      <c r="Y92" s="12">
        <v>263.86</v>
      </c>
      <c r="Z92" s="12">
        <v>272.77999999999997</v>
      </c>
      <c r="AA92" s="12">
        <v>281.94</v>
      </c>
      <c r="AB92" s="12">
        <v>291.54000000000002</v>
      </c>
      <c r="AC92" s="12">
        <v>301.32</v>
      </c>
      <c r="AD92" s="12">
        <v>311.01</v>
      </c>
      <c r="AE92" s="12">
        <v>321.01</v>
      </c>
      <c r="AF92" s="12">
        <v>331.42</v>
      </c>
      <c r="AG92" s="12">
        <v>341.5</v>
      </c>
      <c r="AH92" s="12">
        <v>346.65</v>
      </c>
      <c r="AI92" s="12">
        <v>347.23</v>
      </c>
      <c r="AJ92" s="12">
        <v>347.29</v>
      </c>
      <c r="AK92" s="12">
        <v>346.97</v>
      </c>
    </row>
    <row r="93" spans="1:37" s="32" customFormat="1" x14ac:dyDescent="0.3">
      <c r="A93" s="12" t="str">
        <f t="shared" si="1"/>
        <v>SDG_NoInv_Base_ReproTest02YIXhhd-4</v>
      </c>
      <c r="B93" s="36" t="s">
        <v>220</v>
      </c>
      <c r="C93" s="37" t="s">
        <v>261</v>
      </c>
      <c r="D93" s="92" t="s">
        <v>95</v>
      </c>
      <c r="E93" s="12" t="s">
        <v>88</v>
      </c>
      <c r="F93" s="12">
        <v>173.02</v>
      </c>
      <c r="G93" s="12">
        <v>168.8</v>
      </c>
      <c r="H93" s="12">
        <v>168.88</v>
      </c>
      <c r="I93" s="12">
        <v>173.32</v>
      </c>
      <c r="J93" s="12">
        <v>176.92</v>
      </c>
      <c r="K93" s="12">
        <v>180.78</v>
      </c>
      <c r="L93" s="12">
        <v>185.29</v>
      </c>
      <c r="M93" s="12">
        <v>190.19</v>
      </c>
      <c r="N93" s="12">
        <v>195.44</v>
      </c>
      <c r="O93" s="12">
        <v>201.3</v>
      </c>
      <c r="P93" s="12">
        <v>207.68</v>
      </c>
      <c r="Q93" s="12">
        <v>214.08</v>
      </c>
      <c r="R93" s="12">
        <v>221.18</v>
      </c>
      <c r="S93" s="12">
        <v>228.84</v>
      </c>
      <c r="T93" s="12">
        <v>236.83</v>
      </c>
      <c r="U93" s="12">
        <v>245.71</v>
      </c>
      <c r="V93" s="12">
        <v>255.04</v>
      </c>
      <c r="W93" s="12">
        <v>264.39</v>
      </c>
      <c r="X93" s="12">
        <v>273.99</v>
      </c>
      <c r="Y93" s="12">
        <v>283.42</v>
      </c>
      <c r="Z93" s="12">
        <v>292.86</v>
      </c>
      <c r="AA93" s="12">
        <v>302.48</v>
      </c>
      <c r="AB93" s="12">
        <v>312.66000000000003</v>
      </c>
      <c r="AC93" s="12">
        <v>322.88</v>
      </c>
      <c r="AD93" s="12">
        <v>333.09</v>
      </c>
      <c r="AE93" s="12">
        <v>343.65</v>
      </c>
      <c r="AF93" s="12">
        <v>354.64</v>
      </c>
      <c r="AG93" s="12">
        <v>365.1</v>
      </c>
      <c r="AH93" s="12">
        <v>369.47</v>
      </c>
      <c r="AI93" s="12">
        <v>369.57</v>
      </c>
      <c r="AJ93" s="12">
        <v>369.24</v>
      </c>
      <c r="AK93" s="12">
        <v>368.49</v>
      </c>
    </row>
    <row r="94" spans="1:37" s="32" customFormat="1" x14ac:dyDescent="0.3">
      <c r="A94" s="12" t="str">
        <f t="shared" si="1"/>
        <v>SDG_NoInv_Base_ReproTest02YIXhhd-5</v>
      </c>
      <c r="B94" s="36" t="s">
        <v>220</v>
      </c>
      <c r="C94" s="37" t="s">
        <v>261</v>
      </c>
      <c r="D94" s="92" t="s">
        <v>95</v>
      </c>
      <c r="E94" s="12" t="s">
        <v>89</v>
      </c>
      <c r="F94" s="12">
        <v>238.85</v>
      </c>
      <c r="G94" s="12">
        <v>231.63</v>
      </c>
      <c r="H94" s="12">
        <v>234.06</v>
      </c>
      <c r="I94" s="12">
        <v>239.79</v>
      </c>
      <c r="J94" s="12">
        <v>244.47</v>
      </c>
      <c r="K94" s="12">
        <v>249.71</v>
      </c>
      <c r="L94" s="12">
        <v>255.86</v>
      </c>
      <c r="M94" s="12">
        <v>262.51</v>
      </c>
      <c r="N94" s="12">
        <v>269.66000000000003</v>
      </c>
      <c r="O94" s="12">
        <v>277.58999999999997</v>
      </c>
      <c r="P94" s="12">
        <v>286.24</v>
      </c>
      <c r="Q94" s="12">
        <v>294.82</v>
      </c>
      <c r="R94" s="12">
        <v>304.56</v>
      </c>
      <c r="S94" s="12">
        <v>314.89999999999998</v>
      </c>
      <c r="T94" s="12">
        <v>325.70999999999998</v>
      </c>
      <c r="U94" s="12">
        <v>337.86</v>
      </c>
      <c r="V94" s="12">
        <v>350.43</v>
      </c>
      <c r="W94" s="12">
        <v>363.07</v>
      </c>
      <c r="X94" s="12">
        <v>376.01</v>
      </c>
      <c r="Y94" s="12">
        <v>388.5</v>
      </c>
      <c r="Z94" s="12">
        <v>401.15</v>
      </c>
      <c r="AA94" s="12">
        <v>413.91</v>
      </c>
      <c r="AB94" s="12">
        <v>427.53</v>
      </c>
      <c r="AC94" s="12">
        <v>440.95</v>
      </c>
      <c r="AD94" s="12">
        <v>454.54</v>
      </c>
      <c r="AE94" s="12">
        <v>468.65</v>
      </c>
      <c r="AF94" s="12">
        <v>483.37</v>
      </c>
      <c r="AG94" s="12">
        <v>497.06</v>
      </c>
      <c r="AH94" s="12">
        <v>500.69</v>
      </c>
      <c r="AI94" s="12">
        <v>499.73</v>
      </c>
      <c r="AJ94" s="12">
        <v>498.51</v>
      </c>
      <c r="AK94" s="12">
        <v>496.66</v>
      </c>
    </row>
    <row r="95" spans="1:37" s="32" customFormat="1" x14ac:dyDescent="0.3">
      <c r="A95" s="12" t="str">
        <f t="shared" si="1"/>
        <v>SDG_NoInv_Base_ReproTest02YIXhhd-6</v>
      </c>
      <c r="B95" s="36" t="s">
        <v>220</v>
      </c>
      <c r="C95" s="37" t="s">
        <v>261</v>
      </c>
      <c r="D95" s="92" t="s">
        <v>95</v>
      </c>
      <c r="E95" s="12" t="s">
        <v>90</v>
      </c>
      <c r="F95" s="12">
        <v>288.75</v>
      </c>
      <c r="G95" s="12">
        <v>276.86</v>
      </c>
      <c r="H95" s="12">
        <v>282.87</v>
      </c>
      <c r="I95" s="12">
        <v>289.39999999999998</v>
      </c>
      <c r="J95" s="12">
        <v>294.72000000000003</v>
      </c>
      <c r="K95" s="12">
        <v>300.94</v>
      </c>
      <c r="L95" s="12">
        <v>308.23</v>
      </c>
      <c r="M95" s="12">
        <v>316.05</v>
      </c>
      <c r="N95" s="12">
        <v>324.56</v>
      </c>
      <c r="O95" s="12">
        <v>333.92</v>
      </c>
      <c r="P95" s="12">
        <v>344.15</v>
      </c>
      <c r="Q95" s="12">
        <v>354.21</v>
      </c>
      <c r="R95" s="12">
        <v>365.87</v>
      </c>
      <c r="S95" s="12">
        <v>378.05</v>
      </c>
      <c r="T95" s="12">
        <v>390.82</v>
      </c>
      <c r="U95" s="12">
        <v>405.35</v>
      </c>
      <c r="V95" s="12">
        <v>420.12</v>
      </c>
      <c r="W95" s="12">
        <v>435.04</v>
      </c>
      <c r="X95" s="12">
        <v>450.22</v>
      </c>
      <c r="Y95" s="12">
        <v>464.68</v>
      </c>
      <c r="Z95" s="12">
        <v>479.54</v>
      </c>
      <c r="AA95" s="12">
        <v>494.34</v>
      </c>
      <c r="AB95" s="12">
        <v>510.32</v>
      </c>
      <c r="AC95" s="12">
        <v>525.73</v>
      </c>
      <c r="AD95" s="12">
        <v>541.51</v>
      </c>
      <c r="AE95" s="12">
        <v>557.96</v>
      </c>
      <c r="AF95" s="12">
        <v>575.1</v>
      </c>
      <c r="AG95" s="12">
        <v>590.6</v>
      </c>
      <c r="AH95" s="12">
        <v>592.35</v>
      </c>
      <c r="AI95" s="12">
        <v>590.08000000000004</v>
      </c>
      <c r="AJ95" s="12">
        <v>587.71</v>
      </c>
      <c r="AK95" s="12">
        <v>584.5</v>
      </c>
    </row>
    <row r="96" spans="1:37" s="32" customFormat="1" x14ac:dyDescent="0.3">
      <c r="A96" s="12" t="str">
        <f t="shared" si="1"/>
        <v>SDG_NoInv_Base_ReproTest02YIXhhd-7</v>
      </c>
      <c r="B96" s="36" t="s">
        <v>220</v>
      </c>
      <c r="C96" s="37" t="s">
        <v>261</v>
      </c>
      <c r="D96" s="92" t="s">
        <v>95</v>
      </c>
      <c r="E96" s="12" t="s">
        <v>91</v>
      </c>
      <c r="F96" s="12">
        <v>412.51</v>
      </c>
      <c r="G96" s="12">
        <v>392.61</v>
      </c>
      <c r="H96" s="12">
        <v>404.52</v>
      </c>
      <c r="I96" s="12">
        <v>413.48</v>
      </c>
      <c r="J96" s="12">
        <v>420.76</v>
      </c>
      <c r="K96" s="12">
        <v>429.57</v>
      </c>
      <c r="L96" s="12">
        <v>439.85</v>
      </c>
      <c r="M96" s="12">
        <v>450.82</v>
      </c>
      <c r="N96" s="12">
        <v>462.84</v>
      </c>
      <c r="O96" s="12">
        <v>475.92</v>
      </c>
      <c r="P96" s="12">
        <v>490.28</v>
      </c>
      <c r="Q96" s="12">
        <v>504.33</v>
      </c>
      <c r="R96" s="12">
        <v>520.91</v>
      </c>
      <c r="S96" s="12">
        <v>537.99</v>
      </c>
      <c r="T96" s="12">
        <v>555.94000000000005</v>
      </c>
      <c r="U96" s="12">
        <v>576.52</v>
      </c>
      <c r="V96" s="12">
        <v>597.15</v>
      </c>
      <c r="W96" s="12">
        <v>618.09</v>
      </c>
      <c r="X96" s="12">
        <v>639.4</v>
      </c>
      <c r="Y96" s="12">
        <v>659.4</v>
      </c>
      <c r="Z96" s="12">
        <v>680.21</v>
      </c>
      <c r="AA96" s="12">
        <v>700.71</v>
      </c>
      <c r="AB96" s="12">
        <v>723.07</v>
      </c>
      <c r="AC96" s="12">
        <v>744.19</v>
      </c>
      <c r="AD96" s="12">
        <v>766.02</v>
      </c>
      <c r="AE96" s="12">
        <v>788.83</v>
      </c>
      <c r="AF96" s="12">
        <v>812.62</v>
      </c>
      <c r="AG96" s="12">
        <v>833.76</v>
      </c>
      <c r="AH96" s="12">
        <v>833.43</v>
      </c>
      <c r="AI96" s="12">
        <v>828.98</v>
      </c>
      <c r="AJ96" s="12">
        <v>824.68</v>
      </c>
      <c r="AK96" s="12">
        <v>819.09</v>
      </c>
    </row>
    <row r="97" spans="1:37" s="32" customFormat="1" x14ac:dyDescent="0.3">
      <c r="A97" s="12" t="str">
        <f t="shared" si="1"/>
        <v>SDG_NoInv_Base_ReproTest02YIXhhd-8</v>
      </c>
      <c r="B97" s="36" t="s">
        <v>220</v>
      </c>
      <c r="C97" s="37" t="s">
        <v>261</v>
      </c>
      <c r="D97" s="92" t="s">
        <v>95</v>
      </c>
      <c r="E97" s="12" t="s">
        <v>92</v>
      </c>
      <c r="F97" s="12">
        <v>748.01</v>
      </c>
      <c r="G97" s="12">
        <v>704.13</v>
      </c>
      <c r="H97" s="12">
        <v>733.2</v>
      </c>
      <c r="I97" s="12">
        <v>748.92</v>
      </c>
      <c r="J97" s="12">
        <v>761.55</v>
      </c>
      <c r="K97" s="12">
        <v>777.37</v>
      </c>
      <c r="L97" s="12">
        <v>795.72</v>
      </c>
      <c r="M97" s="12">
        <v>815.13</v>
      </c>
      <c r="N97" s="12">
        <v>836.54</v>
      </c>
      <c r="O97" s="12">
        <v>859.34</v>
      </c>
      <c r="P97" s="12">
        <v>884.79</v>
      </c>
      <c r="Q97" s="12">
        <v>909.59</v>
      </c>
      <c r="R97" s="12">
        <v>939.52</v>
      </c>
      <c r="S97" s="12">
        <v>969.83</v>
      </c>
      <c r="T97" s="12">
        <v>1001.79</v>
      </c>
      <c r="U97" s="12">
        <v>1038.68</v>
      </c>
      <c r="V97" s="12">
        <v>1074.92</v>
      </c>
      <c r="W97" s="12">
        <v>1112.06</v>
      </c>
      <c r="X97" s="12">
        <v>1150.01</v>
      </c>
      <c r="Y97" s="12">
        <v>1184.92</v>
      </c>
      <c r="Z97" s="12">
        <v>1221.77</v>
      </c>
      <c r="AA97" s="12">
        <v>1257.5899999999999</v>
      </c>
      <c r="AB97" s="12">
        <v>1296.9100000000001</v>
      </c>
      <c r="AC97" s="12">
        <v>1333.13</v>
      </c>
      <c r="AD97" s="12">
        <v>1371.03</v>
      </c>
      <c r="AE97" s="12">
        <v>1410.78</v>
      </c>
      <c r="AF97" s="12">
        <v>1452.33</v>
      </c>
      <c r="AG97" s="12">
        <v>1488.59</v>
      </c>
      <c r="AH97" s="12">
        <v>1482</v>
      </c>
      <c r="AI97" s="12">
        <v>1471.32</v>
      </c>
      <c r="AJ97" s="12">
        <v>1461.47</v>
      </c>
      <c r="AK97" s="12">
        <v>1449.15</v>
      </c>
    </row>
    <row r="98" spans="1:37" s="32" customFormat="1" x14ac:dyDescent="0.3">
      <c r="A98" s="12" t="str">
        <f t="shared" si="1"/>
        <v>SDG_NoInv_Base_ReproTest02YIXhhd-9</v>
      </c>
      <c r="B98" s="36" t="s">
        <v>220</v>
      </c>
      <c r="C98" s="37" t="s">
        <v>261</v>
      </c>
      <c r="D98" s="92" t="s">
        <v>95</v>
      </c>
      <c r="E98" s="12" t="s">
        <v>93</v>
      </c>
      <c r="F98" s="12">
        <v>1780.4</v>
      </c>
      <c r="G98" s="12">
        <v>1655.88</v>
      </c>
      <c r="H98" s="12">
        <v>1737.34</v>
      </c>
      <c r="I98" s="12">
        <v>1774.46</v>
      </c>
      <c r="J98" s="12">
        <v>1804.28</v>
      </c>
      <c r="K98" s="12">
        <v>1841.68</v>
      </c>
      <c r="L98" s="12">
        <v>1884.44</v>
      </c>
      <c r="M98" s="12">
        <v>1929.2</v>
      </c>
      <c r="N98" s="12">
        <v>1979.21</v>
      </c>
      <c r="O98" s="12">
        <v>2033.23</v>
      </c>
      <c r="P98" s="12">
        <v>2092.8200000000002</v>
      </c>
      <c r="Q98" s="12">
        <v>2150.7399999999998</v>
      </c>
      <c r="R98" s="12">
        <v>2221.38</v>
      </c>
      <c r="S98" s="12">
        <v>2292.25</v>
      </c>
      <c r="T98" s="12">
        <v>2367.1</v>
      </c>
      <c r="U98" s="12">
        <v>2453.91</v>
      </c>
      <c r="V98" s="12">
        <v>2537.81</v>
      </c>
      <c r="W98" s="12">
        <v>2624.45</v>
      </c>
      <c r="X98" s="12">
        <v>2713.39</v>
      </c>
      <c r="Y98" s="12">
        <v>2794.7</v>
      </c>
      <c r="Z98" s="12">
        <v>2882.22</v>
      </c>
      <c r="AA98" s="12">
        <v>2965.8</v>
      </c>
      <c r="AB98" s="12">
        <v>3060.41</v>
      </c>
      <c r="AC98" s="12">
        <v>3145.14</v>
      </c>
      <c r="AD98" s="12">
        <v>3232.84</v>
      </c>
      <c r="AE98" s="12">
        <v>3324.72</v>
      </c>
      <c r="AF98" s="12">
        <v>3420.62</v>
      </c>
      <c r="AG98" s="12">
        <v>3503.11</v>
      </c>
      <c r="AH98" s="12">
        <v>3484.61</v>
      </c>
      <c r="AI98" s="12">
        <v>3460.03</v>
      </c>
      <c r="AJ98" s="12">
        <v>3435.92</v>
      </c>
      <c r="AK98" s="12">
        <v>3404.83</v>
      </c>
    </row>
    <row r="99" spans="1:37" s="32" customFormat="1" x14ac:dyDescent="0.3">
      <c r="A99" s="12" t="str">
        <f t="shared" si="1"/>
        <v>SDG_NoInv_Base_ReproTest02C_YIXtotal</v>
      </c>
      <c r="B99" s="36" t="s">
        <v>220</v>
      </c>
      <c r="C99" s="37" t="s">
        <v>261</v>
      </c>
      <c r="D99" s="92" t="s">
        <v>222</v>
      </c>
      <c r="E99" s="12" t="s">
        <v>1</v>
      </c>
      <c r="F99" s="12">
        <v>5873.17</v>
      </c>
      <c r="G99" s="12">
        <v>5528.83</v>
      </c>
      <c r="H99" s="12">
        <v>5697.92</v>
      </c>
      <c r="I99" s="12">
        <v>5825.44</v>
      </c>
      <c r="J99" s="12">
        <v>5931.47</v>
      </c>
      <c r="K99" s="12">
        <v>6055.86</v>
      </c>
      <c r="L99" s="12">
        <v>6196.94</v>
      </c>
      <c r="M99" s="12">
        <v>6341.24</v>
      </c>
      <c r="N99" s="12">
        <v>6500.86</v>
      </c>
      <c r="O99" s="12">
        <v>6684.73</v>
      </c>
      <c r="P99" s="12">
        <v>6882.17</v>
      </c>
      <c r="Q99" s="12">
        <v>7077.26</v>
      </c>
      <c r="R99" s="12">
        <v>7308.83</v>
      </c>
      <c r="S99" s="12">
        <v>7545.48</v>
      </c>
      <c r="T99" s="12">
        <v>7794.38</v>
      </c>
      <c r="U99" s="12">
        <v>8078.95</v>
      </c>
      <c r="V99" s="12">
        <v>8357.0300000000007</v>
      </c>
      <c r="W99" s="12">
        <v>8644.5</v>
      </c>
      <c r="X99" s="12">
        <v>8943.75</v>
      </c>
      <c r="Y99" s="12">
        <v>9227.65</v>
      </c>
      <c r="Z99" s="12">
        <v>9530.14</v>
      </c>
      <c r="AA99" s="12">
        <v>9822.82</v>
      </c>
      <c r="AB99" s="12">
        <v>10152.64</v>
      </c>
      <c r="AC99" s="12">
        <v>10460.049999999999</v>
      </c>
      <c r="AD99" s="12">
        <v>10768.07</v>
      </c>
      <c r="AE99" s="12">
        <v>11087.01</v>
      </c>
      <c r="AF99" s="12">
        <v>11417.29</v>
      </c>
      <c r="AG99" s="12">
        <v>11739.75</v>
      </c>
      <c r="AH99" s="12">
        <v>11803.98</v>
      </c>
      <c r="AI99" s="12">
        <v>11815.76</v>
      </c>
      <c r="AJ99" s="12">
        <v>11814.21</v>
      </c>
      <c r="AK99" s="12">
        <v>11785.15</v>
      </c>
    </row>
    <row r="100" spans="1:37" s="32" customFormat="1" x14ac:dyDescent="0.3">
      <c r="A100" s="12" t="str">
        <f t="shared" si="1"/>
        <v>SDG_NoInv_Base_ReproTest02TINSXent-n</v>
      </c>
      <c r="B100" s="36" t="s">
        <v>220</v>
      </c>
      <c r="C100" s="37" t="s">
        <v>261</v>
      </c>
      <c r="D100" s="92" t="s">
        <v>94</v>
      </c>
      <c r="E100" s="12" t="s">
        <v>82</v>
      </c>
      <c r="F100" s="12">
        <v>0.14000000000000001</v>
      </c>
      <c r="G100" s="12">
        <v>0.15</v>
      </c>
      <c r="H100" s="12">
        <v>0.14000000000000001</v>
      </c>
      <c r="I100" s="12">
        <v>0.14000000000000001</v>
      </c>
      <c r="J100" s="12">
        <v>0.14000000000000001</v>
      </c>
      <c r="K100" s="12">
        <v>0.14000000000000001</v>
      </c>
      <c r="L100" s="12">
        <v>0.14000000000000001</v>
      </c>
      <c r="M100" s="12">
        <v>0.14000000000000001</v>
      </c>
      <c r="N100" s="12">
        <v>0.14000000000000001</v>
      </c>
      <c r="O100" s="12">
        <v>0.14000000000000001</v>
      </c>
      <c r="P100" s="12">
        <v>0.14000000000000001</v>
      </c>
      <c r="Q100" s="12">
        <v>0.14000000000000001</v>
      </c>
      <c r="R100" s="12">
        <v>0.14000000000000001</v>
      </c>
      <c r="S100" s="12">
        <v>0.14000000000000001</v>
      </c>
      <c r="T100" s="12">
        <v>0.14000000000000001</v>
      </c>
      <c r="U100" s="12">
        <v>0.14000000000000001</v>
      </c>
      <c r="V100" s="12">
        <v>0.13</v>
      </c>
      <c r="W100" s="12">
        <v>0.13</v>
      </c>
      <c r="X100" s="12">
        <v>0.13</v>
      </c>
      <c r="Y100" s="12">
        <v>0.13</v>
      </c>
      <c r="Z100" s="12">
        <v>0.13</v>
      </c>
      <c r="AA100" s="12">
        <v>0.13</v>
      </c>
      <c r="AB100" s="12">
        <v>0.13</v>
      </c>
      <c r="AC100" s="12">
        <v>0.13</v>
      </c>
      <c r="AD100" s="12">
        <v>0.13</v>
      </c>
      <c r="AE100" s="12">
        <v>0.13</v>
      </c>
      <c r="AF100" s="12">
        <v>0.13</v>
      </c>
      <c r="AG100" s="12">
        <v>0.13</v>
      </c>
      <c r="AH100" s="12">
        <v>0.13</v>
      </c>
      <c r="AI100" s="12">
        <v>0.13</v>
      </c>
      <c r="AJ100" s="12">
        <v>0.13</v>
      </c>
      <c r="AK100" s="12">
        <v>0.13</v>
      </c>
    </row>
    <row r="101" spans="1:37" s="32" customFormat="1" x14ac:dyDescent="0.3">
      <c r="A101" s="12" t="str">
        <f t="shared" si="1"/>
        <v>SDG_NoInv_Base_ReproTest02TINSXent-e</v>
      </c>
      <c r="B101" s="36" t="s">
        <v>220</v>
      </c>
      <c r="C101" s="37" t="s">
        <v>261</v>
      </c>
      <c r="D101" s="92" t="s">
        <v>94</v>
      </c>
      <c r="E101" s="12" t="s">
        <v>83</v>
      </c>
      <c r="F101" s="12">
        <v>0.11</v>
      </c>
      <c r="G101" s="12">
        <v>0.12</v>
      </c>
      <c r="H101" s="12">
        <v>0.12</v>
      </c>
      <c r="I101" s="12">
        <v>0.12</v>
      </c>
      <c r="J101" s="12">
        <v>0.12</v>
      </c>
      <c r="K101" s="12">
        <v>0.12</v>
      </c>
      <c r="L101" s="12">
        <v>0.12</v>
      </c>
      <c r="M101" s="12">
        <v>0.12</v>
      </c>
      <c r="N101" s="12">
        <v>0.12</v>
      </c>
      <c r="O101" s="12">
        <v>0.12</v>
      </c>
      <c r="P101" s="12">
        <v>0.12</v>
      </c>
      <c r="Q101" s="12">
        <v>0.12</v>
      </c>
      <c r="R101" s="12">
        <v>0.12</v>
      </c>
      <c r="S101" s="12">
        <v>0.12</v>
      </c>
      <c r="T101" s="12">
        <v>0.12</v>
      </c>
      <c r="U101" s="12">
        <v>0.12</v>
      </c>
      <c r="V101" s="12">
        <v>0.12</v>
      </c>
      <c r="W101" s="12">
        <v>0.12</v>
      </c>
      <c r="X101" s="12">
        <v>0.12</v>
      </c>
      <c r="Y101" s="12">
        <v>0.12</v>
      </c>
      <c r="Z101" s="12">
        <v>0.11</v>
      </c>
      <c r="AA101" s="12">
        <v>0.11</v>
      </c>
      <c r="AB101" s="12">
        <v>0.11</v>
      </c>
      <c r="AC101" s="12">
        <v>0.11</v>
      </c>
      <c r="AD101" s="12">
        <v>0.11</v>
      </c>
      <c r="AE101" s="12">
        <v>0.11</v>
      </c>
      <c r="AF101" s="12">
        <v>0.11</v>
      </c>
      <c r="AG101" s="12">
        <v>0.11</v>
      </c>
      <c r="AH101" s="12">
        <v>0.11</v>
      </c>
      <c r="AI101" s="12">
        <v>0.11</v>
      </c>
      <c r="AJ101" s="12">
        <v>0.11</v>
      </c>
      <c r="AK101" s="12">
        <v>0.11</v>
      </c>
    </row>
    <row r="102" spans="1:37" s="32" customFormat="1" x14ac:dyDescent="0.3">
      <c r="A102" s="12" t="str">
        <f t="shared" si="1"/>
        <v>SDG_NoInv_Base_ReproTest02TINSXhhd-0</v>
      </c>
      <c r="B102" s="36" t="s">
        <v>220</v>
      </c>
      <c r="C102" s="37" t="s">
        <v>261</v>
      </c>
      <c r="D102" s="92" t="s">
        <v>94</v>
      </c>
      <c r="E102" s="12" t="s">
        <v>84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</row>
    <row r="103" spans="1:37" s="32" customFormat="1" x14ac:dyDescent="0.3">
      <c r="A103" s="12" t="str">
        <f t="shared" si="1"/>
        <v>SDG_NoInv_Base_ReproTest02TINSXhhd-1</v>
      </c>
      <c r="B103" s="36" t="s">
        <v>220</v>
      </c>
      <c r="C103" s="37" t="s">
        <v>261</v>
      </c>
      <c r="D103" s="92" t="s">
        <v>94</v>
      </c>
      <c r="E103" s="12" t="s">
        <v>85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</row>
    <row r="104" spans="1:37" s="32" customFormat="1" x14ac:dyDescent="0.3">
      <c r="A104" s="12" t="str">
        <f t="shared" si="1"/>
        <v>SDG_NoInv_Base_ReproTest02TINSXhhd-2</v>
      </c>
      <c r="B104" s="36" t="s">
        <v>220</v>
      </c>
      <c r="C104" s="37" t="s">
        <v>261</v>
      </c>
      <c r="D104" s="92" t="s">
        <v>94</v>
      </c>
      <c r="E104" s="12" t="s">
        <v>86</v>
      </c>
      <c r="F104" s="12">
        <v>0.01</v>
      </c>
      <c r="G104" s="12">
        <v>0.01</v>
      </c>
      <c r="H104" s="12">
        <v>0.01</v>
      </c>
      <c r="I104" s="12">
        <v>0.01</v>
      </c>
      <c r="J104" s="12">
        <v>0.01</v>
      </c>
      <c r="K104" s="12">
        <v>0.01</v>
      </c>
      <c r="L104" s="12">
        <v>0.01</v>
      </c>
      <c r="M104" s="12">
        <v>0.01</v>
      </c>
      <c r="N104" s="12">
        <v>0.01</v>
      </c>
      <c r="O104" s="12">
        <v>0.01</v>
      </c>
      <c r="P104" s="12">
        <v>0.01</v>
      </c>
      <c r="Q104" s="12">
        <v>0.01</v>
      </c>
      <c r="R104" s="12">
        <v>0.01</v>
      </c>
      <c r="S104" s="12">
        <v>0.01</v>
      </c>
      <c r="T104" s="12">
        <v>0.01</v>
      </c>
      <c r="U104" s="12">
        <v>0.01</v>
      </c>
      <c r="V104" s="12">
        <v>0.01</v>
      </c>
      <c r="W104" s="12">
        <v>0.01</v>
      </c>
      <c r="X104" s="12">
        <v>0.01</v>
      </c>
      <c r="Y104" s="12">
        <v>0.01</v>
      </c>
      <c r="Z104" s="12">
        <v>0.01</v>
      </c>
      <c r="AA104" s="12">
        <v>0.01</v>
      </c>
      <c r="AB104" s="12">
        <v>0.01</v>
      </c>
      <c r="AC104" s="12">
        <v>0.01</v>
      </c>
      <c r="AD104" s="12">
        <v>0.01</v>
      </c>
      <c r="AE104" s="12">
        <v>0.01</v>
      </c>
      <c r="AF104" s="12">
        <v>0.01</v>
      </c>
      <c r="AG104" s="12">
        <v>0.01</v>
      </c>
      <c r="AH104" s="12">
        <v>0.01</v>
      </c>
      <c r="AI104" s="12">
        <v>0.01</v>
      </c>
      <c r="AJ104" s="12">
        <v>0.01</v>
      </c>
      <c r="AK104" s="12">
        <v>0.01</v>
      </c>
    </row>
    <row r="105" spans="1:37" s="32" customFormat="1" x14ac:dyDescent="0.3">
      <c r="A105" s="12" t="str">
        <f t="shared" si="1"/>
        <v>SDG_NoInv_Base_ReproTest02TINSXhhd-3</v>
      </c>
      <c r="B105" s="36" t="s">
        <v>220</v>
      </c>
      <c r="C105" s="37" t="s">
        <v>261</v>
      </c>
      <c r="D105" s="92" t="s">
        <v>94</v>
      </c>
      <c r="E105" s="12" t="s">
        <v>87</v>
      </c>
      <c r="F105" s="12">
        <v>0.01</v>
      </c>
      <c r="G105" s="12">
        <v>0.01</v>
      </c>
      <c r="H105" s="12">
        <v>0.01</v>
      </c>
      <c r="I105" s="12">
        <v>0.01</v>
      </c>
      <c r="J105" s="12">
        <v>0.01</v>
      </c>
      <c r="K105" s="12">
        <v>0.01</v>
      </c>
      <c r="L105" s="12">
        <v>0.01</v>
      </c>
      <c r="M105" s="12">
        <v>0.01</v>
      </c>
      <c r="N105" s="12">
        <v>0.01</v>
      </c>
      <c r="O105" s="12">
        <v>0.01</v>
      </c>
      <c r="P105" s="12">
        <v>0.01</v>
      </c>
      <c r="Q105" s="12">
        <v>0.01</v>
      </c>
      <c r="R105" s="12">
        <v>0.01</v>
      </c>
      <c r="S105" s="12">
        <v>0.01</v>
      </c>
      <c r="T105" s="12">
        <v>0.01</v>
      </c>
      <c r="U105" s="12">
        <v>0.01</v>
      </c>
      <c r="V105" s="12">
        <v>0.01</v>
      </c>
      <c r="W105" s="12">
        <v>0.01</v>
      </c>
      <c r="X105" s="12">
        <v>0.01</v>
      </c>
      <c r="Y105" s="12">
        <v>0.01</v>
      </c>
      <c r="Z105" s="12">
        <v>0.01</v>
      </c>
      <c r="AA105" s="12">
        <v>0.01</v>
      </c>
      <c r="AB105" s="12">
        <v>0.01</v>
      </c>
      <c r="AC105" s="12">
        <v>0.01</v>
      </c>
      <c r="AD105" s="12">
        <v>0.01</v>
      </c>
      <c r="AE105" s="12">
        <v>0.01</v>
      </c>
      <c r="AF105" s="12">
        <v>0.01</v>
      </c>
      <c r="AG105" s="12">
        <v>0.01</v>
      </c>
      <c r="AH105" s="12">
        <v>0.01</v>
      </c>
      <c r="AI105" s="12">
        <v>0.01</v>
      </c>
      <c r="AJ105" s="12">
        <v>0.01</v>
      </c>
      <c r="AK105" s="12">
        <v>0.01</v>
      </c>
    </row>
    <row r="106" spans="1:37" s="32" customFormat="1" x14ac:dyDescent="0.3">
      <c r="A106" s="12" t="str">
        <f t="shared" si="1"/>
        <v>SDG_NoInv_Base_ReproTest02TINSXhhd-4</v>
      </c>
      <c r="B106" s="36" t="s">
        <v>220</v>
      </c>
      <c r="C106" s="37" t="s">
        <v>261</v>
      </c>
      <c r="D106" s="92" t="s">
        <v>94</v>
      </c>
      <c r="E106" s="12" t="s">
        <v>88</v>
      </c>
      <c r="F106" s="12">
        <v>0.02</v>
      </c>
      <c r="G106" s="12">
        <v>0.02</v>
      </c>
      <c r="H106" s="12">
        <v>0.02</v>
      </c>
      <c r="I106" s="12">
        <v>0.02</v>
      </c>
      <c r="J106" s="12">
        <v>0.02</v>
      </c>
      <c r="K106" s="12">
        <v>0.02</v>
      </c>
      <c r="L106" s="12">
        <v>0.02</v>
      </c>
      <c r="M106" s="12">
        <v>0.02</v>
      </c>
      <c r="N106" s="12">
        <v>0.02</v>
      </c>
      <c r="O106" s="12">
        <v>0.02</v>
      </c>
      <c r="P106" s="12">
        <v>0.02</v>
      </c>
      <c r="Q106" s="12">
        <v>0.02</v>
      </c>
      <c r="R106" s="12">
        <v>0.02</v>
      </c>
      <c r="S106" s="12">
        <v>0.02</v>
      </c>
      <c r="T106" s="12">
        <v>0.02</v>
      </c>
      <c r="U106" s="12">
        <v>0.02</v>
      </c>
      <c r="V106" s="12">
        <v>0.02</v>
      </c>
      <c r="W106" s="12">
        <v>0.02</v>
      </c>
      <c r="X106" s="12">
        <v>0.02</v>
      </c>
      <c r="Y106" s="12">
        <v>0.02</v>
      </c>
      <c r="Z106" s="12">
        <v>0.02</v>
      </c>
      <c r="AA106" s="12">
        <v>0.02</v>
      </c>
      <c r="AB106" s="12">
        <v>0.02</v>
      </c>
      <c r="AC106" s="12">
        <v>0.02</v>
      </c>
      <c r="AD106" s="12">
        <v>0.02</v>
      </c>
      <c r="AE106" s="12">
        <v>0.02</v>
      </c>
      <c r="AF106" s="12">
        <v>0.02</v>
      </c>
      <c r="AG106" s="12">
        <v>0.02</v>
      </c>
      <c r="AH106" s="12">
        <v>0.02</v>
      </c>
      <c r="AI106" s="12">
        <v>0.02</v>
      </c>
      <c r="AJ106" s="12">
        <v>0.02</v>
      </c>
      <c r="AK106" s="12">
        <v>0.02</v>
      </c>
    </row>
    <row r="107" spans="1:37" s="32" customFormat="1" x14ac:dyDescent="0.3">
      <c r="A107" s="12" t="str">
        <f t="shared" si="1"/>
        <v>SDG_NoInv_Base_ReproTest02TINSXhhd-5</v>
      </c>
      <c r="B107" s="36" t="s">
        <v>220</v>
      </c>
      <c r="C107" s="37" t="s">
        <v>261</v>
      </c>
      <c r="D107" s="92" t="s">
        <v>94</v>
      </c>
      <c r="E107" s="12" t="s">
        <v>89</v>
      </c>
      <c r="F107" s="12">
        <v>0.04</v>
      </c>
      <c r="G107" s="12">
        <v>0.04</v>
      </c>
      <c r="H107" s="12">
        <v>0.04</v>
      </c>
      <c r="I107" s="12">
        <v>0.04</v>
      </c>
      <c r="J107" s="12">
        <v>0.04</v>
      </c>
      <c r="K107" s="12">
        <v>0.04</v>
      </c>
      <c r="L107" s="12">
        <v>0.04</v>
      </c>
      <c r="M107" s="12">
        <v>0.04</v>
      </c>
      <c r="N107" s="12">
        <v>0.04</v>
      </c>
      <c r="O107" s="12">
        <v>0.04</v>
      </c>
      <c r="P107" s="12">
        <v>0.04</v>
      </c>
      <c r="Q107" s="12">
        <v>0.04</v>
      </c>
      <c r="R107" s="12">
        <v>0.04</v>
      </c>
      <c r="S107" s="12">
        <v>0.04</v>
      </c>
      <c r="T107" s="12">
        <v>0.04</v>
      </c>
      <c r="U107" s="12">
        <v>0.04</v>
      </c>
      <c r="V107" s="12">
        <v>0.04</v>
      </c>
      <c r="W107" s="12">
        <v>0.04</v>
      </c>
      <c r="X107" s="12">
        <v>0.04</v>
      </c>
      <c r="Y107" s="12">
        <v>0.04</v>
      </c>
      <c r="Z107" s="12">
        <v>0.04</v>
      </c>
      <c r="AA107" s="12">
        <v>0.04</v>
      </c>
      <c r="AB107" s="12">
        <v>0.04</v>
      </c>
      <c r="AC107" s="12">
        <v>0.04</v>
      </c>
      <c r="AD107" s="12">
        <v>0.04</v>
      </c>
      <c r="AE107" s="12">
        <v>0.04</v>
      </c>
      <c r="AF107" s="12">
        <v>0.03</v>
      </c>
      <c r="AG107" s="12">
        <v>0.03</v>
      </c>
      <c r="AH107" s="12">
        <v>0.04</v>
      </c>
      <c r="AI107" s="12">
        <v>0.04</v>
      </c>
      <c r="AJ107" s="12">
        <v>0.04</v>
      </c>
      <c r="AK107" s="12">
        <v>0.04</v>
      </c>
    </row>
    <row r="108" spans="1:37" s="32" customFormat="1" x14ac:dyDescent="0.3">
      <c r="A108" s="12" t="str">
        <f t="shared" si="1"/>
        <v>SDG_NoInv_Base_ReproTest02TINSXhhd-6</v>
      </c>
      <c r="B108" s="36" t="s">
        <v>220</v>
      </c>
      <c r="C108" s="37" t="s">
        <v>261</v>
      </c>
      <c r="D108" s="92" t="s">
        <v>94</v>
      </c>
      <c r="E108" s="12" t="s">
        <v>90</v>
      </c>
      <c r="F108" s="12">
        <v>0.05</v>
      </c>
      <c r="G108" s="12">
        <v>0.05</v>
      </c>
      <c r="H108" s="12">
        <v>0.05</v>
      </c>
      <c r="I108" s="12">
        <v>0.05</v>
      </c>
      <c r="J108" s="12">
        <v>0.05</v>
      </c>
      <c r="K108" s="12">
        <v>0.05</v>
      </c>
      <c r="L108" s="12">
        <v>0.05</v>
      </c>
      <c r="M108" s="12">
        <v>0.05</v>
      </c>
      <c r="N108" s="12">
        <v>0.05</v>
      </c>
      <c r="O108" s="12">
        <v>0.05</v>
      </c>
      <c r="P108" s="12">
        <v>0.05</v>
      </c>
      <c r="Q108" s="12">
        <v>0.05</v>
      </c>
      <c r="R108" s="12">
        <v>0.05</v>
      </c>
      <c r="S108" s="12">
        <v>0.05</v>
      </c>
      <c r="T108" s="12">
        <v>0.05</v>
      </c>
      <c r="U108" s="12">
        <v>0.05</v>
      </c>
      <c r="V108" s="12">
        <v>0.05</v>
      </c>
      <c r="W108" s="12">
        <v>0.05</v>
      </c>
      <c r="X108" s="12">
        <v>0.05</v>
      </c>
      <c r="Y108" s="12">
        <v>0.05</v>
      </c>
      <c r="Z108" s="12">
        <v>0.05</v>
      </c>
      <c r="AA108" s="12">
        <v>0.05</v>
      </c>
      <c r="AB108" s="12">
        <v>0.05</v>
      </c>
      <c r="AC108" s="12">
        <v>0.05</v>
      </c>
      <c r="AD108" s="12">
        <v>0.05</v>
      </c>
      <c r="AE108" s="12">
        <v>0.05</v>
      </c>
      <c r="AF108" s="12">
        <v>0.05</v>
      </c>
      <c r="AG108" s="12">
        <v>0.05</v>
      </c>
      <c r="AH108" s="12">
        <v>0.05</v>
      </c>
      <c r="AI108" s="12">
        <v>0.05</v>
      </c>
      <c r="AJ108" s="12">
        <v>0.05</v>
      </c>
      <c r="AK108" s="12">
        <v>0.05</v>
      </c>
    </row>
    <row r="109" spans="1:37" s="32" customFormat="1" x14ac:dyDescent="0.3">
      <c r="A109" s="12" t="str">
        <f t="shared" si="1"/>
        <v>SDG_NoInv_Base_ReproTest02TINSXhhd-7</v>
      </c>
      <c r="B109" s="36" t="s">
        <v>220</v>
      </c>
      <c r="C109" s="37" t="s">
        <v>261</v>
      </c>
      <c r="D109" s="92" t="s">
        <v>94</v>
      </c>
      <c r="E109" s="12" t="s">
        <v>91</v>
      </c>
      <c r="F109" s="12">
        <v>0.08</v>
      </c>
      <c r="G109" s="12">
        <v>0.09</v>
      </c>
      <c r="H109" s="12">
        <v>0.08</v>
      </c>
      <c r="I109" s="12">
        <v>0.08</v>
      </c>
      <c r="J109" s="12">
        <v>0.08</v>
      </c>
      <c r="K109" s="12">
        <v>0.08</v>
      </c>
      <c r="L109" s="12">
        <v>0.08</v>
      </c>
      <c r="M109" s="12">
        <v>0.08</v>
      </c>
      <c r="N109" s="12">
        <v>0.08</v>
      </c>
      <c r="O109" s="12">
        <v>0.08</v>
      </c>
      <c r="P109" s="12">
        <v>0.08</v>
      </c>
      <c r="Q109" s="12">
        <v>0.08</v>
      </c>
      <c r="R109" s="12">
        <v>0.08</v>
      </c>
      <c r="S109" s="12">
        <v>0.08</v>
      </c>
      <c r="T109" s="12">
        <v>0.08</v>
      </c>
      <c r="U109" s="12">
        <v>0.08</v>
      </c>
      <c r="V109" s="12">
        <v>0.08</v>
      </c>
      <c r="W109" s="12">
        <v>0.08</v>
      </c>
      <c r="X109" s="12">
        <v>0.08</v>
      </c>
      <c r="Y109" s="12">
        <v>0.08</v>
      </c>
      <c r="Z109" s="12">
        <v>0.08</v>
      </c>
      <c r="AA109" s="12">
        <v>0.08</v>
      </c>
      <c r="AB109" s="12">
        <v>0.08</v>
      </c>
      <c r="AC109" s="12">
        <v>0.08</v>
      </c>
      <c r="AD109" s="12">
        <v>0.08</v>
      </c>
      <c r="AE109" s="12">
        <v>0.08</v>
      </c>
      <c r="AF109" s="12">
        <v>0.08</v>
      </c>
      <c r="AG109" s="12">
        <v>0.08</v>
      </c>
      <c r="AH109" s="12">
        <v>0.08</v>
      </c>
      <c r="AI109" s="12">
        <v>0.08</v>
      </c>
      <c r="AJ109" s="12">
        <v>0.08</v>
      </c>
      <c r="AK109" s="12">
        <v>0.08</v>
      </c>
    </row>
    <row r="110" spans="1:37" s="32" customFormat="1" x14ac:dyDescent="0.3">
      <c r="A110" s="12" t="str">
        <f t="shared" si="1"/>
        <v>SDG_NoInv_Base_ReproTest02TINSXhhd-8</v>
      </c>
      <c r="B110" s="36" t="s">
        <v>220</v>
      </c>
      <c r="C110" s="37" t="s">
        <v>261</v>
      </c>
      <c r="D110" s="92" t="s">
        <v>94</v>
      </c>
      <c r="E110" s="12" t="s">
        <v>92</v>
      </c>
      <c r="F110" s="12">
        <v>0.15</v>
      </c>
      <c r="G110" s="12">
        <v>0.16</v>
      </c>
      <c r="H110" s="12">
        <v>0.15</v>
      </c>
      <c r="I110" s="12">
        <v>0.15</v>
      </c>
      <c r="J110" s="12">
        <v>0.15</v>
      </c>
      <c r="K110" s="12">
        <v>0.15</v>
      </c>
      <c r="L110" s="12">
        <v>0.15</v>
      </c>
      <c r="M110" s="12">
        <v>0.15</v>
      </c>
      <c r="N110" s="12">
        <v>0.15</v>
      </c>
      <c r="O110" s="12">
        <v>0.15</v>
      </c>
      <c r="P110" s="12">
        <v>0.15</v>
      </c>
      <c r="Q110" s="12">
        <v>0.15</v>
      </c>
      <c r="R110" s="12">
        <v>0.15</v>
      </c>
      <c r="S110" s="12">
        <v>0.15</v>
      </c>
      <c r="T110" s="12">
        <v>0.14000000000000001</v>
      </c>
      <c r="U110" s="12">
        <v>0.14000000000000001</v>
      </c>
      <c r="V110" s="12">
        <v>0.14000000000000001</v>
      </c>
      <c r="W110" s="12">
        <v>0.14000000000000001</v>
      </c>
      <c r="X110" s="12">
        <v>0.14000000000000001</v>
      </c>
      <c r="Y110" s="12">
        <v>0.14000000000000001</v>
      </c>
      <c r="Z110" s="12">
        <v>0.14000000000000001</v>
      </c>
      <c r="AA110" s="12">
        <v>0.14000000000000001</v>
      </c>
      <c r="AB110" s="12">
        <v>0.14000000000000001</v>
      </c>
      <c r="AC110" s="12">
        <v>0.14000000000000001</v>
      </c>
      <c r="AD110" s="12">
        <v>0.14000000000000001</v>
      </c>
      <c r="AE110" s="12">
        <v>0.14000000000000001</v>
      </c>
      <c r="AF110" s="12">
        <v>0.14000000000000001</v>
      </c>
      <c r="AG110" s="12">
        <v>0.14000000000000001</v>
      </c>
      <c r="AH110" s="12">
        <v>0.14000000000000001</v>
      </c>
      <c r="AI110" s="12">
        <v>0.14000000000000001</v>
      </c>
      <c r="AJ110" s="12">
        <v>0.14000000000000001</v>
      </c>
      <c r="AK110" s="12">
        <v>0.14000000000000001</v>
      </c>
    </row>
    <row r="111" spans="1:37" s="32" customFormat="1" x14ac:dyDescent="0.3">
      <c r="A111" s="12" t="str">
        <f t="shared" si="1"/>
        <v>SDG_NoInv_Base_ReproTest02TINSXhhd-9</v>
      </c>
      <c r="B111" s="36" t="s">
        <v>220</v>
      </c>
      <c r="C111" s="37" t="s">
        <v>261</v>
      </c>
      <c r="D111" s="92" t="s">
        <v>94</v>
      </c>
      <c r="E111" s="12" t="s">
        <v>93</v>
      </c>
      <c r="F111" s="12">
        <v>0.2</v>
      </c>
      <c r="G111" s="12">
        <v>0.21</v>
      </c>
      <c r="H111" s="12">
        <v>0.2</v>
      </c>
      <c r="I111" s="12">
        <v>0.2</v>
      </c>
      <c r="J111" s="12">
        <v>0.2</v>
      </c>
      <c r="K111" s="12">
        <v>0.2</v>
      </c>
      <c r="L111" s="12">
        <v>0.2</v>
      </c>
      <c r="M111" s="12">
        <v>0.2</v>
      </c>
      <c r="N111" s="12">
        <v>0.2</v>
      </c>
      <c r="O111" s="12">
        <v>0.2</v>
      </c>
      <c r="P111" s="12">
        <v>0.2</v>
      </c>
      <c r="Q111" s="12">
        <v>0.2</v>
      </c>
      <c r="R111" s="12">
        <v>0.19</v>
      </c>
      <c r="S111" s="12">
        <v>0.19</v>
      </c>
      <c r="T111" s="12">
        <v>0.19</v>
      </c>
      <c r="U111" s="12">
        <v>0.19</v>
      </c>
      <c r="V111" s="12">
        <v>0.19</v>
      </c>
      <c r="W111" s="12">
        <v>0.19</v>
      </c>
      <c r="X111" s="12">
        <v>0.19</v>
      </c>
      <c r="Y111" s="12">
        <v>0.19</v>
      </c>
      <c r="Z111" s="12">
        <v>0.19</v>
      </c>
      <c r="AA111" s="12">
        <v>0.18</v>
      </c>
      <c r="AB111" s="12">
        <v>0.18</v>
      </c>
      <c r="AC111" s="12">
        <v>0.18</v>
      </c>
      <c r="AD111" s="12">
        <v>0.18</v>
      </c>
      <c r="AE111" s="12">
        <v>0.18</v>
      </c>
      <c r="AF111" s="12">
        <v>0.18</v>
      </c>
      <c r="AG111" s="12">
        <v>0.18</v>
      </c>
      <c r="AH111" s="12">
        <v>0.18</v>
      </c>
      <c r="AI111" s="12">
        <v>0.18</v>
      </c>
      <c r="AJ111" s="12">
        <v>0.18</v>
      </c>
      <c r="AK111" s="12">
        <v>0.19</v>
      </c>
    </row>
    <row r="112" spans="1:37" s="32" customFormat="1" x14ac:dyDescent="0.3">
      <c r="A112" s="12" t="str">
        <f t="shared" si="1"/>
        <v>SDG_NoInv_Base_ReproTest02MPSXent-n</v>
      </c>
      <c r="B112" s="36" t="s">
        <v>220</v>
      </c>
      <c r="C112" s="37" t="s">
        <v>261</v>
      </c>
      <c r="D112" s="92" t="s">
        <v>81</v>
      </c>
      <c r="E112" s="12" t="s">
        <v>82</v>
      </c>
      <c r="F112" s="12">
        <v>0.44</v>
      </c>
      <c r="G112" s="12">
        <v>0.44</v>
      </c>
      <c r="H112" s="12">
        <v>0.44</v>
      </c>
      <c r="I112" s="12">
        <v>0.44</v>
      </c>
      <c r="J112" s="12">
        <v>0.44</v>
      </c>
      <c r="K112" s="12">
        <v>0.44</v>
      </c>
      <c r="L112" s="12">
        <v>0.44</v>
      </c>
      <c r="M112" s="12">
        <v>0.44</v>
      </c>
      <c r="N112" s="12">
        <v>0.44</v>
      </c>
      <c r="O112" s="12">
        <v>0.44</v>
      </c>
      <c r="P112" s="12">
        <v>0.44</v>
      </c>
      <c r="Q112" s="12">
        <v>0.44</v>
      </c>
      <c r="R112" s="12">
        <v>0.44</v>
      </c>
      <c r="S112" s="12">
        <v>0.44</v>
      </c>
      <c r="T112" s="12">
        <v>0.44</v>
      </c>
      <c r="U112" s="12">
        <v>0.44</v>
      </c>
      <c r="V112" s="12">
        <v>0.44</v>
      </c>
      <c r="W112" s="12">
        <v>0.44</v>
      </c>
      <c r="X112" s="12">
        <v>0.44</v>
      </c>
      <c r="Y112" s="12">
        <v>0.44</v>
      </c>
      <c r="Z112" s="12">
        <v>0.44</v>
      </c>
      <c r="AA112" s="12">
        <v>0.44</v>
      </c>
      <c r="AB112" s="12">
        <v>0.44</v>
      </c>
      <c r="AC112" s="12">
        <v>0.44</v>
      </c>
      <c r="AD112" s="12">
        <v>0.44</v>
      </c>
      <c r="AE112" s="12">
        <v>0.44</v>
      </c>
      <c r="AF112" s="12">
        <v>0.44</v>
      </c>
      <c r="AG112" s="12">
        <v>0.44</v>
      </c>
      <c r="AH112" s="12">
        <v>0.44</v>
      </c>
      <c r="AI112" s="12">
        <v>0.44</v>
      </c>
      <c r="AJ112" s="12">
        <v>0.44</v>
      </c>
      <c r="AK112" s="12">
        <v>0.44</v>
      </c>
    </row>
    <row r="113" spans="1:37" s="32" customFormat="1" x14ac:dyDescent="0.3">
      <c r="A113" s="12" t="str">
        <f t="shared" si="1"/>
        <v>SDG_NoInv_Base_ReproTest02MPSXent-e</v>
      </c>
      <c r="B113" s="36" t="s">
        <v>220</v>
      </c>
      <c r="C113" s="37" t="s">
        <v>261</v>
      </c>
      <c r="D113" s="92" t="s">
        <v>81</v>
      </c>
      <c r="E113" s="12" t="s">
        <v>83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2">
        <v>1</v>
      </c>
      <c r="AB113" s="12">
        <v>1</v>
      </c>
      <c r="AC113" s="12">
        <v>1</v>
      </c>
      <c r="AD113" s="12">
        <v>1</v>
      </c>
      <c r="AE113" s="12">
        <v>1</v>
      </c>
      <c r="AF113" s="12">
        <v>1</v>
      </c>
      <c r="AG113" s="12">
        <v>1</v>
      </c>
      <c r="AH113" s="12">
        <v>1</v>
      </c>
      <c r="AI113" s="12">
        <v>1</v>
      </c>
      <c r="AJ113" s="12">
        <v>1</v>
      </c>
      <c r="AK113" s="12">
        <v>1</v>
      </c>
    </row>
    <row r="114" spans="1:37" s="32" customFormat="1" x14ac:dyDescent="0.3">
      <c r="A114" s="12" t="str">
        <f t="shared" si="1"/>
        <v>SDG_NoInv_Base_ReproTest02MPSXhhd-0</v>
      </c>
      <c r="B114" s="36" t="s">
        <v>220</v>
      </c>
      <c r="C114" s="37" t="s">
        <v>261</v>
      </c>
      <c r="D114" s="92" t="s">
        <v>81</v>
      </c>
      <c r="E114" s="12" t="s">
        <v>84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0.01</v>
      </c>
      <c r="S114" s="12">
        <v>0.01</v>
      </c>
      <c r="T114" s="12">
        <v>0.01</v>
      </c>
      <c r="U114" s="12">
        <v>0.01</v>
      </c>
      <c r="V114" s="12">
        <v>0.01</v>
      </c>
      <c r="W114" s="12">
        <v>0.01</v>
      </c>
      <c r="X114" s="12">
        <v>0.01</v>
      </c>
      <c r="Y114" s="12">
        <v>0.01</v>
      </c>
      <c r="Z114" s="12">
        <v>0.01</v>
      </c>
      <c r="AA114" s="12">
        <v>0.01</v>
      </c>
      <c r="AB114" s="12">
        <v>0.01</v>
      </c>
      <c r="AC114" s="12">
        <v>0.01</v>
      </c>
      <c r="AD114" s="12">
        <v>0.01</v>
      </c>
      <c r="AE114" s="12">
        <v>0.01</v>
      </c>
      <c r="AF114" s="12">
        <v>0.01</v>
      </c>
      <c r="AG114" s="12">
        <v>0.01</v>
      </c>
      <c r="AH114" s="12">
        <v>0</v>
      </c>
      <c r="AI114" s="12">
        <v>0</v>
      </c>
      <c r="AJ114" s="12">
        <v>-0.01</v>
      </c>
      <c r="AK114" s="12">
        <v>-0.01</v>
      </c>
    </row>
    <row r="115" spans="1:37" s="32" customFormat="1" x14ac:dyDescent="0.3">
      <c r="A115" s="12" t="str">
        <f t="shared" si="1"/>
        <v>SDG_NoInv_Base_ReproTest02MPSXhhd-1</v>
      </c>
      <c r="B115" s="36" t="s">
        <v>220</v>
      </c>
      <c r="C115" s="37" t="s">
        <v>261</v>
      </c>
      <c r="D115" s="92" t="s">
        <v>81</v>
      </c>
      <c r="E115" s="12" t="s">
        <v>85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0.01</v>
      </c>
      <c r="S115" s="12">
        <v>0.01</v>
      </c>
      <c r="T115" s="12">
        <v>0.01</v>
      </c>
      <c r="U115" s="12">
        <v>0.01</v>
      </c>
      <c r="V115" s="12">
        <v>0.01</v>
      </c>
      <c r="W115" s="12">
        <v>0.01</v>
      </c>
      <c r="X115" s="12">
        <v>0.01</v>
      </c>
      <c r="Y115" s="12">
        <v>0.01</v>
      </c>
      <c r="Z115" s="12">
        <v>0.01</v>
      </c>
      <c r="AA115" s="12">
        <v>0.01</v>
      </c>
      <c r="AB115" s="12">
        <v>0.01</v>
      </c>
      <c r="AC115" s="12">
        <v>0.01</v>
      </c>
      <c r="AD115" s="12">
        <v>0.01</v>
      </c>
      <c r="AE115" s="12">
        <v>0.01</v>
      </c>
      <c r="AF115" s="12">
        <v>0.01</v>
      </c>
      <c r="AG115" s="12">
        <v>0.01</v>
      </c>
      <c r="AH115" s="12">
        <v>0</v>
      </c>
      <c r="AI115" s="12">
        <v>0</v>
      </c>
      <c r="AJ115" s="12">
        <v>-0.01</v>
      </c>
      <c r="AK115" s="12">
        <v>-0.01</v>
      </c>
    </row>
    <row r="116" spans="1:37" s="32" customFormat="1" x14ac:dyDescent="0.3">
      <c r="A116" s="12" t="str">
        <f t="shared" si="1"/>
        <v>SDG_NoInv_Base_ReproTest02MPSXhhd-2</v>
      </c>
      <c r="B116" s="36" t="s">
        <v>220</v>
      </c>
      <c r="C116" s="37" t="s">
        <v>261</v>
      </c>
      <c r="D116" s="92" t="s">
        <v>81</v>
      </c>
      <c r="E116" s="12" t="s">
        <v>86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0.01</v>
      </c>
      <c r="R116" s="12">
        <v>0.01</v>
      </c>
      <c r="S116" s="12">
        <v>0.01</v>
      </c>
      <c r="T116" s="12">
        <v>0.01</v>
      </c>
      <c r="U116" s="12">
        <v>0.01</v>
      </c>
      <c r="V116" s="12">
        <v>0.01</v>
      </c>
      <c r="W116" s="12">
        <v>0.01</v>
      </c>
      <c r="X116" s="12">
        <v>0.01</v>
      </c>
      <c r="Y116" s="12">
        <v>0.01</v>
      </c>
      <c r="Z116" s="12">
        <v>0.01</v>
      </c>
      <c r="AA116" s="12">
        <v>0.01</v>
      </c>
      <c r="AB116" s="12">
        <v>0.01</v>
      </c>
      <c r="AC116" s="12">
        <v>0.01</v>
      </c>
      <c r="AD116" s="12">
        <v>0.01</v>
      </c>
      <c r="AE116" s="12">
        <v>0.01</v>
      </c>
      <c r="AF116" s="12">
        <v>0.01</v>
      </c>
      <c r="AG116" s="12">
        <v>0.01</v>
      </c>
      <c r="AH116" s="12">
        <v>0</v>
      </c>
      <c r="AI116" s="12">
        <v>0</v>
      </c>
      <c r="AJ116" s="12">
        <v>-0.01</v>
      </c>
      <c r="AK116" s="12">
        <v>-0.01</v>
      </c>
    </row>
    <row r="117" spans="1:37" s="32" customFormat="1" x14ac:dyDescent="0.3">
      <c r="A117" s="12" t="str">
        <f t="shared" si="1"/>
        <v>SDG_NoInv_Base_ReproTest02MPSXhhd-3</v>
      </c>
      <c r="B117" s="36" t="s">
        <v>220</v>
      </c>
      <c r="C117" s="37" t="s">
        <v>261</v>
      </c>
      <c r="D117" s="92" t="s">
        <v>81</v>
      </c>
      <c r="E117" s="12" t="s">
        <v>87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0.01</v>
      </c>
      <c r="O117" s="12">
        <v>0.01</v>
      </c>
      <c r="P117" s="12">
        <v>0.01</v>
      </c>
      <c r="Q117" s="12">
        <v>0.01</v>
      </c>
      <c r="R117" s="12">
        <v>0.01</v>
      </c>
      <c r="S117" s="12">
        <v>0.01</v>
      </c>
      <c r="T117" s="12">
        <v>0.01</v>
      </c>
      <c r="U117" s="12">
        <v>0.01</v>
      </c>
      <c r="V117" s="12">
        <v>0.01</v>
      </c>
      <c r="W117" s="12">
        <v>0.01</v>
      </c>
      <c r="X117" s="12">
        <v>0.01</v>
      </c>
      <c r="Y117" s="12">
        <v>0.01</v>
      </c>
      <c r="Z117" s="12">
        <v>0.01</v>
      </c>
      <c r="AA117" s="12">
        <v>0.01</v>
      </c>
      <c r="AB117" s="12">
        <v>0.01</v>
      </c>
      <c r="AC117" s="12">
        <v>0.01</v>
      </c>
      <c r="AD117" s="12">
        <v>0.01</v>
      </c>
      <c r="AE117" s="12">
        <v>0.01</v>
      </c>
      <c r="AF117" s="12">
        <v>0.01</v>
      </c>
      <c r="AG117" s="12">
        <v>0.01</v>
      </c>
      <c r="AH117" s="12">
        <v>0</v>
      </c>
      <c r="AI117" s="12">
        <v>0</v>
      </c>
      <c r="AJ117" s="12">
        <v>-0.01</v>
      </c>
      <c r="AK117" s="12">
        <v>-0.01</v>
      </c>
    </row>
    <row r="118" spans="1:37" s="32" customFormat="1" x14ac:dyDescent="0.3">
      <c r="A118" s="12" t="str">
        <f t="shared" si="1"/>
        <v>SDG_NoInv_Base_ReproTest02MPSXhhd-4</v>
      </c>
      <c r="B118" s="36" t="s">
        <v>220</v>
      </c>
      <c r="C118" s="37" t="s">
        <v>261</v>
      </c>
      <c r="D118" s="92" t="s">
        <v>81</v>
      </c>
      <c r="E118" s="12" t="s">
        <v>88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0.01</v>
      </c>
      <c r="N118" s="12">
        <v>0.01</v>
      </c>
      <c r="O118" s="12">
        <v>0.01</v>
      </c>
      <c r="P118" s="12">
        <v>0.01</v>
      </c>
      <c r="Q118" s="12">
        <v>0.01</v>
      </c>
      <c r="R118" s="12">
        <v>0.01</v>
      </c>
      <c r="S118" s="12">
        <v>0.01</v>
      </c>
      <c r="T118" s="12">
        <v>0.01</v>
      </c>
      <c r="U118" s="12">
        <v>0.01</v>
      </c>
      <c r="V118" s="12">
        <v>0.01</v>
      </c>
      <c r="W118" s="12">
        <v>0.01</v>
      </c>
      <c r="X118" s="12">
        <v>0.01</v>
      </c>
      <c r="Y118" s="12">
        <v>0.01</v>
      </c>
      <c r="Z118" s="12">
        <v>0.01</v>
      </c>
      <c r="AA118" s="12">
        <v>0.01</v>
      </c>
      <c r="AB118" s="12">
        <v>0.01</v>
      </c>
      <c r="AC118" s="12">
        <v>0.01</v>
      </c>
      <c r="AD118" s="12">
        <v>0.01</v>
      </c>
      <c r="AE118" s="12">
        <v>0.01</v>
      </c>
      <c r="AF118" s="12">
        <v>0.01</v>
      </c>
      <c r="AG118" s="12">
        <v>0.01</v>
      </c>
      <c r="AH118" s="12">
        <v>0</v>
      </c>
      <c r="AI118" s="12">
        <v>0</v>
      </c>
      <c r="AJ118" s="12">
        <v>-0.01</v>
      </c>
      <c r="AK118" s="12">
        <v>-0.01</v>
      </c>
    </row>
    <row r="119" spans="1:37" s="32" customFormat="1" x14ac:dyDescent="0.3">
      <c r="A119" s="12" t="str">
        <f t="shared" si="1"/>
        <v>SDG_NoInv_Base_ReproTest02MPSXhhd-5</v>
      </c>
      <c r="B119" s="36" t="s">
        <v>220</v>
      </c>
      <c r="C119" s="37" t="s">
        <v>261</v>
      </c>
      <c r="D119" s="92" t="s">
        <v>81</v>
      </c>
      <c r="E119" s="12" t="s">
        <v>89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0.01</v>
      </c>
      <c r="N119" s="12">
        <v>0.01</v>
      </c>
      <c r="O119" s="12">
        <v>0.01</v>
      </c>
      <c r="P119" s="12">
        <v>0.01</v>
      </c>
      <c r="Q119" s="12">
        <v>0.01</v>
      </c>
      <c r="R119" s="12">
        <v>0.01</v>
      </c>
      <c r="S119" s="12">
        <v>0.01</v>
      </c>
      <c r="T119" s="12">
        <v>0.01</v>
      </c>
      <c r="U119" s="12">
        <v>0.01</v>
      </c>
      <c r="V119" s="12">
        <v>0.01</v>
      </c>
      <c r="W119" s="12">
        <v>0.01</v>
      </c>
      <c r="X119" s="12">
        <v>0.01</v>
      </c>
      <c r="Y119" s="12">
        <v>0.01</v>
      </c>
      <c r="Z119" s="12">
        <v>0.01</v>
      </c>
      <c r="AA119" s="12">
        <v>0.01</v>
      </c>
      <c r="AB119" s="12">
        <v>0.01</v>
      </c>
      <c r="AC119" s="12">
        <v>0.01</v>
      </c>
      <c r="AD119" s="12">
        <v>0.01</v>
      </c>
      <c r="AE119" s="12">
        <v>0.01</v>
      </c>
      <c r="AF119" s="12">
        <v>0.01</v>
      </c>
      <c r="AG119" s="12">
        <v>0.01</v>
      </c>
      <c r="AH119" s="12">
        <v>0</v>
      </c>
      <c r="AI119" s="12">
        <v>0</v>
      </c>
      <c r="AJ119" s="12">
        <v>-0.01</v>
      </c>
      <c r="AK119" s="12">
        <v>-0.01</v>
      </c>
    </row>
    <row r="120" spans="1:37" s="32" customFormat="1" x14ac:dyDescent="0.3">
      <c r="A120" s="12" t="str">
        <f t="shared" si="1"/>
        <v>SDG_NoInv_Base_ReproTest02MPSXhhd-6</v>
      </c>
      <c r="B120" s="36" t="s">
        <v>220</v>
      </c>
      <c r="C120" s="37" t="s">
        <v>261</v>
      </c>
      <c r="D120" s="92" t="s">
        <v>81</v>
      </c>
      <c r="E120" s="12" t="s">
        <v>90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0.01</v>
      </c>
      <c r="N120" s="12">
        <v>0.01</v>
      </c>
      <c r="O120" s="12">
        <v>0.01</v>
      </c>
      <c r="P120" s="12">
        <v>0.01</v>
      </c>
      <c r="Q120" s="12">
        <v>0.01</v>
      </c>
      <c r="R120" s="12">
        <v>0.01</v>
      </c>
      <c r="S120" s="12">
        <v>0.01</v>
      </c>
      <c r="T120" s="12">
        <v>0.01</v>
      </c>
      <c r="U120" s="12">
        <v>0.01</v>
      </c>
      <c r="V120" s="12">
        <v>0.01</v>
      </c>
      <c r="W120" s="12">
        <v>0.01</v>
      </c>
      <c r="X120" s="12">
        <v>0.01</v>
      </c>
      <c r="Y120" s="12">
        <v>0.01</v>
      </c>
      <c r="Z120" s="12">
        <v>0.01</v>
      </c>
      <c r="AA120" s="12">
        <v>0.01</v>
      </c>
      <c r="AB120" s="12">
        <v>0.01</v>
      </c>
      <c r="AC120" s="12">
        <v>0.01</v>
      </c>
      <c r="AD120" s="12">
        <v>0.01</v>
      </c>
      <c r="AE120" s="12">
        <v>0.01</v>
      </c>
      <c r="AF120" s="12">
        <v>0.01</v>
      </c>
      <c r="AG120" s="12">
        <v>0.01</v>
      </c>
      <c r="AH120" s="12">
        <v>0</v>
      </c>
      <c r="AI120" s="12">
        <v>0</v>
      </c>
      <c r="AJ120" s="12">
        <v>-0.01</v>
      </c>
      <c r="AK120" s="12">
        <v>-0.01</v>
      </c>
    </row>
    <row r="121" spans="1:37" s="32" customFormat="1" x14ac:dyDescent="0.3">
      <c r="A121" s="12" t="str">
        <f t="shared" si="1"/>
        <v>SDG_NoInv_Base_ReproTest02MPSXhhd-7</v>
      </c>
      <c r="B121" s="36" t="s">
        <v>220</v>
      </c>
      <c r="C121" s="37" t="s">
        <v>261</v>
      </c>
      <c r="D121" s="92" t="s">
        <v>81</v>
      </c>
      <c r="E121" s="12" t="s">
        <v>91</v>
      </c>
      <c r="F121" s="12">
        <v>0</v>
      </c>
      <c r="G121" s="12">
        <v>0</v>
      </c>
      <c r="H121" s="12">
        <v>0.01</v>
      </c>
      <c r="I121" s="12">
        <v>0.01</v>
      </c>
      <c r="J121" s="12">
        <v>0.01</v>
      </c>
      <c r="K121" s="12">
        <v>0.01</v>
      </c>
      <c r="L121" s="12">
        <v>0.01</v>
      </c>
      <c r="M121" s="12">
        <v>0.01</v>
      </c>
      <c r="N121" s="12">
        <v>0.01</v>
      </c>
      <c r="O121" s="12">
        <v>0.01</v>
      </c>
      <c r="P121" s="12">
        <v>0.01</v>
      </c>
      <c r="Q121" s="12">
        <v>0.01</v>
      </c>
      <c r="R121" s="12">
        <v>0.01</v>
      </c>
      <c r="S121" s="12">
        <v>0.01</v>
      </c>
      <c r="T121" s="12">
        <v>0.01</v>
      </c>
      <c r="U121" s="12">
        <v>0.01</v>
      </c>
      <c r="V121" s="12">
        <v>0.01</v>
      </c>
      <c r="W121" s="12">
        <v>0.01</v>
      </c>
      <c r="X121" s="12">
        <v>0.01</v>
      </c>
      <c r="Y121" s="12">
        <v>0.01</v>
      </c>
      <c r="Z121" s="12">
        <v>0.01</v>
      </c>
      <c r="AA121" s="12">
        <v>0.01</v>
      </c>
      <c r="AB121" s="12">
        <v>0.01</v>
      </c>
      <c r="AC121" s="12">
        <v>0.01</v>
      </c>
      <c r="AD121" s="12">
        <v>0.01</v>
      </c>
      <c r="AE121" s="12">
        <v>0.01</v>
      </c>
      <c r="AF121" s="12">
        <v>0.01</v>
      </c>
      <c r="AG121" s="12">
        <v>0.01</v>
      </c>
      <c r="AH121" s="12">
        <v>0</v>
      </c>
      <c r="AI121" s="12">
        <v>0</v>
      </c>
      <c r="AJ121" s="12">
        <v>-0.01</v>
      </c>
      <c r="AK121" s="12">
        <v>-0.01</v>
      </c>
    </row>
    <row r="122" spans="1:37" s="32" customFormat="1" x14ac:dyDescent="0.3">
      <c r="A122" s="12" t="str">
        <f t="shared" si="1"/>
        <v>SDG_NoInv_Base_ReproTest02MPSXhhd-8</v>
      </c>
      <c r="B122" s="36" t="s">
        <v>220</v>
      </c>
      <c r="C122" s="37" t="s">
        <v>261</v>
      </c>
      <c r="D122" s="92" t="s">
        <v>81</v>
      </c>
      <c r="E122" s="12" t="s">
        <v>92</v>
      </c>
      <c r="F122" s="12">
        <v>0.01</v>
      </c>
      <c r="G122" s="12">
        <v>0.01</v>
      </c>
      <c r="H122" s="12">
        <v>0.01</v>
      </c>
      <c r="I122" s="12">
        <v>0.01</v>
      </c>
      <c r="J122" s="12">
        <v>0.01</v>
      </c>
      <c r="K122" s="12">
        <v>0.01</v>
      </c>
      <c r="L122" s="12">
        <v>0.01</v>
      </c>
      <c r="M122" s="12">
        <v>0.01</v>
      </c>
      <c r="N122" s="12">
        <v>0.01</v>
      </c>
      <c r="O122" s="12">
        <v>0.01</v>
      </c>
      <c r="P122" s="12">
        <v>0.01</v>
      </c>
      <c r="Q122" s="12">
        <v>0.01</v>
      </c>
      <c r="R122" s="12">
        <v>0.01</v>
      </c>
      <c r="S122" s="12">
        <v>0.01</v>
      </c>
      <c r="T122" s="12">
        <v>0.01</v>
      </c>
      <c r="U122" s="12">
        <v>0.01</v>
      </c>
      <c r="V122" s="12">
        <v>0.01</v>
      </c>
      <c r="W122" s="12">
        <v>0.01</v>
      </c>
      <c r="X122" s="12">
        <v>0.01</v>
      </c>
      <c r="Y122" s="12">
        <v>0.01</v>
      </c>
      <c r="Z122" s="12">
        <v>0.01</v>
      </c>
      <c r="AA122" s="12">
        <v>0.01</v>
      </c>
      <c r="AB122" s="12">
        <v>0.01</v>
      </c>
      <c r="AC122" s="12">
        <v>0.01</v>
      </c>
      <c r="AD122" s="12">
        <v>0.01</v>
      </c>
      <c r="AE122" s="12">
        <v>0.01</v>
      </c>
      <c r="AF122" s="12">
        <v>0.01</v>
      </c>
      <c r="AG122" s="12">
        <v>0.01</v>
      </c>
      <c r="AH122" s="12">
        <v>0.01</v>
      </c>
      <c r="AI122" s="12">
        <v>0</v>
      </c>
      <c r="AJ122" s="12">
        <v>0</v>
      </c>
      <c r="AK122" s="12">
        <v>-0.01</v>
      </c>
    </row>
    <row r="123" spans="1:37" s="32" customFormat="1" x14ac:dyDescent="0.3">
      <c r="A123" s="12" t="str">
        <f t="shared" si="1"/>
        <v>SDG_NoInv_Base_ReproTest02MPSXhhd-9</v>
      </c>
      <c r="B123" s="36" t="s">
        <v>220</v>
      </c>
      <c r="C123" s="37" t="s">
        <v>261</v>
      </c>
      <c r="D123" s="92" t="s">
        <v>81</v>
      </c>
      <c r="E123" s="12" t="s">
        <v>93</v>
      </c>
      <c r="F123" s="12">
        <v>0.04</v>
      </c>
      <c r="G123" s="12">
        <v>0.04</v>
      </c>
      <c r="H123" s="12">
        <v>0.04</v>
      </c>
      <c r="I123" s="12">
        <v>0.04</v>
      </c>
      <c r="J123" s="12">
        <v>0.04</v>
      </c>
      <c r="K123" s="12">
        <v>0.04</v>
      </c>
      <c r="L123" s="12">
        <v>0.04</v>
      </c>
      <c r="M123" s="12">
        <v>0.05</v>
      </c>
      <c r="N123" s="12">
        <v>0.05</v>
      </c>
      <c r="O123" s="12">
        <v>0.05</v>
      </c>
      <c r="P123" s="12">
        <v>0.05</v>
      </c>
      <c r="Q123" s="12">
        <v>0.05</v>
      </c>
      <c r="R123" s="12">
        <v>0.05</v>
      </c>
      <c r="S123" s="12">
        <v>0.05</v>
      </c>
      <c r="T123" s="12">
        <v>0.05</v>
      </c>
      <c r="U123" s="12">
        <v>0.05</v>
      </c>
      <c r="V123" s="12">
        <v>0.05</v>
      </c>
      <c r="W123" s="12">
        <v>0.05</v>
      </c>
      <c r="X123" s="12">
        <v>0.05</v>
      </c>
      <c r="Y123" s="12">
        <v>0.05</v>
      </c>
      <c r="Z123" s="12">
        <v>0.05</v>
      </c>
      <c r="AA123" s="12">
        <v>0.05</v>
      </c>
      <c r="AB123" s="12">
        <v>0.05</v>
      </c>
      <c r="AC123" s="12">
        <v>0.05</v>
      </c>
      <c r="AD123" s="12">
        <v>0.05</v>
      </c>
      <c r="AE123" s="12">
        <v>0.05</v>
      </c>
      <c r="AF123" s="12">
        <v>0.05</v>
      </c>
      <c r="AG123" s="12">
        <v>0.05</v>
      </c>
      <c r="AH123" s="12">
        <v>0.04</v>
      </c>
      <c r="AI123" s="12">
        <v>0.04</v>
      </c>
      <c r="AJ123" s="12">
        <v>0.03</v>
      </c>
      <c r="AK123" s="12">
        <v>0.03</v>
      </c>
    </row>
    <row r="124" spans="1:37" s="32" customFormat="1" x14ac:dyDescent="0.3">
      <c r="A124" s="12" t="str">
        <f t="shared" si="1"/>
        <v>SDG_NoInv_Base_ReproTest02C_SavingsINSent-n</v>
      </c>
      <c r="B124" s="36" t="s">
        <v>220</v>
      </c>
      <c r="C124" s="37" t="s">
        <v>261</v>
      </c>
      <c r="D124" s="92" t="s">
        <v>96</v>
      </c>
      <c r="E124" s="12" t="s">
        <v>82</v>
      </c>
      <c r="F124" s="12">
        <v>634.29</v>
      </c>
      <c r="G124" s="12">
        <v>578.84</v>
      </c>
      <c r="H124" s="12">
        <v>604.27</v>
      </c>
      <c r="I124" s="12">
        <v>617.49</v>
      </c>
      <c r="J124" s="12">
        <v>628.79</v>
      </c>
      <c r="K124" s="12">
        <v>641.49</v>
      </c>
      <c r="L124" s="12">
        <v>655.26</v>
      </c>
      <c r="M124" s="12">
        <v>669.37</v>
      </c>
      <c r="N124" s="12">
        <v>686.04</v>
      </c>
      <c r="O124" s="12">
        <v>707.64</v>
      </c>
      <c r="P124" s="12">
        <v>728.26</v>
      </c>
      <c r="Q124" s="12">
        <v>748.11</v>
      </c>
      <c r="R124" s="12">
        <v>771.37</v>
      </c>
      <c r="S124" s="12">
        <v>795.21</v>
      </c>
      <c r="T124" s="12">
        <v>820.41</v>
      </c>
      <c r="U124" s="12">
        <v>849.75</v>
      </c>
      <c r="V124" s="12">
        <v>878.28</v>
      </c>
      <c r="W124" s="12">
        <v>907.42</v>
      </c>
      <c r="X124" s="12">
        <v>936.8</v>
      </c>
      <c r="Y124" s="12">
        <v>965.47</v>
      </c>
      <c r="Z124" s="12">
        <v>997.74</v>
      </c>
      <c r="AA124" s="12">
        <v>1027.54</v>
      </c>
      <c r="AB124" s="12">
        <v>1065.6300000000001</v>
      </c>
      <c r="AC124" s="12">
        <v>1099.1300000000001</v>
      </c>
      <c r="AD124" s="12">
        <v>1130.5</v>
      </c>
      <c r="AE124" s="12">
        <v>1162.6300000000001</v>
      </c>
      <c r="AF124" s="12">
        <v>1195.33</v>
      </c>
      <c r="AG124" s="12">
        <v>1223.06</v>
      </c>
      <c r="AH124" s="12">
        <v>1230.94</v>
      </c>
      <c r="AI124" s="12">
        <v>1233.31</v>
      </c>
      <c r="AJ124" s="12">
        <v>1231.04</v>
      </c>
      <c r="AK124" s="12">
        <v>1224.69</v>
      </c>
    </row>
    <row r="125" spans="1:37" s="32" customFormat="1" x14ac:dyDescent="0.3">
      <c r="A125" s="12" t="str">
        <f t="shared" si="1"/>
        <v>SDG_NoInv_Base_ReproTest02C_SavingsINSent-e</v>
      </c>
      <c r="B125" s="36" t="s">
        <v>220</v>
      </c>
      <c r="C125" s="37" t="s">
        <v>261</v>
      </c>
      <c r="D125" s="92" t="s">
        <v>96</v>
      </c>
      <c r="E125" s="12" t="s">
        <v>83</v>
      </c>
      <c r="F125" s="12">
        <v>60.1</v>
      </c>
      <c r="G125" s="12">
        <v>65.95</v>
      </c>
      <c r="H125" s="12">
        <v>54.61</v>
      </c>
      <c r="I125" s="12">
        <v>55.69</v>
      </c>
      <c r="J125" s="12">
        <v>57.93</v>
      </c>
      <c r="K125" s="12">
        <v>61.22</v>
      </c>
      <c r="L125" s="12">
        <v>64.510000000000005</v>
      </c>
      <c r="M125" s="12">
        <v>64.069999999999993</v>
      </c>
      <c r="N125" s="12">
        <v>62.25</v>
      </c>
      <c r="O125" s="12">
        <v>61.04</v>
      </c>
      <c r="P125" s="12">
        <v>62.69</v>
      </c>
      <c r="Q125" s="12">
        <v>66.14</v>
      </c>
      <c r="R125" s="12">
        <v>72.31</v>
      </c>
      <c r="S125" s="12">
        <v>76.98</v>
      </c>
      <c r="T125" s="12">
        <v>81.77</v>
      </c>
      <c r="U125" s="12">
        <v>86.37</v>
      </c>
      <c r="V125" s="12">
        <v>87.1</v>
      </c>
      <c r="W125" s="12">
        <v>91.2</v>
      </c>
      <c r="X125" s="12">
        <v>100.45</v>
      </c>
      <c r="Y125" s="12">
        <v>109.24</v>
      </c>
      <c r="Z125" s="12">
        <v>118.86</v>
      </c>
      <c r="AA125" s="12">
        <v>128.44999999999999</v>
      </c>
      <c r="AB125" s="12">
        <v>135.13999999999999</v>
      </c>
      <c r="AC125" s="12">
        <v>143.87</v>
      </c>
      <c r="AD125" s="12">
        <v>153.32</v>
      </c>
      <c r="AE125" s="12">
        <v>162.49</v>
      </c>
      <c r="AF125" s="12">
        <v>171.61</v>
      </c>
      <c r="AG125" s="12">
        <v>206.67</v>
      </c>
      <c r="AH125" s="12">
        <v>238.75</v>
      </c>
      <c r="AI125" s="12">
        <v>277.7</v>
      </c>
      <c r="AJ125" s="12">
        <v>316.55</v>
      </c>
      <c r="AK125" s="12">
        <v>351.91</v>
      </c>
    </row>
    <row r="126" spans="1:37" s="32" customFormat="1" x14ac:dyDescent="0.3">
      <c r="A126" s="12" t="str">
        <f t="shared" si="1"/>
        <v>SDG_NoInv_Base_ReproTest02C_SavingsINShhd-0</v>
      </c>
      <c r="B126" s="36" t="s">
        <v>220</v>
      </c>
      <c r="C126" s="37" t="s">
        <v>261</v>
      </c>
      <c r="D126" s="92" t="s">
        <v>96</v>
      </c>
      <c r="E126" s="12" t="s">
        <v>84</v>
      </c>
      <c r="F126" s="12">
        <v>0.06</v>
      </c>
      <c r="G126" s="12">
        <v>0</v>
      </c>
      <c r="H126" s="12">
        <v>0.11</v>
      </c>
      <c r="I126" s="12">
        <v>0.18</v>
      </c>
      <c r="J126" s="12">
        <v>0.17</v>
      </c>
      <c r="K126" s="12">
        <v>0.16</v>
      </c>
      <c r="L126" s="12">
        <v>0.19</v>
      </c>
      <c r="M126" s="12">
        <v>0.28999999999999998</v>
      </c>
      <c r="N126" s="12">
        <v>0.41</v>
      </c>
      <c r="O126" s="12">
        <v>0.37</v>
      </c>
      <c r="P126" s="12">
        <v>0.43</v>
      </c>
      <c r="Q126" s="12">
        <v>0.49</v>
      </c>
      <c r="R126" s="12">
        <v>0.53</v>
      </c>
      <c r="S126" s="12">
        <v>0.61</v>
      </c>
      <c r="T126" s="12">
        <v>0.7</v>
      </c>
      <c r="U126" s="12">
        <v>0.81</v>
      </c>
      <c r="V126" s="12">
        <v>1.01</v>
      </c>
      <c r="W126" s="12">
        <v>1.1499999999999999</v>
      </c>
      <c r="X126" s="12">
        <v>1.2</v>
      </c>
      <c r="Y126" s="12">
        <v>1.24</v>
      </c>
      <c r="Z126" s="12">
        <v>1.24</v>
      </c>
      <c r="AA126" s="12">
        <v>1.26</v>
      </c>
      <c r="AB126" s="12">
        <v>1.22</v>
      </c>
      <c r="AC126" s="12">
        <v>1.2</v>
      </c>
      <c r="AD126" s="12">
        <v>1.23</v>
      </c>
      <c r="AE126" s="12">
        <v>1.3</v>
      </c>
      <c r="AF126" s="12">
        <v>1.39</v>
      </c>
      <c r="AG126" s="12">
        <v>0.99</v>
      </c>
      <c r="AH126" s="12">
        <v>0.2</v>
      </c>
      <c r="AI126" s="12">
        <v>-0.79</v>
      </c>
      <c r="AJ126" s="12">
        <v>-1.73</v>
      </c>
      <c r="AK126" s="12">
        <v>-2.59</v>
      </c>
    </row>
    <row r="127" spans="1:37" s="32" customFormat="1" x14ac:dyDescent="0.3">
      <c r="A127" s="12" t="str">
        <f t="shared" si="1"/>
        <v>SDG_NoInv_Base_ReproTest02C_SavingsINShhd-1</v>
      </c>
      <c r="B127" s="36" t="s">
        <v>220</v>
      </c>
      <c r="C127" s="37" t="s">
        <v>261</v>
      </c>
      <c r="D127" s="92" t="s">
        <v>96</v>
      </c>
      <c r="E127" s="12" t="s">
        <v>85</v>
      </c>
      <c r="F127" s="12">
        <v>0.09</v>
      </c>
      <c r="G127" s="12">
        <v>0.01</v>
      </c>
      <c r="H127" s="12">
        <v>0.17</v>
      </c>
      <c r="I127" s="12">
        <v>0.25</v>
      </c>
      <c r="J127" s="12">
        <v>0.24</v>
      </c>
      <c r="K127" s="12">
        <v>0.24</v>
      </c>
      <c r="L127" s="12">
        <v>0.27</v>
      </c>
      <c r="M127" s="12">
        <v>0.41</v>
      </c>
      <c r="N127" s="12">
        <v>0.56999999999999995</v>
      </c>
      <c r="O127" s="12">
        <v>0.51</v>
      </c>
      <c r="P127" s="12">
        <v>0.6</v>
      </c>
      <c r="Q127" s="12">
        <v>0.68</v>
      </c>
      <c r="R127" s="12">
        <v>0.74</v>
      </c>
      <c r="S127" s="12">
        <v>0.86</v>
      </c>
      <c r="T127" s="12">
        <v>0.97</v>
      </c>
      <c r="U127" s="12">
        <v>1.1200000000000001</v>
      </c>
      <c r="V127" s="12">
        <v>1.4</v>
      </c>
      <c r="W127" s="12">
        <v>1.59</v>
      </c>
      <c r="X127" s="12">
        <v>1.66</v>
      </c>
      <c r="Y127" s="12">
        <v>1.72</v>
      </c>
      <c r="Z127" s="12">
        <v>1.71</v>
      </c>
      <c r="AA127" s="12">
        <v>1.74</v>
      </c>
      <c r="AB127" s="12">
        <v>1.69</v>
      </c>
      <c r="AC127" s="12">
        <v>1.66</v>
      </c>
      <c r="AD127" s="12">
        <v>1.71</v>
      </c>
      <c r="AE127" s="12">
        <v>1.79</v>
      </c>
      <c r="AF127" s="12">
        <v>1.92</v>
      </c>
      <c r="AG127" s="12">
        <v>1.38</v>
      </c>
      <c r="AH127" s="12">
        <v>0.3</v>
      </c>
      <c r="AI127" s="12">
        <v>-1.05</v>
      </c>
      <c r="AJ127" s="12">
        <v>-2.3199999999999998</v>
      </c>
      <c r="AK127" s="12">
        <v>-3.5</v>
      </c>
    </row>
    <row r="128" spans="1:37" s="32" customFormat="1" x14ac:dyDescent="0.3">
      <c r="A128" s="12" t="str">
        <f t="shared" si="1"/>
        <v>SDG_NoInv_Base_ReproTest02C_SavingsINShhd-2</v>
      </c>
      <c r="B128" s="36" t="s">
        <v>220</v>
      </c>
      <c r="C128" s="37" t="s">
        <v>261</v>
      </c>
      <c r="D128" s="92" t="s">
        <v>96</v>
      </c>
      <c r="E128" s="12" t="s">
        <v>86</v>
      </c>
      <c r="F128" s="12">
        <v>0.15</v>
      </c>
      <c r="G128" s="12">
        <v>0.05</v>
      </c>
      <c r="H128" s="12">
        <v>0.24</v>
      </c>
      <c r="I128" s="12">
        <v>0.34</v>
      </c>
      <c r="J128" s="12">
        <v>0.33</v>
      </c>
      <c r="K128" s="12">
        <v>0.32</v>
      </c>
      <c r="L128" s="12">
        <v>0.36</v>
      </c>
      <c r="M128" s="12">
        <v>0.53</v>
      </c>
      <c r="N128" s="12">
        <v>0.72</v>
      </c>
      <c r="O128" s="12">
        <v>0.65</v>
      </c>
      <c r="P128" s="12">
        <v>0.75</v>
      </c>
      <c r="Q128" s="12">
        <v>0.85</v>
      </c>
      <c r="R128" s="12">
        <v>0.92</v>
      </c>
      <c r="S128" s="12">
        <v>1.06</v>
      </c>
      <c r="T128" s="12">
        <v>1.19</v>
      </c>
      <c r="U128" s="12">
        <v>1.37</v>
      </c>
      <c r="V128" s="12">
        <v>1.7</v>
      </c>
      <c r="W128" s="12">
        <v>1.92</v>
      </c>
      <c r="X128" s="12">
        <v>2</v>
      </c>
      <c r="Y128" s="12">
        <v>2.0699999999999998</v>
      </c>
      <c r="Z128" s="12">
        <v>2.0699999999999998</v>
      </c>
      <c r="AA128" s="12">
        <v>2.1</v>
      </c>
      <c r="AB128" s="12">
        <v>2.0499999999999998</v>
      </c>
      <c r="AC128" s="12">
        <v>2.02</v>
      </c>
      <c r="AD128" s="12">
        <v>2.0699999999999998</v>
      </c>
      <c r="AE128" s="12">
        <v>2.17</v>
      </c>
      <c r="AF128" s="12">
        <v>2.3199999999999998</v>
      </c>
      <c r="AG128" s="12">
        <v>1.69</v>
      </c>
      <c r="AH128" s="12">
        <v>0.45</v>
      </c>
      <c r="AI128" s="12">
        <v>-1.1100000000000001</v>
      </c>
      <c r="AJ128" s="12">
        <v>-2.58</v>
      </c>
      <c r="AK128" s="12">
        <v>-3.93</v>
      </c>
    </row>
    <row r="129" spans="1:37" s="32" customFormat="1" x14ac:dyDescent="0.3">
      <c r="A129" s="12" t="str">
        <f t="shared" si="1"/>
        <v>SDG_NoInv_Base_ReproTest02C_SavingsINShhd-3</v>
      </c>
      <c r="B129" s="36" t="s">
        <v>220</v>
      </c>
      <c r="C129" s="37" t="s">
        <v>261</v>
      </c>
      <c r="D129" s="92" t="s">
        <v>96</v>
      </c>
      <c r="E129" s="12" t="s">
        <v>87</v>
      </c>
      <c r="F129" s="12">
        <v>0.3</v>
      </c>
      <c r="G129" s="12">
        <v>0.18</v>
      </c>
      <c r="H129" s="12">
        <v>0.41</v>
      </c>
      <c r="I129" s="12">
        <v>0.54</v>
      </c>
      <c r="J129" s="12">
        <v>0.52</v>
      </c>
      <c r="K129" s="12">
        <v>0.52</v>
      </c>
      <c r="L129" s="12">
        <v>0.56999999999999995</v>
      </c>
      <c r="M129" s="12">
        <v>0.77</v>
      </c>
      <c r="N129" s="12">
        <v>1.02</v>
      </c>
      <c r="O129" s="12">
        <v>0.93</v>
      </c>
      <c r="P129" s="12">
        <v>1.06</v>
      </c>
      <c r="Q129" s="12">
        <v>1.18</v>
      </c>
      <c r="R129" s="12">
        <v>1.28</v>
      </c>
      <c r="S129" s="12">
        <v>1.45</v>
      </c>
      <c r="T129" s="12">
        <v>1.62</v>
      </c>
      <c r="U129" s="12">
        <v>1.84</v>
      </c>
      <c r="V129" s="12">
        <v>2.25</v>
      </c>
      <c r="W129" s="12">
        <v>2.52</v>
      </c>
      <c r="X129" s="12">
        <v>2.63</v>
      </c>
      <c r="Y129" s="12">
        <v>2.72</v>
      </c>
      <c r="Z129" s="12">
        <v>2.72</v>
      </c>
      <c r="AA129" s="12">
        <v>2.76</v>
      </c>
      <c r="AB129" s="12">
        <v>2.71</v>
      </c>
      <c r="AC129" s="12">
        <v>2.67</v>
      </c>
      <c r="AD129" s="12">
        <v>2.74</v>
      </c>
      <c r="AE129" s="12">
        <v>2.88</v>
      </c>
      <c r="AF129" s="12">
        <v>3.06</v>
      </c>
      <c r="AG129" s="12">
        <v>2.31</v>
      </c>
      <c r="AH129" s="12">
        <v>0.8</v>
      </c>
      <c r="AI129" s="12">
        <v>-1.1000000000000001</v>
      </c>
      <c r="AJ129" s="12">
        <v>-2.88</v>
      </c>
      <c r="AK129" s="12">
        <v>-4.51</v>
      </c>
    </row>
    <row r="130" spans="1:37" s="32" customFormat="1" x14ac:dyDescent="0.3">
      <c r="A130" s="12" t="str">
        <f t="shared" ref="A130:A193" si="2">_xlfn.CONCAT(C130,D130,E130)</f>
        <v>SDG_NoInv_Base_ReproTest02C_SavingsINShhd-4</v>
      </c>
      <c r="B130" s="36" t="s">
        <v>220</v>
      </c>
      <c r="C130" s="37" t="s">
        <v>261</v>
      </c>
      <c r="D130" s="92" t="s">
        <v>96</v>
      </c>
      <c r="E130" s="12" t="s">
        <v>88</v>
      </c>
      <c r="F130" s="12">
        <v>0.43</v>
      </c>
      <c r="G130" s="12">
        <v>0.28999999999999998</v>
      </c>
      <c r="H130" s="12">
        <v>0.55000000000000004</v>
      </c>
      <c r="I130" s="12">
        <v>0.68</v>
      </c>
      <c r="J130" s="12">
        <v>0.67</v>
      </c>
      <c r="K130" s="12">
        <v>0.67</v>
      </c>
      <c r="L130" s="12">
        <v>0.73</v>
      </c>
      <c r="M130" s="12">
        <v>0.94</v>
      </c>
      <c r="N130" s="12">
        <v>1.21</v>
      </c>
      <c r="O130" s="12">
        <v>1.1299999999999999</v>
      </c>
      <c r="P130" s="12">
        <v>1.26</v>
      </c>
      <c r="Q130" s="12">
        <v>1.4</v>
      </c>
      <c r="R130" s="12">
        <v>1.5</v>
      </c>
      <c r="S130" s="12">
        <v>1.69</v>
      </c>
      <c r="T130" s="12">
        <v>1.88</v>
      </c>
      <c r="U130" s="12">
        <v>2.12</v>
      </c>
      <c r="V130" s="12">
        <v>2.5499999999999998</v>
      </c>
      <c r="W130" s="12">
        <v>2.85</v>
      </c>
      <c r="X130" s="12">
        <v>2.98</v>
      </c>
      <c r="Y130" s="12">
        <v>3.07</v>
      </c>
      <c r="Z130" s="12">
        <v>3.08</v>
      </c>
      <c r="AA130" s="12">
        <v>3.13</v>
      </c>
      <c r="AB130" s="12">
        <v>3.08</v>
      </c>
      <c r="AC130" s="12">
        <v>3.04</v>
      </c>
      <c r="AD130" s="12">
        <v>3.12</v>
      </c>
      <c r="AE130" s="12">
        <v>3.27</v>
      </c>
      <c r="AF130" s="12">
        <v>3.47</v>
      </c>
      <c r="AG130" s="12">
        <v>2.67</v>
      </c>
      <c r="AH130" s="12">
        <v>1.07</v>
      </c>
      <c r="AI130" s="12">
        <v>-0.92</v>
      </c>
      <c r="AJ130" s="12">
        <v>-2.8</v>
      </c>
      <c r="AK130" s="12">
        <v>-4.51</v>
      </c>
    </row>
    <row r="131" spans="1:37" s="32" customFormat="1" x14ac:dyDescent="0.3">
      <c r="A131" s="12" t="str">
        <f t="shared" si="2"/>
        <v>SDG_NoInv_Base_ReproTest02C_SavingsINShhd-5</v>
      </c>
      <c r="B131" s="36" t="s">
        <v>220</v>
      </c>
      <c r="C131" s="37" t="s">
        <v>261</v>
      </c>
      <c r="D131" s="92" t="s">
        <v>96</v>
      </c>
      <c r="E131" s="12" t="s">
        <v>89</v>
      </c>
      <c r="F131" s="12">
        <v>0.66</v>
      </c>
      <c r="G131" s="12">
        <v>0.47</v>
      </c>
      <c r="H131" s="12">
        <v>0.82</v>
      </c>
      <c r="I131" s="12">
        <v>1.01</v>
      </c>
      <c r="J131" s="12">
        <v>0.99</v>
      </c>
      <c r="K131" s="12">
        <v>0.99</v>
      </c>
      <c r="L131" s="12">
        <v>1.07</v>
      </c>
      <c r="M131" s="12">
        <v>1.37</v>
      </c>
      <c r="N131" s="12">
        <v>1.73</v>
      </c>
      <c r="O131" s="12">
        <v>1.62</v>
      </c>
      <c r="P131" s="12">
        <v>1.81</v>
      </c>
      <c r="Q131" s="12">
        <v>1.98</v>
      </c>
      <c r="R131" s="12">
        <v>2.14</v>
      </c>
      <c r="S131" s="12">
        <v>2.39</v>
      </c>
      <c r="T131" s="12">
        <v>2.64</v>
      </c>
      <c r="U131" s="12">
        <v>2.97</v>
      </c>
      <c r="V131" s="12">
        <v>3.56</v>
      </c>
      <c r="W131" s="12">
        <v>3.97</v>
      </c>
      <c r="X131" s="12">
        <v>4.1399999999999997</v>
      </c>
      <c r="Y131" s="12">
        <v>4.2699999999999996</v>
      </c>
      <c r="Z131" s="12">
        <v>4.28</v>
      </c>
      <c r="AA131" s="12">
        <v>4.3499999999999996</v>
      </c>
      <c r="AB131" s="12">
        <v>4.28</v>
      </c>
      <c r="AC131" s="12">
        <v>4.2300000000000004</v>
      </c>
      <c r="AD131" s="12">
        <v>4.34</v>
      </c>
      <c r="AE131" s="12">
        <v>4.54</v>
      </c>
      <c r="AF131" s="12">
        <v>4.82</v>
      </c>
      <c r="AG131" s="12">
        <v>3.75</v>
      </c>
      <c r="AH131" s="12">
        <v>1.6</v>
      </c>
      <c r="AI131" s="12">
        <v>-1.06</v>
      </c>
      <c r="AJ131" s="12">
        <v>-3.54</v>
      </c>
      <c r="AK131" s="12">
        <v>-5.8</v>
      </c>
    </row>
    <row r="132" spans="1:37" s="32" customFormat="1" x14ac:dyDescent="0.3">
      <c r="A132" s="12" t="str">
        <f t="shared" si="2"/>
        <v>SDG_NoInv_Base_ReproTest02C_SavingsINShhd-6</v>
      </c>
      <c r="B132" s="36" t="s">
        <v>220</v>
      </c>
      <c r="C132" s="37" t="s">
        <v>261</v>
      </c>
      <c r="D132" s="92" t="s">
        <v>96</v>
      </c>
      <c r="E132" s="12" t="s">
        <v>90</v>
      </c>
      <c r="F132" s="12">
        <v>0.9</v>
      </c>
      <c r="G132" s="12">
        <v>0.67</v>
      </c>
      <c r="H132" s="12">
        <v>1.0900000000000001</v>
      </c>
      <c r="I132" s="12">
        <v>1.32</v>
      </c>
      <c r="J132" s="12">
        <v>1.3</v>
      </c>
      <c r="K132" s="12">
        <v>1.29</v>
      </c>
      <c r="L132" s="12">
        <v>1.39</v>
      </c>
      <c r="M132" s="12">
        <v>1.75</v>
      </c>
      <c r="N132" s="12">
        <v>2.1800000000000002</v>
      </c>
      <c r="O132" s="12">
        <v>2.0499999999999998</v>
      </c>
      <c r="P132" s="12">
        <v>2.2799999999999998</v>
      </c>
      <c r="Q132" s="12">
        <v>2.4900000000000002</v>
      </c>
      <c r="R132" s="12">
        <v>2.68</v>
      </c>
      <c r="S132" s="12">
        <v>2.98</v>
      </c>
      <c r="T132" s="12">
        <v>3.28</v>
      </c>
      <c r="U132" s="12">
        <v>3.68</v>
      </c>
      <c r="V132" s="12">
        <v>4.3899999999999997</v>
      </c>
      <c r="W132" s="12">
        <v>4.87</v>
      </c>
      <c r="X132" s="12">
        <v>5.07</v>
      </c>
      <c r="Y132" s="12">
        <v>5.22</v>
      </c>
      <c r="Z132" s="12">
        <v>5.25</v>
      </c>
      <c r="AA132" s="12">
        <v>5.32</v>
      </c>
      <c r="AB132" s="12">
        <v>5.24</v>
      </c>
      <c r="AC132" s="12">
        <v>5.19</v>
      </c>
      <c r="AD132" s="12">
        <v>5.32</v>
      </c>
      <c r="AE132" s="12">
        <v>5.56</v>
      </c>
      <c r="AF132" s="12">
        <v>5.89</v>
      </c>
      <c r="AG132" s="12">
        <v>4.63</v>
      </c>
      <c r="AH132" s="12">
        <v>2.11</v>
      </c>
      <c r="AI132" s="12">
        <v>-1</v>
      </c>
      <c r="AJ132" s="12">
        <v>-3.89</v>
      </c>
      <c r="AK132" s="12">
        <v>-6.51</v>
      </c>
    </row>
    <row r="133" spans="1:37" s="32" customFormat="1" x14ac:dyDescent="0.3">
      <c r="A133" s="12" t="str">
        <f t="shared" si="2"/>
        <v>SDG_NoInv_Base_ReproTest02C_SavingsINShhd-7</v>
      </c>
      <c r="B133" s="36" t="s">
        <v>220</v>
      </c>
      <c r="C133" s="37" t="s">
        <v>261</v>
      </c>
      <c r="D133" s="92" t="s">
        <v>96</v>
      </c>
      <c r="E133" s="12" t="s">
        <v>91</v>
      </c>
      <c r="F133" s="12">
        <v>1.64</v>
      </c>
      <c r="G133" s="12">
        <v>1.28</v>
      </c>
      <c r="H133" s="12">
        <v>1.88</v>
      </c>
      <c r="I133" s="12">
        <v>2.2000000000000002</v>
      </c>
      <c r="J133" s="12">
        <v>2.1800000000000002</v>
      </c>
      <c r="K133" s="12">
        <v>2.19</v>
      </c>
      <c r="L133" s="12">
        <v>2.34</v>
      </c>
      <c r="M133" s="12">
        <v>2.84</v>
      </c>
      <c r="N133" s="12">
        <v>3.44</v>
      </c>
      <c r="O133" s="12">
        <v>3.27</v>
      </c>
      <c r="P133" s="12">
        <v>3.6</v>
      </c>
      <c r="Q133" s="12">
        <v>3.91</v>
      </c>
      <c r="R133" s="12">
        <v>4.18</v>
      </c>
      <c r="S133" s="12">
        <v>4.6100000000000003</v>
      </c>
      <c r="T133" s="12">
        <v>5.05</v>
      </c>
      <c r="U133" s="12">
        <v>5.62</v>
      </c>
      <c r="V133" s="12">
        <v>6.6</v>
      </c>
      <c r="W133" s="12">
        <v>7.29</v>
      </c>
      <c r="X133" s="12">
        <v>7.58</v>
      </c>
      <c r="Y133" s="12">
        <v>7.81</v>
      </c>
      <c r="Z133" s="12">
        <v>7.85</v>
      </c>
      <c r="AA133" s="12">
        <v>7.97</v>
      </c>
      <c r="AB133" s="12">
        <v>7.89</v>
      </c>
      <c r="AC133" s="12">
        <v>7.83</v>
      </c>
      <c r="AD133" s="12">
        <v>8.02</v>
      </c>
      <c r="AE133" s="12">
        <v>8.3699999999999992</v>
      </c>
      <c r="AF133" s="12">
        <v>8.84</v>
      </c>
      <c r="AG133" s="12">
        <v>7.13</v>
      </c>
      <c r="AH133" s="12">
        <v>3.66</v>
      </c>
      <c r="AI133" s="12">
        <v>-0.56999999999999995</v>
      </c>
      <c r="AJ133" s="12">
        <v>-4.5</v>
      </c>
      <c r="AK133" s="12">
        <v>-8.07</v>
      </c>
    </row>
    <row r="134" spans="1:37" s="32" customFormat="1" x14ac:dyDescent="0.3">
      <c r="A134" s="12" t="str">
        <f t="shared" si="2"/>
        <v>SDG_NoInv_Base_ReproTest02C_SavingsINShhd-8</v>
      </c>
      <c r="B134" s="36" t="s">
        <v>220</v>
      </c>
      <c r="C134" s="37" t="s">
        <v>261</v>
      </c>
      <c r="D134" s="92" t="s">
        <v>96</v>
      </c>
      <c r="E134" s="12" t="s">
        <v>92</v>
      </c>
      <c r="F134" s="12">
        <v>3.78</v>
      </c>
      <c r="G134" s="12">
        <v>3.08</v>
      </c>
      <c r="H134" s="12">
        <v>4.17</v>
      </c>
      <c r="I134" s="12">
        <v>4.7300000000000004</v>
      </c>
      <c r="J134" s="12">
        <v>4.71</v>
      </c>
      <c r="K134" s="12">
        <v>4.74</v>
      </c>
      <c r="L134" s="12">
        <v>5.01</v>
      </c>
      <c r="M134" s="12">
        <v>5.88</v>
      </c>
      <c r="N134" s="12">
        <v>6.92</v>
      </c>
      <c r="O134" s="12">
        <v>6.67</v>
      </c>
      <c r="P134" s="12">
        <v>7.26</v>
      </c>
      <c r="Q134" s="12">
        <v>7.81</v>
      </c>
      <c r="R134" s="12">
        <v>8.31</v>
      </c>
      <c r="S134" s="12">
        <v>9.07</v>
      </c>
      <c r="T134" s="12">
        <v>9.85</v>
      </c>
      <c r="U134" s="12">
        <v>10.86</v>
      </c>
      <c r="V134" s="12">
        <v>12.56</v>
      </c>
      <c r="W134" s="12">
        <v>13.77</v>
      </c>
      <c r="X134" s="12">
        <v>14.31</v>
      </c>
      <c r="Y134" s="12">
        <v>14.73</v>
      </c>
      <c r="Z134" s="12">
        <v>14.86</v>
      </c>
      <c r="AA134" s="12">
        <v>15.11</v>
      </c>
      <c r="AB134" s="12">
        <v>15.02</v>
      </c>
      <c r="AC134" s="12">
        <v>14.96</v>
      </c>
      <c r="AD134" s="12">
        <v>15.33</v>
      </c>
      <c r="AE134" s="12">
        <v>15.95</v>
      </c>
      <c r="AF134" s="12">
        <v>16.8</v>
      </c>
      <c r="AG134" s="12">
        <v>13.98</v>
      </c>
      <c r="AH134" s="12">
        <v>8.15</v>
      </c>
      <c r="AI134" s="12">
        <v>1.1100000000000001</v>
      </c>
      <c r="AJ134" s="12">
        <v>-5.4</v>
      </c>
      <c r="AK134" s="12">
        <v>-11.29</v>
      </c>
    </row>
    <row r="135" spans="1:37" s="32" customFormat="1" x14ac:dyDescent="0.3">
      <c r="A135" s="12" t="str">
        <f t="shared" si="2"/>
        <v>SDG_NoInv_Base_ReproTest02C_SavingsINShhd-9</v>
      </c>
      <c r="B135" s="36" t="s">
        <v>220</v>
      </c>
      <c r="C135" s="37" t="s">
        <v>261</v>
      </c>
      <c r="D135" s="92" t="s">
        <v>96</v>
      </c>
      <c r="E135" s="12" t="s">
        <v>93</v>
      </c>
      <c r="F135" s="12">
        <v>61.83</v>
      </c>
      <c r="G135" s="12">
        <v>55.72</v>
      </c>
      <c r="H135" s="12">
        <v>61.18</v>
      </c>
      <c r="I135" s="12">
        <v>63.57</v>
      </c>
      <c r="J135" s="12">
        <v>64.459999999999994</v>
      </c>
      <c r="K135" s="12">
        <v>65.72</v>
      </c>
      <c r="L135" s="12">
        <v>67.680000000000007</v>
      </c>
      <c r="M135" s="12">
        <v>71</v>
      </c>
      <c r="N135" s="12">
        <v>74.900000000000006</v>
      </c>
      <c r="O135" s="12">
        <v>76.06</v>
      </c>
      <c r="P135" s="12">
        <v>79.260000000000005</v>
      </c>
      <c r="Q135" s="12">
        <v>82.3</v>
      </c>
      <c r="R135" s="12">
        <v>85.68</v>
      </c>
      <c r="S135" s="12">
        <v>89.62</v>
      </c>
      <c r="T135" s="12">
        <v>93.74</v>
      </c>
      <c r="U135" s="12">
        <v>98.78</v>
      </c>
      <c r="V135" s="12">
        <v>105.21</v>
      </c>
      <c r="W135" s="12">
        <v>110.64</v>
      </c>
      <c r="X135" s="12">
        <v>114.67</v>
      </c>
      <c r="Y135" s="12">
        <v>118.15</v>
      </c>
      <c r="Z135" s="12">
        <v>121.26</v>
      </c>
      <c r="AA135" s="12">
        <v>124.43</v>
      </c>
      <c r="AB135" s="12">
        <v>127.3</v>
      </c>
      <c r="AC135" s="12">
        <v>129.84</v>
      </c>
      <c r="AD135" s="12">
        <v>133.4</v>
      </c>
      <c r="AE135" s="12">
        <v>137.66999999999999</v>
      </c>
      <c r="AF135" s="12">
        <v>142.55000000000001</v>
      </c>
      <c r="AG135" s="12">
        <v>138.79</v>
      </c>
      <c r="AH135" s="12">
        <v>124.94</v>
      </c>
      <c r="AI135" s="12">
        <v>108.42</v>
      </c>
      <c r="AJ135" s="12">
        <v>93.09</v>
      </c>
      <c r="AK135" s="12">
        <v>78.94</v>
      </c>
    </row>
    <row r="136" spans="1:37" s="32" customFormat="1" x14ac:dyDescent="0.3">
      <c r="A136" s="12" t="str">
        <f t="shared" si="2"/>
        <v>SDG_NoInv_Base_ReproTest02C_SavingsINStotal</v>
      </c>
      <c r="B136" s="36" t="s">
        <v>220</v>
      </c>
      <c r="C136" s="37" t="s">
        <v>261</v>
      </c>
      <c r="D136" s="92" t="s">
        <v>96</v>
      </c>
      <c r="E136" s="12" t="s">
        <v>1</v>
      </c>
      <c r="F136" s="12">
        <v>764.23</v>
      </c>
      <c r="G136" s="12">
        <v>706.54</v>
      </c>
      <c r="H136" s="12">
        <v>729.51</v>
      </c>
      <c r="I136" s="12">
        <v>748</v>
      </c>
      <c r="J136" s="12">
        <v>762.3</v>
      </c>
      <c r="K136" s="12">
        <v>779.55</v>
      </c>
      <c r="L136" s="12">
        <v>799.39</v>
      </c>
      <c r="M136" s="12">
        <v>819.21</v>
      </c>
      <c r="N136" s="12">
        <v>841.39</v>
      </c>
      <c r="O136" s="12">
        <v>861.95</v>
      </c>
      <c r="P136" s="12">
        <v>889.26</v>
      </c>
      <c r="Q136" s="12">
        <v>917.34</v>
      </c>
      <c r="R136" s="12">
        <v>951.65</v>
      </c>
      <c r="S136" s="12">
        <v>986.5</v>
      </c>
      <c r="T136" s="12">
        <v>1023.1</v>
      </c>
      <c r="U136" s="12">
        <v>1065.31</v>
      </c>
      <c r="V136" s="12">
        <v>1106.6099999999999</v>
      </c>
      <c r="W136" s="12">
        <v>1149.2</v>
      </c>
      <c r="X136" s="12">
        <v>1193.5</v>
      </c>
      <c r="Y136" s="12">
        <v>1235.7</v>
      </c>
      <c r="Z136" s="12">
        <v>1280.93</v>
      </c>
      <c r="AA136" s="12">
        <v>1324.15</v>
      </c>
      <c r="AB136" s="12">
        <v>1371.25</v>
      </c>
      <c r="AC136" s="12">
        <v>1415.66</v>
      </c>
      <c r="AD136" s="12">
        <v>1461.1</v>
      </c>
      <c r="AE136" s="12">
        <v>1508.61</v>
      </c>
      <c r="AF136" s="12">
        <v>1558.01</v>
      </c>
      <c r="AG136" s="12">
        <v>1607.06</v>
      </c>
      <c r="AH136" s="12">
        <v>1612.97</v>
      </c>
      <c r="AI136" s="12">
        <v>1612.95</v>
      </c>
      <c r="AJ136" s="12">
        <v>1611.03</v>
      </c>
      <c r="AK136" s="12">
        <v>1604.82</v>
      </c>
    </row>
    <row r="137" spans="1:37" s="32" customFormat="1" x14ac:dyDescent="0.3">
      <c r="A137" s="12" t="str">
        <f t="shared" si="2"/>
        <v>SDG_NoInv_Base_ReproTest02YGXtotal</v>
      </c>
      <c r="B137" s="36" t="s">
        <v>220</v>
      </c>
      <c r="C137" s="37" t="s">
        <v>261</v>
      </c>
      <c r="D137" s="92" t="s">
        <v>223</v>
      </c>
      <c r="E137" s="12" t="s">
        <v>1</v>
      </c>
      <c r="F137" s="12">
        <v>1490.98</v>
      </c>
      <c r="G137" s="12">
        <v>1430.45</v>
      </c>
      <c r="H137" s="12">
        <v>1452.49</v>
      </c>
      <c r="I137" s="12">
        <v>1483.65</v>
      </c>
      <c r="J137" s="12">
        <v>1509.35</v>
      </c>
      <c r="K137" s="12">
        <v>1538.15</v>
      </c>
      <c r="L137" s="12">
        <v>1571.07</v>
      </c>
      <c r="M137" s="12">
        <v>1605.3</v>
      </c>
      <c r="N137" s="12">
        <v>1642.41</v>
      </c>
      <c r="O137" s="12">
        <v>1685.23</v>
      </c>
      <c r="P137" s="12">
        <v>1731.29</v>
      </c>
      <c r="Q137" s="12">
        <v>1777.24</v>
      </c>
      <c r="R137" s="12">
        <v>1830.24</v>
      </c>
      <c r="S137" s="12">
        <v>1885.57</v>
      </c>
      <c r="T137" s="12">
        <v>1943.49</v>
      </c>
      <c r="U137" s="12">
        <v>2008.74</v>
      </c>
      <c r="V137" s="12">
        <v>2074.0100000000002</v>
      </c>
      <c r="W137" s="12">
        <v>2141.06</v>
      </c>
      <c r="X137" s="12">
        <v>2211.15</v>
      </c>
      <c r="Y137" s="12">
        <v>2278.52</v>
      </c>
      <c r="Z137" s="12">
        <v>2348.52</v>
      </c>
      <c r="AA137" s="12">
        <v>2417.7800000000002</v>
      </c>
      <c r="AB137" s="12">
        <v>2493.33</v>
      </c>
      <c r="AC137" s="12">
        <v>2566.2600000000002</v>
      </c>
      <c r="AD137" s="12">
        <v>2639.07</v>
      </c>
      <c r="AE137" s="12">
        <v>2714.24</v>
      </c>
      <c r="AF137" s="12">
        <v>2792.25</v>
      </c>
      <c r="AG137" s="12">
        <v>2870.3</v>
      </c>
      <c r="AH137" s="12">
        <v>2896.84</v>
      </c>
      <c r="AI137" s="12">
        <v>2903.23</v>
      </c>
      <c r="AJ137" s="12">
        <v>2906.21</v>
      </c>
      <c r="AK137" s="12">
        <v>2903.89</v>
      </c>
    </row>
    <row r="138" spans="1:37" s="32" customFormat="1" x14ac:dyDescent="0.3">
      <c r="A138" s="12" t="str">
        <f t="shared" si="2"/>
        <v>SDG_NoInv_Base_ReproTest02EGXtotal</v>
      </c>
      <c r="B138" s="36" t="s">
        <v>220</v>
      </c>
      <c r="C138" s="37" t="s">
        <v>261</v>
      </c>
      <c r="D138" s="92" t="s">
        <v>197</v>
      </c>
      <c r="E138" s="12" t="s">
        <v>1</v>
      </c>
      <c r="F138" s="12">
        <v>1502.94</v>
      </c>
      <c r="G138" s="12">
        <v>1442.7</v>
      </c>
      <c r="H138" s="12">
        <v>1465.03</v>
      </c>
      <c r="I138" s="12">
        <v>1496.48</v>
      </c>
      <c r="J138" s="12">
        <v>1522.49</v>
      </c>
      <c r="K138" s="12">
        <v>1551.6</v>
      </c>
      <c r="L138" s="12">
        <v>1584.83</v>
      </c>
      <c r="M138" s="12">
        <v>1619.39</v>
      </c>
      <c r="N138" s="12">
        <v>1656.83</v>
      </c>
      <c r="O138" s="12">
        <v>1699.99</v>
      </c>
      <c r="P138" s="12">
        <v>1746.41</v>
      </c>
      <c r="Q138" s="12">
        <v>1792.71</v>
      </c>
      <c r="R138" s="12">
        <v>1846.08</v>
      </c>
      <c r="S138" s="12">
        <v>1901.77</v>
      </c>
      <c r="T138" s="12">
        <v>1960.09</v>
      </c>
      <c r="U138" s="12">
        <v>2025.72</v>
      </c>
      <c r="V138" s="12">
        <v>2091.39</v>
      </c>
      <c r="W138" s="12">
        <v>2158.86</v>
      </c>
      <c r="X138" s="12">
        <v>2229.37</v>
      </c>
      <c r="Y138" s="12">
        <v>2297.16</v>
      </c>
      <c r="Z138" s="12">
        <v>2367.6</v>
      </c>
      <c r="AA138" s="12">
        <v>2437.3200000000002</v>
      </c>
      <c r="AB138" s="12">
        <v>2513.33</v>
      </c>
      <c r="AC138" s="12">
        <v>2586.7399999999998</v>
      </c>
      <c r="AD138" s="12">
        <v>2660.02</v>
      </c>
      <c r="AE138" s="12">
        <v>2735.69</v>
      </c>
      <c r="AF138" s="12">
        <v>2814.21</v>
      </c>
      <c r="AG138" s="12">
        <v>2892.78</v>
      </c>
      <c r="AH138" s="12">
        <v>2919.85</v>
      </c>
      <c r="AI138" s="12">
        <v>2926.78</v>
      </c>
      <c r="AJ138" s="12">
        <v>2930.32</v>
      </c>
      <c r="AK138" s="12">
        <v>2928.57</v>
      </c>
    </row>
    <row r="139" spans="1:37" s="32" customFormat="1" x14ac:dyDescent="0.3">
      <c r="A139" s="12" t="str">
        <f t="shared" si="2"/>
        <v>SDG_NoInv_Base_ReproTest02GADJXtotal</v>
      </c>
      <c r="B139" s="36" t="s">
        <v>220</v>
      </c>
      <c r="C139" s="37" t="s">
        <v>261</v>
      </c>
      <c r="D139" s="92" t="s">
        <v>190</v>
      </c>
      <c r="E139" s="12" t="s">
        <v>1</v>
      </c>
      <c r="F139" s="12">
        <v>1</v>
      </c>
      <c r="G139" s="12">
        <v>0.94</v>
      </c>
      <c r="H139" s="12">
        <v>0.96</v>
      </c>
      <c r="I139" s="12">
        <v>0.98</v>
      </c>
      <c r="J139" s="12">
        <v>1</v>
      </c>
      <c r="K139" s="12">
        <v>1.02</v>
      </c>
      <c r="L139" s="12">
        <v>1.04</v>
      </c>
      <c r="M139" s="12">
        <v>1.06</v>
      </c>
      <c r="N139" s="12">
        <v>1.0900000000000001</v>
      </c>
      <c r="O139" s="12">
        <v>1.1200000000000001</v>
      </c>
      <c r="P139" s="12">
        <v>1.1499999999999999</v>
      </c>
      <c r="Q139" s="12">
        <v>1.19</v>
      </c>
      <c r="R139" s="12">
        <v>1.22</v>
      </c>
      <c r="S139" s="12">
        <v>1.26</v>
      </c>
      <c r="T139" s="12">
        <v>1.3</v>
      </c>
      <c r="U139" s="12">
        <v>1.34</v>
      </c>
      <c r="V139" s="12">
        <v>1.39</v>
      </c>
      <c r="W139" s="12">
        <v>1.43</v>
      </c>
      <c r="X139" s="12">
        <v>1.48</v>
      </c>
      <c r="Y139" s="12">
        <v>1.53</v>
      </c>
      <c r="Z139" s="12">
        <v>1.58</v>
      </c>
      <c r="AA139" s="12">
        <v>1.63</v>
      </c>
      <c r="AB139" s="12">
        <v>1.69</v>
      </c>
      <c r="AC139" s="12">
        <v>1.75</v>
      </c>
      <c r="AD139" s="12">
        <v>1.81</v>
      </c>
      <c r="AE139" s="12">
        <v>1.86</v>
      </c>
      <c r="AF139" s="12">
        <v>1.92</v>
      </c>
      <c r="AG139" s="12">
        <v>1.98</v>
      </c>
      <c r="AH139" s="12">
        <v>2.02</v>
      </c>
      <c r="AI139" s="12">
        <v>2.0499999999999998</v>
      </c>
      <c r="AJ139" s="12">
        <v>2.0699999999999998</v>
      </c>
      <c r="AK139" s="12">
        <v>2.09</v>
      </c>
    </row>
    <row r="140" spans="1:37" s="32" customFormat="1" x14ac:dyDescent="0.3">
      <c r="A140" s="12" t="str">
        <f t="shared" si="2"/>
        <v>SDG_NoInv_Base_ReproTest02GOVGRtotal</v>
      </c>
      <c r="B140" s="36" t="s">
        <v>220</v>
      </c>
      <c r="C140" s="37" t="s">
        <v>261</v>
      </c>
      <c r="D140" s="92" t="s">
        <v>192</v>
      </c>
      <c r="E140" s="12" t="s">
        <v>1</v>
      </c>
      <c r="F140" s="12"/>
      <c r="G140" s="12">
        <v>0.02</v>
      </c>
      <c r="H140" s="12">
        <v>0.02</v>
      </c>
      <c r="I140" s="12">
        <v>0.02</v>
      </c>
      <c r="J140" s="12">
        <v>0.02</v>
      </c>
      <c r="K140" s="12">
        <v>0.02</v>
      </c>
      <c r="L140" s="12">
        <v>0.02</v>
      </c>
      <c r="M140" s="12">
        <v>0.02</v>
      </c>
      <c r="N140" s="12">
        <v>0.02</v>
      </c>
      <c r="O140" s="12">
        <v>0.02</v>
      </c>
      <c r="P140" s="12">
        <v>0.02</v>
      </c>
      <c r="Q140" s="12">
        <v>0.02</v>
      </c>
      <c r="R140" s="12">
        <v>0.02</v>
      </c>
      <c r="S140" s="12">
        <v>0.02</v>
      </c>
      <c r="T140" s="12">
        <v>0.02</v>
      </c>
      <c r="U140" s="12">
        <v>0.02</v>
      </c>
      <c r="V140" s="12">
        <v>0.02</v>
      </c>
      <c r="W140" s="12">
        <v>0.02</v>
      </c>
      <c r="X140" s="12">
        <v>0.02</v>
      </c>
      <c r="Y140" s="12">
        <v>0.02</v>
      </c>
      <c r="Z140" s="12">
        <v>0.02</v>
      </c>
      <c r="AA140" s="12">
        <v>0.02</v>
      </c>
      <c r="AB140" s="12">
        <v>0.02</v>
      </c>
      <c r="AC140" s="12">
        <v>0.02</v>
      </c>
      <c r="AD140" s="12">
        <v>0.02</v>
      </c>
      <c r="AE140" s="12">
        <v>0.02</v>
      </c>
      <c r="AF140" s="12">
        <v>0.02</v>
      </c>
      <c r="AG140" s="12">
        <v>0.02</v>
      </c>
      <c r="AH140" s="12">
        <v>0.02</v>
      </c>
      <c r="AI140" s="12">
        <v>0.02</v>
      </c>
      <c r="AJ140" s="12">
        <v>0.02</v>
      </c>
      <c r="AK140" s="12">
        <v>0.02</v>
      </c>
    </row>
    <row r="141" spans="1:37" s="32" customFormat="1" x14ac:dyDescent="0.3">
      <c r="A141" s="12" t="str">
        <f t="shared" si="2"/>
        <v>SDG_NoInv_Base_ReproTest02C_GovConscgsrv</v>
      </c>
      <c r="B141" s="36" t="s">
        <v>220</v>
      </c>
      <c r="C141" s="37" t="s">
        <v>261</v>
      </c>
      <c r="D141" s="92" t="s">
        <v>213</v>
      </c>
      <c r="E141" s="12" t="s">
        <v>184</v>
      </c>
      <c r="F141" s="12">
        <v>1080.43</v>
      </c>
      <c r="G141" s="12">
        <v>1020.19</v>
      </c>
      <c r="H141" s="12">
        <v>1053.06</v>
      </c>
      <c r="I141" s="12">
        <v>1077.18</v>
      </c>
      <c r="J141" s="12">
        <v>1097.48</v>
      </c>
      <c r="K141" s="12">
        <v>1121.5899999999999</v>
      </c>
      <c r="L141" s="12">
        <v>1149.02</v>
      </c>
      <c r="M141" s="12">
        <v>1177.07</v>
      </c>
      <c r="N141" s="12">
        <v>1207.83</v>
      </c>
      <c r="O141" s="12">
        <v>1243.71</v>
      </c>
      <c r="P141" s="12">
        <v>1281.75</v>
      </c>
      <c r="Q141" s="12">
        <v>1319.18</v>
      </c>
      <c r="R141" s="12">
        <v>1363.71</v>
      </c>
      <c r="S141" s="12">
        <v>1409.04</v>
      </c>
      <c r="T141" s="12">
        <v>1456.73</v>
      </c>
      <c r="U141" s="12">
        <v>1511.17</v>
      </c>
      <c r="V141" s="12">
        <v>1564.15</v>
      </c>
      <c r="W141" s="12">
        <v>1619.11</v>
      </c>
      <c r="X141" s="12">
        <v>1676.59</v>
      </c>
      <c r="Y141" s="12">
        <v>1730.71</v>
      </c>
      <c r="Z141" s="12">
        <v>1788.05</v>
      </c>
      <c r="AA141" s="12">
        <v>1843.86</v>
      </c>
      <c r="AB141" s="12">
        <v>1906.18</v>
      </c>
      <c r="AC141" s="12">
        <v>1964.37</v>
      </c>
      <c r="AD141" s="12">
        <v>2023.18</v>
      </c>
      <c r="AE141" s="12">
        <v>2084.11</v>
      </c>
      <c r="AF141" s="12">
        <v>2147.3000000000002</v>
      </c>
      <c r="AG141" s="12">
        <v>2209.91</v>
      </c>
      <c r="AH141" s="12">
        <v>2221</v>
      </c>
      <c r="AI141" s="12">
        <v>2223.09</v>
      </c>
      <c r="AJ141" s="12">
        <v>2223.7199999999998</v>
      </c>
      <c r="AK141" s="12">
        <v>2219.37</v>
      </c>
    </row>
    <row r="142" spans="1:37" s="32" customFormat="1" x14ac:dyDescent="0.3">
      <c r="A142" s="12" t="str">
        <f t="shared" si="2"/>
        <v>SDG_NoInv_Base_ReproTest02C_GovConstotal</v>
      </c>
      <c r="B142" s="36" t="s">
        <v>220</v>
      </c>
      <c r="C142" s="37" t="s">
        <v>261</v>
      </c>
      <c r="D142" s="92" t="s">
        <v>213</v>
      </c>
      <c r="E142" s="12" t="s">
        <v>1</v>
      </c>
      <c r="F142" s="12">
        <v>1080.43</v>
      </c>
      <c r="G142" s="12">
        <v>1020.19</v>
      </c>
      <c r="H142" s="12">
        <v>1053.06</v>
      </c>
      <c r="I142" s="12">
        <v>1077.18</v>
      </c>
      <c r="J142" s="12">
        <v>1097.48</v>
      </c>
      <c r="K142" s="12">
        <v>1121.5899999999999</v>
      </c>
      <c r="L142" s="12">
        <v>1149.02</v>
      </c>
      <c r="M142" s="12">
        <v>1177.07</v>
      </c>
      <c r="N142" s="12">
        <v>1207.83</v>
      </c>
      <c r="O142" s="12">
        <v>1243.71</v>
      </c>
      <c r="P142" s="12">
        <v>1281.75</v>
      </c>
      <c r="Q142" s="12">
        <v>1319.18</v>
      </c>
      <c r="R142" s="12">
        <v>1363.71</v>
      </c>
      <c r="S142" s="12">
        <v>1409.04</v>
      </c>
      <c r="T142" s="12">
        <v>1456.73</v>
      </c>
      <c r="U142" s="12">
        <v>1511.17</v>
      </c>
      <c r="V142" s="12">
        <v>1564.15</v>
      </c>
      <c r="W142" s="12">
        <v>1619.11</v>
      </c>
      <c r="X142" s="12">
        <v>1676.59</v>
      </c>
      <c r="Y142" s="12">
        <v>1730.71</v>
      </c>
      <c r="Z142" s="12">
        <v>1788.05</v>
      </c>
      <c r="AA142" s="12">
        <v>1843.86</v>
      </c>
      <c r="AB142" s="12">
        <v>1906.18</v>
      </c>
      <c r="AC142" s="12">
        <v>1964.37</v>
      </c>
      <c r="AD142" s="12">
        <v>2023.18</v>
      </c>
      <c r="AE142" s="12">
        <v>2084.11</v>
      </c>
      <c r="AF142" s="12">
        <v>2147.3000000000002</v>
      </c>
      <c r="AG142" s="12">
        <v>2209.91</v>
      </c>
      <c r="AH142" s="12">
        <v>2221</v>
      </c>
      <c r="AI142" s="12">
        <v>2223.09</v>
      </c>
      <c r="AJ142" s="12">
        <v>2223.7199999999998</v>
      </c>
      <c r="AK142" s="12">
        <v>2219.37</v>
      </c>
    </row>
    <row r="143" spans="1:37" s="32" customFormat="1" x14ac:dyDescent="0.3">
      <c r="A143" s="12" t="str">
        <f t="shared" si="2"/>
        <v>SDG_NoInv_Base_ReproTest02GSAVXtotal</v>
      </c>
      <c r="B143" s="36" t="s">
        <v>220</v>
      </c>
      <c r="C143" s="37" t="s">
        <v>261</v>
      </c>
      <c r="D143" s="92" t="s">
        <v>98</v>
      </c>
      <c r="E143" s="12" t="s">
        <v>1</v>
      </c>
      <c r="F143" s="12">
        <v>-11.97</v>
      </c>
      <c r="G143" s="12">
        <v>-12.25</v>
      </c>
      <c r="H143" s="12">
        <v>-12.54</v>
      </c>
      <c r="I143" s="12">
        <v>-12.83</v>
      </c>
      <c r="J143" s="12">
        <v>-13.14</v>
      </c>
      <c r="K143" s="12">
        <v>-13.45</v>
      </c>
      <c r="L143" s="12">
        <v>-13.77</v>
      </c>
      <c r="M143" s="12">
        <v>-14.09</v>
      </c>
      <c r="N143" s="12">
        <v>-14.42</v>
      </c>
      <c r="O143" s="12">
        <v>-14.77</v>
      </c>
      <c r="P143" s="12">
        <v>-15.11</v>
      </c>
      <c r="Q143" s="12">
        <v>-15.47</v>
      </c>
      <c r="R143" s="12">
        <v>-15.84</v>
      </c>
      <c r="S143" s="12">
        <v>-16.21</v>
      </c>
      <c r="T143" s="12">
        <v>-16.59</v>
      </c>
      <c r="U143" s="12">
        <v>-16.98</v>
      </c>
      <c r="V143" s="12">
        <v>-17.38</v>
      </c>
      <c r="W143" s="12">
        <v>-17.8</v>
      </c>
      <c r="X143" s="12">
        <v>-18.22</v>
      </c>
      <c r="Y143" s="12">
        <v>-18.649999999999999</v>
      </c>
      <c r="Z143" s="12">
        <v>-19.09</v>
      </c>
      <c r="AA143" s="12">
        <v>-19.54</v>
      </c>
      <c r="AB143" s="12">
        <v>-20</v>
      </c>
      <c r="AC143" s="12">
        <v>-20.47</v>
      </c>
      <c r="AD143" s="12">
        <v>-20.96</v>
      </c>
      <c r="AE143" s="12">
        <v>-21.46</v>
      </c>
      <c r="AF143" s="12">
        <v>-21.96</v>
      </c>
      <c r="AG143" s="12">
        <v>-22.48</v>
      </c>
      <c r="AH143" s="12">
        <v>-23.01</v>
      </c>
      <c r="AI143" s="12">
        <v>-23.55</v>
      </c>
      <c r="AJ143" s="12">
        <v>-24.11</v>
      </c>
      <c r="AK143" s="12">
        <v>-24.68</v>
      </c>
    </row>
    <row r="144" spans="1:37" s="32" customFormat="1" x14ac:dyDescent="0.3">
      <c r="A144" s="12" t="str">
        <f t="shared" si="2"/>
        <v>SDG_NoInv_Base_ReproTest02FSAVXtotal</v>
      </c>
      <c r="B144" s="36" t="s">
        <v>220</v>
      </c>
      <c r="C144" s="37" t="s">
        <v>261</v>
      </c>
      <c r="D144" s="92" t="s">
        <v>97</v>
      </c>
      <c r="E144" s="12" t="s">
        <v>1</v>
      </c>
      <c r="F144" s="12">
        <v>178.88</v>
      </c>
      <c r="G144" s="12">
        <v>181.92</v>
      </c>
      <c r="H144" s="12">
        <v>185.01</v>
      </c>
      <c r="I144" s="12">
        <v>188.16</v>
      </c>
      <c r="J144" s="12">
        <v>191.36</v>
      </c>
      <c r="K144" s="12">
        <v>194.61</v>
      </c>
      <c r="L144" s="12">
        <v>197.92</v>
      </c>
      <c r="M144" s="12">
        <v>201.28</v>
      </c>
      <c r="N144" s="12">
        <v>204.71</v>
      </c>
      <c r="O144" s="12">
        <v>208.19</v>
      </c>
      <c r="P144" s="12">
        <v>211.72</v>
      </c>
      <c r="Q144" s="12">
        <v>215.32</v>
      </c>
      <c r="R144" s="12">
        <v>218.98</v>
      </c>
      <c r="S144" s="12">
        <v>222.71</v>
      </c>
      <c r="T144" s="12">
        <v>226.49</v>
      </c>
      <c r="U144" s="12">
        <v>230.34</v>
      </c>
      <c r="V144" s="12">
        <v>234.26</v>
      </c>
      <c r="W144" s="12">
        <v>238.24</v>
      </c>
      <c r="X144" s="12">
        <v>242.29</v>
      </c>
      <c r="Y144" s="12">
        <v>246.41</v>
      </c>
      <c r="Z144" s="12">
        <v>250.6</v>
      </c>
      <c r="AA144" s="12">
        <v>254.86</v>
      </c>
      <c r="AB144" s="12">
        <v>259.19</v>
      </c>
      <c r="AC144" s="12">
        <v>263.60000000000002</v>
      </c>
      <c r="AD144" s="12">
        <v>268.08</v>
      </c>
      <c r="AE144" s="12">
        <v>272.64</v>
      </c>
      <c r="AF144" s="12">
        <v>277.27</v>
      </c>
      <c r="AG144" s="12">
        <v>281.99</v>
      </c>
      <c r="AH144" s="12">
        <v>286.77999999999997</v>
      </c>
      <c r="AI144" s="12">
        <v>291.66000000000003</v>
      </c>
      <c r="AJ144" s="12">
        <v>296.61</v>
      </c>
      <c r="AK144" s="12">
        <v>301.66000000000003</v>
      </c>
    </row>
    <row r="145" spans="1:37" s="32" customFormat="1" x14ac:dyDescent="0.3">
      <c r="A145" s="12" t="str">
        <f t="shared" si="2"/>
        <v>SDG_NoInv_Base_ReproTest02C_TSavtotal</v>
      </c>
      <c r="B145" s="36" t="s">
        <v>220</v>
      </c>
      <c r="C145" s="37" t="s">
        <v>261</v>
      </c>
      <c r="D145" s="92" t="s">
        <v>100</v>
      </c>
      <c r="E145" s="12" t="s">
        <v>1</v>
      </c>
      <c r="F145" s="12">
        <v>931.14</v>
      </c>
      <c r="G145" s="12">
        <v>876.22</v>
      </c>
      <c r="H145" s="12">
        <v>901.98</v>
      </c>
      <c r="I145" s="12">
        <v>923.32</v>
      </c>
      <c r="J145" s="12">
        <v>940.52</v>
      </c>
      <c r="K145" s="12">
        <v>960.71</v>
      </c>
      <c r="L145" s="12">
        <v>983.54</v>
      </c>
      <c r="M145" s="12">
        <v>1006.4</v>
      </c>
      <c r="N145" s="12">
        <v>1031.67</v>
      </c>
      <c r="O145" s="12">
        <v>1055.3699999999999</v>
      </c>
      <c r="P145" s="12">
        <v>1085.8699999999999</v>
      </c>
      <c r="Q145" s="12">
        <v>1117.19</v>
      </c>
      <c r="R145" s="12">
        <v>1154.8</v>
      </c>
      <c r="S145" s="12">
        <v>1193</v>
      </c>
      <c r="T145" s="12">
        <v>1233</v>
      </c>
      <c r="U145" s="12">
        <v>1278.67</v>
      </c>
      <c r="V145" s="12">
        <v>1323.49</v>
      </c>
      <c r="W145" s="12">
        <v>1369.64</v>
      </c>
      <c r="X145" s="12">
        <v>1417.58</v>
      </c>
      <c r="Y145" s="12">
        <v>1463.46</v>
      </c>
      <c r="Z145" s="12">
        <v>1512.44</v>
      </c>
      <c r="AA145" s="12">
        <v>1559.47</v>
      </c>
      <c r="AB145" s="12">
        <v>1610.44</v>
      </c>
      <c r="AC145" s="12">
        <v>1658.79</v>
      </c>
      <c r="AD145" s="12">
        <v>1708.23</v>
      </c>
      <c r="AE145" s="12">
        <v>1759.79</v>
      </c>
      <c r="AF145" s="12">
        <v>1813.32</v>
      </c>
      <c r="AG145" s="12">
        <v>1866.57</v>
      </c>
      <c r="AH145" s="12">
        <v>1876.75</v>
      </c>
      <c r="AI145" s="12">
        <v>1881.05</v>
      </c>
      <c r="AJ145" s="12">
        <v>1883.53</v>
      </c>
      <c r="AK145" s="12">
        <v>1881.8</v>
      </c>
    </row>
    <row r="146" spans="1:37" s="32" customFormat="1" x14ac:dyDescent="0.3">
      <c r="A146" s="12" t="str">
        <f t="shared" si="2"/>
        <v>SDG_NoInv_Base_ReproTest02QINVXctext</v>
      </c>
      <c r="B146" s="36" t="s">
        <v>220</v>
      </c>
      <c r="C146" s="37" t="s">
        <v>261</v>
      </c>
      <c r="D146" s="92" t="s">
        <v>101</v>
      </c>
      <c r="E146" s="12" t="s">
        <v>102</v>
      </c>
      <c r="F146" s="12">
        <v>0.02</v>
      </c>
      <c r="G146" s="12">
        <v>0.02</v>
      </c>
      <c r="H146" s="12">
        <v>0.02</v>
      </c>
      <c r="I146" s="12">
        <v>0.02</v>
      </c>
      <c r="J146" s="12">
        <v>0.02</v>
      </c>
      <c r="K146" s="12">
        <v>0.02</v>
      </c>
      <c r="L146" s="12">
        <v>0.02</v>
      </c>
      <c r="M146" s="12">
        <v>0.02</v>
      </c>
      <c r="N146" s="12">
        <v>0.03</v>
      </c>
      <c r="O146" s="12">
        <v>0.03</v>
      </c>
      <c r="P146" s="12">
        <v>0.03</v>
      </c>
      <c r="Q146" s="12">
        <v>0.03</v>
      </c>
      <c r="R146" s="12">
        <v>0.03</v>
      </c>
      <c r="S146" s="12">
        <v>0.03</v>
      </c>
      <c r="T146" s="12">
        <v>0.03</v>
      </c>
      <c r="U146" s="12">
        <v>0.03</v>
      </c>
      <c r="V146" s="12">
        <v>0.03</v>
      </c>
      <c r="W146" s="12">
        <v>0.03</v>
      </c>
      <c r="X146" s="12">
        <v>0.03</v>
      </c>
      <c r="Y146" s="12">
        <v>0.04</v>
      </c>
      <c r="Z146" s="12">
        <v>0.04</v>
      </c>
      <c r="AA146" s="12">
        <v>0.04</v>
      </c>
      <c r="AB146" s="12">
        <v>0.04</v>
      </c>
      <c r="AC146" s="12">
        <v>0.04</v>
      </c>
      <c r="AD146" s="12">
        <v>0.04</v>
      </c>
      <c r="AE146" s="12">
        <v>0.04</v>
      </c>
      <c r="AF146" s="12">
        <v>0.04</v>
      </c>
      <c r="AG146" s="12">
        <v>0.04</v>
      </c>
      <c r="AH146" s="12">
        <v>0.04</v>
      </c>
      <c r="AI146" s="12">
        <v>0.04</v>
      </c>
      <c r="AJ146" s="12">
        <v>0.04</v>
      </c>
      <c r="AK146" s="12">
        <v>0.04</v>
      </c>
    </row>
    <row r="147" spans="1:37" s="32" customFormat="1" x14ac:dyDescent="0.3">
      <c r="A147" s="12" t="str">
        <f t="shared" si="2"/>
        <v>SDG_NoInv_Base_ReproTest02QINVXcleat</v>
      </c>
      <c r="B147" s="36" t="s">
        <v>220</v>
      </c>
      <c r="C147" s="37" t="s">
        <v>261</v>
      </c>
      <c r="D147" s="92" t="s">
        <v>101</v>
      </c>
      <c r="E147" s="12" t="s">
        <v>103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</row>
    <row r="148" spans="1:37" s="32" customFormat="1" x14ac:dyDescent="0.3">
      <c r="A148" s="12" t="str">
        <f t="shared" si="2"/>
        <v>SDG_NoInv_Base_ReproTest02QINVXcprnt</v>
      </c>
      <c r="B148" s="36" t="s">
        <v>220</v>
      </c>
      <c r="C148" s="37" t="s">
        <v>261</v>
      </c>
      <c r="D148" s="92" t="s">
        <v>101</v>
      </c>
      <c r="E148" s="12" t="s">
        <v>104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</row>
    <row r="149" spans="1:37" s="32" customFormat="1" x14ac:dyDescent="0.3">
      <c r="A149" s="12" t="str">
        <f t="shared" si="2"/>
        <v>SDG_NoInv_Base_ReproTest02QINVXcrubb</v>
      </c>
      <c r="B149" s="36" t="s">
        <v>220</v>
      </c>
      <c r="C149" s="37" t="s">
        <v>261</v>
      </c>
      <c r="D149" s="92" t="s">
        <v>101</v>
      </c>
      <c r="E149" s="12" t="s">
        <v>105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0.01</v>
      </c>
      <c r="Q149" s="12">
        <v>0.01</v>
      </c>
      <c r="R149" s="12">
        <v>0.01</v>
      </c>
      <c r="S149" s="12">
        <v>0.01</v>
      </c>
      <c r="T149" s="12">
        <v>0.01</v>
      </c>
      <c r="U149" s="12">
        <v>0.01</v>
      </c>
      <c r="V149" s="12">
        <v>0.01</v>
      </c>
      <c r="W149" s="12">
        <v>0.01</v>
      </c>
      <c r="X149" s="12">
        <v>0.01</v>
      </c>
      <c r="Y149" s="12">
        <v>0.01</v>
      </c>
      <c r="Z149" s="12">
        <v>0.01</v>
      </c>
      <c r="AA149" s="12">
        <v>0.01</v>
      </c>
      <c r="AB149" s="12">
        <v>0.01</v>
      </c>
      <c r="AC149" s="12">
        <v>0.01</v>
      </c>
      <c r="AD149" s="12">
        <v>0.01</v>
      </c>
      <c r="AE149" s="12">
        <v>0.01</v>
      </c>
      <c r="AF149" s="12">
        <v>0.01</v>
      </c>
      <c r="AG149" s="12">
        <v>0.01</v>
      </c>
      <c r="AH149" s="12">
        <v>0.01</v>
      </c>
      <c r="AI149" s="12">
        <v>0.01</v>
      </c>
      <c r="AJ149" s="12">
        <v>0.01</v>
      </c>
      <c r="AK149" s="12">
        <v>0.01</v>
      </c>
    </row>
    <row r="150" spans="1:37" s="32" customFormat="1" x14ac:dyDescent="0.3">
      <c r="A150" s="12" t="str">
        <f t="shared" si="2"/>
        <v>SDG_NoInv_Base_ReproTest02QINVXcplas</v>
      </c>
      <c r="B150" s="36" t="s">
        <v>220</v>
      </c>
      <c r="C150" s="37" t="s">
        <v>261</v>
      </c>
      <c r="D150" s="92" t="s">
        <v>101</v>
      </c>
      <c r="E150" s="12" t="s">
        <v>106</v>
      </c>
      <c r="F150" s="12">
        <v>0.01</v>
      </c>
      <c r="G150" s="12">
        <v>0.01</v>
      </c>
      <c r="H150" s="12">
        <v>0.01</v>
      </c>
      <c r="I150" s="12">
        <v>0.01</v>
      </c>
      <c r="J150" s="12">
        <v>0.01</v>
      </c>
      <c r="K150" s="12">
        <v>0.01</v>
      </c>
      <c r="L150" s="12">
        <v>0.01</v>
      </c>
      <c r="M150" s="12">
        <v>0.01</v>
      </c>
      <c r="N150" s="12">
        <v>0.01</v>
      </c>
      <c r="O150" s="12">
        <v>0.01</v>
      </c>
      <c r="P150" s="12">
        <v>0.01</v>
      </c>
      <c r="Q150" s="12">
        <v>0.01</v>
      </c>
      <c r="R150" s="12">
        <v>0.01</v>
      </c>
      <c r="S150" s="12">
        <v>0.01</v>
      </c>
      <c r="T150" s="12">
        <v>0.01</v>
      </c>
      <c r="U150" s="12">
        <v>0.01</v>
      </c>
      <c r="V150" s="12">
        <v>0.01</v>
      </c>
      <c r="W150" s="12">
        <v>0.01</v>
      </c>
      <c r="X150" s="12">
        <v>0.01</v>
      </c>
      <c r="Y150" s="12">
        <v>0.01</v>
      </c>
      <c r="Z150" s="12">
        <v>0.01</v>
      </c>
      <c r="AA150" s="12">
        <v>0.02</v>
      </c>
      <c r="AB150" s="12">
        <v>0.02</v>
      </c>
      <c r="AC150" s="12">
        <v>0.02</v>
      </c>
      <c r="AD150" s="12">
        <v>0.02</v>
      </c>
      <c r="AE150" s="12">
        <v>0.02</v>
      </c>
      <c r="AF150" s="12">
        <v>0.02</v>
      </c>
      <c r="AG150" s="12">
        <v>0.02</v>
      </c>
      <c r="AH150" s="12">
        <v>0.02</v>
      </c>
      <c r="AI150" s="12">
        <v>0.02</v>
      </c>
      <c r="AJ150" s="12">
        <v>0.02</v>
      </c>
      <c r="AK150" s="12">
        <v>0.02</v>
      </c>
    </row>
    <row r="151" spans="1:37" s="32" customFormat="1" x14ac:dyDescent="0.3">
      <c r="A151" s="12" t="str">
        <f t="shared" si="2"/>
        <v>SDG_NoInv_Base_ReproTest02QINVXcnmet</v>
      </c>
      <c r="B151" s="36" t="s">
        <v>220</v>
      </c>
      <c r="C151" s="37" t="s">
        <v>261</v>
      </c>
      <c r="D151" s="92" t="s">
        <v>101</v>
      </c>
      <c r="E151" s="12" t="s">
        <v>107</v>
      </c>
      <c r="F151" s="12">
        <v>0.02</v>
      </c>
      <c r="G151" s="12">
        <v>0.02</v>
      </c>
      <c r="H151" s="12">
        <v>0.02</v>
      </c>
      <c r="I151" s="12">
        <v>0.02</v>
      </c>
      <c r="J151" s="12">
        <v>0.02</v>
      </c>
      <c r="K151" s="12">
        <v>0.02</v>
      </c>
      <c r="L151" s="12">
        <v>0.02</v>
      </c>
      <c r="M151" s="12">
        <v>0.02</v>
      </c>
      <c r="N151" s="12">
        <v>0.02</v>
      </c>
      <c r="O151" s="12">
        <v>0.02</v>
      </c>
      <c r="P151" s="12">
        <v>0.02</v>
      </c>
      <c r="Q151" s="12">
        <v>0.02</v>
      </c>
      <c r="R151" s="12">
        <v>0.03</v>
      </c>
      <c r="S151" s="12">
        <v>0.03</v>
      </c>
      <c r="T151" s="12">
        <v>0.03</v>
      </c>
      <c r="U151" s="12">
        <v>0.03</v>
      </c>
      <c r="V151" s="12">
        <v>0.03</v>
      </c>
      <c r="W151" s="12">
        <v>0.03</v>
      </c>
      <c r="X151" s="12">
        <v>0.03</v>
      </c>
      <c r="Y151" s="12">
        <v>0.03</v>
      </c>
      <c r="Z151" s="12">
        <v>0.03</v>
      </c>
      <c r="AA151" s="12">
        <v>0.03</v>
      </c>
      <c r="AB151" s="12">
        <v>0.03</v>
      </c>
      <c r="AC151" s="12">
        <v>0.04</v>
      </c>
      <c r="AD151" s="12">
        <v>0.04</v>
      </c>
      <c r="AE151" s="12">
        <v>0.04</v>
      </c>
      <c r="AF151" s="12">
        <v>0.04</v>
      </c>
      <c r="AG151" s="12">
        <v>0.04</v>
      </c>
      <c r="AH151" s="12">
        <v>0.04</v>
      </c>
      <c r="AI151" s="12">
        <v>0.04</v>
      </c>
      <c r="AJ151" s="12">
        <v>0.04</v>
      </c>
      <c r="AK151" s="12">
        <v>0.04</v>
      </c>
    </row>
    <row r="152" spans="1:37" s="32" customFormat="1" x14ac:dyDescent="0.3">
      <c r="A152" s="12" t="str">
        <f t="shared" si="2"/>
        <v>SDG_NoInv_Base_ReproTest02QINVXcnfrm</v>
      </c>
      <c r="B152" s="36" t="s">
        <v>220</v>
      </c>
      <c r="C152" s="37" t="s">
        <v>261</v>
      </c>
      <c r="D152" s="92" t="s">
        <v>101</v>
      </c>
      <c r="E152" s="12" t="s">
        <v>108</v>
      </c>
      <c r="F152" s="12">
        <v>1.27</v>
      </c>
      <c r="G152" s="12">
        <v>1.1499999999999999</v>
      </c>
      <c r="H152" s="12">
        <v>1.19</v>
      </c>
      <c r="I152" s="12">
        <v>1.21</v>
      </c>
      <c r="J152" s="12">
        <v>1.23</v>
      </c>
      <c r="K152" s="12">
        <v>1.26</v>
      </c>
      <c r="L152" s="12">
        <v>1.29</v>
      </c>
      <c r="M152" s="12">
        <v>1.32</v>
      </c>
      <c r="N152" s="12">
        <v>1.36</v>
      </c>
      <c r="O152" s="12">
        <v>1.4</v>
      </c>
      <c r="P152" s="12">
        <v>1.44</v>
      </c>
      <c r="Q152" s="12">
        <v>1.48</v>
      </c>
      <c r="R152" s="12">
        <v>1.53</v>
      </c>
      <c r="S152" s="12">
        <v>1.58</v>
      </c>
      <c r="T152" s="12">
        <v>1.63</v>
      </c>
      <c r="U152" s="12">
        <v>1.68</v>
      </c>
      <c r="V152" s="12">
        <v>1.74</v>
      </c>
      <c r="W152" s="12">
        <v>1.8</v>
      </c>
      <c r="X152" s="12">
        <v>1.86</v>
      </c>
      <c r="Y152" s="12">
        <v>1.91</v>
      </c>
      <c r="Z152" s="12">
        <v>1.97</v>
      </c>
      <c r="AA152" s="12">
        <v>2.0299999999999998</v>
      </c>
      <c r="AB152" s="12">
        <v>2.08</v>
      </c>
      <c r="AC152" s="12">
        <v>2.13</v>
      </c>
      <c r="AD152" s="12">
        <v>2.19</v>
      </c>
      <c r="AE152" s="12">
        <v>2.2599999999999998</v>
      </c>
      <c r="AF152" s="12">
        <v>2.3199999999999998</v>
      </c>
      <c r="AG152" s="12">
        <v>2.39</v>
      </c>
      <c r="AH152" s="12">
        <v>2.38</v>
      </c>
      <c r="AI152" s="12">
        <v>2.37</v>
      </c>
      <c r="AJ152" s="12">
        <v>2.36</v>
      </c>
      <c r="AK152" s="12">
        <v>2.34</v>
      </c>
    </row>
    <row r="153" spans="1:37" s="32" customFormat="1" x14ac:dyDescent="0.3">
      <c r="A153" s="12" t="str">
        <f t="shared" si="2"/>
        <v>SDG_NoInv_Base_ReproTest02QINVXcmetp</v>
      </c>
      <c r="B153" s="36" t="s">
        <v>220</v>
      </c>
      <c r="C153" s="37" t="s">
        <v>261</v>
      </c>
      <c r="D153" s="92" t="s">
        <v>101</v>
      </c>
      <c r="E153" s="12" t="s">
        <v>109</v>
      </c>
      <c r="F153" s="12">
        <v>2.2400000000000002</v>
      </c>
      <c r="G153" s="12">
        <v>2.04</v>
      </c>
      <c r="H153" s="12">
        <v>2.1</v>
      </c>
      <c r="I153" s="12">
        <v>2.15</v>
      </c>
      <c r="J153" s="12">
        <v>2.1800000000000002</v>
      </c>
      <c r="K153" s="12">
        <v>2.23</v>
      </c>
      <c r="L153" s="12">
        <v>2.2799999999999998</v>
      </c>
      <c r="M153" s="12">
        <v>2.34</v>
      </c>
      <c r="N153" s="12">
        <v>2.4</v>
      </c>
      <c r="O153" s="12">
        <v>2.48</v>
      </c>
      <c r="P153" s="12">
        <v>2.56</v>
      </c>
      <c r="Q153" s="12">
        <v>2.63</v>
      </c>
      <c r="R153" s="12">
        <v>2.71</v>
      </c>
      <c r="S153" s="12">
        <v>2.79</v>
      </c>
      <c r="T153" s="12">
        <v>2.88</v>
      </c>
      <c r="U153" s="12">
        <v>2.98</v>
      </c>
      <c r="V153" s="12">
        <v>3.09</v>
      </c>
      <c r="W153" s="12">
        <v>3.2</v>
      </c>
      <c r="X153" s="12">
        <v>3.29</v>
      </c>
      <c r="Y153" s="12">
        <v>3.39</v>
      </c>
      <c r="Z153" s="12">
        <v>3.5</v>
      </c>
      <c r="AA153" s="12">
        <v>3.6</v>
      </c>
      <c r="AB153" s="12">
        <v>3.68</v>
      </c>
      <c r="AC153" s="12">
        <v>3.77</v>
      </c>
      <c r="AD153" s="12">
        <v>3.88</v>
      </c>
      <c r="AE153" s="12">
        <v>4</v>
      </c>
      <c r="AF153" s="12">
        <v>4.12</v>
      </c>
      <c r="AG153" s="12">
        <v>4.24</v>
      </c>
      <c r="AH153" s="12">
        <v>4.22</v>
      </c>
      <c r="AI153" s="12">
        <v>4.1900000000000004</v>
      </c>
      <c r="AJ153" s="12">
        <v>4.17</v>
      </c>
      <c r="AK153" s="12">
        <v>4.1500000000000004</v>
      </c>
    </row>
    <row r="154" spans="1:37" s="32" customFormat="1" x14ac:dyDescent="0.3">
      <c r="A154" s="12" t="str">
        <f t="shared" si="2"/>
        <v>SDG_NoInv_Base_ReproTest02QINVXcmach</v>
      </c>
      <c r="B154" s="36" t="s">
        <v>220</v>
      </c>
      <c r="C154" s="37" t="s">
        <v>261</v>
      </c>
      <c r="D154" s="92" t="s">
        <v>101</v>
      </c>
      <c r="E154" s="12" t="s">
        <v>110</v>
      </c>
      <c r="F154" s="12">
        <v>141.12</v>
      </c>
      <c r="G154" s="12">
        <v>128.46</v>
      </c>
      <c r="H154" s="12">
        <v>132.27000000000001</v>
      </c>
      <c r="I154" s="12">
        <v>134.93</v>
      </c>
      <c r="J154" s="12">
        <v>137.38</v>
      </c>
      <c r="K154" s="12">
        <v>140.18</v>
      </c>
      <c r="L154" s="12">
        <v>143.56</v>
      </c>
      <c r="M154" s="12">
        <v>147.38999999999999</v>
      </c>
      <c r="N154" s="12">
        <v>151.43</v>
      </c>
      <c r="O154" s="12">
        <v>156.5</v>
      </c>
      <c r="P154" s="12">
        <v>161.15</v>
      </c>
      <c r="Q154" s="12">
        <v>165.57</v>
      </c>
      <c r="R154" s="12">
        <v>170.7</v>
      </c>
      <c r="S154" s="12">
        <v>176.05</v>
      </c>
      <c r="T154" s="12">
        <v>181.71</v>
      </c>
      <c r="U154" s="12">
        <v>188.26</v>
      </c>
      <c r="V154" s="12">
        <v>195.06</v>
      </c>
      <c r="W154" s="12">
        <v>201.76</v>
      </c>
      <c r="X154" s="12">
        <v>207.92</v>
      </c>
      <c r="Y154" s="12">
        <v>214.2</v>
      </c>
      <c r="Z154" s="12">
        <v>220.85</v>
      </c>
      <c r="AA154" s="12">
        <v>227.3</v>
      </c>
      <c r="AB154" s="12">
        <v>232.94</v>
      </c>
      <c r="AC154" s="12">
        <v>238.67</v>
      </c>
      <c r="AD154" s="12">
        <v>245.42</v>
      </c>
      <c r="AE154" s="12">
        <v>252.74</v>
      </c>
      <c r="AF154" s="12">
        <v>260.45</v>
      </c>
      <c r="AG154" s="12">
        <v>268.02</v>
      </c>
      <c r="AH154" s="12">
        <v>267.05</v>
      </c>
      <c r="AI154" s="12">
        <v>265.10000000000002</v>
      </c>
      <c r="AJ154" s="12">
        <v>264.05</v>
      </c>
      <c r="AK154" s="12">
        <v>262.51</v>
      </c>
    </row>
    <row r="155" spans="1:37" s="32" customFormat="1" x14ac:dyDescent="0.3">
      <c r="A155" s="12" t="str">
        <f t="shared" si="2"/>
        <v>SDG_NoInv_Base_ReproTest02QINVXcemch</v>
      </c>
      <c r="B155" s="36" t="s">
        <v>220</v>
      </c>
      <c r="C155" s="37" t="s">
        <v>261</v>
      </c>
      <c r="D155" s="92" t="s">
        <v>101</v>
      </c>
      <c r="E155" s="12" t="s">
        <v>111</v>
      </c>
      <c r="F155" s="12">
        <v>59.86</v>
      </c>
      <c r="G155" s="12">
        <v>54.49</v>
      </c>
      <c r="H155" s="12">
        <v>56.11</v>
      </c>
      <c r="I155" s="12">
        <v>57.23</v>
      </c>
      <c r="J155" s="12">
        <v>58.27</v>
      </c>
      <c r="K155" s="12">
        <v>59.46</v>
      </c>
      <c r="L155" s="12">
        <v>60.89</v>
      </c>
      <c r="M155" s="12">
        <v>62.52</v>
      </c>
      <c r="N155" s="12">
        <v>64.23</v>
      </c>
      <c r="O155" s="12">
        <v>66.38</v>
      </c>
      <c r="P155" s="12">
        <v>68.36</v>
      </c>
      <c r="Q155" s="12">
        <v>70.23</v>
      </c>
      <c r="R155" s="12">
        <v>72.41</v>
      </c>
      <c r="S155" s="12">
        <v>74.680000000000007</v>
      </c>
      <c r="T155" s="12">
        <v>77.08</v>
      </c>
      <c r="U155" s="12">
        <v>79.86</v>
      </c>
      <c r="V155" s="12">
        <v>82.74</v>
      </c>
      <c r="W155" s="12">
        <v>85.58</v>
      </c>
      <c r="X155" s="12">
        <v>88.19</v>
      </c>
      <c r="Y155" s="12">
        <v>90.86</v>
      </c>
      <c r="Z155" s="12">
        <v>93.68</v>
      </c>
      <c r="AA155" s="12">
        <v>96.41</v>
      </c>
      <c r="AB155" s="12">
        <v>98.81</v>
      </c>
      <c r="AC155" s="12">
        <v>101.24</v>
      </c>
      <c r="AD155" s="12">
        <v>104.1</v>
      </c>
      <c r="AE155" s="12">
        <v>107.21</v>
      </c>
      <c r="AF155" s="12">
        <v>110.48</v>
      </c>
      <c r="AG155" s="12">
        <v>113.68</v>
      </c>
      <c r="AH155" s="12">
        <v>113.28</v>
      </c>
      <c r="AI155" s="12">
        <v>112.45</v>
      </c>
      <c r="AJ155" s="12">
        <v>112</v>
      </c>
      <c r="AK155" s="12">
        <v>111.35</v>
      </c>
    </row>
    <row r="156" spans="1:37" s="32" customFormat="1" x14ac:dyDescent="0.3">
      <c r="A156" s="12" t="str">
        <f t="shared" si="2"/>
        <v>SDG_NoInv_Base_ReproTest02QINVXcsequ</v>
      </c>
      <c r="B156" s="36" t="s">
        <v>220</v>
      </c>
      <c r="C156" s="37" t="s">
        <v>261</v>
      </c>
      <c r="D156" s="92" t="s">
        <v>101</v>
      </c>
      <c r="E156" s="12" t="s">
        <v>112</v>
      </c>
      <c r="F156" s="12">
        <v>30.11</v>
      </c>
      <c r="G156" s="12">
        <v>27.44</v>
      </c>
      <c r="H156" s="12">
        <v>28.24</v>
      </c>
      <c r="I156" s="12">
        <v>28.8</v>
      </c>
      <c r="J156" s="12">
        <v>29.32</v>
      </c>
      <c r="K156" s="12">
        <v>29.91</v>
      </c>
      <c r="L156" s="12">
        <v>30.62</v>
      </c>
      <c r="M156" s="12">
        <v>31.43</v>
      </c>
      <c r="N156" s="12">
        <v>32.28</v>
      </c>
      <c r="O156" s="12">
        <v>33.35</v>
      </c>
      <c r="P156" s="12">
        <v>34.33</v>
      </c>
      <c r="Q156" s="12">
        <v>35.26</v>
      </c>
      <c r="R156" s="12">
        <v>36.340000000000003</v>
      </c>
      <c r="S156" s="12">
        <v>37.47</v>
      </c>
      <c r="T156" s="12">
        <v>38.659999999999997</v>
      </c>
      <c r="U156" s="12">
        <v>40.04</v>
      </c>
      <c r="V156" s="12">
        <v>41.48</v>
      </c>
      <c r="W156" s="12">
        <v>42.89</v>
      </c>
      <c r="X156" s="12">
        <v>44.19</v>
      </c>
      <c r="Y156" s="12">
        <v>45.51</v>
      </c>
      <c r="Z156" s="12">
        <v>46.91</v>
      </c>
      <c r="AA156" s="12">
        <v>48.27</v>
      </c>
      <c r="AB156" s="12">
        <v>49.46</v>
      </c>
      <c r="AC156" s="12">
        <v>50.67</v>
      </c>
      <c r="AD156" s="12">
        <v>52.09</v>
      </c>
      <c r="AE156" s="12">
        <v>53.63</v>
      </c>
      <c r="AF156" s="12">
        <v>55.26</v>
      </c>
      <c r="AG156" s="12">
        <v>56.85</v>
      </c>
      <c r="AH156" s="12">
        <v>56.65</v>
      </c>
      <c r="AI156" s="12">
        <v>56.24</v>
      </c>
      <c r="AJ156" s="12">
        <v>56.02</v>
      </c>
      <c r="AK156" s="12">
        <v>55.69</v>
      </c>
    </row>
    <row r="157" spans="1:37" s="32" customFormat="1" x14ac:dyDescent="0.3">
      <c r="A157" s="12" t="str">
        <f t="shared" si="2"/>
        <v>SDG_NoInv_Base_ReproTest02QINVXcvehi</v>
      </c>
      <c r="B157" s="36" t="s">
        <v>220</v>
      </c>
      <c r="C157" s="37" t="s">
        <v>261</v>
      </c>
      <c r="D157" s="92" t="s">
        <v>101</v>
      </c>
      <c r="E157" s="12" t="s">
        <v>113</v>
      </c>
      <c r="F157" s="12">
        <v>91.08</v>
      </c>
      <c r="G157" s="12">
        <v>83.01</v>
      </c>
      <c r="H157" s="12">
        <v>85.44</v>
      </c>
      <c r="I157" s="12">
        <v>87.14</v>
      </c>
      <c r="J157" s="12">
        <v>88.7</v>
      </c>
      <c r="K157" s="12">
        <v>90.49</v>
      </c>
      <c r="L157" s="12">
        <v>92.64</v>
      </c>
      <c r="M157" s="12">
        <v>95.09</v>
      </c>
      <c r="N157" s="12">
        <v>97.66</v>
      </c>
      <c r="O157" s="12">
        <v>100.89</v>
      </c>
      <c r="P157" s="12">
        <v>103.86</v>
      </c>
      <c r="Q157" s="12">
        <v>106.68</v>
      </c>
      <c r="R157" s="12">
        <v>109.95</v>
      </c>
      <c r="S157" s="12">
        <v>113.36</v>
      </c>
      <c r="T157" s="12">
        <v>116.97</v>
      </c>
      <c r="U157" s="12">
        <v>121.15</v>
      </c>
      <c r="V157" s="12">
        <v>125.48</v>
      </c>
      <c r="W157" s="12">
        <v>129.75</v>
      </c>
      <c r="X157" s="12">
        <v>133.68</v>
      </c>
      <c r="Y157" s="12">
        <v>137.68</v>
      </c>
      <c r="Z157" s="12">
        <v>141.91999999999999</v>
      </c>
      <c r="AA157" s="12">
        <v>146.04</v>
      </c>
      <c r="AB157" s="12">
        <v>149.63999999999999</v>
      </c>
      <c r="AC157" s="12">
        <v>153.29</v>
      </c>
      <c r="AD157" s="12">
        <v>157.59</v>
      </c>
      <c r="AE157" s="12">
        <v>162.26</v>
      </c>
      <c r="AF157" s="12">
        <v>167.18</v>
      </c>
      <c r="AG157" s="12">
        <v>172</v>
      </c>
      <c r="AH157" s="12">
        <v>171.39</v>
      </c>
      <c r="AI157" s="12">
        <v>170.14</v>
      </c>
      <c r="AJ157" s="12">
        <v>169.47</v>
      </c>
      <c r="AK157" s="12">
        <v>168.49</v>
      </c>
    </row>
    <row r="158" spans="1:37" s="32" customFormat="1" x14ac:dyDescent="0.3">
      <c r="A158" s="12" t="str">
        <f t="shared" si="2"/>
        <v>SDG_NoInv_Base_ReproTest02QINVXctequ</v>
      </c>
      <c r="B158" s="36" t="s">
        <v>220</v>
      </c>
      <c r="C158" s="37" t="s">
        <v>261</v>
      </c>
      <c r="D158" s="92" t="s">
        <v>101</v>
      </c>
      <c r="E158" s="12" t="s">
        <v>114</v>
      </c>
      <c r="F158" s="12">
        <v>10.77</v>
      </c>
      <c r="G158" s="12">
        <v>9.81</v>
      </c>
      <c r="H158" s="12">
        <v>10.1</v>
      </c>
      <c r="I158" s="12">
        <v>10.3</v>
      </c>
      <c r="J158" s="12">
        <v>10.49</v>
      </c>
      <c r="K158" s="12">
        <v>10.7</v>
      </c>
      <c r="L158" s="12">
        <v>10.95</v>
      </c>
      <c r="M158" s="12">
        <v>11.24</v>
      </c>
      <c r="N158" s="12">
        <v>11.55</v>
      </c>
      <c r="O158" s="12">
        <v>11.93</v>
      </c>
      <c r="P158" s="12">
        <v>12.28</v>
      </c>
      <c r="Q158" s="12">
        <v>12.61</v>
      </c>
      <c r="R158" s="12">
        <v>13</v>
      </c>
      <c r="S158" s="12">
        <v>13.4</v>
      </c>
      <c r="T158" s="12">
        <v>13.83</v>
      </c>
      <c r="U158" s="12">
        <v>14.32</v>
      </c>
      <c r="V158" s="12">
        <v>14.84</v>
      </c>
      <c r="W158" s="12">
        <v>15.34</v>
      </c>
      <c r="X158" s="12">
        <v>15.81</v>
      </c>
      <c r="Y158" s="12">
        <v>16.28</v>
      </c>
      <c r="Z158" s="12">
        <v>16.78</v>
      </c>
      <c r="AA158" s="12">
        <v>17.27</v>
      </c>
      <c r="AB158" s="12">
        <v>17.690000000000001</v>
      </c>
      <c r="AC158" s="12">
        <v>18.12</v>
      </c>
      <c r="AD158" s="12">
        <v>18.63</v>
      </c>
      <c r="AE158" s="12">
        <v>19.18</v>
      </c>
      <c r="AF158" s="12">
        <v>19.77</v>
      </c>
      <c r="AG158" s="12">
        <v>20.34</v>
      </c>
      <c r="AH158" s="12">
        <v>20.260000000000002</v>
      </c>
      <c r="AI158" s="12">
        <v>20.12</v>
      </c>
      <c r="AJ158" s="12">
        <v>20.04</v>
      </c>
      <c r="AK158" s="12">
        <v>19.920000000000002</v>
      </c>
    </row>
    <row r="159" spans="1:37" s="32" customFormat="1" x14ac:dyDescent="0.3">
      <c r="A159" s="12" t="str">
        <f t="shared" si="2"/>
        <v>SDG_NoInv_Base_ReproTest02QINVXcfurn</v>
      </c>
      <c r="B159" s="36" t="s">
        <v>220</v>
      </c>
      <c r="C159" s="37" t="s">
        <v>261</v>
      </c>
      <c r="D159" s="92" t="s">
        <v>101</v>
      </c>
      <c r="E159" s="12" t="s">
        <v>115</v>
      </c>
      <c r="F159" s="12">
        <v>21.77</v>
      </c>
      <c r="G159" s="12">
        <v>19.84</v>
      </c>
      <c r="H159" s="12">
        <v>20.420000000000002</v>
      </c>
      <c r="I159" s="12">
        <v>20.83</v>
      </c>
      <c r="J159" s="12">
        <v>21.2</v>
      </c>
      <c r="K159" s="12">
        <v>21.63</v>
      </c>
      <c r="L159" s="12">
        <v>22.14</v>
      </c>
      <c r="M159" s="12">
        <v>22.73</v>
      </c>
      <c r="N159" s="12">
        <v>23.34</v>
      </c>
      <c r="O159" s="12">
        <v>24.11</v>
      </c>
      <c r="P159" s="12">
        <v>24.82</v>
      </c>
      <c r="Q159" s="12">
        <v>25.5</v>
      </c>
      <c r="R159" s="12">
        <v>26.28</v>
      </c>
      <c r="S159" s="12">
        <v>27.09</v>
      </c>
      <c r="T159" s="12">
        <v>27.96</v>
      </c>
      <c r="U159" s="12">
        <v>28.96</v>
      </c>
      <c r="V159" s="12">
        <v>29.99</v>
      </c>
      <c r="W159" s="12">
        <v>31.01</v>
      </c>
      <c r="X159" s="12">
        <v>31.95</v>
      </c>
      <c r="Y159" s="12">
        <v>32.909999999999997</v>
      </c>
      <c r="Z159" s="12">
        <v>33.92</v>
      </c>
      <c r="AA159" s="12">
        <v>34.9</v>
      </c>
      <c r="AB159" s="12">
        <v>35.76</v>
      </c>
      <c r="AC159" s="12">
        <v>36.64</v>
      </c>
      <c r="AD159" s="12">
        <v>37.67</v>
      </c>
      <c r="AE159" s="12">
        <v>38.78</v>
      </c>
      <c r="AF159" s="12">
        <v>39.96</v>
      </c>
      <c r="AG159" s="12">
        <v>41.11</v>
      </c>
      <c r="AH159" s="12">
        <v>40.96</v>
      </c>
      <c r="AI159" s="12">
        <v>40.67</v>
      </c>
      <c r="AJ159" s="12">
        <v>40.51</v>
      </c>
      <c r="AK159" s="12">
        <v>40.270000000000003</v>
      </c>
    </row>
    <row r="160" spans="1:37" s="32" customFormat="1" x14ac:dyDescent="0.3">
      <c r="A160" s="12" t="str">
        <f t="shared" si="2"/>
        <v>SDG_NoInv_Base_ReproTest02QINVXcoman</v>
      </c>
      <c r="B160" s="36" t="s">
        <v>220</v>
      </c>
      <c r="C160" s="37" t="s">
        <v>261</v>
      </c>
      <c r="D160" s="92" t="s">
        <v>101</v>
      </c>
      <c r="E160" s="12" t="s">
        <v>116</v>
      </c>
      <c r="F160" s="12">
        <v>1.45</v>
      </c>
      <c r="G160" s="12">
        <v>1.33</v>
      </c>
      <c r="H160" s="12">
        <v>1.36</v>
      </c>
      <c r="I160" s="12">
        <v>1.39</v>
      </c>
      <c r="J160" s="12">
        <v>1.42</v>
      </c>
      <c r="K160" s="12">
        <v>1.45</v>
      </c>
      <c r="L160" s="12">
        <v>1.48</v>
      </c>
      <c r="M160" s="12">
        <v>1.52</v>
      </c>
      <c r="N160" s="12">
        <v>1.56</v>
      </c>
      <c r="O160" s="12">
        <v>1.61</v>
      </c>
      <c r="P160" s="12">
        <v>1.66</v>
      </c>
      <c r="Q160" s="12">
        <v>1.7</v>
      </c>
      <c r="R160" s="12">
        <v>1.76</v>
      </c>
      <c r="S160" s="12">
        <v>1.81</v>
      </c>
      <c r="T160" s="12">
        <v>1.87</v>
      </c>
      <c r="U160" s="12">
        <v>1.93</v>
      </c>
      <c r="V160" s="12">
        <v>2</v>
      </c>
      <c r="W160" s="12">
        <v>2.0699999999999998</v>
      </c>
      <c r="X160" s="12">
        <v>2.14</v>
      </c>
      <c r="Y160" s="12">
        <v>2.2000000000000002</v>
      </c>
      <c r="Z160" s="12">
        <v>2.27</v>
      </c>
      <c r="AA160" s="12">
        <v>2.33</v>
      </c>
      <c r="AB160" s="12">
        <v>2.39</v>
      </c>
      <c r="AC160" s="12">
        <v>2.4500000000000002</v>
      </c>
      <c r="AD160" s="12">
        <v>2.52</v>
      </c>
      <c r="AE160" s="12">
        <v>2.59</v>
      </c>
      <c r="AF160" s="12">
        <v>2.67</v>
      </c>
      <c r="AG160" s="12">
        <v>2.75</v>
      </c>
      <c r="AH160" s="12">
        <v>2.74</v>
      </c>
      <c r="AI160" s="12">
        <v>2.72</v>
      </c>
      <c r="AJ160" s="12">
        <v>2.71</v>
      </c>
      <c r="AK160" s="12">
        <v>2.69</v>
      </c>
    </row>
    <row r="161" spans="1:37" s="32" customFormat="1" x14ac:dyDescent="0.3">
      <c r="A161" s="12" t="str">
        <f t="shared" si="2"/>
        <v>SDG_NoInv_Base_ReproTest02QINVXccons</v>
      </c>
      <c r="B161" s="36" t="s">
        <v>220</v>
      </c>
      <c r="C161" s="37" t="s">
        <v>261</v>
      </c>
      <c r="D161" s="92" t="s">
        <v>101</v>
      </c>
      <c r="E161" s="12" t="s">
        <v>117</v>
      </c>
      <c r="F161" s="12">
        <v>405.25</v>
      </c>
      <c r="G161" s="12">
        <v>369.33</v>
      </c>
      <c r="H161" s="12">
        <v>380.17</v>
      </c>
      <c r="I161" s="12">
        <v>387.7</v>
      </c>
      <c r="J161" s="12">
        <v>394.66</v>
      </c>
      <c r="K161" s="12">
        <v>402.59</v>
      </c>
      <c r="L161" s="12">
        <v>412.18</v>
      </c>
      <c r="M161" s="12">
        <v>423.06</v>
      </c>
      <c r="N161" s="12">
        <v>434.51</v>
      </c>
      <c r="O161" s="12">
        <v>448.89</v>
      </c>
      <c r="P161" s="12">
        <v>462.09</v>
      </c>
      <c r="Q161" s="12">
        <v>474.63</v>
      </c>
      <c r="R161" s="12">
        <v>489.2</v>
      </c>
      <c r="S161" s="12">
        <v>504.36</v>
      </c>
      <c r="T161" s="12">
        <v>520.42999999999995</v>
      </c>
      <c r="U161" s="12">
        <v>539.02</v>
      </c>
      <c r="V161" s="12">
        <v>558.29999999999995</v>
      </c>
      <c r="W161" s="12">
        <v>577.30999999999995</v>
      </c>
      <c r="X161" s="12">
        <v>594.78</v>
      </c>
      <c r="Y161" s="12">
        <v>612.59</v>
      </c>
      <c r="Z161" s="12">
        <v>631.46</v>
      </c>
      <c r="AA161" s="12">
        <v>649.76</v>
      </c>
      <c r="AB161" s="12">
        <v>665.77</v>
      </c>
      <c r="AC161" s="12">
        <v>682.03</v>
      </c>
      <c r="AD161" s="12">
        <v>701.17</v>
      </c>
      <c r="AE161" s="12">
        <v>721.94</v>
      </c>
      <c r="AF161" s="12">
        <v>743.81</v>
      </c>
      <c r="AG161" s="12">
        <v>765.28</v>
      </c>
      <c r="AH161" s="12">
        <v>762.55</v>
      </c>
      <c r="AI161" s="12">
        <v>757.02</v>
      </c>
      <c r="AJ161" s="12">
        <v>754.02</v>
      </c>
      <c r="AK161" s="12">
        <v>749.67</v>
      </c>
    </row>
    <row r="162" spans="1:37" s="32" customFormat="1" x14ac:dyDescent="0.3">
      <c r="A162" s="12" t="str">
        <f t="shared" si="2"/>
        <v>SDG_NoInv_Base_ReproTest02QINVXcbsrv</v>
      </c>
      <c r="B162" s="36" t="s">
        <v>220</v>
      </c>
      <c r="C162" s="37" t="s">
        <v>261</v>
      </c>
      <c r="D162" s="92" t="s">
        <v>101</v>
      </c>
      <c r="E162" s="12" t="s">
        <v>118</v>
      </c>
      <c r="F162" s="12">
        <v>61.78</v>
      </c>
      <c r="G162" s="12">
        <v>56.3</v>
      </c>
      <c r="H162" s="12">
        <v>57.95</v>
      </c>
      <c r="I162" s="12">
        <v>59.1</v>
      </c>
      <c r="J162" s="12">
        <v>60.16</v>
      </c>
      <c r="K162" s="12">
        <v>61.37</v>
      </c>
      <c r="L162" s="12">
        <v>62.83</v>
      </c>
      <c r="M162" s="12">
        <v>64.489999999999995</v>
      </c>
      <c r="N162" s="12">
        <v>66.239999999999995</v>
      </c>
      <c r="O162" s="12">
        <v>68.430000000000007</v>
      </c>
      <c r="P162" s="12">
        <v>70.44</v>
      </c>
      <c r="Q162" s="12">
        <v>72.349999999999994</v>
      </c>
      <c r="R162" s="12">
        <v>74.58</v>
      </c>
      <c r="S162" s="12">
        <v>76.89</v>
      </c>
      <c r="T162" s="12">
        <v>79.34</v>
      </c>
      <c r="U162" s="12">
        <v>82.17</v>
      </c>
      <c r="V162" s="12">
        <v>85.11</v>
      </c>
      <c r="W162" s="12">
        <v>88.01</v>
      </c>
      <c r="X162" s="12">
        <v>90.67</v>
      </c>
      <c r="Y162" s="12">
        <v>93.39</v>
      </c>
      <c r="Z162" s="12">
        <v>96.26</v>
      </c>
      <c r="AA162" s="12">
        <v>99.05</v>
      </c>
      <c r="AB162" s="12">
        <v>101.49</v>
      </c>
      <c r="AC162" s="12">
        <v>103.97</v>
      </c>
      <c r="AD162" s="12">
        <v>106.89</v>
      </c>
      <c r="AE162" s="12">
        <v>110.06</v>
      </c>
      <c r="AF162" s="12">
        <v>113.39</v>
      </c>
      <c r="AG162" s="12">
        <v>116.66</v>
      </c>
      <c r="AH162" s="12">
        <v>116.25</v>
      </c>
      <c r="AI162" s="12">
        <v>115.4</v>
      </c>
      <c r="AJ162" s="12">
        <v>114.95</v>
      </c>
      <c r="AK162" s="12">
        <v>114.28</v>
      </c>
    </row>
    <row r="163" spans="1:37" s="32" customFormat="1" x14ac:dyDescent="0.3">
      <c r="A163" s="12" t="str">
        <f t="shared" si="2"/>
        <v>SDG_NoInv_Base_ReproTest02QINVXcimpt</v>
      </c>
      <c r="B163" s="36" t="s">
        <v>220</v>
      </c>
      <c r="C163" s="37" t="s">
        <v>261</v>
      </c>
      <c r="D163" s="92" t="s">
        <v>101</v>
      </c>
      <c r="E163" s="12" t="s">
        <v>119</v>
      </c>
      <c r="F163" s="12">
        <v>2.82</v>
      </c>
      <c r="G163" s="12">
        <v>2.82</v>
      </c>
      <c r="H163" s="12">
        <v>2.82</v>
      </c>
      <c r="I163" s="12">
        <v>2.82</v>
      </c>
      <c r="J163" s="12">
        <v>2.82</v>
      </c>
      <c r="K163" s="12">
        <v>2.82</v>
      </c>
      <c r="L163" s="12">
        <v>2.82</v>
      </c>
      <c r="M163" s="12">
        <v>2.82</v>
      </c>
      <c r="N163" s="12">
        <v>2.82</v>
      </c>
      <c r="O163" s="12">
        <v>2.82</v>
      </c>
      <c r="P163" s="12">
        <v>2.82</v>
      </c>
      <c r="Q163" s="12">
        <v>2.82</v>
      </c>
      <c r="R163" s="12">
        <v>2.82</v>
      </c>
      <c r="S163" s="12">
        <v>2.82</v>
      </c>
      <c r="T163" s="12">
        <v>2.82</v>
      </c>
      <c r="U163" s="12">
        <v>2.82</v>
      </c>
      <c r="V163" s="12">
        <v>2.82</v>
      </c>
      <c r="W163" s="12">
        <v>2.82</v>
      </c>
      <c r="X163" s="12">
        <v>2.82</v>
      </c>
      <c r="Y163" s="12">
        <v>2.82</v>
      </c>
      <c r="Z163" s="12">
        <v>2.82</v>
      </c>
      <c r="AA163" s="12">
        <v>2.82</v>
      </c>
      <c r="AB163" s="12">
        <v>2.82</v>
      </c>
      <c r="AC163" s="12">
        <v>2.82</v>
      </c>
      <c r="AD163" s="12">
        <v>2.82</v>
      </c>
      <c r="AE163" s="12">
        <v>2.82</v>
      </c>
      <c r="AF163" s="12">
        <v>2.82</v>
      </c>
      <c r="AG163" s="12">
        <v>2.82</v>
      </c>
      <c r="AH163" s="12">
        <v>2.82</v>
      </c>
      <c r="AI163" s="12">
        <v>2.82</v>
      </c>
      <c r="AJ163" s="12">
        <v>2.82</v>
      </c>
      <c r="AK163" s="12">
        <v>2.82</v>
      </c>
    </row>
    <row r="164" spans="1:37" s="32" customFormat="1" x14ac:dyDescent="0.3">
      <c r="A164" s="12" t="str">
        <f t="shared" si="2"/>
        <v>SDG_NoInv_Base_ReproTest02PQXcawhe</v>
      </c>
      <c r="B164" s="36" t="s">
        <v>220</v>
      </c>
      <c r="C164" s="37" t="s">
        <v>261</v>
      </c>
      <c r="D164" s="92" t="s">
        <v>120</v>
      </c>
      <c r="E164" s="12" t="s">
        <v>121</v>
      </c>
      <c r="F164" s="12">
        <v>1.05</v>
      </c>
      <c r="G164" s="12">
        <v>1.06</v>
      </c>
      <c r="H164" s="12">
        <v>1.06</v>
      </c>
      <c r="I164" s="12">
        <v>1.06</v>
      </c>
      <c r="J164" s="12">
        <v>1.07</v>
      </c>
      <c r="K164" s="12">
        <v>1.07</v>
      </c>
      <c r="L164" s="12">
        <v>1.07</v>
      </c>
      <c r="M164" s="12">
        <v>1.07</v>
      </c>
      <c r="N164" s="12">
        <v>1.07</v>
      </c>
      <c r="O164" s="12">
        <v>1.1000000000000001</v>
      </c>
      <c r="P164" s="12">
        <v>1.1000000000000001</v>
      </c>
      <c r="Q164" s="12">
        <v>1.1000000000000001</v>
      </c>
      <c r="R164" s="12">
        <v>1.1000000000000001</v>
      </c>
      <c r="S164" s="12">
        <v>1.1000000000000001</v>
      </c>
      <c r="T164" s="12">
        <v>1.1000000000000001</v>
      </c>
      <c r="U164" s="12">
        <v>1.1000000000000001</v>
      </c>
      <c r="V164" s="12">
        <v>1.1000000000000001</v>
      </c>
      <c r="W164" s="12">
        <v>1.1000000000000001</v>
      </c>
      <c r="X164" s="12">
        <v>1.1000000000000001</v>
      </c>
      <c r="Y164" s="12">
        <v>1.1000000000000001</v>
      </c>
      <c r="Z164" s="12">
        <v>1.1000000000000001</v>
      </c>
      <c r="AA164" s="12">
        <v>1.1000000000000001</v>
      </c>
      <c r="AB164" s="12">
        <v>1.1100000000000001</v>
      </c>
      <c r="AC164" s="12">
        <v>1.1100000000000001</v>
      </c>
      <c r="AD164" s="12">
        <v>1.1100000000000001</v>
      </c>
      <c r="AE164" s="12">
        <v>1.1100000000000001</v>
      </c>
      <c r="AF164" s="12">
        <v>1.1100000000000001</v>
      </c>
      <c r="AG164" s="12">
        <v>1.1100000000000001</v>
      </c>
      <c r="AH164" s="12">
        <v>1.1000000000000001</v>
      </c>
      <c r="AI164" s="12">
        <v>1.0900000000000001</v>
      </c>
      <c r="AJ164" s="12">
        <v>1.0900000000000001</v>
      </c>
      <c r="AK164" s="12">
        <v>1.08</v>
      </c>
    </row>
    <row r="165" spans="1:37" s="32" customFormat="1" x14ac:dyDescent="0.3">
      <c r="A165" s="12" t="str">
        <f t="shared" si="2"/>
        <v>SDG_NoInv_Base_ReproTest02PQXcamai</v>
      </c>
      <c r="B165" s="36" t="s">
        <v>220</v>
      </c>
      <c r="C165" s="37" t="s">
        <v>261</v>
      </c>
      <c r="D165" s="92" t="s">
        <v>120</v>
      </c>
      <c r="E165" s="12" t="s">
        <v>122</v>
      </c>
      <c r="F165" s="12">
        <v>1.1000000000000001</v>
      </c>
      <c r="G165" s="12">
        <v>1.08</v>
      </c>
      <c r="H165" s="12">
        <v>1.08</v>
      </c>
      <c r="I165" s="12">
        <v>1.0900000000000001</v>
      </c>
      <c r="J165" s="12">
        <v>1.1000000000000001</v>
      </c>
      <c r="K165" s="12">
        <v>1.1000000000000001</v>
      </c>
      <c r="L165" s="12">
        <v>1.1000000000000001</v>
      </c>
      <c r="M165" s="12">
        <v>1.0900000000000001</v>
      </c>
      <c r="N165" s="12">
        <v>1.0900000000000001</v>
      </c>
      <c r="O165" s="12">
        <v>1.1100000000000001</v>
      </c>
      <c r="P165" s="12">
        <v>1.1000000000000001</v>
      </c>
      <c r="Q165" s="12">
        <v>1.1000000000000001</v>
      </c>
      <c r="R165" s="12">
        <v>1.0900000000000001</v>
      </c>
      <c r="S165" s="12">
        <v>1.0900000000000001</v>
      </c>
      <c r="T165" s="12">
        <v>1.08</v>
      </c>
      <c r="U165" s="12">
        <v>1.08</v>
      </c>
      <c r="V165" s="12">
        <v>1.07</v>
      </c>
      <c r="W165" s="12">
        <v>1.07</v>
      </c>
      <c r="X165" s="12">
        <v>1.07</v>
      </c>
      <c r="Y165" s="12">
        <v>1.06</v>
      </c>
      <c r="Z165" s="12">
        <v>1.06</v>
      </c>
      <c r="AA165" s="12">
        <v>1.06</v>
      </c>
      <c r="AB165" s="12">
        <v>1.06</v>
      </c>
      <c r="AC165" s="12">
        <v>1.06</v>
      </c>
      <c r="AD165" s="12">
        <v>1.05</v>
      </c>
      <c r="AE165" s="12">
        <v>1.05</v>
      </c>
      <c r="AF165" s="12">
        <v>1.05</v>
      </c>
      <c r="AG165" s="12">
        <v>1.04</v>
      </c>
      <c r="AH165" s="12">
        <v>1.02</v>
      </c>
      <c r="AI165" s="12">
        <v>1</v>
      </c>
      <c r="AJ165" s="12">
        <v>0.99</v>
      </c>
      <c r="AK165" s="12">
        <v>0.98</v>
      </c>
    </row>
    <row r="166" spans="1:37" s="32" customFormat="1" x14ac:dyDescent="0.3">
      <c r="A166" s="12" t="str">
        <f t="shared" si="2"/>
        <v>SDG_NoInv_Base_ReproTest02PQXcaoce</v>
      </c>
      <c r="B166" s="36" t="s">
        <v>220</v>
      </c>
      <c r="C166" s="37" t="s">
        <v>261</v>
      </c>
      <c r="D166" s="92" t="s">
        <v>120</v>
      </c>
      <c r="E166" s="12" t="s">
        <v>123</v>
      </c>
      <c r="F166" s="12">
        <v>1.0900000000000001</v>
      </c>
      <c r="G166" s="12">
        <v>1.06</v>
      </c>
      <c r="H166" s="12">
        <v>1.07</v>
      </c>
      <c r="I166" s="12">
        <v>1.0900000000000001</v>
      </c>
      <c r="J166" s="12">
        <v>1.1000000000000001</v>
      </c>
      <c r="K166" s="12">
        <v>1.1100000000000001</v>
      </c>
      <c r="L166" s="12">
        <v>1.1100000000000001</v>
      </c>
      <c r="M166" s="12">
        <v>1.1100000000000001</v>
      </c>
      <c r="N166" s="12">
        <v>1.1200000000000001</v>
      </c>
      <c r="O166" s="12">
        <v>1.1399999999999999</v>
      </c>
      <c r="P166" s="12">
        <v>1.1499999999999999</v>
      </c>
      <c r="Q166" s="12">
        <v>1.1499999999999999</v>
      </c>
      <c r="R166" s="12">
        <v>1.1499999999999999</v>
      </c>
      <c r="S166" s="12">
        <v>1.1499999999999999</v>
      </c>
      <c r="T166" s="12">
        <v>1.1499999999999999</v>
      </c>
      <c r="U166" s="12">
        <v>1.1499999999999999</v>
      </c>
      <c r="V166" s="12">
        <v>1.1499999999999999</v>
      </c>
      <c r="W166" s="12">
        <v>1.1499999999999999</v>
      </c>
      <c r="X166" s="12">
        <v>1.1499999999999999</v>
      </c>
      <c r="Y166" s="12">
        <v>1.1499999999999999</v>
      </c>
      <c r="Z166" s="12">
        <v>1.1499999999999999</v>
      </c>
      <c r="AA166" s="12">
        <v>1.1499999999999999</v>
      </c>
      <c r="AB166" s="12">
        <v>1.1599999999999999</v>
      </c>
      <c r="AC166" s="12">
        <v>1.1599999999999999</v>
      </c>
      <c r="AD166" s="12">
        <v>1.17</v>
      </c>
      <c r="AE166" s="12">
        <v>1.17</v>
      </c>
      <c r="AF166" s="12">
        <v>1.17</v>
      </c>
      <c r="AG166" s="12">
        <v>1.17</v>
      </c>
      <c r="AH166" s="12">
        <v>1.1499999999999999</v>
      </c>
      <c r="AI166" s="12">
        <v>1.1399999999999999</v>
      </c>
      <c r="AJ166" s="12">
        <v>1.1200000000000001</v>
      </c>
      <c r="AK166" s="12">
        <v>1.1100000000000001</v>
      </c>
    </row>
    <row r="167" spans="1:37" s="32" customFormat="1" x14ac:dyDescent="0.3">
      <c r="A167" s="12" t="str">
        <f t="shared" si="2"/>
        <v>SDG_NoInv_Base_ReproTest02PQXcaveg</v>
      </c>
      <c r="B167" s="36" t="s">
        <v>220</v>
      </c>
      <c r="C167" s="37" t="s">
        <v>261</v>
      </c>
      <c r="D167" s="92" t="s">
        <v>120</v>
      </c>
      <c r="E167" s="12" t="s">
        <v>124</v>
      </c>
      <c r="F167" s="12">
        <v>1.1000000000000001</v>
      </c>
      <c r="G167" s="12">
        <v>1.1200000000000001</v>
      </c>
      <c r="H167" s="12">
        <v>1.1200000000000001</v>
      </c>
      <c r="I167" s="12">
        <v>1.1200000000000001</v>
      </c>
      <c r="J167" s="12">
        <v>1.1200000000000001</v>
      </c>
      <c r="K167" s="12">
        <v>1.1100000000000001</v>
      </c>
      <c r="L167" s="12">
        <v>1.1100000000000001</v>
      </c>
      <c r="M167" s="12">
        <v>1.1100000000000001</v>
      </c>
      <c r="N167" s="12">
        <v>1.1100000000000001</v>
      </c>
      <c r="O167" s="12">
        <v>1.1100000000000001</v>
      </c>
      <c r="P167" s="12">
        <v>1.1100000000000001</v>
      </c>
      <c r="Q167" s="12">
        <v>1.1100000000000001</v>
      </c>
      <c r="R167" s="12">
        <v>1.1100000000000001</v>
      </c>
      <c r="S167" s="12">
        <v>1.1100000000000001</v>
      </c>
      <c r="T167" s="12">
        <v>1.1100000000000001</v>
      </c>
      <c r="U167" s="12">
        <v>1.1100000000000001</v>
      </c>
      <c r="V167" s="12">
        <v>1.1100000000000001</v>
      </c>
      <c r="W167" s="12">
        <v>1.1000000000000001</v>
      </c>
      <c r="X167" s="12">
        <v>1.1000000000000001</v>
      </c>
      <c r="Y167" s="12">
        <v>1.1000000000000001</v>
      </c>
      <c r="Z167" s="12">
        <v>1.1000000000000001</v>
      </c>
      <c r="AA167" s="12">
        <v>1.1000000000000001</v>
      </c>
      <c r="AB167" s="12">
        <v>1.1000000000000001</v>
      </c>
      <c r="AC167" s="12">
        <v>1.0900000000000001</v>
      </c>
      <c r="AD167" s="12">
        <v>1.0900000000000001</v>
      </c>
      <c r="AE167" s="12">
        <v>1.0900000000000001</v>
      </c>
      <c r="AF167" s="12">
        <v>1.0900000000000001</v>
      </c>
      <c r="AG167" s="12">
        <v>1.0900000000000001</v>
      </c>
      <c r="AH167" s="12">
        <v>1.0900000000000001</v>
      </c>
      <c r="AI167" s="12">
        <v>1.08</v>
      </c>
      <c r="AJ167" s="12">
        <v>1.0900000000000001</v>
      </c>
      <c r="AK167" s="12">
        <v>1.0900000000000001</v>
      </c>
    </row>
    <row r="168" spans="1:37" s="32" customFormat="1" x14ac:dyDescent="0.3">
      <c r="A168" s="12" t="str">
        <f t="shared" si="2"/>
        <v>SDG_NoInv_Base_ReproTest02PQXcaofr</v>
      </c>
      <c r="B168" s="36" t="s">
        <v>220</v>
      </c>
      <c r="C168" s="37" t="s">
        <v>261</v>
      </c>
      <c r="D168" s="92" t="s">
        <v>120</v>
      </c>
      <c r="E168" s="12" t="s">
        <v>125</v>
      </c>
      <c r="F168" s="12">
        <v>1.1000000000000001</v>
      </c>
      <c r="G168" s="12">
        <v>1.1100000000000001</v>
      </c>
      <c r="H168" s="12">
        <v>1.1000000000000001</v>
      </c>
      <c r="I168" s="12">
        <v>1.0900000000000001</v>
      </c>
      <c r="J168" s="12">
        <v>1.0900000000000001</v>
      </c>
      <c r="K168" s="12">
        <v>1.08</v>
      </c>
      <c r="L168" s="12">
        <v>1.08</v>
      </c>
      <c r="M168" s="12">
        <v>1.08</v>
      </c>
      <c r="N168" s="12">
        <v>1.07</v>
      </c>
      <c r="O168" s="12">
        <v>1.05</v>
      </c>
      <c r="P168" s="12">
        <v>1.05</v>
      </c>
      <c r="Q168" s="12">
        <v>1.05</v>
      </c>
      <c r="R168" s="12">
        <v>1.04</v>
      </c>
      <c r="S168" s="12">
        <v>1.04</v>
      </c>
      <c r="T168" s="12">
        <v>1.04</v>
      </c>
      <c r="U168" s="12">
        <v>1.03</v>
      </c>
      <c r="V168" s="12">
        <v>1.03</v>
      </c>
      <c r="W168" s="12">
        <v>1.02</v>
      </c>
      <c r="X168" s="12">
        <v>1.02</v>
      </c>
      <c r="Y168" s="12">
        <v>1.02</v>
      </c>
      <c r="Z168" s="12">
        <v>1.02</v>
      </c>
      <c r="AA168" s="12">
        <v>1.01</v>
      </c>
      <c r="AB168" s="12">
        <v>1.01</v>
      </c>
      <c r="AC168" s="12">
        <v>1</v>
      </c>
      <c r="AD168" s="12">
        <v>1</v>
      </c>
      <c r="AE168" s="12">
        <v>0.99</v>
      </c>
      <c r="AF168" s="12">
        <v>0.99</v>
      </c>
      <c r="AG168" s="12">
        <v>0.99</v>
      </c>
      <c r="AH168" s="12">
        <v>0.99</v>
      </c>
      <c r="AI168" s="12">
        <v>0.99</v>
      </c>
      <c r="AJ168" s="12">
        <v>0.99</v>
      </c>
      <c r="AK168" s="12">
        <v>1</v>
      </c>
    </row>
    <row r="169" spans="1:37" s="32" customFormat="1" x14ac:dyDescent="0.3">
      <c r="A169" s="12" t="str">
        <f t="shared" si="2"/>
        <v>SDG_NoInv_Base_ReproTest02PQXcagra</v>
      </c>
      <c r="B169" s="36" t="s">
        <v>220</v>
      </c>
      <c r="C169" s="37" t="s">
        <v>261</v>
      </c>
      <c r="D169" s="92" t="s">
        <v>120</v>
      </c>
      <c r="E169" s="12" t="s">
        <v>126</v>
      </c>
      <c r="F169" s="12">
        <v>1.1000000000000001</v>
      </c>
      <c r="G169" s="12">
        <v>1.1399999999999999</v>
      </c>
      <c r="H169" s="12">
        <v>1.1399999999999999</v>
      </c>
      <c r="I169" s="12">
        <v>1.1399999999999999</v>
      </c>
      <c r="J169" s="12">
        <v>1.1399999999999999</v>
      </c>
      <c r="K169" s="12">
        <v>1.1399999999999999</v>
      </c>
      <c r="L169" s="12">
        <v>1.1399999999999999</v>
      </c>
      <c r="M169" s="12">
        <v>1.1499999999999999</v>
      </c>
      <c r="N169" s="12">
        <v>1.1499999999999999</v>
      </c>
      <c r="O169" s="12">
        <v>1.1299999999999999</v>
      </c>
      <c r="P169" s="12">
        <v>1.1299999999999999</v>
      </c>
      <c r="Q169" s="12">
        <v>1.1299999999999999</v>
      </c>
      <c r="R169" s="12">
        <v>1.1299999999999999</v>
      </c>
      <c r="S169" s="12">
        <v>1.1299999999999999</v>
      </c>
      <c r="T169" s="12">
        <v>1.1299999999999999</v>
      </c>
      <c r="U169" s="12">
        <v>1.1299999999999999</v>
      </c>
      <c r="V169" s="12">
        <v>1.1299999999999999</v>
      </c>
      <c r="W169" s="12">
        <v>1.1299999999999999</v>
      </c>
      <c r="X169" s="12">
        <v>1.1299999999999999</v>
      </c>
      <c r="Y169" s="12">
        <v>1.1299999999999999</v>
      </c>
      <c r="Z169" s="12">
        <v>1.1299999999999999</v>
      </c>
      <c r="AA169" s="12">
        <v>1.1200000000000001</v>
      </c>
      <c r="AB169" s="12">
        <v>1.1200000000000001</v>
      </c>
      <c r="AC169" s="12">
        <v>1.1200000000000001</v>
      </c>
      <c r="AD169" s="12">
        <v>1.1200000000000001</v>
      </c>
      <c r="AE169" s="12">
        <v>1.1100000000000001</v>
      </c>
      <c r="AF169" s="12">
        <v>1.1100000000000001</v>
      </c>
      <c r="AG169" s="12">
        <v>1.1200000000000001</v>
      </c>
      <c r="AH169" s="12">
        <v>1.1200000000000001</v>
      </c>
      <c r="AI169" s="12">
        <v>1.1200000000000001</v>
      </c>
      <c r="AJ169" s="12">
        <v>1.1299999999999999</v>
      </c>
      <c r="AK169" s="12">
        <v>1.1399999999999999</v>
      </c>
    </row>
    <row r="170" spans="1:37" s="32" customFormat="1" x14ac:dyDescent="0.3">
      <c r="A170" s="12" t="str">
        <f t="shared" si="2"/>
        <v>SDG_NoInv_Base_ReproTest02PQXcaoil</v>
      </c>
      <c r="B170" s="36" t="s">
        <v>220</v>
      </c>
      <c r="C170" s="37" t="s">
        <v>261</v>
      </c>
      <c r="D170" s="92" t="s">
        <v>120</v>
      </c>
      <c r="E170" s="12" t="s">
        <v>127</v>
      </c>
      <c r="F170" s="12">
        <v>1.18</v>
      </c>
      <c r="G170" s="12">
        <v>1.1399999999999999</v>
      </c>
      <c r="H170" s="12">
        <v>1.1499999999999999</v>
      </c>
      <c r="I170" s="12">
        <v>1.1599999999999999</v>
      </c>
      <c r="J170" s="12">
        <v>1.17</v>
      </c>
      <c r="K170" s="12">
        <v>1.17</v>
      </c>
      <c r="L170" s="12">
        <v>1.17</v>
      </c>
      <c r="M170" s="12">
        <v>1.17</v>
      </c>
      <c r="N170" s="12">
        <v>1.17</v>
      </c>
      <c r="O170" s="12">
        <v>1.18</v>
      </c>
      <c r="P170" s="12">
        <v>1.19</v>
      </c>
      <c r="Q170" s="12">
        <v>1.19</v>
      </c>
      <c r="R170" s="12">
        <v>1.19</v>
      </c>
      <c r="S170" s="12">
        <v>1.19</v>
      </c>
      <c r="T170" s="12">
        <v>1.2</v>
      </c>
      <c r="U170" s="12">
        <v>1.2</v>
      </c>
      <c r="V170" s="12">
        <v>1.2</v>
      </c>
      <c r="W170" s="12">
        <v>1.2</v>
      </c>
      <c r="X170" s="12">
        <v>1.2</v>
      </c>
      <c r="Y170" s="12">
        <v>1.2</v>
      </c>
      <c r="Z170" s="12">
        <v>1.2</v>
      </c>
      <c r="AA170" s="12">
        <v>1.2</v>
      </c>
      <c r="AB170" s="12">
        <v>1.21</v>
      </c>
      <c r="AC170" s="12">
        <v>1.21</v>
      </c>
      <c r="AD170" s="12">
        <v>1.21</v>
      </c>
      <c r="AE170" s="12">
        <v>1.21</v>
      </c>
      <c r="AF170" s="12">
        <v>1.21</v>
      </c>
      <c r="AG170" s="12">
        <v>1.21</v>
      </c>
      <c r="AH170" s="12">
        <v>1.2</v>
      </c>
      <c r="AI170" s="12">
        <v>1.19</v>
      </c>
      <c r="AJ170" s="12">
        <v>1.18</v>
      </c>
      <c r="AK170" s="12">
        <v>1.17</v>
      </c>
    </row>
    <row r="171" spans="1:37" s="32" customFormat="1" x14ac:dyDescent="0.3">
      <c r="A171" s="12" t="str">
        <f t="shared" si="2"/>
        <v>SDG_NoInv_Base_ReproTest02PQXcatub</v>
      </c>
      <c r="B171" s="36" t="s">
        <v>220</v>
      </c>
      <c r="C171" s="37" t="s">
        <v>261</v>
      </c>
      <c r="D171" s="92" t="s">
        <v>120</v>
      </c>
      <c r="E171" s="12" t="s">
        <v>128</v>
      </c>
      <c r="F171" s="12">
        <v>1.1100000000000001</v>
      </c>
      <c r="G171" s="12">
        <v>1.1200000000000001</v>
      </c>
      <c r="H171" s="12">
        <v>1.1200000000000001</v>
      </c>
      <c r="I171" s="12">
        <v>1.1200000000000001</v>
      </c>
      <c r="J171" s="12">
        <v>1.1299999999999999</v>
      </c>
      <c r="K171" s="12">
        <v>1.1200000000000001</v>
      </c>
      <c r="L171" s="12">
        <v>1.1200000000000001</v>
      </c>
      <c r="M171" s="12">
        <v>1.1200000000000001</v>
      </c>
      <c r="N171" s="12">
        <v>1.1200000000000001</v>
      </c>
      <c r="O171" s="12">
        <v>1.1200000000000001</v>
      </c>
      <c r="P171" s="12">
        <v>1.1200000000000001</v>
      </c>
      <c r="Q171" s="12">
        <v>1.1200000000000001</v>
      </c>
      <c r="R171" s="12">
        <v>1.1200000000000001</v>
      </c>
      <c r="S171" s="12">
        <v>1.1200000000000001</v>
      </c>
      <c r="T171" s="12">
        <v>1.1200000000000001</v>
      </c>
      <c r="U171" s="12">
        <v>1.1100000000000001</v>
      </c>
      <c r="V171" s="12">
        <v>1.1100000000000001</v>
      </c>
      <c r="W171" s="12">
        <v>1.1100000000000001</v>
      </c>
      <c r="X171" s="12">
        <v>1.1100000000000001</v>
      </c>
      <c r="Y171" s="12">
        <v>1.1100000000000001</v>
      </c>
      <c r="Z171" s="12">
        <v>1.1000000000000001</v>
      </c>
      <c r="AA171" s="12">
        <v>1.1000000000000001</v>
      </c>
      <c r="AB171" s="12">
        <v>1.1000000000000001</v>
      </c>
      <c r="AC171" s="12">
        <v>1.1000000000000001</v>
      </c>
      <c r="AD171" s="12">
        <v>1.1000000000000001</v>
      </c>
      <c r="AE171" s="12">
        <v>1.0900000000000001</v>
      </c>
      <c r="AF171" s="12">
        <v>1.0900000000000001</v>
      </c>
      <c r="AG171" s="12">
        <v>1.1000000000000001</v>
      </c>
      <c r="AH171" s="12">
        <v>1.0900000000000001</v>
      </c>
      <c r="AI171" s="12">
        <v>1.1000000000000001</v>
      </c>
      <c r="AJ171" s="12">
        <v>1.1000000000000001</v>
      </c>
      <c r="AK171" s="12">
        <v>1.1100000000000001</v>
      </c>
    </row>
    <row r="172" spans="1:37" s="32" customFormat="1" x14ac:dyDescent="0.3">
      <c r="A172" s="12" t="str">
        <f t="shared" si="2"/>
        <v>SDG_NoInv_Base_ReproTest02PQXcapul</v>
      </c>
      <c r="B172" s="36" t="s">
        <v>220</v>
      </c>
      <c r="C172" s="37" t="s">
        <v>261</v>
      </c>
      <c r="D172" s="92" t="s">
        <v>120</v>
      </c>
      <c r="E172" s="12" t="s">
        <v>129</v>
      </c>
      <c r="F172" s="12">
        <v>1.06</v>
      </c>
      <c r="G172" s="12">
        <v>1.06</v>
      </c>
      <c r="H172" s="12">
        <v>1.06</v>
      </c>
      <c r="I172" s="12">
        <v>1.06</v>
      </c>
      <c r="J172" s="12">
        <v>1.07</v>
      </c>
      <c r="K172" s="12">
        <v>1.06</v>
      </c>
      <c r="L172" s="12">
        <v>1.06</v>
      </c>
      <c r="M172" s="12">
        <v>1.07</v>
      </c>
      <c r="N172" s="12">
        <v>1.07</v>
      </c>
      <c r="O172" s="12">
        <v>1.08</v>
      </c>
      <c r="P172" s="12">
        <v>1.0900000000000001</v>
      </c>
      <c r="Q172" s="12">
        <v>1.0900000000000001</v>
      </c>
      <c r="R172" s="12">
        <v>1.0900000000000001</v>
      </c>
      <c r="S172" s="12">
        <v>1.0900000000000001</v>
      </c>
      <c r="T172" s="12">
        <v>1.0900000000000001</v>
      </c>
      <c r="U172" s="12">
        <v>1.0900000000000001</v>
      </c>
      <c r="V172" s="12">
        <v>1.0900000000000001</v>
      </c>
      <c r="W172" s="12">
        <v>1.0900000000000001</v>
      </c>
      <c r="X172" s="12">
        <v>1.0900000000000001</v>
      </c>
      <c r="Y172" s="12">
        <v>1.0900000000000001</v>
      </c>
      <c r="Z172" s="12">
        <v>1.08</v>
      </c>
      <c r="AA172" s="12">
        <v>1.08</v>
      </c>
      <c r="AB172" s="12">
        <v>1.0900000000000001</v>
      </c>
      <c r="AC172" s="12">
        <v>1.0900000000000001</v>
      </c>
      <c r="AD172" s="12">
        <v>1.0900000000000001</v>
      </c>
      <c r="AE172" s="12">
        <v>1.0900000000000001</v>
      </c>
      <c r="AF172" s="12">
        <v>1.0900000000000001</v>
      </c>
      <c r="AG172" s="12">
        <v>1.0900000000000001</v>
      </c>
      <c r="AH172" s="12">
        <v>1.08</v>
      </c>
      <c r="AI172" s="12">
        <v>1.07</v>
      </c>
      <c r="AJ172" s="12">
        <v>1.07</v>
      </c>
      <c r="AK172" s="12">
        <v>1.07</v>
      </c>
    </row>
    <row r="173" spans="1:37" s="32" customFormat="1" x14ac:dyDescent="0.3">
      <c r="A173" s="12" t="str">
        <f t="shared" si="2"/>
        <v>SDG_NoInv_Base_ReproTest02PQXcasug</v>
      </c>
      <c r="B173" s="36" t="s">
        <v>220</v>
      </c>
      <c r="C173" s="37" t="s">
        <v>261</v>
      </c>
      <c r="D173" s="92" t="s">
        <v>120</v>
      </c>
      <c r="E173" s="12" t="s">
        <v>130</v>
      </c>
      <c r="F173" s="12">
        <v>1.17</v>
      </c>
      <c r="G173" s="12">
        <v>1.17</v>
      </c>
      <c r="H173" s="12">
        <v>1.1499999999999999</v>
      </c>
      <c r="I173" s="12">
        <v>1.1499999999999999</v>
      </c>
      <c r="J173" s="12">
        <v>1.1399999999999999</v>
      </c>
      <c r="K173" s="12">
        <v>1.1399999999999999</v>
      </c>
      <c r="L173" s="12">
        <v>1.1299999999999999</v>
      </c>
      <c r="M173" s="12">
        <v>1.1299999999999999</v>
      </c>
      <c r="N173" s="12">
        <v>1.1299999999999999</v>
      </c>
      <c r="O173" s="12">
        <v>1.1299999999999999</v>
      </c>
      <c r="P173" s="12">
        <v>1.1299999999999999</v>
      </c>
      <c r="Q173" s="12">
        <v>1.1299999999999999</v>
      </c>
      <c r="R173" s="12">
        <v>1.1200000000000001</v>
      </c>
      <c r="S173" s="12">
        <v>1.1200000000000001</v>
      </c>
      <c r="T173" s="12">
        <v>1.1200000000000001</v>
      </c>
      <c r="U173" s="12">
        <v>1.1100000000000001</v>
      </c>
      <c r="V173" s="12">
        <v>1.1100000000000001</v>
      </c>
      <c r="W173" s="12">
        <v>1.1000000000000001</v>
      </c>
      <c r="X173" s="12">
        <v>1.1000000000000001</v>
      </c>
      <c r="Y173" s="12">
        <v>1.1000000000000001</v>
      </c>
      <c r="Z173" s="12">
        <v>1.1000000000000001</v>
      </c>
      <c r="AA173" s="12">
        <v>1.0900000000000001</v>
      </c>
      <c r="AB173" s="12">
        <v>1.0900000000000001</v>
      </c>
      <c r="AC173" s="12">
        <v>1.0900000000000001</v>
      </c>
      <c r="AD173" s="12">
        <v>1.08</v>
      </c>
      <c r="AE173" s="12">
        <v>1.08</v>
      </c>
      <c r="AF173" s="12">
        <v>1.08</v>
      </c>
      <c r="AG173" s="12">
        <v>1.07</v>
      </c>
      <c r="AH173" s="12">
        <v>1.07</v>
      </c>
      <c r="AI173" s="12">
        <v>1.06</v>
      </c>
      <c r="AJ173" s="12">
        <v>1.06</v>
      </c>
      <c r="AK173" s="12">
        <v>1.05</v>
      </c>
    </row>
    <row r="174" spans="1:37" s="32" customFormat="1" x14ac:dyDescent="0.3">
      <c r="A174" s="12" t="str">
        <f t="shared" si="2"/>
        <v>SDG_NoInv_Base_ReproTest02PQXcaoth</v>
      </c>
      <c r="B174" s="36" t="s">
        <v>220</v>
      </c>
      <c r="C174" s="37" t="s">
        <v>261</v>
      </c>
      <c r="D174" s="92" t="s">
        <v>120</v>
      </c>
      <c r="E174" s="12" t="s">
        <v>131</v>
      </c>
      <c r="F174" s="12">
        <v>1.1399999999999999</v>
      </c>
      <c r="G174" s="12">
        <v>1.0900000000000001</v>
      </c>
      <c r="H174" s="12">
        <v>1.1100000000000001</v>
      </c>
      <c r="I174" s="12">
        <v>1.1200000000000001</v>
      </c>
      <c r="J174" s="12">
        <v>1.1399999999999999</v>
      </c>
      <c r="K174" s="12">
        <v>1.1599999999999999</v>
      </c>
      <c r="L174" s="12">
        <v>1.17</v>
      </c>
      <c r="M174" s="12">
        <v>1.19</v>
      </c>
      <c r="N174" s="12">
        <v>1.21</v>
      </c>
      <c r="O174" s="12">
        <v>1.27</v>
      </c>
      <c r="P174" s="12">
        <v>1.29</v>
      </c>
      <c r="Q174" s="12">
        <v>1.3</v>
      </c>
      <c r="R174" s="12">
        <v>1.31</v>
      </c>
      <c r="S174" s="12">
        <v>1.33</v>
      </c>
      <c r="T174" s="12">
        <v>1.34</v>
      </c>
      <c r="U174" s="12">
        <v>1.36</v>
      </c>
      <c r="V174" s="12">
        <v>1.38</v>
      </c>
      <c r="W174" s="12">
        <v>1.4</v>
      </c>
      <c r="X174" s="12">
        <v>1.43</v>
      </c>
      <c r="Y174" s="12">
        <v>1.45</v>
      </c>
      <c r="Z174" s="12">
        <v>1.47</v>
      </c>
      <c r="AA174" s="12">
        <v>1.49</v>
      </c>
      <c r="AB174" s="12">
        <v>1.52</v>
      </c>
      <c r="AC174" s="12">
        <v>1.54</v>
      </c>
      <c r="AD174" s="12">
        <v>1.55</v>
      </c>
      <c r="AE174" s="12">
        <v>1.57</v>
      </c>
      <c r="AF174" s="12">
        <v>1.59</v>
      </c>
      <c r="AG174" s="12">
        <v>1.6</v>
      </c>
      <c r="AH174" s="12">
        <v>1.58</v>
      </c>
      <c r="AI174" s="12">
        <v>1.54</v>
      </c>
      <c r="AJ174" s="12">
        <v>1.5</v>
      </c>
      <c r="AK174" s="12">
        <v>1.46</v>
      </c>
    </row>
    <row r="175" spans="1:37" s="32" customFormat="1" x14ac:dyDescent="0.3">
      <c r="A175" s="12" t="str">
        <f t="shared" si="2"/>
        <v>SDG_NoInv_Base_ReproTest02PQXclani</v>
      </c>
      <c r="B175" s="36" t="s">
        <v>220</v>
      </c>
      <c r="C175" s="37" t="s">
        <v>261</v>
      </c>
      <c r="D175" s="92" t="s">
        <v>120</v>
      </c>
      <c r="E175" s="12" t="s">
        <v>132</v>
      </c>
      <c r="F175" s="12">
        <v>1.23</v>
      </c>
      <c r="G175" s="12">
        <v>1.1200000000000001</v>
      </c>
      <c r="H175" s="12">
        <v>1.1599999999999999</v>
      </c>
      <c r="I175" s="12">
        <v>1.18</v>
      </c>
      <c r="J175" s="12">
        <v>1.19</v>
      </c>
      <c r="K175" s="12">
        <v>1.19</v>
      </c>
      <c r="L175" s="12">
        <v>1.19</v>
      </c>
      <c r="M175" s="12">
        <v>1.19</v>
      </c>
      <c r="N175" s="12">
        <v>1.19</v>
      </c>
      <c r="O175" s="12">
        <v>1.21</v>
      </c>
      <c r="P175" s="12">
        <v>1.2</v>
      </c>
      <c r="Q175" s="12">
        <v>1.2</v>
      </c>
      <c r="R175" s="12">
        <v>1.2</v>
      </c>
      <c r="S175" s="12">
        <v>1.2</v>
      </c>
      <c r="T175" s="12">
        <v>1.2</v>
      </c>
      <c r="U175" s="12">
        <v>1.2</v>
      </c>
      <c r="V175" s="12">
        <v>1.21</v>
      </c>
      <c r="W175" s="12">
        <v>1.21</v>
      </c>
      <c r="X175" s="12">
        <v>1.21</v>
      </c>
      <c r="Y175" s="12">
        <v>1.21</v>
      </c>
      <c r="Z175" s="12">
        <v>1.21</v>
      </c>
      <c r="AA175" s="12">
        <v>1.21</v>
      </c>
      <c r="AB175" s="12">
        <v>1.22</v>
      </c>
      <c r="AC175" s="12">
        <v>1.21</v>
      </c>
      <c r="AD175" s="12">
        <v>1.21</v>
      </c>
      <c r="AE175" s="12">
        <v>1.21</v>
      </c>
      <c r="AF175" s="12">
        <v>1.21</v>
      </c>
      <c r="AG175" s="12">
        <v>1.22</v>
      </c>
      <c r="AH175" s="12">
        <v>1.24</v>
      </c>
      <c r="AI175" s="12">
        <v>1.25</v>
      </c>
      <c r="AJ175" s="12">
        <v>1.26</v>
      </c>
      <c r="AK175" s="12">
        <v>1.26</v>
      </c>
    </row>
    <row r="176" spans="1:37" s="32" customFormat="1" x14ac:dyDescent="0.3">
      <c r="A176" s="12" t="str">
        <f t="shared" si="2"/>
        <v>SDG_NoInv_Base_ReproTest02PQXcfore</v>
      </c>
      <c r="B176" s="36" t="s">
        <v>220</v>
      </c>
      <c r="C176" s="37" t="s">
        <v>261</v>
      </c>
      <c r="D176" s="92" t="s">
        <v>120</v>
      </c>
      <c r="E176" s="12" t="s">
        <v>133</v>
      </c>
      <c r="F176" s="12">
        <v>1.1499999999999999</v>
      </c>
      <c r="G176" s="12">
        <v>1.1499999999999999</v>
      </c>
      <c r="H176" s="12">
        <v>1.1399999999999999</v>
      </c>
      <c r="I176" s="12">
        <v>1.1399999999999999</v>
      </c>
      <c r="J176" s="12">
        <v>1.1499999999999999</v>
      </c>
      <c r="K176" s="12">
        <v>1.1399999999999999</v>
      </c>
      <c r="L176" s="12">
        <v>1.1399999999999999</v>
      </c>
      <c r="M176" s="12">
        <v>1.1399999999999999</v>
      </c>
      <c r="N176" s="12">
        <v>1.1399999999999999</v>
      </c>
      <c r="O176" s="12">
        <v>1.1399999999999999</v>
      </c>
      <c r="P176" s="12">
        <v>1.1399999999999999</v>
      </c>
      <c r="Q176" s="12">
        <v>1.1399999999999999</v>
      </c>
      <c r="R176" s="12">
        <v>1.1399999999999999</v>
      </c>
      <c r="S176" s="12">
        <v>1.1399999999999999</v>
      </c>
      <c r="T176" s="12">
        <v>1.1399999999999999</v>
      </c>
      <c r="U176" s="12">
        <v>1.1399999999999999</v>
      </c>
      <c r="V176" s="12">
        <v>1.1399999999999999</v>
      </c>
      <c r="W176" s="12">
        <v>1.1399999999999999</v>
      </c>
      <c r="X176" s="12">
        <v>1.1399999999999999</v>
      </c>
      <c r="Y176" s="12">
        <v>1.1399999999999999</v>
      </c>
      <c r="Z176" s="12">
        <v>1.1399999999999999</v>
      </c>
      <c r="AA176" s="12">
        <v>1.1399999999999999</v>
      </c>
      <c r="AB176" s="12">
        <v>1.1399999999999999</v>
      </c>
      <c r="AC176" s="12">
        <v>1.1399999999999999</v>
      </c>
      <c r="AD176" s="12">
        <v>1.1299999999999999</v>
      </c>
      <c r="AE176" s="12">
        <v>1.1299999999999999</v>
      </c>
      <c r="AF176" s="12">
        <v>1.1299999999999999</v>
      </c>
      <c r="AG176" s="12">
        <v>1.1399999999999999</v>
      </c>
      <c r="AH176" s="12">
        <v>1.1399999999999999</v>
      </c>
      <c r="AI176" s="12">
        <v>1.1399999999999999</v>
      </c>
      <c r="AJ176" s="12">
        <v>1.1499999999999999</v>
      </c>
      <c r="AK176" s="12">
        <v>1.1499999999999999</v>
      </c>
    </row>
    <row r="177" spans="1:37" s="32" customFormat="1" x14ac:dyDescent="0.3">
      <c r="A177" s="12" t="str">
        <f t="shared" si="2"/>
        <v>SDG_NoInv_Base_ReproTest02PQXcfish</v>
      </c>
      <c r="B177" s="36" t="s">
        <v>220</v>
      </c>
      <c r="C177" s="37" t="s">
        <v>261</v>
      </c>
      <c r="D177" s="92" t="s">
        <v>120</v>
      </c>
      <c r="E177" s="12" t="s">
        <v>134</v>
      </c>
      <c r="F177" s="12">
        <v>1.27</v>
      </c>
      <c r="G177" s="12">
        <v>1.2</v>
      </c>
      <c r="H177" s="12">
        <v>1.2</v>
      </c>
      <c r="I177" s="12">
        <v>1.2</v>
      </c>
      <c r="J177" s="12">
        <v>1.2</v>
      </c>
      <c r="K177" s="12">
        <v>1.2</v>
      </c>
      <c r="L177" s="12">
        <v>1.19</v>
      </c>
      <c r="M177" s="12">
        <v>1.19</v>
      </c>
      <c r="N177" s="12">
        <v>1.19</v>
      </c>
      <c r="O177" s="12">
        <v>1.2</v>
      </c>
      <c r="P177" s="12">
        <v>1.2</v>
      </c>
      <c r="Q177" s="12">
        <v>1.19</v>
      </c>
      <c r="R177" s="12">
        <v>1.19</v>
      </c>
      <c r="S177" s="12">
        <v>1.19</v>
      </c>
      <c r="T177" s="12">
        <v>1.19</v>
      </c>
      <c r="U177" s="12">
        <v>1.19</v>
      </c>
      <c r="V177" s="12">
        <v>1.19</v>
      </c>
      <c r="W177" s="12">
        <v>1.19</v>
      </c>
      <c r="X177" s="12">
        <v>1.19</v>
      </c>
      <c r="Y177" s="12">
        <v>1.19</v>
      </c>
      <c r="Z177" s="12">
        <v>1.19</v>
      </c>
      <c r="AA177" s="12">
        <v>1.19</v>
      </c>
      <c r="AB177" s="12">
        <v>1.2</v>
      </c>
      <c r="AC177" s="12">
        <v>1.2</v>
      </c>
      <c r="AD177" s="12">
        <v>1.2</v>
      </c>
      <c r="AE177" s="12">
        <v>1.2</v>
      </c>
      <c r="AF177" s="12">
        <v>1.2</v>
      </c>
      <c r="AG177" s="12">
        <v>1.2</v>
      </c>
      <c r="AH177" s="12">
        <v>1.22</v>
      </c>
      <c r="AI177" s="12">
        <v>1.22</v>
      </c>
      <c r="AJ177" s="12">
        <v>1.22</v>
      </c>
      <c r="AK177" s="12">
        <v>1.23</v>
      </c>
    </row>
    <row r="178" spans="1:37" s="32" customFormat="1" x14ac:dyDescent="0.3">
      <c r="A178" s="12" t="str">
        <f t="shared" si="2"/>
        <v>SDG_NoInv_Base_ReproTest02PQXccoal-low</v>
      </c>
      <c r="B178" s="36" t="s">
        <v>220</v>
      </c>
      <c r="C178" s="37" t="s">
        <v>261</v>
      </c>
      <c r="D178" s="92" t="s">
        <v>120</v>
      </c>
      <c r="E178" s="12" t="s">
        <v>135</v>
      </c>
      <c r="F178" s="12">
        <v>0.02</v>
      </c>
      <c r="G178" s="12">
        <v>0.02</v>
      </c>
      <c r="H178" s="12">
        <v>0.02</v>
      </c>
      <c r="I178" s="12">
        <v>0.02</v>
      </c>
      <c r="J178" s="12">
        <v>0.02</v>
      </c>
      <c r="K178" s="12">
        <v>0.02</v>
      </c>
      <c r="L178" s="12">
        <v>0.02</v>
      </c>
      <c r="M178" s="12">
        <v>0.02</v>
      </c>
      <c r="N178" s="12">
        <v>0.02</v>
      </c>
      <c r="O178" s="12">
        <v>0.02</v>
      </c>
      <c r="P178" s="12">
        <v>0.02</v>
      </c>
      <c r="Q178" s="12">
        <v>0.02</v>
      </c>
      <c r="R178" s="12">
        <v>0.02</v>
      </c>
      <c r="S178" s="12">
        <v>0.02</v>
      </c>
      <c r="T178" s="12">
        <v>0.02</v>
      </c>
      <c r="U178" s="12">
        <v>0.02</v>
      </c>
      <c r="V178" s="12">
        <v>0.02</v>
      </c>
      <c r="W178" s="12">
        <v>0.02</v>
      </c>
      <c r="X178" s="12">
        <v>0.02</v>
      </c>
      <c r="Y178" s="12">
        <v>0.02</v>
      </c>
      <c r="Z178" s="12">
        <v>0.02</v>
      </c>
      <c r="AA178" s="12">
        <v>0.02</v>
      </c>
      <c r="AB178" s="12">
        <v>0.02</v>
      </c>
      <c r="AC178" s="12">
        <v>0.02</v>
      </c>
      <c r="AD178" s="12">
        <v>0.02</v>
      </c>
      <c r="AE178" s="12">
        <v>0.02</v>
      </c>
      <c r="AF178" s="12">
        <v>0.02</v>
      </c>
      <c r="AG178" s="12">
        <v>0.02</v>
      </c>
      <c r="AH178" s="12">
        <v>0.02</v>
      </c>
      <c r="AI178" s="12">
        <v>0.02</v>
      </c>
      <c r="AJ178" s="12">
        <v>0.02</v>
      </c>
      <c r="AK178" s="12">
        <v>0.02</v>
      </c>
    </row>
    <row r="179" spans="1:37" s="32" customFormat="1" x14ac:dyDescent="0.3">
      <c r="A179" s="12" t="str">
        <f t="shared" si="2"/>
        <v>SDG_NoInv_Base_ReproTest02PQXccoal-hgh</v>
      </c>
      <c r="B179" s="36" t="s">
        <v>220</v>
      </c>
      <c r="C179" s="37" t="s">
        <v>261</v>
      </c>
      <c r="D179" s="92" t="s">
        <v>120</v>
      </c>
      <c r="E179" s="12" t="s">
        <v>136</v>
      </c>
      <c r="F179" s="12">
        <v>0.04</v>
      </c>
      <c r="G179" s="12">
        <v>0.04</v>
      </c>
      <c r="H179" s="12">
        <v>0.04</v>
      </c>
      <c r="I179" s="12">
        <v>0.04</v>
      </c>
      <c r="J179" s="12">
        <v>0.04</v>
      </c>
      <c r="K179" s="12">
        <v>0.04</v>
      </c>
      <c r="L179" s="12">
        <v>0.04</v>
      </c>
      <c r="M179" s="12">
        <v>0.04</v>
      </c>
      <c r="N179" s="12">
        <v>0.04</v>
      </c>
      <c r="O179" s="12">
        <v>0.04</v>
      </c>
      <c r="P179" s="12">
        <v>0.04</v>
      </c>
      <c r="Q179" s="12">
        <v>0.04</v>
      </c>
      <c r="R179" s="12">
        <v>0.04</v>
      </c>
      <c r="S179" s="12">
        <v>0.04</v>
      </c>
      <c r="T179" s="12">
        <v>0.04</v>
      </c>
      <c r="U179" s="12">
        <v>0.04</v>
      </c>
      <c r="V179" s="12">
        <v>0.04</v>
      </c>
      <c r="W179" s="12">
        <v>0.04</v>
      </c>
      <c r="X179" s="12">
        <v>0.04</v>
      </c>
      <c r="Y179" s="12">
        <v>0.04</v>
      </c>
      <c r="Z179" s="12">
        <v>0.04</v>
      </c>
      <c r="AA179" s="12">
        <v>0.04</v>
      </c>
      <c r="AB179" s="12">
        <v>0.04</v>
      </c>
      <c r="AC179" s="12">
        <v>0.04</v>
      </c>
      <c r="AD179" s="12">
        <v>0.04</v>
      </c>
      <c r="AE179" s="12">
        <v>0.04</v>
      </c>
      <c r="AF179" s="12">
        <v>0.04</v>
      </c>
      <c r="AG179" s="12">
        <v>0.04</v>
      </c>
      <c r="AH179" s="12">
        <v>0.04</v>
      </c>
      <c r="AI179" s="12">
        <v>0.04</v>
      </c>
      <c r="AJ179" s="12">
        <v>0.04</v>
      </c>
      <c r="AK179" s="12">
        <v>0.04</v>
      </c>
    </row>
    <row r="180" spans="1:37" s="32" customFormat="1" x14ac:dyDescent="0.3">
      <c r="A180" s="12" t="str">
        <f t="shared" si="2"/>
        <v>SDG_NoInv_Base_ReproTest02PQXccoil</v>
      </c>
      <c r="B180" s="36" t="s">
        <v>220</v>
      </c>
      <c r="C180" s="37" t="s">
        <v>261</v>
      </c>
      <c r="D180" s="92" t="s">
        <v>120</v>
      </c>
      <c r="E180" s="12" t="s">
        <v>137</v>
      </c>
      <c r="F180" s="12">
        <v>0.13</v>
      </c>
      <c r="G180" s="12">
        <v>0.14000000000000001</v>
      </c>
      <c r="H180" s="12">
        <v>0.14000000000000001</v>
      </c>
      <c r="I180" s="12">
        <v>0.14000000000000001</v>
      </c>
      <c r="J180" s="12">
        <v>0.14000000000000001</v>
      </c>
      <c r="K180" s="12">
        <v>0.14000000000000001</v>
      </c>
      <c r="L180" s="12">
        <v>0.14000000000000001</v>
      </c>
      <c r="M180" s="12">
        <v>0.14000000000000001</v>
      </c>
      <c r="N180" s="12">
        <v>0.14000000000000001</v>
      </c>
      <c r="O180" s="12">
        <v>0.15</v>
      </c>
      <c r="P180" s="12">
        <v>0.15</v>
      </c>
      <c r="Q180" s="12">
        <v>0.15</v>
      </c>
      <c r="R180" s="12">
        <v>0.15</v>
      </c>
      <c r="S180" s="12">
        <v>0.15</v>
      </c>
      <c r="T180" s="12">
        <v>0.15</v>
      </c>
      <c r="U180" s="12">
        <v>0.15</v>
      </c>
      <c r="V180" s="12">
        <v>0.15</v>
      </c>
      <c r="W180" s="12">
        <v>0.15</v>
      </c>
      <c r="X180" s="12">
        <v>0.15</v>
      </c>
      <c r="Y180" s="12">
        <v>0.15</v>
      </c>
      <c r="Z180" s="12">
        <v>0.15</v>
      </c>
      <c r="AA180" s="12">
        <v>0.15</v>
      </c>
      <c r="AB180" s="12">
        <v>0.15</v>
      </c>
      <c r="AC180" s="12">
        <v>0.15</v>
      </c>
      <c r="AD180" s="12">
        <v>0.15</v>
      </c>
      <c r="AE180" s="12">
        <v>0.15</v>
      </c>
      <c r="AF180" s="12">
        <v>0.15</v>
      </c>
      <c r="AG180" s="12">
        <v>0.15</v>
      </c>
      <c r="AH180" s="12">
        <v>0.15</v>
      </c>
      <c r="AI180" s="12">
        <v>0.15</v>
      </c>
      <c r="AJ180" s="12">
        <v>0.15</v>
      </c>
      <c r="AK180" s="12">
        <v>0.15</v>
      </c>
    </row>
    <row r="181" spans="1:37" s="32" customFormat="1" x14ac:dyDescent="0.3">
      <c r="A181" s="12" t="str">
        <f t="shared" si="2"/>
        <v>SDG_NoInv_Base_ReproTest02PQXcngas</v>
      </c>
      <c r="B181" s="36" t="s">
        <v>220</v>
      </c>
      <c r="C181" s="37" t="s">
        <v>261</v>
      </c>
      <c r="D181" s="92" t="s">
        <v>120</v>
      </c>
      <c r="E181" s="12" t="s">
        <v>138</v>
      </c>
      <c r="F181" s="12">
        <v>0.04</v>
      </c>
      <c r="G181" s="12">
        <v>0.04</v>
      </c>
      <c r="H181" s="12">
        <v>0.04</v>
      </c>
      <c r="I181" s="12">
        <v>0.04</v>
      </c>
      <c r="J181" s="12">
        <v>0.04</v>
      </c>
      <c r="K181" s="12">
        <v>0.04</v>
      </c>
      <c r="L181" s="12">
        <v>0.04</v>
      </c>
      <c r="M181" s="12">
        <v>0.04</v>
      </c>
      <c r="N181" s="12">
        <v>0.04</v>
      </c>
      <c r="O181" s="12">
        <v>0.04</v>
      </c>
      <c r="P181" s="12">
        <v>0.04</v>
      </c>
      <c r="Q181" s="12">
        <v>0.04</v>
      </c>
      <c r="R181" s="12">
        <v>0.04</v>
      </c>
      <c r="S181" s="12">
        <v>0.04</v>
      </c>
      <c r="T181" s="12">
        <v>0.04</v>
      </c>
      <c r="U181" s="12">
        <v>0.04</v>
      </c>
      <c r="V181" s="12">
        <v>0.04</v>
      </c>
      <c r="W181" s="12">
        <v>0.04</v>
      </c>
      <c r="X181" s="12">
        <v>0.04</v>
      </c>
      <c r="Y181" s="12">
        <v>0.04</v>
      </c>
      <c r="Z181" s="12">
        <v>0.04</v>
      </c>
      <c r="AA181" s="12">
        <v>0.04</v>
      </c>
      <c r="AB181" s="12">
        <v>0.04</v>
      </c>
      <c r="AC181" s="12">
        <v>0.04</v>
      </c>
      <c r="AD181" s="12">
        <v>0.04</v>
      </c>
      <c r="AE181" s="12">
        <v>0.04</v>
      </c>
      <c r="AF181" s="12">
        <v>0.04</v>
      </c>
      <c r="AG181" s="12">
        <v>0.04</v>
      </c>
      <c r="AH181" s="12">
        <v>0.04</v>
      </c>
      <c r="AI181" s="12">
        <v>0.04</v>
      </c>
      <c r="AJ181" s="12">
        <v>0.04</v>
      </c>
      <c r="AK181" s="12">
        <v>0.04</v>
      </c>
    </row>
    <row r="182" spans="1:37" s="32" customFormat="1" x14ac:dyDescent="0.3">
      <c r="A182" s="12" t="str">
        <f t="shared" si="2"/>
        <v>SDG_NoInv_Base_ReproTest02PQXcpgm</v>
      </c>
      <c r="B182" s="36" t="s">
        <v>220</v>
      </c>
      <c r="C182" s="37" t="s">
        <v>261</v>
      </c>
      <c r="D182" s="92" t="s">
        <v>120</v>
      </c>
      <c r="E182" s="12" t="s">
        <v>139</v>
      </c>
      <c r="F182" s="12">
        <v>1</v>
      </c>
      <c r="G182" s="12">
        <v>-1.44</v>
      </c>
      <c r="H182" s="12">
        <v>-0.65</v>
      </c>
      <c r="I182" s="12">
        <v>0.42</v>
      </c>
      <c r="J182" s="12">
        <v>1.1299999999999999</v>
      </c>
      <c r="K182" s="12">
        <v>1.52</v>
      </c>
      <c r="L182" s="12">
        <v>1.56</v>
      </c>
      <c r="M182" s="12">
        <v>0.63</v>
      </c>
      <c r="N182" s="12">
        <v>0.2</v>
      </c>
      <c r="O182" s="12">
        <v>-0.52</v>
      </c>
      <c r="P182" s="12">
        <v>-0.67</v>
      </c>
      <c r="Q182" s="12">
        <v>-0.66</v>
      </c>
      <c r="R182" s="12">
        <v>-0.43</v>
      </c>
      <c r="S182" s="12">
        <v>-0.28999999999999998</v>
      </c>
      <c r="T182" s="12">
        <v>-0.22</v>
      </c>
      <c r="U182" s="12">
        <v>-0.23</v>
      </c>
      <c r="V182" s="12">
        <v>-0.13</v>
      </c>
      <c r="W182" s="12">
        <v>-0.1</v>
      </c>
      <c r="X182" s="12">
        <v>-0.14000000000000001</v>
      </c>
      <c r="Y182" s="12">
        <v>-0.09</v>
      </c>
      <c r="Z182" s="12">
        <v>-0.04</v>
      </c>
      <c r="AA182" s="12">
        <v>-0.02</v>
      </c>
      <c r="AB182" s="12">
        <v>3.09</v>
      </c>
      <c r="AC182" s="12">
        <v>4.8499999999999996</v>
      </c>
      <c r="AD182" s="12">
        <v>4.9400000000000004</v>
      </c>
      <c r="AE182" s="12">
        <v>4.6399999999999997</v>
      </c>
      <c r="AF182" s="12">
        <v>4.29</v>
      </c>
      <c r="AG182" s="12">
        <v>4.1399999999999997</v>
      </c>
      <c r="AH182" s="12">
        <v>7.91</v>
      </c>
      <c r="AI182" s="12">
        <v>11.68</v>
      </c>
      <c r="AJ182" s="12">
        <v>13.47</v>
      </c>
      <c r="AK182" s="12">
        <v>14.86</v>
      </c>
    </row>
    <row r="183" spans="1:37" s="32" customFormat="1" x14ac:dyDescent="0.3">
      <c r="A183" s="12" t="str">
        <f t="shared" si="2"/>
        <v>SDG_NoInv_Base_ReproTest02PQXcmore</v>
      </c>
      <c r="B183" s="36" t="s">
        <v>220</v>
      </c>
      <c r="C183" s="37" t="s">
        <v>261</v>
      </c>
      <c r="D183" s="92" t="s">
        <v>120</v>
      </c>
      <c r="E183" s="12" t="s">
        <v>140</v>
      </c>
      <c r="F183" s="12">
        <v>0.97</v>
      </c>
      <c r="G183" s="12">
        <v>0.99</v>
      </c>
      <c r="H183" s="12">
        <v>1</v>
      </c>
      <c r="I183" s="12">
        <v>1</v>
      </c>
      <c r="J183" s="12">
        <v>1</v>
      </c>
      <c r="K183" s="12">
        <v>1</v>
      </c>
      <c r="L183" s="12">
        <v>1.01</v>
      </c>
      <c r="M183" s="12">
        <v>1.01</v>
      </c>
      <c r="N183" s="12">
        <v>1.02</v>
      </c>
      <c r="O183" s="12">
        <v>1.05</v>
      </c>
      <c r="P183" s="12">
        <v>1.06</v>
      </c>
      <c r="Q183" s="12">
        <v>1.06</v>
      </c>
      <c r="R183" s="12">
        <v>1.06</v>
      </c>
      <c r="S183" s="12">
        <v>1.06</v>
      </c>
      <c r="T183" s="12">
        <v>1.07</v>
      </c>
      <c r="U183" s="12">
        <v>1.07</v>
      </c>
      <c r="V183" s="12">
        <v>1.07</v>
      </c>
      <c r="W183" s="12">
        <v>1.07</v>
      </c>
      <c r="X183" s="12">
        <v>1.07</v>
      </c>
      <c r="Y183" s="12">
        <v>1.07</v>
      </c>
      <c r="Z183" s="12">
        <v>1.07</v>
      </c>
      <c r="AA183" s="12">
        <v>1.07</v>
      </c>
      <c r="AB183" s="12">
        <v>1.08</v>
      </c>
      <c r="AC183" s="12">
        <v>1.08</v>
      </c>
      <c r="AD183" s="12">
        <v>1.08</v>
      </c>
      <c r="AE183" s="12">
        <v>1.08</v>
      </c>
      <c r="AF183" s="12">
        <v>1.08</v>
      </c>
      <c r="AG183" s="12">
        <v>1.08</v>
      </c>
      <c r="AH183" s="12">
        <v>1.08</v>
      </c>
      <c r="AI183" s="12">
        <v>1.07</v>
      </c>
      <c r="AJ183" s="12">
        <v>1.06</v>
      </c>
      <c r="AK183" s="12">
        <v>1.06</v>
      </c>
    </row>
    <row r="184" spans="1:37" s="32" customFormat="1" x14ac:dyDescent="0.3">
      <c r="A184" s="12" t="str">
        <f t="shared" si="2"/>
        <v>SDG_NoInv_Base_ReproTest02PQXcmine</v>
      </c>
      <c r="B184" s="36" t="s">
        <v>220</v>
      </c>
      <c r="C184" s="37" t="s">
        <v>261</v>
      </c>
      <c r="D184" s="92" t="s">
        <v>120</v>
      </c>
      <c r="E184" s="12" t="s">
        <v>141</v>
      </c>
      <c r="F184" s="12">
        <v>1.03</v>
      </c>
      <c r="G184" s="12">
        <v>1.03</v>
      </c>
      <c r="H184" s="12">
        <v>1.03</v>
      </c>
      <c r="I184" s="12">
        <v>1.04</v>
      </c>
      <c r="J184" s="12">
        <v>1.04</v>
      </c>
      <c r="K184" s="12">
        <v>1.04</v>
      </c>
      <c r="L184" s="12">
        <v>1.04</v>
      </c>
      <c r="M184" s="12">
        <v>1.04</v>
      </c>
      <c r="N184" s="12">
        <v>1.03</v>
      </c>
      <c r="O184" s="12">
        <v>1</v>
      </c>
      <c r="P184" s="12">
        <v>0.99</v>
      </c>
      <c r="Q184" s="12">
        <v>0.99</v>
      </c>
      <c r="R184" s="12">
        <v>0.99</v>
      </c>
      <c r="S184" s="12">
        <v>1</v>
      </c>
      <c r="T184" s="12">
        <v>1</v>
      </c>
      <c r="U184" s="12">
        <v>1</v>
      </c>
      <c r="V184" s="12">
        <v>1.01</v>
      </c>
      <c r="W184" s="12">
        <v>1.01</v>
      </c>
      <c r="X184" s="12">
        <v>1.02</v>
      </c>
      <c r="Y184" s="12">
        <v>1.03</v>
      </c>
      <c r="Z184" s="12">
        <v>1.03</v>
      </c>
      <c r="AA184" s="12">
        <v>1.04</v>
      </c>
      <c r="AB184" s="12">
        <v>1.03</v>
      </c>
      <c r="AC184" s="12">
        <v>1.02</v>
      </c>
      <c r="AD184" s="12">
        <v>1.02</v>
      </c>
      <c r="AE184" s="12">
        <v>1.03</v>
      </c>
      <c r="AF184" s="12">
        <v>1.03</v>
      </c>
      <c r="AG184" s="12">
        <v>1.05</v>
      </c>
      <c r="AH184" s="12">
        <v>1.05</v>
      </c>
      <c r="AI184" s="12">
        <v>1.06</v>
      </c>
      <c r="AJ184" s="12">
        <v>1.08</v>
      </c>
      <c r="AK184" s="12">
        <v>1.1000000000000001</v>
      </c>
    </row>
    <row r="185" spans="1:37" s="32" customFormat="1" x14ac:dyDescent="0.3">
      <c r="A185" s="12" t="str">
        <f t="shared" si="2"/>
        <v>SDG_NoInv_Base_ReproTest02PQXcmeat</v>
      </c>
      <c r="B185" s="36" t="s">
        <v>220</v>
      </c>
      <c r="C185" s="37" t="s">
        <v>261</v>
      </c>
      <c r="D185" s="92" t="s">
        <v>120</v>
      </c>
      <c r="E185" s="12" t="s">
        <v>142</v>
      </c>
      <c r="F185" s="12">
        <v>1.29</v>
      </c>
      <c r="G185" s="12">
        <v>1.25</v>
      </c>
      <c r="H185" s="12">
        <v>1.25</v>
      </c>
      <c r="I185" s="12">
        <v>1.26</v>
      </c>
      <c r="J185" s="12">
        <v>1.26</v>
      </c>
      <c r="K185" s="12">
        <v>1.26</v>
      </c>
      <c r="L185" s="12">
        <v>1.26</v>
      </c>
      <c r="M185" s="12">
        <v>1.26</v>
      </c>
      <c r="N185" s="12">
        <v>1.26</v>
      </c>
      <c r="O185" s="12">
        <v>1.27</v>
      </c>
      <c r="P185" s="12">
        <v>1.27</v>
      </c>
      <c r="Q185" s="12">
        <v>1.27</v>
      </c>
      <c r="R185" s="12">
        <v>1.27</v>
      </c>
      <c r="S185" s="12">
        <v>1.28</v>
      </c>
      <c r="T185" s="12">
        <v>1.28</v>
      </c>
      <c r="U185" s="12">
        <v>1.28</v>
      </c>
      <c r="V185" s="12">
        <v>1.28</v>
      </c>
      <c r="W185" s="12">
        <v>1.29</v>
      </c>
      <c r="X185" s="12">
        <v>1.29</v>
      </c>
      <c r="Y185" s="12">
        <v>1.29</v>
      </c>
      <c r="Z185" s="12">
        <v>1.29</v>
      </c>
      <c r="AA185" s="12">
        <v>1.29</v>
      </c>
      <c r="AB185" s="12">
        <v>1.29</v>
      </c>
      <c r="AC185" s="12">
        <v>1.29</v>
      </c>
      <c r="AD185" s="12">
        <v>1.29</v>
      </c>
      <c r="AE185" s="12">
        <v>1.3</v>
      </c>
      <c r="AF185" s="12">
        <v>1.3</v>
      </c>
      <c r="AG185" s="12">
        <v>1.3</v>
      </c>
      <c r="AH185" s="12">
        <v>1.31</v>
      </c>
      <c r="AI185" s="12">
        <v>1.32</v>
      </c>
      <c r="AJ185" s="12">
        <v>1.32</v>
      </c>
      <c r="AK185" s="12">
        <v>1.33</v>
      </c>
    </row>
    <row r="186" spans="1:37" s="32" customFormat="1" x14ac:dyDescent="0.3">
      <c r="A186" s="12" t="str">
        <f t="shared" si="2"/>
        <v>SDG_NoInv_Base_ReproTest02PQXcpfis</v>
      </c>
      <c r="B186" s="36" t="s">
        <v>220</v>
      </c>
      <c r="C186" s="37" t="s">
        <v>261</v>
      </c>
      <c r="D186" s="92" t="s">
        <v>120</v>
      </c>
      <c r="E186" s="12" t="s">
        <v>143</v>
      </c>
      <c r="F186" s="12">
        <v>1.27</v>
      </c>
      <c r="G186" s="12">
        <v>1.26</v>
      </c>
      <c r="H186" s="12">
        <v>1.25</v>
      </c>
      <c r="I186" s="12">
        <v>1.24</v>
      </c>
      <c r="J186" s="12">
        <v>1.24</v>
      </c>
      <c r="K186" s="12">
        <v>1.24</v>
      </c>
      <c r="L186" s="12">
        <v>1.24</v>
      </c>
      <c r="M186" s="12">
        <v>1.24</v>
      </c>
      <c r="N186" s="12">
        <v>1.24</v>
      </c>
      <c r="O186" s="12">
        <v>1.24</v>
      </c>
      <c r="P186" s="12">
        <v>1.23</v>
      </c>
      <c r="Q186" s="12">
        <v>1.23</v>
      </c>
      <c r="R186" s="12">
        <v>1.23</v>
      </c>
      <c r="S186" s="12">
        <v>1.24</v>
      </c>
      <c r="T186" s="12">
        <v>1.24</v>
      </c>
      <c r="U186" s="12">
        <v>1.24</v>
      </c>
      <c r="V186" s="12">
        <v>1.24</v>
      </c>
      <c r="W186" s="12">
        <v>1.24</v>
      </c>
      <c r="X186" s="12">
        <v>1.24</v>
      </c>
      <c r="Y186" s="12">
        <v>1.25</v>
      </c>
      <c r="Z186" s="12">
        <v>1.25</v>
      </c>
      <c r="AA186" s="12">
        <v>1.25</v>
      </c>
      <c r="AB186" s="12">
        <v>1.25</v>
      </c>
      <c r="AC186" s="12">
        <v>1.24</v>
      </c>
      <c r="AD186" s="12">
        <v>1.25</v>
      </c>
      <c r="AE186" s="12">
        <v>1.25</v>
      </c>
      <c r="AF186" s="12">
        <v>1.25</v>
      </c>
      <c r="AG186" s="12">
        <v>1.25</v>
      </c>
      <c r="AH186" s="12">
        <v>1.25</v>
      </c>
      <c r="AI186" s="12">
        <v>1.25</v>
      </c>
      <c r="AJ186" s="12">
        <v>1.25</v>
      </c>
      <c r="AK186" s="12">
        <v>1.25</v>
      </c>
    </row>
    <row r="187" spans="1:37" s="32" customFormat="1" x14ac:dyDescent="0.3">
      <c r="A187" s="12" t="str">
        <f t="shared" si="2"/>
        <v>SDG_NoInv_Base_ReproTest02PQXcvege</v>
      </c>
      <c r="B187" s="36" t="s">
        <v>220</v>
      </c>
      <c r="C187" s="37" t="s">
        <v>261</v>
      </c>
      <c r="D187" s="92" t="s">
        <v>120</v>
      </c>
      <c r="E187" s="12" t="s">
        <v>144</v>
      </c>
      <c r="F187" s="12">
        <v>1.24</v>
      </c>
      <c r="G187" s="12">
        <v>1.23</v>
      </c>
      <c r="H187" s="12">
        <v>1.23</v>
      </c>
      <c r="I187" s="12">
        <v>1.23</v>
      </c>
      <c r="J187" s="12">
        <v>1.23</v>
      </c>
      <c r="K187" s="12">
        <v>1.23</v>
      </c>
      <c r="L187" s="12">
        <v>1.23</v>
      </c>
      <c r="M187" s="12">
        <v>1.23</v>
      </c>
      <c r="N187" s="12">
        <v>1.23</v>
      </c>
      <c r="O187" s="12">
        <v>1.22</v>
      </c>
      <c r="P187" s="12">
        <v>1.22</v>
      </c>
      <c r="Q187" s="12">
        <v>1.22</v>
      </c>
      <c r="R187" s="12">
        <v>1.22</v>
      </c>
      <c r="S187" s="12">
        <v>1.22</v>
      </c>
      <c r="T187" s="12">
        <v>1.23</v>
      </c>
      <c r="U187" s="12">
        <v>1.23</v>
      </c>
      <c r="V187" s="12">
        <v>1.23</v>
      </c>
      <c r="W187" s="12">
        <v>1.23</v>
      </c>
      <c r="X187" s="12">
        <v>1.23</v>
      </c>
      <c r="Y187" s="12">
        <v>1.23</v>
      </c>
      <c r="Z187" s="12">
        <v>1.23</v>
      </c>
      <c r="AA187" s="12">
        <v>1.23</v>
      </c>
      <c r="AB187" s="12">
        <v>1.23</v>
      </c>
      <c r="AC187" s="12">
        <v>1.22</v>
      </c>
      <c r="AD187" s="12">
        <v>1.22</v>
      </c>
      <c r="AE187" s="12">
        <v>1.23</v>
      </c>
      <c r="AF187" s="12">
        <v>1.23</v>
      </c>
      <c r="AG187" s="12">
        <v>1.23</v>
      </c>
      <c r="AH187" s="12">
        <v>1.23</v>
      </c>
      <c r="AI187" s="12">
        <v>1.23</v>
      </c>
      <c r="AJ187" s="12">
        <v>1.23</v>
      </c>
      <c r="AK187" s="12">
        <v>1.23</v>
      </c>
    </row>
    <row r="188" spans="1:37" s="32" customFormat="1" x14ac:dyDescent="0.3">
      <c r="A188" s="12" t="str">
        <f t="shared" si="2"/>
        <v>SDG_NoInv_Base_ReproTest02PQXcfats</v>
      </c>
      <c r="B188" s="36" t="s">
        <v>220</v>
      </c>
      <c r="C188" s="37" t="s">
        <v>261</v>
      </c>
      <c r="D188" s="92" t="s">
        <v>120</v>
      </c>
      <c r="E188" s="12" t="s">
        <v>145</v>
      </c>
      <c r="F188" s="12">
        <v>1.4</v>
      </c>
      <c r="G188" s="12">
        <v>1.4</v>
      </c>
      <c r="H188" s="12">
        <v>1.4</v>
      </c>
      <c r="I188" s="12">
        <v>1.4</v>
      </c>
      <c r="J188" s="12">
        <v>1.4</v>
      </c>
      <c r="K188" s="12">
        <v>1.4</v>
      </c>
      <c r="L188" s="12">
        <v>1.4</v>
      </c>
      <c r="M188" s="12">
        <v>1.4</v>
      </c>
      <c r="N188" s="12">
        <v>1.4</v>
      </c>
      <c r="O188" s="12">
        <v>1.42</v>
      </c>
      <c r="P188" s="12">
        <v>1.42</v>
      </c>
      <c r="Q188" s="12">
        <v>1.42</v>
      </c>
      <c r="R188" s="12">
        <v>1.42</v>
      </c>
      <c r="S188" s="12">
        <v>1.42</v>
      </c>
      <c r="T188" s="12">
        <v>1.42</v>
      </c>
      <c r="U188" s="12">
        <v>1.42</v>
      </c>
      <c r="V188" s="12">
        <v>1.42</v>
      </c>
      <c r="W188" s="12">
        <v>1.43</v>
      </c>
      <c r="X188" s="12">
        <v>1.43</v>
      </c>
      <c r="Y188" s="12">
        <v>1.43</v>
      </c>
      <c r="Z188" s="12">
        <v>1.43</v>
      </c>
      <c r="AA188" s="12">
        <v>1.43</v>
      </c>
      <c r="AB188" s="12">
        <v>1.43</v>
      </c>
      <c r="AC188" s="12">
        <v>1.43</v>
      </c>
      <c r="AD188" s="12">
        <v>1.43</v>
      </c>
      <c r="AE188" s="12">
        <v>1.43</v>
      </c>
      <c r="AF188" s="12">
        <v>1.43</v>
      </c>
      <c r="AG188" s="12">
        <v>1.42</v>
      </c>
      <c r="AH188" s="12">
        <v>1.42</v>
      </c>
      <c r="AI188" s="12">
        <v>1.41</v>
      </c>
      <c r="AJ188" s="12">
        <v>1.41</v>
      </c>
      <c r="AK188" s="12">
        <v>1.4</v>
      </c>
    </row>
    <row r="189" spans="1:37" s="32" customFormat="1" x14ac:dyDescent="0.3">
      <c r="A189" s="12" t="str">
        <f t="shared" si="2"/>
        <v>SDG_NoInv_Base_ReproTest02PQXcdair</v>
      </c>
      <c r="B189" s="36" t="s">
        <v>220</v>
      </c>
      <c r="C189" s="37" t="s">
        <v>261</v>
      </c>
      <c r="D189" s="92" t="s">
        <v>120</v>
      </c>
      <c r="E189" s="12" t="s">
        <v>146</v>
      </c>
      <c r="F189" s="12">
        <v>1.55</v>
      </c>
      <c r="G189" s="12">
        <v>1.52</v>
      </c>
      <c r="H189" s="12">
        <v>1.52</v>
      </c>
      <c r="I189" s="12">
        <v>1.53</v>
      </c>
      <c r="J189" s="12">
        <v>1.53</v>
      </c>
      <c r="K189" s="12">
        <v>1.53</v>
      </c>
      <c r="L189" s="12">
        <v>1.52</v>
      </c>
      <c r="M189" s="12">
        <v>1.53</v>
      </c>
      <c r="N189" s="12">
        <v>1.53</v>
      </c>
      <c r="O189" s="12">
        <v>1.51</v>
      </c>
      <c r="P189" s="12">
        <v>1.51</v>
      </c>
      <c r="Q189" s="12">
        <v>1.51</v>
      </c>
      <c r="R189" s="12">
        <v>1.52</v>
      </c>
      <c r="S189" s="12">
        <v>1.52</v>
      </c>
      <c r="T189" s="12">
        <v>1.53</v>
      </c>
      <c r="U189" s="12">
        <v>1.53</v>
      </c>
      <c r="V189" s="12">
        <v>1.53</v>
      </c>
      <c r="W189" s="12">
        <v>1.54</v>
      </c>
      <c r="X189" s="12">
        <v>1.54</v>
      </c>
      <c r="Y189" s="12">
        <v>1.54</v>
      </c>
      <c r="Z189" s="12">
        <v>1.54</v>
      </c>
      <c r="AA189" s="12">
        <v>1.54</v>
      </c>
      <c r="AB189" s="12">
        <v>1.53</v>
      </c>
      <c r="AC189" s="12">
        <v>1.53</v>
      </c>
      <c r="AD189" s="12">
        <v>1.53</v>
      </c>
      <c r="AE189" s="12">
        <v>1.53</v>
      </c>
      <c r="AF189" s="12">
        <v>1.53</v>
      </c>
      <c r="AG189" s="12">
        <v>1.54</v>
      </c>
      <c r="AH189" s="12">
        <v>1.54</v>
      </c>
      <c r="AI189" s="12">
        <v>1.54</v>
      </c>
      <c r="AJ189" s="12">
        <v>1.54</v>
      </c>
      <c r="AK189" s="12">
        <v>1.55</v>
      </c>
    </row>
    <row r="190" spans="1:37" s="32" customFormat="1" x14ac:dyDescent="0.3">
      <c r="A190" s="12" t="str">
        <f t="shared" si="2"/>
        <v>SDG_NoInv_Base_ReproTest02PQXcgrai</v>
      </c>
      <c r="B190" s="36" t="s">
        <v>220</v>
      </c>
      <c r="C190" s="37" t="s">
        <v>261</v>
      </c>
      <c r="D190" s="92" t="s">
        <v>120</v>
      </c>
      <c r="E190" s="12" t="s">
        <v>147</v>
      </c>
      <c r="F190" s="12">
        <v>1.37</v>
      </c>
      <c r="G190" s="12">
        <v>1.36</v>
      </c>
      <c r="H190" s="12">
        <v>1.35</v>
      </c>
      <c r="I190" s="12">
        <v>1.36</v>
      </c>
      <c r="J190" s="12">
        <v>1.36</v>
      </c>
      <c r="K190" s="12">
        <v>1.35</v>
      </c>
      <c r="L190" s="12">
        <v>1.35</v>
      </c>
      <c r="M190" s="12">
        <v>1.35</v>
      </c>
      <c r="N190" s="12">
        <v>1.35</v>
      </c>
      <c r="O190" s="12">
        <v>1.34</v>
      </c>
      <c r="P190" s="12">
        <v>1.34</v>
      </c>
      <c r="Q190" s="12">
        <v>1.34</v>
      </c>
      <c r="R190" s="12">
        <v>1.34</v>
      </c>
      <c r="S190" s="12">
        <v>1.34</v>
      </c>
      <c r="T190" s="12">
        <v>1.34</v>
      </c>
      <c r="U190" s="12">
        <v>1.34</v>
      </c>
      <c r="V190" s="12">
        <v>1.34</v>
      </c>
      <c r="W190" s="12">
        <v>1.34</v>
      </c>
      <c r="X190" s="12">
        <v>1.33</v>
      </c>
      <c r="Y190" s="12">
        <v>1.33</v>
      </c>
      <c r="Z190" s="12">
        <v>1.33</v>
      </c>
      <c r="AA190" s="12">
        <v>1.33</v>
      </c>
      <c r="AB190" s="12">
        <v>1.33</v>
      </c>
      <c r="AC190" s="12">
        <v>1.32</v>
      </c>
      <c r="AD190" s="12">
        <v>1.32</v>
      </c>
      <c r="AE190" s="12">
        <v>1.32</v>
      </c>
      <c r="AF190" s="12">
        <v>1.33</v>
      </c>
      <c r="AG190" s="12">
        <v>1.33</v>
      </c>
      <c r="AH190" s="12">
        <v>1.32</v>
      </c>
      <c r="AI190" s="12">
        <v>1.32</v>
      </c>
      <c r="AJ190" s="12">
        <v>1.33</v>
      </c>
      <c r="AK190" s="12">
        <v>1.33</v>
      </c>
    </row>
    <row r="191" spans="1:37" s="32" customFormat="1" x14ac:dyDescent="0.3">
      <c r="A191" s="12" t="str">
        <f t="shared" si="2"/>
        <v>SDG_NoInv_Base_ReproTest02PQXcstar</v>
      </c>
      <c r="B191" s="36" t="s">
        <v>220</v>
      </c>
      <c r="C191" s="37" t="s">
        <v>261</v>
      </c>
      <c r="D191" s="92" t="s">
        <v>120</v>
      </c>
      <c r="E191" s="12" t="s">
        <v>148</v>
      </c>
      <c r="F191" s="12">
        <v>1.22</v>
      </c>
      <c r="G191" s="12">
        <v>1.21</v>
      </c>
      <c r="H191" s="12">
        <v>1.19</v>
      </c>
      <c r="I191" s="12">
        <v>1.19</v>
      </c>
      <c r="J191" s="12">
        <v>1.2</v>
      </c>
      <c r="K191" s="12">
        <v>1.19</v>
      </c>
      <c r="L191" s="12">
        <v>1.18</v>
      </c>
      <c r="M191" s="12">
        <v>1.18</v>
      </c>
      <c r="N191" s="12">
        <v>1.17</v>
      </c>
      <c r="O191" s="12">
        <v>1.1599999999999999</v>
      </c>
      <c r="P191" s="12">
        <v>1.1599999999999999</v>
      </c>
      <c r="Q191" s="12">
        <v>1.1499999999999999</v>
      </c>
      <c r="R191" s="12">
        <v>1.1499999999999999</v>
      </c>
      <c r="S191" s="12">
        <v>1.1499999999999999</v>
      </c>
      <c r="T191" s="12">
        <v>1.1499999999999999</v>
      </c>
      <c r="U191" s="12">
        <v>1.1499999999999999</v>
      </c>
      <c r="V191" s="12">
        <v>1.1399999999999999</v>
      </c>
      <c r="W191" s="12">
        <v>1.1399999999999999</v>
      </c>
      <c r="X191" s="12">
        <v>1.1399999999999999</v>
      </c>
      <c r="Y191" s="12">
        <v>1.1299999999999999</v>
      </c>
      <c r="Z191" s="12">
        <v>1.1299999999999999</v>
      </c>
      <c r="AA191" s="12">
        <v>1.1299999999999999</v>
      </c>
      <c r="AB191" s="12">
        <v>1.1299999999999999</v>
      </c>
      <c r="AC191" s="12">
        <v>1.1299999999999999</v>
      </c>
      <c r="AD191" s="12">
        <v>1.1299999999999999</v>
      </c>
      <c r="AE191" s="12">
        <v>1.1299999999999999</v>
      </c>
      <c r="AF191" s="12">
        <v>1.1299999999999999</v>
      </c>
      <c r="AG191" s="12">
        <v>1.1499999999999999</v>
      </c>
      <c r="AH191" s="12">
        <v>1.1599999999999999</v>
      </c>
      <c r="AI191" s="12">
        <v>1.18</v>
      </c>
      <c r="AJ191" s="12">
        <v>1.21</v>
      </c>
      <c r="AK191" s="12">
        <v>1.24</v>
      </c>
    </row>
    <row r="192" spans="1:37" s="32" customFormat="1" x14ac:dyDescent="0.3">
      <c r="A192" s="12" t="str">
        <f t="shared" si="2"/>
        <v>SDG_NoInv_Base_ReproTest02PQXcafee</v>
      </c>
      <c r="B192" s="36" t="s">
        <v>220</v>
      </c>
      <c r="C192" s="37" t="s">
        <v>261</v>
      </c>
      <c r="D192" s="92" t="s">
        <v>120</v>
      </c>
      <c r="E192" s="12" t="s">
        <v>149</v>
      </c>
      <c r="F192" s="12">
        <v>2.11</v>
      </c>
      <c r="G192" s="12">
        <v>2.02</v>
      </c>
      <c r="H192" s="12">
        <v>2.06</v>
      </c>
      <c r="I192" s="12">
        <v>2.0699999999999998</v>
      </c>
      <c r="J192" s="12">
        <v>2.0699999999999998</v>
      </c>
      <c r="K192" s="12">
        <v>2.0699999999999998</v>
      </c>
      <c r="L192" s="12">
        <v>2.0699999999999998</v>
      </c>
      <c r="M192" s="12">
        <v>2.0699999999999998</v>
      </c>
      <c r="N192" s="12">
        <v>2.0699999999999998</v>
      </c>
      <c r="O192" s="12">
        <v>2.06</v>
      </c>
      <c r="P192" s="12">
        <v>2.0699999999999998</v>
      </c>
      <c r="Q192" s="12">
        <v>2.0699999999999998</v>
      </c>
      <c r="R192" s="12">
        <v>2.08</v>
      </c>
      <c r="S192" s="12">
        <v>2.08</v>
      </c>
      <c r="T192" s="12">
        <v>2.09</v>
      </c>
      <c r="U192" s="12">
        <v>2.09</v>
      </c>
      <c r="V192" s="12">
        <v>2.1</v>
      </c>
      <c r="W192" s="12">
        <v>2.1</v>
      </c>
      <c r="X192" s="12">
        <v>2.11</v>
      </c>
      <c r="Y192" s="12">
        <v>2.11</v>
      </c>
      <c r="Z192" s="12">
        <v>2.11</v>
      </c>
      <c r="AA192" s="12">
        <v>2.11</v>
      </c>
      <c r="AB192" s="12">
        <v>2.1</v>
      </c>
      <c r="AC192" s="12">
        <v>2.1</v>
      </c>
      <c r="AD192" s="12">
        <v>2.1</v>
      </c>
      <c r="AE192" s="12">
        <v>2.1</v>
      </c>
      <c r="AF192" s="12">
        <v>2.1</v>
      </c>
      <c r="AG192" s="12">
        <v>2.1</v>
      </c>
      <c r="AH192" s="12">
        <v>2.11</v>
      </c>
      <c r="AI192" s="12">
        <v>2.12</v>
      </c>
      <c r="AJ192" s="12">
        <v>2.11</v>
      </c>
      <c r="AK192" s="12">
        <v>2.11</v>
      </c>
    </row>
    <row r="193" spans="1:37" s="32" customFormat="1" x14ac:dyDescent="0.3">
      <c r="A193" s="12" t="str">
        <f t="shared" si="2"/>
        <v>SDG_NoInv_Base_ReproTest02PQXcbake</v>
      </c>
      <c r="B193" s="36" t="s">
        <v>220</v>
      </c>
      <c r="C193" s="37" t="s">
        <v>261</v>
      </c>
      <c r="D193" s="92" t="s">
        <v>120</v>
      </c>
      <c r="E193" s="12" t="s">
        <v>150</v>
      </c>
      <c r="F193" s="12">
        <v>1.21</v>
      </c>
      <c r="G193" s="12">
        <v>1.21</v>
      </c>
      <c r="H193" s="12">
        <v>1.21</v>
      </c>
      <c r="I193" s="12">
        <v>1.21</v>
      </c>
      <c r="J193" s="12">
        <v>1.21</v>
      </c>
      <c r="K193" s="12">
        <v>1.21</v>
      </c>
      <c r="L193" s="12">
        <v>1.21</v>
      </c>
      <c r="M193" s="12">
        <v>1.21</v>
      </c>
      <c r="N193" s="12">
        <v>1.21</v>
      </c>
      <c r="O193" s="12">
        <v>1.2</v>
      </c>
      <c r="P193" s="12">
        <v>1.2</v>
      </c>
      <c r="Q193" s="12">
        <v>1.2</v>
      </c>
      <c r="R193" s="12">
        <v>1.21</v>
      </c>
      <c r="S193" s="12">
        <v>1.21</v>
      </c>
      <c r="T193" s="12">
        <v>1.21</v>
      </c>
      <c r="U193" s="12">
        <v>1.21</v>
      </c>
      <c r="V193" s="12">
        <v>1.21</v>
      </c>
      <c r="W193" s="12">
        <v>1.21</v>
      </c>
      <c r="X193" s="12">
        <v>1.21</v>
      </c>
      <c r="Y193" s="12">
        <v>1.21</v>
      </c>
      <c r="Z193" s="12">
        <v>1.21</v>
      </c>
      <c r="AA193" s="12">
        <v>1.21</v>
      </c>
      <c r="AB193" s="12">
        <v>1.21</v>
      </c>
      <c r="AC193" s="12">
        <v>1.2</v>
      </c>
      <c r="AD193" s="12">
        <v>1.2</v>
      </c>
      <c r="AE193" s="12">
        <v>1.21</v>
      </c>
      <c r="AF193" s="12">
        <v>1.21</v>
      </c>
      <c r="AG193" s="12">
        <v>1.21</v>
      </c>
      <c r="AH193" s="12">
        <v>1.21</v>
      </c>
      <c r="AI193" s="12">
        <v>1.21</v>
      </c>
      <c r="AJ193" s="12">
        <v>1.22</v>
      </c>
      <c r="AK193" s="12">
        <v>1.23</v>
      </c>
    </row>
    <row r="194" spans="1:37" s="32" customFormat="1" x14ac:dyDescent="0.3">
      <c r="A194" s="12" t="str">
        <f t="shared" ref="A194:A257" si="3">_xlfn.CONCAT(C194,D194,E194)</f>
        <v>SDG_NoInv_Base_ReproTest02PQXcsuga</v>
      </c>
      <c r="B194" s="36" t="s">
        <v>220</v>
      </c>
      <c r="C194" s="37" t="s">
        <v>261</v>
      </c>
      <c r="D194" s="92" t="s">
        <v>120</v>
      </c>
      <c r="E194" s="12" t="s">
        <v>151</v>
      </c>
      <c r="F194" s="12">
        <v>1.5</v>
      </c>
      <c r="G194" s="12">
        <v>1.5</v>
      </c>
      <c r="H194" s="12">
        <v>1.49</v>
      </c>
      <c r="I194" s="12">
        <v>1.49</v>
      </c>
      <c r="J194" s="12">
        <v>1.49</v>
      </c>
      <c r="K194" s="12">
        <v>1.48</v>
      </c>
      <c r="L194" s="12">
        <v>1.48</v>
      </c>
      <c r="M194" s="12">
        <v>1.48</v>
      </c>
      <c r="N194" s="12">
        <v>1.48</v>
      </c>
      <c r="O194" s="12">
        <v>1.47</v>
      </c>
      <c r="P194" s="12">
        <v>1.47</v>
      </c>
      <c r="Q194" s="12">
        <v>1.47</v>
      </c>
      <c r="R194" s="12">
        <v>1.47</v>
      </c>
      <c r="S194" s="12">
        <v>1.47</v>
      </c>
      <c r="T194" s="12">
        <v>1.47</v>
      </c>
      <c r="U194" s="12">
        <v>1.47</v>
      </c>
      <c r="V194" s="12">
        <v>1.47</v>
      </c>
      <c r="W194" s="12">
        <v>1.47</v>
      </c>
      <c r="X194" s="12">
        <v>1.47</v>
      </c>
      <c r="Y194" s="12">
        <v>1.47</v>
      </c>
      <c r="Z194" s="12">
        <v>1.47</v>
      </c>
      <c r="AA194" s="12">
        <v>1.47</v>
      </c>
      <c r="AB194" s="12">
        <v>1.46</v>
      </c>
      <c r="AC194" s="12">
        <v>1.45</v>
      </c>
      <c r="AD194" s="12">
        <v>1.45</v>
      </c>
      <c r="AE194" s="12">
        <v>1.45</v>
      </c>
      <c r="AF194" s="12">
        <v>1.45</v>
      </c>
      <c r="AG194" s="12">
        <v>1.45</v>
      </c>
      <c r="AH194" s="12">
        <v>1.43</v>
      </c>
      <c r="AI194" s="12">
        <v>1.42</v>
      </c>
      <c r="AJ194" s="12">
        <v>1.42</v>
      </c>
      <c r="AK194" s="12">
        <v>1.41</v>
      </c>
    </row>
    <row r="195" spans="1:37" s="32" customFormat="1" x14ac:dyDescent="0.3">
      <c r="A195" s="12" t="str">
        <f t="shared" si="3"/>
        <v>SDG_NoInv_Base_ReproTest02PQXcconf</v>
      </c>
      <c r="B195" s="36" t="s">
        <v>220</v>
      </c>
      <c r="C195" s="37" t="s">
        <v>261</v>
      </c>
      <c r="D195" s="92" t="s">
        <v>120</v>
      </c>
      <c r="E195" s="12" t="s">
        <v>152</v>
      </c>
      <c r="F195" s="12">
        <v>1.34</v>
      </c>
      <c r="G195" s="12">
        <v>1.32</v>
      </c>
      <c r="H195" s="12">
        <v>1.33</v>
      </c>
      <c r="I195" s="12">
        <v>1.33</v>
      </c>
      <c r="J195" s="12">
        <v>1.33</v>
      </c>
      <c r="K195" s="12">
        <v>1.33</v>
      </c>
      <c r="L195" s="12">
        <v>1.33</v>
      </c>
      <c r="M195" s="12">
        <v>1.33</v>
      </c>
      <c r="N195" s="12">
        <v>1.33</v>
      </c>
      <c r="O195" s="12">
        <v>1.33</v>
      </c>
      <c r="P195" s="12">
        <v>1.33</v>
      </c>
      <c r="Q195" s="12">
        <v>1.33</v>
      </c>
      <c r="R195" s="12">
        <v>1.34</v>
      </c>
      <c r="S195" s="12">
        <v>1.34</v>
      </c>
      <c r="T195" s="12">
        <v>1.35</v>
      </c>
      <c r="U195" s="12">
        <v>1.35</v>
      </c>
      <c r="V195" s="12">
        <v>1.35</v>
      </c>
      <c r="W195" s="12">
        <v>1.35</v>
      </c>
      <c r="X195" s="12">
        <v>1.36</v>
      </c>
      <c r="Y195" s="12">
        <v>1.35</v>
      </c>
      <c r="Z195" s="12">
        <v>1.35</v>
      </c>
      <c r="AA195" s="12">
        <v>1.35</v>
      </c>
      <c r="AB195" s="12">
        <v>1.35</v>
      </c>
      <c r="AC195" s="12">
        <v>1.35</v>
      </c>
      <c r="AD195" s="12">
        <v>1.35</v>
      </c>
      <c r="AE195" s="12">
        <v>1.35</v>
      </c>
      <c r="AF195" s="12">
        <v>1.35</v>
      </c>
      <c r="AG195" s="12">
        <v>1.35</v>
      </c>
      <c r="AH195" s="12">
        <v>1.35</v>
      </c>
      <c r="AI195" s="12">
        <v>1.35</v>
      </c>
      <c r="AJ195" s="12">
        <v>1.34</v>
      </c>
      <c r="AK195" s="12">
        <v>1.34</v>
      </c>
    </row>
    <row r="196" spans="1:37" s="32" customFormat="1" x14ac:dyDescent="0.3">
      <c r="A196" s="12" t="str">
        <f t="shared" si="3"/>
        <v>SDG_NoInv_Base_ReproTest02PQXcpast</v>
      </c>
      <c r="B196" s="36" t="s">
        <v>220</v>
      </c>
      <c r="C196" s="37" t="s">
        <v>261</v>
      </c>
      <c r="D196" s="92" t="s">
        <v>120</v>
      </c>
      <c r="E196" s="12" t="s">
        <v>153</v>
      </c>
      <c r="F196" s="12">
        <v>1.44</v>
      </c>
      <c r="G196" s="12">
        <v>1.39</v>
      </c>
      <c r="H196" s="12">
        <v>1.39</v>
      </c>
      <c r="I196" s="12">
        <v>1.39</v>
      </c>
      <c r="J196" s="12">
        <v>1.39</v>
      </c>
      <c r="K196" s="12">
        <v>1.39</v>
      </c>
      <c r="L196" s="12">
        <v>1.39</v>
      </c>
      <c r="M196" s="12">
        <v>1.39</v>
      </c>
      <c r="N196" s="12">
        <v>1.39</v>
      </c>
      <c r="O196" s="12">
        <v>1.4</v>
      </c>
      <c r="P196" s="12">
        <v>1.4</v>
      </c>
      <c r="Q196" s="12">
        <v>1.39</v>
      </c>
      <c r="R196" s="12">
        <v>1.39</v>
      </c>
      <c r="S196" s="12">
        <v>1.4</v>
      </c>
      <c r="T196" s="12">
        <v>1.4</v>
      </c>
      <c r="U196" s="12">
        <v>1.4</v>
      </c>
      <c r="V196" s="12">
        <v>1.4</v>
      </c>
      <c r="W196" s="12">
        <v>1.4</v>
      </c>
      <c r="X196" s="12">
        <v>1.41</v>
      </c>
      <c r="Y196" s="12">
        <v>1.4</v>
      </c>
      <c r="Z196" s="12">
        <v>1.4</v>
      </c>
      <c r="AA196" s="12">
        <v>1.4</v>
      </c>
      <c r="AB196" s="12">
        <v>1.4</v>
      </c>
      <c r="AC196" s="12">
        <v>1.4</v>
      </c>
      <c r="AD196" s="12">
        <v>1.4</v>
      </c>
      <c r="AE196" s="12">
        <v>1.4</v>
      </c>
      <c r="AF196" s="12">
        <v>1.4</v>
      </c>
      <c r="AG196" s="12">
        <v>1.4</v>
      </c>
      <c r="AH196" s="12">
        <v>1.41</v>
      </c>
      <c r="AI196" s="12">
        <v>1.41</v>
      </c>
      <c r="AJ196" s="12">
        <v>1.42</v>
      </c>
      <c r="AK196" s="12">
        <v>1.42</v>
      </c>
    </row>
    <row r="197" spans="1:37" s="32" customFormat="1" x14ac:dyDescent="0.3">
      <c r="A197" s="12" t="str">
        <f t="shared" si="3"/>
        <v>SDG_NoInv_Base_ReproTest02PQXcofoo</v>
      </c>
      <c r="B197" s="36" t="s">
        <v>220</v>
      </c>
      <c r="C197" s="37" t="s">
        <v>261</v>
      </c>
      <c r="D197" s="92" t="s">
        <v>120</v>
      </c>
      <c r="E197" s="12" t="s">
        <v>154</v>
      </c>
      <c r="F197" s="12">
        <v>1.49</v>
      </c>
      <c r="G197" s="12">
        <v>1.48</v>
      </c>
      <c r="H197" s="12">
        <v>1.47</v>
      </c>
      <c r="I197" s="12">
        <v>1.48</v>
      </c>
      <c r="J197" s="12">
        <v>1.48</v>
      </c>
      <c r="K197" s="12">
        <v>1.48</v>
      </c>
      <c r="L197" s="12">
        <v>1.47</v>
      </c>
      <c r="M197" s="12">
        <v>1.48</v>
      </c>
      <c r="N197" s="12">
        <v>1.48</v>
      </c>
      <c r="O197" s="12">
        <v>1.47</v>
      </c>
      <c r="P197" s="12">
        <v>1.47</v>
      </c>
      <c r="Q197" s="12">
        <v>1.47</v>
      </c>
      <c r="R197" s="12">
        <v>1.47</v>
      </c>
      <c r="S197" s="12">
        <v>1.48</v>
      </c>
      <c r="T197" s="12">
        <v>1.48</v>
      </c>
      <c r="U197" s="12">
        <v>1.48</v>
      </c>
      <c r="V197" s="12">
        <v>1.49</v>
      </c>
      <c r="W197" s="12">
        <v>1.49</v>
      </c>
      <c r="X197" s="12">
        <v>1.49</v>
      </c>
      <c r="Y197" s="12">
        <v>1.49</v>
      </c>
      <c r="Z197" s="12">
        <v>1.49</v>
      </c>
      <c r="AA197" s="12">
        <v>1.49</v>
      </c>
      <c r="AB197" s="12">
        <v>1.48</v>
      </c>
      <c r="AC197" s="12">
        <v>1.48</v>
      </c>
      <c r="AD197" s="12">
        <v>1.48</v>
      </c>
      <c r="AE197" s="12">
        <v>1.48</v>
      </c>
      <c r="AF197" s="12">
        <v>1.48</v>
      </c>
      <c r="AG197" s="12">
        <v>1.48</v>
      </c>
      <c r="AH197" s="12">
        <v>1.48</v>
      </c>
      <c r="AI197" s="12">
        <v>1.47</v>
      </c>
      <c r="AJ197" s="12">
        <v>1.47</v>
      </c>
      <c r="AK197" s="12">
        <v>1.48</v>
      </c>
    </row>
    <row r="198" spans="1:37" s="32" customFormat="1" x14ac:dyDescent="0.3">
      <c r="A198" s="12" t="str">
        <f t="shared" si="3"/>
        <v>SDG_NoInv_Base_ReproTest02PQXcbevt</v>
      </c>
      <c r="B198" s="36" t="s">
        <v>220</v>
      </c>
      <c r="C198" s="37" t="s">
        <v>261</v>
      </c>
      <c r="D198" s="92" t="s">
        <v>120</v>
      </c>
      <c r="E198" s="12" t="s">
        <v>155</v>
      </c>
      <c r="F198" s="12">
        <v>2.2000000000000002</v>
      </c>
      <c r="G198" s="12">
        <v>2.14</v>
      </c>
      <c r="H198" s="12">
        <v>2.1</v>
      </c>
      <c r="I198" s="12">
        <v>2.09</v>
      </c>
      <c r="J198" s="12">
        <v>2.09</v>
      </c>
      <c r="K198" s="12">
        <v>2.09</v>
      </c>
      <c r="L198" s="12">
        <v>2.09</v>
      </c>
      <c r="M198" s="12">
        <v>2.09</v>
      </c>
      <c r="N198" s="12">
        <v>2.09</v>
      </c>
      <c r="O198" s="12">
        <v>2.0699999999999998</v>
      </c>
      <c r="P198" s="12">
        <v>2.0699999999999998</v>
      </c>
      <c r="Q198" s="12">
        <v>2.08</v>
      </c>
      <c r="R198" s="12">
        <v>2.09</v>
      </c>
      <c r="S198" s="12">
        <v>2.1</v>
      </c>
      <c r="T198" s="12">
        <v>2.1</v>
      </c>
      <c r="U198" s="12">
        <v>2.11</v>
      </c>
      <c r="V198" s="12">
        <v>2.12</v>
      </c>
      <c r="W198" s="12">
        <v>2.13</v>
      </c>
      <c r="X198" s="12">
        <v>2.14</v>
      </c>
      <c r="Y198" s="12">
        <v>2.14</v>
      </c>
      <c r="Z198" s="12">
        <v>2.15</v>
      </c>
      <c r="AA198" s="12">
        <v>2.15</v>
      </c>
      <c r="AB198" s="12">
        <v>2.15</v>
      </c>
      <c r="AC198" s="12">
        <v>2.15</v>
      </c>
      <c r="AD198" s="12">
        <v>2.15</v>
      </c>
      <c r="AE198" s="12">
        <v>2.16</v>
      </c>
      <c r="AF198" s="12">
        <v>2.17</v>
      </c>
      <c r="AG198" s="12">
        <v>2.17</v>
      </c>
      <c r="AH198" s="12">
        <v>2.16</v>
      </c>
      <c r="AI198" s="12">
        <v>2.16</v>
      </c>
      <c r="AJ198" s="12">
        <v>2.16</v>
      </c>
      <c r="AK198" s="12">
        <v>2.16</v>
      </c>
    </row>
    <row r="199" spans="1:37" s="32" customFormat="1" x14ac:dyDescent="0.3">
      <c r="A199" s="12" t="str">
        <f t="shared" si="3"/>
        <v>SDG_NoInv_Base_ReproTest02PQXctext</v>
      </c>
      <c r="B199" s="36" t="s">
        <v>220</v>
      </c>
      <c r="C199" s="37" t="s">
        <v>261</v>
      </c>
      <c r="D199" s="92" t="s">
        <v>120</v>
      </c>
      <c r="E199" s="12" t="s">
        <v>102</v>
      </c>
      <c r="F199" s="12">
        <v>1.37</v>
      </c>
      <c r="G199" s="12">
        <v>1.4</v>
      </c>
      <c r="H199" s="12">
        <v>1.41</v>
      </c>
      <c r="I199" s="12">
        <v>1.42</v>
      </c>
      <c r="J199" s="12">
        <v>1.42</v>
      </c>
      <c r="K199" s="12">
        <v>1.42</v>
      </c>
      <c r="L199" s="12">
        <v>1.42</v>
      </c>
      <c r="M199" s="12">
        <v>1.42</v>
      </c>
      <c r="N199" s="12">
        <v>1.43</v>
      </c>
      <c r="O199" s="12">
        <v>1.43</v>
      </c>
      <c r="P199" s="12">
        <v>1.43</v>
      </c>
      <c r="Q199" s="12">
        <v>1.44</v>
      </c>
      <c r="R199" s="12">
        <v>1.44</v>
      </c>
      <c r="S199" s="12">
        <v>1.45</v>
      </c>
      <c r="T199" s="12">
        <v>1.45</v>
      </c>
      <c r="U199" s="12">
        <v>1.45</v>
      </c>
      <c r="V199" s="12">
        <v>1.46</v>
      </c>
      <c r="W199" s="12">
        <v>1.46</v>
      </c>
      <c r="X199" s="12">
        <v>1.46</v>
      </c>
      <c r="Y199" s="12">
        <v>1.47</v>
      </c>
      <c r="Z199" s="12">
        <v>1.47</v>
      </c>
      <c r="AA199" s="12">
        <v>1.47</v>
      </c>
      <c r="AB199" s="12">
        <v>1.47</v>
      </c>
      <c r="AC199" s="12">
        <v>1.47</v>
      </c>
      <c r="AD199" s="12">
        <v>1.47</v>
      </c>
      <c r="AE199" s="12">
        <v>1.47</v>
      </c>
      <c r="AF199" s="12">
        <v>1.47</v>
      </c>
      <c r="AG199" s="12">
        <v>1.47</v>
      </c>
      <c r="AH199" s="12">
        <v>1.47</v>
      </c>
      <c r="AI199" s="12">
        <v>1.46</v>
      </c>
      <c r="AJ199" s="12">
        <v>1.45</v>
      </c>
      <c r="AK199" s="12">
        <v>1.45</v>
      </c>
    </row>
    <row r="200" spans="1:37" s="32" customFormat="1" x14ac:dyDescent="0.3">
      <c r="A200" s="12" t="str">
        <f t="shared" si="3"/>
        <v>SDG_NoInv_Base_ReproTest02PQXcclth</v>
      </c>
      <c r="B200" s="36" t="s">
        <v>220</v>
      </c>
      <c r="C200" s="37" t="s">
        <v>261</v>
      </c>
      <c r="D200" s="92" t="s">
        <v>120</v>
      </c>
      <c r="E200" s="12" t="s">
        <v>156</v>
      </c>
      <c r="F200" s="12">
        <v>1.33</v>
      </c>
      <c r="G200" s="12">
        <v>1.37</v>
      </c>
      <c r="H200" s="12">
        <v>1.37</v>
      </c>
      <c r="I200" s="12">
        <v>1.37</v>
      </c>
      <c r="J200" s="12">
        <v>1.37</v>
      </c>
      <c r="K200" s="12">
        <v>1.37</v>
      </c>
      <c r="L200" s="12">
        <v>1.37</v>
      </c>
      <c r="M200" s="12">
        <v>1.38</v>
      </c>
      <c r="N200" s="12">
        <v>1.38</v>
      </c>
      <c r="O200" s="12">
        <v>1.39</v>
      </c>
      <c r="P200" s="12">
        <v>1.39</v>
      </c>
      <c r="Q200" s="12">
        <v>1.4</v>
      </c>
      <c r="R200" s="12">
        <v>1.4</v>
      </c>
      <c r="S200" s="12">
        <v>1.4</v>
      </c>
      <c r="T200" s="12">
        <v>1.41</v>
      </c>
      <c r="U200" s="12">
        <v>1.41</v>
      </c>
      <c r="V200" s="12">
        <v>1.42</v>
      </c>
      <c r="W200" s="12">
        <v>1.42</v>
      </c>
      <c r="X200" s="12">
        <v>1.42</v>
      </c>
      <c r="Y200" s="12">
        <v>1.42</v>
      </c>
      <c r="Z200" s="12">
        <v>1.42</v>
      </c>
      <c r="AA200" s="12">
        <v>1.42</v>
      </c>
      <c r="AB200" s="12">
        <v>1.42</v>
      </c>
      <c r="AC200" s="12">
        <v>1.42</v>
      </c>
      <c r="AD200" s="12">
        <v>1.43</v>
      </c>
      <c r="AE200" s="12">
        <v>1.43</v>
      </c>
      <c r="AF200" s="12">
        <v>1.43</v>
      </c>
      <c r="AG200" s="12">
        <v>1.43</v>
      </c>
      <c r="AH200" s="12">
        <v>1.42</v>
      </c>
      <c r="AI200" s="12">
        <v>1.41</v>
      </c>
      <c r="AJ200" s="12">
        <v>1.41</v>
      </c>
      <c r="AK200" s="12">
        <v>1.41</v>
      </c>
    </row>
    <row r="201" spans="1:37" s="32" customFormat="1" x14ac:dyDescent="0.3">
      <c r="A201" s="12" t="str">
        <f t="shared" si="3"/>
        <v>SDG_NoInv_Base_ReproTest02PQXcleat</v>
      </c>
      <c r="B201" s="36" t="s">
        <v>220</v>
      </c>
      <c r="C201" s="37" t="s">
        <v>261</v>
      </c>
      <c r="D201" s="92" t="s">
        <v>120</v>
      </c>
      <c r="E201" s="12" t="s">
        <v>103</v>
      </c>
      <c r="F201" s="12">
        <v>1.1599999999999999</v>
      </c>
      <c r="G201" s="12">
        <v>1.1599999999999999</v>
      </c>
      <c r="H201" s="12">
        <v>1.17</v>
      </c>
      <c r="I201" s="12">
        <v>1.1599999999999999</v>
      </c>
      <c r="J201" s="12">
        <v>1.1599999999999999</v>
      </c>
      <c r="K201" s="12">
        <v>1.1599999999999999</v>
      </c>
      <c r="L201" s="12">
        <v>1.1599999999999999</v>
      </c>
      <c r="M201" s="12">
        <v>1.17</v>
      </c>
      <c r="N201" s="12">
        <v>1.17</v>
      </c>
      <c r="O201" s="12">
        <v>1.19</v>
      </c>
      <c r="P201" s="12">
        <v>1.18</v>
      </c>
      <c r="Q201" s="12">
        <v>1.18</v>
      </c>
      <c r="R201" s="12">
        <v>1.18</v>
      </c>
      <c r="S201" s="12">
        <v>1.17</v>
      </c>
      <c r="T201" s="12">
        <v>1.17</v>
      </c>
      <c r="U201" s="12">
        <v>1.17</v>
      </c>
      <c r="V201" s="12">
        <v>1.17</v>
      </c>
      <c r="W201" s="12">
        <v>1.18</v>
      </c>
      <c r="X201" s="12">
        <v>1.18</v>
      </c>
      <c r="Y201" s="12">
        <v>1.18</v>
      </c>
      <c r="Z201" s="12">
        <v>1.18</v>
      </c>
      <c r="AA201" s="12">
        <v>1.18</v>
      </c>
      <c r="AB201" s="12">
        <v>1.18</v>
      </c>
      <c r="AC201" s="12">
        <v>1.18</v>
      </c>
      <c r="AD201" s="12">
        <v>1.18</v>
      </c>
      <c r="AE201" s="12">
        <v>1.18</v>
      </c>
      <c r="AF201" s="12">
        <v>1.18</v>
      </c>
      <c r="AG201" s="12">
        <v>1.18</v>
      </c>
      <c r="AH201" s="12">
        <v>1.18</v>
      </c>
      <c r="AI201" s="12">
        <v>1.18</v>
      </c>
      <c r="AJ201" s="12">
        <v>1.18</v>
      </c>
      <c r="AK201" s="12">
        <v>1.18</v>
      </c>
    </row>
    <row r="202" spans="1:37" s="32" customFormat="1" x14ac:dyDescent="0.3">
      <c r="A202" s="12" t="str">
        <f t="shared" si="3"/>
        <v>SDG_NoInv_Base_ReproTest02PQXcfoot</v>
      </c>
      <c r="B202" s="36" t="s">
        <v>220</v>
      </c>
      <c r="C202" s="37" t="s">
        <v>261</v>
      </c>
      <c r="D202" s="92" t="s">
        <v>120</v>
      </c>
      <c r="E202" s="12" t="s">
        <v>157</v>
      </c>
      <c r="F202" s="12">
        <v>1.21</v>
      </c>
      <c r="G202" s="12">
        <v>1.22</v>
      </c>
      <c r="H202" s="12">
        <v>1.23</v>
      </c>
      <c r="I202" s="12">
        <v>1.23</v>
      </c>
      <c r="J202" s="12">
        <v>1.23</v>
      </c>
      <c r="K202" s="12">
        <v>1.23</v>
      </c>
      <c r="L202" s="12">
        <v>1.23</v>
      </c>
      <c r="M202" s="12">
        <v>1.24</v>
      </c>
      <c r="N202" s="12">
        <v>1.24</v>
      </c>
      <c r="O202" s="12">
        <v>1.27</v>
      </c>
      <c r="P202" s="12">
        <v>1.27</v>
      </c>
      <c r="Q202" s="12">
        <v>1.28</v>
      </c>
      <c r="R202" s="12">
        <v>1.28</v>
      </c>
      <c r="S202" s="12">
        <v>1.28</v>
      </c>
      <c r="T202" s="12">
        <v>1.28</v>
      </c>
      <c r="U202" s="12">
        <v>1.29</v>
      </c>
      <c r="V202" s="12">
        <v>1.29</v>
      </c>
      <c r="W202" s="12">
        <v>1.29</v>
      </c>
      <c r="X202" s="12">
        <v>1.29</v>
      </c>
      <c r="Y202" s="12">
        <v>1.3</v>
      </c>
      <c r="Z202" s="12">
        <v>1.29</v>
      </c>
      <c r="AA202" s="12">
        <v>1.3</v>
      </c>
      <c r="AB202" s="12">
        <v>1.3</v>
      </c>
      <c r="AC202" s="12">
        <v>1.3</v>
      </c>
      <c r="AD202" s="12">
        <v>1.3</v>
      </c>
      <c r="AE202" s="12">
        <v>1.3</v>
      </c>
      <c r="AF202" s="12">
        <v>1.3</v>
      </c>
      <c r="AG202" s="12">
        <v>1.31</v>
      </c>
      <c r="AH202" s="12">
        <v>1.3</v>
      </c>
      <c r="AI202" s="12">
        <v>1.29</v>
      </c>
      <c r="AJ202" s="12">
        <v>1.29</v>
      </c>
      <c r="AK202" s="12">
        <v>1.28</v>
      </c>
    </row>
    <row r="203" spans="1:37" s="32" customFormat="1" x14ac:dyDescent="0.3">
      <c r="A203" s="12" t="str">
        <f t="shared" si="3"/>
        <v>SDG_NoInv_Base_ReproTest02PQXcwood</v>
      </c>
      <c r="B203" s="36" t="s">
        <v>220</v>
      </c>
      <c r="C203" s="37" t="s">
        <v>261</v>
      </c>
      <c r="D203" s="92" t="s">
        <v>120</v>
      </c>
      <c r="E203" s="12" t="s">
        <v>158</v>
      </c>
      <c r="F203" s="12">
        <v>1.21</v>
      </c>
      <c r="G203" s="12">
        <v>1.23</v>
      </c>
      <c r="H203" s="12">
        <v>1.23</v>
      </c>
      <c r="I203" s="12">
        <v>1.24</v>
      </c>
      <c r="J203" s="12">
        <v>1.23</v>
      </c>
      <c r="K203" s="12">
        <v>1.23</v>
      </c>
      <c r="L203" s="12">
        <v>1.23</v>
      </c>
      <c r="M203" s="12">
        <v>1.24</v>
      </c>
      <c r="N203" s="12">
        <v>1.24</v>
      </c>
      <c r="O203" s="12">
        <v>1.22</v>
      </c>
      <c r="P203" s="12">
        <v>1.22</v>
      </c>
      <c r="Q203" s="12">
        <v>1.22</v>
      </c>
      <c r="R203" s="12">
        <v>1.23</v>
      </c>
      <c r="S203" s="12">
        <v>1.23</v>
      </c>
      <c r="T203" s="12">
        <v>1.23</v>
      </c>
      <c r="U203" s="12">
        <v>1.23</v>
      </c>
      <c r="V203" s="12">
        <v>1.24</v>
      </c>
      <c r="W203" s="12">
        <v>1.24</v>
      </c>
      <c r="X203" s="12">
        <v>1.24</v>
      </c>
      <c r="Y203" s="12">
        <v>1.24</v>
      </c>
      <c r="Z203" s="12">
        <v>1.24</v>
      </c>
      <c r="AA203" s="12">
        <v>1.24</v>
      </c>
      <c r="AB203" s="12">
        <v>1.23</v>
      </c>
      <c r="AC203" s="12">
        <v>1.23</v>
      </c>
      <c r="AD203" s="12">
        <v>1.23</v>
      </c>
      <c r="AE203" s="12">
        <v>1.23</v>
      </c>
      <c r="AF203" s="12">
        <v>1.23</v>
      </c>
      <c r="AG203" s="12">
        <v>1.23</v>
      </c>
      <c r="AH203" s="12">
        <v>1.23</v>
      </c>
      <c r="AI203" s="12">
        <v>1.23</v>
      </c>
      <c r="AJ203" s="12">
        <v>1.23</v>
      </c>
      <c r="AK203" s="12">
        <v>1.23</v>
      </c>
    </row>
    <row r="204" spans="1:37" s="32" customFormat="1" x14ac:dyDescent="0.3">
      <c r="A204" s="12" t="str">
        <f t="shared" si="3"/>
        <v>SDG_NoInv_Base_ReproTest02PQXcpapr</v>
      </c>
      <c r="B204" s="36" t="s">
        <v>220</v>
      </c>
      <c r="C204" s="37" t="s">
        <v>261</v>
      </c>
      <c r="D204" s="92" t="s">
        <v>120</v>
      </c>
      <c r="E204" s="12" t="s">
        <v>159</v>
      </c>
      <c r="F204" s="12">
        <v>1.32</v>
      </c>
      <c r="G204" s="12">
        <v>1.32</v>
      </c>
      <c r="H204" s="12">
        <v>1.31</v>
      </c>
      <c r="I204" s="12">
        <v>1.3</v>
      </c>
      <c r="J204" s="12">
        <v>1.3</v>
      </c>
      <c r="K204" s="12">
        <v>1.3</v>
      </c>
      <c r="L204" s="12">
        <v>1.29</v>
      </c>
      <c r="M204" s="12">
        <v>1.31</v>
      </c>
      <c r="N204" s="12">
        <v>1.31</v>
      </c>
      <c r="O204" s="12">
        <v>1.3</v>
      </c>
      <c r="P204" s="12">
        <v>1.3</v>
      </c>
      <c r="Q204" s="12">
        <v>1.31</v>
      </c>
      <c r="R204" s="12">
        <v>1.28</v>
      </c>
      <c r="S204" s="12">
        <v>1.28</v>
      </c>
      <c r="T204" s="12">
        <v>1.29</v>
      </c>
      <c r="U204" s="12">
        <v>1.29</v>
      </c>
      <c r="V204" s="12">
        <v>1.29</v>
      </c>
      <c r="W204" s="12">
        <v>1.29</v>
      </c>
      <c r="X204" s="12">
        <v>1.29</v>
      </c>
      <c r="Y204" s="12">
        <v>1.29</v>
      </c>
      <c r="Z204" s="12">
        <v>1.29</v>
      </c>
      <c r="AA204" s="12">
        <v>1.29</v>
      </c>
      <c r="AB204" s="12">
        <v>1.29</v>
      </c>
      <c r="AC204" s="12">
        <v>1.28</v>
      </c>
      <c r="AD204" s="12">
        <v>1.28</v>
      </c>
      <c r="AE204" s="12">
        <v>1.28</v>
      </c>
      <c r="AF204" s="12">
        <v>1.29</v>
      </c>
      <c r="AG204" s="12">
        <v>1.29</v>
      </c>
      <c r="AH204" s="12">
        <v>1.28</v>
      </c>
      <c r="AI204" s="12">
        <v>1.27</v>
      </c>
      <c r="AJ204" s="12">
        <v>1.27</v>
      </c>
      <c r="AK204" s="12">
        <v>1.26</v>
      </c>
    </row>
    <row r="205" spans="1:37" s="32" customFormat="1" x14ac:dyDescent="0.3">
      <c r="A205" s="12" t="str">
        <f t="shared" si="3"/>
        <v>SDG_NoInv_Base_ReproTest02PQXcprnt</v>
      </c>
      <c r="B205" s="36" t="s">
        <v>220</v>
      </c>
      <c r="C205" s="37" t="s">
        <v>261</v>
      </c>
      <c r="D205" s="92" t="s">
        <v>120</v>
      </c>
      <c r="E205" s="12" t="s">
        <v>104</v>
      </c>
      <c r="F205" s="12">
        <v>1.42</v>
      </c>
      <c r="G205" s="12">
        <v>1.45</v>
      </c>
      <c r="H205" s="12">
        <v>1.45</v>
      </c>
      <c r="I205" s="12">
        <v>1.45</v>
      </c>
      <c r="J205" s="12">
        <v>1.45</v>
      </c>
      <c r="K205" s="12">
        <v>1.45</v>
      </c>
      <c r="L205" s="12">
        <v>1.45</v>
      </c>
      <c r="M205" s="12">
        <v>1.46</v>
      </c>
      <c r="N205" s="12">
        <v>1.46</v>
      </c>
      <c r="O205" s="12">
        <v>1.45</v>
      </c>
      <c r="P205" s="12">
        <v>1.45</v>
      </c>
      <c r="Q205" s="12">
        <v>1.46</v>
      </c>
      <c r="R205" s="12">
        <v>1.46</v>
      </c>
      <c r="S205" s="12">
        <v>1.46</v>
      </c>
      <c r="T205" s="12">
        <v>1.46</v>
      </c>
      <c r="U205" s="12">
        <v>1.47</v>
      </c>
      <c r="V205" s="12">
        <v>1.47</v>
      </c>
      <c r="W205" s="12">
        <v>1.47</v>
      </c>
      <c r="X205" s="12">
        <v>1.48</v>
      </c>
      <c r="Y205" s="12">
        <v>1.47</v>
      </c>
      <c r="Z205" s="12">
        <v>1.47</v>
      </c>
      <c r="AA205" s="12">
        <v>1.47</v>
      </c>
      <c r="AB205" s="12">
        <v>1.46</v>
      </c>
      <c r="AC205" s="12">
        <v>1.46</v>
      </c>
      <c r="AD205" s="12">
        <v>1.46</v>
      </c>
      <c r="AE205" s="12">
        <v>1.46</v>
      </c>
      <c r="AF205" s="12">
        <v>1.46</v>
      </c>
      <c r="AG205" s="12">
        <v>1.46</v>
      </c>
      <c r="AH205" s="12">
        <v>1.45</v>
      </c>
      <c r="AI205" s="12">
        <v>1.44</v>
      </c>
      <c r="AJ205" s="12">
        <v>1.43</v>
      </c>
      <c r="AK205" s="12">
        <v>1.43</v>
      </c>
    </row>
    <row r="206" spans="1:37" s="32" customFormat="1" x14ac:dyDescent="0.3">
      <c r="A206" s="12" t="str">
        <f t="shared" si="3"/>
        <v>SDG_NoInv_Base_ReproTest02PQXcpetr-p</v>
      </c>
      <c r="B206" s="36" t="s">
        <v>220</v>
      </c>
      <c r="C206" s="37" t="s">
        <v>261</v>
      </c>
      <c r="D206" s="92" t="s">
        <v>120</v>
      </c>
      <c r="E206" s="12" t="s">
        <v>160</v>
      </c>
      <c r="F206" s="12">
        <v>0.5</v>
      </c>
      <c r="G206" s="12">
        <v>0.51</v>
      </c>
      <c r="H206" s="12">
        <v>0.51</v>
      </c>
      <c r="I206" s="12">
        <v>0.51</v>
      </c>
      <c r="J206" s="12">
        <v>0.51</v>
      </c>
      <c r="K206" s="12">
        <v>0.51</v>
      </c>
      <c r="L206" s="12">
        <v>0.51</v>
      </c>
      <c r="M206" s="12">
        <v>0.52</v>
      </c>
      <c r="N206" s="12">
        <v>0.52</v>
      </c>
      <c r="O206" s="12">
        <v>0.54</v>
      </c>
      <c r="P206" s="12">
        <v>0.55000000000000004</v>
      </c>
      <c r="Q206" s="12">
        <v>0.55000000000000004</v>
      </c>
      <c r="R206" s="12">
        <v>0.55000000000000004</v>
      </c>
      <c r="S206" s="12">
        <v>0.55000000000000004</v>
      </c>
      <c r="T206" s="12">
        <v>0.55000000000000004</v>
      </c>
      <c r="U206" s="12">
        <v>0.55000000000000004</v>
      </c>
      <c r="V206" s="12">
        <v>0.55000000000000004</v>
      </c>
      <c r="W206" s="12">
        <v>0.55000000000000004</v>
      </c>
      <c r="X206" s="12">
        <v>0.56000000000000005</v>
      </c>
      <c r="Y206" s="12">
        <v>0.56000000000000005</v>
      </c>
      <c r="Z206" s="12">
        <v>0.56000000000000005</v>
      </c>
      <c r="AA206" s="12">
        <v>0.56000000000000005</v>
      </c>
      <c r="AB206" s="12">
        <v>0.56000000000000005</v>
      </c>
      <c r="AC206" s="12">
        <v>0.56999999999999995</v>
      </c>
      <c r="AD206" s="12">
        <v>0.56999999999999995</v>
      </c>
      <c r="AE206" s="12">
        <v>0.56999999999999995</v>
      </c>
      <c r="AF206" s="12">
        <v>0.56999999999999995</v>
      </c>
      <c r="AG206" s="12">
        <v>0.56999999999999995</v>
      </c>
      <c r="AH206" s="12">
        <v>0.56999999999999995</v>
      </c>
      <c r="AI206" s="12">
        <v>0.56000000000000005</v>
      </c>
      <c r="AJ206" s="12">
        <v>0.56000000000000005</v>
      </c>
      <c r="AK206" s="12">
        <v>0.55000000000000004</v>
      </c>
    </row>
    <row r="207" spans="1:37" s="32" customFormat="1" x14ac:dyDescent="0.3">
      <c r="A207" s="12" t="str">
        <f t="shared" si="3"/>
        <v>SDG_NoInv_Base_ReproTest02PQXcpetr-d</v>
      </c>
      <c r="B207" s="36" t="s">
        <v>220</v>
      </c>
      <c r="C207" s="37" t="s">
        <v>261</v>
      </c>
      <c r="D207" s="92" t="s">
        <v>120</v>
      </c>
      <c r="E207" s="12" t="s">
        <v>161</v>
      </c>
      <c r="F207" s="12">
        <v>0.42</v>
      </c>
      <c r="G207" s="12">
        <v>0.42</v>
      </c>
      <c r="H207" s="12">
        <v>0.43</v>
      </c>
      <c r="I207" s="12">
        <v>0.42</v>
      </c>
      <c r="J207" s="12">
        <v>0.42</v>
      </c>
      <c r="K207" s="12">
        <v>0.42</v>
      </c>
      <c r="L207" s="12">
        <v>0.43</v>
      </c>
      <c r="M207" s="12">
        <v>0.43</v>
      </c>
      <c r="N207" s="12">
        <v>0.43</v>
      </c>
      <c r="O207" s="12">
        <v>0.44</v>
      </c>
      <c r="P207" s="12">
        <v>0.45</v>
      </c>
      <c r="Q207" s="12">
        <v>0.45</v>
      </c>
      <c r="R207" s="12">
        <v>0.45</v>
      </c>
      <c r="S207" s="12">
        <v>0.45</v>
      </c>
      <c r="T207" s="12">
        <v>0.45</v>
      </c>
      <c r="U207" s="12">
        <v>0.45</v>
      </c>
      <c r="V207" s="12">
        <v>0.45</v>
      </c>
      <c r="W207" s="12">
        <v>0.45</v>
      </c>
      <c r="X207" s="12">
        <v>0.46</v>
      </c>
      <c r="Y207" s="12">
        <v>0.46</v>
      </c>
      <c r="Z207" s="12">
        <v>0.46</v>
      </c>
      <c r="AA207" s="12">
        <v>0.46</v>
      </c>
      <c r="AB207" s="12">
        <v>0.46</v>
      </c>
      <c r="AC207" s="12">
        <v>0.46</v>
      </c>
      <c r="AD207" s="12">
        <v>0.46</v>
      </c>
      <c r="AE207" s="12">
        <v>0.46</v>
      </c>
      <c r="AF207" s="12">
        <v>0.46</v>
      </c>
      <c r="AG207" s="12">
        <v>0.46</v>
      </c>
      <c r="AH207" s="12">
        <v>0.46</v>
      </c>
      <c r="AI207" s="12">
        <v>0.46</v>
      </c>
      <c r="AJ207" s="12">
        <v>0.45</v>
      </c>
      <c r="AK207" s="12">
        <v>0.45</v>
      </c>
    </row>
    <row r="208" spans="1:37" s="32" customFormat="1" x14ac:dyDescent="0.3">
      <c r="A208" s="12" t="str">
        <f t="shared" si="3"/>
        <v>SDG_NoInv_Base_ReproTest02PQXcpetr-h</v>
      </c>
      <c r="B208" s="36" t="s">
        <v>220</v>
      </c>
      <c r="C208" s="37" t="s">
        <v>261</v>
      </c>
      <c r="D208" s="92" t="s">
        <v>120</v>
      </c>
      <c r="E208" s="12" t="s">
        <v>162</v>
      </c>
      <c r="F208" s="12">
        <v>0.08</v>
      </c>
      <c r="G208" s="12">
        <v>0.09</v>
      </c>
      <c r="H208" s="12">
        <v>0.09</v>
      </c>
      <c r="I208" s="12">
        <v>0.09</v>
      </c>
      <c r="J208" s="12">
        <v>0.09</v>
      </c>
      <c r="K208" s="12">
        <v>0.09</v>
      </c>
      <c r="L208" s="12">
        <v>0.09</v>
      </c>
      <c r="M208" s="12">
        <v>0.09</v>
      </c>
      <c r="N208" s="12">
        <v>0.09</v>
      </c>
      <c r="O208" s="12">
        <v>0.09</v>
      </c>
      <c r="P208" s="12">
        <v>0.09</v>
      </c>
      <c r="Q208" s="12">
        <v>0.09</v>
      </c>
      <c r="R208" s="12">
        <v>0.09</v>
      </c>
      <c r="S208" s="12">
        <v>0.09</v>
      </c>
      <c r="T208" s="12">
        <v>0.09</v>
      </c>
      <c r="U208" s="12">
        <v>0.09</v>
      </c>
      <c r="V208" s="12">
        <v>0.09</v>
      </c>
      <c r="W208" s="12">
        <v>0.09</v>
      </c>
      <c r="X208" s="12">
        <v>0.09</v>
      </c>
      <c r="Y208" s="12">
        <v>0.09</v>
      </c>
      <c r="Z208" s="12">
        <v>0.09</v>
      </c>
      <c r="AA208" s="12">
        <v>0.09</v>
      </c>
      <c r="AB208" s="12">
        <v>0.09</v>
      </c>
      <c r="AC208" s="12">
        <v>0.09</v>
      </c>
      <c r="AD208" s="12">
        <v>0.09</v>
      </c>
      <c r="AE208" s="12">
        <v>0.09</v>
      </c>
      <c r="AF208" s="12">
        <v>0.09</v>
      </c>
      <c r="AG208" s="12">
        <v>0.09</v>
      </c>
      <c r="AH208" s="12">
        <v>0.09</v>
      </c>
      <c r="AI208" s="12">
        <v>0.09</v>
      </c>
      <c r="AJ208" s="12">
        <v>0.09</v>
      </c>
      <c r="AK208" s="12">
        <v>0.09</v>
      </c>
    </row>
    <row r="209" spans="1:37" s="32" customFormat="1" x14ac:dyDescent="0.3">
      <c r="A209" s="12" t="str">
        <f t="shared" si="3"/>
        <v>SDG_NoInv_Base_ReproTest02PQXcpetr-k</v>
      </c>
      <c r="B209" s="36" t="s">
        <v>220</v>
      </c>
      <c r="C209" s="37" t="s">
        <v>261</v>
      </c>
      <c r="D209" s="92" t="s">
        <v>120</v>
      </c>
      <c r="E209" s="12" t="s">
        <v>163</v>
      </c>
      <c r="F209" s="12">
        <v>0.26</v>
      </c>
      <c r="G209" s="12">
        <v>0.26</v>
      </c>
      <c r="H209" s="12">
        <v>0.27</v>
      </c>
      <c r="I209" s="12">
        <v>0.26</v>
      </c>
      <c r="J209" s="12">
        <v>0.26</v>
      </c>
      <c r="K209" s="12">
        <v>0.27</v>
      </c>
      <c r="L209" s="12">
        <v>0.27</v>
      </c>
      <c r="M209" s="12">
        <v>0.27</v>
      </c>
      <c r="N209" s="12">
        <v>0.27</v>
      </c>
      <c r="O209" s="12">
        <v>0.3</v>
      </c>
      <c r="P209" s="12">
        <v>0.3</v>
      </c>
      <c r="Q209" s="12">
        <v>0.3</v>
      </c>
      <c r="R209" s="12">
        <v>0.3</v>
      </c>
      <c r="S209" s="12">
        <v>0.3</v>
      </c>
      <c r="T209" s="12">
        <v>0.3</v>
      </c>
      <c r="U209" s="12">
        <v>0.3</v>
      </c>
      <c r="V209" s="12">
        <v>0.3</v>
      </c>
      <c r="W209" s="12">
        <v>0.3</v>
      </c>
      <c r="X209" s="12">
        <v>0.31</v>
      </c>
      <c r="Y209" s="12">
        <v>0.31</v>
      </c>
      <c r="Z209" s="12">
        <v>0.31</v>
      </c>
      <c r="AA209" s="12">
        <v>0.31</v>
      </c>
      <c r="AB209" s="12">
        <v>0.32</v>
      </c>
      <c r="AC209" s="12">
        <v>0.32</v>
      </c>
      <c r="AD209" s="12">
        <v>0.32</v>
      </c>
      <c r="AE209" s="12">
        <v>0.32</v>
      </c>
      <c r="AF209" s="12">
        <v>0.32</v>
      </c>
      <c r="AG209" s="12">
        <v>0.32</v>
      </c>
      <c r="AH209" s="12">
        <v>0.32</v>
      </c>
      <c r="AI209" s="12">
        <v>0.32</v>
      </c>
      <c r="AJ209" s="12">
        <v>0.31</v>
      </c>
      <c r="AK209" s="12">
        <v>0.31</v>
      </c>
    </row>
    <row r="210" spans="1:37" s="32" customFormat="1" x14ac:dyDescent="0.3">
      <c r="A210" s="12" t="str">
        <f t="shared" si="3"/>
        <v>SDG_NoInv_Base_ReproTest02PQXcpetr-l</v>
      </c>
      <c r="B210" s="36" t="s">
        <v>220</v>
      </c>
      <c r="C210" s="37" t="s">
        <v>261</v>
      </c>
      <c r="D210" s="92" t="s">
        <v>120</v>
      </c>
      <c r="E210" s="12" t="s">
        <v>164</v>
      </c>
      <c r="F210" s="12">
        <v>0.97</v>
      </c>
      <c r="G210" s="12">
        <v>0.99</v>
      </c>
      <c r="H210" s="12">
        <v>1</v>
      </c>
      <c r="I210" s="12">
        <v>0.99</v>
      </c>
      <c r="J210" s="12">
        <v>0.99</v>
      </c>
      <c r="K210" s="12">
        <v>0.99</v>
      </c>
      <c r="L210" s="12">
        <v>1</v>
      </c>
      <c r="M210" s="12">
        <v>1</v>
      </c>
      <c r="N210" s="12">
        <v>1.01</v>
      </c>
      <c r="O210" s="12">
        <v>1.05</v>
      </c>
      <c r="P210" s="12">
        <v>1.06</v>
      </c>
      <c r="Q210" s="12">
        <v>1.06</v>
      </c>
      <c r="R210" s="12">
        <v>1.06</v>
      </c>
      <c r="S210" s="12">
        <v>1.06</v>
      </c>
      <c r="T210" s="12">
        <v>1.06</v>
      </c>
      <c r="U210" s="12">
        <v>1.07</v>
      </c>
      <c r="V210" s="12">
        <v>1.07</v>
      </c>
      <c r="W210" s="12">
        <v>1.07</v>
      </c>
      <c r="X210" s="12">
        <v>1.08</v>
      </c>
      <c r="Y210" s="12">
        <v>1.08</v>
      </c>
      <c r="Z210" s="12">
        <v>1.08</v>
      </c>
      <c r="AA210" s="12">
        <v>1.08</v>
      </c>
      <c r="AB210" s="12">
        <v>1.0900000000000001</v>
      </c>
      <c r="AC210" s="12">
        <v>1.0900000000000001</v>
      </c>
      <c r="AD210" s="12">
        <v>1.1000000000000001</v>
      </c>
      <c r="AE210" s="12">
        <v>1.1000000000000001</v>
      </c>
      <c r="AF210" s="12">
        <v>1.1000000000000001</v>
      </c>
      <c r="AG210" s="12">
        <v>1.1000000000000001</v>
      </c>
      <c r="AH210" s="12">
        <v>1.0900000000000001</v>
      </c>
      <c r="AI210" s="12">
        <v>1.08</v>
      </c>
      <c r="AJ210" s="12">
        <v>1.08</v>
      </c>
      <c r="AK210" s="12">
        <v>1.07</v>
      </c>
    </row>
    <row r="211" spans="1:37" s="32" customFormat="1" x14ac:dyDescent="0.3">
      <c r="A211" s="12" t="str">
        <f t="shared" si="3"/>
        <v>SDG_NoInv_Base_ReproTest02PQXchydr</v>
      </c>
      <c r="B211" s="36" t="s">
        <v>220</v>
      </c>
      <c r="C211" s="37" t="s">
        <v>261</v>
      </c>
      <c r="D211" s="92" t="s">
        <v>120</v>
      </c>
      <c r="E211" s="12" t="s">
        <v>165</v>
      </c>
      <c r="F211" s="12">
        <v>0.91</v>
      </c>
      <c r="G211" s="12">
        <v>0.93</v>
      </c>
      <c r="H211" s="12">
        <v>0.94</v>
      </c>
      <c r="I211" s="12">
        <v>0.94</v>
      </c>
      <c r="J211" s="12">
        <v>0.94</v>
      </c>
      <c r="K211" s="12">
        <v>0.94</v>
      </c>
      <c r="L211" s="12">
        <v>0.94</v>
      </c>
      <c r="M211" s="12">
        <v>0.95</v>
      </c>
      <c r="N211" s="12">
        <v>0.95</v>
      </c>
      <c r="O211" s="12">
        <v>0.98</v>
      </c>
      <c r="P211" s="12">
        <v>0.99</v>
      </c>
      <c r="Q211" s="12">
        <v>0.99</v>
      </c>
      <c r="R211" s="12">
        <v>1</v>
      </c>
      <c r="S211" s="12">
        <v>1</v>
      </c>
      <c r="T211" s="12">
        <v>1</v>
      </c>
      <c r="U211" s="12">
        <v>1</v>
      </c>
      <c r="V211" s="12">
        <v>1</v>
      </c>
      <c r="W211" s="12">
        <v>1</v>
      </c>
      <c r="X211" s="12">
        <v>1</v>
      </c>
      <c r="Y211" s="12">
        <v>1</v>
      </c>
      <c r="Z211" s="12">
        <v>1</v>
      </c>
      <c r="AA211" s="12">
        <v>1</v>
      </c>
      <c r="AB211" s="12">
        <v>1.01</v>
      </c>
      <c r="AC211" s="12">
        <v>1.01</v>
      </c>
      <c r="AD211" s="12">
        <v>1.01</v>
      </c>
      <c r="AE211" s="12">
        <v>1.01</v>
      </c>
      <c r="AF211" s="12">
        <v>1.01</v>
      </c>
      <c r="AG211" s="12">
        <v>1.01</v>
      </c>
      <c r="AH211" s="12">
        <v>1.01</v>
      </c>
      <c r="AI211" s="12">
        <v>1</v>
      </c>
      <c r="AJ211" s="12">
        <v>0.99</v>
      </c>
      <c r="AK211" s="12">
        <v>0.99</v>
      </c>
    </row>
    <row r="212" spans="1:37" s="32" customFormat="1" x14ac:dyDescent="0.3">
      <c r="A212" s="12" t="str">
        <f t="shared" si="3"/>
        <v>SDG_NoInv_Base_ReproTest02PQXcammo</v>
      </c>
      <c r="B212" s="36" t="s">
        <v>220</v>
      </c>
      <c r="C212" s="37" t="s">
        <v>261</v>
      </c>
      <c r="D212" s="92" t="s">
        <v>120</v>
      </c>
      <c r="E212" s="12" t="s">
        <v>166</v>
      </c>
      <c r="F212" s="12">
        <v>1.19</v>
      </c>
      <c r="G212" s="12">
        <v>0.78</v>
      </c>
      <c r="H212" s="12">
        <v>0.78</v>
      </c>
      <c r="I212" s="12">
        <v>0.79</v>
      </c>
      <c r="J212" s="12">
        <v>0.78</v>
      </c>
      <c r="K212" s="12">
        <v>0.78</v>
      </c>
      <c r="L212" s="12">
        <v>0.78</v>
      </c>
      <c r="M212" s="12">
        <v>0.78</v>
      </c>
      <c r="N212" s="12">
        <v>0.78</v>
      </c>
      <c r="O212" s="12">
        <v>0.77</v>
      </c>
      <c r="P212" s="12">
        <v>0.77</v>
      </c>
      <c r="Q212" s="12">
        <v>0.77</v>
      </c>
      <c r="R212" s="12">
        <v>0.77</v>
      </c>
      <c r="S212" s="12">
        <v>0.77</v>
      </c>
      <c r="T212" s="12">
        <v>0.77</v>
      </c>
      <c r="U212" s="12">
        <v>0.77</v>
      </c>
      <c r="V212" s="12">
        <v>0.77</v>
      </c>
      <c r="W212" s="12">
        <v>0.76</v>
      </c>
      <c r="X212" s="12">
        <v>0.76</v>
      </c>
      <c r="Y212" s="12">
        <v>0.89</v>
      </c>
      <c r="Z212" s="12">
        <v>1.01</v>
      </c>
      <c r="AA212" s="12">
        <v>1.1499999999999999</v>
      </c>
      <c r="AB212" s="12">
        <v>1.17</v>
      </c>
      <c r="AC212" s="12">
        <v>1.2</v>
      </c>
      <c r="AD212" s="12">
        <v>1.23</v>
      </c>
      <c r="AE212" s="12">
        <v>1.26</v>
      </c>
      <c r="AF212" s="12">
        <v>1.29</v>
      </c>
      <c r="AG212" s="12">
        <v>1.32</v>
      </c>
      <c r="AH212" s="12">
        <v>1.35</v>
      </c>
      <c r="AI212" s="12">
        <v>1.37</v>
      </c>
      <c r="AJ212" s="12">
        <v>1.4</v>
      </c>
      <c r="AK212" s="12">
        <v>1.42</v>
      </c>
    </row>
    <row r="213" spans="1:37" s="32" customFormat="1" x14ac:dyDescent="0.3">
      <c r="A213" s="12" t="str">
        <f t="shared" si="3"/>
        <v>SDG_NoInv_Base_ReproTest02PQXcbchm</v>
      </c>
      <c r="B213" s="36" t="s">
        <v>220</v>
      </c>
      <c r="C213" s="37" t="s">
        <v>261</v>
      </c>
      <c r="D213" s="92" t="s">
        <v>120</v>
      </c>
      <c r="E213" s="12" t="s">
        <v>167</v>
      </c>
      <c r="F213" s="12">
        <v>1.19</v>
      </c>
      <c r="G213" s="12">
        <v>1.22</v>
      </c>
      <c r="H213" s="12">
        <v>1.24</v>
      </c>
      <c r="I213" s="12">
        <v>1.23</v>
      </c>
      <c r="J213" s="12">
        <v>1.23</v>
      </c>
      <c r="K213" s="12">
        <v>1.23</v>
      </c>
      <c r="L213" s="12">
        <v>1.24</v>
      </c>
      <c r="M213" s="12">
        <v>1.24</v>
      </c>
      <c r="N213" s="12">
        <v>1.25</v>
      </c>
      <c r="O213" s="12">
        <v>1.29</v>
      </c>
      <c r="P213" s="12">
        <v>1.3</v>
      </c>
      <c r="Q213" s="12">
        <v>1.31</v>
      </c>
      <c r="R213" s="12">
        <v>1.31</v>
      </c>
      <c r="S213" s="12">
        <v>1.31</v>
      </c>
      <c r="T213" s="12">
        <v>1.31</v>
      </c>
      <c r="U213" s="12">
        <v>1.31</v>
      </c>
      <c r="V213" s="12">
        <v>1.31</v>
      </c>
      <c r="W213" s="12">
        <v>1.32</v>
      </c>
      <c r="X213" s="12">
        <v>1.32</v>
      </c>
      <c r="Y213" s="12">
        <v>1.32</v>
      </c>
      <c r="Z213" s="12">
        <v>1.32</v>
      </c>
      <c r="AA213" s="12">
        <v>1.32</v>
      </c>
      <c r="AB213" s="12">
        <v>1.33</v>
      </c>
      <c r="AC213" s="12">
        <v>1.33</v>
      </c>
      <c r="AD213" s="12">
        <v>1.33</v>
      </c>
      <c r="AE213" s="12">
        <v>1.33</v>
      </c>
      <c r="AF213" s="12">
        <v>1.33</v>
      </c>
      <c r="AG213" s="12">
        <v>1.33</v>
      </c>
      <c r="AH213" s="12">
        <v>1.33</v>
      </c>
      <c r="AI213" s="12">
        <v>1.31</v>
      </c>
      <c r="AJ213" s="12">
        <v>1.31</v>
      </c>
      <c r="AK213" s="12">
        <v>1.3</v>
      </c>
    </row>
    <row r="214" spans="1:37" s="32" customFormat="1" x14ac:dyDescent="0.3">
      <c r="A214" s="12" t="str">
        <f t="shared" si="3"/>
        <v>SDG_NoInv_Base_ReproTest02PQXcochm</v>
      </c>
      <c r="B214" s="36" t="s">
        <v>220</v>
      </c>
      <c r="C214" s="37" t="s">
        <v>261</v>
      </c>
      <c r="D214" s="92" t="s">
        <v>120</v>
      </c>
      <c r="E214" s="12" t="s">
        <v>168</v>
      </c>
      <c r="F214" s="12">
        <v>1.3</v>
      </c>
      <c r="G214" s="12">
        <v>1.33</v>
      </c>
      <c r="H214" s="12">
        <v>1.34</v>
      </c>
      <c r="I214" s="12">
        <v>1.34</v>
      </c>
      <c r="J214" s="12">
        <v>1.34</v>
      </c>
      <c r="K214" s="12">
        <v>1.34</v>
      </c>
      <c r="L214" s="12">
        <v>1.35</v>
      </c>
      <c r="M214" s="12">
        <v>1.35</v>
      </c>
      <c r="N214" s="12">
        <v>1.36</v>
      </c>
      <c r="O214" s="12">
        <v>1.4</v>
      </c>
      <c r="P214" s="12">
        <v>1.42</v>
      </c>
      <c r="Q214" s="12">
        <v>1.42</v>
      </c>
      <c r="R214" s="12">
        <v>1.42</v>
      </c>
      <c r="S214" s="12">
        <v>1.42</v>
      </c>
      <c r="T214" s="12">
        <v>1.43</v>
      </c>
      <c r="U214" s="12">
        <v>1.43</v>
      </c>
      <c r="V214" s="12">
        <v>1.43</v>
      </c>
      <c r="W214" s="12">
        <v>1.43</v>
      </c>
      <c r="X214" s="12">
        <v>1.44</v>
      </c>
      <c r="Y214" s="12">
        <v>1.44</v>
      </c>
      <c r="Z214" s="12">
        <v>1.44</v>
      </c>
      <c r="AA214" s="12">
        <v>1.44</v>
      </c>
      <c r="AB214" s="12">
        <v>1.45</v>
      </c>
      <c r="AC214" s="12">
        <v>1.45</v>
      </c>
      <c r="AD214" s="12">
        <v>1.45</v>
      </c>
      <c r="AE214" s="12">
        <v>1.45</v>
      </c>
      <c r="AF214" s="12">
        <v>1.45</v>
      </c>
      <c r="AG214" s="12">
        <v>1.45</v>
      </c>
      <c r="AH214" s="12">
        <v>1.45</v>
      </c>
      <c r="AI214" s="12">
        <v>1.44</v>
      </c>
      <c r="AJ214" s="12">
        <v>1.43</v>
      </c>
      <c r="AK214" s="12">
        <v>1.42</v>
      </c>
    </row>
    <row r="215" spans="1:37" s="32" customFormat="1" x14ac:dyDescent="0.3">
      <c r="A215" s="12" t="str">
        <f t="shared" si="3"/>
        <v>SDG_NoInv_Base_ReproTest02PQXcrubb</v>
      </c>
      <c r="B215" s="36" t="s">
        <v>220</v>
      </c>
      <c r="C215" s="37" t="s">
        <v>261</v>
      </c>
      <c r="D215" s="92" t="s">
        <v>120</v>
      </c>
      <c r="E215" s="12" t="s">
        <v>105</v>
      </c>
      <c r="F215" s="12">
        <v>1.27</v>
      </c>
      <c r="G215" s="12">
        <v>1.28</v>
      </c>
      <c r="H215" s="12">
        <v>1.29</v>
      </c>
      <c r="I215" s="12">
        <v>1.28</v>
      </c>
      <c r="J215" s="12">
        <v>1.28</v>
      </c>
      <c r="K215" s="12">
        <v>1.28</v>
      </c>
      <c r="L215" s="12">
        <v>1.29</v>
      </c>
      <c r="M215" s="12">
        <v>1.29</v>
      </c>
      <c r="N215" s="12">
        <v>1.3</v>
      </c>
      <c r="O215" s="12">
        <v>1.31</v>
      </c>
      <c r="P215" s="12">
        <v>1.32</v>
      </c>
      <c r="Q215" s="12">
        <v>1.32</v>
      </c>
      <c r="R215" s="12">
        <v>1.32</v>
      </c>
      <c r="S215" s="12">
        <v>1.33</v>
      </c>
      <c r="T215" s="12">
        <v>1.33</v>
      </c>
      <c r="U215" s="12">
        <v>1.33</v>
      </c>
      <c r="V215" s="12">
        <v>1.34</v>
      </c>
      <c r="W215" s="12">
        <v>1.34</v>
      </c>
      <c r="X215" s="12">
        <v>1.34</v>
      </c>
      <c r="Y215" s="12">
        <v>1.34</v>
      </c>
      <c r="Z215" s="12">
        <v>1.34</v>
      </c>
      <c r="AA215" s="12">
        <v>1.35</v>
      </c>
      <c r="AB215" s="12">
        <v>1.35</v>
      </c>
      <c r="AC215" s="12">
        <v>1.35</v>
      </c>
      <c r="AD215" s="12">
        <v>1.35</v>
      </c>
      <c r="AE215" s="12">
        <v>1.36</v>
      </c>
      <c r="AF215" s="12">
        <v>1.36</v>
      </c>
      <c r="AG215" s="12">
        <v>1.36</v>
      </c>
      <c r="AH215" s="12">
        <v>1.35</v>
      </c>
      <c r="AI215" s="12">
        <v>1.34</v>
      </c>
      <c r="AJ215" s="12">
        <v>1.33</v>
      </c>
      <c r="AK215" s="12">
        <v>1.33</v>
      </c>
    </row>
    <row r="216" spans="1:37" s="32" customFormat="1" x14ac:dyDescent="0.3">
      <c r="A216" s="12" t="str">
        <f t="shared" si="3"/>
        <v>SDG_NoInv_Base_ReproTest02PQXcplas</v>
      </c>
      <c r="B216" s="36" t="s">
        <v>220</v>
      </c>
      <c r="C216" s="37" t="s">
        <v>261</v>
      </c>
      <c r="D216" s="92" t="s">
        <v>120</v>
      </c>
      <c r="E216" s="12" t="s">
        <v>106</v>
      </c>
      <c r="F216" s="12">
        <v>1.5</v>
      </c>
      <c r="G216" s="12">
        <v>1.52</v>
      </c>
      <c r="H216" s="12">
        <v>1.52</v>
      </c>
      <c r="I216" s="12">
        <v>1.52</v>
      </c>
      <c r="J216" s="12">
        <v>1.52</v>
      </c>
      <c r="K216" s="12">
        <v>1.52</v>
      </c>
      <c r="L216" s="12">
        <v>1.52</v>
      </c>
      <c r="M216" s="12">
        <v>1.53</v>
      </c>
      <c r="N216" s="12">
        <v>1.53</v>
      </c>
      <c r="O216" s="12">
        <v>1.53</v>
      </c>
      <c r="P216" s="12">
        <v>1.53</v>
      </c>
      <c r="Q216" s="12">
        <v>1.54</v>
      </c>
      <c r="R216" s="12">
        <v>1.54</v>
      </c>
      <c r="S216" s="12">
        <v>1.55</v>
      </c>
      <c r="T216" s="12">
        <v>1.55</v>
      </c>
      <c r="U216" s="12">
        <v>1.55</v>
      </c>
      <c r="V216" s="12">
        <v>1.56</v>
      </c>
      <c r="W216" s="12">
        <v>1.56</v>
      </c>
      <c r="X216" s="12">
        <v>1.56</v>
      </c>
      <c r="Y216" s="12">
        <v>1.56</v>
      </c>
      <c r="Z216" s="12">
        <v>1.56</v>
      </c>
      <c r="AA216" s="12">
        <v>1.56</v>
      </c>
      <c r="AB216" s="12">
        <v>1.56</v>
      </c>
      <c r="AC216" s="12">
        <v>1.56</v>
      </c>
      <c r="AD216" s="12">
        <v>1.56</v>
      </c>
      <c r="AE216" s="12">
        <v>1.56</v>
      </c>
      <c r="AF216" s="12">
        <v>1.56</v>
      </c>
      <c r="AG216" s="12">
        <v>1.56</v>
      </c>
      <c r="AH216" s="12">
        <v>1.55</v>
      </c>
      <c r="AI216" s="12">
        <v>1.54</v>
      </c>
      <c r="AJ216" s="12">
        <v>1.53</v>
      </c>
      <c r="AK216" s="12">
        <v>1.52</v>
      </c>
    </row>
    <row r="217" spans="1:37" s="32" customFormat="1" x14ac:dyDescent="0.3">
      <c r="A217" s="12" t="str">
        <f t="shared" si="3"/>
        <v>SDG_NoInv_Base_ReproTest02PQXcnmet</v>
      </c>
      <c r="B217" s="36" t="s">
        <v>220</v>
      </c>
      <c r="C217" s="37" t="s">
        <v>261</v>
      </c>
      <c r="D217" s="92" t="s">
        <v>120</v>
      </c>
      <c r="E217" s="12" t="s">
        <v>107</v>
      </c>
      <c r="F217" s="12">
        <v>1.4</v>
      </c>
      <c r="G217" s="12">
        <v>1.43</v>
      </c>
      <c r="H217" s="12">
        <v>1.43</v>
      </c>
      <c r="I217" s="12">
        <v>1.43</v>
      </c>
      <c r="J217" s="12">
        <v>1.42</v>
      </c>
      <c r="K217" s="12">
        <v>1.42</v>
      </c>
      <c r="L217" s="12">
        <v>1.42</v>
      </c>
      <c r="M217" s="12">
        <v>1.42</v>
      </c>
      <c r="N217" s="12">
        <v>1.42</v>
      </c>
      <c r="O217" s="12">
        <v>1.41</v>
      </c>
      <c r="P217" s="12">
        <v>1.4</v>
      </c>
      <c r="Q217" s="12">
        <v>1.41</v>
      </c>
      <c r="R217" s="12">
        <v>1.41</v>
      </c>
      <c r="S217" s="12">
        <v>1.41</v>
      </c>
      <c r="T217" s="12">
        <v>1.42</v>
      </c>
      <c r="U217" s="12">
        <v>1.42</v>
      </c>
      <c r="V217" s="12">
        <v>1.42</v>
      </c>
      <c r="W217" s="12">
        <v>1.42</v>
      </c>
      <c r="X217" s="12">
        <v>1.43</v>
      </c>
      <c r="Y217" s="12">
        <v>1.43</v>
      </c>
      <c r="Z217" s="12">
        <v>1.43</v>
      </c>
      <c r="AA217" s="12">
        <v>1.43</v>
      </c>
      <c r="AB217" s="12">
        <v>1.42</v>
      </c>
      <c r="AC217" s="12">
        <v>1.42</v>
      </c>
      <c r="AD217" s="12">
        <v>1.42</v>
      </c>
      <c r="AE217" s="12">
        <v>1.42</v>
      </c>
      <c r="AF217" s="12">
        <v>1.42</v>
      </c>
      <c r="AG217" s="12">
        <v>1.43</v>
      </c>
      <c r="AH217" s="12">
        <v>1.43</v>
      </c>
      <c r="AI217" s="12">
        <v>1.43</v>
      </c>
      <c r="AJ217" s="12">
        <v>1.44</v>
      </c>
      <c r="AK217" s="12">
        <v>1.45</v>
      </c>
    </row>
    <row r="218" spans="1:37" s="32" customFormat="1" x14ac:dyDescent="0.3">
      <c r="A218" s="12" t="str">
        <f t="shared" si="3"/>
        <v>SDG_NoInv_Base_ReproTest02PQXciron</v>
      </c>
      <c r="B218" s="36" t="s">
        <v>220</v>
      </c>
      <c r="C218" s="37" t="s">
        <v>261</v>
      </c>
      <c r="D218" s="92" t="s">
        <v>120</v>
      </c>
      <c r="E218" s="12" t="s">
        <v>169</v>
      </c>
      <c r="F218" s="12">
        <v>1.22</v>
      </c>
      <c r="G218" s="12">
        <v>1.34</v>
      </c>
      <c r="H218" s="12">
        <v>1.37</v>
      </c>
      <c r="I218" s="12">
        <v>1.39</v>
      </c>
      <c r="J218" s="12">
        <v>1.4</v>
      </c>
      <c r="K218" s="12">
        <v>1.41</v>
      </c>
      <c r="L218" s="12">
        <v>1.4</v>
      </c>
      <c r="M218" s="12">
        <v>1.39</v>
      </c>
      <c r="N218" s="12">
        <v>1.38</v>
      </c>
      <c r="O218" s="12">
        <v>1.34</v>
      </c>
      <c r="P218" s="12">
        <v>1.33</v>
      </c>
      <c r="Q218" s="12">
        <v>1.34</v>
      </c>
      <c r="R218" s="12">
        <v>1.34</v>
      </c>
      <c r="S218" s="12">
        <v>1.34</v>
      </c>
      <c r="T218" s="12">
        <v>1.34</v>
      </c>
      <c r="U218" s="12">
        <v>1.34</v>
      </c>
      <c r="V218" s="12">
        <v>1.29</v>
      </c>
      <c r="W218" s="12">
        <v>1.28</v>
      </c>
      <c r="X218" s="12">
        <v>1.38</v>
      </c>
      <c r="Y218" s="12">
        <v>1.37</v>
      </c>
      <c r="Z218" s="12">
        <v>1.37</v>
      </c>
      <c r="AA218" s="12">
        <v>1.37</v>
      </c>
      <c r="AB218" s="12">
        <v>1.38</v>
      </c>
      <c r="AC218" s="12">
        <v>1.38</v>
      </c>
      <c r="AD218" s="12">
        <v>1.38</v>
      </c>
      <c r="AE218" s="12">
        <v>1.38</v>
      </c>
      <c r="AF218" s="12">
        <v>1.38</v>
      </c>
      <c r="AG218" s="12">
        <v>1.39</v>
      </c>
      <c r="AH218" s="12">
        <v>1.4</v>
      </c>
      <c r="AI218" s="12">
        <v>1.43</v>
      </c>
      <c r="AJ218" s="12">
        <v>1.44</v>
      </c>
      <c r="AK218" s="12">
        <v>1.46</v>
      </c>
    </row>
    <row r="219" spans="1:37" s="32" customFormat="1" x14ac:dyDescent="0.3">
      <c r="A219" s="12" t="str">
        <f t="shared" si="3"/>
        <v>SDG_NoInv_Base_ReproTest02PQXcnfrm</v>
      </c>
      <c r="B219" s="36" t="s">
        <v>220</v>
      </c>
      <c r="C219" s="37" t="s">
        <v>261</v>
      </c>
      <c r="D219" s="92" t="s">
        <v>120</v>
      </c>
      <c r="E219" s="12" t="s">
        <v>108</v>
      </c>
      <c r="F219" s="12">
        <v>1.25</v>
      </c>
      <c r="G219" s="12">
        <v>1.29</v>
      </c>
      <c r="H219" s="12">
        <v>1.35</v>
      </c>
      <c r="I219" s="12">
        <v>1.41</v>
      </c>
      <c r="J219" s="12">
        <v>1.45</v>
      </c>
      <c r="K219" s="12">
        <v>1.47</v>
      </c>
      <c r="L219" s="12">
        <v>1.47</v>
      </c>
      <c r="M219" s="12">
        <v>1.43</v>
      </c>
      <c r="N219" s="12">
        <v>1.4</v>
      </c>
      <c r="O219" s="12">
        <v>1.34</v>
      </c>
      <c r="P219" s="12">
        <v>1.32</v>
      </c>
      <c r="Q219" s="12">
        <v>1.31</v>
      </c>
      <c r="R219" s="12">
        <v>1.32</v>
      </c>
      <c r="S219" s="12">
        <v>1.32</v>
      </c>
      <c r="T219" s="12">
        <v>1.32</v>
      </c>
      <c r="U219" s="12">
        <v>1.31</v>
      </c>
      <c r="V219" s="12">
        <v>1.28</v>
      </c>
      <c r="W219" s="12">
        <v>1.26</v>
      </c>
      <c r="X219" s="12">
        <v>1.28</v>
      </c>
      <c r="Y219" s="12">
        <v>1.27</v>
      </c>
      <c r="Z219" s="12">
        <v>1.27</v>
      </c>
      <c r="AA219" s="12">
        <v>1.27</v>
      </c>
      <c r="AB219" s="12">
        <v>1.39</v>
      </c>
      <c r="AC219" s="12">
        <v>1.46</v>
      </c>
      <c r="AD219" s="12">
        <v>1.47</v>
      </c>
      <c r="AE219" s="12">
        <v>1.47</v>
      </c>
      <c r="AF219" s="12">
        <v>1.46</v>
      </c>
      <c r="AG219" s="12">
        <v>1.46</v>
      </c>
      <c r="AH219" s="12">
        <v>1.59</v>
      </c>
      <c r="AI219" s="12">
        <v>1.71</v>
      </c>
      <c r="AJ219" s="12">
        <v>1.76</v>
      </c>
      <c r="AK219" s="12">
        <v>1.8</v>
      </c>
    </row>
    <row r="220" spans="1:37" s="32" customFormat="1" x14ac:dyDescent="0.3">
      <c r="A220" s="12" t="str">
        <f t="shared" si="3"/>
        <v>SDG_NoInv_Base_ReproTest02PQXcmetp</v>
      </c>
      <c r="B220" s="36" t="s">
        <v>220</v>
      </c>
      <c r="C220" s="37" t="s">
        <v>261</v>
      </c>
      <c r="D220" s="92" t="s">
        <v>120</v>
      </c>
      <c r="E220" s="12" t="s">
        <v>109</v>
      </c>
      <c r="F220" s="12">
        <v>1.27</v>
      </c>
      <c r="G220" s="12">
        <v>1.36</v>
      </c>
      <c r="H220" s="12">
        <v>1.37</v>
      </c>
      <c r="I220" s="12">
        <v>1.38</v>
      </c>
      <c r="J220" s="12">
        <v>1.38</v>
      </c>
      <c r="K220" s="12">
        <v>1.39</v>
      </c>
      <c r="L220" s="12">
        <v>1.39</v>
      </c>
      <c r="M220" s="12">
        <v>1.38</v>
      </c>
      <c r="N220" s="12">
        <v>1.38</v>
      </c>
      <c r="O220" s="12">
        <v>1.36</v>
      </c>
      <c r="P220" s="12">
        <v>1.36</v>
      </c>
      <c r="Q220" s="12">
        <v>1.37</v>
      </c>
      <c r="R220" s="12">
        <v>1.37</v>
      </c>
      <c r="S220" s="12">
        <v>1.37</v>
      </c>
      <c r="T220" s="12">
        <v>1.37</v>
      </c>
      <c r="U220" s="12">
        <v>1.38</v>
      </c>
      <c r="V220" s="12">
        <v>1.36</v>
      </c>
      <c r="W220" s="12">
        <v>1.36</v>
      </c>
      <c r="X220" s="12">
        <v>1.38</v>
      </c>
      <c r="Y220" s="12">
        <v>1.38</v>
      </c>
      <c r="Z220" s="12">
        <v>1.38</v>
      </c>
      <c r="AA220" s="12">
        <v>1.38</v>
      </c>
      <c r="AB220" s="12">
        <v>1.39</v>
      </c>
      <c r="AC220" s="12">
        <v>1.4</v>
      </c>
      <c r="AD220" s="12">
        <v>1.4</v>
      </c>
      <c r="AE220" s="12">
        <v>1.4</v>
      </c>
      <c r="AF220" s="12">
        <v>1.4</v>
      </c>
      <c r="AG220" s="12">
        <v>1.4</v>
      </c>
      <c r="AH220" s="12">
        <v>1.41</v>
      </c>
      <c r="AI220" s="12">
        <v>1.42</v>
      </c>
      <c r="AJ220" s="12">
        <v>1.43</v>
      </c>
      <c r="AK220" s="12">
        <v>1.43</v>
      </c>
    </row>
    <row r="221" spans="1:37" s="32" customFormat="1" x14ac:dyDescent="0.3">
      <c r="A221" s="12" t="str">
        <f t="shared" si="3"/>
        <v>SDG_NoInv_Base_ReproTest02PQXcmach</v>
      </c>
      <c r="B221" s="36" t="s">
        <v>220</v>
      </c>
      <c r="C221" s="37" t="s">
        <v>261</v>
      </c>
      <c r="D221" s="92" t="s">
        <v>120</v>
      </c>
      <c r="E221" s="12" t="s">
        <v>110</v>
      </c>
      <c r="F221" s="12">
        <v>1.1299999999999999</v>
      </c>
      <c r="G221" s="12">
        <v>1.17</v>
      </c>
      <c r="H221" s="12">
        <v>1.19</v>
      </c>
      <c r="I221" s="12">
        <v>1.19</v>
      </c>
      <c r="J221" s="12">
        <v>1.2</v>
      </c>
      <c r="K221" s="12">
        <v>1.2</v>
      </c>
      <c r="L221" s="12">
        <v>1.2</v>
      </c>
      <c r="M221" s="12">
        <v>1.2</v>
      </c>
      <c r="N221" s="12">
        <v>1.2</v>
      </c>
      <c r="O221" s="12">
        <v>1.2</v>
      </c>
      <c r="P221" s="12">
        <v>1.21</v>
      </c>
      <c r="Q221" s="12">
        <v>1.21</v>
      </c>
      <c r="R221" s="12">
        <v>1.21</v>
      </c>
      <c r="S221" s="12">
        <v>1.22</v>
      </c>
      <c r="T221" s="12">
        <v>1.22</v>
      </c>
      <c r="U221" s="12">
        <v>1.22</v>
      </c>
      <c r="V221" s="12">
        <v>1.22</v>
      </c>
      <c r="W221" s="12">
        <v>1.22</v>
      </c>
      <c r="X221" s="12">
        <v>1.23</v>
      </c>
      <c r="Y221" s="12">
        <v>1.23</v>
      </c>
      <c r="Z221" s="12">
        <v>1.23</v>
      </c>
      <c r="AA221" s="12">
        <v>1.23</v>
      </c>
      <c r="AB221" s="12">
        <v>1.25</v>
      </c>
      <c r="AC221" s="12">
        <v>1.26</v>
      </c>
      <c r="AD221" s="12">
        <v>1.26</v>
      </c>
      <c r="AE221" s="12">
        <v>1.26</v>
      </c>
      <c r="AF221" s="12">
        <v>1.26</v>
      </c>
      <c r="AG221" s="12">
        <v>1.26</v>
      </c>
      <c r="AH221" s="12">
        <v>1.28</v>
      </c>
      <c r="AI221" s="12">
        <v>1.3</v>
      </c>
      <c r="AJ221" s="12">
        <v>1.31</v>
      </c>
      <c r="AK221" s="12">
        <v>1.31</v>
      </c>
    </row>
    <row r="222" spans="1:37" s="32" customFormat="1" x14ac:dyDescent="0.3">
      <c r="A222" s="12" t="str">
        <f t="shared" si="3"/>
        <v>SDG_NoInv_Base_ReproTest02PQXcfcel</v>
      </c>
      <c r="B222" s="36" t="s">
        <v>220</v>
      </c>
      <c r="C222" s="37" t="s">
        <v>261</v>
      </c>
      <c r="D222" s="92" t="s">
        <v>120</v>
      </c>
      <c r="E222" s="12" t="s">
        <v>170</v>
      </c>
      <c r="F222" s="12">
        <v>1</v>
      </c>
      <c r="G222" s="12">
        <v>1.02</v>
      </c>
      <c r="H222" s="12">
        <v>1.04</v>
      </c>
      <c r="I222" s="12">
        <v>1.03</v>
      </c>
      <c r="J222" s="12">
        <v>1.03</v>
      </c>
      <c r="K222" s="12">
        <v>1.04</v>
      </c>
      <c r="L222" s="12">
        <v>1.04</v>
      </c>
      <c r="M222" s="12">
        <v>1.05</v>
      </c>
      <c r="N222" s="12">
        <v>1.05</v>
      </c>
      <c r="O222" s="12">
        <v>1.0900000000000001</v>
      </c>
      <c r="P222" s="12">
        <v>1.1000000000000001</v>
      </c>
      <c r="Q222" s="12">
        <v>1.1000000000000001</v>
      </c>
      <c r="R222" s="12">
        <v>1.1000000000000001</v>
      </c>
      <c r="S222" s="12">
        <v>1.1000000000000001</v>
      </c>
      <c r="T222" s="12">
        <v>1.1000000000000001</v>
      </c>
      <c r="U222" s="12">
        <v>1.1000000000000001</v>
      </c>
      <c r="V222" s="12">
        <v>1.1000000000000001</v>
      </c>
      <c r="W222" s="12">
        <v>1.1100000000000001</v>
      </c>
      <c r="X222" s="12">
        <v>1.1100000000000001</v>
      </c>
      <c r="Y222" s="12">
        <v>1.1100000000000001</v>
      </c>
      <c r="Z222" s="12">
        <v>1.1100000000000001</v>
      </c>
      <c r="AA222" s="12">
        <v>1.1100000000000001</v>
      </c>
      <c r="AB222" s="12">
        <v>1.1200000000000001</v>
      </c>
      <c r="AC222" s="12">
        <v>1.1200000000000001</v>
      </c>
      <c r="AD222" s="12">
        <v>1.1200000000000001</v>
      </c>
      <c r="AE222" s="12">
        <v>1.1200000000000001</v>
      </c>
      <c r="AF222" s="12">
        <v>1.1200000000000001</v>
      </c>
      <c r="AG222" s="12">
        <v>1.1200000000000001</v>
      </c>
      <c r="AH222" s="12">
        <v>1.1200000000000001</v>
      </c>
      <c r="AI222" s="12">
        <v>1.1100000000000001</v>
      </c>
      <c r="AJ222" s="12">
        <v>1.1000000000000001</v>
      </c>
      <c r="AK222" s="12">
        <v>1.0900000000000001</v>
      </c>
    </row>
    <row r="223" spans="1:37" s="32" customFormat="1" x14ac:dyDescent="0.3">
      <c r="A223" s="12" t="str">
        <f t="shared" si="3"/>
        <v>SDG_NoInv_Base_ReproTest02PQXcelct</v>
      </c>
      <c r="B223" s="36" t="s">
        <v>220</v>
      </c>
      <c r="C223" s="37" t="s">
        <v>261</v>
      </c>
      <c r="D223" s="92" t="s">
        <v>120</v>
      </c>
      <c r="E223" s="12" t="s">
        <v>171</v>
      </c>
      <c r="F223" s="12">
        <v>1</v>
      </c>
      <c r="G223" s="12">
        <v>1.02</v>
      </c>
      <c r="H223" s="12">
        <v>1.04</v>
      </c>
      <c r="I223" s="12">
        <v>1.03</v>
      </c>
      <c r="J223" s="12">
        <v>1.03</v>
      </c>
      <c r="K223" s="12">
        <v>1.04</v>
      </c>
      <c r="L223" s="12">
        <v>1.04</v>
      </c>
      <c r="M223" s="12">
        <v>1.05</v>
      </c>
      <c r="N223" s="12">
        <v>1.05</v>
      </c>
      <c r="O223" s="12">
        <v>1.0900000000000001</v>
      </c>
      <c r="P223" s="12">
        <v>1.1000000000000001</v>
      </c>
      <c r="Q223" s="12">
        <v>1.1000000000000001</v>
      </c>
      <c r="R223" s="12">
        <v>1.1000000000000001</v>
      </c>
      <c r="S223" s="12">
        <v>1.1000000000000001</v>
      </c>
      <c r="T223" s="12">
        <v>1.1000000000000001</v>
      </c>
      <c r="U223" s="12">
        <v>1.1000000000000001</v>
      </c>
      <c r="V223" s="12">
        <v>1.1000000000000001</v>
      </c>
      <c r="W223" s="12">
        <v>1.1100000000000001</v>
      </c>
      <c r="X223" s="12">
        <v>1.1100000000000001</v>
      </c>
      <c r="Y223" s="12">
        <v>1.1100000000000001</v>
      </c>
      <c r="Z223" s="12">
        <v>1.1100000000000001</v>
      </c>
      <c r="AA223" s="12">
        <v>1.1100000000000001</v>
      </c>
      <c r="AB223" s="12">
        <v>1.1200000000000001</v>
      </c>
      <c r="AC223" s="12">
        <v>1.1200000000000001</v>
      </c>
      <c r="AD223" s="12">
        <v>1.1200000000000001</v>
      </c>
      <c r="AE223" s="12">
        <v>1.1200000000000001</v>
      </c>
      <c r="AF223" s="12">
        <v>1.1200000000000001</v>
      </c>
      <c r="AG223" s="12">
        <v>1.1200000000000001</v>
      </c>
      <c r="AH223" s="12">
        <v>1.1200000000000001</v>
      </c>
      <c r="AI223" s="12">
        <v>1.1100000000000001</v>
      </c>
      <c r="AJ223" s="12">
        <v>1.1000000000000001</v>
      </c>
      <c r="AK223" s="12">
        <v>1.0900000000000001</v>
      </c>
    </row>
    <row r="224" spans="1:37" s="32" customFormat="1" x14ac:dyDescent="0.3">
      <c r="A224" s="12" t="str">
        <f t="shared" si="3"/>
        <v>SDG_NoInv_Base_ReproTest02PQXcemch</v>
      </c>
      <c r="B224" s="36" t="s">
        <v>220</v>
      </c>
      <c r="C224" s="37" t="s">
        <v>261</v>
      </c>
      <c r="D224" s="92" t="s">
        <v>120</v>
      </c>
      <c r="E224" s="12" t="s">
        <v>111</v>
      </c>
      <c r="F224" s="12">
        <v>1.25</v>
      </c>
      <c r="G224" s="12">
        <v>1.28</v>
      </c>
      <c r="H224" s="12">
        <v>1.29</v>
      </c>
      <c r="I224" s="12">
        <v>1.3</v>
      </c>
      <c r="J224" s="12">
        <v>1.31</v>
      </c>
      <c r="K224" s="12">
        <v>1.31</v>
      </c>
      <c r="L224" s="12">
        <v>1.32</v>
      </c>
      <c r="M224" s="12">
        <v>1.31</v>
      </c>
      <c r="N224" s="12">
        <v>1.31</v>
      </c>
      <c r="O224" s="12">
        <v>1.31</v>
      </c>
      <c r="P224" s="12">
        <v>1.32</v>
      </c>
      <c r="Q224" s="12">
        <v>1.32</v>
      </c>
      <c r="R224" s="12">
        <v>1.33</v>
      </c>
      <c r="S224" s="12">
        <v>1.33</v>
      </c>
      <c r="T224" s="12">
        <v>1.33</v>
      </c>
      <c r="U224" s="12">
        <v>1.33</v>
      </c>
      <c r="V224" s="12">
        <v>1.33</v>
      </c>
      <c r="W224" s="12">
        <v>1.33</v>
      </c>
      <c r="X224" s="12">
        <v>1.34</v>
      </c>
      <c r="Y224" s="12">
        <v>1.34</v>
      </c>
      <c r="Z224" s="12">
        <v>1.34</v>
      </c>
      <c r="AA224" s="12">
        <v>1.34</v>
      </c>
      <c r="AB224" s="12">
        <v>1.36</v>
      </c>
      <c r="AC224" s="12">
        <v>1.38</v>
      </c>
      <c r="AD224" s="12">
        <v>1.38</v>
      </c>
      <c r="AE224" s="12">
        <v>1.38</v>
      </c>
      <c r="AF224" s="12">
        <v>1.38</v>
      </c>
      <c r="AG224" s="12">
        <v>1.37</v>
      </c>
      <c r="AH224" s="12">
        <v>1.4</v>
      </c>
      <c r="AI224" s="12">
        <v>1.41</v>
      </c>
      <c r="AJ224" s="12">
        <v>1.42</v>
      </c>
      <c r="AK224" s="12">
        <v>1.42</v>
      </c>
    </row>
    <row r="225" spans="1:37" s="32" customFormat="1" x14ac:dyDescent="0.3">
      <c r="A225" s="12" t="str">
        <f t="shared" si="3"/>
        <v>SDG_NoInv_Base_ReproTest02PQXcsequ</v>
      </c>
      <c r="B225" s="36" t="s">
        <v>220</v>
      </c>
      <c r="C225" s="37" t="s">
        <v>261</v>
      </c>
      <c r="D225" s="92" t="s">
        <v>120</v>
      </c>
      <c r="E225" s="12" t="s">
        <v>112</v>
      </c>
      <c r="F225" s="12">
        <v>1.1499999999999999</v>
      </c>
      <c r="G225" s="12">
        <v>1.17</v>
      </c>
      <c r="H225" s="12">
        <v>1.18</v>
      </c>
      <c r="I225" s="12">
        <v>1.18</v>
      </c>
      <c r="J225" s="12">
        <v>1.19</v>
      </c>
      <c r="K225" s="12">
        <v>1.19</v>
      </c>
      <c r="L225" s="12">
        <v>1.19</v>
      </c>
      <c r="M225" s="12">
        <v>1.19</v>
      </c>
      <c r="N225" s="12">
        <v>1.2</v>
      </c>
      <c r="O225" s="12">
        <v>1.22</v>
      </c>
      <c r="P225" s="12">
        <v>1.22</v>
      </c>
      <c r="Q225" s="12">
        <v>1.22</v>
      </c>
      <c r="R225" s="12">
        <v>1.23</v>
      </c>
      <c r="S225" s="12">
        <v>1.23</v>
      </c>
      <c r="T225" s="12">
        <v>1.23</v>
      </c>
      <c r="U225" s="12">
        <v>1.24</v>
      </c>
      <c r="V225" s="12">
        <v>1.24</v>
      </c>
      <c r="W225" s="12">
        <v>1.24</v>
      </c>
      <c r="X225" s="12">
        <v>1.24</v>
      </c>
      <c r="Y225" s="12">
        <v>1.24</v>
      </c>
      <c r="Z225" s="12">
        <v>1.24</v>
      </c>
      <c r="AA225" s="12">
        <v>1.24</v>
      </c>
      <c r="AB225" s="12">
        <v>1.26</v>
      </c>
      <c r="AC225" s="12">
        <v>1.28</v>
      </c>
      <c r="AD225" s="12">
        <v>1.28</v>
      </c>
      <c r="AE225" s="12">
        <v>1.28</v>
      </c>
      <c r="AF225" s="12">
        <v>1.28</v>
      </c>
      <c r="AG225" s="12">
        <v>1.28</v>
      </c>
      <c r="AH225" s="12">
        <v>1.29</v>
      </c>
      <c r="AI225" s="12">
        <v>1.3</v>
      </c>
      <c r="AJ225" s="12">
        <v>1.3</v>
      </c>
      <c r="AK225" s="12">
        <v>1.3</v>
      </c>
    </row>
    <row r="226" spans="1:37" s="32" customFormat="1" x14ac:dyDescent="0.3">
      <c r="A226" s="12" t="str">
        <f t="shared" si="3"/>
        <v>SDG_NoInv_Base_ReproTest02PQXcvehi</v>
      </c>
      <c r="B226" s="36" t="s">
        <v>220</v>
      </c>
      <c r="C226" s="37" t="s">
        <v>261</v>
      </c>
      <c r="D226" s="92" t="s">
        <v>120</v>
      </c>
      <c r="E226" s="12" t="s">
        <v>113</v>
      </c>
      <c r="F226" s="12">
        <v>1.27</v>
      </c>
      <c r="G226" s="12">
        <v>1.29</v>
      </c>
      <c r="H226" s="12">
        <v>1.31</v>
      </c>
      <c r="I226" s="12">
        <v>1.32</v>
      </c>
      <c r="J226" s="12">
        <v>1.33</v>
      </c>
      <c r="K226" s="12">
        <v>1.33</v>
      </c>
      <c r="L226" s="12">
        <v>1.34</v>
      </c>
      <c r="M226" s="12">
        <v>1.33</v>
      </c>
      <c r="N226" s="12">
        <v>1.33</v>
      </c>
      <c r="O226" s="12">
        <v>1.32</v>
      </c>
      <c r="P226" s="12">
        <v>1.33</v>
      </c>
      <c r="Q226" s="12">
        <v>1.33</v>
      </c>
      <c r="R226" s="12">
        <v>1.34</v>
      </c>
      <c r="S226" s="12">
        <v>1.34</v>
      </c>
      <c r="T226" s="12">
        <v>1.34</v>
      </c>
      <c r="U226" s="12">
        <v>1.35</v>
      </c>
      <c r="V226" s="12">
        <v>1.35</v>
      </c>
      <c r="W226" s="12">
        <v>1.35</v>
      </c>
      <c r="X226" s="12">
        <v>1.35</v>
      </c>
      <c r="Y226" s="12">
        <v>1.38</v>
      </c>
      <c r="Z226" s="12">
        <v>1.41</v>
      </c>
      <c r="AA226" s="12">
        <v>1.43</v>
      </c>
      <c r="AB226" s="12">
        <v>1.47</v>
      </c>
      <c r="AC226" s="12">
        <v>1.5</v>
      </c>
      <c r="AD226" s="12">
        <v>1.51</v>
      </c>
      <c r="AE226" s="12">
        <v>1.51</v>
      </c>
      <c r="AF226" s="12">
        <v>1.51</v>
      </c>
      <c r="AG226" s="12">
        <v>1.5</v>
      </c>
      <c r="AH226" s="12">
        <v>1.53</v>
      </c>
      <c r="AI226" s="12">
        <v>1.56</v>
      </c>
      <c r="AJ226" s="12">
        <v>1.58</v>
      </c>
      <c r="AK226" s="12">
        <v>1.59</v>
      </c>
    </row>
    <row r="227" spans="1:37" s="32" customFormat="1" x14ac:dyDescent="0.3">
      <c r="A227" s="12" t="str">
        <f t="shared" si="3"/>
        <v>SDG_NoInv_Base_ReproTest02PQXctequ</v>
      </c>
      <c r="B227" s="36" t="s">
        <v>220</v>
      </c>
      <c r="C227" s="37" t="s">
        <v>261</v>
      </c>
      <c r="D227" s="92" t="s">
        <v>120</v>
      </c>
      <c r="E227" s="12" t="s">
        <v>114</v>
      </c>
      <c r="F227" s="12">
        <v>1.08</v>
      </c>
      <c r="G227" s="12">
        <v>1.1399999999999999</v>
      </c>
      <c r="H227" s="12">
        <v>1.1499999999999999</v>
      </c>
      <c r="I227" s="12">
        <v>1.1599999999999999</v>
      </c>
      <c r="J227" s="12">
        <v>1.17</v>
      </c>
      <c r="K227" s="12">
        <v>1.18</v>
      </c>
      <c r="L227" s="12">
        <v>1.18</v>
      </c>
      <c r="M227" s="12">
        <v>1.17</v>
      </c>
      <c r="N227" s="12">
        <v>1.17</v>
      </c>
      <c r="O227" s="12">
        <v>1.1499999999999999</v>
      </c>
      <c r="P227" s="12">
        <v>1.1499999999999999</v>
      </c>
      <c r="Q227" s="12">
        <v>1.1499999999999999</v>
      </c>
      <c r="R227" s="12">
        <v>1.1599999999999999</v>
      </c>
      <c r="S227" s="12">
        <v>1.1599999999999999</v>
      </c>
      <c r="T227" s="12">
        <v>1.1599999999999999</v>
      </c>
      <c r="U227" s="12">
        <v>1.1599999999999999</v>
      </c>
      <c r="V227" s="12">
        <v>1.1599999999999999</v>
      </c>
      <c r="W227" s="12">
        <v>1.1599999999999999</v>
      </c>
      <c r="X227" s="12">
        <v>1.17</v>
      </c>
      <c r="Y227" s="12">
        <v>1.18</v>
      </c>
      <c r="Z227" s="12">
        <v>1.18</v>
      </c>
      <c r="AA227" s="12">
        <v>1.18</v>
      </c>
      <c r="AB227" s="12">
        <v>1.22</v>
      </c>
      <c r="AC227" s="12">
        <v>1.24</v>
      </c>
      <c r="AD227" s="12">
        <v>1.24</v>
      </c>
      <c r="AE227" s="12">
        <v>1.24</v>
      </c>
      <c r="AF227" s="12">
        <v>1.24</v>
      </c>
      <c r="AG227" s="12">
        <v>1.24</v>
      </c>
      <c r="AH227" s="12">
        <v>1.28</v>
      </c>
      <c r="AI227" s="12">
        <v>1.32</v>
      </c>
      <c r="AJ227" s="12">
        <v>1.33</v>
      </c>
      <c r="AK227" s="12">
        <v>1.35</v>
      </c>
    </row>
    <row r="228" spans="1:37" s="32" customFormat="1" x14ac:dyDescent="0.3">
      <c r="A228" s="12" t="str">
        <f t="shared" si="3"/>
        <v>SDG_NoInv_Base_ReproTest02PQXcfurn</v>
      </c>
      <c r="B228" s="36" t="s">
        <v>220</v>
      </c>
      <c r="C228" s="37" t="s">
        <v>261</v>
      </c>
      <c r="D228" s="92" t="s">
        <v>120</v>
      </c>
      <c r="E228" s="12" t="s">
        <v>115</v>
      </c>
      <c r="F228" s="12">
        <v>1.32</v>
      </c>
      <c r="G228" s="12">
        <v>1.37</v>
      </c>
      <c r="H228" s="12">
        <v>1.37</v>
      </c>
      <c r="I228" s="12">
        <v>1.37</v>
      </c>
      <c r="J228" s="12">
        <v>1.37</v>
      </c>
      <c r="K228" s="12">
        <v>1.37</v>
      </c>
      <c r="L228" s="12">
        <v>1.37</v>
      </c>
      <c r="M228" s="12">
        <v>1.37</v>
      </c>
      <c r="N228" s="12">
        <v>1.37</v>
      </c>
      <c r="O228" s="12">
        <v>1.37</v>
      </c>
      <c r="P228" s="12">
        <v>1.37</v>
      </c>
      <c r="Q228" s="12">
        <v>1.37</v>
      </c>
      <c r="R228" s="12">
        <v>1.38</v>
      </c>
      <c r="S228" s="12">
        <v>1.38</v>
      </c>
      <c r="T228" s="12">
        <v>1.38</v>
      </c>
      <c r="U228" s="12">
        <v>1.38</v>
      </c>
      <c r="V228" s="12">
        <v>1.38</v>
      </c>
      <c r="W228" s="12">
        <v>1.39</v>
      </c>
      <c r="X228" s="12">
        <v>1.39</v>
      </c>
      <c r="Y228" s="12">
        <v>1.39</v>
      </c>
      <c r="Z228" s="12">
        <v>1.39</v>
      </c>
      <c r="AA228" s="12">
        <v>1.39</v>
      </c>
      <c r="AB228" s="12">
        <v>1.39</v>
      </c>
      <c r="AC228" s="12">
        <v>1.39</v>
      </c>
      <c r="AD228" s="12">
        <v>1.39</v>
      </c>
      <c r="AE228" s="12">
        <v>1.39</v>
      </c>
      <c r="AF228" s="12">
        <v>1.39</v>
      </c>
      <c r="AG228" s="12">
        <v>1.39</v>
      </c>
      <c r="AH228" s="12">
        <v>1.39</v>
      </c>
      <c r="AI228" s="12">
        <v>1.38</v>
      </c>
      <c r="AJ228" s="12">
        <v>1.38</v>
      </c>
      <c r="AK228" s="12">
        <v>1.38</v>
      </c>
    </row>
    <row r="229" spans="1:37" s="32" customFormat="1" x14ac:dyDescent="0.3">
      <c r="A229" s="12" t="str">
        <f t="shared" si="3"/>
        <v>SDG_NoInv_Base_ReproTest02PQXcoman</v>
      </c>
      <c r="B229" s="36" t="s">
        <v>220</v>
      </c>
      <c r="C229" s="37" t="s">
        <v>261</v>
      </c>
      <c r="D229" s="92" t="s">
        <v>120</v>
      </c>
      <c r="E229" s="12" t="s">
        <v>116</v>
      </c>
      <c r="F229" s="12">
        <v>1.2</v>
      </c>
      <c r="G229" s="12">
        <v>1.25</v>
      </c>
      <c r="H229" s="12">
        <v>1.25</v>
      </c>
      <c r="I229" s="12">
        <v>1.24</v>
      </c>
      <c r="J229" s="12">
        <v>1.24</v>
      </c>
      <c r="K229" s="12">
        <v>1.23</v>
      </c>
      <c r="L229" s="12">
        <v>1.23</v>
      </c>
      <c r="M229" s="12">
        <v>1.23</v>
      </c>
      <c r="N229" s="12">
        <v>1.23</v>
      </c>
      <c r="O229" s="12">
        <v>1.25</v>
      </c>
      <c r="P229" s="12">
        <v>1.24</v>
      </c>
      <c r="Q229" s="12">
        <v>1.24</v>
      </c>
      <c r="R229" s="12">
        <v>1.23</v>
      </c>
      <c r="S229" s="12">
        <v>1.23</v>
      </c>
      <c r="T229" s="12">
        <v>1.23</v>
      </c>
      <c r="U229" s="12">
        <v>1.23</v>
      </c>
      <c r="V229" s="12">
        <v>1.23</v>
      </c>
      <c r="W229" s="12">
        <v>1.23</v>
      </c>
      <c r="X229" s="12">
        <v>1.23</v>
      </c>
      <c r="Y229" s="12">
        <v>1.23</v>
      </c>
      <c r="Z229" s="12">
        <v>1.23</v>
      </c>
      <c r="AA229" s="12">
        <v>1.24</v>
      </c>
      <c r="AB229" s="12">
        <v>1.24</v>
      </c>
      <c r="AC229" s="12">
        <v>1.24</v>
      </c>
      <c r="AD229" s="12">
        <v>1.25</v>
      </c>
      <c r="AE229" s="12">
        <v>1.25</v>
      </c>
      <c r="AF229" s="12">
        <v>1.25</v>
      </c>
      <c r="AG229" s="12">
        <v>1.26</v>
      </c>
      <c r="AH229" s="12">
        <v>1.26</v>
      </c>
      <c r="AI229" s="12">
        <v>1.27</v>
      </c>
      <c r="AJ229" s="12">
        <v>1.28</v>
      </c>
      <c r="AK229" s="12">
        <v>1.28</v>
      </c>
    </row>
    <row r="230" spans="1:37" s="32" customFormat="1" x14ac:dyDescent="0.3">
      <c r="A230" s="12" t="str">
        <f t="shared" si="3"/>
        <v>SDG_NoInv_Base_ReproTest02PQXcelec</v>
      </c>
      <c r="B230" s="36" t="s">
        <v>220</v>
      </c>
      <c r="C230" s="37" t="s">
        <v>261</v>
      </c>
      <c r="D230" s="92" t="s">
        <v>120</v>
      </c>
      <c r="E230" s="12" t="s">
        <v>172</v>
      </c>
      <c r="F230" s="12">
        <v>0.36</v>
      </c>
      <c r="G230" s="12">
        <v>0.36</v>
      </c>
      <c r="H230" s="12">
        <v>0.33</v>
      </c>
      <c r="I230" s="12">
        <v>0.33</v>
      </c>
      <c r="J230" s="12">
        <v>0.34</v>
      </c>
      <c r="K230" s="12">
        <v>0.34</v>
      </c>
      <c r="L230" s="12">
        <v>0.34</v>
      </c>
      <c r="M230" s="12">
        <v>0.34</v>
      </c>
      <c r="N230" s="12">
        <v>0.33</v>
      </c>
      <c r="O230" s="12">
        <v>0.33</v>
      </c>
      <c r="P230" s="12">
        <v>0.33</v>
      </c>
      <c r="Q230" s="12">
        <v>0.33</v>
      </c>
      <c r="R230" s="12">
        <v>0.34</v>
      </c>
      <c r="S230" s="12">
        <v>0.34</v>
      </c>
      <c r="T230" s="12">
        <v>0.34</v>
      </c>
      <c r="U230" s="12">
        <v>0.34</v>
      </c>
      <c r="V230" s="12">
        <v>0.34</v>
      </c>
      <c r="W230" s="12">
        <v>0.35</v>
      </c>
      <c r="X230" s="12">
        <v>0.34</v>
      </c>
      <c r="Y230" s="12">
        <v>0.34</v>
      </c>
      <c r="Z230" s="12">
        <v>0.35</v>
      </c>
      <c r="AA230" s="12">
        <v>0.35</v>
      </c>
      <c r="AB230" s="12">
        <v>0.35</v>
      </c>
      <c r="AC230" s="12">
        <v>0.35</v>
      </c>
      <c r="AD230" s="12">
        <v>0.36</v>
      </c>
      <c r="AE230" s="12">
        <v>0.36</v>
      </c>
      <c r="AF230" s="12">
        <v>0.36</v>
      </c>
      <c r="AG230" s="12">
        <v>0.38</v>
      </c>
      <c r="AH230" s="12">
        <v>0.4</v>
      </c>
      <c r="AI230" s="12">
        <v>0.42</v>
      </c>
      <c r="AJ230" s="12">
        <v>0.44</v>
      </c>
      <c r="AK230" s="12">
        <v>0.46</v>
      </c>
    </row>
    <row r="231" spans="1:37" s="32" customFormat="1" x14ac:dyDescent="0.3">
      <c r="A231" s="12" t="str">
        <f t="shared" si="3"/>
        <v>SDG_NoInv_Base_ReproTest02PQXcwatr</v>
      </c>
      <c r="B231" s="36" t="s">
        <v>220</v>
      </c>
      <c r="C231" s="37" t="s">
        <v>261</v>
      </c>
      <c r="D231" s="92" t="s">
        <v>120</v>
      </c>
      <c r="E231" s="12" t="s">
        <v>173</v>
      </c>
      <c r="F231" s="12">
        <v>1.05</v>
      </c>
      <c r="G231" s="12">
        <v>0.94</v>
      </c>
      <c r="H231" s="12">
        <v>0.95</v>
      </c>
      <c r="I231" s="12">
        <v>0.96</v>
      </c>
      <c r="J231" s="12">
        <v>0.97</v>
      </c>
      <c r="K231" s="12">
        <v>0.98</v>
      </c>
      <c r="L231" s="12">
        <v>0.98</v>
      </c>
      <c r="M231" s="12">
        <v>0.98</v>
      </c>
      <c r="N231" s="12">
        <v>0.98</v>
      </c>
      <c r="O231" s="12">
        <v>0.98</v>
      </c>
      <c r="P231" s="12">
        <v>0.98</v>
      </c>
      <c r="Q231" s="12">
        <v>0.98</v>
      </c>
      <c r="R231" s="12">
        <v>0.98</v>
      </c>
      <c r="S231" s="12">
        <v>0.99</v>
      </c>
      <c r="T231" s="12">
        <v>1</v>
      </c>
      <c r="U231" s="12">
        <v>1</v>
      </c>
      <c r="V231" s="12">
        <v>1</v>
      </c>
      <c r="W231" s="12">
        <v>1</v>
      </c>
      <c r="X231" s="12">
        <v>1.01</v>
      </c>
      <c r="Y231" s="12">
        <v>1</v>
      </c>
      <c r="Z231" s="12">
        <v>1</v>
      </c>
      <c r="AA231" s="12">
        <v>1</v>
      </c>
      <c r="AB231" s="12">
        <v>1.01</v>
      </c>
      <c r="AC231" s="12">
        <v>1.02</v>
      </c>
      <c r="AD231" s="12">
        <v>1.02</v>
      </c>
      <c r="AE231" s="12">
        <v>1.02</v>
      </c>
      <c r="AF231" s="12">
        <v>1.03</v>
      </c>
      <c r="AG231" s="12">
        <v>1.03</v>
      </c>
      <c r="AH231" s="12">
        <v>1.04</v>
      </c>
      <c r="AI231" s="12">
        <v>1.06</v>
      </c>
      <c r="AJ231" s="12">
        <v>1.06</v>
      </c>
      <c r="AK231" s="12">
        <v>1.07</v>
      </c>
    </row>
    <row r="232" spans="1:37" s="32" customFormat="1" x14ac:dyDescent="0.3">
      <c r="A232" s="12" t="str">
        <f t="shared" si="3"/>
        <v>SDG_NoInv_Base_ReproTest02PQXccons</v>
      </c>
      <c r="B232" s="36" t="s">
        <v>220</v>
      </c>
      <c r="C232" s="37" t="s">
        <v>261</v>
      </c>
      <c r="D232" s="92" t="s">
        <v>120</v>
      </c>
      <c r="E232" s="12" t="s">
        <v>117</v>
      </c>
      <c r="F232" s="12">
        <v>1.01</v>
      </c>
      <c r="G232" s="12">
        <v>1.07</v>
      </c>
      <c r="H232" s="12">
        <v>1.06</v>
      </c>
      <c r="I232" s="12">
        <v>1.06</v>
      </c>
      <c r="J232" s="12">
        <v>1.05</v>
      </c>
      <c r="K232" s="12">
        <v>1.05</v>
      </c>
      <c r="L232" s="12">
        <v>1.05</v>
      </c>
      <c r="M232" s="12">
        <v>1.05</v>
      </c>
      <c r="N232" s="12">
        <v>1.05</v>
      </c>
      <c r="O232" s="12">
        <v>1.05</v>
      </c>
      <c r="P232" s="12">
        <v>1.05</v>
      </c>
      <c r="Q232" s="12">
        <v>1.05</v>
      </c>
      <c r="R232" s="12">
        <v>1.05</v>
      </c>
      <c r="S232" s="12">
        <v>1.05</v>
      </c>
      <c r="T232" s="12">
        <v>1.06</v>
      </c>
      <c r="U232" s="12">
        <v>1.06</v>
      </c>
      <c r="V232" s="12">
        <v>1.06</v>
      </c>
      <c r="W232" s="12">
        <v>1.06</v>
      </c>
      <c r="X232" s="12">
        <v>1.06</v>
      </c>
      <c r="Y232" s="12">
        <v>1.06</v>
      </c>
      <c r="Z232" s="12">
        <v>1.06</v>
      </c>
      <c r="AA232" s="12">
        <v>1.06</v>
      </c>
      <c r="AB232" s="12">
        <v>1.06</v>
      </c>
      <c r="AC232" s="12">
        <v>1.06</v>
      </c>
      <c r="AD232" s="12">
        <v>1.06</v>
      </c>
      <c r="AE232" s="12">
        <v>1.06</v>
      </c>
      <c r="AF232" s="12">
        <v>1.06</v>
      </c>
      <c r="AG232" s="12">
        <v>1.07</v>
      </c>
      <c r="AH232" s="12">
        <v>1.07</v>
      </c>
      <c r="AI232" s="12">
        <v>1.06</v>
      </c>
      <c r="AJ232" s="12">
        <v>1.07</v>
      </c>
      <c r="AK232" s="12">
        <v>1.07</v>
      </c>
    </row>
    <row r="233" spans="1:37" s="32" customFormat="1" x14ac:dyDescent="0.3">
      <c r="A233" s="12" t="str">
        <f t="shared" si="3"/>
        <v>SDG_NoInv_Base_ReproTest02PQXctrad</v>
      </c>
      <c r="B233" s="36" t="s">
        <v>220</v>
      </c>
      <c r="C233" s="37" t="s">
        <v>261</v>
      </c>
      <c r="D233" s="92" t="s">
        <v>120</v>
      </c>
      <c r="E233" s="12" t="s">
        <v>174</v>
      </c>
      <c r="F233" s="12">
        <v>1</v>
      </c>
      <c r="G233" s="12">
        <v>1.01</v>
      </c>
      <c r="H233" s="12">
        <v>1.01</v>
      </c>
      <c r="I233" s="12">
        <v>1.02</v>
      </c>
      <c r="J233" s="12">
        <v>1.01</v>
      </c>
      <c r="K233" s="12">
        <v>1.01</v>
      </c>
      <c r="L233" s="12">
        <v>1.01</v>
      </c>
      <c r="M233" s="12">
        <v>1.02</v>
      </c>
      <c r="N233" s="12">
        <v>1.02</v>
      </c>
      <c r="O233" s="12">
        <v>0.99</v>
      </c>
      <c r="P233" s="12">
        <v>0.99</v>
      </c>
      <c r="Q233" s="12">
        <v>1</v>
      </c>
      <c r="R233" s="12">
        <v>1.01</v>
      </c>
      <c r="S233" s="12">
        <v>1.01</v>
      </c>
      <c r="T233" s="12">
        <v>1.02</v>
      </c>
      <c r="U233" s="12">
        <v>1.02</v>
      </c>
      <c r="V233" s="12">
        <v>1.03</v>
      </c>
      <c r="W233" s="12">
        <v>1.03</v>
      </c>
      <c r="X233" s="12">
        <v>1.03</v>
      </c>
      <c r="Y233" s="12">
        <v>1.03</v>
      </c>
      <c r="Z233" s="12">
        <v>1.03</v>
      </c>
      <c r="AA233" s="12">
        <v>1.03</v>
      </c>
      <c r="AB233" s="12">
        <v>1.02</v>
      </c>
      <c r="AC233" s="12">
        <v>1.01</v>
      </c>
      <c r="AD233" s="12">
        <v>1.02</v>
      </c>
      <c r="AE233" s="12">
        <v>1.02</v>
      </c>
      <c r="AF233" s="12">
        <v>1.02</v>
      </c>
      <c r="AG233" s="12">
        <v>1.02</v>
      </c>
      <c r="AH233" s="12">
        <v>1.01</v>
      </c>
      <c r="AI233" s="12">
        <v>1</v>
      </c>
      <c r="AJ233" s="12">
        <v>1</v>
      </c>
      <c r="AK233" s="12">
        <v>1</v>
      </c>
    </row>
    <row r="234" spans="1:37" s="32" customFormat="1" x14ac:dyDescent="0.3">
      <c r="A234" s="12" t="str">
        <f t="shared" si="3"/>
        <v>SDG_NoInv_Base_ReproTest02PQXchotl</v>
      </c>
      <c r="B234" s="36" t="s">
        <v>220</v>
      </c>
      <c r="C234" s="37" t="s">
        <v>261</v>
      </c>
      <c r="D234" s="92" t="s">
        <v>120</v>
      </c>
      <c r="E234" s="12" t="s">
        <v>175</v>
      </c>
      <c r="F234" s="12">
        <v>1.08</v>
      </c>
      <c r="G234" s="12">
        <v>1.08</v>
      </c>
      <c r="H234" s="12">
        <v>1.08</v>
      </c>
      <c r="I234" s="12">
        <v>1.08</v>
      </c>
      <c r="J234" s="12">
        <v>1.08</v>
      </c>
      <c r="K234" s="12">
        <v>1.08</v>
      </c>
      <c r="L234" s="12">
        <v>1.08</v>
      </c>
      <c r="M234" s="12">
        <v>1.08</v>
      </c>
      <c r="N234" s="12">
        <v>1.08</v>
      </c>
      <c r="O234" s="12">
        <v>1.08</v>
      </c>
      <c r="P234" s="12">
        <v>1.08</v>
      </c>
      <c r="Q234" s="12">
        <v>1.08</v>
      </c>
      <c r="R234" s="12">
        <v>1.0900000000000001</v>
      </c>
      <c r="S234" s="12">
        <v>1.0900000000000001</v>
      </c>
      <c r="T234" s="12">
        <v>1.0900000000000001</v>
      </c>
      <c r="U234" s="12">
        <v>1.1000000000000001</v>
      </c>
      <c r="V234" s="12">
        <v>1.1000000000000001</v>
      </c>
      <c r="W234" s="12">
        <v>1.1000000000000001</v>
      </c>
      <c r="X234" s="12">
        <v>1.1000000000000001</v>
      </c>
      <c r="Y234" s="12">
        <v>1.1100000000000001</v>
      </c>
      <c r="Z234" s="12">
        <v>1.1100000000000001</v>
      </c>
      <c r="AA234" s="12">
        <v>1.1100000000000001</v>
      </c>
      <c r="AB234" s="12">
        <v>1.1100000000000001</v>
      </c>
      <c r="AC234" s="12">
        <v>1.1100000000000001</v>
      </c>
      <c r="AD234" s="12">
        <v>1.1100000000000001</v>
      </c>
      <c r="AE234" s="12">
        <v>1.1100000000000001</v>
      </c>
      <c r="AF234" s="12">
        <v>1.1100000000000001</v>
      </c>
      <c r="AG234" s="12">
        <v>1.1100000000000001</v>
      </c>
      <c r="AH234" s="12">
        <v>1.1100000000000001</v>
      </c>
      <c r="AI234" s="12">
        <v>1.1100000000000001</v>
      </c>
      <c r="AJ234" s="12">
        <v>1.1100000000000001</v>
      </c>
      <c r="AK234" s="12">
        <v>1.1100000000000001</v>
      </c>
    </row>
    <row r="235" spans="1:37" s="32" customFormat="1" x14ac:dyDescent="0.3">
      <c r="A235" s="12" t="str">
        <f t="shared" si="3"/>
        <v>SDG_NoInv_Base_ReproTest02PQXcptrp-l</v>
      </c>
      <c r="B235" s="36" t="s">
        <v>220</v>
      </c>
      <c r="C235" s="37" t="s">
        <v>261</v>
      </c>
      <c r="D235" s="92" t="s">
        <v>120</v>
      </c>
      <c r="E235" s="12" t="s">
        <v>176</v>
      </c>
      <c r="F235" s="12">
        <v>0.95</v>
      </c>
      <c r="G235" s="12">
        <v>0.95</v>
      </c>
      <c r="H235" s="12">
        <v>0.95</v>
      </c>
      <c r="I235" s="12">
        <v>0.95</v>
      </c>
      <c r="J235" s="12">
        <v>0.96</v>
      </c>
      <c r="K235" s="12">
        <v>0.96</v>
      </c>
      <c r="L235" s="12">
        <v>0.96</v>
      </c>
      <c r="M235" s="12">
        <v>0.96</v>
      </c>
      <c r="N235" s="12">
        <v>0.95</v>
      </c>
      <c r="O235" s="12">
        <v>0.95</v>
      </c>
      <c r="P235" s="12">
        <v>0.95</v>
      </c>
      <c r="Q235" s="12">
        <v>0.94</v>
      </c>
      <c r="R235" s="12">
        <v>0.93</v>
      </c>
      <c r="S235" s="12">
        <v>0.93</v>
      </c>
      <c r="T235" s="12">
        <v>0.92</v>
      </c>
      <c r="U235" s="12">
        <v>0.91</v>
      </c>
      <c r="V235" s="12">
        <v>0.9</v>
      </c>
      <c r="W235" s="12">
        <v>0.9</v>
      </c>
      <c r="X235" s="12">
        <v>0.89</v>
      </c>
      <c r="Y235" s="12">
        <v>0.88</v>
      </c>
      <c r="Z235" s="12">
        <v>0.87</v>
      </c>
      <c r="AA235" s="12">
        <v>0.86</v>
      </c>
      <c r="AB235" s="12">
        <v>0.85</v>
      </c>
      <c r="AC235" s="12">
        <v>0.85</v>
      </c>
      <c r="AD235" s="12">
        <v>0.84</v>
      </c>
      <c r="AE235" s="12">
        <v>0.84</v>
      </c>
      <c r="AF235" s="12">
        <v>0.84</v>
      </c>
      <c r="AG235" s="12">
        <v>0.83</v>
      </c>
      <c r="AH235" s="12">
        <v>0.83</v>
      </c>
      <c r="AI235" s="12">
        <v>0.84</v>
      </c>
      <c r="AJ235" s="12">
        <v>0.84</v>
      </c>
      <c r="AK235" s="12">
        <v>0.84</v>
      </c>
    </row>
    <row r="236" spans="1:37" s="32" customFormat="1" x14ac:dyDescent="0.3">
      <c r="A236" s="12" t="str">
        <f t="shared" si="3"/>
        <v>SDG_NoInv_Base_ReproTest02PQXcftrp-l</v>
      </c>
      <c r="B236" s="36" t="s">
        <v>220</v>
      </c>
      <c r="C236" s="37" t="s">
        <v>261</v>
      </c>
      <c r="D236" s="92" t="s">
        <v>120</v>
      </c>
      <c r="E236" s="12" t="s">
        <v>177</v>
      </c>
      <c r="F236" s="12">
        <v>1</v>
      </c>
      <c r="G236" s="12">
        <v>0.98</v>
      </c>
      <c r="H236" s="12">
        <v>0.98</v>
      </c>
      <c r="I236" s="12">
        <v>0.98</v>
      </c>
      <c r="J236" s="12">
        <v>0.98</v>
      </c>
      <c r="K236" s="12">
        <v>0.97</v>
      </c>
      <c r="L236" s="12">
        <v>0.96</v>
      </c>
      <c r="M236" s="12">
        <v>0.95</v>
      </c>
      <c r="N236" s="12">
        <v>0.95</v>
      </c>
      <c r="O236" s="12">
        <v>0.94</v>
      </c>
      <c r="P236" s="12">
        <v>0.93</v>
      </c>
      <c r="Q236" s="12">
        <v>0.92</v>
      </c>
      <c r="R236" s="12">
        <v>0.91</v>
      </c>
      <c r="S236" s="12">
        <v>0.89</v>
      </c>
      <c r="T236" s="12">
        <v>0.87</v>
      </c>
      <c r="U236" s="12">
        <v>0.86</v>
      </c>
      <c r="V236" s="12">
        <v>0.85</v>
      </c>
      <c r="W236" s="12">
        <v>0.84</v>
      </c>
      <c r="X236" s="12">
        <v>0.82</v>
      </c>
      <c r="Y236" s="12">
        <v>0.81</v>
      </c>
      <c r="Z236" s="12">
        <v>0.81</v>
      </c>
      <c r="AA236" s="12">
        <v>0.8</v>
      </c>
      <c r="AB236" s="12">
        <v>0.78</v>
      </c>
      <c r="AC236" s="12">
        <v>0.77</v>
      </c>
      <c r="AD236" s="12">
        <v>0.76</v>
      </c>
      <c r="AE236" s="12">
        <v>0.75</v>
      </c>
      <c r="AF236" s="12">
        <v>0.74</v>
      </c>
      <c r="AG236" s="12">
        <v>0.72</v>
      </c>
      <c r="AH236" s="12">
        <v>0.72</v>
      </c>
      <c r="AI236" s="12">
        <v>0.72</v>
      </c>
      <c r="AJ236" s="12">
        <v>0.73</v>
      </c>
      <c r="AK236" s="12">
        <v>0.73</v>
      </c>
    </row>
    <row r="237" spans="1:37" s="32" customFormat="1" x14ac:dyDescent="0.3">
      <c r="A237" s="12" t="str">
        <f t="shared" si="3"/>
        <v>SDG_NoInv_Base_ReproTest02PQXcptrp-o</v>
      </c>
      <c r="B237" s="36" t="s">
        <v>220</v>
      </c>
      <c r="C237" s="37" t="s">
        <v>261</v>
      </c>
      <c r="D237" s="92" t="s">
        <v>120</v>
      </c>
      <c r="E237" s="12" t="s">
        <v>178</v>
      </c>
      <c r="F237" s="12">
        <v>0.95</v>
      </c>
      <c r="G237" s="12">
        <v>0.94</v>
      </c>
      <c r="H237" s="12">
        <v>0.91</v>
      </c>
      <c r="I237" s="12">
        <v>0.9</v>
      </c>
      <c r="J237" s="12">
        <v>0.88</v>
      </c>
      <c r="K237" s="12">
        <v>0.87</v>
      </c>
      <c r="L237" s="12">
        <v>0.86</v>
      </c>
      <c r="M237" s="12">
        <v>0.86</v>
      </c>
      <c r="N237" s="12">
        <v>0.86</v>
      </c>
      <c r="O237" s="12">
        <v>0.87</v>
      </c>
      <c r="P237" s="12">
        <v>0.87</v>
      </c>
      <c r="Q237" s="12">
        <v>0.88</v>
      </c>
      <c r="R237" s="12">
        <v>0.88</v>
      </c>
      <c r="S237" s="12">
        <v>0.88</v>
      </c>
      <c r="T237" s="12">
        <v>0.88</v>
      </c>
      <c r="U237" s="12">
        <v>0.88</v>
      </c>
      <c r="V237" s="12">
        <v>0.88</v>
      </c>
      <c r="W237" s="12">
        <v>0.88</v>
      </c>
      <c r="X237" s="12">
        <v>0.88</v>
      </c>
      <c r="Y237" s="12">
        <v>0.88</v>
      </c>
      <c r="Z237" s="12">
        <v>0.88</v>
      </c>
      <c r="AA237" s="12">
        <v>0.88</v>
      </c>
      <c r="AB237" s="12">
        <v>0.89</v>
      </c>
      <c r="AC237" s="12">
        <v>0.89</v>
      </c>
      <c r="AD237" s="12">
        <v>0.9</v>
      </c>
      <c r="AE237" s="12">
        <v>0.9</v>
      </c>
      <c r="AF237" s="12">
        <v>0.9</v>
      </c>
      <c r="AG237" s="12">
        <v>0.9</v>
      </c>
      <c r="AH237" s="12">
        <v>0.9</v>
      </c>
      <c r="AI237" s="12">
        <v>0.9</v>
      </c>
      <c r="AJ237" s="12">
        <v>0.9</v>
      </c>
      <c r="AK237" s="12">
        <v>0.9</v>
      </c>
    </row>
    <row r="238" spans="1:37" s="32" customFormat="1" x14ac:dyDescent="0.3">
      <c r="A238" s="12" t="str">
        <f t="shared" si="3"/>
        <v>SDG_NoInv_Base_ReproTest02PQXcftrp-o</v>
      </c>
      <c r="B238" s="36" t="s">
        <v>220</v>
      </c>
      <c r="C238" s="37" t="s">
        <v>261</v>
      </c>
      <c r="D238" s="92" t="s">
        <v>120</v>
      </c>
      <c r="E238" s="12" t="s">
        <v>179</v>
      </c>
      <c r="F238" s="12">
        <v>0.97</v>
      </c>
      <c r="G238" s="12">
        <v>0.94</v>
      </c>
      <c r="H238" s="12">
        <v>0.92</v>
      </c>
      <c r="I238" s="12">
        <v>0.9</v>
      </c>
      <c r="J238" s="12">
        <v>0.88</v>
      </c>
      <c r="K238" s="12">
        <v>0.87</v>
      </c>
      <c r="L238" s="12">
        <v>0.87</v>
      </c>
      <c r="M238" s="12">
        <v>0.87</v>
      </c>
      <c r="N238" s="12">
        <v>0.87</v>
      </c>
      <c r="O238" s="12">
        <v>0.89</v>
      </c>
      <c r="P238" s="12">
        <v>0.89</v>
      </c>
      <c r="Q238" s="12">
        <v>0.9</v>
      </c>
      <c r="R238" s="12">
        <v>0.9</v>
      </c>
      <c r="S238" s="12">
        <v>0.9</v>
      </c>
      <c r="T238" s="12">
        <v>0.9</v>
      </c>
      <c r="U238" s="12">
        <v>0.9</v>
      </c>
      <c r="V238" s="12">
        <v>0.9</v>
      </c>
      <c r="W238" s="12">
        <v>0.9</v>
      </c>
      <c r="X238" s="12">
        <v>0.9</v>
      </c>
      <c r="Y238" s="12">
        <v>0.9</v>
      </c>
      <c r="Z238" s="12">
        <v>0.91</v>
      </c>
      <c r="AA238" s="12">
        <v>0.91</v>
      </c>
      <c r="AB238" s="12">
        <v>0.92</v>
      </c>
      <c r="AC238" s="12">
        <v>0.92</v>
      </c>
      <c r="AD238" s="12">
        <v>0.92</v>
      </c>
      <c r="AE238" s="12">
        <v>0.92</v>
      </c>
      <c r="AF238" s="12">
        <v>0.92</v>
      </c>
      <c r="AG238" s="12">
        <v>0.92</v>
      </c>
      <c r="AH238" s="12">
        <v>0.92</v>
      </c>
      <c r="AI238" s="12">
        <v>0.92</v>
      </c>
      <c r="AJ238" s="12">
        <v>0.92</v>
      </c>
      <c r="AK238" s="12">
        <v>0.92</v>
      </c>
    </row>
    <row r="239" spans="1:37" s="32" customFormat="1" x14ac:dyDescent="0.3">
      <c r="A239" s="12" t="str">
        <f t="shared" si="3"/>
        <v>SDG_NoInv_Base_ReproTest02PQXcprtr</v>
      </c>
      <c r="B239" s="36" t="s">
        <v>220</v>
      </c>
      <c r="C239" s="37" t="s">
        <v>261</v>
      </c>
      <c r="D239" s="92" t="s">
        <v>120</v>
      </c>
      <c r="E239" s="12" t="s">
        <v>180</v>
      </c>
      <c r="F239" s="12">
        <v>1</v>
      </c>
      <c r="G239" s="12">
        <v>1.02</v>
      </c>
      <c r="H239" s="12">
        <v>1.02</v>
      </c>
      <c r="I239" s="12">
        <v>1.01</v>
      </c>
      <c r="J239" s="12">
        <v>1</v>
      </c>
      <c r="K239" s="12">
        <v>0.99</v>
      </c>
      <c r="L239" s="12">
        <v>0.98</v>
      </c>
      <c r="M239" s="12">
        <v>0.97</v>
      </c>
      <c r="N239" s="12">
        <v>0.96</v>
      </c>
      <c r="O239" s="12">
        <v>0.97</v>
      </c>
      <c r="P239" s="12">
        <v>0.94</v>
      </c>
      <c r="Q239" s="12">
        <v>0.89</v>
      </c>
      <c r="R239" s="12">
        <v>0.83</v>
      </c>
      <c r="S239" s="12">
        <v>0.78</v>
      </c>
      <c r="T239" s="12">
        <v>0.73</v>
      </c>
      <c r="U239" s="12">
        <v>0.68</v>
      </c>
      <c r="V239" s="12">
        <v>0.64</v>
      </c>
      <c r="W239" s="12">
        <v>0.6</v>
      </c>
      <c r="X239" s="12">
        <v>0.56000000000000005</v>
      </c>
      <c r="Y239" s="12">
        <v>0.51</v>
      </c>
      <c r="Z239" s="12">
        <v>0.46</v>
      </c>
      <c r="AA239" s="12">
        <v>0.42</v>
      </c>
      <c r="AB239" s="12">
        <v>0.4</v>
      </c>
      <c r="AC239" s="12">
        <v>0.37</v>
      </c>
      <c r="AD239" s="12">
        <v>0.34</v>
      </c>
      <c r="AE239" s="12">
        <v>0.32</v>
      </c>
      <c r="AF239" s="12">
        <v>0.3</v>
      </c>
      <c r="AG239" s="12">
        <v>0.28000000000000003</v>
      </c>
      <c r="AH239" s="12">
        <v>0.26</v>
      </c>
      <c r="AI239" s="12">
        <v>0.24</v>
      </c>
      <c r="AJ239" s="12">
        <v>0.23</v>
      </c>
      <c r="AK239" s="12">
        <v>0.21</v>
      </c>
    </row>
    <row r="240" spans="1:37" s="32" customFormat="1" x14ac:dyDescent="0.3">
      <c r="A240" s="12" t="str">
        <f t="shared" si="3"/>
        <v>SDG_NoInv_Base_ReproTest02PQXctrps</v>
      </c>
      <c r="B240" s="36" t="s">
        <v>220</v>
      </c>
      <c r="C240" s="37" t="s">
        <v>261</v>
      </c>
      <c r="D240" s="92" t="s">
        <v>120</v>
      </c>
      <c r="E240" s="12" t="s">
        <v>181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0.99</v>
      </c>
      <c r="O240" s="12">
        <v>0.99</v>
      </c>
      <c r="P240" s="12">
        <v>0.99</v>
      </c>
      <c r="Q240" s="12">
        <v>0.98</v>
      </c>
      <c r="R240" s="12">
        <v>0.99</v>
      </c>
      <c r="S240" s="12">
        <v>0.99</v>
      </c>
      <c r="T240" s="12">
        <v>0.99</v>
      </c>
      <c r="U240" s="12">
        <v>0.99</v>
      </c>
      <c r="V240" s="12">
        <v>0.99</v>
      </c>
      <c r="W240" s="12">
        <v>0.99</v>
      </c>
      <c r="X240" s="12">
        <v>0.99</v>
      </c>
      <c r="Y240" s="12">
        <v>0.99</v>
      </c>
      <c r="Z240" s="12">
        <v>0.99</v>
      </c>
      <c r="AA240" s="12">
        <v>0.99</v>
      </c>
      <c r="AB240" s="12">
        <v>0.99</v>
      </c>
      <c r="AC240" s="12">
        <v>1</v>
      </c>
      <c r="AD240" s="12">
        <v>1</v>
      </c>
      <c r="AE240" s="12">
        <v>1.01</v>
      </c>
      <c r="AF240" s="12">
        <v>1.01</v>
      </c>
      <c r="AG240" s="12">
        <v>1</v>
      </c>
      <c r="AH240" s="12">
        <v>1</v>
      </c>
      <c r="AI240" s="12">
        <v>1</v>
      </c>
      <c r="AJ240" s="12">
        <v>1.01</v>
      </c>
      <c r="AK240" s="12">
        <v>1.01</v>
      </c>
    </row>
    <row r="241" spans="1:37" s="32" customFormat="1" x14ac:dyDescent="0.3">
      <c r="A241" s="12" t="str">
        <f t="shared" si="3"/>
        <v>SDG_NoInv_Base_ReproTest02PQXccomm</v>
      </c>
      <c r="B241" s="36" t="s">
        <v>220</v>
      </c>
      <c r="C241" s="37" t="s">
        <v>261</v>
      </c>
      <c r="D241" s="92" t="s">
        <v>120</v>
      </c>
      <c r="E241" s="12" t="s">
        <v>182</v>
      </c>
      <c r="F241" s="12">
        <v>1</v>
      </c>
      <c r="G241" s="12">
        <v>0.96</v>
      </c>
      <c r="H241" s="12">
        <v>0.97</v>
      </c>
      <c r="I241" s="12">
        <v>0.98</v>
      </c>
      <c r="J241" s="12">
        <v>0.98</v>
      </c>
      <c r="K241" s="12">
        <v>0.99</v>
      </c>
      <c r="L241" s="12">
        <v>0.99</v>
      </c>
      <c r="M241" s="12">
        <v>0.99</v>
      </c>
      <c r="N241" s="12">
        <v>1</v>
      </c>
      <c r="O241" s="12">
        <v>1</v>
      </c>
      <c r="P241" s="12">
        <v>1</v>
      </c>
      <c r="Q241" s="12">
        <v>1</v>
      </c>
      <c r="R241" s="12">
        <v>1.01</v>
      </c>
      <c r="S241" s="12">
        <v>1.01</v>
      </c>
      <c r="T241" s="12">
        <v>1.01</v>
      </c>
      <c r="U241" s="12">
        <v>1.02</v>
      </c>
      <c r="V241" s="12">
        <v>1.02</v>
      </c>
      <c r="W241" s="12">
        <v>1.02</v>
      </c>
      <c r="X241" s="12">
        <v>1.02</v>
      </c>
      <c r="Y241" s="12">
        <v>1.02</v>
      </c>
      <c r="Z241" s="12">
        <v>1.02</v>
      </c>
      <c r="AA241" s="12">
        <v>1.02</v>
      </c>
      <c r="AB241" s="12">
        <v>1.03</v>
      </c>
      <c r="AC241" s="12">
        <v>1.03</v>
      </c>
      <c r="AD241" s="12">
        <v>1.03</v>
      </c>
      <c r="AE241" s="12">
        <v>1.03</v>
      </c>
      <c r="AF241" s="12">
        <v>1.03</v>
      </c>
      <c r="AG241" s="12">
        <v>1.03</v>
      </c>
      <c r="AH241" s="12">
        <v>1.04</v>
      </c>
      <c r="AI241" s="12">
        <v>1.04</v>
      </c>
      <c r="AJ241" s="12">
        <v>1.04</v>
      </c>
      <c r="AK241" s="12">
        <v>1.04</v>
      </c>
    </row>
    <row r="242" spans="1:37" s="32" customFormat="1" x14ac:dyDescent="0.3">
      <c r="A242" s="12" t="str">
        <f t="shared" si="3"/>
        <v>SDG_NoInv_Base_ReproTest02PQXcfsrv</v>
      </c>
      <c r="B242" s="36" t="s">
        <v>220</v>
      </c>
      <c r="C242" s="37" t="s">
        <v>261</v>
      </c>
      <c r="D242" s="92" t="s">
        <v>120</v>
      </c>
      <c r="E242" s="12" t="s">
        <v>183</v>
      </c>
      <c r="F242" s="12">
        <v>1.04</v>
      </c>
      <c r="G242" s="12">
        <v>1.01</v>
      </c>
      <c r="H242" s="12">
        <v>1.02</v>
      </c>
      <c r="I242" s="12">
        <v>1.02</v>
      </c>
      <c r="J242" s="12">
        <v>1.02</v>
      </c>
      <c r="K242" s="12">
        <v>1.02</v>
      </c>
      <c r="L242" s="12">
        <v>1.03</v>
      </c>
      <c r="M242" s="12">
        <v>1.03</v>
      </c>
      <c r="N242" s="12">
        <v>1.03</v>
      </c>
      <c r="O242" s="12">
        <v>1.03</v>
      </c>
      <c r="P242" s="12">
        <v>1.03</v>
      </c>
      <c r="Q242" s="12">
        <v>1.03</v>
      </c>
      <c r="R242" s="12">
        <v>1.04</v>
      </c>
      <c r="S242" s="12">
        <v>1.04</v>
      </c>
      <c r="T242" s="12">
        <v>1.05</v>
      </c>
      <c r="U242" s="12">
        <v>1.05</v>
      </c>
      <c r="V242" s="12">
        <v>1.06</v>
      </c>
      <c r="W242" s="12">
        <v>1.06</v>
      </c>
      <c r="X242" s="12">
        <v>1.06</v>
      </c>
      <c r="Y242" s="12">
        <v>1.06</v>
      </c>
      <c r="Z242" s="12">
        <v>1.07</v>
      </c>
      <c r="AA242" s="12">
        <v>1.06</v>
      </c>
      <c r="AB242" s="12">
        <v>1.06</v>
      </c>
      <c r="AC242" s="12">
        <v>1.06</v>
      </c>
      <c r="AD242" s="12">
        <v>1.06</v>
      </c>
      <c r="AE242" s="12">
        <v>1.06</v>
      </c>
      <c r="AF242" s="12">
        <v>1.06</v>
      </c>
      <c r="AG242" s="12">
        <v>1.06</v>
      </c>
      <c r="AH242" s="12">
        <v>1.05</v>
      </c>
      <c r="AI242" s="12">
        <v>1.05</v>
      </c>
      <c r="AJ242" s="12">
        <v>1.04</v>
      </c>
      <c r="AK242" s="12">
        <v>1.03</v>
      </c>
    </row>
    <row r="243" spans="1:37" s="32" customFormat="1" x14ac:dyDescent="0.3">
      <c r="A243" s="12" t="str">
        <f t="shared" si="3"/>
        <v>SDG_NoInv_Base_ReproTest02PQXcbsrv</v>
      </c>
      <c r="B243" s="36" t="s">
        <v>220</v>
      </c>
      <c r="C243" s="37" t="s">
        <v>261</v>
      </c>
      <c r="D243" s="92" t="s">
        <v>120</v>
      </c>
      <c r="E243" s="12" t="s">
        <v>118</v>
      </c>
      <c r="F243" s="12">
        <v>1.04</v>
      </c>
      <c r="G243" s="12">
        <v>1.01</v>
      </c>
      <c r="H243" s="12">
        <v>1.01</v>
      </c>
      <c r="I243" s="12">
        <v>1.02</v>
      </c>
      <c r="J243" s="12">
        <v>1.02</v>
      </c>
      <c r="K243" s="12">
        <v>1.02</v>
      </c>
      <c r="L243" s="12">
        <v>1.02</v>
      </c>
      <c r="M243" s="12">
        <v>1.03</v>
      </c>
      <c r="N243" s="12">
        <v>1.03</v>
      </c>
      <c r="O243" s="12">
        <v>1.02</v>
      </c>
      <c r="P243" s="12">
        <v>1.03</v>
      </c>
      <c r="Q243" s="12">
        <v>1.03</v>
      </c>
      <c r="R243" s="12">
        <v>1.03</v>
      </c>
      <c r="S243" s="12">
        <v>1.04</v>
      </c>
      <c r="T243" s="12">
        <v>1.04</v>
      </c>
      <c r="U243" s="12">
        <v>1.04</v>
      </c>
      <c r="V243" s="12">
        <v>1.04</v>
      </c>
      <c r="W243" s="12">
        <v>1.04</v>
      </c>
      <c r="X243" s="12">
        <v>1.05</v>
      </c>
      <c r="Y243" s="12">
        <v>1.05</v>
      </c>
      <c r="Z243" s="12">
        <v>1.05</v>
      </c>
      <c r="AA243" s="12">
        <v>1.05</v>
      </c>
      <c r="AB243" s="12">
        <v>1.04</v>
      </c>
      <c r="AC243" s="12">
        <v>1.04</v>
      </c>
      <c r="AD243" s="12">
        <v>1.05</v>
      </c>
      <c r="AE243" s="12">
        <v>1.05</v>
      </c>
      <c r="AF243" s="12">
        <v>1.05</v>
      </c>
      <c r="AG243" s="12">
        <v>1.05</v>
      </c>
      <c r="AH243" s="12">
        <v>1.05</v>
      </c>
      <c r="AI243" s="12">
        <v>1.05</v>
      </c>
      <c r="AJ243" s="12">
        <v>1.05</v>
      </c>
      <c r="AK243" s="12">
        <v>1.04</v>
      </c>
    </row>
    <row r="244" spans="1:37" s="32" customFormat="1" x14ac:dyDescent="0.3">
      <c r="A244" s="12" t="str">
        <f t="shared" si="3"/>
        <v>SDG_NoInv_Base_ReproTest02PQXcgsrv</v>
      </c>
      <c r="B244" s="36" t="s">
        <v>220</v>
      </c>
      <c r="C244" s="37" t="s">
        <v>261</v>
      </c>
      <c r="D244" s="92" t="s">
        <v>120</v>
      </c>
      <c r="E244" s="12" t="s">
        <v>184</v>
      </c>
      <c r="F244" s="12">
        <v>1.02</v>
      </c>
      <c r="G244" s="12">
        <v>1.03</v>
      </c>
      <c r="H244" s="12">
        <v>1.04</v>
      </c>
      <c r="I244" s="12">
        <v>1.04</v>
      </c>
      <c r="J244" s="12">
        <v>1.04</v>
      </c>
      <c r="K244" s="12">
        <v>1.04</v>
      </c>
      <c r="L244" s="12">
        <v>1.05</v>
      </c>
      <c r="M244" s="12">
        <v>1.05</v>
      </c>
      <c r="N244" s="12">
        <v>1.05</v>
      </c>
      <c r="O244" s="12">
        <v>1.05</v>
      </c>
      <c r="P244" s="12">
        <v>1.05</v>
      </c>
      <c r="Q244" s="12">
        <v>1.06</v>
      </c>
      <c r="R244" s="12">
        <v>1.06</v>
      </c>
      <c r="S244" s="12">
        <v>1.06</v>
      </c>
      <c r="T244" s="12">
        <v>1.06</v>
      </c>
      <c r="U244" s="12">
        <v>1.07</v>
      </c>
      <c r="V244" s="12">
        <v>1.07</v>
      </c>
      <c r="W244" s="12">
        <v>1.07</v>
      </c>
      <c r="X244" s="12">
        <v>1.07</v>
      </c>
      <c r="Y244" s="12">
        <v>1.07</v>
      </c>
      <c r="Z244" s="12">
        <v>1.07</v>
      </c>
      <c r="AA244" s="12">
        <v>1.07</v>
      </c>
      <c r="AB244" s="12">
        <v>1.07</v>
      </c>
      <c r="AC244" s="12">
        <v>1.06</v>
      </c>
      <c r="AD244" s="12">
        <v>1.06</v>
      </c>
      <c r="AE244" s="12">
        <v>1.06</v>
      </c>
      <c r="AF244" s="12">
        <v>1.06</v>
      </c>
      <c r="AG244" s="12">
        <v>1.06</v>
      </c>
      <c r="AH244" s="12">
        <v>1.04</v>
      </c>
      <c r="AI244" s="12">
        <v>1.03</v>
      </c>
      <c r="AJ244" s="12">
        <v>1.02</v>
      </c>
      <c r="AK244" s="12">
        <v>1.01</v>
      </c>
    </row>
    <row r="245" spans="1:37" s="32" customFormat="1" x14ac:dyDescent="0.3">
      <c r="A245" s="12" t="str">
        <f t="shared" si="3"/>
        <v>SDG_NoInv_Base_ReproTest02PQXcosrv</v>
      </c>
      <c r="B245" s="36" t="s">
        <v>220</v>
      </c>
      <c r="C245" s="37" t="s">
        <v>261</v>
      </c>
      <c r="D245" s="92" t="s">
        <v>120</v>
      </c>
      <c r="E245" s="12" t="s">
        <v>185</v>
      </c>
      <c r="F245" s="12">
        <v>1.07</v>
      </c>
      <c r="G245" s="12">
        <v>1.1499999999999999</v>
      </c>
      <c r="H245" s="12">
        <v>1.1299999999999999</v>
      </c>
      <c r="I245" s="12">
        <v>1.1299999999999999</v>
      </c>
      <c r="J245" s="12">
        <v>1.1200000000000001</v>
      </c>
      <c r="K245" s="12">
        <v>1.1200000000000001</v>
      </c>
      <c r="L245" s="12">
        <v>1.1200000000000001</v>
      </c>
      <c r="M245" s="12">
        <v>1.1200000000000001</v>
      </c>
      <c r="N245" s="12">
        <v>1.1200000000000001</v>
      </c>
      <c r="O245" s="12">
        <v>1.1200000000000001</v>
      </c>
      <c r="P245" s="12">
        <v>1.1200000000000001</v>
      </c>
      <c r="Q245" s="12">
        <v>1.1200000000000001</v>
      </c>
      <c r="R245" s="12">
        <v>1.1299999999999999</v>
      </c>
      <c r="S245" s="12">
        <v>1.1299999999999999</v>
      </c>
      <c r="T245" s="12">
        <v>1.1399999999999999</v>
      </c>
      <c r="U245" s="12">
        <v>1.1399999999999999</v>
      </c>
      <c r="V245" s="12">
        <v>1.1399999999999999</v>
      </c>
      <c r="W245" s="12">
        <v>1.1499999999999999</v>
      </c>
      <c r="X245" s="12">
        <v>1.1499999999999999</v>
      </c>
      <c r="Y245" s="12">
        <v>1.1499999999999999</v>
      </c>
      <c r="Z245" s="12">
        <v>1.1499999999999999</v>
      </c>
      <c r="AA245" s="12">
        <v>1.1599999999999999</v>
      </c>
      <c r="AB245" s="12">
        <v>1.1499999999999999</v>
      </c>
      <c r="AC245" s="12">
        <v>1.1499999999999999</v>
      </c>
      <c r="AD245" s="12">
        <v>1.1499999999999999</v>
      </c>
      <c r="AE245" s="12">
        <v>1.1599999999999999</v>
      </c>
      <c r="AF245" s="12">
        <v>1.1599999999999999</v>
      </c>
      <c r="AG245" s="12">
        <v>1.1599999999999999</v>
      </c>
      <c r="AH245" s="12">
        <v>1.1599999999999999</v>
      </c>
      <c r="AI245" s="12">
        <v>1.1599999999999999</v>
      </c>
      <c r="AJ245" s="12">
        <v>1.1599999999999999</v>
      </c>
      <c r="AK245" s="12">
        <v>1.1599999999999999</v>
      </c>
    </row>
    <row r="246" spans="1:37" s="32" customFormat="1" x14ac:dyDescent="0.3">
      <c r="A246" s="12" t="str">
        <f t="shared" si="3"/>
        <v>SDG_NoInv_Base_ReproTest02PQXcimpt</v>
      </c>
      <c r="B246" s="36" t="s">
        <v>220</v>
      </c>
      <c r="C246" s="37" t="s">
        <v>261</v>
      </c>
      <c r="D246" s="92" t="s">
        <v>120</v>
      </c>
      <c r="E246" s="12" t="s">
        <v>119</v>
      </c>
      <c r="F246" s="12">
        <v>1.01</v>
      </c>
      <c r="G246" s="12">
        <v>1.04</v>
      </c>
      <c r="H246" s="12">
        <v>1.05</v>
      </c>
      <c r="I246" s="12">
        <v>1.04</v>
      </c>
      <c r="J246" s="12">
        <v>1.05</v>
      </c>
      <c r="K246" s="12">
        <v>1.05</v>
      </c>
      <c r="L246" s="12">
        <v>1.05</v>
      </c>
      <c r="M246" s="12">
        <v>1.06</v>
      </c>
      <c r="N246" s="12">
        <v>1.06</v>
      </c>
      <c r="O246" s="12">
        <v>1.0900000000000001</v>
      </c>
      <c r="P246" s="12">
        <v>1.1000000000000001</v>
      </c>
      <c r="Q246" s="12">
        <v>1.1000000000000001</v>
      </c>
      <c r="R246" s="12">
        <v>1.1000000000000001</v>
      </c>
      <c r="S246" s="12">
        <v>1.1000000000000001</v>
      </c>
      <c r="T246" s="12">
        <v>1.1100000000000001</v>
      </c>
      <c r="U246" s="12">
        <v>1.1100000000000001</v>
      </c>
      <c r="V246" s="12">
        <v>1.1100000000000001</v>
      </c>
      <c r="W246" s="12">
        <v>1.1100000000000001</v>
      </c>
      <c r="X246" s="12">
        <v>1.1100000000000001</v>
      </c>
      <c r="Y246" s="12">
        <v>1.1100000000000001</v>
      </c>
      <c r="Z246" s="12">
        <v>1.1100000000000001</v>
      </c>
      <c r="AA246" s="12">
        <v>1.1100000000000001</v>
      </c>
      <c r="AB246" s="12">
        <v>1.1200000000000001</v>
      </c>
      <c r="AC246" s="12">
        <v>1.1200000000000001</v>
      </c>
      <c r="AD246" s="12">
        <v>1.1200000000000001</v>
      </c>
      <c r="AE246" s="12">
        <v>1.1200000000000001</v>
      </c>
      <c r="AF246" s="12">
        <v>1.1200000000000001</v>
      </c>
      <c r="AG246" s="12">
        <v>1.1200000000000001</v>
      </c>
      <c r="AH246" s="12">
        <v>1.1200000000000001</v>
      </c>
      <c r="AI246" s="12">
        <v>1.1100000000000001</v>
      </c>
      <c r="AJ246" s="12">
        <v>1.1000000000000001</v>
      </c>
      <c r="AK246" s="12">
        <v>1.0900000000000001</v>
      </c>
    </row>
    <row r="247" spans="1:37" s="32" customFormat="1" x14ac:dyDescent="0.3">
      <c r="A247" s="12" t="str">
        <f t="shared" si="3"/>
        <v>SDG_NoInv_Base_ReproTest02C_InvValctext</v>
      </c>
      <c r="B247" s="36" t="s">
        <v>220</v>
      </c>
      <c r="C247" s="37" t="s">
        <v>261</v>
      </c>
      <c r="D247" s="92" t="s">
        <v>186</v>
      </c>
      <c r="E247" s="12" t="s">
        <v>102</v>
      </c>
      <c r="F247" s="12">
        <v>0.03</v>
      </c>
      <c r="G247" s="12">
        <v>0.03</v>
      </c>
      <c r="H247" s="12">
        <v>0.03</v>
      </c>
      <c r="I247" s="12">
        <v>0.03</v>
      </c>
      <c r="J247" s="12">
        <v>0.03</v>
      </c>
      <c r="K247" s="12">
        <v>0.03</v>
      </c>
      <c r="L247" s="12">
        <v>0.03</v>
      </c>
      <c r="M247" s="12">
        <v>0.04</v>
      </c>
      <c r="N247" s="12">
        <v>0.04</v>
      </c>
      <c r="O247" s="12">
        <v>0.04</v>
      </c>
      <c r="P247" s="12">
        <v>0.04</v>
      </c>
      <c r="Q247" s="12">
        <v>0.04</v>
      </c>
      <c r="R247" s="12">
        <v>0.04</v>
      </c>
      <c r="S247" s="12">
        <v>0.04</v>
      </c>
      <c r="T247" s="12">
        <v>0.04</v>
      </c>
      <c r="U247" s="12">
        <v>0.05</v>
      </c>
      <c r="V247" s="12">
        <v>0.05</v>
      </c>
      <c r="W247" s="12">
        <v>0.05</v>
      </c>
      <c r="X247" s="12">
        <v>0.05</v>
      </c>
      <c r="Y247" s="12">
        <v>0.05</v>
      </c>
      <c r="Z247" s="12">
        <v>0.05</v>
      </c>
      <c r="AA247" s="12">
        <v>0.06</v>
      </c>
      <c r="AB247" s="12">
        <v>0.06</v>
      </c>
      <c r="AC247" s="12">
        <v>0.06</v>
      </c>
      <c r="AD247" s="12">
        <v>0.06</v>
      </c>
      <c r="AE247" s="12">
        <v>0.06</v>
      </c>
      <c r="AF247" s="12">
        <v>0.06</v>
      </c>
      <c r="AG247" s="12">
        <v>7.0000000000000007E-2</v>
      </c>
      <c r="AH247" s="12">
        <v>7.0000000000000007E-2</v>
      </c>
      <c r="AI247" s="12">
        <v>0.06</v>
      </c>
      <c r="AJ247" s="12">
        <v>0.06</v>
      </c>
      <c r="AK247" s="12">
        <v>0.06</v>
      </c>
    </row>
    <row r="248" spans="1:37" s="32" customFormat="1" x14ac:dyDescent="0.3">
      <c r="A248" s="12" t="str">
        <f t="shared" si="3"/>
        <v>SDG_NoInv_Base_ReproTest02C_InvValcleat</v>
      </c>
      <c r="B248" s="36" t="s">
        <v>220</v>
      </c>
      <c r="C248" s="37" t="s">
        <v>261</v>
      </c>
      <c r="D248" s="92" t="s">
        <v>186</v>
      </c>
      <c r="E248" s="12" t="s">
        <v>103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</row>
    <row r="249" spans="1:37" s="32" customFormat="1" x14ac:dyDescent="0.3">
      <c r="A249" s="12" t="str">
        <f t="shared" si="3"/>
        <v>SDG_NoInv_Base_ReproTest02C_InvValcprnt</v>
      </c>
      <c r="B249" s="36" t="s">
        <v>220</v>
      </c>
      <c r="C249" s="37" t="s">
        <v>261</v>
      </c>
      <c r="D249" s="92" t="s">
        <v>186</v>
      </c>
      <c r="E249" s="12" t="s">
        <v>104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</row>
    <row r="250" spans="1:37" s="32" customFormat="1" x14ac:dyDescent="0.3">
      <c r="A250" s="12" t="str">
        <f t="shared" si="3"/>
        <v>SDG_NoInv_Base_ReproTest02C_InvValcrubb</v>
      </c>
      <c r="B250" s="36" t="s">
        <v>220</v>
      </c>
      <c r="C250" s="37" t="s">
        <v>261</v>
      </c>
      <c r="D250" s="92" t="s">
        <v>186</v>
      </c>
      <c r="E250" s="12" t="s">
        <v>105</v>
      </c>
      <c r="F250" s="12">
        <v>0.01</v>
      </c>
      <c r="G250" s="12">
        <v>0.01</v>
      </c>
      <c r="H250" s="12">
        <v>0.01</v>
      </c>
      <c r="I250" s="12">
        <v>0.01</v>
      </c>
      <c r="J250" s="12">
        <v>0.01</v>
      </c>
      <c r="K250" s="12">
        <v>0.01</v>
      </c>
      <c r="L250" s="12">
        <v>0.01</v>
      </c>
      <c r="M250" s="12">
        <v>0.01</v>
      </c>
      <c r="N250" s="12">
        <v>0.01</v>
      </c>
      <c r="O250" s="12">
        <v>0.01</v>
      </c>
      <c r="P250" s="12">
        <v>0.01</v>
      </c>
      <c r="Q250" s="12">
        <v>0.01</v>
      </c>
      <c r="R250" s="12">
        <v>0.01</v>
      </c>
      <c r="S250" s="12">
        <v>0.01</v>
      </c>
      <c r="T250" s="12">
        <v>0.01</v>
      </c>
      <c r="U250" s="12">
        <v>0.01</v>
      </c>
      <c r="V250" s="12">
        <v>0.01</v>
      </c>
      <c r="W250" s="12">
        <v>0.01</v>
      </c>
      <c r="X250" s="12">
        <v>0.01</v>
      </c>
      <c r="Y250" s="12">
        <v>0.01</v>
      </c>
      <c r="Z250" s="12">
        <v>0.01</v>
      </c>
      <c r="AA250" s="12">
        <v>0.01</v>
      </c>
      <c r="AB250" s="12">
        <v>0.01</v>
      </c>
      <c r="AC250" s="12">
        <v>0.01</v>
      </c>
      <c r="AD250" s="12">
        <v>0.01</v>
      </c>
      <c r="AE250" s="12">
        <v>0.01</v>
      </c>
      <c r="AF250" s="12">
        <v>0.01</v>
      </c>
      <c r="AG250" s="12">
        <v>0.01</v>
      </c>
      <c r="AH250" s="12">
        <v>0.01</v>
      </c>
      <c r="AI250" s="12">
        <v>0.01</v>
      </c>
      <c r="AJ250" s="12">
        <v>0.01</v>
      </c>
      <c r="AK250" s="12">
        <v>0.01</v>
      </c>
    </row>
    <row r="251" spans="1:37" s="32" customFormat="1" x14ac:dyDescent="0.3">
      <c r="A251" s="12" t="str">
        <f t="shared" si="3"/>
        <v>SDG_NoInv_Base_ReproTest02C_InvValcplas</v>
      </c>
      <c r="B251" s="36" t="s">
        <v>220</v>
      </c>
      <c r="C251" s="37" t="s">
        <v>261</v>
      </c>
      <c r="D251" s="92" t="s">
        <v>186</v>
      </c>
      <c r="E251" s="12" t="s">
        <v>106</v>
      </c>
      <c r="F251" s="12">
        <v>0.01</v>
      </c>
      <c r="G251" s="12">
        <v>0.01</v>
      </c>
      <c r="H251" s="12">
        <v>0.01</v>
      </c>
      <c r="I251" s="12">
        <v>0.01</v>
      </c>
      <c r="J251" s="12">
        <v>0.01</v>
      </c>
      <c r="K251" s="12">
        <v>0.01</v>
      </c>
      <c r="L251" s="12">
        <v>0.01</v>
      </c>
      <c r="M251" s="12">
        <v>0.02</v>
      </c>
      <c r="N251" s="12">
        <v>0.02</v>
      </c>
      <c r="O251" s="12">
        <v>0.02</v>
      </c>
      <c r="P251" s="12">
        <v>0.02</v>
      </c>
      <c r="Q251" s="12">
        <v>0.02</v>
      </c>
      <c r="R251" s="12">
        <v>0.02</v>
      </c>
      <c r="S251" s="12">
        <v>0.02</v>
      </c>
      <c r="T251" s="12">
        <v>0.02</v>
      </c>
      <c r="U251" s="12">
        <v>0.02</v>
      </c>
      <c r="V251" s="12">
        <v>0.02</v>
      </c>
      <c r="W251" s="12">
        <v>0.02</v>
      </c>
      <c r="X251" s="12">
        <v>0.02</v>
      </c>
      <c r="Y251" s="12">
        <v>0.02</v>
      </c>
      <c r="Z251" s="12">
        <v>0.02</v>
      </c>
      <c r="AA251" s="12">
        <v>0.02</v>
      </c>
      <c r="AB251" s="12">
        <v>0.02</v>
      </c>
      <c r="AC251" s="12">
        <v>0.02</v>
      </c>
      <c r="AD251" s="12">
        <v>0.03</v>
      </c>
      <c r="AE251" s="12">
        <v>0.03</v>
      </c>
      <c r="AF251" s="12">
        <v>0.03</v>
      </c>
      <c r="AG251" s="12">
        <v>0.03</v>
      </c>
      <c r="AH251" s="12">
        <v>0.03</v>
      </c>
      <c r="AI251" s="12">
        <v>0.03</v>
      </c>
      <c r="AJ251" s="12">
        <v>0.03</v>
      </c>
      <c r="AK251" s="12">
        <v>0.03</v>
      </c>
    </row>
    <row r="252" spans="1:37" s="32" customFormat="1" x14ac:dyDescent="0.3">
      <c r="A252" s="12" t="str">
        <f t="shared" si="3"/>
        <v>SDG_NoInv_Base_ReproTest02C_InvValcnmet</v>
      </c>
      <c r="B252" s="36" t="s">
        <v>220</v>
      </c>
      <c r="C252" s="37" t="s">
        <v>261</v>
      </c>
      <c r="D252" s="92" t="s">
        <v>186</v>
      </c>
      <c r="E252" s="12" t="s">
        <v>107</v>
      </c>
      <c r="F252" s="12">
        <v>0.03</v>
      </c>
      <c r="G252" s="12">
        <v>0.03</v>
      </c>
      <c r="H252" s="12">
        <v>0.03</v>
      </c>
      <c r="I252" s="12">
        <v>0.03</v>
      </c>
      <c r="J252" s="12">
        <v>0.03</v>
      </c>
      <c r="K252" s="12">
        <v>0.03</v>
      </c>
      <c r="L252" s="12">
        <v>0.03</v>
      </c>
      <c r="M252" s="12">
        <v>0.03</v>
      </c>
      <c r="N252" s="12">
        <v>0.03</v>
      </c>
      <c r="O252" s="12">
        <v>0.03</v>
      </c>
      <c r="P252" s="12">
        <v>0.03</v>
      </c>
      <c r="Q252" s="12">
        <v>0.03</v>
      </c>
      <c r="R252" s="12">
        <v>0.04</v>
      </c>
      <c r="S252" s="12">
        <v>0.04</v>
      </c>
      <c r="T252" s="12">
        <v>0.04</v>
      </c>
      <c r="U252" s="12">
        <v>0.04</v>
      </c>
      <c r="V252" s="12">
        <v>0.04</v>
      </c>
      <c r="W252" s="12">
        <v>0.04</v>
      </c>
      <c r="X252" s="12">
        <v>0.04</v>
      </c>
      <c r="Y252" s="12">
        <v>0.05</v>
      </c>
      <c r="Z252" s="12">
        <v>0.05</v>
      </c>
      <c r="AA252" s="12">
        <v>0.05</v>
      </c>
      <c r="AB252" s="12">
        <v>0.05</v>
      </c>
      <c r="AC252" s="12">
        <v>0.05</v>
      </c>
      <c r="AD252" s="12">
        <v>0.05</v>
      </c>
      <c r="AE252" s="12">
        <v>0.05</v>
      </c>
      <c r="AF252" s="12">
        <v>0.05</v>
      </c>
      <c r="AG252" s="12">
        <v>0.06</v>
      </c>
      <c r="AH252" s="12">
        <v>0.06</v>
      </c>
      <c r="AI252" s="12">
        <v>0.06</v>
      </c>
      <c r="AJ252" s="12">
        <v>0.06</v>
      </c>
      <c r="AK252" s="12">
        <v>0.06</v>
      </c>
    </row>
    <row r="253" spans="1:37" s="32" customFormat="1" x14ac:dyDescent="0.3">
      <c r="A253" s="12" t="str">
        <f t="shared" si="3"/>
        <v>SDG_NoInv_Base_ReproTest02C_InvValcnfrm</v>
      </c>
      <c r="B253" s="36" t="s">
        <v>220</v>
      </c>
      <c r="C253" s="37" t="s">
        <v>261</v>
      </c>
      <c r="D253" s="92" t="s">
        <v>186</v>
      </c>
      <c r="E253" s="12" t="s">
        <v>108</v>
      </c>
      <c r="F253" s="12">
        <v>1.58</v>
      </c>
      <c r="G253" s="12">
        <v>1.49</v>
      </c>
      <c r="H253" s="12">
        <v>1.61</v>
      </c>
      <c r="I253" s="12">
        <v>1.71</v>
      </c>
      <c r="J253" s="12">
        <v>1.79</v>
      </c>
      <c r="K253" s="12">
        <v>1.85</v>
      </c>
      <c r="L253" s="12">
        <v>1.89</v>
      </c>
      <c r="M253" s="12">
        <v>1.89</v>
      </c>
      <c r="N253" s="12">
        <v>1.91</v>
      </c>
      <c r="O253" s="12">
        <v>1.88</v>
      </c>
      <c r="P253" s="12">
        <v>1.9</v>
      </c>
      <c r="Q253" s="12">
        <v>1.95</v>
      </c>
      <c r="R253" s="12">
        <v>2.0099999999999998</v>
      </c>
      <c r="S253" s="12">
        <v>2.0699999999999998</v>
      </c>
      <c r="T253" s="12">
        <v>2.14</v>
      </c>
      <c r="U253" s="12">
        <v>2.21</v>
      </c>
      <c r="V253" s="12">
        <v>2.2400000000000002</v>
      </c>
      <c r="W253" s="12">
        <v>2.2799999999999998</v>
      </c>
      <c r="X253" s="12">
        <v>2.37</v>
      </c>
      <c r="Y253" s="12">
        <v>2.44</v>
      </c>
      <c r="Z253" s="12">
        <v>2.52</v>
      </c>
      <c r="AA253" s="12">
        <v>2.58</v>
      </c>
      <c r="AB253" s="12">
        <v>2.9</v>
      </c>
      <c r="AC253" s="12">
        <v>3.12</v>
      </c>
      <c r="AD253" s="12">
        <v>3.22</v>
      </c>
      <c r="AE253" s="12">
        <v>3.31</v>
      </c>
      <c r="AF253" s="12">
        <v>3.39</v>
      </c>
      <c r="AG253" s="12">
        <v>3.49</v>
      </c>
      <c r="AH253" s="12">
        <v>3.78</v>
      </c>
      <c r="AI253" s="12">
        <v>4.04</v>
      </c>
      <c r="AJ253" s="12">
        <v>4.1500000000000004</v>
      </c>
      <c r="AK253" s="12">
        <v>4.2300000000000004</v>
      </c>
    </row>
    <row r="254" spans="1:37" s="32" customFormat="1" x14ac:dyDescent="0.3">
      <c r="A254" s="12" t="str">
        <f t="shared" si="3"/>
        <v>SDG_NoInv_Base_ReproTest02C_InvValcmetp</v>
      </c>
      <c r="B254" s="36" t="s">
        <v>220</v>
      </c>
      <c r="C254" s="37" t="s">
        <v>261</v>
      </c>
      <c r="D254" s="92" t="s">
        <v>186</v>
      </c>
      <c r="E254" s="12" t="s">
        <v>109</v>
      </c>
      <c r="F254" s="12">
        <v>2.84</v>
      </c>
      <c r="G254" s="12">
        <v>2.77</v>
      </c>
      <c r="H254" s="12">
        <v>2.88</v>
      </c>
      <c r="I254" s="12">
        <v>2.96</v>
      </c>
      <c r="J254" s="12">
        <v>3.02</v>
      </c>
      <c r="K254" s="12">
        <v>3.09</v>
      </c>
      <c r="L254" s="12">
        <v>3.16</v>
      </c>
      <c r="M254" s="12">
        <v>3.24</v>
      </c>
      <c r="N254" s="12">
        <v>3.32</v>
      </c>
      <c r="O254" s="12">
        <v>3.39</v>
      </c>
      <c r="P254" s="12">
        <v>3.48</v>
      </c>
      <c r="Q254" s="12">
        <v>3.59</v>
      </c>
      <c r="R254" s="12">
        <v>3.71</v>
      </c>
      <c r="S254" s="12">
        <v>3.83</v>
      </c>
      <c r="T254" s="12">
        <v>3.96</v>
      </c>
      <c r="U254" s="12">
        <v>4.1100000000000003</v>
      </c>
      <c r="V254" s="12">
        <v>4.21</v>
      </c>
      <c r="W254" s="12">
        <v>4.3499999999999996</v>
      </c>
      <c r="X254" s="12">
        <v>4.5599999999999996</v>
      </c>
      <c r="Y254" s="12">
        <v>4.6900000000000004</v>
      </c>
      <c r="Z254" s="12">
        <v>4.83</v>
      </c>
      <c r="AA254" s="12">
        <v>4.97</v>
      </c>
      <c r="AB254" s="12">
        <v>5.12</v>
      </c>
      <c r="AC254" s="12">
        <v>5.27</v>
      </c>
      <c r="AD254" s="12">
        <v>5.43</v>
      </c>
      <c r="AE254" s="12">
        <v>5.59</v>
      </c>
      <c r="AF254" s="12">
        <v>5.75</v>
      </c>
      <c r="AG254" s="12">
        <v>5.94</v>
      </c>
      <c r="AH254" s="12">
        <v>5.95</v>
      </c>
      <c r="AI254" s="12">
        <v>5.95</v>
      </c>
      <c r="AJ254" s="12">
        <v>5.95</v>
      </c>
      <c r="AK254" s="12">
        <v>5.95</v>
      </c>
    </row>
    <row r="255" spans="1:37" s="32" customFormat="1" x14ac:dyDescent="0.3">
      <c r="A255" s="12" t="str">
        <f t="shared" si="3"/>
        <v>SDG_NoInv_Base_ReproTest02C_InvValcmach</v>
      </c>
      <c r="B255" s="36" t="s">
        <v>220</v>
      </c>
      <c r="C255" s="37" t="s">
        <v>261</v>
      </c>
      <c r="D255" s="92" t="s">
        <v>186</v>
      </c>
      <c r="E255" s="12" t="s">
        <v>110</v>
      </c>
      <c r="F255" s="12">
        <v>159.36000000000001</v>
      </c>
      <c r="G255" s="12">
        <v>150.74</v>
      </c>
      <c r="H255" s="12">
        <v>156.97</v>
      </c>
      <c r="I255" s="12">
        <v>160.97999999999999</v>
      </c>
      <c r="J255" s="12">
        <v>164.45</v>
      </c>
      <c r="K255" s="12">
        <v>168.39</v>
      </c>
      <c r="L255" s="12">
        <v>172.75</v>
      </c>
      <c r="M255" s="12">
        <v>176.97</v>
      </c>
      <c r="N255" s="12">
        <v>181.73</v>
      </c>
      <c r="O255" s="12">
        <v>188.51</v>
      </c>
      <c r="P255" s="12">
        <v>194.66</v>
      </c>
      <c r="Q255" s="12">
        <v>200.42</v>
      </c>
      <c r="R255" s="12">
        <v>207.29</v>
      </c>
      <c r="S255" s="12">
        <v>214.26</v>
      </c>
      <c r="T255" s="12">
        <v>221.62</v>
      </c>
      <c r="U255" s="12">
        <v>230.05</v>
      </c>
      <c r="V255" s="12">
        <v>237.73</v>
      </c>
      <c r="W255" s="12">
        <v>246.17</v>
      </c>
      <c r="X255" s="12">
        <v>255.8</v>
      </c>
      <c r="Y255" s="12">
        <v>263.47000000000003</v>
      </c>
      <c r="Z255" s="12">
        <v>271.41000000000003</v>
      </c>
      <c r="AA255" s="12">
        <v>279.38</v>
      </c>
      <c r="AB255" s="12">
        <v>291.18</v>
      </c>
      <c r="AC255" s="12">
        <v>301.31</v>
      </c>
      <c r="AD255" s="12">
        <v>310.32</v>
      </c>
      <c r="AE255" s="12">
        <v>319.37</v>
      </c>
      <c r="AF255" s="12">
        <v>328.7</v>
      </c>
      <c r="AG255" s="12">
        <v>338.36</v>
      </c>
      <c r="AH255" s="12">
        <v>342.13</v>
      </c>
      <c r="AI255" s="12">
        <v>344.11</v>
      </c>
      <c r="AJ255" s="12">
        <v>344.75</v>
      </c>
      <c r="AK255" s="12">
        <v>344.36</v>
      </c>
    </row>
    <row r="256" spans="1:37" s="32" customFormat="1" x14ac:dyDescent="0.3">
      <c r="A256" s="12" t="str">
        <f t="shared" si="3"/>
        <v>SDG_NoInv_Base_ReproTest02C_InvValcemch</v>
      </c>
      <c r="B256" s="36" t="s">
        <v>220</v>
      </c>
      <c r="C256" s="37" t="s">
        <v>261</v>
      </c>
      <c r="D256" s="92" t="s">
        <v>186</v>
      </c>
      <c r="E256" s="12" t="s">
        <v>111</v>
      </c>
      <c r="F256" s="12">
        <v>74.739999999999995</v>
      </c>
      <c r="G256" s="12">
        <v>69.61</v>
      </c>
      <c r="H256" s="12">
        <v>72.650000000000006</v>
      </c>
      <c r="I256" s="12">
        <v>74.63</v>
      </c>
      <c r="J256" s="12">
        <v>76.319999999999993</v>
      </c>
      <c r="K256" s="12">
        <v>78.17</v>
      </c>
      <c r="L256" s="12">
        <v>80.19</v>
      </c>
      <c r="M256" s="12">
        <v>82.09</v>
      </c>
      <c r="N256" s="12">
        <v>84.27</v>
      </c>
      <c r="O256" s="12">
        <v>87.26</v>
      </c>
      <c r="P256" s="12">
        <v>90.09</v>
      </c>
      <c r="Q256" s="12">
        <v>92.8</v>
      </c>
      <c r="R256" s="12">
        <v>95.98</v>
      </c>
      <c r="S256" s="12">
        <v>99.19</v>
      </c>
      <c r="T256" s="12">
        <v>102.59</v>
      </c>
      <c r="U256" s="12">
        <v>106.46</v>
      </c>
      <c r="V256" s="12">
        <v>110.07</v>
      </c>
      <c r="W256" s="12">
        <v>113.88</v>
      </c>
      <c r="X256" s="12">
        <v>117.99</v>
      </c>
      <c r="Y256" s="12">
        <v>121.54</v>
      </c>
      <c r="Z256" s="12">
        <v>125.24</v>
      </c>
      <c r="AA256" s="12">
        <v>128.91999999999999</v>
      </c>
      <c r="AB256" s="12">
        <v>134.72</v>
      </c>
      <c r="AC256" s="12">
        <v>139.61000000000001</v>
      </c>
      <c r="AD256" s="12">
        <v>143.78</v>
      </c>
      <c r="AE256" s="12">
        <v>147.91999999999999</v>
      </c>
      <c r="AF256" s="12">
        <v>152.18</v>
      </c>
      <c r="AG256" s="12">
        <v>156.28</v>
      </c>
      <c r="AH256" s="12">
        <v>158.11000000000001</v>
      </c>
      <c r="AI256" s="12">
        <v>158.91999999999999</v>
      </c>
      <c r="AJ256" s="12">
        <v>158.91999999999999</v>
      </c>
      <c r="AK256" s="12">
        <v>158.61000000000001</v>
      </c>
    </row>
    <row r="257" spans="1:37" s="32" customFormat="1" x14ac:dyDescent="0.3">
      <c r="A257" s="12" t="str">
        <f t="shared" si="3"/>
        <v>SDG_NoInv_Base_ReproTest02C_InvValcsequ</v>
      </c>
      <c r="B257" s="36" t="s">
        <v>220</v>
      </c>
      <c r="C257" s="37" t="s">
        <v>261</v>
      </c>
      <c r="D257" s="92" t="s">
        <v>186</v>
      </c>
      <c r="E257" s="12" t="s">
        <v>112</v>
      </c>
      <c r="F257" s="12">
        <v>34.74</v>
      </c>
      <c r="G257" s="12">
        <v>32.020000000000003</v>
      </c>
      <c r="H257" s="12">
        <v>33.340000000000003</v>
      </c>
      <c r="I257" s="12">
        <v>34.08</v>
      </c>
      <c r="J257" s="12">
        <v>34.799999999999997</v>
      </c>
      <c r="K257" s="12">
        <v>35.619999999999997</v>
      </c>
      <c r="L257" s="12">
        <v>36.56</v>
      </c>
      <c r="M257" s="12">
        <v>37.54</v>
      </c>
      <c r="N257" s="12">
        <v>38.619999999999997</v>
      </c>
      <c r="O257" s="12">
        <v>40.520000000000003</v>
      </c>
      <c r="P257" s="12">
        <v>41.94</v>
      </c>
      <c r="Q257" s="12">
        <v>43.19</v>
      </c>
      <c r="R257" s="12">
        <v>44.63</v>
      </c>
      <c r="S257" s="12">
        <v>46.11</v>
      </c>
      <c r="T257" s="12">
        <v>47.7</v>
      </c>
      <c r="U257" s="12">
        <v>49.51</v>
      </c>
      <c r="V257" s="12">
        <v>51.35</v>
      </c>
      <c r="W257" s="12">
        <v>53.2</v>
      </c>
      <c r="X257" s="12">
        <v>54.97</v>
      </c>
      <c r="Y257" s="12">
        <v>56.63</v>
      </c>
      <c r="Z257" s="12">
        <v>58.33</v>
      </c>
      <c r="AA257" s="12">
        <v>60.07</v>
      </c>
      <c r="AB257" s="12">
        <v>62.56</v>
      </c>
      <c r="AC257" s="12">
        <v>64.7</v>
      </c>
      <c r="AD257" s="12">
        <v>66.64</v>
      </c>
      <c r="AE257" s="12">
        <v>68.58</v>
      </c>
      <c r="AF257" s="12">
        <v>70.599999999999994</v>
      </c>
      <c r="AG257" s="12">
        <v>72.58</v>
      </c>
      <c r="AH257" s="12">
        <v>73.16</v>
      </c>
      <c r="AI257" s="12">
        <v>73.19</v>
      </c>
      <c r="AJ257" s="12">
        <v>73.040000000000006</v>
      </c>
      <c r="AK257" s="12">
        <v>72.67</v>
      </c>
    </row>
    <row r="258" spans="1:37" s="32" customFormat="1" x14ac:dyDescent="0.3">
      <c r="A258" s="12" t="str">
        <f t="shared" ref="A258:A321" si="4">_xlfn.CONCAT(C258,D258,E258)</f>
        <v>SDG_NoInv_Base_ReproTest02C_InvValcvehi</v>
      </c>
      <c r="B258" s="36" t="s">
        <v>220</v>
      </c>
      <c r="C258" s="37" t="s">
        <v>261</v>
      </c>
      <c r="D258" s="92" t="s">
        <v>186</v>
      </c>
      <c r="E258" s="12" t="s">
        <v>113</v>
      </c>
      <c r="F258" s="12">
        <v>115.65</v>
      </c>
      <c r="G258" s="12">
        <v>107.22</v>
      </c>
      <c r="H258" s="12">
        <v>111.8</v>
      </c>
      <c r="I258" s="12">
        <v>115.04</v>
      </c>
      <c r="J258" s="12">
        <v>117.72</v>
      </c>
      <c r="K258" s="12">
        <v>120.61</v>
      </c>
      <c r="L258" s="12">
        <v>123.68</v>
      </c>
      <c r="M258" s="12">
        <v>126.31</v>
      </c>
      <c r="N258" s="12">
        <v>129.51</v>
      </c>
      <c r="O258" s="12">
        <v>133.52000000000001</v>
      </c>
      <c r="P258" s="12">
        <v>137.79</v>
      </c>
      <c r="Q258" s="12">
        <v>141.97</v>
      </c>
      <c r="R258" s="12">
        <v>146.96</v>
      </c>
      <c r="S258" s="12">
        <v>151.96</v>
      </c>
      <c r="T258" s="12">
        <v>157.19</v>
      </c>
      <c r="U258" s="12">
        <v>163.15</v>
      </c>
      <c r="V258" s="12">
        <v>168.82</v>
      </c>
      <c r="W258" s="12">
        <v>174.77</v>
      </c>
      <c r="X258" s="12">
        <v>181.07</v>
      </c>
      <c r="Y258" s="12">
        <v>190.08</v>
      </c>
      <c r="Z258" s="12">
        <v>199.76</v>
      </c>
      <c r="AA258" s="12">
        <v>209.49</v>
      </c>
      <c r="AB258" s="12">
        <v>220.43</v>
      </c>
      <c r="AC258" s="12">
        <v>229.67</v>
      </c>
      <c r="AD258" s="12">
        <v>237.25</v>
      </c>
      <c r="AE258" s="12">
        <v>244.52</v>
      </c>
      <c r="AF258" s="12">
        <v>251.9</v>
      </c>
      <c r="AG258" s="12">
        <v>258.52</v>
      </c>
      <c r="AH258" s="12">
        <v>262.64999999999998</v>
      </c>
      <c r="AI258" s="12">
        <v>266.02</v>
      </c>
      <c r="AJ258" s="12">
        <v>267.5</v>
      </c>
      <c r="AK258" s="12">
        <v>267.8</v>
      </c>
    </row>
    <row r="259" spans="1:37" s="32" customFormat="1" x14ac:dyDescent="0.3">
      <c r="A259" s="12" t="str">
        <f t="shared" si="4"/>
        <v>SDG_NoInv_Base_ReproTest02C_InvValctequ</v>
      </c>
      <c r="B259" s="36" t="s">
        <v>220</v>
      </c>
      <c r="C259" s="37" t="s">
        <v>261</v>
      </c>
      <c r="D259" s="92" t="s">
        <v>186</v>
      </c>
      <c r="E259" s="12" t="s">
        <v>114</v>
      </c>
      <c r="F259" s="12">
        <v>11.68</v>
      </c>
      <c r="G259" s="12">
        <v>11.17</v>
      </c>
      <c r="H259" s="12">
        <v>11.61</v>
      </c>
      <c r="I259" s="12">
        <v>11.98</v>
      </c>
      <c r="J259" s="12">
        <v>12.27</v>
      </c>
      <c r="K259" s="12">
        <v>12.59</v>
      </c>
      <c r="L259" s="12">
        <v>12.91</v>
      </c>
      <c r="M259" s="12">
        <v>13.16</v>
      </c>
      <c r="N259" s="12">
        <v>13.46</v>
      </c>
      <c r="O259" s="12">
        <v>13.7</v>
      </c>
      <c r="P259" s="12">
        <v>14.09</v>
      </c>
      <c r="Q259" s="12">
        <v>14.49</v>
      </c>
      <c r="R259" s="12">
        <v>15.02</v>
      </c>
      <c r="S259" s="12">
        <v>15.54</v>
      </c>
      <c r="T259" s="12">
        <v>16.07</v>
      </c>
      <c r="U259" s="12">
        <v>16.690000000000001</v>
      </c>
      <c r="V259" s="12">
        <v>17.260000000000002</v>
      </c>
      <c r="W259" s="12">
        <v>17.87</v>
      </c>
      <c r="X259" s="12">
        <v>18.559999999999999</v>
      </c>
      <c r="Y259" s="12">
        <v>19.149999999999999</v>
      </c>
      <c r="Z259" s="12">
        <v>19.79</v>
      </c>
      <c r="AA259" s="12">
        <v>20.399999999999999</v>
      </c>
      <c r="AB259" s="12">
        <v>21.56</v>
      </c>
      <c r="AC259" s="12">
        <v>22.49</v>
      </c>
      <c r="AD259" s="12">
        <v>23.17</v>
      </c>
      <c r="AE259" s="12">
        <v>23.83</v>
      </c>
      <c r="AF259" s="12">
        <v>24.49</v>
      </c>
      <c r="AG259" s="12">
        <v>25.23</v>
      </c>
      <c r="AH259" s="12">
        <v>25.9</v>
      </c>
      <c r="AI259" s="12">
        <v>26.48</v>
      </c>
      <c r="AJ259" s="12">
        <v>26.74</v>
      </c>
      <c r="AK259" s="12">
        <v>26.88</v>
      </c>
    </row>
    <row r="260" spans="1:37" s="32" customFormat="1" x14ac:dyDescent="0.3">
      <c r="A260" s="12" t="str">
        <f t="shared" si="4"/>
        <v>SDG_NoInv_Base_ReproTest02C_InvValcfurn</v>
      </c>
      <c r="B260" s="36" t="s">
        <v>220</v>
      </c>
      <c r="C260" s="37" t="s">
        <v>261</v>
      </c>
      <c r="D260" s="92" t="s">
        <v>186</v>
      </c>
      <c r="E260" s="12" t="s">
        <v>115</v>
      </c>
      <c r="F260" s="12">
        <v>28.64</v>
      </c>
      <c r="G260" s="12">
        <v>27.16</v>
      </c>
      <c r="H260" s="12">
        <v>27.96</v>
      </c>
      <c r="I260" s="12">
        <v>28.53</v>
      </c>
      <c r="J260" s="12">
        <v>29.01</v>
      </c>
      <c r="K260" s="12">
        <v>29.61</v>
      </c>
      <c r="L260" s="12">
        <v>30.35</v>
      </c>
      <c r="M260" s="12">
        <v>31.19</v>
      </c>
      <c r="N260" s="12">
        <v>32.06</v>
      </c>
      <c r="O260" s="12">
        <v>32.96</v>
      </c>
      <c r="P260" s="12">
        <v>33.979999999999997</v>
      </c>
      <c r="Q260" s="12">
        <v>34.979999999999997</v>
      </c>
      <c r="R260" s="12">
        <v>36.159999999999997</v>
      </c>
      <c r="S260" s="12">
        <v>37.35</v>
      </c>
      <c r="T260" s="12">
        <v>38.61</v>
      </c>
      <c r="U260" s="12">
        <v>40.07</v>
      </c>
      <c r="V260" s="12">
        <v>41.53</v>
      </c>
      <c r="W260" s="12">
        <v>43</v>
      </c>
      <c r="X260" s="12">
        <v>44.45</v>
      </c>
      <c r="Y260" s="12">
        <v>45.78</v>
      </c>
      <c r="Z260" s="12">
        <v>47.18</v>
      </c>
      <c r="AA260" s="12">
        <v>48.54</v>
      </c>
      <c r="AB260" s="12">
        <v>49.63</v>
      </c>
      <c r="AC260" s="12">
        <v>50.81</v>
      </c>
      <c r="AD260" s="12">
        <v>52.27</v>
      </c>
      <c r="AE260" s="12">
        <v>53.87</v>
      </c>
      <c r="AF260" s="12">
        <v>55.55</v>
      </c>
      <c r="AG260" s="12">
        <v>57.22</v>
      </c>
      <c r="AH260" s="12">
        <v>56.79</v>
      </c>
      <c r="AI260" s="12">
        <v>56.21</v>
      </c>
      <c r="AJ260" s="12">
        <v>55.95</v>
      </c>
      <c r="AK260" s="12">
        <v>55.64</v>
      </c>
    </row>
    <row r="261" spans="1:37" s="32" customFormat="1" x14ac:dyDescent="0.3">
      <c r="A261" s="12" t="str">
        <f t="shared" si="4"/>
        <v>SDG_NoInv_Base_ReproTest02C_InvValcoman</v>
      </c>
      <c r="B261" s="36" t="s">
        <v>220</v>
      </c>
      <c r="C261" s="37" t="s">
        <v>261</v>
      </c>
      <c r="D261" s="92" t="s">
        <v>186</v>
      </c>
      <c r="E261" s="12" t="s">
        <v>116</v>
      </c>
      <c r="F261" s="12">
        <v>1.75</v>
      </c>
      <c r="G261" s="12">
        <v>1.66</v>
      </c>
      <c r="H261" s="12">
        <v>1.7</v>
      </c>
      <c r="I261" s="12">
        <v>1.72</v>
      </c>
      <c r="J261" s="12">
        <v>1.75</v>
      </c>
      <c r="K261" s="12">
        <v>1.78</v>
      </c>
      <c r="L261" s="12">
        <v>1.83</v>
      </c>
      <c r="M261" s="12">
        <v>1.87</v>
      </c>
      <c r="N261" s="12">
        <v>1.92</v>
      </c>
      <c r="O261" s="12">
        <v>2.0099999999999998</v>
      </c>
      <c r="P261" s="12">
        <v>2.06</v>
      </c>
      <c r="Q261" s="12">
        <v>2.11</v>
      </c>
      <c r="R261" s="12">
        <v>2.16</v>
      </c>
      <c r="S261" s="12">
        <v>2.23</v>
      </c>
      <c r="T261" s="12">
        <v>2.2999999999999998</v>
      </c>
      <c r="U261" s="12">
        <v>2.38</v>
      </c>
      <c r="V261" s="12">
        <v>2.46</v>
      </c>
      <c r="W261" s="12">
        <v>2.5499999999999998</v>
      </c>
      <c r="X261" s="12">
        <v>2.63</v>
      </c>
      <c r="Y261" s="12">
        <v>2.71</v>
      </c>
      <c r="Z261" s="12">
        <v>2.8</v>
      </c>
      <c r="AA261" s="12">
        <v>2.88</v>
      </c>
      <c r="AB261" s="12">
        <v>2.96</v>
      </c>
      <c r="AC261" s="12">
        <v>3.04</v>
      </c>
      <c r="AD261" s="12">
        <v>3.14</v>
      </c>
      <c r="AE261" s="12">
        <v>3.24</v>
      </c>
      <c r="AF261" s="12">
        <v>3.34</v>
      </c>
      <c r="AG261" s="12">
        <v>3.45</v>
      </c>
      <c r="AH261" s="12">
        <v>3.46</v>
      </c>
      <c r="AI261" s="12">
        <v>3.45</v>
      </c>
      <c r="AJ261" s="12">
        <v>3.45</v>
      </c>
      <c r="AK261" s="12">
        <v>3.45</v>
      </c>
    </row>
    <row r="262" spans="1:37" s="32" customFormat="1" x14ac:dyDescent="0.3">
      <c r="A262" s="12" t="str">
        <f t="shared" si="4"/>
        <v>SDG_NoInv_Base_ReproTest02C_InvValccons</v>
      </c>
      <c r="B262" s="36" t="s">
        <v>220</v>
      </c>
      <c r="C262" s="37" t="s">
        <v>261</v>
      </c>
      <c r="D262" s="92" t="s">
        <v>186</v>
      </c>
      <c r="E262" s="12" t="s">
        <v>117</v>
      </c>
      <c r="F262" s="12">
        <v>407.96</v>
      </c>
      <c r="G262" s="12">
        <v>394.03</v>
      </c>
      <c r="H262" s="12">
        <v>402.57</v>
      </c>
      <c r="I262" s="12">
        <v>409.76</v>
      </c>
      <c r="J262" s="12">
        <v>415.84</v>
      </c>
      <c r="K262" s="12">
        <v>424.06</v>
      </c>
      <c r="L262" s="12">
        <v>434.08</v>
      </c>
      <c r="M262" s="12">
        <v>445.72</v>
      </c>
      <c r="N262" s="12">
        <v>457.68</v>
      </c>
      <c r="O262" s="12">
        <v>469.77</v>
      </c>
      <c r="P262" s="12">
        <v>483.69</v>
      </c>
      <c r="Q262" s="12">
        <v>497.72</v>
      </c>
      <c r="R262" s="12">
        <v>514.35</v>
      </c>
      <c r="S262" s="12">
        <v>531.41</v>
      </c>
      <c r="T262" s="12">
        <v>549.4</v>
      </c>
      <c r="U262" s="12">
        <v>569.99</v>
      </c>
      <c r="V262" s="12">
        <v>590.39</v>
      </c>
      <c r="W262" s="12">
        <v>611.28</v>
      </c>
      <c r="X262" s="12">
        <v>632.78</v>
      </c>
      <c r="Y262" s="12">
        <v>651.65</v>
      </c>
      <c r="Z262" s="12">
        <v>671.85</v>
      </c>
      <c r="AA262" s="12">
        <v>690.91</v>
      </c>
      <c r="AB262" s="12">
        <v>705.58</v>
      </c>
      <c r="AC262" s="12">
        <v>722.33</v>
      </c>
      <c r="AD262" s="12">
        <v>743.77</v>
      </c>
      <c r="AE262" s="12">
        <v>767.18</v>
      </c>
      <c r="AF262" s="12">
        <v>791.65</v>
      </c>
      <c r="AG262" s="12">
        <v>816.09</v>
      </c>
      <c r="AH262" s="12">
        <v>812.44</v>
      </c>
      <c r="AI262" s="12">
        <v>806.2</v>
      </c>
      <c r="AJ262" s="12">
        <v>804.02</v>
      </c>
      <c r="AK262" s="12">
        <v>801.03</v>
      </c>
    </row>
    <row r="263" spans="1:37" s="32" customFormat="1" x14ac:dyDescent="0.3">
      <c r="A263" s="12" t="str">
        <f t="shared" si="4"/>
        <v>SDG_NoInv_Base_ReproTest02C_InvValcbsrv</v>
      </c>
      <c r="B263" s="36" t="s">
        <v>220</v>
      </c>
      <c r="C263" s="37" t="s">
        <v>261</v>
      </c>
      <c r="D263" s="92" t="s">
        <v>186</v>
      </c>
      <c r="E263" s="12" t="s">
        <v>118</v>
      </c>
      <c r="F263" s="12">
        <v>64.14</v>
      </c>
      <c r="G263" s="12">
        <v>56.74</v>
      </c>
      <c r="H263" s="12">
        <v>58.82</v>
      </c>
      <c r="I263" s="12">
        <v>60.21</v>
      </c>
      <c r="J263" s="12">
        <v>61.39</v>
      </c>
      <c r="K263" s="12">
        <v>62.78</v>
      </c>
      <c r="L263" s="12">
        <v>64.37</v>
      </c>
      <c r="M263" s="12">
        <v>66.180000000000007</v>
      </c>
      <c r="N263" s="12">
        <v>68.040000000000006</v>
      </c>
      <c r="O263" s="12">
        <v>70.12</v>
      </c>
      <c r="P263" s="12">
        <v>72.319999999999993</v>
      </c>
      <c r="Q263" s="12">
        <v>74.47</v>
      </c>
      <c r="R263" s="12">
        <v>76.97</v>
      </c>
      <c r="S263" s="12">
        <v>79.59</v>
      </c>
      <c r="T263" s="12">
        <v>82.31</v>
      </c>
      <c r="U263" s="12">
        <v>85.41</v>
      </c>
      <c r="V263" s="12">
        <v>88.71</v>
      </c>
      <c r="W263" s="12">
        <v>91.94</v>
      </c>
      <c r="X263" s="12">
        <v>94.91</v>
      </c>
      <c r="Y263" s="12">
        <v>97.79</v>
      </c>
      <c r="Z263" s="12">
        <v>100.83</v>
      </c>
      <c r="AA263" s="12">
        <v>103.73</v>
      </c>
      <c r="AB263" s="12">
        <v>106.06</v>
      </c>
      <c r="AC263" s="12">
        <v>108.57</v>
      </c>
      <c r="AD263" s="12">
        <v>111.73</v>
      </c>
      <c r="AE263" s="12">
        <v>115.19</v>
      </c>
      <c r="AF263" s="12">
        <v>118.84</v>
      </c>
      <c r="AG263" s="12">
        <v>122.33</v>
      </c>
      <c r="AH263" s="12">
        <v>121.84</v>
      </c>
      <c r="AI263" s="12">
        <v>120.78</v>
      </c>
      <c r="AJ263" s="12">
        <v>120.12</v>
      </c>
      <c r="AK263" s="12">
        <v>119.27</v>
      </c>
    </row>
    <row r="264" spans="1:37" s="32" customFormat="1" x14ac:dyDescent="0.3">
      <c r="A264" s="12" t="str">
        <f t="shared" si="4"/>
        <v>SDG_NoInv_Base_ReproTest02C_InvValcimpt</v>
      </c>
      <c r="B264" s="36" t="s">
        <v>220</v>
      </c>
      <c r="C264" s="37" t="s">
        <v>261</v>
      </c>
      <c r="D264" s="92" t="s">
        <v>186</v>
      </c>
      <c r="E264" s="12" t="s">
        <v>119</v>
      </c>
      <c r="F264" s="12">
        <v>2.86</v>
      </c>
      <c r="G264" s="12">
        <v>2.92</v>
      </c>
      <c r="H264" s="12">
        <v>2.95</v>
      </c>
      <c r="I264" s="12">
        <v>2.94</v>
      </c>
      <c r="J264" s="12">
        <v>2.95</v>
      </c>
      <c r="K264" s="12">
        <v>2.95</v>
      </c>
      <c r="L264" s="12">
        <v>2.96</v>
      </c>
      <c r="M264" s="12">
        <v>2.98</v>
      </c>
      <c r="N264" s="12">
        <v>2.99</v>
      </c>
      <c r="O264" s="12">
        <v>3.07</v>
      </c>
      <c r="P264" s="12">
        <v>3.1</v>
      </c>
      <c r="Q264" s="12">
        <v>3.1</v>
      </c>
      <c r="R264" s="12">
        <v>3.11</v>
      </c>
      <c r="S264" s="12">
        <v>3.11</v>
      </c>
      <c r="T264" s="12">
        <v>3.12</v>
      </c>
      <c r="U264" s="12">
        <v>3.12</v>
      </c>
      <c r="V264" s="12">
        <v>3.13</v>
      </c>
      <c r="W264" s="12">
        <v>3.13</v>
      </c>
      <c r="X264" s="12">
        <v>3.14</v>
      </c>
      <c r="Y264" s="12">
        <v>3.14</v>
      </c>
      <c r="Z264" s="12">
        <v>3.13</v>
      </c>
      <c r="AA264" s="12">
        <v>3.14</v>
      </c>
      <c r="AB264" s="12">
        <v>3.15</v>
      </c>
      <c r="AC264" s="12">
        <v>3.16</v>
      </c>
      <c r="AD264" s="12">
        <v>3.16</v>
      </c>
      <c r="AE264" s="12">
        <v>3.16</v>
      </c>
      <c r="AF264" s="12">
        <v>3.16</v>
      </c>
      <c r="AG264" s="12">
        <v>3.16</v>
      </c>
      <c r="AH264" s="12">
        <v>3.15</v>
      </c>
      <c r="AI264" s="12">
        <v>3.12</v>
      </c>
      <c r="AJ264" s="12">
        <v>3.1</v>
      </c>
      <c r="AK264" s="12">
        <v>3.08</v>
      </c>
    </row>
    <row r="265" spans="1:37" s="32" customFormat="1" x14ac:dyDescent="0.3">
      <c r="A265" s="12" t="str">
        <f t="shared" si="4"/>
        <v>SDG_NoInv_Base_ReproTest02C_InvValtotal</v>
      </c>
      <c r="B265" s="36" t="s">
        <v>220</v>
      </c>
      <c r="C265" s="37" t="s">
        <v>261</v>
      </c>
      <c r="D265" s="92" t="s">
        <v>186</v>
      </c>
      <c r="E265" s="12" t="s">
        <v>1</v>
      </c>
      <c r="F265" s="12">
        <v>906.02</v>
      </c>
      <c r="G265" s="12">
        <v>857.61</v>
      </c>
      <c r="H265" s="12">
        <v>884.94</v>
      </c>
      <c r="I265" s="12">
        <v>904.62</v>
      </c>
      <c r="J265" s="12">
        <v>921.4</v>
      </c>
      <c r="K265" s="12">
        <v>941.58</v>
      </c>
      <c r="L265" s="12">
        <v>964.83</v>
      </c>
      <c r="M265" s="12">
        <v>989.22</v>
      </c>
      <c r="N265" s="12">
        <v>1015.6</v>
      </c>
      <c r="O265" s="12">
        <v>1046.82</v>
      </c>
      <c r="P265" s="12">
        <v>1079.2</v>
      </c>
      <c r="Q265" s="12">
        <v>1110.8800000000001</v>
      </c>
      <c r="R265" s="12">
        <v>1148.45</v>
      </c>
      <c r="S265" s="12">
        <v>1186.75</v>
      </c>
      <c r="T265" s="12">
        <v>1227.1199999999999</v>
      </c>
      <c r="U265" s="12">
        <v>1273.26</v>
      </c>
      <c r="V265" s="12">
        <v>1318.02</v>
      </c>
      <c r="W265" s="12">
        <v>1364.55</v>
      </c>
      <c r="X265" s="12">
        <v>1413.35</v>
      </c>
      <c r="Y265" s="12">
        <v>1459.21</v>
      </c>
      <c r="Z265" s="12">
        <v>1507.79</v>
      </c>
      <c r="AA265" s="12">
        <v>1555.13</v>
      </c>
      <c r="AB265" s="12">
        <v>1605.99</v>
      </c>
      <c r="AC265" s="12">
        <v>1654.21</v>
      </c>
      <c r="AD265" s="12">
        <v>1704.04</v>
      </c>
      <c r="AE265" s="12">
        <v>1755.91</v>
      </c>
      <c r="AF265" s="12">
        <v>1809.71</v>
      </c>
      <c r="AG265" s="12">
        <v>1862.8</v>
      </c>
      <c r="AH265" s="12">
        <v>1869.54</v>
      </c>
      <c r="AI265" s="12">
        <v>1868.63</v>
      </c>
      <c r="AJ265" s="12">
        <v>1867.86</v>
      </c>
      <c r="AK265" s="12">
        <v>1863.14</v>
      </c>
    </row>
    <row r="266" spans="1:37" s="32" customFormat="1" x14ac:dyDescent="0.3">
      <c r="A266" s="12" t="str">
        <f t="shared" si="4"/>
        <v>SDG_NoInv_Base_ReproTest02IADJXtotal</v>
      </c>
      <c r="B266" s="36" t="s">
        <v>220</v>
      </c>
      <c r="C266" s="37" t="s">
        <v>261</v>
      </c>
      <c r="D266" s="92" t="s">
        <v>187</v>
      </c>
      <c r="E266" s="12" t="s">
        <v>1</v>
      </c>
      <c r="F266" s="12">
        <v>1</v>
      </c>
      <c r="G266" s="12">
        <v>0.91</v>
      </c>
      <c r="H266" s="12">
        <v>0.94</v>
      </c>
      <c r="I266" s="12">
        <v>0.96</v>
      </c>
      <c r="J266" s="12">
        <v>0.97</v>
      </c>
      <c r="K266" s="12">
        <v>0.99</v>
      </c>
      <c r="L266" s="12">
        <v>1.02</v>
      </c>
      <c r="M266" s="12">
        <v>1.05</v>
      </c>
      <c r="N266" s="12">
        <v>1.07</v>
      </c>
      <c r="O266" s="12">
        <v>1.1100000000000001</v>
      </c>
      <c r="P266" s="12">
        <v>1.1499999999999999</v>
      </c>
      <c r="Q266" s="12">
        <v>1.18</v>
      </c>
      <c r="R266" s="12">
        <v>1.21</v>
      </c>
      <c r="S266" s="12">
        <v>1.25</v>
      </c>
      <c r="T266" s="12">
        <v>1.29</v>
      </c>
      <c r="U266" s="12">
        <v>1.34</v>
      </c>
      <c r="V266" s="12">
        <v>1.39</v>
      </c>
      <c r="W266" s="12">
        <v>1.44</v>
      </c>
      <c r="X266" s="12">
        <v>1.48</v>
      </c>
      <c r="Y266" s="12">
        <v>1.53</v>
      </c>
      <c r="Z266" s="12">
        <v>1.58</v>
      </c>
      <c r="AA266" s="12">
        <v>1.62</v>
      </c>
      <c r="AB266" s="12">
        <v>1.67</v>
      </c>
      <c r="AC266" s="12">
        <v>1.71</v>
      </c>
      <c r="AD266" s="12">
        <v>1.76</v>
      </c>
      <c r="AE266" s="12">
        <v>1.81</v>
      </c>
      <c r="AF266" s="12">
        <v>1.87</v>
      </c>
      <c r="AG266" s="12">
        <v>1.92</v>
      </c>
      <c r="AH266" s="12">
        <v>1.91</v>
      </c>
      <c r="AI266" s="12">
        <v>1.9</v>
      </c>
      <c r="AJ266" s="12">
        <v>1.89</v>
      </c>
      <c r="AK266" s="12">
        <v>1.88</v>
      </c>
    </row>
    <row r="267" spans="1:37" s="32" customFormat="1" x14ac:dyDescent="0.3">
      <c r="A267" s="12" t="str">
        <f t="shared" si="4"/>
        <v>SDG_NoInv_Base_ReproTest02C_QINV_IADJtotal</v>
      </c>
      <c r="B267" s="36" t="s">
        <v>220</v>
      </c>
      <c r="C267" s="37" t="s">
        <v>261</v>
      </c>
      <c r="D267" s="92" t="s">
        <v>188</v>
      </c>
      <c r="E267" s="12" t="s">
        <v>1</v>
      </c>
      <c r="F267" s="12">
        <v>906.02</v>
      </c>
      <c r="G267" s="12">
        <v>944.29</v>
      </c>
      <c r="H267" s="12">
        <v>945.55</v>
      </c>
      <c r="I267" s="12">
        <v>947.1</v>
      </c>
      <c r="J267" s="12">
        <v>947.04</v>
      </c>
      <c r="K267" s="12">
        <v>948.02</v>
      </c>
      <c r="L267" s="12">
        <v>948.05</v>
      </c>
      <c r="M267" s="12">
        <v>946.15</v>
      </c>
      <c r="N267" s="12">
        <v>944.93</v>
      </c>
      <c r="O267" s="12">
        <v>941.79</v>
      </c>
      <c r="P267" s="12">
        <v>942.32</v>
      </c>
      <c r="Q267" s="12">
        <v>943.58</v>
      </c>
      <c r="R267" s="12">
        <v>945.58</v>
      </c>
      <c r="S267" s="12">
        <v>946.91</v>
      </c>
      <c r="T267" s="12">
        <v>948.06</v>
      </c>
      <c r="U267" s="12">
        <v>948.88</v>
      </c>
      <c r="V267" s="12">
        <v>947.44</v>
      </c>
      <c r="W267" s="12">
        <v>947.79</v>
      </c>
      <c r="X267" s="12">
        <v>952.15</v>
      </c>
      <c r="Y267" s="12">
        <v>953.79</v>
      </c>
      <c r="Z267" s="12">
        <v>955.45</v>
      </c>
      <c r="AA267" s="12">
        <v>957.07</v>
      </c>
      <c r="AB267" s="12">
        <v>964.1</v>
      </c>
      <c r="AC267" s="12">
        <v>968.88</v>
      </c>
      <c r="AD267" s="12">
        <v>970.26</v>
      </c>
      <c r="AE267" s="12">
        <v>970.46</v>
      </c>
      <c r="AF267" s="12">
        <v>970.23</v>
      </c>
      <c r="AG267" s="12">
        <v>970.15</v>
      </c>
      <c r="AH267" s="12">
        <v>977.21</v>
      </c>
      <c r="AI267" s="12">
        <v>984.01</v>
      </c>
      <c r="AJ267" s="12">
        <v>987.59</v>
      </c>
      <c r="AK267" s="12">
        <v>990.91</v>
      </c>
    </row>
    <row r="268" spans="1:37" s="32" customFormat="1" x14ac:dyDescent="0.3">
      <c r="A268" s="12" t="str">
        <f t="shared" si="4"/>
        <v>SDG_NoInv_Base_ReproTest02trnsfrx_govent-n</v>
      </c>
      <c r="B268" s="36" t="s">
        <v>220</v>
      </c>
      <c r="C268" s="37" t="s">
        <v>261</v>
      </c>
      <c r="D268" s="92" t="s">
        <v>193</v>
      </c>
      <c r="E268" s="12" t="s">
        <v>82</v>
      </c>
      <c r="F268" s="12">
        <v>182.31</v>
      </c>
      <c r="G268" s="12">
        <v>182.31</v>
      </c>
      <c r="H268" s="12">
        <v>182.31</v>
      </c>
      <c r="I268" s="12">
        <v>182.31</v>
      </c>
      <c r="J268" s="12">
        <v>182.31</v>
      </c>
      <c r="K268" s="12">
        <v>182.31</v>
      </c>
      <c r="L268" s="12">
        <v>182.31</v>
      </c>
      <c r="M268" s="12">
        <v>182.31</v>
      </c>
      <c r="N268" s="12">
        <v>182.31</v>
      </c>
      <c r="O268" s="12">
        <v>182.31</v>
      </c>
      <c r="P268" s="12">
        <v>182.31</v>
      </c>
      <c r="Q268" s="12">
        <v>182.31</v>
      </c>
      <c r="R268" s="12">
        <v>182.31</v>
      </c>
      <c r="S268" s="12">
        <v>182.31</v>
      </c>
      <c r="T268" s="12">
        <v>182.31</v>
      </c>
      <c r="U268" s="12">
        <v>182.31</v>
      </c>
      <c r="V268" s="12">
        <v>182.31</v>
      </c>
      <c r="W268" s="12">
        <v>182.31</v>
      </c>
      <c r="X268" s="12">
        <v>182.31</v>
      </c>
      <c r="Y268" s="12">
        <v>182.31</v>
      </c>
      <c r="Z268" s="12">
        <v>182.31</v>
      </c>
      <c r="AA268" s="12">
        <v>182.31</v>
      </c>
      <c r="AB268" s="12">
        <v>182.31</v>
      </c>
      <c r="AC268" s="12">
        <v>182.31</v>
      </c>
      <c r="AD268" s="12">
        <v>182.31</v>
      </c>
      <c r="AE268" s="12">
        <v>182.31</v>
      </c>
      <c r="AF268" s="12">
        <v>182.31</v>
      </c>
      <c r="AG268" s="12">
        <v>182.31</v>
      </c>
      <c r="AH268" s="12">
        <v>182.31</v>
      </c>
      <c r="AI268" s="12">
        <v>182.31</v>
      </c>
      <c r="AJ268" s="12">
        <v>182.31</v>
      </c>
      <c r="AK268" s="12">
        <v>182.31</v>
      </c>
    </row>
    <row r="269" spans="1:37" s="32" customFormat="1" x14ac:dyDescent="0.3">
      <c r="A269" s="12" t="str">
        <f t="shared" si="4"/>
        <v>SDG_NoInv_Base_ReproTest02trnsfrx_govhhd-0</v>
      </c>
      <c r="B269" s="36" t="s">
        <v>220</v>
      </c>
      <c r="C269" s="37" t="s">
        <v>261</v>
      </c>
      <c r="D269" s="92" t="s">
        <v>193</v>
      </c>
      <c r="E269" s="12" t="s">
        <v>84</v>
      </c>
      <c r="F269" s="12">
        <v>42.27</v>
      </c>
      <c r="G269" s="12">
        <v>42.27</v>
      </c>
      <c r="H269" s="12">
        <v>40.130000000000003</v>
      </c>
      <c r="I269" s="12">
        <v>41.62</v>
      </c>
      <c r="J269" s="12">
        <v>42.78</v>
      </c>
      <c r="K269" s="12">
        <v>43.8</v>
      </c>
      <c r="L269" s="12">
        <v>44.98</v>
      </c>
      <c r="M269" s="12">
        <v>46.31</v>
      </c>
      <c r="N269" s="12">
        <v>47.67</v>
      </c>
      <c r="O269" s="12">
        <v>49.16</v>
      </c>
      <c r="P269" s="12">
        <v>50.86</v>
      </c>
      <c r="Q269" s="12">
        <v>52.67</v>
      </c>
      <c r="R269" s="12">
        <v>54.47</v>
      </c>
      <c r="S269" s="12">
        <v>56.58</v>
      </c>
      <c r="T269" s="12">
        <v>58.75</v>
      </c>
      <c r="U269" s="12">
        <v>61.03</v>
      </c>
      <c r="V269" s="12">
        <v>63.62</v>
      </c>
      <c r="W269" s="12">
        <v>66.16</v>
      </c>
      <c r="X269" s="12">
        <v>68.819999999999993</v>
      </c>
      <c r="Y269" s="12">
        <v>71.61</v>
      </c>
      <c r="Z269" s="12">
        <v>74.28</v>
      </c>
      <c r="AA269" s="12">
        <v>77.11</v>
      </c>
      <c r="AB269" s="12">
        <v>79.900000000000006</v>
      </c>
      <c r="AC269" s="12">
        <v>83</v>
      </c>
      <c r="AD269" s="12">
        <v>85.95</v>
      </c>
      <c r="AE269" s="12">
        <v>88.95</v>
      </c>
      <c r="AF269" s="12">
        <v>92.08</v>
      </c>
      <c r="AG269" s="12">
        <v>95.33</v>
      </c>
      <c r="AH269" s="12">
        <v>98.59</v>
      </c>
      <c r="AI269" s="12">
        <v>99.57</v>
      </c>
      <c r="AJ269" s="12">
        <v>100.16</v>
      </c>
      <c r="AK269" s="12">
        <v>100.69</v>
      </c>
    </row>
    <row r="270" spans="1:37" s="32" customFormat="1" x14ac:dyDescent="0.3">
      <c r="A270" s="12" t="str">
        <f t="shared" si="4"/>
        <v>SDG_NoInv_Base_ReproTest02trnsfrx_govhhd-1</v>
      </c>
      <c r="B270" s="36" t="s">
        <v>220</v>
      </c>
      <c r="C270" s="37" t="s">
        <v>261</v>
      </c>
      <c r="D270" s="92" t="s">
        <v>193</v>
      </c>
      <c r="E270" s="12" t="s">
        <v>85</v>
      </c>
      <c r="F270" s="12">
        <v>53.47</v>
      </c>
      <c r="G270" s="12">
        <v>53.47</v>
      </c>
      <c r="H270" s="12">
        <v>50.76</v>
      </c>
      <c r="I270" s="12">
        <v>52.65</v>
      </c>
      <c r="J270" s="12">
        <v>54.12</v>
      </c>
      <c r="K270" s="12">
        <v>55.41</v>
      </c>
      <c r="L270" s="12">
        <v>56.9</v>
      </c>
      <c r="M270" s="12">
        <v>58.58</v>
      </c>
      <c r="N270" s="12">
        <v>60.3</v>
      </c>
      <c r="O270" s="12">
        <v>62.18</v>
      </c>
      <c r="P270" s="12">
        <v>64.34</v>
      </c>
      <c r="Q270" s="12">
        <v>66.63</v>
      </c>
      <c r="R270" s="12">
        <v>68.91</v>
      </c>
      <c r="S270" s="12">
        <v>71.58</v>
      </c>
      <c r="T270" s="12">
        <v>74.31</v>
      </c>
      <c r="U270" s="12">
        <v>77.2</v>
      </c>
      <c r="V270" s="12">
        <v>80.47</v>
      </c>
      <c r="W270" s="12">
        <v>83.69</v>
      </c>
      <c r="X270" s="12">
        <v>87.05</v>
      </c>
      <c r="Y270" s="12">
        <v>90.58</v>
      </c>
      <c r="Z270" s="12">
        <v>93.96</v>
      </c>
      <c r="AA270" s="12">
        <v>97.54</v>
      </c>
      <c r="AB270" s="12">
        <v>101.07</v>
      </c>
      <c r="AC270" s="12">
        <v>104.99</v>
      </c>
      <c r="AD270" s="12">
        <v>108.72</v>
      </c>
      <c r="AE270" s="12">
        <v>112.52</v>
      </c>
      <c r="AF270" s="12">
        <v>116.47</v>
      </c>
      <c r="AG270" s="12">
        <v>120.59</v>
      </c>
      <c r="AH270" s="12">
        <v>124.71</v>
      </c>
      <c r="AI270" s="12">
        <v>125.95</v>
      </c>
      <c r="AJ270" s="12">
        <v>126.7</v>
      </c>
      <c r="AK270" s="12">
        <v>127.37</v>
      </c>
    </row>
    <row r="271" spans="1:37" s="32" customFormat="1" x14ac:dyDescent="0.3">
      <c r="A271" s="12" t="str">
        <f t="shared" si="4"/>
        <v>SDG_NoInv_Base_ReproTest02trnsfrx_govhhd-2</v>
      </c>
      <c r="B271" s="36" t="s">
        <v>220</v>
      </c>
      <c r="C271" s="37" t="s">
        <v>261</v>
      </c>
      <c r="D271" s="92" t="s">
        <v>193</v>
      </c>
      <c r="E271" s="12" t="s">
        <v>86</v>
      </c>
      <c r="F271" s="12">
        <v>58.1</v>
      </c>
      <c r="G271" s="12">
        <v>58.1</v>
      </c>
      <c r="H271" s="12">
        <v>55.15</v>
      </c>
      <c r="I271" s="12">
        <v>57.2</v>
      </c>
      <c r="J271" s="12">
        <v>58.8</v>
      </c>
      <c r="K271" s="12">
        <v>60.2</v>
      </c>
      <c r="L271" s="12">
        <v>61.82</v>
      </c>
      <c r="M271" s="12">
        <v>63.64</v>
      </c>
      <c r="N271" s="12">
        <v>65.52</v>
      </c>
      <c r="O271" s="12">
        <v>67.56</v>
      </c>
      <c r="P271" s="12">
        <v>69.900000000000006</v>
      </c>
      <c r="Q271" s="12">
        <v>72.39</v>
      </c>
      <c r="R271" s="12">
        <v>74.86</v>
      </c>
      <c r="S271" s="12">
        <v>77.77</v>
      </c>
      <c r="T271" s="12">
        <v>80.739999999999995</v>
      </c>
      <c r="U271" s="12">
        <v>83.88</v>
      </c>
      <c r="V271" s="12">
        <v>87.43</v>
      </c>
      <c r="W271" s="12">
        <v>90.93</v>
      </c>
      <c r="X271" s="12">
        <v>94.58</v>
      </c>
      <c r="Y271" s="12">
        <v>98.41</v>
      </c>
      <c r="Z271" s="12">
        <v>102.08</v>
      </c>
      <c r="AA271" s="12">
        <v>105.97</v>
      </c>
      <c r="AB271" s="12">
        <v>109.81</v>
      </c>
      <c r="AC271" s="12">
        <v>114.07</v>
      </c>
      <c r="AD271" s="12">
        <v>118.12</v>
      </c>
      <c r="AE271" s="12">
        <v>122.25</v>
      </c>
      <c r="AF271" s="12">
        <v>126.55</v>
      </c>
      <c r="AG271" s="12">
        <v>131.01</v>
      </c>
      <c r="AH271" s="12">
        <v>135.49</v>
      </c>
      <c r="AI271" s="12">
        <v>136.85</v>
      </c>
      <c r="AJ271" s="12">
        <v>137.66</v>
      </c>
      <c r="AK271" s="12">
        <v>138.38999999999999</v>
      </c>
    </row>
    <row r="272" spans="1:37" s="32" customFormat="1" x14ac:dyDescent="0.3">
      <c r="A272" s="12" t="str">
        <f t="shared" si="4"/>
        <v>SDG_NoInv_Base_ReproTest02trnsfrx_govhhd-3</v>
      </c>
      <c r="B272" s="36" t="s">
        <v>220</v>
      </c>
      <c r="C272" s="37" t="s">
        <v>261</v>
      </c>
      <c r="D272" s="92" t="s">
        <v>193</v>
      </c>
      <c r="E272" s="12" t="s">
        <v>87</v>
      </c>
      <c r="F272" s="12">
        <v>61.81</v>
      </c>
      <c r="G272" s="12">
        <v>61.81</v>
      </c>
      <c r="H272" s="12">
        <v>58.67</v>
      </c>
      <c r="I272" s="12">
        <v>60.85</v>
      </c>
      <c r="J272" s="12">
        <v>62.55</v>
      </c>
      <c r="K272" s="12">
        <v>64.040000000000006</v>
      </c>
      <c r="L272" s="12">
        <v>65.77</v>
      </c>
      <c r="M272" s="12">
        <v>67.709999999999994</v>
      </c>
      <c r="N272" s="12">
        <v>69.7</v>
      </c>
      <c r="O272" s="12">
        <v>71.87</v>
      </c>
      <c r="P272" s="12">
        <v>74.37</v>
      </c>
      <c r="Q272" s="12">
        <v>77.010000000000005</v>
      </c>
      <c r="R272" s="12">
        <v>79.650000000000006</v>
      </c>
      <c r="S272" s="12">
        <v>82.73</v>
      </c>
      <c r="T272" s="12">
        <v>85.9</v>
      </c>
      <c r="U272" s="12">
        <v>89.23</v>
      </c>
      <c r="V272" s="12">
        <v>93.01</v>
      </c>
      <c r="W272" s="12">
        <v>96.74</v>
      </c>
      <c r="X272" s="12">
        <v>100.62</v>
      </c>
      <c r="Y272" s="12">
        <v>104.7</v>
      </c>
      <c r="Z272" s="12">
        <v>108.6</v>
      </c>
      <c r="AA272" s="12">
        <v>112.74</v>
      </c>
      <c r="AB272" s="12">
        <v>116.82</v>
      </c>
      <c r="AC272" s="12">
        <v>121.36</v>
      </c>
      <c r="AD272" s="12">
        <v>125.67</v>
      </c>
      <c r="AE272" s="12">
        <v>130.06</v>
      </c>
      <c r="AF272" s="12">
        <v>134.63</v>
      </c>
      <c r="AG272" s="12">
        <v>139.38</v>
      </c>
      <c r="AH272" s="12">
        <v>144.13999999999999</v>
      </c>
      <c r="AI272" s="12">
        <v>145.59</v>
      </c>
      <c r="AJ272" s="12">
        <v>146.44999999999999</v>
      </c>
      <c r="AK272" s="12">
        <v>147.22999999999999</v>
      </c>
    </row>
    <row r="273" spans="1:37" s="32" customFormat="1" x14ac:dyDescent="0.3">
      <c r="A273" s="12" t="str">
        <f t="shared" si="4"/>
        <v>SDG_NoInv_Base_ReproTest02trnsfrx_govhhd-4</v>
      </c>
      <c r="B273" s="36" t="s">
        <v>220</v>
      </c>
      <c r="C273" s="37" t="s">
        <v>261</v>
      </c>
      <c r="D273" s="92" t="s">
        <v>193</v>
      </c>
      <c r="E273" s="12" t="s">
        <v>88</v>
      </c>
      <c r="F273" s="12">
        <v>54.28</v>
      </c>
      <c r="G273" s="12">
        <v>54.28</v>
      </c>
      <c r="H273" s="12">
        <v>51.52</v>
      </c>
      <c r="I273" s="12">
        <v>53.44</v>
      </c>
      <c r="J273" s="12">
        <v>54.93</v>
      </c>
      <c r="K273" s="12">
        <v>56.24</v>
      </c>
      <c r="L273" s="12">
        <v>57.76</v>
      </c>
      <c r="M273" s="12">
        <v>59.46</v>
      </c>
      <c r="N273" s="12">
        <v>61.21</v>
      </c>
      <c r="O273" s="12">
        <v>63.11</v>
      </c>
      <c r="P273" s="12">
        <v>65.3</v>
      </c>
      <c r="Q273" s="12">
        <v>67.63</v>
      </c>
      <c r="R273" s="12">
        <v>69.94</v>
      </c>
      <c r="S273" s="12">
        <v>72.650000000000006</v>
      </c>
      <c r="T273" s="12">
        <v>75.430000000000007</v>
      </c>
      <c r="U273" s="12">
        <v>78.36</v>
      </c>
      <c r="V273" s="12">
        <v>81.680000000000007</v>
      </c>
      <c r="W273" s="12">
        <v>84.95</v>
      </c>
      <c r="X273" s="12">
        <v>88.36</v>
      </c>
      <c r="Y273" s="12">
        <v>91.94</v>
      </c>
      <c r="Z273" s="12">
        <v>95.37</v>
      </c>
      <c r="AA273" s="12">
        <v>99</v>
      </c>
      <c r="AB273" s="12">
        <v>102.59</v>
      </c>
      <c r="AC273" s="12">
        <v>106.57</v>
      </c>
      <c r="AD273" s="12">
        <v>110.36</v>
      </c>
      <c r="AE273" s="12">
        <v>114.21</v>
      </c>
      <c r="AF273" s="12">
        <v>118.22</v>
      </c>
      <c r="AG273" s="12">
        <v>122.4</v>
      </c>
      <c r="AH273" s="12">
        <v>126.58</v>
      </c>
      <c r="AI273" s="12">
        <v>127.85</v>
      </c>
      <c r="AJ273" s="12">
        <v>128.61000000000001</v>
      </c>
      <c r="AK273" s="12">
        <v>129.29</v>
      </c>
    </row>
    <row r="274" spans="1:37" s="32" customFormat="1" x14ac:dyDescent="0.3">
      <c r="A274" s="12" t="str">
        <f t="shared" si="4"/>
        <v>SDG_NoInv_Base_ReproTest02trnsfrx_govhhd-5</v>
      </c>
      <c r="B274" s="36" t="s">
        <v>220</v>
      </c>
      <c r="C274" s="37" t="s">
        <v>261</v>
      </c>
      <c r="D274" s="92" t="s">
        <v>193</v>
      </c>
      <c r="E274" s="12" t="s">
        <v>89</v>
      </c>
      <c r="F274" s="12">
        <v>51.45</v>
      </c>
      <c r="G274" s="12">
        <v>51.45</v>
      </c>
      <c r="H274" s="12">
        <v>48.84</v>
      </c>
      <c r="I274" s="12">
        <v>50.65</v>
      </c>
      <c r="J274" s="12">
        <v>52.07</v>
      </c>
      <c r="K274" s="12">
        <v>53.31</v>
      </c>
      <c r="L274" s="12">
        <v>54.75</v>
      </c>
      <c r="M274" s="12">
        <v>56.36</v>
      </c>
      <c r="N274" s="12">
        <v>58.02</v>
      </c>
      <c r="O274" s="12">
        <v>59.82</v>
      </c>
      <c r="P274" s="12">
        <v>61.9</v>
      </c>
      <c r="Q274" s="12">
        <v>64.099999999999994</v>
      </c>
      <c r="R274" s="12">
        <v>66.3</v>
      </c>
      <c r="S274" s="12">
        <v>68.87</v>
      </c>
      <c r="T274" s="12">
        <v>71.5</v>
      </c>
      <c r="U274" s="12">
        <v>74.28</v>
      </c>
      <c r="V274" s="12">
        <v>77.42</v>
      </c>
      <c r="W274" s="12">
        <v>80.52</v>
      </c>
      <c r="X274" s="12">
        <v>83.76</v>
      </c>
      <c r="Y274" s="12">
        <v>87.15</v>
      </c>
      <c r="Z274" s="12">
        <v>90.4</v>
      </c>
      <c r="AA274" s="12">
        <v>93.84</v>
      </c>
      <c r="AB274" s="12">
        <v>97.24</v>
      </c>
      <c r="AC274" s="12">
        <v>101.02</v>
      </c>
      <c r="AD274" s="12">
        <v>104.6</v>
      </c>
      <c r="AE274" s="12">
        <v>108.26</v>
      </c>
      <c r="AF274" s="12">
        <v>112.06</v>
      </c>
      <c r="AG274" s="12">
        <v>116.02</v>
      </c>
      <c r="AH274" s="12">
        <v>119.98</v>
      </c>
      <c r="AI274" s="12">
        <v>121.18</v>
      </c>
      <c r="AJ274" s="12">
        <v>121.9</v>
      </c>
      <c r="AK274" s="12">
        <v>122.55</v>
      </c>
    </row>
    <row r="275" spans="1:37" s="32" customFormat="1" x14ac:dyDescent="0.3">
      <c r="A275" s="12" t="str">
        <f t="shared" si="4"/>
        <v>SDG_NoInv_Base_ReproTest02trnsfrx_govhhd-6</v>
      </c>
      <c r="B275" s="36" t="s">
        <v>220</v>
      </c>
      <c r="C275" s="37" t="s">
        <v>261</v>
      </c>
      <c r="D275" s="92" t="s">
        <v>193</v>
      </c>
      <c r="E275" s="12" t="s">
        <v>90</v>
      </c>
      <c r="F275" s="12">
        <v>33.299999999999997</v>
      </c>
      <c r="G275" s="12">
        <v>33.299999999999997</v>
      </c>
      <c r="H275" s="12">
        <v>31.61</v>
      </c>
      <c r="I275" s="12">
        <v>32.79</v>
      </c>
      <c r="J275" s="12">
        <v>33.71</v>
      </c>
      <c r="K275" s="12">
        <v>34.51</v>
      </c>
      <c r="L275" s="12">
        <v>35.44</v>
      </c>
      <c r="M275" s="12">
        <v>36.479999999999997</v>
      </c>
      <c r="N275" s="12">
        <v>37.56</v>
      </c>
      <c r="O275" s="12">
        <v>38.729999999999997</v>
      </c>
      <c r="P275" s="12">
        <v>40.07</v>
      </c>
      <c r="Q275" s="12">
        <v>41.5</v>
      </c>
      <c r="R275" s="12">
        <v>42.92</v>
      </c>
      <c r="S275" s="12">
        <v>44.58</v>
      </c>
      <c r="T275" s="12">
        <v>46.28</v>
      </c>
      <c r="U275" s="12">
        <v>48.08</v>
      </c>
      <c r="V275" s="12">
        <v>50.12</v>
      </c>
      <c r="W275" s="12">
        <v>52.13</v>
      </c>
      <c r="X275" s="12">
        <v>54.22</v>
      </c>
      <c r="Y275" s="12">
        <v>56.41</v>
      </c>
      <c r="Z275" s="12">
        <v>58.52</v>
      </c>
      <c r="AA275" s="12">
        <v>60.75</v>
      </c>
      <c r="AB275" s="12">
        <v>62.95</v>
      </c>
      <c r="AC275" s="12">
        <v>65.39</v>
      </c>
      <c r="AD275" s="12">
        <v>67.709999999999994</v>
      </c>
      <c r="AE275" s="12">
        <v>70.08</v>
      </c>
      <c r="AF275" s="12">
        <v>72.540000000000006</v>
      </c>
      <c r="AG275" s="12">
        <v>75.099999999999994</v>
      </c>
      <c r="AH275" s="12">
        <v>77.67</v>
      </c>
      <c r="AI275" s="12">
        <v>78.45</v>
      </c>
      <c r="AJ275" s="12">
        <v>78.91</v>
      </c>
      <c r="AK275" s="12">
        <v>79.33</v>
      </c>
    </row>
    <row r="276" spans="1:37" s="32" customFormat="1" x14ac:dyDescent="0.3">
      <c r="A276" s="12" t="str">
        <f t="shared" si="4"/>
        <v>SDG_NoInv_Base_ReproTest02trnsfrx_govhhd-7</v>
      </c>
      <c r="B276" s="36" t="s">
        <v>220</v>
      </c>
      <c r="C276" s="37" t="s">
        <v>261</v>
      </c>
      <c r="D276" s="92" t="s">
        <v>193</v>
      </c>
      <c r="E276" s="12" t="s">
        <v>91</v>
      </c>
      <c r="F276" s="12">
        <v>17.170000000000002</v>
      </c>
      <c r="G276" s="12">
        <v>17.170000000000002</v>
      </c>
      <c r="H276" s="12">
        <v>16.29</v>
      </c>
      <c r="I276" s="12">
        <v>16.899999999999999</v>
      </c>
      <c r="J276" s="12">
        <v>17.37</v>
      </c>
      <c r="K276" s="12">
        <v>17.79</v>
      </c>
      <c r="L276" s="12">
        <v>18.27</v>
      </c>
      <c r="M276" s="12">
        <v>18.8</v>
      </c>
      <c r="N276" s="12">
        <v>19.36</v>
      </c>
      <c r="O276" s="12">
        <v>19.96</v>
      </c>
      <c r="P276" s="12">
        <v>20.65</v>
      </c>
      <c r="Q276" s="12">
        <v>21.39</v>
      </c>
      <c r="R276" s="12">
        <v>22.12</v>
      </c>
      <c r="S276" s="12">
        <v>22.98</v>
      </c>
      <c r="T276" s="12">
        <v>23.86</v>
      </c>
      <c r="U276" s="12">
        <v>24.78</v>
      </c>
      <c r="V276" s="12">
        <v>25.83</v>
      </c>
      <c r="W276" s="12">
        <v>26.87</v>
      </c>
      <c r="X276" s="12">
        <v>27.95</v>
      </c>
      <c r="Y276" s="12">
        <v>29.08</v>
      </c>
      <c r="Z276" s="12">
        <v>30.16</v>
      </c>
      <c r="AA276" s="12">
        <v>31.31</v>
      </c>
      <c r="AB276" s="12">
        <v>32.450000000000003</v>
      </c>
      <c r="AC276" s="12">
        <v>33.700000000000003</v>
      </c>
      <c r="AD276" s="12">
        <v>34.9</v>
      </c>
      <c r="AE276" s="12">
        <v>36.119999999999997</v>
      </c>
      <c r="AF276" s="12">
        <v>37.39</v>
      </c>
      <c r="AG276" s="12">
        <v>38.71</v>
      </c>
      <c r="AH276" s="12">
        <v>40.03</v>
      </c>
      <c r="AI276" s="12">
        <v>40.43</v>
      </c>
      <c r="AJ276" s="12">
        <v>40.67</v>
      </c>
      <c r="AK276" s="12">
        <v>40.89</v>
      </c>
    </row>
    <row r="277" spans="1:37" s="32" customFormat="1" x14ac:dyDescent="0.3">
      <c r="A277" s="12" t="str">
        <f t="shared" si="4"/>
        <v>SDG_NoInv_Base_ReproTest02trnsfrx_govhhd-8</v>
      </c>
      <c r="B277" s="36" t="s">
        <v>220</v>
      </c>
      <c r="C277" s="37" t="s">
        <v>261</v>
      </c>
      <c r="D277" s="92" t="s">
        <v>193</v>
      </c>
      <c r="E277" s="12" t="s">
        <v>92</v>
      </c>
      <c r="F277" s="12">
        <v>-31.54</v>
      </c>
      <c r="G277" s="12">
        <v>-31.54</v>
      </c>
      <c r="H277" s="12">
        <v>-29.94</v>
      </c>
      <c r="I277" s="12">
        <v>-31.05</v>
      </c>
      <c r="J277" s="12">
        <v>-31.92</v>
      </c>
      <c r="K277" s="12">
        <v>-32.68</v>
      </c>
      <c r="L277" s="12">
        <v>-33.56</v>
      </c>
      <c r="M277" s="12">
        <v>-34.549999999999997</v>
      </c>
      <c r="N277" s="12">
        <v>-35.57</v>
      </c>
      <c r="O277" s="12">
        <v>-36.67</v>
      </c>
      <c r="P277" s="12">
        <v>-37.950000000000003</v>
      </c>
      <c r="Q277" s="12">
        <v>-39.299999999999997</v>
      </c>
      <c r="R277" s="12">
        <v>-40.64</v>
      </c>
      <c r="S277" s="12">
        <v>-42.22</v>
      </c>
      <c r="T277" s="12">
        <v>-43.83</v>
      </c>
      <c r="U277" s="12">
        <v>-45.53</v>
      </c>
      <c r="V277" s="12">
        <v>-47.46</v>
      </c>
      <c r="W277" s="12">
        <v>-49.36</v>
      </c>
      <c r="X277" s="12">
        <v>-51.35</v>
      </c>
      <c r="Y277" s="12">
        <v>-53.42</v>
      </c>
      <c r="Z277" s="12">
        <v>-55.42</v>
      </c>
      <c r="AA277" s="12">
        <v>-57.53</v>
      </c>
      <c r="AB277" s="12">
        <v>-59.61</v>
      </c>
      <c r="AC277" s="12">
        <v>-61.93</v>
      </c>
      <c r="AD277" s="12">
        <v>-64.13</v>
      </c>
      <c r="AE277" s="12">
        <v>-66.37</v>
      </c>
      <c r="AF277" s="12">
        <v>-68.7</v>
      </c>
      <c r="AG277" s="12">
        <v>-71.12</v>
      </c>
      <c r="AH277" s="12">
        <v>-73.55</v>
      </c>
      <c r="AI277" s="12">
        <v>-74.290000000000006</v>
      </c>
      <c r="AJ277" s="12">
        <v>-74.73</v>
      </c>
      <c r="AK277" s="12">
        <v>-75.13</v>
      </c>
    </row>
    <row r="278" spans="1:37" s="32" customFormat="1" x14ac:dyDescent="0.3">
      <c r="A278" s="12" t="str">
        <f t="shared" si="4"/>
        <v>SDG_NoInv_Base_ReproTest02trnsfrx_govhhd-9</v>
      </c>
      <c r="B278" s="36" t="s">
        <v>220</v>
      </c>
      <c r="C278" s="37" t="s">
        <v>261</v>
      </c>
      <c r="D278" s="92" t="s">
        <v>193</v>
      </c>
      <c r="E278" s="12" t="s">
        <v>93</v>
      </c>
      <c r="F278" s="12">
        <v>-164.45</v>
      </c>
      <c r="G278" s="12">
        <v>-164.45</v>
      </c>
      <c r="H278" s="12">
        <v>-156.11000000000001</v>
      </c>
      <c r="I278" s="12">
        <v>-161.91999999999999</v>
      </c>
      <c r="J278" s="12">
        <v>-166.43</v>
      </c>
      <c r="K278" s="12">
        <v>-170.4</v>
      </c>
      <c r="L278" s="12">
        <v>-175</v>
      </c>
      <c r="M278" s="12">
        <v>-180.15</v>
      </c>
      <c r="N278" s="12">
        <v>-185.45</v>
      </c>
      <c r="O278" s="12">
        <v>-191.23</v>
      </c>
      <c r="P278" s="12">
        <v>-197.86</v>
      </c>
      <c r="Q278" s="12">
        <v>-204.9</v>
      </c>
      <c r="R278" s="12">
        <v>-211.91</v>
      </c>
      <c r="S278" s="12">
        <v>-220.12</v>
      </c>
      <c r="T278" s="12">
        <v>-228.54</v>
      </c>
      <c r="U278" s="12">
        <v>-237.42</v>
      </c>
      <c r="V278" s="12">
        <v>-247.48</v>
      </c>
      <c r="W278" s="12">
        <v>-257.39</v>
      </c>
      <c r="X278" s="12">
        <v>-267.73</v>
      </c>
      <c r="Y278" s="12">
        <v>-278.57</v>
      </c>
      <c r="Z278" s="12">
        <v>-288.95</v>
      </c>
      <c r="AA278" s="12">
        <v>-299.97000000000003</v>
      </c>
      <c r="AB278" s="12">
        <v>-310.83</v>
      </c>
      <c r="AC278" s="12">
        <v>-322.89</v>
      </c>
      <c r="AD278" s="12">
        <v>-334.36</v>
      </c>
      <c r="AE278" s="12">
        <v>-346.05</v>
      </c>
      <c r="AF278" s="12">
        <v>-358.2</v>
      </c>
      <c r="AG278" s="12">
        <v>-370.85</v>
      </c>
      <c r="AH278" s="12">
        <v>-383.52</v>
      </c>
      <c r="AI278" s="12">
        <v>-387.36</v>
      </c>
      <c r="AJ278" s="12">
        <v>-389.66</v>
      </c>
      <c r="AK278" s="12">
        <v>-391.72</v>
      </c>
    </row>
    <row r="279" spans="1:37" s="32" customFormat="1" x14ac:dyDescent="0.3">
      <c r="A279" s="12" t="str">
        <f t="shared" si="4"/>
        <v>SDG_NoInv_Base_ReproTest02trnsfrx_rowent-e</v>
      </c>
      <c r="B279" s="36" t="s">
        <v>220</v>
      </c>
      <c r="C279" s="37" t="s">
        <v>261</v>
      </c>
      <c r="D279" s="92" t="s">
        <v>194</v>
      </c>
      <c r="E279" s="12" t="s">
        <v>83</v>
      </c>
      <c r="F279" s="12">
        <v>-32.42</v>
      </c>
      <c r="G279" s="12">
        <v>-32.42</v>
      </c>
      <c r="H279" s="12">
        <v>-32.42</v>
      </c>
      <c r="I279" s="12">
        <v>-32.42</v>
      </c>
      <c r="J279" s="12">
        <v>-32.42</v>
      </c>
      <c r="K279" s="12">
        <v>-32.42</v>
      </c>
      <c r="L279" s="12">
        <v>-32.42</v>
      </c>
      <c r="M279" s="12">
        <v>-32.42</v>
      </c>
      <c r="N279" s="12">
        <v>-32.42</v>
      </c>
      <c r="O279" s="12">
        <v>-32.42</v>
      </c>
      <c r="P279" s="12">
        <v>-32.42</v>
      </c>
      <c r="Q279" s="12">
        <v>-32.42</v>
      </c>
      <c r="R279" s="12">
        <v>-32.42</v>
      </c>
      <c r="S279" s="12">
        <v>-32.42</v>
      </c>
      <c r="T279" s="12">
        <v>-32.42</v>
      </c>
      <c r="U279" s="12">
        <v>-32.42</v>
      </c>
      <c r="V279" s="12">
        <v>-32.42</v>
      </c>
      <c r="W279" s="12">
        <v>-32.42</v>
      </c>
      <c r="X279" s="12">
        <v>-32.42</v>
      </c>
      <c r="Y279" s="12">
        <v>-32.42</v>
      </c>
      <c r="Z279" s="12">
        <v>-32.42</v>
      </c>
      <c r="AA279" s="12">
        <v>-32.42</v>
      </c>
      <c r="AB279" s="12">
        <v>-32.42</v>
      </c>
      <c r="AC279" s="12">
        <v>-32.42</v>
      </c>
      <c r="AD279" s="12">
        <v>-32.42</v>
      </c>
      <c r="AE279" s="12">
        <v>-32.42</v>
      </c>
      <c r="AF279" s="12">
        <v>-32.42</v>
      </c>
      <c r="AG279" s="12">
        <v>-32.42</v>
      </c>
      <c r="AH279" s="12">
        <v>-32.42</v>
      </c>
      <c r="AI279" s="12">
        <v>-32.42</v>
      </c>
      <c r="AJ279" s="12">
        <v>-32.42</v>
      </c>
      <c r="AK279" s="12">
        <v>-32.42</v>
      </c>
    </row>
    <row r="280" spans="1:37" s="32" customFormat="1" x14ac:dyDescent="0.3">
      <c r="A280" s="12" t="str">
        <f t="shared" si="4"/>
        <v>SDG_NoInv_Base_ReproTest02trnsfrx_rowhhd-0</v>
      </c>
      <c r="B280" s="36" t="s">
        <v>220</v>
      </c>
      <c r="C280" s="37" t="s">
        <v>261</v>
      </c>
      <c r="D280" s="92" t="s">
        <v>194</v>
      </c>
      <c r="E280" s="12" t="s">
        <v>84</v>
      </c>
      <c r="F280" s="12">
        <v>0.03</v>
      </c>
      <c r="G280" s="12">
        <v>0.03</v>
      </c>
      <c r="H280" s="12">
        <v>0.03</v>
      </c>
      <c r="I280" s="12">
        <v>0.03</v>
      </c>
      <c r="J280" s="12">
        <v>0.03</v>
      </c>
      <c r="K280" s="12">
        <v>0.03</v>
      </c>
      <c r="L280" s="12">
        <v>0.03</v>
      </c>
      <c r="M280" s="12">
        <v>0.03</v>
      </c>
      <c r="N280" s="12">
        <v>0.03</v>
      </c>
      <c r="O280" s="12">
        <v>0.03</v>
      </c>
      <c r="P280" s="12">
        <v>0.03</v>
      </c>
      <c r="Q280" s="12">
        <v>0.03</v>
      </c>
      <c r="R280" s="12">
        <v>0.03</v>
      </c>
      <c r="S280" s="12">
        <v>0.03</v>
      </c>
      <c r="T280" s="12">
        <v>0.03</v>
      </c>
      <c r="U280" s="12">
        <v>0.03</v>
      </c>
      <c r="V280" s="12">
        <v>0.03</v>
      </c>
      <c r="W280" s="12">
        <v>0.03</v>
      </c>
      <c r="X280" s="12">
        <v>0.03</v>
      </c>
      <c r="Y280" s="12">
        <v>0.03</v>
      </c>
      <c r="Z280" s="12">
        <v>0.03</v>
      </c>
      <c r="AA280" s="12">
        <v>0.03</v>
      </c>
      <c r="AB280" s="12">
        <v>0.03</v>
      </c>
      <c r="AC280" s="12">
        <v>0.03</v>
      </c>
      <c r="AD280" s="12">
        <v>0.03</v>
      </c>
      <c r="AE280" s="12">
        <v>0.03</v>
      </c>
      <c r="AF280" s="12">
        <v>0.03</v>
      </c>
      <c r="AG280" s="12">
        <v>0.03</v>
      </c>
      <c r="AH280" s="12">
        <v>0.03</v>
      </c>
      <c r="AI280" s="12">
        <v>0.03</v>
      </c>
      <c r="AJ280" s="12">
        <v>0.03</v>
      </c>
      <c r="AK280" s="12">
        <v>0.03</v>
      </c>
    </row>
    <row r="281" spans="1:37" s="32" customFormat="1" x14ac:dyDescent="0.3">
      <c r="A281" s="12" t="str">
        <f t="shared" si="4"/>
        <v>SDG_NoInv_Base_ReproTest02trnsfrx_rowhhd-1</v>
      </c>
      <c r="B281" s="36" t="s">
        <v>220</v>
      </c>
      <c r="C281" s="37" t="s">
        <v>261</v>
      </c>
      <c r="D281" s="92" t="s">
        <v>194</v>
      </c>
      <c r="E281" s="12" t="s">
        <v>85</v>
      </c>
      <c r="F281" s="12">
        <v>0.06</v>
      </c>
      <c r="G281" s="12">
        <v>0.06</v>
      </c>
      <c r="H281" s="12">
        <v>0.06</v>
      </c>
      <c r="I281" s="12">
        <v>0.06</v>
      </c>
      <c r="J281" s="12">
        <v>0.06</v>
      </c>
      <c r="K281" s="12">
        <v>0.06</v>
      </c>
      <c r="L281" s="12">
        <v>0.06</v>
      </c>
      <c r="M281" s="12">
        <v>0.06</v>
      </c>
      <c r="N281" s="12">
        <v>0.06</v>
      </c>
      <c r="O281" s="12">
        <v>0.06</v>
      </c>
      <c r="P281" s="12">
        <v>0.06</v>
      </c>
      <c r="Q281" s="12">
        <v>0.06</v>
      </c>
      <c r="R281" s="12">
        <v>0.06</v>
      </c>
      <c r="S281" s="12">
        <v>0.06</v>
      </c>
      <c r="T281" s="12">
        <v>0.06</v>
      </c>
      <c r="U281" s="12">
        <v>0.06</v>
      </c>
      <c r="V281" s="12">
        <v>0.06</v>
      </c>
      <c r="W281" s="12">
        <v>0.06</v>
      </c>
      <c r="X281" s="12">
        <v>0.06</v>
      </c>
      <c r="Y281" s="12">
        <v>0.06</v>
      </c>
      <c r="Z281" s="12">
        <v>0.06</v>
      </c>
      <c r="AA281" s="12">
        <v>0.06</v>
      </c>
      <c r="AB281" s="12">
        <v>0.06</v>
      </c>
      <c r="AC281" s="12">
        <v>0.06</v>
      </c>
      <c r="AD281" s="12">
        <v>0.06</v>
      </c>
      <c r="AE281" s="12">
        <v>0.06</v>
      </c>
      <c r="AF281" s="12">
        <v>0.06</v>
      </c>
      <c r="AG281" s="12">
        <v>0.06</v>
      </c>
      <c r="AH281" s="12">
        <v>0.06</v>
      </c>
      <c r="AI281" s="12">
        <v>0.06</v>
      </c>
      <c r="AJ281" s="12">
        <v>0.06</v>
      </c>
      <c r="AK281" s="12">
        <v>0.06</v>
      </c>
    </row>
    <row r="282" spans="1:37" s="32" customFormat="1" x14ac:dyDescent="0.3">
      <c r="A282" s="12" t="str">
        <f t="shared" si="4"/>
        <v>SDG_NoInv_Base_ReproTest02trnsfrx_rowhhd-2</v>
      </c>
      <c r="B282" s="36" t="s">
        <v>220</v>
      </c>
      <c r="C282" s="37" t="s">
        <v>261</v>
      </c>
      <c r="D282" s="92" t="s">
        <v>194</v>
      </c>
      <c r="E282" s="12" t="s">
        <v>86</v>
      </c>
      <c r="F282" s="12">
        <v>0.13</v>
      </c>
      <c r="G282" s="12">
        <v>0.13</v>
      </c>
      <c r="H282" s="12">
        <v>0.13</v>
      </c>
      <c r="I282" s="12">
        <v>0.13</v>
      </c>
      <c r="J282" s="12">
        <v>0.13</v>
      </c>
      <c r="K282" s="12">
        <v>0.13</v>
      </c>
      <c r="L282" s="12">
        <v>0.13</v>
      </c>
      <c r="M282" s="12">
        <v>0.13</v>
      </c>
      <c r="N282" s="12">
        <v>0.13</v>
      </c>
      <c r="O282" s="12">
        <v>0.13</v>
      </c>
      <c r="P282" s="12">
        <v>0.13</v>
      </c>
      <c r="Q282" s="12">
        <v>0.13</v>
      </c>
      <c r="R282" s="12">
        <v>0.13</v>
      </c>
      <c r="S282" s="12">
        <v>0.13</v>
      </c>
      <c r="T282" s="12">
        <v>0.13</v>
      </c>
      <c r="U282" s="12">
        <v>0.13</v>
      </c>
      <c r="V282" s="12">
        <v>0.13</v>
      </c>
      <c r="W282" s="12">
        <v>0.13</v>
      </c>
      <c r="X282" s="12">
        <v>0.13</v>
      </c>
      <c r="Y282" s="12">
        <v>0.13</v>
      </c>
      <c r="Z282" s="12">
        <v>0.13</v>
      </c>
      <c r="AA282" s="12">
        <v>0.13</v>
      </c>
      <c r="AB282" s="12">
        <v>0.13</v>
      </c>
      <c r="AC282" s="12">
        <v>0.13</v>
      </c>
      <c r="AD282" s="12">
        <v>0.13</v>
      </c>
      <c r="AE282" s="12">
        <v>0.13</v>
      </c>
      <c r="AF282" s="12">
        <v>0.13</v>
      </c>
      <c r="AG282" s="12">
        <v>0.13</v>
      </c>
      <c r="AH282" s="12">
        <v>0.13</v>
      </c>
      <c r="AI282" s="12">
        <v>0.13</v>
      </c>
      <c r="AJ282" s="12">
        <v>0.13</v>
      </c>
      <c r="AK282" s="12">
        <v>0.13</v>
      </c>
    </row>
    <row r="283" spans="1:37" s="32" customFormat="1" x14ac:dyDescent="0.3">
      <c r="A283" s="12" t="str">
        <f t="shared" si="4"/>
        <v>SDG_NoInv_Base_ReproTest02trnsfrx_rowhhd-3</v>
      </c>
      <c r="B283" s="36" t="s">
        <v>220</v>
      </c>
      <c r="C283" s="37" t="s">
        <v>261</v>
      </c>
      <c r="D283" s="92" t="s">
        <v>194</v>
      </c>
      <c r="E283" s="12" t="s">
        <v>87</v>
      </c>
      <c r="F283" s="12">
        <v>0.21</v>
      </c>
      <c r="G283" s="12">
        <v>0.21</v>
      </c>
      <c r="H283" s="12">
        <v>0.21</v>
      </c>
      <c r="I283" s="12">
        <v>0.21</v>
      </c>
      <c r="J283" s="12">
        <v>0.21</v>
      </c>
      <c r="K283" s="12">
        <v>0.21</v>
      </c>
      <c r="L283" s="12">
        <v>0.21</v>
      </c>
      <c r="M283" s="12">
        <v>0.21</v>
      </c>
      <c r="N283" s="12">
        <v>0.21</v>
      </c>
      <c r="O283" s="12">
        <v>0.21</v>
      </c>
      <c r="P283" s="12">
        <v>0.21</v>
      </c>
      <c r="Q283" s="12">
        <v>0.21</v>
      </c>
      <c r="R283" s="12">
        <v>0.21</v>
      </c>
      <c r="S283" s="12">
        <v>0.21</v>
      </c>
      <c r="T283" s="12">
        <v>0.21</v>
      </c>
      <c r="U283" s="12">
        <v>0.21</v>
      </c>
      <c r="V283" s="12">
        <v>0.21</v>
      </c>
      <c r="W283" s="12">
        <v>0.21</v>
      </c>
      <c r="X283" s="12">
        <v>0.21</v>
      </c>
      <c r="Y283" s="12">
        <v>0.21</v>
      </c>
      <c r="Z283" s="12">
        <v>0.21</v>
      </c>
      <c r="AA283" s="12">
        <v>0.21</v>
      </c>
      <c r="AB283" s="12">
        <v>0.21</v>
      </c>
      <c r="AC283" s="12">
        <v>0.21</v>
      </c>
      <c r="AD283" s="12">
        <v>0.21</v>
      </c>
      <c r="AE283" s="12">
        <v>0.21</v>
      </c>
      <c r="AF283" s="12">
        <v>0.21</v>
      </c>
      <c r="AG283" s="12">
        <v>0.21</v>
      </c>
      <c r="AH283" s="12">
        <v>0.21</v>
      </c>
      <c r="AI283" s="12">
        <v>0.21</v>
      </c>
      <c r="AJ283" s="12">
        <v>0.21</v>
      </c>
      <c r="AK283" s="12">
        <v>0.21</v>
      </c>
    </row>
    <row r="284" spans="1:37" s="32" customFormat="1" x14ac:dyDescent="0.3">
      <c r="A284" s="12" t="str">
        <f t="shared" si="4"/>
        <v>SDG_NoInv_Base_ReproTest02trnsfrx_rowhhd-4</v>
      </c>
      <c r="B284" s="36" t="s">
        <v>220</v>
      </c>
      <c r="C284" s="37" t="s">
        <v>261</v>
      </c>
      <c r="D284" s="92" t="s">
        <v>194</v>
      </c>
      <c r="E284" s="12" t="s">
        <v>88</v>
      </c>
      <c r="F284" s="12">
        <v>0.21</v>
      </c>
      <c r="G284" s="12">
        <v>0.21</v>
      </c>
      <c r="H284" s="12">
        <v>0.21</v>
      </c>
      <c r="I284" s="12">
        <v>0.21</v>
      </c>
      <c r="J284" s="12">
        <v>0.21</v>
      </c>
      <c r="K284" s="12">
        <v>0.21</v>
      </c>
      <c r="L284" s="12">
        <v>0.21</v>
      </c>
      <c r="M284" s="12">
        <v>0.21</v>
      </c>
      <c r="N284" s="12">
        <v>0.21</v>
      </c>
      <c r="O284" s="12">
        <v>0.21</v>
      </c>
      <c r="P284" s="12">
        <v>0.21</v>
      </c>
      <c r="Q284" s="12">
        <v>0.21</v>
      </c>
      <c r="R284" s="12">
        <v>0.21</v>
      </c>
      <c r="S284" s="12">
        <v>0.21</v>
      </c>
      <c r="T284" s="12">
        <v>0.21</v>
      </c>
      <c r="U284" s="12">
        <v>0.21</v>
      </c>
      <c r="V284" s="12">
        <v>0.21</v>
      </c>
      <c r="W284" s="12">
        <v>0.21</v>
      </c>
      <c r="X284" s="12">
        <v>0.21</v>
      </c>
      <c r="Y284" s="12">
        <v>0.21</v>
      </c>
      <c r="Z284" s="12">
        <v>0.21</v>
      </c>
      <c r="AA284" s="12">
        <v>0.21</v>
      </c>
      <c r="AB284" s="12">
        <v>0.21</v>
      </c>
      <c r="AC284" s="12">
        <v>0.21</v>
      </c>
      <c r="AD284" s="12">
        <v>0.21</v>
      </c>
      <c r="AE284" s="12">
        <v>0.21</v>
      </c>
      <c r="AF284" s="12">
        <v>0.21</v>
      </c>
      <c r="AG284" s="12">
        <v>0.21</v>
      </c>
      <c r="AH284" s="12">
        <v>0.21</v>
      </c>
      <c r="AI284" s="12">
        <v>0.21</v>
      </c>
      <c r="AJ284" s="12">
        <v>0.21</v>
      </c>
      <c r="AK284" s="12">
        <v>0.21</v>
      </c>
    </row>
    <row r="285" spans="1:37" s="32" customFormat="1" x14ac:dyDescent="0.3">
      <c r="A285" s="12" t="str">
        <f t="shared" si="4"/>
        <v>SDG_NoInv_Base_ReproTest02trnsfrx_rowhhd-5</v>
      </c>
      <c r="B285" s="36" t="s">
        <v>220</v>
      </c>
      <c r="C285" s="37" t="s">
        <v>261</v>
      </c>
      <c r="D285" s="92" t="s">
        <v>194</v>
      </c>
      <c r="E285" s="12" t="s">
        <v>89</v>
      </c>
      <c r="F285" s="12">
        <v>0.3</v>
      </c>
      <c r="G285" s="12">
        <v>0.3</v>
      </c>
      <c r="H285" s="12">
        <v>0.3</v>
      </c>
      <c r="I285" s="12">
        <v>0.3</v>
      </c>
      <c r="J285" s="12">
        <v>0.3</v>
      </c>
      <c r="K285" s="12">
        <v>0.3</v>
      </c>
      <c r="L285" s="12">
        <v>0.3</v>
      </c>
      <c r="M285" s="12">
        <v>0.3</v>
      </c>
      <c r="N285" s="12">
        <v>0.3</v>
      </c>
      <c r="O285" s="12">
        <v>0.3</v>
      </c>
      <c r="P285" s="12">
        <v>0.3</v>
      </c>
      <c r="Q285" s="12">
        <v>0.3</v>
      </c>
      <c r="R285" s="12">
        <v>0.3</v>
      </c>
      <c r="S285" s="12">
        <v>0.3</v>
      </c>
      <c r="T285" s="12">
        <v>0.3</v>
      </c>
      <c r="U285" s="12">
        <v>0.3</v>
      </c>
      <c r="V285" s="12">
        <v>0.3</v>
      </c>
      <c r="W285" s="12">
        <v>0.3</v>
      </c>
      <c r="X285" s="12">
        <v>0.3</v>
      </c>
      <c r="Y285" s="12">
        <v>0.3</v>
      </c>
      <c r="Z285" s="12">
        <v>0.3</v>
      </c>
      <c r="AA285" s="12">
        <v>0.3</v>
      </c>
      <c r="AB285" s="12">
        <v>0.3</v>
      </c>
      <c r="AC285" s="12">
        <v>0.3</v>
      </c>
      <c r="AD285" s="12">
        <v>0.3</v>
      </c>
      <c r="AE285" s="12">
        <v>0.3</v>
      </c>
      <c r="AF285" s="12">
        <v>0.3</v>
      </c>
      <c r="AG285" s="12">
        <v>0.3</v>
      </c>
      <c r="AH285" s="12">
        <v>0.3</v>
      </c>
      <c r="AI285" s="12">
        <v>0.3</v>
      </c>
      <c r="AJ285" s="12">
        <v>0.3</v>
      </c>
      <c r="AK285" s="12">
        <v>0.3</v>
      </c>
    </row>
    <row r="286" spans="1:37" s="32" customFormat="1" x14ac:dyDescent="0.3">
      <c r="A286" s="12" t="str">
        <f t="shared" si="4"/>
        <v>SDG_NoInv_Base_ReproTest02trnsfrx_rowhhd-6</v>
      </c>
      <c r="B286" s="36" t="s">
        <v>220</v>
      </c>
      <c r="C286" s="37" t="s">
        <v>261</v>
      </c>
      <c r="D286" s="92" t="s">
        <v>194</v>
      </c>
      <c r="E286" s="12" t="s">
        <v>90</v>
      </c>
      <c r="F286" s="12">
        <v>0.56000000000000005</v>
      </c>
      <c r="G286" s="12">
        <v>0.56000000000000005</v>
      </c>
      <c r="H286" s="12">
        <v>0.56000000000000005</v>
      </c>
      <c r="I286" s="12">
        <v>0.56000000000000005</v>
      </c>
      <c r="J286" s="12">
        <v>0.56000000000000005</v>
      </c>
      <c r="K286" s="12">
        <v>0.56000000000000005</v>
      </c>
      <c r="L286" s="12">
        <v>0.56000000000000005</v>
      </c>
      <c r="M286" s="12">
        <v>0.56000000000000005</v>
      </c>
      <c r="N286" s="12">
        <v>0.56000000000000005</v>
      </c>
      <c r="O286" s="12">
        <v>0.56000000000000005</v>
      </c>
      <c r="P286" s="12">
        <v>0.56000000000000005</v>
      </c>
      <c r="Q286" s="12">
        <v>0.56000000000000005</v>
      </c>
      <c r="R286" s="12">
        <v>0.56000000000000005</v>
      </c>
      <c r="S286" s="12">
        <v>0.56000000000000005</v>
      </c>
      <c r="T286" s="12">
        <v>0.56000000000000005</v>
      </c>
      <c r="U286" s="12">
        <v>0.56000000000000005</v>
      </c>
      <c r="V286" s="12">
        <v>0.56000000000000005</v>
      </c>
      <c r="W286" s="12">
        <v>0.56000000000000005</v>
      </c>
      <c r="X286" s="12">
        <v>0.56000000000000005</v>
      </c>
      <c r="Y286" s="12">
        <v>0.56000000000000005</v>
      </c>
      <c r="Z286" s="12">
        <v>0.56000000000000005</v>
      </c>
      <c r="AA286" s="12">
        <v>0.56000000000000005</v>
      </c>
      <c r="AB286" s="12">
        <v>0.56000000000000005</v>
      </c>
      <c r="AC286" s="12">
        <v>0.56000000000000005</v>
      </c>
      <c r="AD286" s="12">
        <v>0.56000000000000005</v>
      </c>
      <c r="AE286" s="12">
        <v>0.56000000000000005</v>
      </c>
      <c r="AF286" s="12">
        <v>0.56000000000000005</v>
      </c>
      <c r="AG286" s="12">
        <v>0.56000000000000005</v>
      </c>
      <c r="AH286" s="12">
        <v>0.56000000000000005</v>
      </c>
      <c r="AI286" s="12">
        <v>0.56000000000000005</v>
      </c>
      <c r="AJ286" s="12">
        <v>0.56000000000000005</v>
      </c>
      <c r="AK286" s="12">
        <v>0.56000000000000005</v>
      </c>
    </row>
    <row r="287" spans="1:37" s="32" customFormat="1" x14ac:dyDescent="0.3">
      <c r="A287" s="12" t="str">
        <f t="shared" si="4"/>
        <v>SDG_NoInv_Base_ReproTest02trnsfrx_rowhhd-7</v>
      </c>
      <c r="B287" s="36" t="s">
        <v>220</v>
      </c>
      <c r="C287" s="37" t="s">
        <v>261</v>
      </c>
      <c r="D287" s="92" t="s">
        <v>194</v>
      </c>
      <c r="E287" s="12" t="s">
        <v>91</v>
      </c>
      <c r="F287" s="12">
        <v>0.68</v>
      </c>
      <c r="G287" s="12">
        <v>0.68</v>
      </c>
      <c r="H287" s="12">
        <v>0.68</v>
      </c>
      <c r="I287" s="12">
        <v>0.68</v>
      </c>
      <c r="J287" s="12">
        <v>0.68</v>
      </c>
      <c r="K287" s="12">
        <v>0.68</v>
      </c>
      <c r="L287" s="12">
        <v>0.68</v>
      </c>
      <c r="M287" s="12">
        <v>0.68</v>
      </c>
      <c r="N287" s="12">
        <v>0.68</v>
      </c>
      <c r="O287" s="12">
        <v>0.68</v>
      </c>
      <c r="P287" s="12">
        <v>0.68</v>
      </c>
      <c r="Q287" s="12">
        <v>0.68</v>
      </c>
      <c r="R287" s="12">
        <v>0.68</v>
      </c>
      <c r="S287" s="12">
        <v>0.68</v>
      </c>
      <c r="T287" s="12">
        <v>0.68</v>
      </c>
      <c r="U287" s="12">
        <v>0.68</v>
      </c>
      <c r="V287" s="12">
        <v>0.68</v>
      </c>
      <c r="W287" s="12">
        <v>0.68</v>
      </c>
      <c r="X287" s="12">
        <v>0.68</v>
      </c>
      <c r="Y287" s="12">
        <v>0.68</v>
      </c>
      <c r="Z287" s="12">
        <v>0.68</v>
      </c>
      <c r="AA287" s="12">
        <v>0.68</v>
      </c>
      <c r="AB287" s="12">
        <v>0.68</v>
      </c>
      <c r="AC287" s="12">
        <v>0.68</v>
      </c>
      <c r="AD287" s="12">
        <v>0.68</v>
      </c>
      <c r="AE287" s="12">
        <v>0.68</v>
      </c>
      <c r="AF287" s="12">
        <v>0.68</v>
      </c>
      <c r="AG287" s="12">
        <v>0.68</v>
      </c>
      <c r="AH287" s="12">
        <v>0.68</v>
      </c>
      <c r="AI287" s="12">
        <v>0.68</v>
      </c>
      <c r="AJ287" s="12">
        <v>0.68</v>
      </c>
      <c r="AK287" s="12">
        <v>0.68</v>
      </c>
    </row>
    <row r="288" spans="1:37" s="32" customFormat="1" x14ac:dyDescent="0.3">
      <c r="A288" s="12" t="str">
        <f t="shared" si="4"/>
        <v>SDG_NoInv_Base_ReproTest02trnsfrx_rowhhd-8</v>
      </c>
      <c r="B288" s="36" t="s">
        <v>220</v>
      </c>
      <c r="C288" s="37" t="s">
        <v>261</v>
      </c>
      <c r="D288" s="92" t="s">
        <v>194</v>
      </c>
      <c r="E288" s="12" t="s">
        <v>92</v>
      </c>
      <c r="F288" s="12">
        <v>2.34</v>
      </c>
      <c r="G288" s="12">
        <v>2.34</v>
      </c>
      <c r="H288" s="12">
        <v>2.34</v>
      </c>
      <c r="I288" s="12">
        <v>2.34</v>
      </c>
      <c r="J288" s="12">
        <v>2.34</v>
      </c>
      <c r="K288" s="12">
        <v>2.34</v>
      </c>
      <c r="L288" s="12">
        <v>2.34</v>
      </c>
      <c r="M288" s="12">
        <v>2.34</v>
      </c>
      <c r="N288" s="12">
        <v>2.34</v>
      </c>
      <c r="O288" s="12">
        <v>2.34</v>
      </c>
      <c r="P288" s="12">
        <v>2.34</v>
      </c>
      <c r="Q288" s="12">
        <v>2.34</v>
      </c>
      <c r="R288" s="12">
        <v>2.34</v>
      </c>
      <c r="S288" s="12">
        <v>2.34</v>
      </c>
      <c r="T288" s="12">
        <v>2.34</v>
      </c>
      <c r="U288" s="12">
        <v>2.34</v>
      </c>
      <c r="V288" s="12">
        <v>2.34</v>
      </c>
      <c r="W288" s="12">
        <v>2.34</v>
      </c>
      <c r="X288" s="12">
        <v>2.34</v>
      </c>
      <c r="Y288" s="12">
        <v>2.34</v>
      </c>
      <c r="Z288" s="12">
        <v>2.34</v>
      </c>
      <c r="AA288" s="12">
        <v>2.34</v>
      </c>
      <c r="AB288" s="12">
        <v>2.34</v>
      </c>
      <c r="AC288" s="12">
        <v>2.34</v>
      </c>
      <c r="AD288" s="12">
        <v>2.34</v>
      </c>
      <c r="AE288" s="12">
        <v>2.34</v>
      </c>
      <c r="AF288" s="12">
        <v>2.34</v>
      </c>
      <c r="AG288" s="12">
        <v>2.34</v>
      </c>
      <c r="AH288" s="12">
        <v>2.34</v>
      </c>
      <c r="AI288" s="12">
        <v>2.34</v>
      </c>
      <c r="AJ288" s="12">
        <v>2.34</v>
      </c>
      <c r="AK288" s="12">
        <v>2.34</v>
      </c>
    </row>
    <row r="289" spans="1:37" s="32" customFormat="1" x14ac:dyDescent="0.3">
      <c r="A289" s="12" t="str">
        <f t="shared" si="4"/>
        <v>SDG_NoInv_Base_ReproTest02trnsfrx_rowhhd-9</v>
      </c>
      <c r="B289" s="36" t="s">
        <v>220</v>
      </c>
      <c r="C289" s="37" t="s">
        <v>261</v>
      </c>
      <c r="D289" s="92" t="s">
        <v>194</v>
      </c>
      <c r="E289" s="12" t="s">
        <v>93</v>
      </c>
      <c r="F289" s="12">
        <v>8.82</v>
      </c>
      <c r="G289" s="12">
        <v>8.82</v>
      </c>
      <c r="H289" s="12">
        <v>8.82</v>
      </c>
      <c r="I289" s="12">
        <v>8.82</v>
      </c>
      <c r="J289" s="12">
        <v>8.82</v>
      </c>
      <c r="K289" s="12">
        <v>8.82</v>
      </c>
      <c r="L289" s="12">
        <v>8.82</v>
      </c>
      <c r="M289" s="12">
        <v>8.82</v>
      </c>
      <c r="N289" s="12">
        <v>8.82</v>
      </c>
      <c r="O289" s="12">
        <v>8.82</v>
      </c>
      <c r="P289" s="12">
        <v>8.82</v>
      </c>
      <c r="Q289" s="12">
        <v>8.82</v>
      </c>
      <c r="R289" s="12">
        <v>8.82</v>
      </c>
      <c r="S289" s="12">
        <v>8.82</v>
      </c>
      <c r="T289" s="12">
        <v>8.82</v>
      </c>
      <c r="U289" s="12">
        <v>8.82</v>
      </c>
      <c r="V289" s="12">
        <v>8.82</v>
      </c>
      <c r="W289" s="12">
        <v>8.82</v>
      </c>
      <c r="X289" s="12">
        <v>8.82</v>
      </c>
      <c r="Y289" s="12">
        <v>8.82</v>
      </c>
      <c r="Z289" s="12">
        <v>8.82</v>
      </c>
      <c r="AA289" s="12">
        <v>8.82</v>
      </c>
      <c r="AB289" s="12">
        <v>8.82</v>
      </c>
      <c r="AC289" s="12">
        <v>8.82</v>
      </c>
      <c r="AD289" s="12">
        <v>8.82</v>
      </c>
      <c r="AE289" s="12">
        <v>8.82</v>
      </c>
      <c r="AF289" s="12">
        <v>8.82</v>
      </c>
      <c r="AG289" s="12">
        <v>8.82</v>
      </c>
      <c r="AH289" s="12">
        <v>8.82</v>
      </c>
      <c r="AI289" s="12">
        <v>8.82</v>
      </c>
      <c r="AJ289" s="12">
        <v>8.82</v>
      </c>
      <c r="AK289" s="12">
        <v>8.82</v>
      </c>
    </row>
    <row r="290" spans="1:37" s="32" customFormat="1" x14ac:dyDescent="0.3">
      <c r="A290" s="12" t="str">
        <f t="shared" si="4"/>
        <v>SDG_NoInv_Base_ReproTest02trnsfrx_rowgov</v>
      </c>
      <c r="B290" s="36" t="s">
        <v>220</v>
      </c>
      <c r="C290" s="37" t="s">
        <v>261</v>
      </c>
      <c r="D290" s="92" t="s">
        <v>194</v>
      </c>
      <c r="E290" s="12" t="s">
        <v>195</v>
      </c>
      <c r="F290" s="12">
        <v>-48.31</v>
      </c>
      <c r="G290" s="12">
        <v>-48.31</v>
      </c>
      <c r="H290" s="12">
        <v>-48.31</v>
      </c>
      <c r="I290" s="12">
        <v>-48.31</v>
      </c>
      <c r="J290" s="12">
        <v>-48.31</v>
      </c>
      <c r="K290" s="12">
        <v>-48.31</v>
      </c>
      <c r="L290" s="12">
        <v>-48.31</v>
      </c>
      <c r="M290" s="12">
        <v>-48.31</v>
      </c>
      <c r="N290" s="12">
        <v>-48.31</v>
      </c>
      <c r="O290" s="12">
        <v>-48.31</v>
      </c>
      <c r="P290" s="12">
        <v>-48.31</v>
      </c>
      <c r="Q290" s="12">
        <v>-48.31</v>
      </c>
      <c r="R290" s="12">
        <v>-48.31</v>
      </c>
      <c r="S290" s="12">
        <v>-48.31</v>
      </c>
      <c r="T290" s="12">
        <v>-48.31</v>
      </c>
      <c r="U290" s="12">
        <v>-48.31</v>
      </c>
      <c r="V290" s="12">
        <v>-48.31</v>
      </c>
      <c r="W290" s="12">
        <v>-48.31</v>
      </c>
      <c r="X290" s="12">
        <v>-48.31</v>
      </c>
      <c r="Y290" s="12">
        <v>-48.31</v>
      </c>
      <c r="Z290" s="12">
        <v>-48.31</v>
      </c>
      <c r="AA290" s="12">
        <v>-48.31</v>
      </c>
      <c r="AB290" s="12">
        <v>-48.31</v>
      </c>
      <c r="AC290" s="12">
        <v>-48.31</v>
      </c>
      <c r="AD290" s="12">
        <v>-48.31</v>
      </c>
      <c r="AE290" s="12">
        <v>-48.31</v>
      </c>
      <c r="AF290" s="12">
        <v>-48.31</v>
      </c>
      <c r="AG290" s="12">
        <v>-48.31</v>
      </c>
      <c r="AH290" s="12">
        <v>-48.31</v>
      </c>
      <c r="AI290" s="12">
        <v>-48.31</v>
      </c>
      <c r="AJ290" s="12">
        <v>-48.31</v>
      </c>
      <c r="AK290" s="12">
        <v>-48.31</v>
      </c>
    </row>
    <row r="291" spans="1:37" s="32" customFormat="1" x14ac:dyDescent="0.3">
      <c r="A291" s="12" t="str">
        <f t="shared" si="4"/>
        <v>SDG_NoInv_Base_ReproTest02C_NetTrnsGov2Instotal</v>
      </c>
      <c r="B291" s="36" t="s">
        <v>220</v>
      </c>
      <c r="C291" s="37" t="s">
        <v>261</v>
      </c>
      <c r="D291" s="92" t="s">
        <v>196</v>
      </c>
      <c r="E291" s="12" t="s">
        <v>1</v>
      </c>
      <c r="F291" s="12">
        <v>406.48</v>
      </c>
      <c r="G291" s="12">
        <v>406.48</v>
      </c>
      <c r="H291" s="12">
        <v>397.55</v>
      </c>
      <c r="I291" s="12">
        <v>403.76</v>
      </c>
      <c r="J291" s="12">
        <v>408.59</v>
      </c>
      <c r="K291" s="12">
        <v>412.84</v>
      </c>
      <c r="L291" s="12">
        <v>417.75</v>
      </c>
      <c r="M291" s="12">
        <v>423.27</v>
      </c>
      <c r="N291" s="12">
        <v>428.93</v>
      </c>
      <c r="O291" s="12">
        <v>435.11</v>
      </c>
      <c r="P291" s="12">
        <v>442.2</v>
      </c>
      <c r="Q291" s="12">
        <v>449.73</v>
      </c>
      <c r="R291" s="12">
        <v>457.23</v>
      </c>
      <c r="S291" s="12">
        <v>466.01</v>
      </c>
      <c r="T291" s="12">
        <v>475.01</v>
      </c>
      <c r="U291" s="12">
        <v>484.5</v>
      </c>
      <c r="V291" s="12">
        <v>495.26</v>
      </c>
      <c r="W291" s="12">
        <v>505.86</v>
      </c>
      <c r="X291" s="12">
        <v>516.91</v>
      </c>
      <c r="Y291" s="12">
        <v>528.5</v>
      </c>
      <c r="Z291" s="12">
        <v>539.61</v>
      </c>
      <c r="AA291" s="12">
        <v>551.39</v>
      </c>
      <c r="AB291" s="12">
        <v>563.01</v>
      </c>
      <c r="AC291" s="12">
        <v>575.9</v>
      </c>
      <c r="AD291" s="12">
        <v>588.16999999999996</v>
      </c>
      <c r="AE291" s="12">
        <v>600.66</v>
      </c>
      <c r="AF291" s="12">
        <v>613.66</v>
      </c>
      <c r="AG291" s="12">
        <v>627.19000000000005</v>
      </c>
      <c r="AH291" s="12">
        <v>640.73</v>
      </c>
      <c r="AI291" s="12">
        <v>644.84</v>
      </c>
      <c r="AJ291" s="12">
        <v>647.29999999999995</v>
      </c>
      <c r="AK291" s="12">
        <v>649.5</v>
      </c>
    </row>
    <row r="292" spans="1:37" s="32" customFormat="1" x14ac:dyDescent="0.3">
      <c r="A292" s="12" t="str">
        <f t="shared" si="4"/>
        <v>SDG_NoInv_Base_ReproTest02QFSXflab-p</v>
      </c>
      <c r="B292" s="36" t="s">
        <v>220</v>
      </c>
      <c r="C292" s="37" t="s">
        <v>261</v>
      </c>
      <c r="D292" s="92" t="s">
        <v>198</v>
      </c>
      <c r="E292" s="12" t="s">
        <v>199</v>
      </c>
      <c r="F292" s="12">
        <v>3154.55</v>
      </c>
      <c r="G292" s="12">
        <v>2922.62</v>
      </c>
      <c r="H292" s="12">
        <v>3032.64</v>
      </c>
      <c r="I292" s="12">
        <v>3128.15</v>
      </c>
      <c r="J292" s="12">
        <v>3211.33</v>
      </c>
      <c r="K292" s="12">
        <v>3290.39</v>
      </c>
      <c r="L292" s="12">
        <v>3370.91</v>
      </c>
      <c r="M292" s="12">
        <v>3453.2</v>
      </c>
      <c r="N292" s="12">
        <v>3539.57</v>
      </c>
      <c r="O292" s="12">
        <v>3635.87</v>
      </c>
      <c r="P292" s="12">
        <v>3739.79</v>
      </c>
      <c r="Q292" s="12">
        <v>3846.6</v>
      </c>
      <c r="R292" s="12">
        <v>3962.91</v>
      </c>
      <c r="S292" s="12">
        <v>4085.44</v>
      </c>
      <c r="T292" s="12">
        <v>4214.4799999999996</v>
      </c>
      <c r="U292" s="12">
        <v>4354.97</v>
      </c>
      <c r="V292" s="12">
        <v>4501.45</v>
      </c>
      <c r="W292" s="12">
        <v>4653.75</v>
      </c>
      <c r="X292" s="12">
        <v>4814.03</v>
      </c>
      <c r="Y292" s="12">
        <v>4974.95</v>
      </c>
      <c r="Z292" s="12">
        <v>5137.75</v>
      </c>
      <c r="AA292" s="12">
        <v>5301.59</v>
      </c>
      <c r="AB292" s="12">
        <v>5475.49</v>
      </c>
      <c r="AC292" s="12">
        <v>5649.58</v>
      </c>
      <c r="AD292" s="12">
        <v>5824.87</v>
      </c>
      <c r="AE292" s="12">
        <v>6003.32</v>
      </c>
      <c r="AF292" s="12">
        <v>6186.55</v>
      </c>
      <c r="AG292" s="12">
        <v>6370.06</v>
      </c>
      <c r="AH292" s="12">
        <v>6493.31</v>
      </c>
      <c r="AI292" s="12">
        <v>6565.4</v>
      </c>
      <c r="AJ292" s="12">
        <v>6605.41</v>
      </c>
      <c r="AK292" s="12">
        <v>6620.31</v>
      </c>
    </row>
    <row r="293" spans="1:37" s="32" customFormat="1" x14ac:dyDescent="0.3">
      <c r="A293" s="12" t="str">
        <f t="shared" si="4"/>
        <v>SDG_NoInv_Base_ReproTest02QFSXflab-m</v>
      </c>
      <c r="B293" s="36" t="s">
        <v>220</v>
      </c>
      <c r="C293" s="37" t="s">
        <v>261</v>
      </c>
      <c r="D293" s="92" t="s">
        <v>198</v>
      </c>
      <c r="E293" s="12" t="s">
        <v>200</v>
      </c>
      <c r="F293" s="12">
        <v>5235.99</v>
      </c>
      <c r="G293" s="12">
        <v>4887.45</v>
      </c>
      <c r="H293" s="12">
        <v>5090.93</v>
      </c>
      <c r="I293" s="12">
        <v>5261.47</v>
      </c>
      <c r="J293" s="12">
        <v>5404.45</v>
      </c>
      <c r="K293" s="12">
        <v>5538.78</v>
      </c>
      <c r="L293" s="12">
        <v>5675.38</v>
      </c>
      <c r="M293" s="12">
        <v>5816.69</v>
      </c>
      <c r="N293" s="12">
        <v>5964.57</v>
      </c>
      <c r="O293" s="12">
        <v>6117.35</v>
      </c>
      <c r="P293" s="12">
        <v>6283.25</v>
      </c>
      <c r="Q293" s="12">
        <v>6454.13</v>
      </c>
      <c r="R293" s="12">
        <v>6639.78</v>
      </c>
      <c r="S293" s="12">
        <v>6837.18</v>
      </c>
      <c r="T293" s="12">
        <v>7046.34</v>
      </c>
      <c r="U293" s="12">
        <v>7274.73</v>
      </c>
      <c r="V293" s="12">
        <v>7517.36</v>
      </c>
      <c r="W293" s="12">
        <v>7770.38</v>
      </c>
      <c r="X293" s="12">
        <v>8032.56</v>
      </c>
      <c r="Y293" s="12">
        <v>8291.17</v>
      </c>
      <c r="Z293" s="12">
        <v>8548.2199999999993</v>
      </c>
      <c r="AA293" s="12">
        <v>8805.7199999999993</v>
      </c>
      <c r="AB293" s="12">
        <v>9068.4699999999993</v>
      </c>
      <c r="AC293" s="12">
        <v>9330.4699999999993</v>
      </c>
      <c r="AD293" s="12">
        <v>9599.59</v>
      </c>
      <c r="AE293" s="12">
        <v>9878.25</v>
      </c>
      <c r="AF293" s="12">
        <v>10168.6</v>
      </c>
      <c r="AG293" s="12">
        <v>10455.469999999999</v>
      </c>
      <c r="AH293" s="12">
        <v>10625.55</v>
      </c>
      <c r="AI293" s="12">
        <v>10705.19</v>
      </c>
      <c r="AJ293" s="12">
        <v>10733.29</v>
      </c>
      <c r="AK293" s="12">
        <v>10723.49</v>
      </c>
    </row>
    <row r="294" spans="1:37" s="32" customFormat="1" x14ac:dyDescent="0.3">
      <c r="A294" s="12" t="str">
        <f t="shared" si="4"/>
        <v>SDG_NoInv_Base_ReproTest02QFSXflab-s</v>
      </c>
      <c r="B294" s="36" t="s">
        <v>220</v>
      </c>
      <c r="C294" s="37" t="s">
        <v>261</v>
      </c>
      <c r="D294" s="92" t="s">
        <v>198</v>
      </c>
      <c r="E294" s="12" t="s">
        <v>201</v>
      </c>
      <c r="F294" s="12">
        <v>4708.9399999999996</v>
      </c>
      <c r="G294" s="12">
        <v>4347.6099999999997</v>
      </c>
      <c r="H294" s="12">
        <v>4509.7700000000004</v>
      </c>
      <c r="I294" s="12">
        <v>4659.42</v>
      </c>
      <c r="J294" s="12">
        <v>4792.45</v>
      </c>
      <c r="K294" s="12">
        <v>4919.7700000000004</v>
      </c>
      <c r="L294" s="12">
        <v>5047.72</v>
      </c>
      <c r="M294" s="12">
        <v>5178.74</v>
      </c>
      <c r="N294" s="12">
        <v>5313.96</v>
      </c>
      <c r="O294" s="12">
        <v>5444.08</v>
      </c>
      <c r="P294" s="12">
        <v>5588.11</v>
      </c>
      <c r="Q294" s="12">
        <v>5739.71</v>
      </c>
      <c r="R294" s="12">
        <v>5903.18</v>
      </c>
      <c r="S294" s="12">
        <v>6076.62</v>
      </c>
      <c r="T294" s="12">
        <v>6260.27</v>
      </c>
      <c r="U294" s="12">
        <v>6459.11</v>
      </c>
      <c r="V294" s="12">
        <v>6670.56</v>
      </c>
      <c r="W294" s="12">
        <v>6892.41</v>
      </c>
      <c r="X294" s="12">
        <v>7123.94</v>
      </c>
      <c r="Y294" s="12">
        <v>7355.81</v>
      </c>
      <c r="Z294" s="12">
        <v>7588.19</v>
      </c>
      <c r="AA294" s="12">
        <v>7822.56</v>
      </c>
      <c r="AB294" s="12">
        <v>8055.07</v>
      </c>
      <c r="AC294" s="12">
        <v>8286.9699999999993</v>
      </c>
      <c r="AD294" s="12">
        <v>8525.41</v>
      </c>
      <c r="AE294" s="12">
        <v>8772.69</v>
      </c>
      <c r="AF294" s="12">
        <v>9030.18</v>
      </c>
      <c r="AG294" s="12">
        <v>9288.57</v>
      </c>
      <c r="AH294" s="12">
        <v>9469.1200000000008</v>
      </c>
      <c r="AI294" s="12">
        <v>9582.5</v>
      </c>
      <c r="AJ294" s="12">
        <v>9650.2999999999993</v>
      </c>
      <c r="AK294" s="12">
        <v>9681.16</v>
      </c>
    </row>
    <row r="295" spans="1:37" s="32" customFormat="1" x14ac:dyDescent="0.3">
      <c r="A295" s="12" t="str">
        <f t="shared" si="4"/>
        <v>SDG_NoInv_Base_ReproTest02QFSXflab-t</v>
      </c>
      <c r="B295" s="36" t="s">
        <v>220</v>
      </c>
      <c r="C295" s="37" t="s">
        <v>261</v>
      </c>
      <c r="D295" s="92" t="s">
        <v>198</v>
      </c>
      <c r="E295" s="12" t="s">
        <v>202</v>
      </c>
      <c r="F295" s="12">
        <v>3319.1</v>
      </c>
      <c r="G295" s="12">
        <v>3025.16</v>
      </c>
      <c r="H295" s="12">
        <v>3112.08</v>
      </c>
      <c r="I295" s="12">
        <v>3198</v>
      </c>
      <c r="J295" s="12">
        <v>3277.39</v>
      </c>
      <c r="K295" s="12">
        <v>3356.26</v>
      </c>
      <c r="L295" s="12">
        <v>3437.72</v>
      </c>
      <c r="M295" s="12">
        <v>3522.55</v>
      </c>
      <c r="N295" s="12">
        <v>3611.08</v>
      </c>
      <c r="O295" s="12">
        <v>3694.82</v>
      </c>
      <c r="P295" s="12">
        <v>3789.14</v>
      </c>
      <c r="Q295" s="12">
        <v>3890.23</v>
      </c>
      <c r="R295" s="12">
        <v>4001.08</v>
      </c>
      <c r="S295" s="12">
        <v>4119.87</v>
      </c>
      <c r="T295" s="12">
        <v>4246.4399999999996</v>
      </c>
      <c r="U295" s="12">
        <v>4383.3900000000003</v>
      </c>
      <c r="V295" s="12">
        <v>4527.84</v>
      </c>
      <c r="W295" s="12">
        <v>4679.83</v>
      </c>
      <c r="X295" s="12">
        <v>4841.6099999999997</v>
      </c>
      <c r="Y295" s="12">
        <v>5003.92</v>
      </c>
      <c r="Z295" s="12">
        <v>5167.68</v>
      </c>
      <c r="AA295" s="12">
        <v>5333.11</v>
      </c>
      <c r="AB295" s="12">
        <v>5498.34</v>
      </c>
      <c r="AC295" s="12">
        <v>5662.07</v>
      </c>
      <c r="AD295" s="12">
        <v>5828.51</v>
      </c>
      <c r="AE295" s="12">
        <v>5999.37</v>
      </c>
      <c r="AF295" s="12">
        <v>6176.42</v>
      </c>
      <c r="AG295" s="12">
        <v>6355.53</v>
      </c>
      <c r="AH295" s="12">
        <v>6485.1</v>
      </c>
      <c r="AI295" s="12">
        <v>6569.87</v>
      </c>
      <c r="AJ295" s="12">
        <v>6622.94</v>
      </c>
      <c r="AK295" s="12">
        <v>6650.03</v>
      </c>
    </row>
    <row r="296" spans="1:37" s="32" customFormat="1" x14ac:dyDescent="0.3">
      <c r="A296" s="12" t="str">
        <f t="shared" si="4"/>
        <v>SDG_NoInv_Base_ReproTest02QFSXfcap</v>
      </c>
      <c r="B296" s="36" t="s">
        <v>220</v>
      </c>
      <c r="C296" s="37" t="s">
        <v>261</v>
      </c>
      <c r="D296" s="92" t="s">
        <v>198</v>
      </c>
      <c r="E296" s="12" t="s">
        <v>203</v>
      </c>
      <c r="F296" s="12">
        <v>3799.09</v>
      </c>
      <c r="G296" s="12">
        <v>3955.03</v>
      </c>
      <c r="H296" s="12">
        <v>4074.86</v>
      </c>
      <c r="I296" s="12">
        <v>4173.18</v>
      </c>
      <c r="J296" s="12">
        <v>4268.04</v>
      </c>
      <c r="K296" s="12">
        <v>4383.34</v>
      </c>
      <c r="L296" s="12">
        <v>4520.08</v>
      </c>
      <c r="M296" s="12">
        <v>4656.66</v>
      </c>
      <c r="N296" s="12">
        <v>4790.24</v>
      </c>
      <c r="O296" s="12">
        <v>4902.07</v>
      </c>
      <c r="P296" s="12">
        <v>5012.2700000000004</v>
      </c>
      <c r="Q296" s="12">
        <v>5120.1499999999996</v>
      </c>
      <c r="R296" s="12">
        <v>5251.72</v>
      </c>
      <c r="S296" s="12">
        <v>5386.98</v>
      </c>
      <c r="T296" s="12">
        <v>5532.46</v>
      </c>
      <c r="U296" s="12">
        <v>5709.85</v>
      </c>
      <c r="V296" s="12">
        <v>5873.33</v>
      </c>
      <c r="W296" s="12">
        <v>6049.49</v>
      </c>
      <c r="X296" s="12">
        <v>6238.69</v>
      </c>
      <c r="Y296" s="12">
        <v>6414.13</v>
      </c>
      <c r="Z296" s="12">
        <v>6591.5</v>
      </c>
      <c r="AA296" s="12">
        <v>6774.71</v>
      </c>
      <c r="AB296" s="12">
        <v>6963.33</v>
      </c>
      <c r="AC296" s="12">
        <v>7140.25</v>
      </c>
      <c r="AD296" s="12">
        <v>7324.27</v>
      </c>
      <c r="AE296" s="12">
        <v>7517.18</v>
      </c>
      <c r="AF296" s="12">
        <v>7719.86</v>
      </c>
      <c r="AG296" s="12">
        <v>7909.53</v>
      </c>
      <c r="AH296" s="12">
        <v>7764.1</v>
      </c>
      <c r="AI296" s="12">
        <v>7630.91</v>
      </c>
      <c r="AJ296" s="12">
        <v>7531.2</v>
      </c>
      <c r="AK296" s="12">
        <v>7435.22</v>
      </c>
    </row>
    <row r="297" spans="1:37" s="32" customFormat="1" x14ac:dyDescent="0.3">
      <c r="A297" s="12" t="str">
        <f t="shared" si="4"/>
        <v>SDG_NoInv_Base_ReproTest02QFSXfegy</v>
      </c>
      <c r="B297" s="36" t="s">
        <v>220</v>
      </c>
      <c r="C297" s="37" t="s">
        <v>261</v>
      </c>
      <c r="D297" s="92" t="s">
        <v>198</v>
      </c>
      <c r="E297" s="12" t="s">
        <v>204</v>
      </c>
      <c r="F297" s="12">
        <v>200.18</v>
      </c>
      <c r="G297" s="12">
        <v>215.86</v>
      </c>
      <c r="H297" s="12">
        <v>219.02</v>
      </c>
      <c r="I297" s="12">
        <v>223.56</v>
      </c>
      <c r="J297" s="12">
        <v>229.03</v>
      </c>
      <c r="K297" s="12">
        <v>238.57</v>
      </c>
      <c r="L297" s="12">
        <v>249.19</v>
      </c>
      <c r="M297" s="12">
        <v>251.04</v>
      </c>
      <c r="N297" s="12">
        <v>248.92</v>
      </c>
      <c r="O297" s="12">
        <v>249.41</v>
      </c>
      <c r="P297" s="12">
        <v>255.98</v>
      </c>
      <c r="Q297" s="12">
        <v>263.69</v>
      </c>
      <c r="R297" s="12">
        <v>277.83</v>
      </c>
      <c r="S297" s="12">
        <v>288.08</v>
      </c>
      <c r="T297" s="12">
        <v>298.63</v>
      </c>
      <c r="U297" s="12">
        <v>308.68</v>
      </c>
      <c r="V297" s="12">
        <v>308.67</v>
      </c>
      <c r="W297" s="12">
        <v>316.79000000000002</v>
      </c>
      <c r="X297" s="12">
        <v>339.09</v>
      </c>
      <c r="Y297" s="12">
        <v>359.94</v>
      </c>
      <c r="Z297" s="12">
        <v>382.02</v>
      </c>
      <c r="AA297" s="12">
        <v>404.14</v>
      </c>
      <c r="AB297" s="12">
        <v>419.66</v>
      </c>
      <c r="AC297" s="12">
        <v>436.17</v>
      </c>
      <c r="AD297" s="12">
        <v>454.73</v>
      </c>
      <c r="AE297" s="12">
        <v>474.05</v>
      </c>
      <c r="AF297" s="12">
        <v>493.55</v>
      </c>
      <c r="AG297" s="12">
        <v>575.97</v>
      </c>
      <c r="AH297" s="12">
        <v>651.86</v>
      </c>
      <c r="AI297" s="12">
        <v>719.94</v>
      </c>
      <c r="AJ297" s="12">
        <v>789.09</v>
      </c>
      <c r="AK297" s="12">
        <v>855.12</v>
      </c>
    </row>
    <row r="298" spans="1:37" s="32" customFormat="1" x14ac:dyDescent="0.3">
      <c r="A298" s="12" t="str">
        <f t="shared" si="4"/>
        <v>SDG_NoInv_Base_ReproTest02QFSXfland</v>
      </c>
      <c r="B298" s="36" t="s">
        <v>220</v>
      </c>
      <c r="C298" s="37" t="s">
        <v>261</v>
      </c>
      <c r="D298" s="92" t="s">
        <v>198</v>
      </c>
      <c r="E298" s="12" t="s">
        <v>205</v>
      </c>
      <c r="F298" s="12">
        <v>17.03</v>
      </c>
      <c r="G298" s="12">
        <v>17.2</v>
      </c>
      <c r="H298" s="12">
        <v>17.37</v>
      </c>
      <c r="I298" s="12">
        <v>17.54</v>
      </c>
      <c r="J298" s="12">
        <v>17.72</v>
      </c>
      <c r="K298" s="12">
        <v>17.899999999999999</v>
      </c>
      <c r="L298" s="12">
        <v>18.07</v>
      </c>
      <c r="M298" s="12">
        <v>18.260000000000002</v>
      </c>
      <c r="N298" s="12">
        <v>18.440000000000001</v>
      </c>
      <c r="O298" s="12">
        <v>18.62</v>
      </c>
      <c r="P298" s="12">
        <v>18.809999999999999</v>
      </c>
      <c r="Q298" s="12">
        <v>19</v>
      </c>
      <c r="R298" s="12">
        <v>19.190000000000001</v>
      </c>
      <c r="S298" s="12">
        <v>19.38</v>
      </c>
      <c r="T298" s="12">
        <v>19.57</v>
      </c>
      <c r="U298" s="12">
        <v>19.77</v>
      </c>
      <c r="V298" s="12">
        <v>19.97</v>
      </c>
      <c r="W298" s="12">
        <v>20.170000000000002</v>
      </c>
      <c r="X298" s="12">
        <v>20.37</v>
      </c>
      <c r="Y298" s="12">
        <v>20.57</v>
      </c>
      <c r="Z298" s="12">
        <v>20.78</v>
      </c>
      <c r="AA298" s="12">
        <v>20.98</v>
      </c>
      <c r="AB298" s="12">
        <v>21.19</v>
      </c>
      <c r="AC298" s="12">
        <v>21.41</v>
      </c>
      <c r="AD298" s="12">
        <v>21.62</v>
      </c>
      <c r="AE298" s="12">
        <v>21.84</v>
      </c>
      <c r="AF298" s="12">
        <v>22.05</v>
      </c>
      <c r="AG298" s="12">
        <v>22.28</v>
      </c>
      <c r="AH298" s="12">
        <v>22.5</v>
      </c>
      <c r="AI298" s="12">
        <v>22.72</v>
      </c>
      <c r="AJ298" s="12">
        <v>22.95</v>
      </c>
      <c r="AK298" s="12">
        <v>23.18</v>
      </c>
    </row>
    <row r="299" spans="1:37" s="32" customFormat="1" x14ac:dyDescent="0.3">
      <c r="A299" s="12" t="str">
        <f t="shared" si="4"/>
        <v>SDG_NoInv_Base_ReproTest02P_ActivePoptotal</v>
      </c>
      <c r="B299" s="36" t="s">
        <v>220</v>
      </c>
      <c r="C299" s="37" t="s">
        <v>261</v>
      </c>
      <c r="D299" s="92" t="s">
        <v>207</v>
      </c>
      <c r="E299" s="12" t="s">
        <v>1</v>
      </c>
      <c r="F299" s="12"/>
      <c r="G299" s="12">
        <v>24292.9</v>
      </c>
      <c r="H299" s="12">
        <v>24642.6</v>
      </c>
      <c r="I299" s="12">
        <v>24992.2</v>
      </c>
      <c r="J299" s="12">
        <v>25341.9</v>
      </c>
      <c r="K299" s="12">
        <v>25691.599999999999</v>
      </c>
      <c r="L299" s="12">
        <v>26041.200000000001</v>
      </c>
      <c r="M299" s="12">
        <v>26390.6</v>
      </c>
      <c r="N299" s="12">
        <v>26740</v>
      </c>
      <c r="O299" s="12">
        <v>27089.3</v>
      </c>
      <c r="P299" s="12">
        <v>27438.7</v>
      </c>
      <c r="Q299" s="12">
        <v>27788.1</v>
      </c>
      <c r="R299" s="12">
        <v>28086.2</v>
      </c>
      <c r="S299" s="12">
        <v>28384.400000000001</v>
      </c>
      <c r="T299" s="12">
        <v>28682.5</v>
      </c>
      <c r="U299" s="12">
        <v>28980.7</v>
      </c>
      <c r="V299" s="12">
        <v>29278.799999999999</v>
      </c>
      <c r="W299" s="12">
        <v>29514.3</v>
      </c>
      <c r="X299" s="12">
        <v>29749.7</v>
      </c>
      <c r="Y299" s="12">
        <v>29985.200000000001</v>
      </c>
      <c r="Z299" s="12">
        <v>30220.7</v>
      </c>
      <c r="AA299" s="12">
        <v>30456.1</v>
      </c>
      <c r="AB299" s="12">
        <v>30638.2</v>
      </c>
      <c r="AC299" s="12">
        <v>30820.3</v>
      </c>
      <c r="AD299" s="12">
        <v>31002.3</v>
      </c>
      <c r="AE299" s="12">
        <v>31184.400000000001</v>
      </c>
      <c r="AF299" s="12">
        <v>31366.5</v>
      </c>
      <c r="AG299" s="12">
        <v>31469.200000000001</v>
      </c>
      <c r="AH299" s="12">
        <v>31571.9</v>
      </c>
      <c r="AI299" s="12">
        <v>31674.6</v>
      </c>
      <c r="AJ299" s="12">
        <v>31777.4</v>
      </c>
      <c r="AK299" s="12">
        <v>31880.1</v>
      </c>
    </row>
    <row r="300" spans="1:37" s="32" customFormat="1" x14ac:dyDescent="0.3">
      <c r="A300" s="12" t="str">
        <f t="shared" si="4"/>
        <v>SDG_NoInv_Base_ReproTest02P_WAgePoptotal</v>
      </c>
      <c r="B300" s="36" t="s">
        <v>220</v>
      </c>
      <c r="C300" s="37" t="s">
        <v>261</v>
      </c>
      <c r="D300" s="92" t="s">
        <v>208</v>
      </c>
      <c r="E300" s="12" t="s">
        <v>1</v>
      </c>
      <c r="F300" s="12"/>
      <c r="G300" s="12">
        <v>38959.5</v>
      </c>
      <c r="H300" s="12">
        <v>39520.300000000003</v>
      </c>
      <c r="I300" s="12">
        <v>40081.1</v>
      </c>
      <c r="J300" s="12">
        <v>40641.9</v>
      </c>
      <c r="K300" s="12">
        <v>41202.699999999997</v>
      </c>
      <c r="L300" s="12">
        <v>41763.4</v>
      </c>
      <c r="M300" s="12">
        <v>42323.7</v>
      </c>
      <c r="N300" s="12">
        <v>42884</v>
      </c>
      <c r="O300" s="12">
        <v>43444.3</v>
      </c>
      <c r="P300" s="12">
        <v>44004.6</v>
      </c>
      <c r="Q300" s="12">
        <v>44564.9</v>
      </c>
      <c r="R300" s="12">
        <v>45043.1</v>
      </c>
      <c r="S300" s="12">
        <v>45521.2</v>
      </c>
      <c r="T300" s="12">
        <v>45999.4</v>
      </c>
      <c r="U300" s="12">
        <v>46477.5</v>
      </c>
      <c r="V300" s="12">
        <v>46955.7</v>
      </c>
      <c r="W300" s="12">
        <v>47333.3</v>
      </c>
      <c r="X300" s="12">
        <v>47710.9</v>
      </c>
      <c r="Y300" s="12">
        <v>48088.6</v>
      </c>
      <c r="Z300" s="12">
        <v>48466.2</v>
      </c>
      <c r="AA300" s="12">
        <v>48843.8</v>
      </c>
      <c r="AB300" s="12">
        <v>49135.8</v>
      </c>
      <c r="AC300" s="12">
        <v>49427.8</v>
      </c>
      <c r="AD300" s="12">
        <v>49719.8</v>
      </c>
      <c r="AE300" s="12">
        <v>50011.8</v>
      </c>
      <c r="AF300" s="12">
        <v>50303.8</v>
      </c>
      <c r="AG300" s="12">
        <v>50468.5</v>
      </c>
      <c r="AH300" s="12">
        <v>50633.3</v>
      </c>
      <c r="AI300" s="12">
        <v>50798</v>
      </c>
      <c r="AJ300" s="12">
        <v>50962.7</v>
      </c>
      <c r="AK300" s="12">
        <v>51127.5</v>
      </c>
    </row>
    <row r="301" spans="1:37" s="32" customFormat="1" x14ac:dyDescent="0.3">
      <c r="A301" s="12" t="str">
        <f t="shared" si="4"/>
        <v>SDG_NoInv_Base_ReproTest02C_BroadUnEmpRatetotal</v>
      </c>
      <c r="B301" s="36" t="s">
        <v>220</v>
      </c>
      <c r="C301" s="37" t="s">
        <v>261</v>
      </c>
      <c r="D301" s="92" t="s">
        <v>209</v>
      </c>
      <c r="E301" s="12" t="s">
        <v>1</v>
      </c>
      <c r="F301" s="12"/>
      <c r="G301" s="12">
        <v>0.38</v>
      </c>
      <c r="H301" s="12">
        <v>0.36</v>
      </c>
      <c r="I301" s="12">
        <v>0.35</v>
      </c>
      <c r="J301" s="12">
        <v>0.34</v>
      </c>
      <c r="K301" s="12">
        <v>0.33</v>
      </c>
      <c r="L301" s="12">
        <v>0.33</v>
      </c>
      <c r="M301" s="12">
        <v>0.32</v>
      </c>
      <c r="N301" s="12">
        <v>0.31</v>
      </c>
      <c r="O301" s="12">
        <v>0.3</v>
      </c>
      <c r="P301" s="12">
        <v>0.28999999999999998</v>
      </c>
      <c r="Q301" s="12">
        <v>0.28000000000000003</v>
      </c>
      <c r="R301" s="12">
        <v>0.27</v>
      </c>
      <c r="S301" s="12">
        <v>0.26</v>
      </c>
      <c r="T301" s="12">
        <v>0.24</v>
      </c>
      <c r="U301" s="12">
        <v>0.22</v>
      </c>
      <c r="V301" s="12">
        <v>0.21</v>
      </c>
      <c r="W301" s="12">
        <v>0.19</v>
      </c>
      <c r="X301" s="12">
        <v>0.17</v>
      </c>
      <c r="Y301" s="12">
        <v>0.15</v>
      </c>
      <c r="Z301" s="12">
        <v>0.13</v>
      </c>
      <c r="AA301" s="12">
        <v>0.1</v>
      </c>
      <c r="AB301" s="12">
        <v>0.08</v>
      </c>
      <c r="AC301" s="12">
        <v>0.06</v>
      </c>
      <c r="AD301" s="12">
        <v>0.04</v>
      </c>
      <c r="AE301" s="12">
        <v>0.02</v>
      </c>
      <c r="AF301" s="12">
        <v>-0.01</v>
      </c>
      <c r="AG301" s="12">
        <v>-0.03</v>
      </c>
      <c r="AH301" s="12">
        <v>-0.05</v>
      </c>
      <c r="AI301" s="12">
        <v>-0.06</v>
      </c>
      <c r="AJ301" s="12">
        <v>-0.06</v>
      </c>
      <c r="AK301" s="12">
        <v>-0.06</v>
      </c>
    </row>
    <row r="302" spans="1:37" s="32" customFormat="1" x14ac:dyDescent="0.3">
      <c r="A302" s="12" t="str">
        <f t="shared" si="4"/>
        <v>SDG_NoInv_Base_ReproTest02C_LabForceParttotal</v>
      </c>
      <c r="B302" s="36" t="s">
        <v>220</v>
      </c>
      <c r="C302" s="37" t="s">
        <v>261</v>
      </c>
      <c r="D302" s="92" t="s">
        <v>210</v>
      </c>
      <c r="E302" s="12" t="s">
        <v>1</v>
      </c>
      <c r="F302" s="12"/>
      <c r="G302" s="12">
        <v>0.39</v>
      </c>
      <c r="H302" s="12">
        <v>0.4</v>
      </c>
      <c r="I302" s="12">
        <v>0.41</v>
      </c>
      <c r="J302" s="12">
        <v>0.41</v>
      </c>
      <c r="K302" s="12">
        <v>0.42</v>
      </c>
      <c r="L302" s="12">
        <v>0.42</v>
      </c>
      <c r="M302" s="12">
        <v>0.42</v>
      </c>
      <c r="N302" s="12">
        <v>0.43</v>
      </c>
      <c r="O302" s="12">
        <v>0.43</v>
      </c>
      <c r="P302" s="12">
        <v>0.44</v>
      </c>
      <c r="Q302" s="12">
        <v>0.45</v>
      </c>
      <c r="R302" s="12">
        <v>0.46</v>
      </c>
      <c r="S302" s="12">
        <v>0.46</v>
      </c>
      <c r="T302" s="12">
        <v>0.47</v>
      </c>
      <c r="U302" s="12">
        <v>0.48</v>
      </c>
      <c r="V302" s="12">
        <v>0.49</v>
      </c>
      <c r="W302" s="12">
        <v>0.51</v>
      </c>
      <c r="X302" s="12">
        <v>0.52</v>
      </c>
      <c r="Y302" s="12">
        <v>0.53</v>
      </c>
      <c r="Z302" s="12">
        <v>0.55000000000000004</v>
      </c>
      <c r="AA302" s="12">
        <v>0.56000000000000005</v>
      </c>
      <c r="AB302" s="12">
        <v>0.56999999999999995</v>
      </c>
      <c r="AC302" s="12">
        <v>0.59</v>
      </c>
      <c r="AD302" s="12">
        <v>0.6</v>
      </c>
      <c r="AE302" s="12">
        <v>0.61</v>
      </c>
      <c r="AF302" s="12">
        <v>0.63</v>
      </c>
      <c r="AG302" s="12">
        <v>0.64</v>
      </c>
      <c r="AH302" s="12">
        <v>0.65</v>
      </c>
      <c r="AI302" s="12">
        <v>0.66</v>
      </c>
      <c r="AJ302" s="12">
        <v>0.66</v>
      </c>
      <c r="AK302" s="12">
        <v>0.66</v>
      </c>
    </row>
    <row r="303" spans="1:37" s="32" customFormat="1" x14ac:dyDescent="0.3">
      <c r="A303" s="12" t="str">
        <f t="shared" si="4"/>
        <v>SDG_NoInv_Base_ReproTest02QVAXaawhe</v>
      </c>
      <c r="B303" s="36" t="s">
        <v>220</v>
      </c>
      <c r="C303" s="37" t="s">
        <v>261</v>
      </c>
      <c r="D303" s="92" t="s">
        <v>211</v>
      </c>
      <c r="E303" s="12" t="s">
        <v>4</v>
      </c>
      <c r="F303" s="12">
        <v>2.66</v>
      </c>
      <c r="G303" s="12">
        <v>2.64</v>
      </c>
      <c r="H303" s="12">
        <v>2.7</v>
      </c>
      <c r="I303" s="12">
        <v>2.74</v>
      </c>
      <c r="J303" s="12">
        <v>2.78</v>
      </c>
      <c r="K303" s="12">
        <v>2.82</v>
      </c>
      <c r="L303" s="12">
        <v>2.86</v>
      </c>
      <c r="M303" s="12">
        <v>2.9</v>
      </c>
      <c r="N303" s="12">
        <v>2.94</v>
      </c>
      <c r="O303" s="12">
        <v>3.01</v>
      </c>
      <c r="P303" s="12">
        <v>3.06</v>
      </c>
      <c r="Q303" s="12">
        <v>3.1</v>
      </c>
      <c r="R303" s="12">
        <v>3.15</v>
      </c>
      <c r="S303" s="12">
        <v>3.2</v>
      </c>
      <c r="T303" s="12">
        <v>3.25</v>
      </c>
      <c r="U303" s="12">
        <v>3.3</v>
      </c>
      <c r="V303" s="12">
        <v>3.34</v>
      </c>
      <c r="W303" s="12">
        <v>3.39</v>
      </c>
      <c r="X303" s="12">
        <v>3.43</v>
      </c>
      <c r="Y303" s="12">
        <v>3.47</v>
      </c>
      <c r="Z303" s="12">
        <v>3.52</v>
      </c>
      <c r="AA303" s="12">
        <v>3.56</v>
      </c>
      <c r="AB303" s="12">
        <v>3.62</v>
      </c>
      <c r="AC303" s="12">
        <v>3.66</v>
      </c>
      <c r="AD303" s="12">
        <v>3.71</v>
      </c>
      <c r="AE303" s="12">
        <v>3.75</v>
      </c>
      <c r="AF303" s="12">
        <v>3.8</v>
      </c>
      <c r="AG303" s="12">
        <v>3.85</v>
      </c>
      <c r="AH303" s="12">
        <v>3.84</v>
      </c>
      <c r="AI303" s="12">
        <v>3.83</v>
      </c>
      <c r="AJ303" s="12">
        <v>3.82</v>
      </c>
      <c r="AK303" s="12">
        <v>3.81</v>
      </c>
    </row>
    <row r="304" spans="1:37" s="32" customFormat="1" x14ac:dyDescent="0.3">
      <c r="A304" s="12" t="str">
        <f t="shared" si="4"/>
        <v>SDG_NoInv_Base_ReproTest02QVAXaamai</v>
      </c>
      <c r="B304" s="36" t="s">
        <v>220</v>
      </c>
      <c r="C304" s="37" t="s">
        <v>261</v>
      </c>
      <c r="D304" s="92" t="s">
        <v>211</v>
      </c>
      <c r="E304" s="12" t="s">
        <v>5</v>
      </c>
      <c r="F304" s="12">
        <v>11.93</v>
      </c>
      <c r="G304" s="12">
        <v>11.8</v>
      </c>
      <c r="H304" s="12">
        <v>12.08</v>
      </c>
      <c r="I304" s="12">
        <v>12.29</v>
      </c>
      <c r="J304" s="12">
        <v>12.55</v>
      </c>
      <c r="K304" s="12">
        <v>12.74</v>
      </c>
      <c r="L304" s="12">
        <v>12.95</v>
      </c>
      <c r="M304" s="12">
        <v>13.13</v>
      </c>
      <c r="N304" s="12">
        <v>13.32</v>
      </c>
      <c r="O304" s="12">
        <v>13.73</v>
      </c>
      <c r="P304" s="12">
        <v>13.99</v>
      </c>
      <c r="Q304" s="12">
        <v>14.19</v>
      </c>
      <c r="R304" s="12">
        <v>14.42</v>
      </c>
      <c r="S304" s="12">
        <v>14.64</v>
      </c>
      <c r="T304" s="12">
        <v>14.85</v>
      </c>
      <c r="U304" s="12">
        <v>15.08</v>
      </c>
      <c r="V304" s="12">
        <v>15.27</v>
      </c>
      <c r="W304" s="12">
        <v>15.44</v>
      </c>
      <c r="X304" s="12">
        <v>15.62</v>
      </c>
      <c r="Y304" s="12">
        <v>15.79</v>
      </c>
      <c r="Z304" s="12">
        <v>15.97</v>
      </c>
      <c r="AA304" s="12">
        <v>16.149999999999999</v>
      </c>
      <c r="AB304" s="12">
        <v>16.420000000000002</v>
      </c>
      <c r="AC304" s="12">
        <v>16.63</v>
      </c>
      <c r="AD304" s="12">
        <v>16.829999999999998</v>
      </c>
      <c r="AE304" s="12">
        <v>17.03</v>
      </c>
      <c r="AF304" s="12">
        <v>17.23</v>
      </c>
      <c r="AG304" s="12">
        <v>17.36</v>
      </c>
      <c r="AH304" s="12">
        <v>17.28</v>
      </c>
      <c r="AI304" s="12">
        <v>17.18</v>
      </c>
      <c r="AJ304" s="12">
        <v>17.079999999999998</v>
      </c>
      <c r="AK304" s="12">
        <v>16.97</v>
      </c>
    </row>
    <row r="305" spans="1:37" s="32" customFormat="1" x14ac:dyDescent="0.3">
      <c r="A305" s="12" t="str">
        <f t="shared" si="4"/>
        <v>SDG_NoInv_Base_ReproTest02QVAXaaoce</v>
      </c>
      <c r="B305" s="36" t="s">
        <v>220</v>
      </c>
      <c r="C305" s="37" t="s">
        <v>261</v>
      </c>
      <c r="D305" s="92" t="s">
        <v>211</v>
      </c>
      <c r="E305" s="12" t="s">
        <v>6</v>
      </c>
      <c r="F305" s="12">
        <v>0.82</v>
      </c>
      <c r="G305" s="12">
        <v>0.81</v>
      </c>
      <c r="H305" s="12">
        <v>0.83</v>
      </c>
      <c r="I305" s="12">
        <v>0.84</v>
      </c>
      <c r="J305" s="12">
        <v>0.85</v>
      </c>
      <c r="K305" s="12">
        <v>0.86</v>
      </c>
      <c r="L305" s="12">
        <v>0.88</v>
      </c>
      <c r="M305" s="12">
        <v>0.89</v>
      </c>
      <c r="N305" s="12">
        <v>0.9</v>
      </c>
      <c r="O305" s="12">
        <v>0.93</v>
      </c>
      <c r="P305" s="12">
        <v>0.94</v>
      </c>
      <c r="Q305" s="12">
        <v>0.96</v>
      </c>
      <c r="R305" s="12">
        <v>0.98</v>
      </c>
      <c r="S305" s="12">
        <v>0.99</v>
      </c>
      <c r="T305" s="12">
        <v>1.01</v>
      </c>
      <c r="U305" s="12">
        <v>1.03</v>
      </c>
      <c r="V305" s="12">
        <v>1.04</v>
      </c>
      <c r="W305" s="12">
        <v>1.06</v>
      </c>
      <c r="X305" s="12">
        <v>1.07</v>
      </c>
      <c r="Y305" s="12">
        <v>1.0900000000000001</v>
      </c>
      <c r="Z305" s="12">
        <v>1.1000000000000001</v>
      </c>
      <c r="AA305" s="12">
        <v>1.1200000000000001</v>
      </c>
      <c r="AB305" s="12">
        <v>1.1399999999999999</v>
      </c>
      <c r="AC305" s="12">
        <v>1.1499999999999999</v>
      </c>
      <c r="AD305" s="12">
        <v>1.17</v>
      </c>
      <c r="AE305" s="12">
        <v>1.19</v>
      </c>
      <c r="AF305" s="12">
        <v>1.2</v>
      </c>
      <c r="AG305" s="12">
        <v>1.22</v>
      </c>
      <c r="AH305" s="12">
        <v>1.22</v>
      </c>
      <c r="AI305" s="12">
        <v>1.22</v>
      </c>
      <c r="AJ305" s="12">
        <v>1.22</v>
      </c>
      <c r="AK305" s="12">
        <v>1.22</v>
      </c>
    </row>
    <row r="306" spans="1:37" s="32" customFormat="1" x14ac:dyDescent="0.3">
      <c r="A306" s="12" t="str">
        <f t="shared" si="4"/>
        <v>SDG_NoInv_Base_ReproTest02QVAXaaveg</v>
      </c>
      <c r="B306" s="36" t="s">
        <v>220</v>
      </c>
      <c r="C306" s="37" t="s">
        <v>261</v>
      </c>
      <c r="D306" s="92" t="s">
        <v>211</v>
      </c>
      <c r="E306" s="12" t="s">
        <v>7</v>
      </c>
      <c r="F306" s="12">
        <v>6.73</v>
      </c>
      <c r="G306" s="12">
        <v>6.43</v>
      </c>
      <c r="H306" s="12">
        <v>6.54</v>
      </c>
      <c r="I306" s="12">
        <v>6.67</v>
      </c>
      <c r="J306" s="12">
        <v>6.81</v>
      </c>
      <c r="K306" s="12">
        <v>6.88</v>
      </c>
      <c r="L306" s="12">
        <v>6.97</v>
      </c>
      <c r="M306" s="12">
        <v>7.03</v>
      </c>
      <c r="N306" s="12">
        <v>7.1</v>
      </c>
      <c r="O306" s="12">
        <v>7.26</v>
      </c>
      <c r="P306" s="12">
        <v>7.35</v>
      </c>
      <c r="Q306" s="12">
        <v>7.42</v>
      </c>
      <c r="R306" s="12">
        <v>7.53</v>
      </c>
      <c r="S306" s="12">
        <v>7.63</v>
      </c>
      <c r="T306" s="12">
        <v>7.74</v>
      </c>
      <c r="U306" s="12">
        <v>7.85</v>
      </c>
      <c r="V306" s="12">
        <v>7.95</v>
      </c>
      <c r="W306" s="12">
        <v>8.0500000000000007</v>
      </c>
      <c r="X306" s="12">
        <v>8.14</v>
      </c>
      <c r="Y306" s="12">
        <v>8.24</v>
      </c>
      <c r="Z306" s="12">
        <v>8.35</v>
      </c>
      <c r="AA306" s="12">
        <v>8.4600000000000009</v>
      </c>
      <c r="AB306" s="12">
        <v>8.61</v>
      </c>
      <c r="AC306" s="12">
        <v>8.7200000000000006</v>
      </c>
      <c r="AD306" s="12">
        <v>8.83</v>
      </c>
      <c r="AE306" s="12">
        <v>8.9600000000000009</v>
      </c>
      <c r="AF306" s="12">
        <v>9.1</v>
      </c>
      <c r="AG306" s="12">
        <v>9.1999999999999993</v>
      </c>
      <c r="AH306" s="12">
        <v>9.18</v>
      </c>
      <c r="AI306" s="12">
        <v>9.16</v>
      </c>
      <c r="AJ306" s="12">
        <v>9.14</v>
      </c>
      <c r="AK306" s="12">
        <v>9.11</v>
      </c>
    </row>
    <row r="307" spans="1:37" s="32" customFormat="1" x14ac:dyDescent="0.3">
      <c r="A307" s="12" t="str">
        <f t="shared" si="4"/>
        <v>SDG_NoInv_Base_ReproTest02QVAXaaofr</v>
      </c>
      <c r="B307" s="36" t="s">
        <v>220</v>
      </c>
      <c r="C307" s="37" t="s">
        <v>261</v>
      </c>
      <c r="D307" s="92" t="s">
        <v>211</v>
      </c>
      <c r="E307" s="12" t="s">
        <v>8</v>
      </c>
      <c r="F307" s="12">
        <v>13</v>
      </c>
      <c r="G307" s="12">
        <v>12.57</v>
      </c>
      <c r="H307" s="12">
        <v>12.96</v>
      </c>
      <c r="I307" s="12">
        <v>13.19</v>
      </c>
      <c r="J307" s="12">
        <v>13.5</v>
      </c>
      <c r="K307" s="12">
        <v>13.73</v>
      </c>
      <c r="L307" s="12">
        <v>13.97</v>
      </c>
      <c r="M307" s="12">
        <v>14.19</v>
      </c>
      <c r="N307" s="12">
        <v>14.42</v>
      </c>
      <c r="O307" s="12">
        <v>15.18</v>
      </c>
      <c r="P307" s="12">
        <v>15.53</v>
      </c>
      <c r="Q307" s="12">
        <v>15.76</v>
      </c>
      <c r="R307" s="12">
        <v>16.059999999999999</v>
      </c>
      <c r="S307" s="12">
        <v>16.36</v>
      </c>
      <c r="T307" s="12">
        <v>16.68</v>
      </c>
      <c r="U307" s="12">
        <v>17.02</v>
      </c>
      <c r="V307" s="12">
        <v>17.34</v>
      </c>
      <c r="W307" s="12">
        <v>17.64</v>
      </c>
      <c r="X307" s="12">
        <v>17.940000000000001</v>
      </c>
      <c r="Y307" s="12">
        <v>18.23</v>
      </c>
      <c r="Z307" s="12">
        <v>18.52</v>
      </c>
      <c r="AA307" s="12">
        <v>18.84</v>
      </c>
      <c r="AB307" s="12">
        <v>19.350000000000001</v>
      </c>
      <c r="AC307" s="12">
        <v>19.739999999999998</v>
      </c>
      <c r="AD307" s="12">
        <v>20.09</v>
      </c>
      <c r="AE307" s="12">
        <v>20.45</v>
      </c>
      <c r="AF307" s="12">
        <v>20.83</v>
      </c>
      <c r="AG307" s="12">
        <v>21.12</v>
      </c>
      <c r="AH307" s="12">
        <v>21.09</v>
      </c>
      <c r="AI307" s="12">
        <v>20.91</v>
      </c>
      <c r="AJ307" s="12">
        <v>20.75</v>
      </c>
      <c r="AK307" s="12">
        <v>20.56</v>
      </c>
    </row>
    <row r="308" spans="1:37" s="32" customFormat="1" x14ac:dyDescent="0.3">
      <c r="A308" s="12" t="str">
        <f t="shared" si="4"/>
        <v>SDG_NoInv_Base_ReproTest02QVAXaagra</v>
      </c>
      <c r="B308" s="36" t="s">
        <v>220</v>
      </c>
      <c r="C308" s="37" t="s">
        <v>261</v>
      </c>
      <c r="D308" s="92" t="s">
        <v>211</v>
      </c>
      <c r="E308" s="12" t="s">
        <v>9</v>
      </c>
      <c r="F308" s="12">
        <v>6.2</v>
      </c>
      <c r="G308" s="12">
        <v>6.02</v>
      </c>
      <c r="H308" s="12">
        <v>6.27</v>
      </c>
      <c r="I308" s="12">
        <v>6.37</v>
      </c>
      <c r="J308" s="12">
        <v>6.51</v>
      </c>
      <c r="K308" s="12">
        <v>6.64</v>
      </c>
      <c r="L308" s="12">
        <v>6.79</v>
      </c>
      <c r="M308" s="12">
        <v>6.95</v>
      </c>
      <c r="N308" s="12">
        <v>7.12</v>
      </c>
      <c r="O308" s="12">
        <v>7.63</v>
      </c>
      <c r="P308" s="12">
        <v>7.89</v>
      </c>
      <c r="Q308" s="12">
        <v>8.06</v>
      </c>
      <c r="R308" s="12">
        <v>8.26</v>
      </c>
      <c r="S308" s="12">
        <v>8.48</v>
      </c>
      <c r="T308" s="12">
        <v>8.7100000000000009</v>
      </c>
      <c r="U308" s="12">
        <v>8.9600000000000009</v>
      </c>
      <c r="V308" s="12">
        <v>9.18</v>
      </c>
      <c r="W308" s="12">
        <v>9.43</v>
      </c>
      <c r="X308" s="12">
        <v>9.69</v>
      </c>
      <c r="Y308" s="12">
        <v>9.92</v>
      </c>
      <c r="Z308" s="12">
        <v>10.14</v>
      </c>
      <c r="AA308" s="12">
        <v>10.38</v>
      </c>
      <c r="AB308" s="12">
        <v>10.78</v>
      </c>
      <c r="AC308" s="12">
        <v>11.1</v>
      </c>
      <c r="AD308" s="12">
        <v>11.36</v>
      </c>
      <c r="AE308" s="12">
        <v>11.61</v>
      </c>
      <c r="AF308" s="12">
        <v>11.86</v>
      </c>
      <c r="AG308" s="12">
        <v>12.06</v>
      </c>
      <c r="AH308" s="12">
        <v>12.11</v>
      </c>
      <c r="AI308" s="12">
        <v>12.03</v>
      </c>
      <c r="AJ308" s="12">
        <v>11.93</v>
      </c>
      <c r="AK308" s="12">
        <v>11.81</v>
      </c>
    </row>
    <row r="309" spans="1:37" s="32" customFormat="1" x14ac:dyDescent="0.3">
      <c r="A309" s="12" t="str">
        <f t="shared" si="4"/>
        <v>SDG_NoInv_Base_ReproTest02QVAXaaoil</v>
      </c>
      <c r="B309" s="36" t="s">
        <v>220</v>
      </c>
      <c r="C309" s="37" t="s">
        <v>261</v>
      </c>
      <c r="D309" s="92" t="s">
        <v>211</v>
      </c>
      <c r="E309" s="12" t="s">
        <v>10</v>
      </c>
      <c r="F309" s="12">
        <v>5.45</v>
      </c>
      <c r="G309" s="12">
        <v>5.35</v>
      </c>
      <c r="H309" s="12">
        <v>5.45</v>
      </c>
      <c r="I309" s="12">
        <v>5.54</v>
      </c>
      <c r="J309" s="12">
        <v>5.64</v>
      </c>
      <c r="K309" s="12">
        <v>5.72</v>
      </c>
      <c r="L309" s="12">
        <v>5.81</v>
      </c>
      <c r="M309" s="12">
        <v>5.89</v>
      </c>
      <c r="N309" s="12">
        <v>5.97</v>
      </c>
      <c r="O309" s="12">
        <v>6.1</v>
      </c>
      <c r="P309" s="12">
        <v>6.21</v>
      </c>
      <c r="Q309" s="12">
        <v>6.3</v>
      </c>
      <c r="R309" s="12">
        <v>6.41</v>
      </c>
      <c r="S309" s="12">
        <v>6.53</v>
      </c>
      <c r="T309" s="12">
        <v>6.64</v>
      </c>
      <c r="U309" s="12">
        <v>6.77</v>
      </c>
      <c r="V309" s="12">
        <v>6.87</v>
      </c>
      <c r="W309" s="12">
        <v>6.98</v>
      </c>
      <c r="X309" s="12">
        <v>7.09</v>
      </c>
      <c r="Y309" s="12">
        <v>7.2</v>
      </c>
      <c r="Z309" s="12">
        <v>7.31</v>
      </c>
      <c r="AA309" s="12">
        <v>7.42</v>
      </c>
      <c r="AB309" s="12">
        <v>7.56</v>
      </c>
      <c r="AC309" s="12">
        <v>7.67</v>
      </c>
      <c r="AD309" s="12">
        <v>7.79</v>
      </c>
      <c r="AE309" s="12">
        <v>7.91</v>
      </c>
      <c r="AF309" s="12">
        <v>8.0299999999999994</v>
      </c>
      <c r="AG309" s="12">
        <v>8.15</v>
      </c>
      <c r="AH309" s="12">
        <v>8.16</v>
      </c>
      <c r="AI309" s="12">
        <v>8.17</v>
      </c>
      <c r="AJ309" s="12">
        <v>8.18</v>
      </c>
      <c r="AK309" s="12">
        <v>8.19</v>
      </c>
    </row>
    <row r="310" spans="1:37" s="32" customFormat="1" x14ac:dyDescent="0.3">
      <c r="A310" s="12" t="str">
        <f t="shared" si="4"/>
        <v>SDG_NoInv_Base_ReproTest02QVAXaatub</v>
      </c>
      <c r="B310" s="36" t="s">
        <v>220</v>
      </c>
      <c r="C310" s="37" t="s">
        <v>261</v>
      </c>
      <c r="D310" s="92" t="s">
        <v>211</v>
      </c>
      <c r="E310" s="12" t="s">
        <v>11</v>
      </c>
      <c r="F310" s="12">
        <v>2.95</v>
      </c>
      <c r="G310" s="12">
        <v>2.82</v>
      </c>
      <c r="H310" s="12">
        <v>2.87</v>
      </c>
      <c r="I310" s="12">
        <v>2.93</v>
      </c>
      <c r="J310" s="12">
        <v>2.99</v>
      </c>
      <c r="K310" s="12">
        <v>3.03</v>
      </c>
      <c r="L310" s="12">
        <v>3.07</v>
      </c>
      <c r="M310" s="12">
        <v>3.1</v>
      </c>
      <c r="N310" s="12">
        <v>3.14</v>
      </c>
      <c r="O310" s="12">
        <v>3.22</v>
      </c>
      <c r="P310" s="12">
        <v>3.27</v>
      </c>
      <c r="Q310" s="12">
        <v>3.3</v>
      </c>
      <c r="R310" s="12">
        <v>3.36</v>
      </c>
      <c r="S310" s="12">
        <v>3.41</v>
      </c>
      <c r="T310" s="12">
        <v>3.46</v>
      </c>
      <c r="U310" s="12">
        <v>3.52</v>
      </c>
      <c r="V310" s="12">
        <v>3.56</v>
      </c>
      <c r="W310" s="12">
        <v>3.61</v>
      </c>
      <c r="X310" s="12">
        <v>3.65</v>
      </c>
      <c r="Y310" s="12">
        <v>3.7</v>
      </c>
      <c r="Z310" s="12">
        <v>3.75</v>
      </c>
      <c r="AA310" s="12">
        <v>3.8</v>
      </c>
      <c r="AB310" s="12">
        <v>3.87</v>
      </c>
      <c r="AC310" s="12">
        <v>3.92</v>
      </c>
      <c r="AD310" s="12">
        <v>3.97</v>
      </c>
      <c r="AE310" s="12">
        <v>4.03</v>
      </c>
      <c r="AF310" s="12">
        <v>4.09</v>
      </c>
      <c r="AG310" s="12">
        <v>4.13</v>
      </c>
      <c r="AH310" s="12">
        <v>4.0999999999999996</v>
      </c>
      <c r="AI310" s="12">
        <v>4.07</v>
      </c>
      <c r="AJ310" s="12">
        <v>4.04</v>
      </c>
      <c r="AK310" s="12">
        <v>4.01</v>
      </c>
    </row>
    <row r="311" spans="1:37" s="32" customFormat="1" x14ac:dyDescent="0.3">
      <c r="A311" s="12" t="str">
        <f t="shared" si="4"/>
        <v>SDG_NoInv_Base_ReproTest02QVAXaapul</v>
      </c>
      <c r="B311" s="36" t="s">
        <v>220</v>
      </c>
      <c r="C311" s="37" t="s">
        <v>261</v>
      </c>
      <c r="D311" s="92" t="s">
        <v>211</v>
      </c>
      <c r="E311" s="12" t="s">
        <v>12</v>
      </c>
      <c r="F311" s="12">
        <v>0.52</v>
      </c>
      <c r="G311" s="12">
        <v>0.52</v>
      </c>
      <c r="H311" s="12">
        <v>0.52</v>
      </c>
      <c r="I311" s="12">
        <v>0.53</v>
      </c>
      <c r="J311" s="12">
        <v>0.54</v>
      </c>
      <c r="K311" s="12">
        <v>0.55000000000000004</v>
      </c>
      <c r="L311" s="12">
        <v>0.56000000000000005</v>
      </c>
      <c r="M311" s="12">
        <v>0.56000000000000005</v>
      </c>
      <c r="N311" s="12">
        <v>0.56999999999999995</v>
      </c>
      <c r="O311" s="12">
        <v>0.57999999999999996</v>
      </c>
      <c r="P311" s="12">
        <v>0.59</v>
      </c>
      <c r="Q311" s="12">
        <v>0.59</v>
      </c>
      <c r="R311" s="12">
        <v>0.6</v>
      </c>
      <c r="S311" s="12">
        <v>0.61</v>
      </c>
      <c r="T311" s="12">
        <v>0.62</v>
      </c>
      <c r="U311" s="12">
        <v>0.63</v>
      </c>
      <c r="V311" s="12">
        <v>0.63</v>
      </c>
      <c r="W311" s="12">
        <v>0.64</v>
      </c>
      <c r="X311" s="12">
        <v>0.65</v>
      </c>
      <c r="Y311" s="12">
        <v>0.66</v>
      </c>
      <c r="Z311" s="12">
        <v>0.66</v>
      </c>
      <c r="AA311" s="12">
        <v>0.67</v>
      </c>
      <c r="AB311" s="12">
        <v>0.68</v>
      </c>
      <c r="AC311" s="12">
        <v>0.69</v>
      </c>
      <c r="AD311" s="12">
        <v>0.7</v>
      </c>
      <c r="AE311" s="12">
        <v>0.71</v>
      </c>
      <c r="AF311" s="12">
        <v>0.71</v>
      </c>
      <c r="AG311" s="12">
        <v>0.72</v>
      </c>
      <c r="AH311" s="12">
        <v>0.72</v>
      </c>
      <c r="AI311" s="12">
        <v>0.72</v>
      </c>
      <c r="AJ311" s="12">
        <v>0.72</v>
      </c>
      <c r="AK311" s="12">
        <v>0.72</v>
      </c>
    </row>
    <row r="312" spans="1:37" s="32" customFormat="1" x14ac:dyDescent="0.3">
      <c r="A312" s="12" t="str">
        <f t="shared" si="4"/>
        <v>SDG_NoInv_Base_ReproTest02QVAXaasug</v>
      </c>
      <c r="B312" s="36" t="s">
        <v>220</v>
      </c>
      <c r="C312" s="37" t="s">
        <v>261</v>
      </c>
      <c r="D312" s="92" t="s">
        <v>211</v>
      </c>
      <c r="E312" s="12" t="s">
        <v>13</v>
      </c>
      <c r="F312" s="12">
        <v>3.82</v>
      </c>
      <c r="G312" s="12">
        <v>3.74</v>
      </c>
      <c r="H312" s="12">
        <v>3.8</v>
      </c>
      <c r="I312" s="12">
        <v>3.87</v>
      </c>
      <c r="J312" s="12">
        <v>3.94</v>
      </c>
      <c r="K312" s="12">
        <v>3.98</v>
      </c>
      <c r="L312" s="12">
        <v>4.03</v>
      </c>
      <c r="M312" s="12">
        <v>4.07</v>
      </c>
      <c r="N312" s="12">
        <v>4.12</v>
      </c>
      <c r="O312" s="12">
        <v>4.2300000000000004</v>
      </c>
      <c r="P312" s="12">
        <v>4.29</v>
      </c>
      <c r="Q312" s="12">
        <v>4.32</v>
      </c>
      <c r="R312" s="12">
        <v>4.37</v>
      </c>
      <c r="S312" s="12">
        <v>4.42</v>
      </c>
      <c r="T312" s="12">
        <v>4.4800000000000004</v>
      </c>
      <c r="U312" s="12">
        <v>4.53</v>
      </c>
      <c r="V312" s="12">
        <v>4.57</v>
      </c>
      <c r="W312" s="12">
        <v>4.62</v>
      </c>
      <c r="X312" s="12">
        <v>4.68</v>
      </c>
      <c r="Y312" s="12">
        <v>4.72</v>
      </c>
      <c r="Z312" s="12">
        <v>4.7699999999999996</v>
      </c>
      <c r="AA312" s="12">
        <v>4.8099999999999996</v>
      </c>
      <c r="AB312" s="12">
        <v>4.8899999999999997</v>
      </c>
      <c r="AC312" s="12">
        <v>4.9400000000000004</v>
      </c>
      <c r="AD312" s="12">
        <v>4.9800000000000004</v>
      </c>
      <c r="AE312" s="12">
        <v>5.03</v>
      </c>
      <c r="AF312" s="12">
        <v>5.07</v>
      </c>
      <c r="AG312" s="12">
        <v>5.13</v>
      </c>
      <c r="AH312" s="12">
        <v>5.13</v>
      </c>
      <c r="AI312" s="12">
        <v>5.12</v>
      </c>
      <c r="AJ312" s="12">
        <v>5.1100000000000003</v>
      </c>
      <c r="AK312" s="12">
        <v>5.0999999999999996</v>
      </c>
    </row>
    <row r="313" spans="1:37" s="32" customFormat="1" x14ac:dyDescent="0.3">
      <c r="A313" s="12" t="str">
        <f t="shared" si="4"/>
        <v>SDG_NoInv_Base_ReproTest02QVAXaaoth</v>
      </c>
      <c r="B313" s="36" t="s">
        <v>220</v>
      </c>
      <c r="C313" s="37" t="s">
        <v>261</v>
      </c>
      <c r="D313" s="92" t="s">
        <v>211</v>
      </c>
      <c r="E313" s="12" t="s">
        <v>14</v>
      </c>
      <c r="F313" s="12">
        <v>7.29</v>
      </c>
      <c r="G313" s="12">
        <v>7.3</v>
      </c>
      <c r="H313" s="12">
        <v>7.41</v>
      </c>
      <c r="I313" s="12">
        <v>7.45</v>
      </c>
      <c r="J313" s="12">
        <v>7.51</v>
      </c>
      <c r="K313" s="12">
        <v>7.57</v>
      </c>
      <c r="L313" s="12">
        <v>7.64</v>
      </c>
      <c r="M313" s="12">
        <v>7.72</v>
      </c>
      <c r="N313" s="12">
        <v>7.82</v>
      </c>
      <c r="O313" s="12">
        <v>7.97</v>
      </c>
      <c r="P313" s="12">
        <v>8.11</v>
      </c>
      <c r="Q313" s="12">
        <v>8.24</v>
      </c>
      <c r="R313" s="12">
        <v>8.3800000000000008</v>
      </c>
      <c r="S313" s="12">
        <v>8.5299999999999994</v>
      </c>
      <c r="T313" s="12">
        <v>8.67</v>
      </c>
      <c r="U313" s="12">
        <v>8.83</v>
      </c>
      <c r="V313" s="12">
        <v>8.9700000000000006</v>
      </c>
      <c r="W313" s="12">
        <v>9.11</v>
      </c>
      <c r="X313" s="12">
        <v>9.27</v>
      </c>
      <c r="Y313" s="12">
        <v>9.41</v>
      </c>
      <c r="Z313" s="12">
        <v>9.56</v>
      </c>
      <c r="AA313" s="12">
        <v>9.7100000000000009</v>
      </c>
      <c r="AB313" s="12">
        <v>9.8699999999999992</v>
      </c>
      <c r="AC313" s="12">
        <v>10.029999999999999</v>
      </c>
      <c r="AD313" s="12">
        <v>10.18</v>
      </c>
      <c r="AE313" s="12">
        <v>10.33</v>
      </c>
      <c r="AF313" s="12">
        <v>10.48</v>
      </c>
      <c r="AG313" s="12">
        <v>10.64</v>
      </c>
      <c r="AH313" s="12">
        <v>10.7</v>
      </c>
      <c r="AI313" s="12">
        <v>10.76</v>
      </c>
      <c r="AJ313" s="12">
        <v>10.82</v>
      </c>
      <c r="AK313" s="12">
        <v>10.87</v>
      </c>
    </row>
    <row r="314" spans="1:37" s="32" customFormat="1" x14ac:dyDescent="0.3">
      <c r="A314" s="12" t="str">
        <f t="shared" si="4"/>
        <v>SDG_NoInv_Base_ReproTest02QVAXalani</v>
      </c>
      <c r="B314" s="36" t="s">
        <v>220</v>
      </c>
      <c r="C314" s="37" t="s">
        <v>261</v>
      </c>
      <c r="D314" s="92" t="s">
        <v>211</v>
      </c>
      <c r="E314" s="12" t="s">
        <v>15</v>
      </c>
      <c r="F314" s="12">
        <v>27.55</v>
      </c>
      <c r="G314" s="12">
        <v>27.71</v>
      </c>
      <c r="H314" s="12">
        <v>28.23</v>
      </c>
      <c r="I314" s="12">
        <v>28.58</v>
      </c>
      <c r="J314" s="12">
        <v>29.04</v>
      </c>
      <c r="K314" s="12">
        <v>29.63</v>
      </c>
      <c r="L314" s="12">
        <v>30.35</v>
      </c>
      <c r="M314" s="12">
        <v>31.1</v>
      </c>
      <c r="N314" s="12">
        <v>31.91</v>
      </c>
      <c r="O314" s="12">
        <v>33.14</v>
      </c>
      <c r="P314" s="12">
        <v>34.32</v>
      </c>
      <c r="Q314" s="12">
        <v>35.31</v>
      </c>
      <c r="R314" s="12">
        <v>36.39</v>
      </c>
      <c r="S314" s="12">
        <v>37.43</v>
      </c>
      <c r="T314" s="12">
        <v>38.54</v>
      </c>
      <c r="U314" s="12">
        <v>39.83</v>
      </c>
      <c r="V314" s="12">
        <v>40.99</v>
      </c>
      <c r="W314" s="12">
        <v>42.19</v>
      </c>
      <c r="X314" s="12">
        <v>43.49</v>
      </c>
      <c r="Y314" s="12">
        <v>44.69</v>
      </c>
      <c r="Z314" s="12">
        <v>45.89</v>
      </c>
      <c r="AA314" s="12">
        <v>47.11</v>
      </c>
      <c r="AB314" s="12">
        <v>48.57</v>
      </c>
      <c r="AC314" s="12">
        <v>49.92</v>
      </c>
      <c r="AD314" s="12">
        <v>51.22</v>
      </c>
      <c r="AE314" s="12">
        <v>52.52</v>
      </c>
      <c r="AF314" s="12">
        <v>53.87</v>
      </c>
      <c r="AG314" s="12">
        <v>55.15</v>
      </c>
      <c r="AH314" s="12">
        <v>54.61</v>
      </c>
      <c r="AI314" s="12">
        <v>53.97</v>
      </c>
      <c r="AJ314" s="12">
        <v>53.46</v>
      </c>
      <c r="AK314" s="12">
        <v>52.91</v>
      </c>
    </row>
    <row r="315" spans="1:37" s="32" customFormat="1" x14ac:dyDescent="0.3">
      <c r="A315" s="12" t="str">
        <f t="shared" si="4"/>
        <v>SDG_NoInv_Base_ReproTest02QVAXafore</v>
      </c>
      <c r="B315" s="36" t="s">
        <v>220</v>
      </c>
      <c r="C315" s="37" t="s">
        <v>261</v>
      </c>
      <c r="D315" s="92" t="s">
        <v>211</v>
      </c>
      <c r="E315" s="12" t="s">
        <v>16</v>
      </c>
      <c r="F315" s="12">
        <v>6.49</v>
      </c>
      <c r="G315" s="12">
        <v>6.16</v>
      </c>
      <c r="H315" s="12">
        <v>6.32</v>
      </c>
      <c r="I315" s="12">
        <v>6.45</v>
      </c>
      <c r="J315" s="12">
        <v>6.58</v>
      </c>
      <c r="K315" s="12">
        <v>6.67</v>
      </c>
      <c r="L315" s="12">
        <v>6.76</v>
      </c>
      <c r="M315" s="12">
        <v>6.84</v>
      </c>
      <c r="N315" s="12">
        <v>6.96</v>
      </c>
      <c r="O315" s="12">
        <v>7.19</v>
      </c>
      <c r="P315" s="12">
        <v>7.34</v>
      </c>
      <c r="Q315" s="12">
        <v>7.42</v>
      </c>
      <c r="R315" s="12">
        <v>7.55</v>
      </c>
      <c r="S315" s="12">
        <v>7.67</v>
      </c>
      <c r="T315" s="12">
        <v>7.79</v>
      </c>
      <c r="U315" s="12">
        <v>7.97</v>
      </c>
      <c r="V315" s="12">
        <v>8.1300000000000008</v>
      </c>
      <c r="W315" s="12">
        <v>8.31</v>
      </c>
      <c r="X315" s="12">
        <v>8.52</v>
      </c>
      <c r="Y315" s="12">
        <v>8.75</v>
      </c>
      <c r="Z315" s="12">
        <v>8.92</v>
      </c>
      <c r="AA315" s="12">
        <v>9.1</v>
      </c>
      <c r="AB315" s="12">
        <v>9.32</v>
      </c>
      <c r="AC315" s="12">
        <v>9.49</v>
      </c>
      <c r="AD315" s="12">
        <v>9.65</v>
      </c>
      <c r="AE315" s="12">
        <v>9.81</v>
      </c>
      <c r="AF315" s="12">
        <v>9.99</v>
      </c>
      <c r="AG315" s="12">
        <v>10.15</v>
      </c>
      <c r="AH315" s="12">
        <v>10.1</v>
      </c>
      <c r="AI315" s="12">
        <v>10.01</v>
      </c>
      <c r="AJ315" s="12">
        <v>9.93</v>
      </c>
      <c r="AK315" s="12">
        <v>9.84</v>
      </c>
    </row>
    <row r="316" spans="1:37" s="32" customFormat="1" x14ac:dyDescent="0.3">
      <c r="A316" s="12" t="str">
        <f t="shared" si="4"/>
        <v>SDG_NoInv_Base_ReproTest02QVAXafish</v>
      </c>
      <c r="B316" s="36" t="s">
        <v>220</v>
      </c>
      <c r="C316" s="37" t="s">
        <v>261</v>
      </c>
      <c r="D316" s="92" t="s">
        <v>211</v>
      </c>
      <c r="E316" s="12" t="s">
        <v>17</v>
      </c>
      <c r="F316" s="12">
        <v>7.37</v>
      </c>
      <c r="G316" s="12">
        <v>7.41</v>
      </c>
      <c r="H316" s="12">
        <v>7.7</v>
      </c>
      <c r="I316" s="12">
        <v>7.86</v>
      </c>
      <c r="J316" s="12">
        <v>8.0299999999999994</v>
      </c>
      <c r="K316" s="12">
        <v>8.2100000000000009</v>
      </c>
      <c r="L316" s="12">
        <v>8.42</v>
      </c>
      <c r="M316" s="12">
        <v>8.65</v>
      </c>
      <c r="N316" s="12">
        <v>8.89</v>
      </c>
      <c r="O316" s="12">
        <v>9.2799999999999994</v>
      </c>
      <c r="P316" s="12">
        <v>9.6199999999999992</v>
      </c>
      <c r="Q316" s="12">
        <v>9.91</v>
      </c>
      <c r="R316" s="12">
        <v>10.24</v>
      </c>
      <c r="S316" s="12">
        <v>10.55</v>
      </c>
      <c r="T316" s="12">
        <v>10.88</v>
      </c>
      <c r="U316" s="12">
        <v>11.25</v>
      </c>
      <c r="V316" s="12">
        <v>11.59</v>
      </c>
      <c r="W316" s="12">
        <v>11.93</v>
      </c>
      <c r="X316" s="12">
        <v>12.31</v>
      </c>
      <c r="Y316" s="12">
        <v>12.66</v>
      </c>
      <c r="Z316" s="12">
        <v>13.01</v>
      </c>
      <c r="AA316" s="12">
        <v>13.36</v>
      </c>
      <c r="AB316" s="12">
        <v>13.81</v>
      </c>
      <c r="AC316" s="12">
        <v>14.23</v>
      </c>
      <c r="AD316" s="12">
        <v>14.63</v>
      </c>
      <c r="AE316" s="12">
        <v>15.03</v>
      </c>
      <c r="AF316" s="12">
        <v>15.44</v>
      </c>
      <c r="AG316" s="12">
        <v>15.84</v>
      </c>
      <c r="AH316" s="12">
        <v>15.73</v>
      </c>
      <c r="AI316" s="12">
        <v>15.56</v>
      </c>
      <c r="AJ316" s="12">
        <v>15.41</v>
      </c>
      <c r="AK316" s="12">
        <v>15.25</v>
      </c>
    </row>
    <row r="317" spans="1:37" s="32" customFormat="1" x14ac:dyDescent="0.3">
      <c r="A317" s="12" t="str">
        <f t="shared" si="4"/>
        <v>SDG_NoInv_Base_ReproTest02QVAXacoal</v>
      </c>
      <c r="B317" s="36" t="s">
        <v>220</v>
      </c>
      <c r="C317" s="37" t="s">
        <v>261</v>
      </c>
      <c r="D317" s="92" t="s">
        <v>211</v>
      </c>
      <c r="E317" s="12" t="s">
        <v>18</v>
      </c>
      <c r="F317" s="12">
        <v>112.99</v>
      </c>
      <c r="G317" s="12">
        <v>109.36</v>
      </c>
      <c r="H317" s="12">
        <v>107.45</v>
      </c>
      <c r="I317" s="12">
        <v>105.7</v>
      </c>
      <c r="J317" s="12">
        <v>102.51</v>
      </c>
      <c r="K317" s="12">
        <v>101.15</v>
      </c>
      <c r="L317" s="12">
        <v>99.16</v>
      </c>
      <c r="M317" s="12">
        <v>97.18</v>
      </c>
      <c r="N317" s="12">
        <v>96.05</v>
      </c>
      <c r="O317" s="12">
        <v>94.63</v>
      </c>
      <c r="P317" s="12">
        <v>91.73</v>
      </c>
      <c r="Q317" s="12">
        <v>86.88</v>
      </c>
      <c r="R317" s="12">
        <v>83.68</v>
      </c>
      <c r="S317" s="12">
        <v>83.66</v>
      </c>
      <c r="T317" s="12">
        <v>82.77</v>
      </c>
      <c r="U317" s="12">
        <v>82.34</v>
      </c>
      <c r="V317" s="12">
        <v>81.459999999999994</v>
      </c>
      <c r="W317" s="12">
        <v>81.19</v>
      </c>
      <c r="X317" s="12">
        <v>79.09</v>
      </c>
      <c r="Y317" s="12">
        <v>77.17</v>
      </c>
      <c r="Z317" s="12">
        <v>75.25</v>
      </c>
      <c r="AA317" s="12">
        <v>73.33</v>
      </c>
      <c r="AB317" s="12">
        <v>69.099999999999994</v>
      </c>
      <c r="AC317" s="12">
        <v>64.88</v>
      </c>
      <c r="AD317" s="12">
        <v>60.65</v>
      </c>
      <c r="AE317" s="12">
        <v>56.43</v>
      </c>
      <c r="AF317" s="12">
        <v>52.2</v>
      </c>
      <c r="AG317" s="12">
        <v>44.49</v>
      </c>
      <c r="AH317" s="12">
        <v>36.770000000000003</v>
      </c>
      <c r="AI317" s="12">
        <v>29.05</v>
      </c>
      <c r="AJ317" s="12">
        <v>21.33</v>
      </c>
      <c r="AK317" s="12">
        <v>13.61</v>
      </c>
    </row>
    <row r="318" spans="1:37" s="32" customFormat="1" x14ac:dyDescent="0.3">
      <c r="A318" s="12" t="str">
        <f t="shared" si="4"/>
        <v>SDG_NoInv_Base_ReproTest02QVAXagold</v>
      </c>
      <c r="B318" s="36" t="s">
        <v>220</v>
      </c>
      <c r="C318" s="37" t="s">
        <v>261</v>
      </c>
      <c r="D318" s="92" t="s">
        <v>211</v>
      </c>
      <c r="E318" s="12" t="s">
        <v>19</v>
      </c>
      <c r="F318" s="12">
        <v>61.14</v>
      </c>
      <c r="G318" s="12">
        <v>61.08</v>
      </c>
      <c r="H318" s="12">
        <v>60.95</v>
      </c>
      <c r="I318" s="12">
        <v>60.89</v>
      </c>
      <c r="J318" s="12">
        <v>60.82</v>
      </c>
      <c r="K318" s="12">
        <v>60.76</v>
      </c>
      <c r="L318" s="12">
        <v>60.7</v>
      </c>
      <c r="M318" s="12">
        <v>60.64</v>
      </c>
      <c r="N318" s="12">
        <v>60.58</v>
      </c>
      <c r="O318" s="12">
        <v>60.52</v>
      </c>
      <c r="P318" s="12">
        <v>60.46</v>
      </c>
      <c r="Q318" s="12">
        <v>60.4</v>
      </c>
      <c r="R318" s="12">
        <v>60.34</v>
      </c>
      <c r="S318" s="12">
        <v>60.28</v>
      </c>
      <c r="T318" s="12">
        <v>60.22</v>
      </c>
      <c r="U318" s="12">
        <v>60.16</v>
      </c>
      <c r="V318" s="12">
        <v>60.1</v>
      </c>
      <c r="W318" s="12">
        <v>60.04</v>
      </c>
      <c r="X318" s="12">
        <v>59.98</v>
      </c>
      <c r="Y318" s="12">
        <v>59.92</v>
      </c>
      <c r="Z318" s="12">
        <v>59.86</v>
      </c>
      <c r="AA318" s="12">
        <v>59.8</v>
      </c>
      <c r="AB318" s="12">
        <v>59.74</v>
      </c>
      <c r="AC318" s="12">
        <v>59.68</v>
      </c>
      <c r="AD318" s="12">
        <v>59.62</v>
      </c>
      <c r="AE318" s="12">
        <v>59.56</v>
      </c>
      <c r="AF318" s="12">
        <v>59.5</v>
      </c>
      <c r="AG318" s="12">
        <v>59.44</v>
      </c>
      <c r="AH318" s="12">
        <v>59.38</v>
      </c>
      <c r="AI318" s="12">
        <v>59.32</v>
      </c>
      <c r="AJ318" s="12">
        <v>59.26</v>
      </c>
      <c r="AK318" s="12">
        <v>59.2</v>
      </c>
    </row>
    <row r="319" spans="1:37" s="32" customFormat="1" x14ac:dyDescent="0.3">
      <c r="A319" s="12" t="str">
        <f t="shared" si="4"/>
        <v>SDG_NoInv_Base_ReproTest02QVAXangas</v>
      </c>
      <c r="B319" s="36" t="s">
        <v>220</v>
      </c>
      <c r="C319" s="37" t="s">
        <v>261</v>
      </c>
      <c r="D319" s="92" t="s">
        <v>211</v>
      </c>
      <c r="E319" s="12" t="s">
        <v>20</v>
      </c>
      <c r="F319" s="12">
        <v>0.94</v>
      </c>
      <c r="G319" s="12">
        <v>0.8</v>
      </c>
      <c r="H319" s="12">
        <v>0.76</v>
      </c>
      <c r="I319" s="12">
        <v>0.71</v>
      </c>
      <c r="J319" s="12">
        <v>0.67</v>
      </c>
      <c r="K319" s="12">
        <v>0.64</v>
      </c>
      <c r="L319" s="12">
        <v>0.6</v>
      </c>
      <c r="M319" s="12">
        <v>0.56999999999999995</v>
      </c>
      <c r="N319" s="12">
        <v>0.54</v>
      </c>
      <c r="O319" s="12">
        <v>0.53</v>
      </c>
      <c r="P319" s="12">
        <v>0.51</v>
      </c>
      <c r="Q319" s="12">
        <v>0.49</v>
      </c>
      <c r="R319" s="12">
        <v>0.46</v>
      </c>
      <c r="S319" s="12">
        <v>0.44</v>
      </c>
      <c r="T319" s="12">
        <v>0.42</v>
      </c>
      <c r="U319" s="12">
        <v>0.4</v>
      </c>
      <c r="V319" s="12">
        <v>0.38</v>
      </c>
      <c r="W319" s="12">
        <v>0.36</v>
      </c>
      <c r="X319" s="12">
        <v>0.35</v>
      </c>
      <c r="Y319" s="12">
        <v>0.33</v>
      </c>
      <c r="Z319" s="12">
        <v>0.31</v>
      </c>
      <c r="AA319" s="12">
        <v>0.3</v>
      </c>
      <c r="AB319" s="12">
        <v>0.28999999999999998</v>
      </c>
      <c r="AC319" s="12">
        <v>0.27</v>
      </c>
      <c r="AD319" s="12">
        <v>0.26</v>
      </c>
      <c r="AE319" s="12">
        <v>0.25</v>
      </c>
      <c r="AF319" s="12">
        <v>0.24</v>
      </c>
      <c r="AG319" s="12">
        <v>0.23</v>
      </c>
      <c r="AH319" s="12">
        <v>0.22</v>
      </c>
      <c r="AI319" s="12">
        <v>0.21</v>
      </c>
      <c r="AJ319" s="12">
        <v>0.2</v>
      </c>
      <c r="AK319" s="12">
        <v>0.19</v>
      </c>
    </row>
    <row r="320" spans="1:37" s="32" customFormat="1" x14ac:dyDescent="0.3">
      <c r="A320" s="12" t="str">
        <f t="shared" si="4"/>
        <v>SDG_NoInv_Base_ReproTest02QVAXapgm</v>
      </c>
      <c r="B320" s="36" t="s">
        <v>220</v>
      </c>
      <c r="C320" s="37" t="s">
        <v>261</v>
      </c>
      <c r="D320" s="92" t="s">
        <v>211</v>
      </c>
      <c r="E320" s="12" t="s">
        <v>21</v>
      </c>
      <c r="F320" s="12">
        <v>97.82</v>
      </c>
      <c r="G320" s="12">
        <v>74.040000000000006</v>
      </c>
      <c r="H320" s="12">
        <v>78.069999999999993</v>
      </c>
      <c r="I320" s="12">
        <v>82</v>
      </c>
      <c r="J320" s="12">
        <v>85.99</v>
      </c>
      <c r="K320" s="12">
        <v>90.03</v>
      </c>
      <c r="L320" s="12">
        <v>94.12</v>
      </c>
      <c r="M320" s="12">
        <v>94.69</v>
      </c>
      <c r="N320" s="12">
        <v>95.25</v>
      </c>
      <c r="O320" s="12">
        <v>96.08</v>
      </c>
      <c r="P320" s="12">
        <v>96.7</v>
      </c>
      <c r="Q320" s="12">
        <v>97.24</v>
      </c>
      <c r="R320" s="12">
        <v>99.28</v>
      </c>
      <c r="S320" s="12">
        <v>101.34</v>
      </c>
      <c r="T320" s="12">
        <v>103.43</v>
      </c>
      <c r="U320" s="12">
        <v>105.56</v>
      </c>
      <c r="V320" s="12">
        <v>107.8</v>
      </c>
      <c r="W320" s="12">
        <v>110.01</v>
      </c>
      <c r="X320" s="12">
        <v>112.11</v>
      </c>
      <c r="Y320" s="12">
        <v>114.23</v>
      </c>
      <c r="Z320" s="12">
        <v>116.32</v>
      </c>
      <c r="AA320" s="12">
        <v>118.46</v>
      </c>
      <c r="AB320" s="12">
        <v>141.19</v>
      </c>
      <c r="AC320" s="12">
        <v>164.21</v>
      </c>
      <c r="AD320" s="12">
        <v>187.5</v>
      </c>
      <c r="AE320" s="12">
        <v>210.85</v>
      </c>
      <c r="AF320" s="12">
        <v>234.24</v>
      </c>
      <c r="AG320" s="12">
        <v>257.58</v>
      </c>
      <c r="AH320" s="12">
        <v>280.14999999999998</v>
      </c>
      <c r="AI320" s="12">
        <v>302.83</v>
      </c>
      <c r="AJ320" s="12">
        <v>325.70999999999998</v>
      </c>
      <c r="AK320" s="12">
        <v>348.61</v>
      </c>
    </row>
    <row r="321" spans="1:37" s="32" customFormat="1" x14ac:dyDescent="0.3">
      <c r="A321" s="12" t="str">
        <f t="shared" si="4"/>
        <v>SDG_NoInv_Base_ReproTest02QVAXamore</v>
      </c>
      <c r="B321" s="36" t="s">
        <v>220</v>
      </c>
      <c r="C321" s="37" t="s">
        <v>261</v>
      </c>
      <c r="D321" s="92" t="s">
        <v>211</v>
      </c>
      <c r="E321" s="12" t="s">
        <v>22</v>
      </c>
      <c r="F321" s="12">
        <v>78.23</v>
      </c>
      <c r="G321" s="12">
        <v>72.52</v>
      </c>
      <c r="H321" s="12">
        <v>75.84</v>
      </c>
      <c r="I321" s="12">
        <v>77.540000000000006</v>
      </c>
      <c r="J321" s="12">
        <v>79.41</v>
      </c>
      <c r="K321" s="12">
        <v>81.27</v>
      </c>
      <c r="L321" s="12">
        <v>83.42</v>
      </c>
      <c r="M321" s="12">
        <v>85.92</v>
      </c>
      <c r="N321" s="12">
        <v>88.58</v>
      </c>
      <c r="O321" s="12">
        <v>94.39</v>
      </c>
      <c r="P321" s="12">
        <v>98.42</v>
      </c>
      <c r="Q321" s="12">
        <v>101.65</v>
      </c>
      <c r="R321" s="12">
        <v>104.86</v>
      </c>
      <c r="S321" s="12">
        <v>108.02</v>
      </c>
      <c r="T321" s="12">
        <v>111.26</v>
      </c>
      <c r="U321" s="12">
        <v>114.76</v>
      </c>
      <c r="V321" s="12">
        <v>117.73</v>
      </c>
      <c r="W321" s="12">
        <v>120.91</v>
      </c>
      <c r="X321" s="12">
        <v>124.52</v>
      </c>
      <c r="Y321" s="12">
        <v>127.55</v>
      </c>
      <c r="Z321" s="12">
        <v>130.25</v>
      </c>
      <c r="AA321" s="12">
        <v>133.1</v>
      </c>
      <c r="AB321" s="12">
        <v>136.80000000000001</v>
      </c>
      <c r="AC321" s="12">
        <v>139.71</v>
      </c>
      <c r="AD321" s="12">
        <v>142.16</v>
      </c>
      <c r="AE321" s="12">
        <v>144.4</v>
      </c>
      <c r="AF321" s="12">
        <v>146.65</v>
      </c>
      <c r="AG321" s="12">
        <v>148.38999999999999</v>
      </c>
      <c r="AH321" s="12">
        <v>147.07</v>
      </c>
      <c r="AI321" s="12">
        <v>143.88</v>
      </c>
      <c r="AJ321" s="12">
        <v>140.61000000000001</v>
      </c>
      <c r="AK321" s="12">
        <v>136.55000000000001</v>
      </c>
    </row>
    <row r="322" spans="1:37" s="32" customFormat="1" x14ac:dyDescent="0.3">
      <c r="A322" s="12" t="str">
        <f t="shared" ref="A322:A385" si="5">_xlfn.CONCAT(C322,D322,E322)</f>
        <v>SDG_NoInv_Base_ReproTest02QVAXamine</v>
      </c>
      <c r="B322" s="36" t="s">
        <v>220</v>
      </c>
      <c r="C322" s="37" t="s">
        <v>261</v>
      </c>
      <c r="D322" s="92" t="s">
        <v>211</v>
      </c>
      <c r="E322" s="12" t="s">
        <v>23</v>
      </c>
      <c r="F322" s="12">
        <v>57.01</v>
      </c>
      <c r="G322" s="12">
        <v>52.94</v>
      </c>
      <c r="H322" s="12">
        <v>54.85</v>
      </c>
      <c r="I322" s="12">
        <v>56.01</v>
      </c>
      <c r="J322" s="12">
        <v>57.19</v>
      </c>
      <c r="K322" s="12">
        <v>58.42</v>
      </c>
      <c r="L322" s="12">
        <v>59.9</v>
      </c>
      <c r="M322" s="12">
        <v>61.59</v>
      </c>
      <c r="N322" s="12">
        <v>63.31</v>
      </c>
      <c r="O322" s="12">
        <v>66.02</v>
      </c>
      <c r="P322" s="12">
        <v>68.03</v>
      </c>
      <c r="Q322" s="12">
        <v>69.819999999999993</v>
      </c>
      <c r="R322" s="12">
        <v>71.790000000000006</v>
      </c>
      <c r="S322" s="12">
        <v>73.8</v>
      </c>
      <c r="T322" s="12">
        <v>75.989999999999995</v>
      </c>
      <c r="U322" s="12">
        <v>78.37</v>
      </c>
      <c r="V322" s="12">
        <v>80.5</v>
      </c>
      <c r="W322" s="12">
        <v>82.89</v>
      </c>
      <c r="X322" s="12">
        <v>85.82</v>
      </c>
      <c r="Y322" s="12">
        <v>88.46</v>
      </c>
      <c r="Z322" s="12">
        <v>91.11</v>
      </c>
      <c r="AA322" s="12">
        <v>93.84</v>
      </c>
      <c r="AB322" s="12">
        <v>96.74</v>
      </c>
      <c r="AC322" s="12">
        <v>99.12</v>
      </c>
      <c r="AD322" s="12">
        <v>101.35</v>
      </c>
      <c r="AE322" s="12">
        <v>103.6</v>
      </c>
      <c r="AF322" s="12">
        <v>106.06</v>
      </c>
      <c r="AG322" s="12">
        <v>108.7</v>
      </c>
      <c r="AH322" s="12">
        <v>108.34</v>
      </c>
      <c r="AI322" s="12">
        <v>107.21</v>
      </c>
      <c r="AJ322" s="12">
        <v>106.28</v>
      </c>
      <c r="AK322" s="12">
        <v>105.14</v>
      </c>
    </row>
    <row r="323" spans="1:37" s="32" customFormat="1" x14ac:dyDescent="0.3">
      <c r="A323" s="12" t="str">
        <f t="shared" si="5"/>
        <v>SDG_NoInv_Base_ReproTest02QVAXameat</v>
      </c>
      <c r="B323" s="36" t="s">
        <v>220</v>
      </c>
      <c r="C323" s="37" t="s">
        <v>261</v>
      </c>
      <c r="D323" s="92" t="s">
        <v>211</v>
      </c>
      <c r="E323" s="12" t="s">
        <v>24</v>
      </c>
      <c r="F323" s="12">
        <v>14.3</v>
      </c>
      <c r="G323" s="12">
        <v>14.32</v>
      </c>
      <c r="H323" s="12">
        <v>14.65</v>
      </c>
      <c r="I323" s="12">
        <v>14.89</v>
      </c>
      <c r="J323" s="12">
        <v>15.17</v>
      </c>
      <c r="K323" s="12">
        <v>15.46</v>
      </c>
      <c r="L323" s="12">
        <v>15.81</v>
      </c>
      <c r="M323" s="12">
        <v>16.170000000000002</v>
      </c>
      <c r="N323" s="12">
        <v>16.55</v>
      </c>
      <c r="O323" s="12">
        <v>17.07</v>
      </c>
      <c r="P323" s="12">
        <v>17.55</v>
      </c>
      <c r="Q323" s="12">
        <v>17.95</v>
      </c>
      <c r="R323" s="12">
        <v>18.43</v>
      </c>
      <c r="S323" s="12">
        <v>18.91</v>
      </c>
      <c r="T323" s="12">
        <v>19.43</v>
      </c>
      <c r="U323" s="12">
        <v>20</v>
      </c>
      <c r="V323" s="12">
        <v>20.5</v>
      </c>
      <c r="W323" s="12">
        <v>21.01</v>
      </c>
      <c r="X323" s="12">
        <v>21.56</v>
      </c>
      <c r="Y323" s="12">
        <v>22.04</v>
      </c>
      <c r="Z323" s="12">
        <v>22.51</v>
      </c>
      <c r="AA323" s="12">
        <v>22.98</v>
      </c>
      <c r="AB323" s="12">
        <v>23.56</v>
      </c>
      <c r="AC323" s="12">
        <v>24.05</v>
      </c>
      <c r="AD323" s="12">
        <v>24.52</v>
      </c>
      <c r="AE323" s="12">
        <v>25</v>
      </c>
      <c r="AF323" s="12">
        <v>25.51</v>
      </c>
      <c r="AG323" s="12">
        <v>25.99</v>
      </c>
      <c r="AH323" s="12">
        <v>25.76</v>
      </c>
      <c r="AI323" s="12">
        <v>25.54</v>
      </c>
      <c r="AJ323" s="12">
        <v>25.38</v>
      </c>
      <c r="AK323" s="12">
        <v>25.2</v>
      </c>
    </row>
    <row r="324" spans="1:37" s="32" customFormat="1" x14ac:dyDescent="0.3">
      <c r="A324" s="12" t="str">
        <f t="shared" si="5"/>
        <v>SDG_NoInv_Base_ReproTest02QVAXapfis</v>
      </c>
      <c r="B324" s="36" t="s">
        <v>220</v>
      </c>
      <c r="C324" s="37" t="s">
        <v>261</v>
      </c>
      <c r="D324" s="92" t="s">
        <v>211</v>
      </c>
      <c r="E324" s="12" t="s">
        <v>25</v>
      </c>
      <c r="F324" s="12">
        <v>6.32</v>
      </c>
      <c r="G324" s="12">
        <v>6.24</v>
      </c>
      <c r="H324" s="12">
        <v>6.45</v>
      </c>
      <c r="I324" s="12">
        <v>6.57</v>
      </c>
      <c r="J324" s="12">
        <v>6.72</v>
      </c>
      <c r="K324" s="12">
        <v>6.86</v>
      </c>
      <c r="L324" s="12">
        <v>7.01</v>
      </c>
      <c r="M324" s="12">
        <v>7.17</v>
      </c>
      <c r="N324" s="12">
        <v>7.34</v>
      </c>
      <c r="O324" s="12">
        <v>7.69</v>
      </c>
      <c r="P324" s="12">
        <v>7.93</v>
      </c>
      <c r="Q324" s="12">
        <v>8.11</v>
      </c>
      <c r="R324" s="12">
        <v>8.33</v>
      </c>
      <c r="S324" s="12">
        <v>8.5399999999999991</v>
      </c>
      <c r="T324" s="12">
        <v>8.77</v>
      </c>
      <c r="U324" s="12">
        <v>9.0299999999999994</v>
      </c>
      <c r="V324" s="12">
        <v>9.25</v>
      </c>
      <c r="W324" s="12">
        <v>9.49</v>
      </c>
      <c r="X324" s="12">
        <v>9.76</v>
      </c>
      <c r="Y324" s="12">
        <v>10</v>
      </c>
      <c r="Z324" s="12">
        <v>10.220000000000001</v>
      </c>
      <c r="AA324" s="12">
        <v>10.46</v>
      </c>
      <c r="AB324" s="12">
        <v>10.8</v>
      </c>
      <c r="AC324" s="12">
        <v>11.09</v>
      </c>
      <c r="AD324" s="12">
        <v>11.35</v>
      </c>
      <c r="AE324" s="12">
        <v>11.6</v>
      </c>
      <c r="AF324" s="12">
        <v>11.85</v>
      </c>
      <c r="AG324" s="12">
        <v>12.1</v>
      </c>
      <c r="AH324" s="12">
        <v>12.07</v>
      </c>
      <c r="AI324" s="12">
        <v>11.98</v>
      </c>
      <c r="AJ324" s="12">
        <v>11.9</v>
      </c>
      <c r="AK324" s="12">
        <v>11.8</v>
      </c>
    </row>
    <row r="325" spans="1:37" s="32" customFormat="1" x14ac:dyDescent="0.3">
      <c r="A325" s="12" t="str">
        <f t="shared" si="5"/>
        <v>SDG_NoInv_Base_ReproTest02QVAXavege</v>
      </c>
      <c r="B325" s="36" t="s">
        <v>220</v>
      </c>
      <c r="C325" s="37" t="s">
        <v>261</v>
      </c>
      <c r="D325" s="92" t="s">
        <v>211</v>
      </c>
      <c r="E325" s="12" t="s">
        <v>26</v>
      </c>
      <c r="F325" s="12">
        <v>10.97</v>
      </c>
      <c r="G325" s="12">
        <v>10.63</v>
      </c>
      <c r="H325" s="12">
        <v>11.01</v>
      </c>
      <c r="I325" s="12">
        <v>11.22</v>
      </c>
      <c r="J325" s="12">
        <v>11.49</v>
      </c>
      <c r="K325" s="12">
        <v>11.73</v>
      </c>
      <c r="L325" s="12">
        <v>12</v>
      </c>
      <c r="M325" s="12">
        <v>12.28</v>
      </c>
      <c r="N325" s="12">
        <v>12.58</v>
      </c>
      <c r="O325" s="12">
        <v>13.27</v>
      </c>
      <c r="P325" s="12">
        <v>13.69</v>
      </c>
      <c r="Q325" s="12">
        <v>14.01</v>
      </c>
      <c r="R325" s="12">
        <v>14.4</v>
      </c>
      <c r="S325" s="12">
        <v>14.79</v>
      </c>
      <c r="T325" s="12">
        <v>15.21</v>
      </c>
      <c r="U325" s="12">
        <v>15.68</v>
      </c>
      <c r="V325" s="12">
        <v>16.09</v>
      </c>
      <c r="W325" s="12">
        <v>16.53</v>
      </c>
      <c r="X325" s="12">
        <v>17.02</v>
      </c>
      <c r="Y325" s="12">
        <v>17.46</v>
      </c>
      <c r="Z325" s="12">
        <v>17.88</v>
      </c>
      <c r="AA325" s="12">
        <v>18.329999999999998</v>
      </c>
      <c r="AB325" s="12">
        <v>19</v>
      </c>
      <c r="AC325" s="12">
        <v>19.55</v>
      </c>
      <c r="AD325" s="12">
        <v>20.02</v>
      </c>
      <c r="AE325" s="12">
        <v>20.48</v>
      </c>
      <c r="AF325" s="12">
        <v>20.96</v>
      </c>
      <c r="AG325" s="12">
        <v>21.39</v>
      </c>
      <c r="AH325" s="12">
        <v>21.45</v>
      </c>
      <c r="AI325" s="12">
        <v>21.35</v>
      </c>
      <c r="AJ325" s="12">
        <v>21.21</v>
      </c>
      <c r="AK325" s="12">
        <v>21.02</v>
      </c>
    </row>
    <row r="326" spans="1:37" s="32" customFormat="1" x14ac:dyDescent="0.3">
      <c r="A326" s="12" t="str">
        <f t="shared" si="5"/>
        <v>SDG_NoInv_Base_ReproTest02QVAXafats</v>
      </c>
      <c r="B326" s="36" t="s">
        <v>220</v>
      </c>
      <c r="C326" s="37" t="s">
        <v>261</v>
      </c>
      <c r="D326" s="92" t="s">
        <v>211</v>
      </c>
      <c r="E326" s="12" t="s">
        <v>27</v>
      </c>
      <c r="F326" s="12">
        <v>3.48</v>
      </c>
      <c r="G326" s="12">
        <v>3.56</v>
      </c>
      <c r="H326" s="12">
        <v>3.7</v>
      </c>
      <c r="I326" s="12">
        <v>3.78</v>
      </c>
      <c r="J326" s="12">
        <v>3.86</v>
      </c>
      <c r="K326" s="12">
        <v>3.95</v>
      </c>
      <c r="L326" s="12">
        <v>4.0599999999999996</v>
      </c>
      <c r="M326" s="12">
        <v>4.16</v>
      </c>
      <c r="N326" s="12">
        <v>4.2699999999999996</v>
      </c>
      <c r="O326" s="12">
        <v>4.49</v>
      </c>
      <c r="P326" s="12">
        <v>4.6900000000000004</v>
      </c>
      <c r="Q326" s="12">
        <v>4.84</v>
      </c>
      <c r="R326" s="12">
        <v>4.99</v>
      </c>
      <c r="S326" s="12">
        <v>5.12</v>
      </c>
      <c r="T326" s="12">
        <v>5.25</v>
      </c>
      <c r="U326" s="12">
        <v>5.39</v>
      </c>
      <c r="V326" s="12">
        <v>5.5</v>
      </c>
      <c r="W326" s="12">
        <v>5.61</v>
      </c>
      <c r="X326" s="12">
        <v>5.73</v>
      </c>
      <c r="Y326" s="12">
        <v>5.84</v>
      </c>
      <c r="Z326" s="12">
        <v>5.94</v>
      </c>
      <c r="AA326" s="12">
        <v>6.05</v>
      </c>
      <c r="AB326" s="12">
        <v>6.21</v>
      </c>
      <c r="AC326" s="12">
        <v>6.34</v>
      </c>
      <c r="AD326" s="12">
        <v>6.46</v>
      </c>
      <c r="AE326" s="12">
        <v>6.57</v>
      </c>
      <c r="AF326" s="12">
        <v>6.66</v>
      </c>
      <c r="AG326" s="12">
        <v>6.75</v>
      </c>
      <c r="AH326" s="12">
        <v>6.67</v>
      </c>
      <c r="AI326" s="12">
        <v>6.56</v>
      </c>
      <c r="AJ326" s="12">
        <v>6.46</v>
      </c>
      <c r="AK326" s="12">
        <v>6.35</v>
      </c>
    </row>
    <row r="327" spans="1:37" s="32" customFormat="1" x14ac:dyDescent="0.3">
      <c r="A327" s="12" t="str">
        <f t="shared" si="5"/>
        <v>SDG_NoInv_Base_ReproTest02QVAXadair</v>
      </c>
      <c r="B327" s="36" t="s">
        <v>220</v>
      </c>
      <c r="C327" s="37" t="s">
        <v>261</v>
      </c>
      <c r="D327" s="92" t="s">
        <v>211</v>
      </c>
      <c r="E327" s="12" t="s">
        <v>28</v>
      </c>
      <c r="F327" s="12">
        <v>10.56</v>
      </c>
      <c r="G327" s="12">
        <v>10.33</v>
      </c>
      <c r="H327" s="12">
        <v>10.58</v>
      </c>
      <c r="I327" s="12">
        <v>10.76</v>
      </c>
      <c r="J327" s="12">
        <v>11</v>
      </c>
      <c r="K327" s="12">
        <v>11.21</v>
      </c>
      <c r="L327" s="12">
        <v>11.45</v>
      </c>
      <c r="M327" s="12">
        <v>11.69</v>
      </c>
      <c r="N327" s="12">
        <v>11.96</v>
      </c>
      <c r="O327" s="12">
        <v>12.5</v>
      </c>
      <c r="P327" s="12">
        <v>12.86</v>
      </c>
      <c r="Q327" s="12">
        <v>13.12</v>
      </c>
      <c r="R327" s="12">
        <v>13.45</v>
      </c>
      <c r="S327" s="12">
        <v>13.78</v>
      </c>
      <c r="T327" s="12">
        <v>14.14</v>
      </c>
      <c r="U327" s="12">
        <v>14.54</v>
      </c>
      <c r="V327" s="12">
        <v>14.9</v>
      </c>
      <c r="W327" s="12">
        <v>15.3</v>
      </c>
      <c r="X327" s="12">
        <v>15.73</v>
      </c>
      <c r="Y327" s="12">
        <v>16.13</v>
      </c>
      <c r="Z327" s="12">
        <v>16.510000000000002</v>
      </c>
      <c r="AA327" s="12">
        <v>16.899999999999999</v>
      </c>
      <c r="AB327" s="12">
        <v>17.46</v>
      </c>
      <c r="AC327" s="12">
        <v>17.91</v>
      </c>
      <c r="AD327" s="12">
        <v>18.3</v>
      </c>
      <c r="AE327" s="12">
        <v>18.690000000000001</v>
      </c>
      <c r="AF327" s="12">
        <v>19.100000000000001</v>
      </c>
      <c r="AG327" s="12">
        <v>19.47</v>
      </c>
      <c r="AH327" s="12">
        <v>19.46</v>
      </c>
      <c r="AI327" s="12">
        <v>19.39</v>
      </c>
      <c r="AJ327" s="12">
        <v>19.309999999999999</v>
      </c>
      <c r="AK327" s="12">
        <v>19.18</v>
      </c>
    </row>
    <row r="328" spans="1:37" s="32" customFormat="1" x14ac:dyDescent="0.3">
      <c r="A328" s="12" t="str">
        <f t="shared" si="5"/>
        <v>SDG_NoInv_Base_ReproTest02QVAXagrai</v>
      </c>
      <c r="B328" s="36" t="s">
        <v>220</v>
      </c>
      <c r="C328" s="37" t="s">
        <v>261</v>
      </c>
      <c r="D328" s="92" t="s">
        <v>211</v>
      </c>
      <c r="E328" s="12" t="s">
        <v>29</v>
      </c>
      <c r="F328" s="12">
        <v>8.56</v>
      </c>
      <c r="G328" s="12">
        <v>8.4</v>
      </c>
      <c r="H328" s="12">
        <v>8.5299999999999994</v>
      </c>
      <c r="I328" s="12">
        <v>8.69</v>
      </c>
      <c r="J328" s="12">
        <v>8.8699999999999992</v>
      </c>
      <c r="K328" s="12">
        <v>8.9499999999999993</v>
      </c>
      <c r="L328" s="12">
        <v>9.0399999999999991</v>
      </c>
      <c r="M328" s="12">
        <v>9.1</v>
      </c>
      <c r="N328" s="12">
        <v>9.18</v>
      </c>
      <c r="O328" s="12">
        <v>9.3800000000000008</v>
      </c>
      <c r="P328" s="12">
        <v>9.48</v>
      </c>
      <c r="Q328" s="12">
        <v>9.5299999999999994</v>
      </c>
      <c r="R328" s="12">
        <v>9.6199999999999992</v>
      </c>
      <c r="S328" s="12">
        <v>9.69</v>
      </c>
      <c r="T328" s="12">
        <v>9.75</v>
      </c>
      <c r="U328" s="12">
        <v>9.83</v>
      </c>
      <c r="V328" s="12">
        <v>9.8699999999999992</v>
      </c>
      <c r="W328" s="12">
        <v>9.9</v>
      </c>
      <c r="X328" s="12">
        <v>9.94</v>
      </c>
      <c r="Y328" s="12">
        <v>9.99</v>
      </c>
      <c r="Z328" s="12">
        <v>10.039999999999999</v>
      </c>
      <c r="AA328" s="12">
        <v>10.1</v>
      </c>
      <c r="AB328" s="12">
        <v>10.220000000000001</v>
      </c>
      <c r="AC328" s="12">
        <v>10.29</v>
      </c>
      <c r="AD328" s="12">
        <v>10.35</v>
      </c>
      <c r="AE328" s="12">
        <v>10.42</v>
      </c>
      <c r="AF328" s="12">
        <v>10.48</v>
      </c>
      <c r="AG328" s="12">
        <v>10.49</v>
      </c>
      <c r="AH328" s="12">
        <v>10.4</v>
      </c>
      <c r="AI328" s="12">
        <v>10.32</v>
      </c>
      <c r="AJ328" s="12">
        <v>10.27</v>
      </c>
      <c r="AK328" s="12">
        <v>10.199999999999999</v>
      </c>
    </row>
    <row r="329" spans="1:37" s="32" customFormat="1" x14ac:dyDescent="0.3">
      <c r="A329" s="12" t="str">
        <f t="shared" si="5"/>
        <v>SDG_NoInv_Base_ReproTest02QVAXastar</v>
      </c>
      <c r="B329" s="36" t="s">
        <v>220</v>
      </c>
      <c r="C329" s="37" t="s">
        <v>261</v>
      </c>
      <c r="D329" s="92" t="s">
        <v>211</v>
      </c>
      <c r="E329" s="12" t="s">
        <v>30</v>
      </c>
      <c r="F329" s="12">
        <v>7.25</v>
      </c>
      <c r="G329" s="12">
        <v>7.16</v>
      </c>
      <c r="H329" s="12">
        <v>7.32</v>
      </c>
      <c r="I329" s="12">
        <v>7.47</v>
      </c>
      <c r="J329" s="12">
        <v>7.62</v>
      </c>
      <c r="K329" s="12">
        <v>7.71</v>
      </c>
      <c r="L329" s="12">
        <v>7.8</v>
      </c>
      <c r="M329" s="12">
        <v>7.89</v>
      </c>
      <c r="N329" s="12">
        <v>7.97</v>
      </c>
      <c r="O329" s="12">
        <v>8.16</v>
      </c>
      <c r="P329" s="12">
        <v>8.26</v>
      </c>
      <c r="Q329" s="12">
        <v>8.33</v>
      </c>
      <c r="R329" s="12">
        <v>8.4</v>
      </c>
      <c r="S329" s="12">
        <v>8.4600000000000009</v>
      </c>
      <c r="T329" s="12">
        <v>8.51</v>
      </c>
      <c r="U329" s="12">
        <v>8.58</v>
      </c>
      <c r="V329" s="12">
        <v>8.61</v>
      </c>
      <c r="W329" s="12">
        <v>8.6199999999999992</v>
      </c>
      <c r="X329" s="12">
        <v>8.65</v>
      </c>
      <c r="Y329" s="12">
        <v>8.67</v>
      </c>
      <c r="Z329" s="12">
        <v>8.69</v>
      </c>
      <c r="AA329" s="12">
        <v>8.7100000000000009</v>
      </c>
      <c r="AB329" s="12">
        <v>8.7799999999999994</v>
      </c>
      <c r="AC329" s="12">
        <v>8.81</v>
      </c>
      <c r="AD329" s="12">
        <v>8.83</v>
      </c>
      <c r="AE329" s="12">
        <v>8.85</v>
      </c>
      <c r="AF329" s="12">
        <v>8.8699999999999992</v>
      </c>
      <c r="AG329" s="12">
        <v>8.7100000000000009</v>
      </c>
      <c r="AH329" s="12">
        <v>8.4499999999999993</v>
      </c>
      <c r="AI329" s="12">
        <v>8.19</v>
      </c>
      <c r="AJ329" s="12">
        <v>7.94</v>
      </c>
      <c r="AK329" s="12">
        <v>7.69</v>
      </c>
    </row>
    <row r="330" spans="1:37" s="32" customFormat="1" x14ac:dyDescent="0.3">
      <c r="A330" s="12" t="str">
        <f t="shared" si="5"/>
        <v>SDG_NoInv_Base_ReproTest02QVAXafeed</v>
      </c>
      <c r="B330" s="36" t="s">
        <v>220</v>
      </c>
      <c r="C330" s="37" t="s">
        <v>261</v>
      </c>
      <c r="D330" s="92" t="s">
        <v>211</v>
      </c>
      <c r="E330" s="12" t="s">
        <v>31</v>
      </c>
      <c r="F330" s="12">
        <v>6.55</v>
      </c>
      <c r="G330" s="12">
        <v>6.51</v>
      </c>
      <c r="H330" s="12">
        <v>6.64</v>
      </c>
      <c r="I330" s="12">
        <v>6.72</v>
      </c>
      <c r="J330" s="12">
        <v>6.83</v>
      </c>
      <c r="K330" s="12">
        <v>6.97</v>
      </c>
      <c r="L330" s="12">
        <v>7.15</v>
      </c>
      <c r="M330" s="12">
        <v>7.33</v>
      </c>
      <c r="N330" s="12">
        <v>7.53</v>
      </c>
      <c r="O330" s="12">
        <v>7.82</v>
      </c>
      <c r="P330" s="12">
        <v>8.09</v>
      </c>
      <c r="Q330" s="12">
        <v>8.33</v>
      </c>
      <c r="R330" s="12">
        <v>8.6</v>
      </c>
      <c r="S330" s="12">
        <v>8.8800000000000008</v>
      </c>
      <c r="T330" s="12">
        <v>9.17</v>
      </c>
      <c r="U330" s="12">
        <v>9.52</v>
      </c>
      <c r="V330" s="12">
        <v>9.84</v>
      </c>
      <c r="W330" s="12">
        <v>10.19</v>
      </c>
      <c r="X330" s="12">
        <v>10.56</v>
      </c>
      <c r="Y330" s="12">
        <v>10.91</v>
      </c>
      <c r="Z330" s="12">
        <v>11.27</v>
      </c>
      <c r="AA330" s="12">
        <v>11.64</v>
      </c>
      <c r="AB330" s="12">
        <v>12.08</v>
      </c>
      <c r="AC330" s="12">
        <v>12.49</v>
      </c>
      <c r="AD330" s="12">
        <v>12.88</v>
      </c>
      <c r="AE330" s="12">
        <v>13.27</v>
      </c>
      <c r="AF330" s="12">
        <v>13.67</v>
      </c>
      <c r="AG330" s="12">
        <v>14.06</v>
      </c>
      <c r="AH330" s="12">
        <v>14.01</v>
      </c>
      <c r="AI330" s="12">
        <v>13.93</v>
      </c>
      <c r="AJ330" s="12">
        <v>13.87</v>
      </c>
      <c r="AK330" s="12">
        <v>13.79</v>
      </c>
    </row>
    <row r="331" spans="1:37" s="32" customFormat="1" x14ac:dyDescent="0.3">
      <c r="A331" s="12" t="str">
        <f t="shared" si="5"/>
        <v>SDG_NoInv_Base_ReproTest02QVAXabake</v>
      </c>
      <c r="B331" s="36" t="s">
        <v>220</v>
      </c>
      <c r="C331" s="37" t="s">
        <v>261</v>
      </c>
      <c r="D331" s="92" t="s">
        <v>211</v>
      </c>
      <c r="E331" s="12" t="s">
        <v>32</v>
      </c>
      <c r="F331" s="12">
        <v>22.28</v>
      </c>
      <c r="G331" s="12">
        <v>21.35</v>
      </c>
      <c r="H331" s="12">
        <v>21.78</v>
      </c>
      <c r="I331" s="12">
        <v>22.24</v>
      </c>
      <c r="J331" s="12">
        <v>22.76</v>
      </c>
      <c r="K331" s="12">
        <v>23.11</v>
      </c>
      <c r="L331" s="12">
        <v>23.51</v>
      </c>
      <c r="M331" s="12">
        <v>23.9</v>
      </c>
      <c r="N331" s="12">
        <v>24.32</v>
      </c>
      <c r="O331" s="12">
        <v>25</v>
      </c>
      <c r="P331" s="12">
        <v>25.5</v>
      </c>
      <c r="Q331" s="12">
        <v>25.91</v>
      </c>
      <c r="R331" s="12">
        <v>26.43</v>
      </c>
      <c r="S331" s="12">
        <v>26.96</v>
      </c>
      <c r="T331" s="12">
        <v>27.5</v>
      </c>
      <c r="U331" s="12">
        <v>28.08</v>
      </c>
      <c r="V331" s="12">
        <v>28.58</v>
      </c>
      <c r="W331" s="12">
        <v>29.13</v>
      </c>
      <c r="X331" s="12">
        <v>29.74</v>
      </c>
      <c r="Y331" s="12">
        <v>30.3</v>
      </c>
      <c r="Z331" s="12">
        <v>30.85</v>
      </c>
      <c r="AA331" s="12">
        <v>31.38</v>
      </c>
      <c r="AB331" s="12">
        <v>32.08</v>
      </c>
      <c r="AC331" s="12">
        <v>32.659999999999997</v>
      </c>
      <c r="AD331" s="12">
        <v>33.19</v>
      </c>
      <c r="AE331" s="12">
        <v>33.74</v>
      </c>
      <c r="AF331" s="12">
        <v>34.32</v>
      </c>
      <c r="AG331" s="12">
        <v>34.770000000000003</v>
      </c>
      <c r="AH331" s="12">
        <v>34.67</v>
      </c>
      <c r="AI331" s="12">
        <v>34.57</v>
      </c>
      <c r="AJ331" s="12">
        <v>34.47</v>
      </c>
      <c r="AK331" s="12">
        <v>34.29</v>
      </c>
    </row>
    <row r="332" spans="1:37" s="32" customFormat="1" x14ac:dyDescent="0.3">
      <c r="A332" s="12" t="str">
        <f t="shared" si="5"/>
        <v>SDG_NoInv_Base_ReproTest02QVAXasuga</v>
      </c>
      <c r="B332" s="36" t="s">
        <v>220</v>
      </c>
      <c r="C332" s="37" t="s">
        <v>261</v>
      </c>
      <c r="D332" s="92" t="s">
        <v>211</v>
      </c>
      <c r="E332" s="12" t="s">
        <v>33</v>
      </c>
      <c r="F332" s="12">
        <v>8.52</v>
      </c>
      <c r="G332" s="12">
        <v>8.2899999999999991</v>
      </c>
      <c r="H332" s="12">
        <v>8.4700000000000006</v>
      </c>
      <c r="I332" s="12">
        <v>8.65</v>
      </c>
      <c r="J332" s="12">
        <v>8.86</v>
      </c>
      <c r="K332" s="12">
        <v>8.99</v>
      </c>
      <c r="L332" s="12">
        <v>9.1199999999999992</v>
      </c>
      <c r="M332" s="12">
        <v>9.23</v>
      </c>
      <c r="N332" s="12">
        <v>9.34</v>
      </c>
      <c r="O332" s="12">
        <v>9.67</v>
      </c>
      <c r="P332" s="12">
        <v>9.81</v>
      </c>
      <c r="Q332" s="12">
        <v>9.89</v>
      </c>
      <c r="R332" s="12">
        <v>10.029999999999999</v>
      </c>
      <c r="S332" s="12">
        <v>10.17</v>
      </c>
      <c r="T332" s="12">
        <v>10.31</v>
      </c>
      <c r="U332" s="12">
        <v>10.47</v>
      </c>
      <c r="V332" s="12">
        <v>10.56</v>
      </c>
      <c r="W332" s="12">
        <v>10.67</v>
      </c>
      <c r="X332" s="12">
        <v>10.83</v>
      </c>
      <c r="Y332" s="12">
        <v>10.95</v>
      </c>
      <c r="Z332" s="12">
        <v>11.06</v>
      </c>
      <c r="AA332" s="12">
        <v>11.18</v>
      </c>
      <c r="AB332" s="12">
        <v>11.38</v>
      </c>
      <c r="AC332" s="12">
        <v>11.51</v>
      </c>
      <c r="AD332" s="12">
        <v>11.62</v>
      </c>
      <c r="AE332" s="12">
        <v>11.73</v>
      </c>
      <c r="AF332" s="12">
        <v>11.85</v>
      </c>
      <c r="AG332" s="12">
        <v>12</v>
      </c>
      <c r="AH332" s="12">
        <v>11.99</v>
      </c>
      <c r="AI332" s="12">
        <v>11.97</v>
      </c>
      <c r="AJ332" s="12">
        <v>11.96</v>
      </c>
      <c r="AK332" s="12">
        <v>11.94</v>
      </c>
    </row>
    <row r="333" spans="1:37" s="32" customFormat="1" x14ac:dyDescent="0.3">
      <c r="A333" s="12" t="str">
        <f t="shared" si="5"/>
        <v>SDG_NoInv_Base_ReproTest02QVAXaconf</v>
      </c>
      <c r="B333" s="36" t="s">
        <v>220</v>
      </c>
      <c r="C333" s="37" t="s">
        <v>261</v>
      </c>
      <c r="D333" s="92" t="s">
        <v>211</v>
      </c>
      <c r="E333" s="12" t="s">
        <v>34</v>
      </c>
      <c r="F333" s="12">
        <v>2.4900000000000002</v>
      </c>
      <c r="G333" s="12">
        <v>2.4</v>
      </c>
      <c r="H333" s="12">
        <v>2.48</v>
      </c>
      <c r="I333" s="12">
        <v>2.5299999999999998</v>
      </c>
      <c r="J333" s="12">
        <v>2.58</v>
      </c>
      <c r="K333" s="12">
        <v>2.64</v>
      </c>
      <c r="L333" s="12">
        <v>2.71</v>
      </c>
      <c r="M333" s="12">
        <v>2.78</v>
      </c>
      <c r="N333" s="12">
        <v>2.86</v>
      </c>
      <c r="O333" s="12">
        <v>3</v>
      </c>
      <c r="P333" s="12">
        <v>3.11</v>
      </c>
      <c r="Q333" s="12">
        <v>3.2</v>
      </c>
      <c r="R333" s="12">
        <v>3.32</v>
      </c>
      <c r="S333" s="12">
        <v>3.44</v>
      </c>
      <c r="T333" s="12">
        <v>3.57</v>
      </c>
      <c r="U333" s="12">
        <v>3.72</v>
      </c>
      <c r="V333" s="12">
        <v>3.85</v>
      </c>
      <c r="W333" s="12">
        <v>4</v>
      </c>
      <c r="X333" s="12">
        <v>4.1399999999999997</v>
      </c>
      <c r="Y333" s="12">
        <v>4.29</v>
      </c>
      <c r="Z333" s="12">
        <v>4.43</v>
      </c>
      <c r="AA333" s="12">
        <v>4.59</v>
      </c>
      <c r="AB333" s="12">
        <v>4.79</v>
      </c>
      <c r="AC333" s="12">
        <v>4.97</v>
      </c>
      <c r="AD333" s="12">
        <v>5.14</v>
      </c>
      <c r="AE333" s="12">
        <v>5.3</v>
      </c>
      <c r="AF333" s="12">
        <v>5.47</v>
      </c>
      <c r="AG333" s="12">
        <v>5.63</v>
      </c>
      <c r="AH333" s="12">
        <v>5.67</v>
      </c>
      <c r="AI333" s="12">
        <v>5.67</v>
      </c>
      <c r="AJ333" s="12">
        <v>5.65</v>
      </c>
      <c r="AK333" s="12">
        <v>5.61</v>
      </c>
    </row>
    <row r="334" spans="1:37" s="32" customFormat="1" x14ac:dyDescent="0.3">
      <c r="A334" s="12" t="str">
        <f t="shared" si="5"/>
        <v>SDG_NoInv_Base_ReproTest02QVAXapast</v>
      </c>
      <c r="B334" s="36" t="s">
        <v>220</v>
      </c>
      <c r="C334" s="37" t="s">
        <v>261</v>
      </c>
      <c r="D334" s="92" t="s">
        <v>211</v>
      </c>
      <c r="E334" s="12" t="s">
        <v>35</v>
      </c>
      <c r="F334" s="12">
        <v>0.65</v>
      </c>
      <c r="G334" s="12">
        <v>0.66</v>
      </c>
      <c r="H334" s="12">
        <v>0.68</v>
      </c>
      <c r="I334" s="12">
        <v>0.7</v>
      </c>
      <c r="J334" s="12">
        <v>0.72</v>
      </c>
      <c r="K334" s="12">
        <v>0.73</v>
      </c>
      <c r="L334" s="12">
        <v>0.76</v>
      </c>
      <c r="M334" s="12">
        <v>0.78</v>
      </c>
      <c r="N334" s="12">
        <v>0.8</v>
      </c>
      <c r="O334" s="12">
        <v>0.84</v>
      </c>
      <c r="P334" s="12">
        <v>0.87</v>
      </c>
      <c r="Q334" s="12">
        <v>0.9</v>
      </c>
      <c r="R334" s="12">
        <v>0.94</v>
      </c>
      <c r="S334" s="12">
        <v>0.97</v>
      </c>
      <c r="T334" s="12">
        <v>1</v>
      </c>
      <c r="U334" s="12">
        <v>1.04</v>
      </c>
      <c r="V334" s="12">
        <v>1.08</v>
      </c>
      <c r="W334" s="12">
        <v>1.1100000000000001</v>
      </c>
      <c r="X334" s="12">
        <v>1.1499999999999999</v>
      </c>
      <c r="Y334" s="12">
        <v>1.19</v>
      </c>
      <c r="Z334" s="12">
        <v>1.22</v>
      </c>
      <c r="AA334" s="12">
        <v>1.26</v>
      </c>
      <c r="AB334" s="12">
        <v>1.3</v>
      </c>
      <c r="AC334" s="12">
        <v>1.33</v>
      </c>
      <c r="AD334" s="12">
        <v>1.37</v>
      </c>
      <c r="AE334" s="12">
        <v>1.4</v>
      </c>
      <c r="AF334" s="12">
        <v>1.44</v>
      </c>
      <c r="AG334" s="12">
        <v>1.47</v>
      </c>
      <c r="AH334" s="12">
        <v>1.46</v>
      </c>
      <c r="AI334" s="12">
        <v>1.44</v>
      </c>
      <c r="AJ334" s="12">
        <v>1.42</v>
      </c>
      <c r="AK334" s="12">
        <v>1.4</v>
      </c>
    </row>
    <row r="335" spans="1:37" s="32" customFormat="1" x14ac:dyDescent="0.3">
      <c r="A335" s="12" t="str">
        <f t="shared" si="5"/>
        <v>SDG_NoInv_Base_ReproTest02QVAXaofoo</v>
      </c>
      <c r="B335" s="36" t="s">
        <v>220</v>
      </c>
      <c r="C335" s="37" t="s">
        <v>261</v>
      </c>
      <c r="D335" s="92" t="s">
        <v>211</v>
      </c>
      <c r="E335" s="12" t="s">
        <v>36</v>
      </c>
      <c r="F335" s="12">
        <v>12.41</v>
      </c>
      <c r="G335" s="12">
        <v>12.12</v>
      </c>
      <c r="H335" s="12">
        <v>12.49</v>
      </c>
      <c r="I335" s="12">
        <v>12.71</v>
      </c>
      <c r="J335" s="12">
        <v>13</v>
      </c>
      <c r="K335" s="12">
        <v>13.27</v>
      </c>
      <c r="L335" s="12">
        <v>13.57</v>
      </c>
      <c r="M335" s="12">
        <v>13.88</v>
      </c>
      <c r="N335" s="12">
        <v>14.22</v>
      </c>
      <c r="O335" s="12">
        <v>14.95</v>
      </c>
      <c r="P335" s="12">
        <v>15.4</v>
      </c>
      <c r="Q335" s="12">
        <v>15.74</v>
      </c>
      <c r="R335" s="12">
        <v>16.149999999999999</v>
      </c>
      <c r="S335" s="12">
        <v>16.57</v>
      </c>
      <c r="T335" s="12">
        <v>17.03</v>
      </c>
      <c r="U335" s="12">
        <v>17.53</v>
      </c>
      <c r="V335" s="12">
        <v>17.97</v>
      </c>
      <c r="W335" s="12">
        <v>18.440000000000001</v>
      </c>
      <c r="X335" s="12">
        <v>18.98</v>
      </c>
      <c r="Y335" s="12">
        <v>19.46</v>
      </c>
      <c r="Z335" s="12">
        <v>19.91</v>
      </c>
      <c r="AA335" s="12">
        <v>20.38</v>
      </c>
      <c r="AB335" s="12">
        <v>21.06</v>
      </c>
      <c r="AC335" s="12">
        <v>21.59</v>
      </c>
      <c r="AD335" s="12">
        <v>22.05</v>
      </c>
      <c r="AE335" s="12">
        <v>22.51</v>
      </c>
      <c r="AF335" s="12">
        <v>22.99</v>
      </c>
      <c r="AG335" s="12">
        <v>23.46</v>
      </c>
      <c r="AH335" s="12">
        <v>23.48</v>
      </c>
      <c r="AI335" s="12">
        <v>23.36</v>
      </c>
      <c r="AJ335" s="12">
        <v>23.23</v>
      </c>
      <c r="AK335" s="12">
        <v>23.04</v>
      </c>
    </row>
    <row r="336" spans="1:37" s="32" customFormat="1" x14ac:dyDescent="0.3">
      <c r="A336" s="12" t="str">
        <f t="shared" si="5"/>
        <v>SDG_NoInv_Base_ReproTest02QVAXabevt</v>
      </c>
      <c r="B336" s="36" t="s">
        <v>220</v>
      </c>
      <c r="C336" s="37" t="s">
        <v>261</v>
      </c>
      <c r="D336" s="92" t="s">
        <v>211</v>
      </c>
      <c r="E336" s="12" t="s">
        <v>37</v>
      </c>
      <c r="F336" s="12">
        <v>40.840000000000003</v>
      </c>
      <c r="G336" s="12">
        <v>40.229999999999997</v>
      </c>
      <c r="H336" s="12">
        <v>42.25</v>
      </c>
      <c r="I336" s="12">
        <v>43.2</v>
      </c>
      <c r="J336" s="12">
        <v>44.36</v>
      </c>
      <c r="K336" s="12">
        <v>45.55</v>
      </c>
      <c r="L336" s="12">
        <v>46.87</v>
      </c>
      <c r="M336" s="12">
        <v>48.26</v>
      </c>
      <c r="N336" s="12">
        <v>49.71</v>
      </c>
      <c r="O336" s="12">
        <v>53.55</v>
      </c>
      <c r="P336" s="12">
        <v>55.68</v>
      </c>
      <c r="Q336" s="12">
        <v>57.18</v>
      </c>
      <c r="R336" s="12">
        <v>58.93</v>
      </c>
      <c r="S336" s="12">
        <v>60.77</v>
      </c>
      <c r="T336" s="12">
        <v>62.79</v>
      </c>
      <c r="U336" s="12">
        <v>64.94</v>
      </c>
      <c r="V336" s="12">
        <v>66.75</v>
      </c>
      <c r="W336" s="12">
        <v>68.849999999999994</v>
      </c>
      <c r="X336" s="12">
        <v>71.180000000000007</v>
      </c>
      <c r="Y336" s="12">
        <v>73.13</v>
      </c>
      <c r="Z336" s="12">
        <v>74.95</v>
      </c>
      <c r="AA336" s="12">
        <v>76.930000000000007</v>
      </c>
      <c r="AB336" s="12">
        <v>80.260000000000005</v>
      </c>
      <c r="AC336" s="12">
        <v>82.91</v>
      </c>
      <c r="AD336" s="12">
        <v>85.03</v>
      </c>
      <c r="AE336" s="12">
        <v>87.02</v>
      </c>
      <c r="AF336" s="12">
        <v>89.08</v>
      </c>
      <c r="AG336" s="12">
        <v>91.1</v>
      </c>
      <c r="AH336" s="12">
        <v>91.75</v>
      </c>
      <c r="AI336" s="12">
        <v>91.5</v>
      </c>
      <c r="AJ336" s="12">
        <v>91.12</v>
      </c>
      <c r="AK336" s="12">
        <v>90.5</v>
      </c>
    </row>
    <row r="337" spans="1:37" s="32" customFormat="1" x14ac:dyDescent="0.3">
      <c r="A337" s="12" t="str">
        <f t="shared" si="5"/>
        <v>SDG_NoInv_Base_ReproTest02QVAXatext</v>
      </c>
      <c r="B337" s="36" t="s">
        <v>220</v>
      </c>
      <c r="C337" s="37" t="s">
        <v>261</v>
      </c>
      <c r="D337" s="92" t="s">
        <v>211</v>
      </c>
      <c r="E337" s="12" t="s">
        <v>38</v>
      </c>
      <c r="F337" s="12">
        <v>6.57</v>
      </c>
      <c r="G337" s="12">
        <v>6.07</v>
      </c>
      <c r="H337" s="12">
        <v>6.24</v>
      </c>
      <c r="I337" s="12">
        <v>6.33</v>
      </c>
      <c r="J337" s="12">
        <v>6.47</v>
      </c>
      <c r="K337" s="12">
        <v>6.6</v>
      </c>
      <c r="L337" s="12">
        <v>6.76</v>
      </c>
      <c r="M337" s="12">
        <v>6.94</v>
      </c>
      <c r="N337" s="12">
        <v>7.13</v>
      </c>
      <c r="O337" s="12">
        <v>7.52</v>
      </c>
      <c r="P337" s="12">
        <v>7.76</v>
      </c>
      <c r="Q337" s="12">
        <v>7.95</v>
      </c>
      <c r="R337" s="12">
        <v>8.16</v>
      </c>
      <c r="S337" s="12">
        <v>8.39</v>
      </c>
      <c r="T337" s="12">
        <v>8.64</v>
      </c>
      <c r="U337" s="12">
        <v>8.91</v>
      </c>
      <c r="V337" s="12">
        <v>9.17</v>
      </c>
      <c r="W337" s="12">
        <v>9.4700000000000006</v>
      </c>
      <c r="X337" s="12">
        <v>9.81</v>
      </c>
      <c r="Y337" s="12">
        <v>10.09</v>
      </c>
      <c r="Z337" s="12">
        <v>10.37</v>
      </c>
      <c r="AA337" s="12">
        <v>10.65</v>
      </c>
      <c r="AB337" s="12">
        <v>11.02</v>
      </c>
      <c r="AC337" s="12">
        <v>11.33</v>
      </c>
      <c r="AD337" s="12">
        <v>11.61</v>
      </c>
      <c r="AE337" s="12">
        <v>11.91</v>
      </c>
      <c r="AF337" s="12">
        <v>12.23</v>
      </c>
      <c r="AG337" s="12">
        <v>12.57</v>
      </c>
      <c r="AH337" s="12">
        <v>12.65</v>
      </c>
      <c r="AI337" s="12">
        <v>12.64</v>
      </c>
      <c r="AJ337" s="12">
        <v>12.61</v>
      </c>
      <c r="AK337" s="12">
        <v>12.54</v>
      </c>
    </row>
    <row r="338" spans="1:37" s="32" customFormat="1" x14ac:dyDescent="0.3">
      <c r="A338" s="12" t="str">
        <f t="shared" si="5"/>
        <v>SDG_NoInv_Base_ReproTest02QVAXaclth</v>
      </c>
      <c r="B338" s="36" t="s">
        <v>220</v>
      </c>
      <c r="C338" s="37" t="s">
        <v>261</v>
      </c>
      <c r="D338" s="92" t="s">
        <v>211</v>
      </c>
      <c r="E338" s="12" t="s">
        <v>39</v>
      </c>
      <c r="F338" s="12">
        <v>6.76</v>
      </c>
      <c r="G338" s="12">
        <v>6.2</v>
      </c>
      <c r="H338" s="12">
        <v>6.38</v>
      </c>
      <c r="I338" s="12">
        <v>6.51</v>
      </c>
      <c r="J338" s="12">
        <v>6.67</v>
      </c>
      <c r="K338" s="12">
        <v>6.8</v>
      </c>
      <c r="L338" s="12">
        <v>6.94</v>
      </c>
      <c r="M338" s="12">
        <v>7.08</v>
      </c>
      <c r="N338" s="12">
        <v>7.24</v>
      </c>
      <c r="O338" s="12">
        <v>7.55</v>
      </c>
      <c r="P338" s="12">
        <v>7.75</v>
      </c>
      <c r="Q338" s="12">
        <v>7.91</v>
      </c>
      <c r="R338" s="12">
        <v>8.11</v>
      </c>
      <c r="S338" s="12">
        <v>8.31</v>
      </c>
      <c r="T338" s="12">
        <v>8.5299999999999994</v>
      </c>
      <c r="U338" s="12">
        <v>8.7799999999999994</v>
      </c>
      <c r="V338" s="12">
        <v>9.01</v>
      </c>
      <c r="W338" s="12">
        <v>9.26</v>
      </c>
      <c r="X338" s="12">
        <v>9.5299999999999994</v>
      </c>
      <c r="Y338" s="12">
        <v>9.77</v>
      </c>
      <c r="Z338" s="12">
        <v>10.01</v>
      </c>
      <c r="AA338" s="12">
        <v>10.25</v>
      </c>
      <c r="AB338" s="12">
        <v>10.59</v>
      </c>
      <c r="AC338" s="12">
        <v>10.86</v>
      </c>
      <c r="AD338" s="12">
        <v>11.1</v>
      </c>
      <c r="AE338" s="12">
        <v>11.34</v>
      </c>
      <c r="AF338" s="12">
        <v>11.6</v>
      </c>
      <c r="AG338" s="12">
        <v>11.87</v>
      </c>
      <c r="AH338" s="12">
        <v>11.96</v>
      </c>
      <c r="AI338" s="12">
        <v>12</v>
      </c>
      <c r="AJ338" s="12">
        <v>12.01</v>
      </c>
      <c r="AK338" s="12">
        <v>11.99</v>
      </c>
    </row>
    <row r="339" spans="1:37" s="32" customFormat="1" x14ac:dyDescent="0.3">
      <c r="A339" s="12" t="str">
        <f t="shared" si="5"/>
        <v>SDG_NoInv_Base_ReproTest02QVAXaleat</v>
      </c>
      <c r="B339" s="36" t="s">
        <v>220</v>
      </c>
      <c r="C339" s="37" t="s">
        <v>261</v>
      </c>
      <c r="D339" s="92" t="s">
        <v>211</v>
      </c>
      <c r="E339" s="12" t="s">
        <v>40</v>
      </c>
      <c r="F339" s="12">
        <v>2.4500000000000002</v>
      </c>
      <c r="G339" s="12">
        <v>2.44</v>
      </c>
      <c r="H339" s="12">
        <v>2.56</v>
      </c>
      <c r="I339" s="12">
        <v>2.6</v>
      </c>
      <c r="J339" s="12">
        <v>2.66</v>
      </c>
      <c r="K339" s="12">
        <v>2.72</v>
      </c>
      <c r="L339" s="12">
        <v>2.81</v>
      </c>
      <c r="M339" s="12">
        <v>2.91</v>
      </c>
      <c r="N339" s="12">
        <v>3.02</v>
      </c>
      <c r="O339" s="12">
        <v>3.27</v>
      </c>
      <c r="P339" s="12">
        <v>3.48</v>
      </c>
      <c r="Q339" s="12">
        <v>3.64</v>
      </c>
      <c r="R339" s="12">
        <v>3.8</v>
      </c>
      <c r="S339" s="12">
        <v>3.95</v>
      </c>
      <c r="T339" s="12">
        <v>4.0999999999999996</v>
      </c>
      <c r="U339" s="12">
        <v>4.2699999999999996</v>
      </c>
      <c r="V339" s="12">
        <v>4.41</v>
      </c>
      <c r="W339" s="12">
        <v>4.5599999999999996</v>
      </c>
      <c r="X339" s="12">
        <v>4.74</v>
      </c>
      <c r="Y339" s="12">
        <v>4.88</v>
      </c>
      <c r="Z339" s="12">
        <v>5</v>
      </c>
      <c r="AA339" s="12">
        <v>5.14</v>
      </c>
      <c r="AB339" s="12">
        <v>5.34</v>
      </c>
      <c r="AC339" s="12">
        <v>5.52</v>
      </c>
      <c r="AD339" s="12">
        <v>5.69</v>
      </c>
      <c r="AE339" s="12">
        <v>5.85</v>
      </c>
      <c r="AF339" s="12">
        <v>6.01</v>
      </c>
      <c r="AG339" s="12">
        <v>6.16</v>
      </c>
      <c r="AH339" s="12">
        <v>6.06</v>
      </c>
      <c r="AI339" s="12">
        <v>5.89</v>
      </c>
      <c r="AJ339" s="12">
        <v>5.75</v>
      </c>
      <c r="AK339" s="12">
        <v>5.61</v>
      </c>
    </row>
    <row r="340" spans="1:37" s="32" customFormat="1" x14ac:dyDescent="0.3">
      <c r="A340" s="12" t="str">
        <f t="shared" si="5"/>
        <v>SDG_NoInv_Base_ReproTest02QVAXafoot</v>
      </c>
      <c r="B340" s="36" t="s">
        <v>220</v>
      </c>
      <c r="C340" s="37" t="s">
        <v>261</v>
      </c>
      <c r="D340" s="92" t="s">
        <v>211</v>
      </c>
      <c r="E340" s="12" t="s">
        <v>41</v>
      </c>
      <c r="F340" s="12">
        <v>1.91</v>
      </c>
      <c r="G340" s="12">
        <v>1.82</v>
      </c>
      <c r="H340" s="12">
        <v>1.87</v>
      </c>
      <c r="I340" s="12">
        <v>1.91</v>
      </c>
      <c r="J340" s="12">
        <v>1.95</v>
      </c>
      <c r="K340" s="12">
        <v>1.99</v>
      </c>
      <c r="L340" s="12">
        <v>2.0299999999999998</v>
      </c>
      <c r="M340" s="12">
        <v>2.08</v>
      </c>
      <c r="N340" s="12">
        <v>2.13</v>
      </c>
      <c r="O340" s="12">
        <v>2.23</v>
      </c>
      <c r="P340" s="12">
        <v>2.2999999999999998</v>
      </c>
      <c r="Q340" s="12">
        <v>2.35</v>
      </c>
      <c r="R340" s="12">
        <v>2.41</v>
      </c>
      <c r="S340" s="12">
        <v>2.4700000000000002</v>
      </c>
      <c r="T340" s="12">
        <v>2.54</v>
      </c>
      <c r="U340" s="12">
        <v>2.61</v>
      </c>
      <c r="V340" s="12">
        <v>2.67</v>
      </c>
      <c r="W340" s="12">
        <v>2.74</v>
      </c>
      <c r="X340" s="12">
        <v>2.82</v>
      </c>
      <c r="Y340" s="12">
        <v>2.9</v>
      </c>
      <c r="Z340" s="12">
        <v>2.97</v>
      </c>
      <c r="AA340" s="12">
        <v>3.04</v>
      </c>
      <c r="AB340" s="12">
        <v>3.15</v>
      </c>
      <c r="AC340" s="12">
        <v>3.24</v>
      </c>
      <c r="AD340" s="12">
        <v>3.32</v>
      </c>
      <c r="AE340" s="12">
        <v>3.4</v>
      </c>
      <c r="AF340" s="12">
        <v>3.48</v>
      </c>
      <c r="AG340" s="12">
        <v>3.56</v>
      </c>
      <c r="AH340" s="12">
        <v>3.58</v>
      </c>
      <c r="AI340" s="12">
        <v>3.58</v>
      </c>
      <c r="AJ340" s="12">
        <v>3.58</v>
      </c>
      <c r="AK340" s="12">
        <v>3.57</v>
      </c>
    </row>
    <row r="341" spans="1:37" s="32" customFormat="1" x14ac:dyDescent="0.3">
      <c r="A341" s="12" t="str">
        <f t="shared" si="5"/>
        <v>SDG_NoInv_Base_ReproTest02QVAXawood</v>
      </c>
      <c r="B341" s="36" t="s">
        <v>220</v>
      </c>
      <c r="C341" s="37" t="s">
        <v>261</v>
      </c>
      <c r="D341" s="92" t="s">
        <v>211</v>
      </c>
      <c r="E341" s="12" t="s">
        <v>42</v>
      </c>
      <c r="F341" s="12">
        <v>23.69</v>
      </c>
      <c r="G341" s="12">
        <v>22.01</v>
      </c>
      <c r="H341" s="12">
        <v>22.74</v>
      </c>
      <c r="I341" s="12">
        <v>23.17</v>
      </c>
      <c r="J341" s="12">
        <v>23.61</v>
      </c>
      <c r="K341" s="12">
        <v>24.07</v>
      </c>
      <c r="L341" s="12">
        <v>24.61</v>
      </c>
      <c r="M341" s="12">
        <v>25.2</v>
      </c>
      <c r="N341" s="12">
        <v>25.82</v>
      </c>
      <c r="O341" s="12">
        <v>26.8</v>
      </c>
      <c r="P341" s="12">
        <v>27.53</v>
      </c>
      <c r="Q341" s="12">
        <v>28.18</v>
      </c>
      <c r="R341" s="12">
        <v>28.94</v>
      </c>
      <c r="S341" s="12">
        <v>29.74</v>
      </c>
      <c r="T341" s="12">
        <v>30.6</v>
      </c>
      <c r="U341" s="12">
        <v>31.56</v>
      </c>
      <c r="V341" s="12">
        <v>32.479999999999997</v>
      </c>
      <c r="W341" s="12">
        <v>33.47</v>
      </c>
      <c r="X341" s="12">
        <v>34.56</v>
      </c>
      <c r="Y341" s="12">
        <v>35.56</v>
      </c>
      <c r="Z341" s="12">
        <v>36.549999999999997</v>
      </c>
      <c r="AA341" s="12">
        <v>37.549999999999997</v>
      </c>
      <c r="AB341" s="12">
        <v>38.65</v>
      </c>
      <c r="AC341" s="12">
        <v>39.590000000000003</v>
      </c>
      <c r="AD341" s="12">
        <v>40.51</v>
      </c>
      <c r="AE341" s="12">
        <v>41.47</v>
      </c>
      <c r="AF341" s="12">
        <v>42.48</v>
      </c>
      <c r="AG341" s="12">
        <v>43.49</v>
      </c>
      <c r="AH341" s="12">
        <v>43.47</v>
      </c>
      <c r="AI341" s="12">
        <v>43.14</v>
      </c>
      <c r="AJ341" s="12">
        <v>42.83</v>
      </c>
      <c r="AK341" s="12">
        <v>42.45</v>
      </c>
    </row>
    <row r="342" spans="1:37" s="32" customFormat="1" x14ac:dyDescent="0.3">
      <c r="A342" s="12" t="str">
        <f t="shared" si="5"/>
        <v>SDG_NoInv_Base_ReproTest02QVAXapapr</v>
      </c>
      <c r="B342" s="36" t="s">
        <v>220</v>
      </c>
      <c r="C342" s="37" t="s">
        <v>261</v>
      </c>
      <c r="D342" s="92" t="s">
        <v>211</v>
      </c>
      <c r="E342" s="12" t="s">
        <v>43</v>
      </c>
      <c r="F342" s="12">
        <v>24.02</v>
      </c>
      <c r="G342" s="12">
        <v>22.72</v>
      </c>
      <c r="H342" s="12">
        <v>23.57</v>
      </c>
      <c r="I342" s="12">
        <v>24.06</v>
      </c>
      <c r="J342" s="12">
        <v>24.51</v>
      </c>
      <c r="K342" s="12">
        <v>25.07</v>
      </c>
      <c r="L342" s="12">
        <v>25.63</v>
      </c>
      <c r="M342" s="12">
        <v>26.06</v>
      </c>
      <c r="N342" s="12">
        <v>26.72</v>
      </c>
      <c r="O342" s="12">
        <v>27.8</v>
      </c>
      <c r="P342" s="12">
        <v>28.57</v>
      </c>
      <c r="Q342" s="12">
        <v>29.26</v>
      </c>
      <c r="R342" s="12">
        <v>30.44</v>
      </c>
      <c r="S342" s="12">
        <v>31.28</v>
      </c>
      <c r="T342" s="12">
        <v>32.200000000000003</v>
      </c>
      <c r="U342" s="12">
        <v>33.24</v>
      </c>
      <c r="V342" s="12">
        <v>34.200000000000003</v>
      </c>
      <c r="W342" s="12">
        <v>35.24</v>
      </c>
      <c r="X342" s="12">
        <v>36.380000000000003</v>
      </c>
      <c r="Y342" s="12">
        <v>37.42</v>
      </c>
      <c r="Z342" s="12">
        <v>38.450000000000003</v>
      </c>
      <c r="AA342" s="12">
        <v>39.520000000000003</v>
      </c>
      <c r="AB342" s="12">
        <v>40.729999999999997</v>
      </c>
      <c r="AC342" s="12">
        <v>41.74</v>
      </c>
      <c r="AD342" s="12">
        <v>42.68</v>
      </c>
      <c r="AE342" s="12">
        <v>43.64</v>
      </c>
      <c r="AF342" s="12">
        <v>44.64</v>
      </c>
      <c r="AG342" s="12">
        <v>45.64</v>
      </c>
      <c r="AH342" s="12">
        <v>45.63</v>
      </c>
      <c r="AI342" s="12">
        <v>45.33</v>
      </c>
      <c r="AJ342" s="12">
        <v>45</v>
      </c>
      <c r="AK342" s="12">
        <v>44.59</v>
      </c>
    </row>
    <row r="343" spans="1:37" s="32" customFormat="1" x14ac:dyDescent="0.3">
      <c r="A343" s="12" t="str">
        <f t="shared" si="5"/>
        <v>SDG_NoInv_Base_ReproTest02QVAXaprnt</v>
      </c>
      <c r="B343" s="36" t="s">
        <v>220</v>
      </c>
      <c r="C343" s="37" t="s">
        <v>261</v>
      </c>
      <c r="D343" s="92" t="s">
        <v>211</v>
      </c>
      <c r="E343" s="12" t="s">
        <v>44</v>
      </c>
      <c r="F343" s="12">
        <v>16.78</v>
      </c>
      <c r="G343" s="12">
        <v>15.58</v>
      </c>
      <c r="H343" s="12">
        <v>16.100000000000001</v>
      </c>
      <c r="I343" s="12">
        <v>16.43</v>
      </c>
      <c r="J343" s="12">
        <v>16.72</v>
      </c>
      <c r="K343" s="12">
        <v>17.059999999999999</v>
      </c>
      <c r="L343" s="12">
        <v>17.440000000000001</v>
      </c>
      <c r="M343" s="12">
        <v>17.86</v>
      </c>
      <c r="N343" s="12">
        <v>18.329999999999998</v>
      </c>
      <c r="O343" s="12">
        <v>18.760000000000002</v>
      </c>
      <c r="P343" s="12">
        <v>19.260000000000002</v>
      </c>
      <c r="Q343" s="12">
        <v>19.79</v>
      </c>
      <c r="R343" s="12">
        <v>20.41</v>
      </c>
      <c r="S343" s="12">
        <v>21.04</v>
      </c>
      <c r="T343" s="12">
        <v>21.72</v>
      </c>
      <c r="U343" s="12">
        <v>22.49</v>
      </c>
      <c r="V343" s="12">
        <v>23.25</v>
      </c>
      <c r="W343" s="12">
        <v>24.06</v>
      </c>
      <c r="X343" s="12">
        <v>24.92</v>
      </c>
      <c r="Y343" s="12">
        <v>25.75</v>
      </c>
      <c r="Z343" s="12">
        <v>26.58</v>
      </c>
      <c r="AA343" s="12">
        <v>27.43</v>
      </c>
      <c r="AB343" s="12">
        <v>28.23</v>
      </c>
      <c r="AC343" s="12">
        <v>28.99</v>
      </c>
      <c r="AD343" s="12">
        <v>29.77</v>
      </c>
      <c r="AE343" s="12">
        <v>30.58</v>
      </c>
      <c r="AF343" s="12">
        <v>31.44</v>
      </c>
      <c r="AG343" s="12">
        <v>32.299999999999997</v>
      </c>
      <c r="AH343" s="12">
        <v>32.33</v>
      </c>
      <c r="AI343" s="12">
        <v>32.22</v>
      </c>
      <c r="AJ343" s="12">
        <v>32.090000000000003</v>
      </c>
      <c r="AK343" s="12">
        <v>31.89</v>
      </c>
    </row>
    <row r="344" spans="1:37" s="32" customFormat="1" x14ac:dyDescent="0.3">
      <c r="A344" s="12" t="str">
        <f t="shared" si="5"/>
        <v>SDG_NoInv_Base_ReproTest02QVAXapetr</v>
      </c>
      <c r="B344" s="36" t="s">
        <v>220</v>
      </c>
      <c r="C344" s="37" t="s">
        <v>261</v>
      </c>
      <c r="D344" s="92" t="s">
        <v>211</v>
      </c>
      <c r="E344" s="12" t="s">
        <v>45</v>
      </c>
      <c r="F344" s="12">
        <v>46.32</v>
      </c>
      <c r="G344" s="12">
        <v>28.85</v>
      </c>
      <c r="H344" s="12">
        <v>33.28</v>
      </c>
      <c r="I344" s="12">
        <v>38.35</v>
      </c>
      <c r="J344" s="12">
        <v>38.35</v>
      </c>
      <c r="K344" s="12">
        <v>38.35</v>
      </c>
      <c r="L344" s="12">
        <v>38.35</v>
      </c>
      <c r="M344" s="12">
        <v>38.35</v>
      </c>
      <c r="N344" s="12">
        <v>38.299999999999997</v>
      </c>
      <c r="O344" s="12">
        <v>16.66</v>
      </c>
      <c r="P344" s="12">
        <v>10.65</v>
      </c>
      <c r="Q344" s="12">
        <v>10.56</v>
      </c>
      <c r="R344" s="12">
        <v>10.56</v>
      </c>
      <c r="S344" s="12">
        <v>10.56</v>
      </c>
      <c r="T344" s="12">
        <v>10.56</v>
      </c>
      <c r="U344" s="12">
        <v>10.56</v>
      </c>
      <c r="V344" s="12">
        <v>10.52</v>
      </c>
      <c r="W344" s="12">
        <v>10.52</v>
      </c>
      <c r="X344" s="12">
        <v>10.57</v>
      </c>
      <c r="Y344" s="12">
        <v>10.5</v>
      </c>
      <c r="Z344" s="12">
        <v>10.43</v>
      </c>
      <c r="AA344" s="12">
        <v>10.37</v>
      </c>
      <c r="AB344" s="12">
        <v>9.4499999999999993</v>
      </c>
      <c r="AC344" s="12">
        <v>8.5299999999999994</v>
      </c>
      <c r="AD344" s="12">
        <v>7.61</v>
      </c>
      <c r="AE344" s="12">
        <v>6.69</v>
      </c>
      <c r="AF344" s="12">
        <v>5.78</v>
      </c>
      <c r="AG344" s="12">
        <v>4.82</v>
      </c>
      <c r="AH344" s="12">
        <v>3.86</v>
      </c>
      <c r="AI344" s="12">
        <v>2.9</v>
      </c>
      <c r="AJ344" s="12">
        <v>1.94</v>
      </c>
      <c r="AK344" s="12">
        <v>0.99</v>
      </c>
    </row>
    <row r="345" spans="1:37" s="32" customFormat="1" x14ac:dyDescent="0.3">
      <c r="A345" s="12" t="str">
        <f t="shared" si="5"/>
        <v>SDG_NoInv_Base_ReproTest02QVAXahydr</v>
      </c>
      <c r="B345" s="36" t="s">
        <v>220</v>
      </c>
      <c r="C345" s="37" t="s">
        <v>261</v>
      </c>
      <c r="D345" s="92" t="s">
        <v>211</v>
      </c>
      <c r="E345" s="12" t="s">
        <v>46</v>
      </c>
      <c r="F345" s="12">
        <v>0.12</v>
      </c>
      <c r="G345" s="12">
        <v>0.13</v>
      </c>
      <c r="H345" s="12">
        <v>0.31</v>
      </c>
      <c r="I345" s="12">
        <v>0.74</v>
      </c>
      <c r="J345" s="12">
        <v>0.74</v>
      </c>
      <c r="K345" s="12">
        <v>0.74</v>
      </c>
      <c r="L345" s="12">
        <v>0.74</v>
      </c>
      <c r="M345" s="12">
        <v>0.74</v>
      </c>
      <c r="N345" s="12">
        <v>0.74</v>
      </c>
      <c r="O345" s="12">
        <v>0.74</v>
      </c>
      <c r="P345" s="12">
        <v>0.74</v>
      </c>
      <c r="Q345" s="12">
        <v>0.74</v>
      </c>
      <c r="R345" s="12">
        <v>0.74</v>
      </c>
      <c r="S345" s="12">
        <v>0.74</v>
      </c>
      <c r="T345" s="12">
        <v>0.74</v>
      </c>
      <c r="U345" s="12">
        <v>0.74</v>
      </c>
      <c r="V345" s="12">
        <v>0.74</v>
      </c>
      <c r="W345" s="12">
        <v>0.74</v>
      </c>
      <c r="X345" s="12">
        <v>2.37</v>
      </c>
      <c r="Y345" s="12">
        <v>3.57</v>
      </c>
      <c r="Z345" s="12">
        <v>4.7699999999999996</v>
      </c>
      <c r="AA345" s="12">
        <v>5.98</v>
      </c>
      <c r="AB345" s="12">
        <v>6.46</v>
      </c>
      <c r="AC345" s="12">
        <v>6.95</v>
      </c>
      <c r="AD345" s="12">
        <v>7.44</v>
      </c>
      <c r="AE345" s="12">
        <v>7.93</v>
      </c>
      <c r="AF345" s="12">
        <v>8.42</v>
      </c>
      <c r="AG345" s="12">
        <v>9.49</v>
      </c>
      <c r="AH345" s="12">
        <v>10.55</v>
      </c>
      <c r="AI345" s="12">
        <v>11.62</v>
      </c>
      <c r="AJ345" s="12">
        <v>12.69</v>
      </c>
      <c r="AK345" s="12">
        <v>13.76</v>
      </c>
    </row>
    <row r="346" spans="1:37" s="32" customFormat="1" x14ac:dyDescent="0.3">
      <c r="A346" s="12" t="str">
        <f t="shared" si="5"/>
        <v>SDG_NoInv_Base_ReproTest02QVAXaammo</v>
      </c>
      <c r="B346" s="36" t="s">
        <v>220</v>
      </c>
      <c r="C346" s="37" t="s">
        <v>261</v>
      </c>
      <c r="D346" s="92" t="s">
        <v>211</v>
      </c>
      <c r="E346" s="12" t="s">
        <v>47</v>
      </c>
      <c r="F346" s="12">
        <v>2.4900000000000002</v>
      </c>
      <c r="G346" s="12">
        <v>2.34</v>
      </c>
      <c r="H346" s="12">
        <v>2.35</v>
      </c>
      <c r="I346" s="12">
        <v>2.38</v>
      </c>
      <c r="J346" s="12">
        <v>2.4</v>
      </c>
      <c r="K346" s="12">
        <v>2.42</v>
      </c>
      <c r="L346" s="12">
        <v>2.4500000000000002</v>
      </c>
      <c r="M346" s="12">
        <v>2.4900000000000002</v>
      </c>
      <c r="N346" s="12">
        <v>2.52</v>
      </c>
      <c r="O346" s="12">
        <v>2.5</v>
      </c>
      <c r="P346" s="12">
        <v>2.52</v>
      </c>
      <c r="Q346" s="12">
        <v>2.5499999999999998</v>
      </c>
      <c r="R346" s="12">
        <v>2.59</v>
      </c>
      <c r="S346" s="12">
        <v>2.63</v>
      </c>
      <c r="T346" s="12">
        <v>2.68</v>
      </c>
      <c r="U346" s="12">
        <v>2.74</v>
      </c>
      <c r="V346" s="12">
        <v>2.79</v>
      </c>
      <c r="W346" s="12">
        <v>2.86</v>
      </c>
      <c r="X346" s="12">
        <v>2.92</v>
      </c>
      <c r="Y346" s="12">
        <v>2.98</v>
      </c>
      <c r="Z346" s="12">
        <v>3.03</v>
      </c>
      <c r="AA346" s="12">
        <v>3.06</v>
      </c>
      <c r="AB346" s="12">
        <v>2.97</v>
      </c>
      <c r="AC346" s="12">
        <v>2.89</v>
      </c>
      <c r="AD346" s="12">
        <v>2.83</v>
      </c>
      <c r="AE346" s="12">
        <v>2.78</v>
      </c>
      <c r="AF346" s="12">
        <v>2.75</v>
      </c>
      <c r="AG346" s="12">
        <v>2.72</v>
      </c>
      <c r="AH346" s="12">
        <v>2.61</v>
      </c>
      <c r="AI346" s="12">
        <v>2.4900000000000002</v>
      </c>
      <c r="AJ346" s="12">
        <v>2.39</v>
      </c>
      <c r="AK346" s="12">
        <v>2.29</v>
      </c>
    </row>
    <row r="347" spans="1:37" s="32" customFormat="1" x14ac:dyDescent="0.3">
      <c r="A347" s="12" t="str">
        <f t="shared" si="5"/>
        <v>SDG_NoInv_Base_ReproTest02QVAXabchm</v>
      </c>
      <c r="B347" s="36" t="s">
        <v>220</v>
      </c>
      <c r="C347" s="37" t="s">
        <v>261</v>
      </c>
      <c r="D347" s="92" t="s">
        <v>211</v>
      </c>
      <c r="E347" s="12" t="s">
        <v>48</v>
      </c>
      <c r="F347" s="12">
        <v>22.37</v>
      </c>
      <c r="G347" s="12">
        <v>22.37</v>
      </c>
      <c r="H347" s="12">
        <v>21.77</v>
      </c>
      <c r="I347" s="12">
        <v>21.8</v>
      </c>
      <c r="J347" s="12">
        <v>21.92</v>
      </c>
      <c r="K347" s="12">
        <v>21.97</v>
      </c>
      <c r="L347" s="12">
        <v>22.03</v>
      </c>
      <c r="M347" s="12">
        <v>22.1</v>
      </c>
      <c r="N347" s="12">
        <v>22.11</v>
      </c>
      <c r="O347" s="12">
        <v>22.27</v>
      </c>
      <c r="P347" s="12">
        <v>22.23</v>
      </c>
      <c r="Q347" s="12">
        <v>22.19</v>
      </c>
      <c r="R347" s="12">
        <v>22.26</v>
      </c>
      <c r="S347" s="12">
        <v>22.36</v>
      </c>
      <c r="T347" s="12">
        <v>22.47</v>
      </c>
      <c r="U347" s="12">
        <v>22.58</v>
      </c>
      <c r="V347" s="12">
        <v>22.64</v>
      </c>
      <c r="W347" s="12">
        <v>22.77</v>
      </c>
      <c r="X347" s="12">
        <v>23</v>
      </c>
      <c r="Y347" s="12">
        <v>23.16</v>
      </c>
      <c r="Z347" s="12">
        <v>23.28</v>
      </c>
      <c r="AA347" s="12">
        <v>23.02</v>
      </c>
      <c r="AB347" s="12">
        <v>21.58</v>
      </c>
      <c r="AC347" s="12">
        <v>19.920000000000002</v>
      </c>
      <c r="AD347" s="12">
        <v>18.36</v>
      </c>
      <c r="AE347" s="12">
        <v>16.97</v>
      </c>
      <c r="AF347" s="12">
        <v>15.71</v>
      </c>
      <c r="AG347" s="12">
        <v>14.51</v>
      </c>
      <c r="AH347" s="12">
        <v>13.39</v>
      </c>
      <c r="AI347" s="12">
        <v>12.06</v>
      </c>
      <c r="AJ347" s="12">
        <v>10.8</v>
      </c>
      <c r="AK347" s="12">
        <v>9.66</v>
      </c>
    </row>
    <row r="348" spans="1:37" s="32" customFormat="1" x14ac:dyDescent="0.3">
      <c r="A348" s="12" t="str">
        <f t="shared" si="5"/>
        <v>SDG_NoInv_Base_ReproTest02QVAXaochm</v>
      </c>
      <c r="B348" s="36" t="s">
        <v>220</v>
      </c>
      <c r="C348" s="37" t="s">
        <v>261</v>
      </c>
      <c r="D348" s="92" t="s">
        <v>211</v>
      </c>
      <c r="E348" s="12" t="s">
        <v>49</v>
      </c>
      <c r="F348" s="12">
        <v>34.24</v>
      </c>
      <c r="G348" s="12">
        <v>34.24</v>
      </c>
      <c r="H348" s="12">
        <v>33.31</v>
      </c>
      <c r="I348" s="12">
        <v>33.35</v>
      </c>
      <c r="J348" s="12">
        <v>33.54</v>
      </c>
      <c r="K348" s="12">
        <v>33.619999999999997</v>
      </c>
      <c r="L348" s="12">
        <v>33.71</v>
      </c>
      <c r="M348" s="12">
        <v>33.81</v>
      </c>
      <c r="N348" s="12">
        <v>33.83</v>
      </c>
      <c r="O348" s="12">
        <v>34.08</v>
      </c>
      <c r="P348" s="12">
        <v>34.020000000000003</v>
      </c>
      <c r="Q348" s="12">
        <v>33.96</v>
      </c>
      <c r="R348" s="12">
        <v>34.07</v>
      </c>
      <c r="S348" s="12">
        <v>34.22</v>
      </c>
      <c r="T348" s="12">
        <v>34.39</v>
      </c>
      <c r="U348" s="12">
        <v>34.56</v>
      </c>
      <c r="V348" s="12">
        <v>34.64</v>
      </c>
      <c r="W348" s="12">
        <v>34.85</v>
      </c>
      <c r="X348" s="12">
        <v>35.200000000000003</v>
      </c>
      <c r="Y348" s="12">
        <v>35.450000000000003</v>
      </c>
      <c r="Z348" s="12">
        <v>35.630000000000003</v>
      </c>
      <c r="AA348" s="12">
        <v>35.229999999999997</v>
      </c>
      <c r="AB348" s="12">
        <v>33.020000000000003</v>
      </c>
      <c r="AC348" s="12">
        <v>30.48</v>
      </c>
      <c r="AD348" s="12">
        <v>28.1</v>
      </c>
      <c r="AE348" s="12">
        <v>25.97</v>
      </c>
      <c r="AF348" s="12">
        <v>24.04</v>
      </c>
      <c r="AG348" s="12">
        <v>22.21</v>
      </c>
      <c r="AH348" s="12">
        <v>20.5</v>
      </c>
      <c r="AI348" s="12">
        <v>18.45</v>
      </c>
      <c r="AJ348" s="12">
        <v>16.52</v>
      </c>
      <c r="AK348" s="12">
        <v>14.79</v>
      </c>
    </row>
    <row r="349" spans="1:37" s="32" customFormat="1" x14ac:dyDescent="0.3">
      <c r="A349" s="12" t="str">
        <f t="shared" si="5"/>
        <v>SDG_NoInv_Base_ReproTest02QVAXarubb</v>
      </c>
      <c r="B349" s="36" t="s">
        <v>220</v>
      </c>
      <c r="C349" s="37" t="s">
        <v>261</v>
      </c>
      <c r="D349" s="92" t="s">
        <v>211</v>
      </c>
      <c r="E349" s="12" t="s">
        <v>50</v>
      </c>
      <c r="F349" s="12">
        <v>6.77</v>
      </c>
      <c r="G349" s="12">
        <v>6.4</v>
      </c>
      <c r="H349" s="12">
        <v>6.66</v>
      </c>
      <c r="I349" s="12">
        <v>6.78</v>
      </c>
      <c r="J349" s="12">
        <v>6.93</v>
      </c>
      <c r="K349" s="12">
        <v>7.09</v>
      </c>
      <c r="L349" s="12">
        <v>7.27</v>
      </c>
      <c r="M349" s="12">
        <v>7.45</v>
      </c>
      <c r="N349" s="12">
        <v>7.66</v>
      </c>
      <c r="O349" s="12">
        <v>8.1</v>
      </c>
      <c r="P349" s="12">
        <v>8.3800000000000008</v>
      </c>
      <c r="Q349" s="12">
        <v>8.6199999999999992</v>
      </c>
      <c r="R349" s="12">
        <v>8.8800000000000008</v>
      </c>
      <c r="S349" s="12">
        <v>9.16</v>
      </c>
      <c r="T349" s="12">
        <v>9.4600000000000009</v>
      </c>
      <c r="U349" s="12">
        <v>9.7899999999999991</v>
      </c>
      <c r="V349" s="12">
        <v>10.119999999999999</v>
      </c>
      <c r="W349" s="12">
        <v>10.47</v>
      </c>
      <c r="X349" s="12">
        <v>10.83</v>
      </c>
      <c r="Y349" s="12">
        <v>11.15</v>
      </c>
      <c r="Z349" s="12">
        <v>11.48</v>
      </c>
      <c r="AA349" s="12">
        <v>11.8</v>
      </c>
      <c r="AB349" s="12">
        <v>12.32</v>
      </c>
      <c r="AC349" s="12">
        <v>12.79</v>
      </c>
      <c r="AD349" s="12">
        <v>13.23</v>
      </c>
      <c r="AE349" s="12">
        <v>13.67</v>
      </c>
      <c r="AF349" s="12">
        <v>14.12</v>
      </c>
      <c r="AG349" s="12">
        <v>14.57</v>
      </c>
      <c r="AH349" s="12">
        <v>14.74</v>
      </c>
      <c r="AI349" s="12">
        <v>14.79</v>
      </c>
      <c r="AJ349" s="12">
        <v>14.81</v>
      </c>
      <c r="AK349" s="12">
        <v>14.78</v>
      </c>
    </row>
    <row r="350" spans="1:37" s="32" customFormat="1" x14ac:dyDescent="0.3">
      <c r="A350" s="12" t="str">
        <f t="shared" si="5"/>
        <v>SDG_NoInv_Base_ReproTest02QVAXaplas</v>
      </c>
      <c r="B350" s="36" t="s">
        <v>220</v>
      </c>
      <c r="C350" s="37" t="s">
        <v>261</v>
      </c>
      <c r="D350" s="92" t="s">
        <v>211</v>
      </c>
      <c r="E350" s="12" t="s">
        <v>51</v>
      </c>
      <c r="F350" s="12">
        <v>15.43</v>
      </c>
      <c r="G350" s="12">
        <v>14.48</v>
      </c>
      <c r="H350" s="12">
        <v>14.9</v>
      </c>
      <c r="I350" s="12">
        <v>15.17</v>
      </c>
      <c r="J350" s="12">
        <v>15.45</v>
      </c>
      <c r="K350" s="12">
        <v>15.74</v>
      </c>
      <c r="L350" s="12">
        <v>16.079999999999998</v>
      </c>
      <c r="M350" s="12">
        <v>16.45</v>
      </c>
      <c r="N350" s="12">
        <v>16.850000000000001</v>
      </c>
      <c r="O350" s="12">
        <v>17.510000000000002</v>
      </c>
      <c r="P350" s="12">
        <v>17.98</v>
      </c>
      <c r="Q350" s="12">
        <v>18.39</v>
      </c>
      <c r="R350" s="12">
        <v>18.88</v>
      </c>
      <c r="S350" s="12">
        <v>19.39</v>
      </c>
      <c r="T350" s="12">
        <v>19.95</v>
      </c>
      <c r="U350" s="12">
        <v>20.57</v>
      </c>
      <c r="V350" s="12">
        <v>21.17</v>
      </c>
      <c r="W350" s="12">
        <v>21.81</v>
      </c>
      <c r="X350" s="12">
        <v>22.53</v>
      </c>
      <c r="Y350" s="12">
        <v>23.19</v>
      </c>
      <c r="Z350" s="12">
        <v>23.82</v>
      </c>
      <c r="AA350" s="12">
        <v>24.46</v>
      </c>
      <c r="AB350" s="12">
        <v>25.08</v>
      </c>
      <c r="AC350" s="12">
        <v>25.62</v>
      </c>
      <c r="AD350" s="12">
        <v>26.17</v>
      </c>
      <c r="AE350" s="12">
        <v>26.75</v>
      </c>
      <c r="AF350" s="12">
        <v>27.38</v>
      </c>
      <c r="AG350" s="12">
        <v>27.98</v>
      </c>
      <c r="AH350" s="12">
        <v>27.9</v>
      </c>
      <c r="AI350" s="12">
        <v>27.73</v>
      </c>
      <c r="AJ350" s="12">
        <v>27.51</v>
      </c>
      <c r="AK350" s="12">
        <v>27.24</v>
      </c>
    </row>
    <row r="351" spans="1:37" s="32" customFormat="1" x14ac:dyDescent="0.3">
      <c r="A351" s="12" t="str">
        <f t="shared" si="5"/>
        <v>SDG_NoInv_Base_ReproTest02QVAXanmet</v>
      </c>
      <c r="B351" s="36" t="s">
        <v>220</v>
      </c>
      <c r="C351" s="37" t="s">
        <v>261</v>
      </c>
      <c r="D351" s="92" t="s">
        <v>211</v>
      </c>
      <c r="E351" s="12" t="s">
        <v>52</v>
      </c>
      <c r="F351" s="12">
        <v>17.63</v>
      </c>
      <c r="G351" s="12">
        <v>16.3</v>
      </c>
      <c r="H351" s="12">
        <v>16.850000000000001</v>
      </c>
      <c r="I351" s="12">
        <v>17.170000000000002</v>
      </c>
      <c r="J351" s="12">
        <v>17.52</v>
      </c>
      <c r="K351" s="12">
        <v>17.89</v>
      </c>
      <c r="L351" s="12">
        <v>18.329999999999998</v>
      </c>
      <c r="M351" s="12">
        <v>18.829999999999998</v>
      </c>
      <c r="N351" s="12">
        <v>19.36</v>
      </c>
      <c r="O351" s="12">
        <v>20.21</v>
      </c>
      <c r="P351" s="12">
        <v>20.87</v>
      </c>
      <c r="Q351" s="12">
        <v>21.44</v>
      </c>
      <c r="R351" s="12">
        <v>22.09</v>
      </c>
      <c r="S351" s="12">
        <v>22.77</v>
      </c>
      <c r="T351" s="12">
        <v>23.5</v>
      </c>
      <c r="U351" s="12">
        <v>24.33</v>
      </c>
      <c r="V351" s="12">
        <v>25.16</v>
      </c>
      <c r="W351" s="12">
        <v>26.03</v>
      </c>
      <c r="X351" s="12">
        <v>26.9</v>
      </c>
      <c r="Y351" s="12">
        <v>27.75</v>
      </c>
      <c r="Z351" s="12">
        <v>28.62</v>
      </c>
      <c r="AA351" s="12">
        <v>29.49</v>
      </c>
      <c r="AB351" s="12">
        <v>30.42</v>
      </c>
      <c r="AC351" s="12">
        <v>31.27</v>
      </c>
      <c r="AD351" s="12">
        <v>32.15</v>
      </c>
      <c r="AE351" s="12">
        <v>33.06</v>
      </c>
      <c r="AF351" s="12">
        <v>34.020000000000003</v>
      </c>
      <c r="AG351" s="12">
        <v>34.909999999999997</v>
      </c>
      <c r="AH351" s="12">
        <v>34.869999999999997</v>
      </c>
      <c r="AI351" s="12">
        <v>34.64</v>
      </c>
      <c r="AJ351" s="12">
        <v>34.43</v>
      </c>
      <c r="AK351" s="12">
        <v>34.14</v>
      </c>
    </row>
    <row r="352" spans="1:37" s="32" customFormat="1" x14ac:dyDescent="0.3">
      <c r="A352" s="12" t="str">
        <f t="shared" si="5"/>
        <v>SDG_NoInv_Base_ReproTest02QVAXairon</v>
      </c>
      <c r="B352" s="36" t="s">
        <v>220</v>
      </c>
      <c r="C352" s="37" t="s">
        <v>261</v>
      </c>
      <c r="D352" s="92" t="s">
        <v>211</v>
      </c>
      <c r="E352" s="12" t="s">
        <v>53</v>
      </c>
      <c r="F352" s="12">
        <v>20.84</v>
      </c>
      <c r="G352" s="12">
        <v>19.59</v>
      </c>
      <c r="H352" s="12">
        <v>19.86</v>
      </c>
      <c r="I352" s="12">
        <v>19.899999999999999</v>
      </c>
      <c r="J352" s="12">
        <v>20.03</v>
      </c>
      <c r="K352" s="12">
        <v>20.25</v>
      </c>
      <c r="L352" s="12">
        <v>20.56</v>
      </c>
      <c r="M352" s="12">
        <v>21.04</v>
      </c>
      <c r="N352" s="12">
        <v>21.5</v>
      </c>
      <c r="O352" s="12">
        <v>22.45</v>
      </c>
      <c r="P352" s="12">
        <v>23.05</v>
      </c>
      <c r="Q352" s="12">
        <v>23.49</v>
      </c>
      <c r="R352" s="12">
        <v>23.96</v>
      </c>
      <c r="S352" s="12">
        <v>24.47</v>
      </c>
      <c r="T352" s="12">
        <v>25.02</v>
      </c>
      <c r="U352" s="12">
        <v>25.68</v>
      </c>
      <c r="V352" s="12">
        <v>26.5</v>
      </c>
      <c r="W352" s="12">
        <v>27.28</v>
      </c>
      <c r="X352" s="12">
        <v>27.95</v>
      </c>
      <c r="Y352" s="12">
        <v>28.7</v>
      </c>
      <c r="Z352" s="12">
        <v>29.39</v>
      </c>
      <c r="AA352" s="12">
        <v>30.19</v>
      </c>
      <c r="AB352" s="12">
        <v>30.12</v>
      </c>
      <c r="AC352" s="12">
        <v>30.42</v>
      </c>
      <c r="AD352" s="12">
        <v>31.09</v>
      </c>
      <c r="AE352" s="12">
        <v>31.9</v>
      </c>
      <c r="AF352" s="12">
        <v>32.770000000000003</v>
      </c>
      <c r="AG352" s="12">
        <v>33.53</v>
      </c>
      <c r="AH352" s="12">
        <v>32.880000000000003</v>
      </c>
      <c r="AI352" s="12">
        <v>32.450000000000003</v>
      </c>
      <c r="AJ352" s="12">
        <v>32.159999999999997</v>
      </c>
      <c r="AK352" s="12">
        <v>31.9</v>
      </c>
    </row>
    <row r="353" spans="1:37" s="32" customFormat="1" x14ac:dyDescent="0.3">
      <c r="A353" s="12" t="str">
        <f t="shared" si="5"/>
        <v>SDG_NoInv_Base_ReproTest02QVAXanfrm</v>
      </c>
      <c r="B353" s="36" t="s">
        <v>220</v>
      </c>
      <c r="C353" s="37" t="s">
        <v>261</v>
      </c>
      <c r="D353" s="92" t="s">
        <v>211</v>
      </c>
      <c r="E353" s="12" t="s">
        <v>54</v>
      </c>
      <c r="F353" s="12">
        <v>13.07</v>
      </c>
      <c r="G353" s="12">
        <v>11.73</v>
      </c>
      <c r="H353" s="12">
        <v>11.34</v>
      </c>
      <c r="I353" s="12">
        <v>10.58</v>
      </c>
      <c r="J353" s="12">
        <v>10.3</v>
      </c>
      <c r="K353" s="12">
        <v>10.27</v>
      </c>
      <c r="L353" s="12">
        <v>10.52</v>
      </c>
      <c r="M353" s="12">
        <v>11.42</v>
      </c>
      <c r="N353" s="12">
        <v>12.18</v>
      </c>
      <c r="O353" s="12">
        <v>14.58</v>
      </c>
      <c r="P353" s="12">
        <v>15.78</v>
      </c>
      <c r="Q353" s="12">
        <v>16.37</v>
      </c>
      <c r="R353" s="12">
        <v>16.79</v>
      </c>
      <c r="S353" s="12">
        <v>17.309999999999999</v>
      </c>
      <c r="T353" s="12">
        <v>17.89</v>
      </c>
      <c r="U353" s="12">
        <v>18.690000000000001</v>
      </c>
      <c r="V353" s="12">
        <v>20.32</v>
      </c>
      <c r="W353" s="12">
        <v>21.74</v>
      </c>
      <c r="X353" s="12">
        <v>22.32</v>
      </c>
      <c r="Y353" s="12">
        <v>23.32</v>
      </c>
      <c r="Z353" s="12">
        <v>24.07</v>
      </c>
      <c r="AA353" s="12">
        <v>25.21</v>
      </c>
      <c r="AB353" s="12">
        <v>21.61</v>
      </c>
      <c r="AC353" s="12">
        <v>20.27</v>
      </c>
      <c r="AD353" s="12">
        <v>20.63</v>
      </c>
      <c r="AE353" s="12">
        <v>21.44</v>
      </c>
      <c r="AF353" s="12">
        <v>22.39</v>
      </c>
      <c r="AG353" s="12">
        <v>22.94</v>
      </c>
      <c r="AH353" s="12">
        <v>19.579999999999998</v>
      </c>
      <c r="AI353" s="12">
        <v>17.399999999999999</v>
      </c>
      <c r="AJ353" s="12">
        <v>16.37</v>
      </c>
      <c r="AK353" s="12">
        <v>15.6</v>
      </c>
    </row>
    <row r="354" spans="1:37" s="32" customFormat="1" x14ac:dyDescent="0.3">
      <c r="A354" s="12" t="str">
        <f t="shared" si="5"/>
        <v>SDG_NoInv_Base_ReproTest02QVAXametp</v>
      </c>
      <c r="B354" s="36" t="s">
        <v>220</v>
      </c>
      <c r="C354" s="37" t="s">
        <v>261</v>
      </c>
      <c r="D354" s="92" t="s">
        <v>211</v>
      </c>
      <c r="E354" s="12" t="s">
        <v>55</v>
      </c>
      <c r="F354" s="12">
        <v>33.25</v>
      </c>
      <c r="G354" s="12">
        <v>29.96</v>
      </c>
      <c r="H354" s="12">
        <v>30.91</v>
      </c>
      <c r="I354" s="12">
        <v>31.34</v>
      </c>
      <c r="J354" s="12">
        <v>31.88</v>
      </c>
      <c r="K354" s="12">
        <v>32.5</v>
      </c>
      <c r="L354" s="12">
        <v>33.29</v>
      </c>
      <c r="M354" s="12">
        <v>34.22</v>
      </c>
      <c r="N354" s="12">
        <v>35.18</v>
      </c>
      <c r="O354" s="12">
        <v>37.020000000000003</v>
      </c>
      <c r="P354" s="12">
        <v>38.200000000000003</v>
      </c>
      <c r="Q354" s="12">
        <v>39.15</v>
      </c>
      <c r="R354" s="12">
        <v>40.25</v>
      </c>
      <c r="S354" s="12">
        <v>41.45</v>
      </c>
      <c r="T354" s="12">
        <v>42.73</v>
      </c>
      <c r="U354" s="12">
        <v>44.2</v>
      </c>
      <c r="V354" s="12">
        <v>45.86</v>
      </c>
      <c r="W354" s="12">
        <v>47.42</v>
      </c>
      <c r="X354" s="12">
        <v>48.71</v>
      </c>
      <c r="Y354" s="12">
        <v>50.27</v>
      </c>
      <c r="Z354" s="12">
        <v>51.8</v>
      </c>
      <c r="AA354" s="12">
        <v>53.43</v>
      </c>
      <c r="AB354" s="12">
        <v>54.96</v>
      </c>
      <c r="AC354" s="12">
        <v>56.47</v>
      </c>
      <c r="AD354" s="12">
        <v>58.21</v>
      </c>
      <c r="AE354" s="12">
        <v>60.07</v>
      </c>
      <c r="AF354" s="12">
        <v>62.04</v>
      </c>
      <c r="AG354" s="12">
        <v>63.84</v>
      </c>
      <c r="AH354" s="12">
        <v>63.64</v>
      </c>
      <c r="AI354" s="12">
        <v>63.18</v>
      </c>
      <c r="AJ354" s="12">
        <v>62.86</v>
      </c>
      <c r="AK354" s="12">
        <v>62.46</v>
      </c>
    </row>
    <row r="355" spans="1:37" s="32" customFormat="1" x14ac:dyDescent="0.3">
      <c r="A355" s="12" t="str">
        <f t="shared" si="5"/>
        <v>SDG_NoInv_Base_ReproTest02QVAXamach</v>
      </c>
      <c r="B355" s="36" t="s">
        <v>220</v>
      </c>
      <c r="C355" s="37" t="s">
        <v>261</v>
      </c>
      <c r="D355" s="92" t="s">
        <v>211</v>
      </c>
      <c r="E355" s="12" t="s">
        <v>56</v>
      </c>
      <c r="F355" s="12">
        <v>38.67</v>
      </c>
      <c r="G355" s="12">
        <v>34.78</v>
      </c>
      <c r="H355" s="12">
        <v>35.869999999999997</v>
      </c>
      <c r="I355" s="12">
        <v>36.299999999999997</v>
      </c>
      <c r="J355" s="12">
        <v>36.880000000000003</v>
      </c>
      <c r="K355" s="12">
        <v>37.590000000000003</v>
      </c>
      <c r="L355" s="12">
        <v>38.520000000000003</v>
      </c>
      <c r="M355" s="12">
        <v>39.74</v>
      </c>
      <c r="N355" s="12">
        <v>40.950000000000003</v>
      </c>
      <c r="O355" s="12">
        <v>43.26</v>
      </c>
      <c r="P355" s="12">
        <v>44.71</v>
      </c>
      <c r="Q355" s="12">
        <v>45.88</v>
      </c>
      <c r="R355" s="12">
        <v>47.16</v>
      </c>
      <c r="S355" s="12">
        <v>48.55</v>
      </c>
      <c r="T355" s="12">
        <v>50.07</v>
      </c>
      <c r="U355" s="12">
        <v>51.83</v>
      </c>
      <c r="V355" s="12">
        <v>53.77</v>
      </c>
      <c r="W355" s="12">
        <v>55.59</v>
      </c>
      <c r="X355" s="12">
        <v>57.17</v>
      </c>
      <c r="Y355" s="12">
        <v>59.07</v>
      </c>
      <c r="Z355" s="12">
        <v>60.94</v>
      </c>
      <c r="AA355" s="12">
        <v>62.93</v>
      </c>
      <c r="AB355" s="12">
        <v>64.14</v>
      </c>
      <c r="AC355" s="12">
        <v>65.599999999999994</v>
      </c>
      <c r="AD355" s="12">
        <v>67.63</v>
      </c>
      <c r="AE355" s="12">
        <v>69.91</v>
      </c>
      <c r="AF355" s="12">
        <v>72.319999999999993</v>
      </c>
      <c r="AG355" s="12">
        <v>74.47</v>
      </c>
      <c r="AH355" s="12">
        <v>73.41</v>
      </c>
      <c r="AI355" s="12">
        <v>72.22</v>
      </c>
      <c r="AJ355" s="12">
        <v>71.52</v>
      </c>
      <c r="AK355" s="12">
        <v>70.8</v>
      </c>
    </row>
    <row r="356" spans="1:37" s="32" customFormat="1" x14ac:dyDescent="0.3">
      <c r="A356" s="12" t="str">
        <f t="shared" si="5"/>
        <v>SDG_NoInv_Base_ReproTest02QVAXafcel</v>
      </c>
      <c r="B356" s="36" t="s">
        <v>220</v>
      </c>
      <c r="C356" s="37" t="s">
        <v>261</v>
      </c>
      <c r="D356" s="92" t="s">
        <v>211</v>
      </c>
      <c r="E356" s="12" t="s">
        <v>57</v>
      </c>
      <c r="F356" s="12">
        <v>0.28999999999999998</v>
      </c>
      <c r="G356" s="12">
        <v>0.28999999999999998</v>
      </c>
      <c r="H356" s="12">
        <v>0.28999999999999998</v>
      </c>
      <c r="I356" s="12">
        <v>0.28999999999999998</v>
      </c>
      <c r="J356" s="12">
        <v>0.28999999999999998</v>
      </c>
      <c r="K356" s="12">
        <v>0.28999999999999998</v>
      </c>
      <c r="L356" s="12">
        <v>0.28999999999999998</v>
      </c>
      <c r="M356" s="12">
        <v>0.28999999999999998</v>
      </c>
      <c r="N356" s="12">
        <v>0.28999999999999998</v>
      </c>
      <c r="O356" s="12">
        <v>0.28999999999999998</v>
      </c>
      <c r="P356" s="12">
        <v>0.28999999999999998</v>
      </c>
      <c r="Q356" s="12">
        <v>0.28999999999999998</v>
      </c>
      <c r="R356" s="12">
        <v>0.28999999999999998</v>
      </c>
      <c r="S356" s="12">
        <v>0.28999999999999998</v>
      </c>
      <c r="T356" s="12">
        <v>0.28999999999999998</v>
      </c>
      <c r="U356" s="12">
        <v>0.28999999999999998</v>
      </c>
      <c r="V356" s="12">
        <v>0.28999999999999998</v>
      </c>
      <c r="W356" s="12">
        <v>0.28999999999999998</v>
      </c>
      <c r="X356" s="12">
        <v>0.28999999999999998</v>
      </c>
      <c r="Y356" s="12">
        <v>4.22</v>
      </c>
      <c r="Z356" s="12">
        <v>8.44</v>
      </c>
      <c r="AA356" s="12">
        <v>12.66</v>
      </c>
      <c r="AB356" s="12">
        <v>13.65</v>
      </c>
      <c r="AC356" s="12">
        <v>14.64</v>
      </c>
      <c r="AD356" s="12">
        <v>15.63</v>
      </c>
      <c r="AE356" s="12">
        <v>16.62</v>
      </c>
      <c r="AF356" s="12">
        <v>17.61</v>
      </c>
      <c r="AG356" s="12">
        <v>17.559999999999999</v>
      </c>
      <c r="AH356" s="12">
        <v>17.52</v>
      </c>
      <c r="AI356" s="12">
        <v>17.47</v>
      </c>
      <c r="AJ356" s="12">
        <v>17.43</v>
      </c>
      <c r="AK356" s="12">
        <v>17.38</v>
      </c>
    </row>
    <row r="357" spans="1:37" s="32" customFormat="1" x14ac:dyDescent="0.3">
      <c r="A357" s="12" t="str">
        <f t="shared" si="5"/>
        <v>SDG_NoInv_Base_ReproTest02QVAXaelct</v>
      </c>
      <c r="B357" s="36" t="s">
        <v>220</v>
      </c>
      <c r="C357" s="37" t="s">
        <v>261</v>
      </c>
      <c r="D357" s="92" t="s">
        <v>211</v>
      </c>
      <c r="E357" s="12" t="s">
        <v>58</v>
      </c>
      <c r="F357" s="12">
        <v>0.08</v>
      </c>
      <c r="G357" s="12">
        <v>0.08</v>
      </c>
      <c r="H357" s="12">
        <v>0.08</v>
      </c>
      <c r="I357" s="12">
        <v>0.08</v>
      </c>
      <c r="J357" s="12">
        <v>0.08</v>
      </c>
      <c r="K357" s="12">
        <v>0.08</v>
      </c>
      <c r="L357" s="12">
        <v>0.08</v>
      </c>
      <c r="M357" s="12">
        <v>0.08</v>
      </c>
      <c r="N357" s="12">
        <v>0.08</v>
      </c>
      <c r="O357" s="12">
        <v>0.08</v>
      </c>
      <c r="P357" s="12">
        <v>0.08</v>
      </c>
      <c r="Q357" s="12">
        <v>0.08</v>
      </c>
      <c r="R357" s="12">
        <v>0.08</v>
      </c>
      <c r="S357" s="12">
        <v>0.08</v>
      </c>
      <c r="T357" s="12">
        <v>0.08</v>
      </c>
      <c r="U357" s="12">
        <v>0.08</v>
      </c>
      <c r="V357" s="12">
        <v>0.08</v>
      </c>
      <c r="W357" s="12">
        <v>0.08</v>
      </c>
      <c r="X357" s="12">
        <v>3.19</v>
      </c>
      <c r="Y357" s="12">
        <v>3.19</v>
      </c>
      <c r="Z357" s="12">
        <v>1.76</v>
      </c>
      <c r="AA357" s="12">
        <v>1.76</v>
      </c>
      <c r="AB357" s="12">
        <v>1.76</v>
      </c>
      <c r="AC357" s="12">
        <v>1.76</v>
      </c>
      <c r="AD357" s="12">
        <v>0.99</v>
      </c>
      <c r="AE357" s="12">
        <v>0.99</v>
      </c>
      <c r="AF357" s="12">
        <v>0.99</v>
      </c>
      <c r="AG357" s="12">
        <v>0.99</v>
      </c>
      <c r="AH357" s="12">
        <v>0.99</v>
      </c>
      <c r="AI357" s="12">
        <v>7.46</v>
      </c>
      <c r="AJ357" s="12">
        <v>7.46</v>
      </c>
      <c r="AK357" s="12">
        <v>7.46</v>
      </c>
    </row>
    <row r="358" spans="1:37" s="32" customFormat="1" x14ac:dyDescent="0.3">
      <c r="A358" s="12" t="str">
        <f t="shared" si="5"/>
        <v>SDG_NoInv_Base_ReproTest02QVAXaemch</v>
      </c>
      <c r="B358" s="36" t="s">
        <v>220</v>
      </c>
      <c r="C358" s="37" t="s">
        <v>261</v>
      </c>
      <c r="D358" s="92" t="s">
        <v>211</v>
      </c>
      <c r="E358" s="12" t="s">
        <v>59</v>
      </c>
      <c r="F358" s="12">
        <v>8.99</v>
      </c>
      <c r="G358" s="12">
        <v>8.2200000000000006</v>
      </c>
      <c r="H358" s="12">
        <v>8.43</v>
      </c>
      <c r="I358" s="12">
        <v>8.4700000000000006</v>
      </c>
      <c r="J358" s="12">
        <v>8.56</v>
      </c>
      <c r="K358" s="12">
        <v>8.6999999999999993</v>
      </c>
      <c r="L358" s="12">
        <v>8.91</v>
      </c>
      <c r="M358" s="12">
        <v>9.24</v>
      </c>
      <c r="N358" s="12">
        <v>9.5500000000000007</v>
      </c>
      <c r="O358" s="12">
        <v>10.19</v>
      </c>
      <c r="P358" s="12">
        <v>10.56</v>
      </c>
      <c r="Q358" s="12">
        <v>10.83</v>
      </c>
      <c r="R358" s="12">
        <v>11.13</v>
      </c>
      <c r="S358" s="12">
        <v>11.46</v>
      </c>
      <c r="T358" s="12">
        <v>11.83</v>
      </c>
      <c r="U358" s="12">
        <v>12.25</v>
      </c>
      <c r="V358" s="12">
        <v>12.72</v>
      </c>
      <c r="W358" s="12">
        <v>13.18</v>
      </c>
      <c r="X358" s="12">
        <v>13.6</v>
      </c>
      <c r="Y358" s="12">
        <v>14.07</v>
      </c>
      <c r="Z358" s="12">
        <v>14.52</v>
      </c>
      <c r="AA358" s="12">
        <v>15.01</v>
      </c>
      <c r="AB358" s="12">
        <v>15.06</v>
      </c>
      <c r="AC358" s="12">
        <v>15.25</v>
      </c>
      <c r="AD358" s="12">
        <v>15.68</v>
      </c>
      <c r="AE358" s="12">
        <v>16.2</v>
      </c>
      <c r="AF358" s="12">
        <v>16.75</v>
      </c>
      <c r="AG358" s="12">
        <v>17.3</v>
      </c>
      <c r="AH358" s="12">
        <v>16.829999999999998</v>
      </c>
      <c r="AI358" s="12">
        <v>16.329999999999998</v>
      </c>
      <c r="AJ358" s="12">
        <v>16.09</v>
      </c>
      <c r="AK358" s="12">
        <v>15.84</v>
      </c>
    </row>
    <row r="359" spans="1:37" s="32" customFormat="1" x14ac:dyDescent="0.3">
      <c r="A359" s="12" t="str">
        <f t="shared" si="5"/>
        <v>SDG_NoInv_Base_ReproTest02QVAXasequ</v>
      </c>
      <c r="B359" s="36" t="s">
        <v>220</v>
      </c>
      <c r="C359" s="37" t="s">
        <v>261</v>
      </c>
      <c r="D359" s="92" t="s">
        <v>211</v>
      </c>
      <c r="E359" s="12" t="s">
        <v>60</v>
      </c>
      <c r="F359" s="12">
        <v>8.7799999999999994</v>
      </c>
      <c r="G359" s="12">
        <v>8.33</v>
      </c>
      <c r="H359" s="12">
        <v>8.58</v>
      </c>
      <c r="I359" s="12">
        <v>8.6199999999999992</v>
      </c>
      <c r="J359" s="12">
        <v>8.73</v>
      </c>
      <c r="K359" s="12">
        <v>8.8800000000000008</v>
      </c>
      <c r="L359" s="12">
        <v>9.1</v>
      </c>
      <c r="M359" s="12">
        <v>9.4499999999999993</v>
      </c>
      <c r="N359" s="12">
        <v>9.77</v>
      </c>
      <c r="O359" s="12">
        <v>10.42</v>
      </c>
      <c r="P359" s="12">
        <v>10.8</v>
      </c>
      <c r="Q359" s="12">
        <v>11.11</v>
      </c>
      <c r="R359" s="12">
        <v>11.42</v>
      </c>
      <c r="S359" s="12">
        <v>11.77</v>
      </c>
      <c r="T359" s="12">
        <v>12.16</v>
      </c>
      <c r="U359" s="12">
        <v>12.61</v>
      </c>
      <c r="V359" s="12">
        <v>13.04</v>
      </c>
      <c r="W359" s="12">
        <v>13.5</v>
      </c>
      <c r="X359" s="12">
        <v>14.02</v>
      </c>
      <c r="Y359" s="12">
        <v>14.52</v>
      </c>
      <c r="Z359" s="12">
        <v>15.01</v>
      </c>
      <c r="AA359" s="12">
        <v>15.55</v>
      </c>
      <c r="AB359" s="12">
        <v>15.62</v>
      </c>
      <c r="AC359" s="12">
        <v>15.83</v>
      </c>
      <c r="AD359" s="12">
        <v>16.28</v>
      </c>
      <c r="AE359" s="12">
        <v>16.809999999999999</v>
      </c>
      <c r="AF359" s="12">
        <v>17.38</v>
      </c>
      <c r="AG359" s="12">
        <v>17.899999999999999</v>
      </c>
      <c r="AH359" s="12">
        <v>17.329999999999998</v>
      </c>
      <c r="AI359" s="12">
        <v>16.73</v>
      </c>
      <c r="AJ359" s="12">
        <v>16.39</v>
      </c>
      <c r="AK359" s="12">
        <v>16.09</v>
      </c>
    </row>
    <row r="360" spans="1:37" s="32" customFormat="1" x14ac:dyDescent="0.3">
      <c r="A360" s="12" t="str">
        <f t="shared" si="5"/>
        <v>SDG_NoInv_Base_ReproTest02QVAXavehi</v>
      </c>
      <c r="B360" s="36" t="s">
        <v>220</v>
      </c>
      <c r="C360" s="37" t="s">
        <v>261</v>
      </c>
      <c r="D360" s="92" t="s">
        <v>211</v>
      </c>
      <c r="E360" s="12" t="s">
        <v>61</v>
      </c>
      <c r="F360" s="12">
        <v>39.57</v>
      </c>
      <c r="G360" s="12">
        <v>36.28</v>
      </c>
      <c r="H360" s="12">
        <v>37.44</v>
      </c>
      <c r="I360" s="12">
        <v>37.83</v>
      </c>
      <c r="J360" s="12">
        <v>38.380000000000003</v>
      </c>
      <c r="K360" s="12">
        <v>39.17</v>
      </c>
      <c r="L360" s="12">
        <v>40.200000000000003</v>
      </c>
      <c r="M360" s="12">
        <v>41.63</v>
      </c>
      <c r="N360" s="12">
        <v>43.06</v>
      </c>
      <c r="O360" s="12">
        <v>45.25</v>
      </c>
      <c r="P360" s="12">
        <v>46.91</v>
      </c>
      <c r="Q360" s="12">
        <v>48.41</v>
      </c>
      <c r="R360" s="12">
        <v>50.05</v>
      </c>
      <c r="S360" s="12">
        <v>51.81</v>
      </c>
      <c r="T360" s="12">
        <v>53.74</v>
      </c>
      <c r="U360" s="12">
        <v>56</v>
      </c>
      <c r="V360" s="12">
        <v>58.42</v>
      </c>
      <c r="W360" s="12">
        <v>60.84</v>
      </c>
      <c r="X360" s="12">
        <v>63.11</v>
      </c>
      <c r="Y360" s="12">
        <v>64.36</v>
      </c>
      <c r="Z360" s="12">
        <v>65.61</v>
      </c>
      <c r="AA360" s="12">
        <v>66.900000000000006</v>
      </c>
      <c r="AB360" s="12">
        <v>67.83</v>
      </c>
      <c r="AC360" s="12">
        <v>69.180000000000007</v>
      </c>
      <c r="AD360" s="12">
        <v>71.33</v>
      </c>
      <c r="AE360" s="12">
        <v>73.78</v>
      </c>
      <c r="AF360" s="12">
        <v>76.42</v>
      </c>
      <c r="AG360" s="12">
        <v>79.19</v>
      </c>
      <c r="AH360" s="12">
        <v>78.099999999999994</v>
      </c>
      <c r="AI360" s="12">
        <v>76.400000000000006</v>
      </c>
      <c r="AJ360" s="12">
        <v>75.400000000000006</v>
      </c>
      <c r="AK360" s="12">
        <v>74.42</v>
      </c>
    </row>
    <row r="361" spans="1:37" s="32" customFormat="1" x14ac:dyDescent="0.3">
      <c r="A361" s="12" t="str">
        <f t="shared" si="5"/>
        <v>SDG_NoInv_Base_ReproTest02QVAXatequ</v>
      </c>
      <c r="B361" s="36" t="s">
        <v>220</v>
      </c>
      <c r="C361" s="37" t="s">
        <v>261</v>
      </c>
      <c r="D361" s="92" t="s">
        <v>211</v>
      </c>
      <c r="E361" s="12" t="s">
        <v>62</v>
      </c>
      <c r="F361" s="12">
        <v>7.09</v>
      </c>
      <c r="G361" s="12">
        <v>6.14</v>
      </c>
      <c r="H361" s="12">
        <v>6.35</v>
      </c>
      <c r="I361" s="12">
        <v>6.26</v>
      </c>
      <c r="J361" s="12">
        <v>6.31</v>
      </c>
      <c r="K361" s="12">
        <v>6.4</v>
      </c>
      <c r="L361" s="12">
        <v>6.56</v>
      </c>
      <c r="M361" s="12">
        <v>6.91</v>
      </c>
      <c r="N361" s="12">
        <v>7.21</v>
      </c>
      <c r="O361" s="12">
        <v>8.24</v>
      </c>
      <c r="P361" s="12">
        <v>8.69</v>
      </c>
      <c r="Q361" s="12">
        <v>8.9499999999999993</v>
      </c>
      <c r="R361" s="12">
        <v>9.1300000000000008</v>
      </c>
      <c r="S361" s="12">
        <v>9.3699999999999992</v>
      </c>
      <c r="T361" s="12">
        <v>9.67</v>
      </c>
      <c r="U361" s="12">
        <v>10.02</v>
      </c>
      <c r="V361" s="12">
        <v>10.44</v>
      </c>
      <c r="W361" s="12">
        <v>10.83</v>
      </c>
      <c r="X361" s="12">
        <v>11.1</v>
      </c>
      <c r="Y361" s="12">
        <v>11.48</v>
      </c>
      <c r="Z361" s="12">
        <v>11.81</v>
      </c>
      <c r="AA361" s="12">
        <v>12.23</v>
      </c>
      <c r="AB361" s="12">
        <v>11.89</v>
      </c>
      <c r="AC361" s="12">
        <v>11.85</v>
      </c>
      <c r="AD361" s="12">
        <v>12.19</v>
      </c>
      <c r="AE361" s="12">
        <v>12.64</v>
      </c>
      <c r="AF361" s="12">
        <v>13.13</v>
      </c>
      <c r="AG361" s="12">
        <v>13.47</v>
      </c>
      <c r="AH361" s="12">
        <v>12.61</v>
      </c>
      <c r="AI361" s="12">
        <v>11.82</v>
      </c>
      <c r="AJ361" s="12">
        <v>11.41</v>
      </c>
      <c r="AK361" s="12">
        <v>11.06</v>
      </c>
    </row>
    <row r="362" spans="1:37" s="32" customFormat="1" x14ac:dyDescent="0.3">
      <c r="A362" s="12" t="str">
        <f t="shared" si="5"/>
        <v>SDG_NoInv_Base_ReproTest02QVAXafurn</v>
      </c>
      <c r="B362" s="36" t="s">
        <v>220</v>
      </c>
      <c r="C362" s="37" t="s">
        <v>261</v>
      </c>
      <c r="D362" s="92" t="s">
        <v>211</v>
      </c>
      <c r="E362" s="12" t="s">
        <v>63</v>
      </c>
      <c r="F362" s="12">
        <v>6.09</v>
      </c>
      <c r="G362" s="12">
        <v>5.45</v>
      </c>
      <c r="H362" s="12">
        <v>5.66</v>
      </c>
      <c r="I362" s="12">
        <v>5.78</v>
      </c>
      <c r="J362" s="12">
        <v>5.9</v>
      </c>
      <c r="K362" s="12">
        <v>6.04</v>
      </c>
      <c r="L362" s="12">
        <v>6.21</v>
      </c>
      <c r="M362" s="12">
        <v>6.41</v>
      </c>
      <c r="N362" s="12">
        <v>6.61</v>
      </c>
      <c r="O362" s="12">
        <v>6.98</v>
      </c>
      <c r="P362" s="12">
        <v>7.24</v>
      </c>
      <c r="Q362" s="12">
        <v>7.44</v>
      </c>
      <c r="R362" s="12">
        <v>7.68</v>
      </c>
      <c r="S362" s="12">
        <v>7.93</v>
      </c>
      <c r="T362" s="12">
        <v>8.1999999999999993</v>
      </c>
      <c r="U362" s="12">
        <v>8.49</v>
      </c>
      <c r="V362" s="12">
        <v>8.81</v>
      </c>
      <c r="W362" s="12">
        <v>9.1300000000000008</v>
      </c>
      <c r="X362" s="12">
        <v>9.4499999999999993</v>
      </c>
      <c r="Y362" s="12">
        <v>9.76</v>
      </c>
      <c r="Z362" s="12">
        <v>10.08</v>
      </c>
      <c r="AA362" s="12">
        <v>10.4</v>
      </c>
      <c r="AB362" s="12">
        <v>10.75</v>
      </c>
      <c r="AC362" s="12">
        <v>11.06</v>
      </c>
      <c r="AD362" s="12">
        <v>11.38</v>
      </c>
      <c r="AE362" s="12">
        <v>11.71</v>
      </c>
      <c r="AF362" s="12">
        <v>12.07</v>
      </c>
      <c r="AG362" s="12">
        <v>12.41</v>
      </c>
      <c r="AH362" s="12">
        <v>12.41</v>
      </c>
      <c r="AI362" s="12">
        <v>12.31</v>
      </c>
      <c r="AJ362" s="12">
        <v>12.23</v>
      </c>
      <c r="AK362" s="12">
        <v>12.11</v>
      </c>
    </row>
    <row r="363" spans="1:37" s="32" customFormat="1" x14ac:dyDescent="0.3">
      <c r="A363" s="12" t="str">
        <f t="shared" si="5"/>
        <v>SDG_NoInv_Base_ReproTest02QVAXaoman</v>
      </c>
      <c r="B363" s="36" t="s">
        <v>220</v>
      </c>
      <c r="C363" s="37" t="s">
        <v>261</v>
      </c>
      <c r="D363" s="92" t="s">
        <v>211</v>
      </c>
      <c r="E363" s="12" t="s">
        <v>64</v>
      </c>
      <c r="F363" s="12">
        <v>25.46</v>
      </c>
      <c r="G363" s="12">
        <v>23.29</v>
      </c>
      <c r="H363" s="12">
        <v>24.38</v>
      </c>
      <c r="I363" s="12">
        <v>24.94</v>
      </c>
      <c r="J363" s="12">
        <v>25.5</v>
      </c>
      <c r="K363" s="12">
        <v>26.1</v>
      </c>
      <c r="L363" s="12">
        <v>26.81</v>
      </c>
      <c r="M363" s="12">
        <v>27.63</v>
      </c>
      <c r="N363" s="12">
        <v>28.52</v>
      </c>
      <c r="O363" s="12">
        <v>30.14</v>
      </c>
      <c r="P363" s="12">
        <v>31.53</v>
      </c>
      <c r="Q363" s="12">
        <v>32.71</v>
      </c>
      <c r="R363" s="12">
        <v>33.93</v>
      </c>
      <c r="S363" s="12">
        <v>35.090000000000003</v>
      </c>
      <c r="T363" s="12">
        <v>36.29</v>
      </c>
      <c r="U363" s="12">
        <v>37.630000000000003</v>
      </c>
      <c r="V363" s="12">
        <v>38.82</v>
      </c>
      <c r="W363" s="12">
        <v>40.049999999999997</v>
      </c>
      <c r="X363" s="12">
        <v>41.34</v>
      </c>
      <c r="Y363" s="12">
        <v>42.5</v>
      </c>
      <c r="Z363" s="12">
        <v>43.62</v>
      </c>
      <c r="AA363" s="12">
        <v>44.78</v>
      </c>
      <c r="AB363" s="12">
        <v>45.99</v>
      </c>
      <c r="AC363" s="12">
        <v>47.04</v>
      </c>
      <c r="AD363" s="12">
        <v>48.1</v>
      </c>
      <c r="AE363" s="12">
        <v>49.2</v>
      </c>
      <c r="AF363" s="12">
        <v>50.37</v>
      </c>
      <c r="AG363" s="12">
        <v>51.46</v>
      </c>
      <c r="AH363" s="12">
        <v>50.65</v>
      </c>
      <c r="AI363" s="12">
        <v>49.54</v>
      </c>
      <c r="AJ363" s="12">
        <v>48.58</v>
      </c>
      <c r="AK363" s="12">
        <v>47.55</v>
      </c>
    </row>
    <row r="364" spans="1:37" s="32" customFormat="1" x14ac:dyDescent="0.3">
      <c r="A364" s="12" t="str">
        <f t="shared" si="5"/>
        <v>SDG_NoInv_Base_ReproTest02QVAXaelec</v>
      </c>
      <c r="B364" s="36" t="s">
        <v>220</v>
      </c>
      <c r="C364" s="37" t="s">
        <v>261</v>
      </c>
      <c r="D364" s="92" t="s">
        <v>211</v>
      </c>
      <c r="E364" s="12" t="s">
        <v>65</v>
      </c>
      <c r="F364" s="12">
        <v>142.19999999999999</v>
      </c>
      <c r="G364" s="12">
        <v>136.75</v>
      </c>
      <c r="H364" s="12">
        <v>141.68</v>
      </c>
      <c r="I364" s="12">
        <v>141.55000000000001</v>
      </c>
      <c r="J364" s="12">
        <v>138.38999999999999</v>
      </c>
      <c r="K364" s="12">
        <v>138.1</v>
      </c>
      <c r="L364" s="12">
        <v>138.87</v>
      </c>
      <c r="M364" s="12">
        <v>139.87</v>
      </c>
      <c r="N364" s="12">
        <v>141.33000000000001</v>
      </c>
      <c r="O364" s="12">
        <v>141.96</v>
      </c>
      <c r="P364" s="12">
        <v>143.66999999999999</v>
      </c>
      <c r="Q364" s="12">
        <v>144.78</v>
      </c>
      <c r="R364" s="12">
        <v>147.76</v>
      </c>
      <c r="S364" s="12">
        <v>151.88</v>
      </c>
      <c r="T364" s="12">
        <v>155.33000000000001</v>
      </c>
      <c r="U364" s="12">
        <v>159.52000000000001</v>
      </c>
      <c r="V364" s="12">
        <v>160.19</v>
      </c>
      <c r="W364" s="12">
        <v>163.69999999999999</v>
      </c>
      <c r="X364" s="12">
        <v>174.8</v>
      </c>
      <c r="Y364" s="12">
        <v>181.36</v>
      </c>
      <c r="Z364" s="12">
        <v>188.51</v>
      </c>
      <c r="AA364" s="12">
        <v>195.67</v>
      </c>
      <c r="AB364" s="12">
        <v>199.23</v>
      </c>
      <c r="AC364" s="12">
        <v>203.34</v>
      </c>
      <c r="AD364" s="12">
        <v>208.42</v>
      </c>
      <c r="AE364" s="12">
        <v>213.87</v>
      </c>
      <c r="AF364" s="12">
        <v>219.4</v>
      </c>
      <c r="AG364" s="12">
        <v>231.59</v>
      </c>
      <c r="AH364" s="12">
        <v>242.01</v>
      </c>
      <c r="AI364" s="12">
        <v>250.43</v>
      </c>
      <c r="AJ364" s="12">
        <v>259.98</v>
      </c>
      <c r="AK364" s="12">
        <v>269.08</v>
      </c>
    </row>
    <row r="365" spans="1:37" s="32" customFormat="1" x14ac:dyDescent="0.3">
      <c r="A365" s="12" t="str">
        <f t="shared" si="5"/>
        <v>SDG_NoInv_Base_ReproTest02QVAXawatr</v>
      </c>
      <c r="B365" s="36" t="s">
        <v>220</v>
      </c>
      <c r="C365" s="37" t="s">
        <v>261</v>
      </c>
      <c r="D365" s="92" t="s">
        <v>211</v>
      </c>
      <c r="E365" s="12" t="s">
        <v>66</v>
      </c>
      <c r="F365" s="12">
        <v>38.119999999999997</v>
      </c>
      <c r="G365" s="12">
        <v>37.619999999999997</v>
      </c>
      <c r="H365" s="12">
        <v>38.6</v>
      </c>
      <c r="I365" s="12">
        <v>39.229999999999997</v>
      </c>
      <c r="J365" s="12">
        <v>39.950000000000003</v>
      </c>
      <c r="K365" s="12">
        <v>40.82</v>
      </c>
      <c r="L365" s="12">
        <v>41.9</v>
      </c>
      <c r="M365" s="12">
        <v>43.05</v>
      </c>
      <c r="N365" s="12">
        <v>44.25</v>
      </c>
      <c r="O365" s="12">
        <v>45.77</v>
      </c>
      <c r="P365" s="12">
        <v>47.13</v>
      </c>
      <c r="Q365" s="12">
        <v>48.43</v>
      </c>
      <c r="R365" s="12">
        <v>49.98</v>
      </c>
      <c r="S365" s="12">
        <v>51.62</v>
      </c>
      <c r="T365" s="12">
        <v>53.42</v>
      </c>
      <c r="U365" s="12">
        <v>55.45</v>
      </c>
      <c r="V365" s="12">
        <v>57.35</v>
      </c>
      <c r="W365" s="12">
        <v>59.38</v>
      </c>
      <c r="X365" s="12">
        <v>61.53</v>
      </c>
      <c r="Y365" s="12">
        <v>63.52</v>
      </c>
      <c r="Z365" s="12">
        <v>65.53</v>
      </c>
      <c r="AA365" s="12">
        <v>67.569999999999993</v>
      </c>
      <c r="AB365" s="12">
        <v>70.069999999999993</v>
      </c>
      <c r="AC365" s="12">
        <v>72.430000000000007</v>
      </c>
      <c r="AD365" s="12">
        <v>74.84</v>
      </c>
      <c r="AE365" s="12">
        <v>77.37</v>
      </c>
      <c r="AF365" s="12">
        <v>80.06</v>
      </c>
      <c r="AG365" s="12">
        <v>82.8</v>
      </c>
      <c r="AH365" s="12">
        <v>82.95</v>
      </c>
      <c r="AI365" s="12">
        <v>82.93</v>
      </c>
      <c r="AJ365" s="12">
        <v>83.05</v>
      </c>
      <c r="AK365" s="12">
        <v>83.1</v>
      </c>
    </row>
    <row r="366" spans="1:37" s="32" customFormat="1" x14ac:dyDescent="0.3">
      <c r="A366" s="12" t="str">
        <f t="shared" si="5"/>
        <v>SDG_NoInv_Base_ReproTest02QVAXacons</v>
      </c>
      <c r="B366" s="36" t="s">
        <v>220</v>
      </c>
      <c r="C366" s="37" t="s">
        <v>261</v>
      </c>
      <c r="D366" s="92" t="s">
        <v>211</v>
      </c>
      <c r="E366" s="12" t="s">
        <v>67</v>
      </c>
      <c r="F366" s="12">
        <v>140.65</v>
      </c>
      <c r="G366" s="12">
        <v>129.35</v>
      </c>
      <c r="H366" s="12">
        <v>133.29</v>
      </c>
      <c r="I366" s="12">
        <v>135.88999999999999</v>
      </c>
      <c r="J366" s="12">
        <v>138.37</v>
      </c>
      <c r="K366" s="12">
        <v>141.19999999999999</v>
      </c>
      <c r="L366" s="12">
        <v>144.59</v>
      </c>
      <c r="M366" s="12">
        <v>148.4</v>
      </c>
      <c r="N366" s="12">
        <v>152.46</v>
      </c>
      <c r="O366" s="12">
        <v>157.6</v>
      </c>
      <c r="P366" s="12">
        <v>162.29</v>
      </c>
      <c r="Q366" s="12">
        <v>166.76</v>
      </c>
      <c r="R366" s="12">
        <v>171.96</v>
      </c>
      <c r="S366" s="12">
        <v>177.38</v>
      </c>
      <c r="T366" s="12">
        <v>183.16</v>
      </c>
      <c r="U366" s="12">
        <v>189.79</v>
      </c>
      <c r="V366" s="12">
        <v>196.57</v>
      </c>
      <c r="W366" s="12">
        <v>203.4</v>
      </c>
      <c r="X366" s="12">
        <v>209.97</v>
      </c>
      <c r="Y366" s="12">
        <v>216.56</v>
      </c>
      <c r="Z366" s="12">
        <v>223.46</v>
      </c>
      <c r="AA366" s="12">
        <v>230.25</v>
      </c>
      <c r="AB366" s="12">
        <v>236.66</v>
      </c>
      <c r="AC366" s="12">
        <v>242.9</v>
      </c>
      <c r="AD366" s="12">
        <v>249.87</v>
      </c>
      <c r="AE366" s="12">
        <v>257.32</v>
      </c>
      <c r="AF366" s="12">
        <v>265.18</v>
      </c>
      <c r="AG366" s="12">
        <v>272.95</v>
      </c>
      <c r="AH366" s="12">
        <v>272.56</v>
      </c>
      <c r="AI366" s="12">
        <v>271.06</v>
      </c>
      <c r="AJ366" s="12">
        <v>270.13</v>
      </c>
      <c r="AK366" s="12">
        <v>268.7</v>
      </c>
    </row>
    <row r="367" spans="1:37" s="32" customFormat="1" x14ac:dyDescent="0.3">
      <c r="A367" s="12" t="str">
        <f t="shared" si="5"/>
        <v>SDG_NoInv_Base_ReproTest02QVAXatrad</v>
      </c>
      <c r="B367" s="36" t="s">
        <v>220</v>
      </c>
      <c r="C367" s="37" t="s">
        <v>261</v>
      </c>
      <c r="D367" s="92" t="s">
        <v>211</v>
      </c>
      <c r="E367" s="12" t="s">
        <v>68</v>
      </c>
      <c r="F367" s="12">
        <v>482.47</v>
      </c>
      <c r="G367" s="12">
        <v>441.1</v>
      </c>
      <c r="H367" s="12">
        <v>454.75</v>
      </c>
      <c r="I367" s="12">
        <v>465.34</v>
      </c>
      <c r="J367" s="12">
        <v>472.19</v>
      </c>
      <c r="K367" s="12">
        <v>479.57</v>
      </c>
      <c r="L367" s="12">
        <v>488.5</v>
      </c>
      <c r="M367" s="12">
        <v>498.92</v>
      </c>
      <c r="N367" s="12">
        <v>510</v>
      </c>
      <c r="O367" s="12">
        <v>504.89</v>
      </c>
      <c r="P367" s="12">
        <v>512.52</v>
      </c>
      <c r="Q367" s="12">
        <v>524.03</v>
      </c>
      <c r="R367" s="12">
        <v>537.62</v>
      </c>
      <c r="S367" s="12">
        <v>551.75</v>
      </c>
      <c r="T367" s="12">
        <v>566.99</v>
      </c>
      <c r="U367" s="12">
        <v>584.29999999999995</v>
      </c>
      <c r="V367" s="12">
        <v>601.72</v>
      </c>
      <c r="W367" s="12">
        <v>619.91</v>
      </c>
      <c r="X367" s="12">
        <v>638.42999999999995</v>
      </c>
      <c r="Y367" s="12">
        <v>655.36</v>
      </c>
      <c r="Z367" s="12">
        <v>671.68</v>
      </c>
      <c r="AA367" s="12">
        <v>688.26</v>
      </c>
      <c r="AB367" s="12">
        <v>697.74</v>
      </c>
      <c r="AC367" s="12">
        <v>707.84</v>
      </c>
      <c r="AD367" s="12">
        <v>720.48</v>
      </c>
      <c r="AE367" s="12">
        <v>734.56</v>
      </c>
      <c r="AF367" s="12">
        <v>750.03</v>
      </c>
      <c r="AG367" s="12">
        <v>764.74</v>
      </c>
      <c r="AH367" s="12">
        <v>756.67</v>
      </c>
      <c r="AI367" s="12">
        <v>746.42</v>
      </c>
      <c r="AJ367" s="12">
        <v>737.82</v>
      </c>
      <c r="AK367" s="12">
        <v>728.54</v>
      </c>
    </row>
    <row r="368" spans="1:37" s="32" customFormat="1" x14ac:dyDescent="0.3">
      <c r="A368" s="12" t="str">
        <f t="shared" si="5"/>
        <v>SDG_NoInv_Base_ReproTest02QVAXahotl</v>
      </c>
      <c r="B368" s="36" t="s">
        <v>220</v>
      </c>
      <c r="C368" s="37" t="s">
        <v>261</v>
      </c>
      <c r="D368" s="92" t="s">
        <v>211</v>
      </c>
      <c r="E368" s="12" t="s">
        <v>69</v>
      </c>
      <c r="F368" s="12">
        <v>37.69</v>
      </c>
      <c r="G368" s="12">
        <v>35.229999999999997</v>
      </c>
      <c r="H368" s="12">
        <v>36.82</v>
      </c>
      <c r="I368" s="12">
        <v>37.700000000000003</v>
      </c>
      <c r="J368" s="12">
        <v>38.58</v>
      </c>
      <c r="K368" s="12">
        <v>39.590000000000003</v>
      </c>
      <c r="L368" s="12">
        <v>40.729999999999997</v>
      </c>
      <c r="M368" s="12">
        <v>41.94</v>
      </c>
      <c r="N368" s="12">
        <v>43.24</v>
      </c>
      <c r="O368" s="12">
        <v>45.24</v>
      </c>
      <c r="P368" s="12">
        <v>46.88</v>
      </c>
      <c r="Q368" s="12">
        <v>48.37</v>
      </c>
      <c r="R368" s="12">
        <v>50.07</v>
      </c>
      <c r="S368" s="12">
        <v>51.83</v>
      </c>
      <c r="T368" s="12">
        <v>53.75</v>
      </c>
      <c r="U368" s="12">
        <v>55.89</v>
      </c>
      <c r="V368" s="12">
        <v>57.91</v>
      </c>
      <c r="W368" s="12">
        <v>60.11</v>
      </c>
      <c r="X368" s="12">
        <v>62.53</v>
      </c>
      <c r="Y368" s="12">
        <v>64.8</v>
      </c>
      <c r="Z368" s="12">
        <v>67.08</v>
      </c>
      <c r="AA368" s="12">
        <v>69.430000000000007</v>
      </c>
      <c r="AB368" s="12">
        <v>72.260000000000005</v>
      </c>
      <c r="AC368" s="12">
        <v>74.8</v>
      </c>
      <c r="AD368" s="12">
        <v>77.23</v>
      </c>
      <c r="AE368" s="12">
        <v>79.7</v>
      </c>
      <c r="AF368" s="12">
        <v>82.31</v>
      </c>
      <c r="AG368" s="12">
        <v>84.96</v>
      </c>
      <c r="AH368" s="12">
        <v>85.41</v>
      </c>
      <c r="AI368" s="12">
        <v>85.31</v>
      </c>
      <c r="AJ368" s="12">
        <v>85.11</v>
      </c>
      <c r="AK368" s="12">
        <v>84.73</v>
      </c>
    </row>
    <row r="369" spans="1:37" s="32" customFormat="1" x14ac:dyDescent="0.3">
      <c r="A369" s="12" t="str">
        <f t="shared" si="5"/>
        <v>SDG_NoInv_Base_ReproTest02QVAXaltrp-p</v>
      </c>
      <c r="B369" s="36" t="s">
        <v>220</v>
      </c>
      <c r="C369" s="37" t="s">
        <v>261</v>
      </c>
      <c r="D369" s="92" t="s">
        <v>211</v>
      </c>
      <c r="E369" s="12" t="s">
        <v>70</v>
      </c>
      <c r="F369" s="12">
        <v>60.68</v>
      </c>
      <c r="G369" s="12">
        <v>58.24</v>
      </c>
      <c r="H369" s="12">
        <v>59.72</v>
      </c>
      <c r="I369" s="12">
        <v>60.74</v>
      </c>
      <c r="J369" s="12">
        <v>61.78</v>
      </c>
      <c r="K369" s="12">
        <v>62.87</v>
      </c>
      <c r="L369" s="12">
        <v>64.209999999999994</v>
      </c>
      <c r="M369" s="12">
        <v>65.7</v>
      </c>
      <c r="N369" s="12">
        <v>67.45</v>
      </c>
      <c r="O369" s="12">
        <v>69.94</v>
      </c>
      <c r="P369" s="12">
        <v>72.27</v>
      </c>
      <c r="Q369" s="12">
        <v>74.44</v>
      </c>
      <c r="R369" s="12">
        <v>77.02</v>
      </c>
      <c r="S369" s="12">
        <v>79.66</v>
      </c>
      <c r="T369" s="12">
        <v>82.47</v>
      </c>
      <c r="U369" s="12">
        <v>85.73</v>
      </c>
      <c r="V369" s="12">
        <v>88.69</v>
      </c>
      <c r="W369" s="12">
        <v>91.79</v>
      </c>
      <c r="X369" s="12">
        <v>95.07</v>
      </c>
      <c r="Y369" s="12">
        <v>98.05</v>
      </c>
      <c r="Z369" s="12">
        <v>100.94</v>
      </c>
      <c r="AA369" s="12">
        <v>103.79</v>
      </c>
      <c r="AB369" s="12">
        <v>106.98</v>
      </c>
      <c r="AC369" s="12">
        <v>109.73</v>
      </c>
      <c r="AD369" s="12">
        <v>112.24</v>
      </c>
      <c r="AE369" s="12">
        <v>114.73</v>
      </c>
      <c r="AF369" s="12">
        <v>117.26</v>
      </c>
      <c r="AG369" s="12">
        <v>119.64</v>
      </c>
      <c r="AH369" s="12">
        <v>118.63</v>
      </c>
      <c r="AI369" s="12">
        <v>117.36</v>
      </c>
      <c r="AJ369" s="12">
        <v>116.42</v>
      </c>
      <c r="AK369" s="12">
        <v>115.26</v>
      </c>
    </row>
    <row r="370" spans="1:37" s="32" customFormat="1" x14ac:dyDescent="0.3">
      <c r="A370" s="12" t="str">
        <f t="shared" si="5"/>
        <v>SDG_NoInv_Base_ReproTest02QVAXaltrp-f</v>
      </c>
      <c r="B370" s="36" t="s">
        <v>220</v>
      </c>
      <c r="C370" s="37" t="s">
        <v>261</v>
      </c>
      <c r="D370" s="92" t="s">
        <v>211</v>
      </c>
      <c r="E370" s="12" t="s">
        <v>71</v>
      </c>
      <c r="F370" s="12">
        <v>247.43</v>
      </c>
      <c r="G370" s="12">
        <v>234</v>
      </c>
      <c r="H370" s="12">
        <v>239.63</v>
      </c>
      <c r="I370" s="12">
        <v>244.15</v>
      </c>
      <c r="J370" s="12">
        <v>248.54</v>
      </c>
      <c r="K370" s="12">
        <v>252.63</v>
      </c>
      <c r="L370" s="12">
        <v>257.31</v>
      </c>
      <c r="M370" s="12">
        <v>262.18</v>
      </c>
      <c r="N370" s="12">
        <v>268.64999999999998</v>
      </c>
      <c r="O370" s="12">
        <v>276.76</v>
      </c>
      <c r="P370" s="12">
        <v>285.51</v>
      </c>
      <c r="Q370" s="12">
        <v>295.22000000000003</v>
      </c>
      <c r="R370" s="12">
        <v>305.43</v>
      </c>
      <c r="S370" s="12">
        <v>314.36</v>
      </c>
      <c r="T370" s="12">
        <v>323.48</v>
      </c>
      <c r="U370" s="12">
        <v>336.17</v>
      </c>
      <c r="V370" s="12">
        <v>347.93</v>
      </c>
      <c r="W370" s="12">
        <v>358.7</v>
      </c>
      <c r="X370" s="12">
        <v>370.36</v>
      </c>
      <c r="Y370" s="12">
        <v>382.8</v>
      </c>
      <c r="Z370" s="12">
        <v>396.82</v>
      </c>
      <c r="AA370" s="12">
        <v>411.38</v>
      </c>
      <c r="AB370" s="12">
        <v>425.91</v>
      </c>
      <c r="AC370" s="12">
        <v>440.19</v>
      </c>
      <c r="AD370" s="12">
        <v>453.52</v>
      </c>
      <c r="AE370" s="12">
        <v>466.99</v>
      </c>
      <c r="AF370" s="12">
        <v>478.82</v>
      </c>
      <c r="AG370" s="12">
        <v>489.5</v>
      </c>
      <c r="AH370" s="12">
        <v>486.7</v>
      </c>
      <c r="AI370" s="12">
        <v>483.02</v>
      </c>
      <c r="AJ370" s="12">
        <v>480.53</v>
      </c>
      <c r="AK370" s="12">
        <v>477.57</v>
      </c>
    </row>
    <row r="371" spans="1:37" s="32" customFormat="1" x14ac:dyDescent="0.3">
      <c r="A371" s="12" t="str">
        <f t="shared" si="5"/>
        <v>SDG_NoInv_Base_ReproTest02QVAXaotrp-p</v>
      </c>
      <c r="B371" s="36" t="s">
        <v>220</v>
      </c>
      <c r="C371" s="37" t="s">
        <v>261</v>
      </c>
      <c r="D371" s="92" t="s">
        <v>211</v>
      </c>
      <c r="E371" s="12" t="s">
        <v>72</v>
      </c>
      <c r="F371" s="12">
        <v>8.1</v>
      </c>
      <c r="G371" s="12">
        <v>7.98</v>
      </c>
      <c r="H371" s="12">
        <v>8.42</v>
      </c>
      <c r="I371" s="12">
        <v>8.85</v>
      </c>
      <c r="J371" s="12">
        <v>9.24</v>
      </c>
      <c r="K371" s="12">
        <v>9.59</v>
      </c>
      <c r="L371" s="12">
        <v>9.94</v>
      </c>
      <c r="M371" s="12">
        <v>10.25</v>
      </c>
      <c r="N371" s="12">
        <v>10.55</v>
      </c>
      <c r="O371" s="12">
        <v>10.7</v>
      </c>
      <c r="P371" s="12">
        <v>10.92</v>
      </c>
      <c r="Q371" s="12">
        <v>11.15</v>
      </c>
      <c r="R371" s="12">
        <v>11.43</v>
      </c>
      <c r="S371" s="12">
        <v>11.71</v>
      </c>
      <c r="T371" s="12">
        <v>12</v>
      </c>
      <c r="U371" s="12">
        <v>12.32</v>
      </c>
      <c r="V371" s="12">
        <v>12.61</v>
      </c>
      <c r="W371" s="12">
        <v>12.9</v>
      </c>
      <c r="X371" s="12">
        <v>13.17</v>
      </c>
      <c r="Y371" s="12">
        <v>13.4</v>
      </c>
      <c r="Z371" s="12">
        <v>13.62</v>
      </c>
      <c r="AA371" s="12">
        <v>13.81</v>
      </c>
      <c r="AB371" s="12">
        <v>13.95</v>
      </c>
      <c r="AC371" s="12">
        <v>14.09</v>
      </c>
      <c r="AD371" s="12">
        <v>14.23</v>
      </c>
      <c r="AE371" s="12">
        <v>14.41</v>
      </c>
      <c r="AF371" s="12">
        <v>14.62</v>
      </c>
      <c r="AG371" s="12">
        <v>14.83</v>
      </c>
      <c r="AH371" s="12">
        <v>14.7</v>
      </c>
      <c r="AI371" s="12">
        <v>14.61</v>
      </c>
      <c r="AJ371" s="12">
        <v>14.58</v>
      </c>
      <c r="AK371" s="12">
        <v>14.54</v>
      </c>
    </row>
    <row r="372" spans="1:37" s="32" customFormat="1" x14ac:dyDescent="0.3">
      <c r="A372" s="12" t="str">
        <f t="shared" si="5"/>
        <v>SDG_NoInv_Base_ReproTest02QVAXaotrp-f</v>
      </c>
      <c r="B372" s="36" t="s">
        <v>220</v>
      </c>
      <c r="C372" s="37" t="s">
        <v>261</v>
      </c>
      <c r="D372" s="92" t="s">
        <v>211</v>
      </c>
      <c r="E372" s="12" t="s">
        <v>73</v>
      </c>
      <c r="F372" s="12">
        <v>7.29</v>
      </c>
      <c r="G372" s="12">
        <v>6.95</v>
      </c>
      <c r="H372" s="12">
        <v>7.23</v>
      </c>
      <c r="I372" s="12">
        <v>7.43</v>
      </c>
      <c r="J372" s="12">
        <v>7.61</v>
      </c>
      <c r="K372" s="12">
        <v>7.75</v>
      </c>
      <c r="L372" s="12">
        <v>7.91</v>
      </c>
      <c r="M372" s="12">
        <v>8.08</v>
      </c>
      <c r="N372" s="12">
        <v>8.2799999999999994</v>
      </c>
      <c r="O372" s="12">
        <v>8.4700000000000006</v>
      </c>
      <c r="P372" s="12">
        <v>8.6999999999999993</v>
      </c>
      <c r="Q372" s="12">
        <v>8.9600000000000009</v>
      </c>
      <c r="R372" s="12">
        <v>9.23</v>
      </c>
      <c r="S372" s="12">
        <v>9.4600000000000009</v>
      </c>
      <c r="T372" s="12">
        <v>9.69</v>
      </c>
      <c r="U372" s="12">
        <v>10.029999999999999</v>
      </c>
      <c r="V372" s="12">
        <v>10.33</v>
      </c>
      <c r="W372" s="12">
        <v>10.61</v>
      </c>
      <c r="X372" s="12">
        <v>10.88</v>
      </c>
      <c r="Y372" s="12">
        <v>11.18</v>
      </c>
      <c r="Z372" s="12">
        <v>11.52</v>
      </c>
      <c r="AA372" s="12">
        <v>11.85</v>
      </c>
      <c r="AB372" s="12">
        <v>12.15</v>
      </c>
      <c r="AC372" s="12">
        <v>12.46</v>
      </c>
      <c r="AD372" s="12">
        <v>12.75</v>
      </c>
      <c r="AE372" s="12">
        <v>13.06</v>
      </c>
      <c r="AF372" s="12">
        <v>13.33</v>
      </c>
      <c r="AG372" s="12">
        <v>13.57</v>
      </c>
      <c r="AH372" s="12">
        <v>13.49</v>
      </c>
      <c r="AI372" s="12">
        <v>13.41</v>
      </c>
      <c r="AJ372" s="12">
        <v>13.34</v>
      </c>
      <c r="AK372" s="12">
        <v>13.26</v>
      </c>
    </row>
    <row r="373" spans="1:37" s="32" customFormat="1" x14ac:dyDescent="0.3">
      <c r="A373" s="12" t="str">
        <f t="shared" si="5"/>
        <v>SDG_NoInv_Base_ReproTest02QVAXaprtr</v>
      </c>
      <c r="B373" s="36" t="s">
        <v>220</v>
      </c>
      <c r="C373" s="37" t="s">
        <v>261</v>
      </c>
      <c r="D373" s="92" t="s">
        <v>211</v>
      </c>
      <c r="E373" s="12" t="s">
        <v>74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</row>
    <row r="374" spans="1:37" s="32" customFormat="1" x14ac:dyDescent="0.3">
      <c r="A374" s="12" t="str">
        <f t="shared" si="5"/>
        <v>SDG_NoInv_Base_ReproTest02QVAXatrps</v>
      </c>
      <c r="B374" s="36" t="s">
        <v>220</v>
      </c>
      <c r="C374" s="37" t="s">
        <v>261</v>
      </c>
      <c r="D374" s="92" t="s">
        <v>211</v>
      </c>
      <c r="E374" s="12" t="s">
        <v>75</v>
      </c>
      <c r="F374" s="12">
        <v>54.94</v>
      </c>
      <c r="G374" s="12">
        <v>50.45</v>
      </c>
      <c r="H374" s="12">
        <v>51.68</v>
      </c>
      <c r="I374" s="12">
        <v>52.43</v>
      </c>
      <c r="J374" s="12">
        <v>53.15</v>
      </c>
      <c r="K374" s="12">
        <v>54.01</v>
      </c>
      <c r="L374" s="12">
        <v>54.98</v>
      </c>
      <c r="M374" s="12">
        <v>55.84</v>
      </c>
      <c r="N374" s="12">
        <v>56.78</v>
      </c>
      <c r="O374" s="12">
        <v>58.12</v>
      </c>
      <c r="P374" s="12">
        <v>59.18</v>
      </c>
      <c r="Q374" s="12">
        <v>60.03</v>
      </c>
      <c r="R374" s="12">
        <v>61.24</v>
      </c>
      <c r="S374" s="12">
        <v>62.76</v>
      </c>
      <c r="T374" s="12">
        <v>64.36</v>
      </c>
      <c r="U374" s="12">
        <v>66.17</v>
      </c>
      <c r="V374" s="12">
        <v>67.87</v>
      </c>
      <c r="W374" s="12">
        <v>69.78</v>
      </c>
      <c r="X374" s="12">
        <v>71.67</v>
      </c>
      <c r="Y374" s="12">
        <v>73.53</v>
      </c>
      <c r="Z374" s="12">
        <v>75.400000000000006</v>
      </c>
      <c r="AA374" s="12">
        <v>77.31</v>
      </c>
      <c r="AB374" s="12">
        <v>80.62</v>
      </c>
      <c r="AC374" s="12">
        <v>83.79</v>
      </c>
      <c r="AD374" s="12">
        <v>87.04</v>
      </c>
      <c r="AE374" s="12">
        <v>90.41</v>
      </c>
      <c r="AF374" s="12">
        <v>93.92</v>
      </c>
      <c r="AG374" s="12">
        <v>97.17</v>
      </c>
      <c r="AH374" s="12">
        <v>98.4</v>
      </c>
      <c r="AI374" s="12">
        <v>99.28</v>
      </c>
      <c r="AJ374" s="12">
        <v>100.11</v>
      </c>
      <c r="AK374" s="12">
        <v>100.79</v>
      </c>
    </row>
    <row r="375" spans="1:37" s="32" customFormat="1" x14ac:dyDescent="0.3">
      <c r="A375" s="12" t="str">
        <f t="shared" si="5"/>
        <v>SDG_NoInv_Base_ReproTest02QVAXacomm</v>
      </c>
      <c r="B375" s="36" t="s">
        <v>220</v>
      </c>
      <c r="C375" s="37" t="s">
        <v>261</v>
      </c>
      <c r="D375" s="92" t="s">
        <v>211</v>
      </c>
      <c r="E375" s="12" t="s">
        <v>76</v>
      </c>
      <c r="F375" s="12">
        <v>84.05</v>
      </c>
      <c r="G375" s="12">
        <v>79.66</v>
      </c>
      <c r="H375" s="12">
        <v>82.13</v>
      </c>
      <c r="I375" s="12">
        <v>83.56</v>
      </c>
      <c r="J375" s="12">
        <v>85.07</v>
      </c>
      <c r="K375" s="12">
        <v>86.81</v>
      </c>
      <c r="L375" s="12">
        <v>88.88</v>
      </c>
      <c r="M375" s="12">
        <v>91.22</v>
      </c>
      <c r="N375" s="12">
        <v>93.75</v>
      </c>
      <c r="O375" s="12">
        <v>97.06</v>
      </c>
      <c r="P375" s="12">
        <v>100</v>
      </c>
      <c r="Q375" s="12">
        <v>102.82</v>
      </c>
      <c r="R375" s="12">
        <v>106.1</v>
      </c>
      <c r="S375" s="12">
        <v>109.53</v>
      </c>
      <c r="T375" s="12">
        <v>113.26</v>
      </c>
      <c r="U375" s="12">
        <v>117.46</v>
      </c>
      <c r="V375" s="12">
        <v>121.56</v>
      </c>
      <c r="W375" s="12">
        <v>125.95</v>
      </c>
      <c r="X375" s="12">
        <v>130.66999999999999</v>
      </c>
      <c r="Y375" s="12">
        <v>135.21</v>
      </c>
      <c r="Z375" s="12">
        <v>139.84</v>
      </c>
      <c r="AA375" s="12">
        <v>144.53</v>
      </c>
      <c r="AB375" s="12">
        <v>149.26</v>
      </c>
      <c r="AC375" s="12">
        <v>153.63</v>
      </c>
      <c r="AD375" s="12">
        <v>158.15</v>
      </c>
      <c r="AE375" s="12">
        <v>162.86000000000001</v>
      </c>
      <c r="AF375" s="12">
        <v>167.87</v>
      </c>
      <c r="AG375" s="12">
        <v>172.91</v>
      </c>
      <c r="AH375" s="12">
        <v>173.16</v>
      </c>
      <c r="AI375" s="12">
        <v>172.64</v>
      </c>
      <c r="AJ375" s="12">
        <v>172.12</v>
      </c>
      <c r="AK375" s="12">
        <v>171.28</v>
      </c>
    </row>
    <row r="376" spans="1:37" s="32" customFormat="1" x14ac:dyDescent="0.3">
      <c r="A376" s="12" t="str">
        <f t="shared" si="5"/>
        <v>SDG_NoInv_Base_ReproTest02QVAXafsrv</v>
      </c>
      <c r="B376" s="36" t="s">
        <v>220</v>
      </c>
      <c r="C376" s="37" t="s">
        <v>261</v>
      </c>
      <c r="D376" s="92" t="s">
        <v>211</v>
      </c>
      <c r="E376" s="12" t="s">
        <v>77</v>
      </c>
      <c r="F376" s="12">
        <v>413.44</v>
      </c>
      <c r="G376" s="12">
        <v>391.23</v>
      </c>
      <c r="H376" s="12">
        <v>404.87</v>
      </c>
      <c r="I376" s="12">
        <v>412.46</v>
      </c>
      <c r="J376" s="12">
        <v>420.64</v>
      </c>
      <c r="K376" s="12">
        <v>429.78</v>
      </c>
      <c r="L376" s="12">
        <v>440.28</v>
      </c>
      <c r="M376" s="12">
        <v>451.66</v>
      </c>
      <c r="N376" s="12">
        <v>464.23</v>
      </c>
      <c r="O376" s="12">
        <v>481.55</v>
      </c>
      <c r="P376" s="12">
        <v>496.72</v>
      </c>
      <c r="Q376" s="12">
        <v>511.28</v>
      </c>
      <c r="R376" s="12">
        <v>528.14</v>
      </c>
      <c r="S376" s="12">
        <v>546.01</v>
      </c>
      <c r="T376" s="12">
        <v>565.41999999999996</v>
      </c>
      <c r="U376" s="12">
        <v>587.20000000000005</v>
      </c>
      <c r="V376" s="12">
        <v>608.38</v>
      </c>
      <c r="W376" s="12">
        <v>631.49</v>
      </c>
      <c r="X376" s="12">
        <v>656.78</v>
      </c>
      <c r="Y376" s="12">
        <v>681.5</v>
      </c>
      <c r="Z376" s="12">
        <v>706.81</v>
      </c>
      <c r="AA376" s="12">
        <v>732.46</v>
      </c>
      <c r="AB376" s="12">
        <v>762.13</v>
      </c>
      <c r="AC376" s="12">
        <v>789.65</v>
      </c>
      <c r="AD376" s="12">
        <v>816.45</v>
      </c>
      <c r="AE376" s="12">
        <v>843.44</v>
      </c>
      <c r="AF376" s="12">
        <v>871.67</v>
      </c>
      <c r="AG376" s="12">
        <v>900.97</v>
      </c>
      <c r="AH376" s="12">
        <v>911.16</v>
      </c>
      <c r="AI376" s="12">
        <v>915.77</v>
      </c>
      <c r="AJ376" s="12">
        <v>917.77</v>
      </c>
      <c r="AK376" s="12">
        <v>917.26</v>
      </c>
    </row>
    <row r="377" spans="1:37" s="32" customFormat="1" x14ac:dyDescent="0.3">
      <c r="A377" s="12" t="str">
        <f t="shared" si="5"/>
        <v>SDG_NoInv_Base_ReproTest02QVAXabsrv</v>
      </c>
      <c r="B377" s="36" t="s">
        <v>220</v>
      </c>
      <c r="C377" s="37" t="s">
        <v>261</v>
      </c>
      <c r="D377" s="92" t="s">
        <v>211</v>
      </c>
      <c r="E377" s="12" t="s">
        <v>78</v>
      </c>
      <c r="F377" s="12">
        <v>367.48</v>
      </c>
      <c r="G377" s="12">
        <v>348.35</v>
      </c>
      <c r="H377" s="12">
        <v>359.29</v>
      </c>
      <c r="I377" s="12">
        <v>365.83</v>
      </c>
      <c r="J377" s="12">
        <v>372.67</v>
      </c>
      <c r="K377" s="12">
        <v>380.42</v>
      </c>
      <c r="L377" s="12">
        <v>389.54</v>
      </c>
      <c r="M377" s="12">
        <v>399.55</v>
      </c>
      <c r="N377" s="12">
        <v>410.48</v>
      </c>
      <c r="O377" s="12">
        <v>424.44</v>
      </c>
      <c r="P377" s="12">
        <v>437.29</v>
      </c>
      <c r="Q377" s="12">
        <v>449.71</v>
      </c>
      <c r="R377" s="12">
        <v>464.25</v>
      </c>
      <c r="S377" s="12">
        <v>479.43</v>
      </c>
      <c r="T377" s="12">
        <v>495.89</v>
      </c>
      <c r="U377" s="12">
        <v>514.4</v>
      </c>
      <c r="V377" s="12">
        <v>532.49</v>
      </c>
      <c r="W377" s="12">
        <v>551.87</v>
      </c>
      <c r="X377" s="12">
        <v>572.61</v>
      </c>
      <c r="Y377" s="12">
        <v>592.61</v>
      </c>
      <c r="Z377" s="12">
        <v>613.04</v>
      </c>
      <c r="AA377" s="12">
        <v>633.67999999999995</v>
      </c>
      <c r="AB377" s="12">
        <v>655.95</v>
      </c>
      <c r="AC377" s="12">
        <v>676.16</v>
      </c>
      <c r="AD377" s="12">
        <v>696.35</v>
      </c>
      <c r="AE377" s="12">
        <v>717.2</v>
      </c>
      <c r="AF377" s="12">
        <v>739.26</v>
      </c>
      <c r="AG377" s="12">
        <v>761.67</v>
      </c>
      <c r="AH377" s="12">
        <v>764.76</v>
      </c>
      <c r="AI377" s="12">
        <v>764.24</v>
      </c>
      <c r="AJ377" s="12">
        <v>762.89</v>
      </c>
      <c r="AK377" s="12">
        <v>759.96</v>
      </c>
    </row>
    <row r="378" spans="1:37" s="32" customFormat="1" x14ac:dyDescent="0.3">
      <c r="A378" s="12" t="str">
        <f t="shared" si="5"/>
        <v>SDG_NoInv_Base_ReproTest02QVAXagsrv</v>
      </c>
      <c r="B378" s="36" t="s">
        <v>220</v>
      </c>
      <c r="C378" s="37" t="s">
        <v>261</v>
      </c>
      <c r="D378" s="92" t="s">
        <v>211</v>
      </c>
      <c r="E378" s="12" t="s">
        <v>79</v>
      </c>
      <c r="F378" s="12">
        <v>789.44</v>
      </c>
      <c r="G378" s="12">
        <v>739.2</v>
      </c>
      <c r="H378" s="12">
        <v>760.64</v>
      </c>
      <c r="I378" s="12">
        <v>776.45</v>
      </c>
      <c r="J378" s="12">
        <v>791.75</v>
      </c>
      <c r="K378" s="12">
        <v>806.97</v>
      </c>
      <c r="L378" s="12">
        <v>823.37</v>
      </c>
      <c r="M378" s="12">
        <v>840.32</v>
      </c>
      <c r="N378" s="12">
        <v>859.72</v>
      </c>
      <c r="O378" s="12">
        <v>887.82</v>
      </c>
      <c r="P378" s="12">
        <v>913.09</v>
      </c>
      <c r="Q378" s="12">
        <v>938.03</v>
      </c>
      <c r="R378" s="12">
        <v>966.61</v>
      </c>
      <c r="S378" s="12">
        <v>996.72</v>
      </c>
      <c r="T378" s="12">
        <v>1028.76</v>
      </c>
      <c r="U378" s="12">
        <v>1064.4100000000001</v>
      </c>
      <c r="V378" s="12">
        <v>1099.23</v>
      </c>
      <c r="W378" s="12">
        <v>1136.23</v>
      </c>
      <c r="X378" s="12">
        <v>1175.8499999999999</v>
      </c>
      <c r="Y378" s="12">
        <v>1215.51</v>
      </c>
      <c r="Z378" s="12">
        <v>1257.3699999999999</v>
      </c>
      <c r="AA378" s="12">
        <v>1298.53</v>
      </c>
      <c r="AB378" s="12">
        <v>1347.47</v>
      </c>
      <c r="AC378" s="12">
        <v>1393.09</v>
      </c>
      <c r="AD378" s="12">
        <v>1436.34</v>
      </c>
      <c r="AE378" s="12">
        <v>1480.27</v>
      </c>
      <c r="AF378" s="12">
        <v>1525.3</v>
      </c>
      <c r="AG378" s="12">
        <v>1573.36</v>
      </c>
      <c r="AH378" s="12">
        <v>1607.63</v>
      </c>
      <c r="AI378" s="12">
        <v>1632.36</v>
      </c>
      <c r="AJ378" s="12">
        <v>1649.18</v>
      </c>
      <c r="AK378" s="12">
        <v>1659.64</v>
      </c>
    </row>
    <row r="379" spans="1:37" s="32" customFormat="1" x14ac:dyDescent="0.3">
      <c r="A379" s="12" t="str">
        <f t="shared" si="5"/>
        <v>SDG_NoInv_Base_ReproTest02QVAXaosrv</v>
      </c>
      <c r="B379" s="36" t="s">
        <v>220</v>
      </c>
      <c r="C379" s="37" t="s">
        <v>261</v>
      </c>
      <c r="D379" s="92" t="s">
        <v>211</v>
      </c>
      <c r="E379" s="12" t="s">
        <v>80</v>
      </c>
      <c r="F379" s="12">
        <v>475.08</v>
      </c>
      <c r="G379" s="12">
        <v>430.1</v>
      </c>
      <c r="H379" s="12">
        <v>447.52</v>
      </c>
      <c r="I379" s="12">
        <v>458.01</v>
      </c>
      <c r="J379" s="12">
        <v>468.11</v>
      </c>
      <c r="K379" s="12">
        <v>478.76</v>
      </c>
      <c r="L379" s="12">
        <v>490.93</v>
      </c>
      <c r="M379" s="12">
        <v>503.9</v>
      </c>
      <c r="N379" s="12">
        <v>517.97</v>
      </c>
      <c r="O379" s="12">
        <v>535.52</v>
      </c>
      <c r="P379" s="12">
        <v>551.91999999999996</v>
      </c>
      <c r="Q379" s="12">
        <v>567.76</v>
      </c>
      <c r="R379" s="12">
        <v>586.15</v>
      </c>
      <c r="S379" s="12">
        <v>605.16999999999996</v>
      </c>
      <c r="T379" s="12">
        <v>625.73</v>
      </c>
      <c r="U379" s="12">
        <v>649.19000000000005</v>
      </c>
      <c r="V379" s="12">
        <v>671.81</v>
      </c>
      <c r="W379" s="12">
        <v>696.06</v>
      </c>
      <c r="X379" s="12">
        <v>722.22</v>
      </c>
      <c r="Y379" s="12">
        <v>747.44</v>
      </c>
      <c r="Z379" s="12">
        <v>773.16</v>
      </c>
      <c r="AA379" s="12">
        <v>799.25</v>
      </c>
      <c r="AB379" s="12">
        <v>827.6</v>
      </c>
      <c r="AC379" s="12">
        <v>853.71</v>
      </c>
      <c r="AD379" s="12">
        <v>879.59</v>
      </c>
      <c r="AE379" s="12">
        <v>906</v>
      </c>
      <c r="AF379" s="12">
        <v>933.62</v>
      </c>
      <c r="AG379" s="12">
        <v>961.62</v>
      </c>
      <c r="AH379" s="12">
        <v>963.81</v>
      </c>
      <c r="AI379" s="12">
        <v>961.93</v>
      </c>
      <c r="AJ379" s="12">
        <v>959.36</v>
      </c>
      <c r="AK379" s="12">
        <v>954.96</v>
      </c>
    </row>
    <row r="380" spans="1:37" s="32" customFormat="1" x14ac:dyDescent="0.3">
      <c r="A380" s="12" t="str">
        <f t="shared" si="5"/>
        <v>SDG_NoInv_Base_ReproTest02PVAXaawhe</v>
      </c>
      <c r="B380" s="36" t="s">
        <v>220</v>
      </c>
      <c r="C380" s="37" t="s">
        <v>261</v>
      </c>
      <c r="D380" s="92" t="s">
        <v>212</v>
      </c>
      <c r="E380" s="12" t="s">
        <v>4</v>
      </c>
      <c r="F380" s="12">
        <v>1</v>
      </c>
      <c r="G380" s="12">
        <v>0.94</v>
      </c>
      <c r="H380" s="12">
        <v>0.95</v>
      </c>
      <c r="I380" s="12">
        <v>0.97</v>
      </c>
      <c r="J380" s="12">
        <v>1</v>
      </c>
      <c r="K380" s="12">
        <v>1</v>
      </c>
      <c r="L380" s="12">
        <v>1</v>
      </c>
      <c r="M380" s="12">
        <v>1</v>
      </c>
      <c r="N380" s="12">
        <v>1</v>
      </c>
      <c r="O380" s="12">
        <v>1.03</v>
      </c>
      <c r="P380" s="12">
        <v>1.02</v>
      </c>
      <c r="Q380" s="12">
        <v>1.01</v>
      </c>
      <c r="R380" s="12">
        <v>1.01</v>
      </c>
      <c r="S380" s="12">
        <v>1.01</v>
      </c>
      <c r="T380" s="12">
        <v>1.01</v>
      </c>
      <c r="U380" s="12">
        <v>1.02</v>
      </c>
      <c r="V380" s="12">
        <v>1.02</v>
      </c>
      <c r="W380" s="12">
        <v>1.02</v>
      </c>
      <c r="X380" s="12">
        <v>1.02</v>
      </c>
      <c r="Y380" s="12">
        <v>1.02</v>
      </c>
      <c r="Z380" s="12">
        <v>1.02</v>
      </c>
      <c r="AA380" s="12">
        <v>1.02</v>
      </c>
      <c r="AB380" s="12">
        <v>1.03</v>
      </c>
      <c r="AC380" s="12">
        <v>1.04</v>
      </c>
      <c r="AD380" s="12">
        <v>1.04</v>
      </c>
      <c r="AE380" s="12">
        <v>1.05</v>
      </c>
      <c r="AF380" s="12">
        <v>1.05</v>
      </c>
      <c r="AG380" s="12">
        <v>1.05</v>
      </c>
      <c r="AH380" s="12">
        <v>1.03</v>
      </c>
      <c r="AI380" s="12">
        <v>1.02</v>
      </c>
      <c r="AJ380" s="12">
        <v>1.01</v>
      </c>
      <c r="AK380" s="12">
        <v>1</v>
      </c>
    </row>
    <row r="381" spans="1:37" s="32" customFormat="1" x14ac:dyDescent="0.3">
      <c r="A381" s="12" t="str">
        <f t="shared" si="5"/>
        <v>SDG_NoInv_Base_ReproTest02PVAXaamai</v>
      </c>
      <c r="B381" s="36" t="s">
        <v>220</v>
      </c>
      <c r="C381" s="37" t="s">
        <v>261</v>
      </c>
      <c r="D381" s="92" t="s">
        <v>212</v>
      </c>
      <c r="E381" s="12" t="s">
        <v>5</v>
      </c>
      <c r="F381" s="12">
        <v>1</v>
      </c>
      <c r="G381" s="12">
        <v>0.95</v>
      </c>
      <c r="H381" s="12">
        <v>0.97</v>
      </c>
      <c r="I381" s="12">
        <v>1</v>
      </c>
      <c r="J381" s="12">
        <v>1.03</v>
      </c>
      <c r="K381" s="12">
        <v>1.04</v>
      </c>
      <c r="L381" s="12">
        <v>1.04</v>
      </c>
      <c r="M381" s="12">
        <v>1.04</v>
      </c>
      <c r="N381" s="12">
        <v>1.04</v>
      </c>
      <c r="O381" s="12">
        <v>1.0900000000000001</v>
      </c>
      <c r="P381" s="12">
        <v>1.08</v>
      </c>
      <c r="Q381" s="12">
        <v>1.07</v>
      </c>
      <c r="R381" s="12">
        <v>1.06</v>
      </c>
      <c r="S381" s="12">
        <v>1.06</v>
      </c>
      <c r="T381" s="12">
        <v>1.06</v>
      </c>
      <c r="U381" s="12">
        <v>1.06</v>
      </c>
      <c r="V381" s="12">
        <v>1.05</v>
      </c>
      <c r="W381" s="12">
        <v>1.05</v>
      </c>
      <c r="X381" s="12">
        <v>1.05</v>
      </c>
      <c r="Y381" s="12">
        <v>1.05</v>
      </c>
      <c r="Z381" s="12">
        <v>1.05</v>
      </c>
      <c r="AA381" s="12">
        <v>1.05</v>
      </c>
      <c r="AB381" s="12">
        <v>1.06</v>
      </c>
      <c r="AC381" s="12">
        <v>1.07</v>
      </c>
      <c r="AD381" s="12">
        <v>1.07</v>
      </c>
      <c r="AE381" s="12">
        <v>1.07</v>
      </c>
      <c r="AF381" s="12">
        <v>1.07</v>
      </c>
      <c r="AG381" s="12">
        <v>1.06</v>
      </c>
      <c r="AH381" s="12">
        <v>1.03</v>
      </c>
      <c r="AI381" s="12">
        <v>0.99</v>
      </c>
      <c r="AJ381" s="12">
        <v>0.97</v>
      </c>
      <c r="AK381" s="12">
        <v>0.95</v>
      </c>
    </row>
    <row r="382" spans="1:37" s="32" customFormat="1" x14ac:dyDescent="0.3">
      <c r="A382" s="12" t="str">
        <f t="shared" si="5"/>
        <v>SDG_NoInv_Base_ReproTest02PVAXaaoce</v>
      </c>
      <c r="B382" s="36" t="s">
        <v>220</v>
      </c>
      <c r="C382" s="37" t="s">
        <v>261</v>
      </c>
      <c r="D382" s="92" t="s">
        <v>212</v>
      </c>
      <c r="E382" s="12" t="s">
        <v>6</v>
      </c>
      <c r="F382" s="12">
        <v>1</v>
      </c>
      <c r="G382" s="12">
        <v>0.93</v>
      </c>
      <c r="H382" s="12">
        <v>0.96</v>
      </c>
      <c r="I382" s="12">
        <v>1</v>
      </c>
      <c r="J382" s="12">
        <v>1.04</v>
      </c>
      <c r="K382" s="12">
        <v>1.05</v>
      </c>
      <c r="L382" s="12">
        <v>1.06</v>
      </c>
      <c r="M382" s="12">
        <v>1.06</v>
      </c>
      <c r="N382" s="12">
        <v>1.07</v>
      </c>
      <c r="O382" s="12">
        <v>1.1299999999999999</v>
      </c>
      <c r="P382" s="12">
        <v>1.1299999999999999</v>
      </c>
      <c r="Q382" s="12">
        <v>1.1200000000000001</v>
      </c>
      <c r="R382" s="12">
        <v>1.1299999999999999</v>
      </c>
      <c r="S382" s="12">
        <v>1.1299999999999999</v>
      </c>
      <c r="T382" s="12">
        <v>1.1299999999999999</v>
      </c>
      <c r="U382" s="12">
        <v>1.1399999999999999</v>
      </c>
      <c r="V382" s="12">
        <v>1.1399999999999999</v>
      </c>
      <c r="W382" s="12">
        <v>1.1399999999999999</v>
      </c>
      <c r="X382" s="12">
        <v>1.1499999999999999</v>
      </c>
      <c r="Y382" s="12">
        <v>1.1499999999999999</v>
      </c>
      <c r="Z382" s="12">
        <v>1.1599999999999999</v>
      </c>
      <c r="AA382" s="12">
        <v>1.1599999999999999</v>
      </c>
      <c r="AB382" s="12">
        <v>1.19</v>
      </c>
      <c r="AC382" s="12">
        <v>1.2</v>
      </c>
      <c r="AD382" s="12">
        <v>1.21</v>
      </c>
      <c r="AE382" s="12">
        <v>1.21</v>
      </c>
      <c r="AF382" s="12">
        <v>1.22</v>
      </c>
      <c r="AG382" s="12">
        <v>1.22</v>
      </c>
      <c r="AH382" s="12">
        <v>1.19</v>
      </c>
      <c r="AI382" s="12">
        <v>1.1599999999999999</v>
      </c>
      <c r="AJ382" s="12">
        <v>1.1299999999999999</v>
      </c>
      <c r="AK382" s="12">
        <v>1.1100000000000001</v>
      </c>
    </row>
    <row r="383" spans="1:37" s="32" customFormat="1" x14ac:dyDescent="0.3">
      <c r="A383" s="12" t="str">
        <f t="shared" si="5"/>
        <v>SDG_NoInv_Base_ReproTest02PVAXaaveg</v>
      </c>
      <c r="B383" s="36" t="s">
        <v>220</v>
      </c>
      <c r="C383" s="37" t="s">
        <v>261</v>
      </c>
      <c r="D383" s="92" t="s">
        <v>212</v>
      </c>
      <c r="E383" s="12" t="s">
        <v>7</v>
      </c>
      <c r="F383" s="12">
        <v>1</v>
      </c>
      <c r="G383" s="12">
        <v>1</v>
      </c>
      <c r="H383" s="12">
        <v>0.99</v>
      </c>
      <c r="I383" s="12">
        <v>1</v>
      </c>
      <c r="J383" s="12">
        <v>1</v>
      </c>
      <c r="K383" s="12">
        <v>1</v>
      </c>
      <c r="L383" s="12">
        <v>1</v>
      </c>
      <c r="M383" s="12">
        <v>1</v>
      </c>
      <c r="N383" s="12">
        <v>1</v>
      </c>
      <c r="O383" s="12">
        <v>1</v>
      </c>
      <c r="P383" s="12">
        <v>0.99</v>
      </c>
      <c r="Q383" s="12">
        <v>0.99</v>
      </c>
      <c r="R383" s="12">
        <v>0.99</v>
      </c>
      <c r="S383" s="12">
        <v>0.99</v>
      </c>
      <c r="T383" s="12">
        <v>1</v>
      </c>
      <c r="U383" s="12">
        <v>1</v>
      </c>
      <c r="V383" s="12">
        <v>1</v>
      </c>
      <c r="W383" s="12">
        <v>1</v>
      </c>
      <c r="X383" s="12">
        <v>1</v>
      </c>
      <c r="Y383" s="12">
        <v>1</v>
      </c>
      <c r="Z383" s="12">
        <v>1</v>
      </c>
      <c r="AA383" s="12">
        <v>1</v>
      </c>
      <c r="AB383" s="12">
        <v>1</v>
      </c>
      <c r="AC383" s="12">
        <v>0.99</v>
      </c>
      <c r="AD383" s="12">
        <v>0.99</v>
      </c>
      <c r="AE383" s="12">
        <v>1</v>
      </c>
      <c r="AF383" s="12">
        <v>1</v>
      </c>
      <c r="AG383" s="12">
        <v>1</v>
      </c>
      <c r="AH383" s="12">
        <v>0.98</v>
      </c>
      <c r="AI383" s="12">
        <v>0.97</v>
      </c>
      <c r="AJ383" s="12">
        <v>0.96</v>
      </c>
      <c r="AK383" s="12">
        <v>0.96</v>
      </c>
    </row>
    <row r="384" spans="1:37" s="32" customFormat="1" x14ac:dyDescent="0.3">
      <c r="A384" s="12" t="str">
        <f t="shared" si="5"/>
        <v>SDG_NoInv_Base_ReproTest02PVAXaaofr</v>
      </c>
      <c r="B384" s="36" t="s">
        <v>220</v>
      </c>
      <c r="C384" s="37" t="s">
        <v>261</v>
      </c>
      <c r="D384" s="92" t="s">
        <v>212</v>
      </c>
      <c r="E384" s="12" t="s">
        <v>8</v>
      </c>
      <c r="F384" s="12">
        <v>1</v>
      </c>
      <c r="G384" s="12">
        <v>1.01</v>
      </c>
      <c r="H384" s="12">
        <v>1</v>
      </c>
      <c r="I384" s="12">
        <v>1</v>
      </c>
      <c r="J384" s="12">
        <v>1</v>
      </c>
      <c r="K384" s="12">
        <v>1</v>
      </c>
      <c r="L384" s="12">
        <v>1</v>
      </c>
      <c r="M384" s="12">
        <v>1</v>
      </c>
      <c r="N384" s="12">
        <v>1</v>
      </c>
      <c r="O384" s="12">
        <v>1.02</v>
      </c>
      <c r="P384" s="12">
        <v>1.02</v>
      </c>
      <c r="Q384" s="12">
        <v>1.01</v>
      </c>
      <c r="R384" s="12">
        <v>1.01</v>
      </c>
      <c r="S384" s="12">
        <v>1.01</v>
      </c>
      <c r="T384" s="12">
        <v>1.01</v>
      </c>
      <c r="U384" s="12">
        <v>1.01</v>
      </c>
      <c r="V384" s="12">
        <v>1.01</v>
      </c>
      <c r="W384" s="12">
        <v>1.01</v>
      </c>
      <c r="X384" s="12">
        <v>1.01</v>
      </c>
      <c r="Y384" s="12">
        <v>1</v>
      </c>
      <c r="Z384" s="12">
        <v>1</v>
      </c>
      <c r="AA384" s="12">
        <v>1</v>
      </c>
      <c r="AB384" s="12">
        <v>1.01</v>
      </c>
      <c r="AC384" s="12">
        <v>1</v>
      </c>
      <c r="AD384" s="12">
        <v>1.01</v>
      </c>
      <c r="AE384" s="12">
        <v>1.01</v>
      </c>
      <c r="AF384" s="12">
        <v>1.01</v>
      </c>
      <c r="AG384" s="12">
        <v>1.01</v>
      </c>
      <c r="AH384" s="12">
        <v>0.99</v>
      </c>
      <c r="AI384" s="12">
        <v>0.97</v>
      </c>
      <c r="AJ384" s="12">
        <v>0.97</v>
      </c>
      <c r="AK384" s="12">
        <v>0.96</v>
      </c>
    </row>
    <row r="385" spans="1:37" s="32" customFormat="1" x14ac:dyDescent="0.3">
      <c r="A385" s="12" t="str">
        <f t="shared" si="5"/>
        <v>SDG_NoInv_Base_ReproTest02PVAXaagra</v>
      </c>
      <c r="B385" s="36" t="s">
        <v>220</v>
      </c>
      <c r="C385" s="37" t="s">
        <v>261</v>
      </c>
      <c r="D385" s="92" t="s">
        <v>212</v>
      </c>
      <c r="E385" s="12" t="s">
        <v>9</v>
      </c>
      <c r="F385" s="12">
        <v>1</v>
      </c>
      <c r="G385" s="12">
        <v>1.03</v>
      </c>
      <c r="H385" s="12">
        <v>1.03</v>
      </c>
      <c r="I385" s="12">
        <v>1.02</v>
      </c>
      <c r="J385" s="12">
        <v>1.02</v>
      </c>
      <c r="K385" s="12">
        <v>1.03</v>
      </c>
      <c r="L385" s="12">
        <v>1.03</v>
      </c>
      <c r="M385" s="12">
        <v>1.03</v>
      </c>
      <c r="N385" s="12">
        <v>1.04</v>
      </c>
      <c r="O385" s="12">
        <v>1.06</v>
      </c>
      <c r="P385" s="12">
        <v>1.06</v>
      </c>
      <c r="Q385" s="12">
        <v>1.06</v>
      </c>
      <c r="R385" s="12">
        <v>1.05</v>
      </c>
      <c r="S385" s="12">
        <v>1.05</v>
      </c>
      <c r="T385" s="12">
        <v>1.06</v>
      </c>
      <c r="U385" s="12">
        <v>1.06</v>
      </c>
      <c r="V385" s="12">
        <v>1.06</v>
      </c>
      <c r="W385" s="12">
        <v>1.06</v>
      </c>
      <c r="X385" s="12">
        <v>1.06</v>
      </c>
      <c r="Y385" s="12">
        <v>1.06</v>
      </c>
      <c r="Z385" s="12">
        <v>1.06</v>
      </c>
      <c r="AA385" s="12">
        <v>1.06</v>
      </c>
      <c r="AB385" s="12">
        <v>1.06</v>
      </c>
      <c r="AC385" s="12">
        <v>1.06</v>
      </c>
      <c r="AD385" s="12">
        <v>1.06</v>
      </c>
      <c r="AE385" s="12">
        <v>1.06</v>
      </c>
      <c r="AF385" s="12">
        <v>1.06</v>
      </c>
      <c r="AG385" s="12">
        <v>1.05</v>
      </c>
      <c r="AH385" s="12">
        <v>1.03</v>
      </c>
      <c r="AI385" s="12">
        <v>1.01</v>
      </c>
      <c r="AJ385" s="12">
        <v>1</v>
      </c>
      <c r="AK385" s="12">
        <v>0.99</v>
      </c>
    </row>
    <row r="386" spans="1:37" s="32" customFormat="1" x14ac:dyDescent="0.3">
      <c r="A386" s="12" t="str">
        <f t="shared" ref="A386:A449" si="6">_xlfn.CONCAT(C386,D386,E386)</f>
        <v>SDG_NoInv_Base_ReproTest02PVAXaaoil</v>
      </c>
      <c r="B386" s="36" t="s">
        <v>220</v>
      </c>
      <c r="C386" s="37" t="s">
        <v>261</v>
      </c>
      <c r="D386" s="92" t="s">
        <v>212</v>
      </c>
      <c r="E386" s="12" t="s">
        <v>10</v>
      </c>
      <c r="F386" s="12">
        <v>1</v>
      </c>
      <c r="G386" s="12">
        <v>0.92</v>
      </c>
      <c r="H386" s="12">
        <v>0.94</v>
      </c>
      <c r="I386" s="12">
        <v>0.98</v>
      </c>
      <c r="J386" s="12">
        <v>1.01</v>
      </c>
      <c r="K386" s="12">
        <v>1.02</v>
      </c>
      <c r="L386" s="12">
        <v>1.03</v>
      </c>
      <c r="M386" s="12">
        <v>1.03</v>
      </c>
      <c r="N386" s="12">
        <v>1.03</v>
      </c>
      <c r="O386" s="12">
        <v>1.05</v>
      </c>
      <c r="P386" s="12">
        <v>1.05</v>
      </c>
      <c r="Q386" s="12">
        <v>1.05</v>
      </c>
      <c r="R386" s="12">
        <v>1.06</v>
      </c>
      <c r="S386" s="12">
        <v>1.07</v>
      </c>
      <c r="T386" s="12">
        <v>1.08</v>
      </c>
      <c r="U386" s="12">
        <v>1.08</v>
      </c>
      <c r="V386" s="12">
        <v>1.0900000000000001</v>
      </c>
      <c r="W386" s="12">
        <v>1.0900000000000001</v>
      </c>
      <c r="X386" s="12">
        <v>1.1000000000000001</v>
      </c>
      <c r="Y386" s="12">
        <v>1.1000000000000001</v>
      </c>
      <c r="Z386" s="12">
        <v>1.1100000000000001</v>
      </c>
      <c r="AA386" s="12">
        <v>1.1200000000000001</v>
      </c>
      <c r="AB386" s="12">
        <v>1.1299999999999999</v>
      </c>
      <c r="AC386" s="12">
        <v>1.1399999999999999</v>
      </c>
      <c r="AD386" s="12">
        <v>1.1399999999999999</v>
      </c>
      <c r="AE386" s="12">
        <v>1.1499999999999999</v>
      </c>
      <c r="AF386" s="12">
        <v>1.17</v>
      </c>
      <c r="AG386" s="12">
        <v>1.17</v>
      </c>
      <c r="AH386" s="12">
        <v>1.1399999999999999</v>
      </c>
      <c r="AI386" s="12">
        <v>1.1299999999999999</v>
      </c>
      <c r="AJ386" s="12">
        <v>1.1100000000000001</v>
      </c>
      <c r="AK386" s="12">
        <v>1.1000000000000001</v>
      </c>
    </row>
    <row r="387" spans="1:37" s="32" customFormat="1" x14ac:dyDescent="0.3">
      <c r="A387" s="12" t="str">
        <f t="shared" si="6"/>
        <v>SDG_NoInv_Base_ReproTest02PVAXaatub</v>
      </c>
      <c r="B387" s="36" t="s">
        <v>220</v>
      </c>
      <c r="C387" s="37" t="s">
        <v>261</v>
      </c>
      <c r="D387" s="92" t="s">
        <v>212</v>
      </c>
      <c r="E387" s="12" t="s">
        <v>11</v>
      </c>
      <c r="F387" s="12">
        <v>1</v>
      </c>
      <c r="G387" s="12">
        <v>0.98</v>
      </c>
      <c r="H387" s="12">
        <v>0.97</v>
      </c>
      <c r="I387" s="12">
        <v>0.98</v>
      </c>
      <c r="J387" s="12">
        <v>0.99</v>
      </c>
      <c r="K387" s="12">
        <v>0.98</v>
      </c>
      <c r="L387" s="12">
        <v>0.98</v>
      </c>
      <c r="M387" s="12">
        <v>0.98</v>
      </c>
      <c r="N387" s="12">
        <v>0.98</v>
      </c>
      <c r="O387" s="12">
        <v>0.98</v>
      </c>
      <c r="P387" s="12">
        <v>0.98</v>
      </c>
      <c r="Q387" s="12">
        <v>0.98</v>
      </c>
      <c r="R387" s="12">
        <v>0.98</v>
      </c>
      <c r="S387" s="12">
        <v>0.98</v>
      </c>
      <c r="T387" s="12">
        <v>0.98</v>
      </c>
      <c r="U387" s="12">
        <v>0.98</v>
      </c>
      <c r="V387" s="12">
        <v>0.98</v>
      </c>
      <c r="W387" s="12">
        <v>0.98</v>
      </c>
      <c r="X387" s="12">
        <v>0.98</v>
      </c>
      <c r="Y387" s="12">
        <v>0.98</v>
      </c>
      <c r="Z387" s="12">
        <v>0.98</v>
      </c>
      <c r="AA387" s="12">
        <v>0.98</v>
      </c>
      <c r="AB387" s="12">
        <v>0.98</v>
      </c>
      <c r="AC387" s="12">
        <v>0.98</v>
      </c>
      <c r="AD387" s="12">
        <v>0.98</v>
      </c>
      <c r="AE387" s="12">
        <v>0.98</v>
      </c>
      <c r="AF387" s="12">
        <v>0.99</v>
      </c>
      <c r="AG387" s="12">
        <v>0.98</v>
      </c>
      <c r="AH387" s="12">
        <v>0.96</v>
      </c>
      <c r="AI387" s="12">
        <v>0.95</v>
      </c>
      <c r="AJ387" s="12">
        <v>0.95</v>
      </c>
      <c r="AK387" s="12">
        <v>0.94</v>
      </c>
    </row>
    <row r="388" spans="1:37" s="32" customFormat="1" x14ac:dyDescent="0.3">
      <c r="A388" s="12" t="str">
        <f t="shared" si="6"/>
        <v>SDG_NoInv_Base_ReproTest02PVAXaapul</v>
      </c>
      <c r="B388" s="36" t="s">
        <v>220</v>
      </c>
      <c r="C388" s="37" t="s">
        <v>261</v>
      </c>
      <c r="D388" s="92" t="s">
        <v>212</v>
      </c>
      <c r="E388" s="12" t="s">
        <v>12</v>
      </c>
      <c r="F388" s="12">
        <v>1</v>
      </c>
      <c r="G388" s="12">
        <v>0.95</v>
      </c>
      <c r="H388" s="12">
        <v>0.94</v>
      </c>
      <c r="I388" s="12">
        <v>0.96</v>
      </c>
      <c r="J388" s="12">
        <v>0.98</v>
      </c>
      <c r="K388" s="12">
        <v>0.98</v>
      </c>
      <c r="L388" s="12">
        <v>0.98</v>
      </c>
      <c r="M388" s="12">
        <v>0.97</v>
      </c>
      <c r="N388" s="12">
        <v>0.97</v>
      </c>
      <c r="O388" s="12">
        <v>0.96</v>
      </c>
      <c r="P388" s="12">
        <v>0.96</v>
      </c>
      <c r="Q388" s="12">
        <v>0.95</v>
      </c>
      <c r="R388" s="12">
        <v>0.96</v>
      </c>
      <c r="S388" s="12">
        <v>0.96</v>
      </c>
      <c r="T388" s="12">
        <v>0.96</v>
      </c>
      <c r="U388" s="12">
        <v>0.96</v>
      </c>
      <c r="V388" s="12">
        <v>0.96</v>
      </c>
      <c r="W388" s="12">
        <v>0.96</v>
      </c>
      <c r="X388" s="12">
        <v>0.96</v>
      </c>
      <c r="Y388" s="12">
        <v>0.96</v>
      </c>
      <c r="Z388" s="12">
        <v>0.97</v>
      </c>
      <c r="AA388" s="12">
        <v>0.97</v>
      </c>
      <c r="AB388" s="12">
        <v>0.97</v>
      </c>
      <c r="AC388" s="12">
        <v>0.97</v>
      </c>
      <c r="AD388" s="12">
        <v>0.97</v>
      </c>
      <c r="AE388" s="12">
        <v>0.98</v>
      </c>
      <c r="AF388" s="12">
        <v>0.99</v>
      </c>
      <c r="AG388" s="12">
        <v>0.99</v>
      </c>
      <c r="AH388" s="12">
        <v>0.98</v>
      </c>
      <c r="AI388" s="12">
        <v>0.98</v>
      </c>
      <c r="AJ388" s="12">
        <v>0.98</v>
      </c>
      <c r="AK388" s="12">
        <v>0.98</v>
      </c>
    </row>
    <row r="389" spans="1:37" s="32" customFormat="1" x14ac:dyDescent="0.3">
      <c r="A389" s="12" t="str">
        <f t="shared" si="6"/>
        <v>SDG_NoInv_Base_ReproTest02PVAXaasug</v>
      </c>
      <c r="B389" s="36" t="s">
        <v>220</v>
      </c>
      <c r="C389" s="37" t="s">
        <v>261</v>
      </c>
      <c r="D389" s="92" t="s">
        <v>212</v>
      </c>
      <c r="E389" s="12" t="s">
        <v>13</v>
      </c>
      <c r="F389" s="12">
        <v>1</v>
      </c>
      <c r="G389" s="12">
        <v>0.98</v>
      </c>
      <c r="H389" s="12">
        <v>0.97</v>
      </c>
      <c r="I389" s="12">
        <v>0.98</v>
      </c>
      <c r="J389" s="12">
        <v>0.99</v>
      </c>
      <c r="K389" s="12">
        <v>0.99</v>
      </c>
      <c r="L389" s="12">
        <v>0.99</v>
      </c>
      <c r="M389" s="12">
        <v>0.98</v>
      </c>
      <c r="N389" s="12">
        <v>0.98</v>
      </c>
      <c r="O389" s="12">
        <v>1</v>
      </c>
      <c r="P389" s="12">
        <v>0.99</v>
      </c>
      <c r="Q389" s="12">
        <v>0.98</v>
      </c>
      <c r="R389" s="12">
        <v>0.98</v>
      </c>
      <c r="S389" s="12">
        <v>0.98</v>
      </c>
      <c r="T389" s="12">
        <v>0.98</v>
      </c>
      <c r="U389" s="12">
        <v>0.98</v>
      </c>
      <c r="V389" s="12">
        <v>0.97</v>
      </c>
      <c r="W389" s="12">
        <v>0.97</v>
      </c>
      <c r="X389" s="12">
        <v>0.98</v>
      </c>
      <c r="Y389" s="12">
        <v>0.97</v>
      </c>
      <c r="Z389" s="12">
        <v>0.97</v>
      </c>
      <c r="AA389" s="12">
        <v>0.97</v>
      </c>
      <c r="AB389" s="12">
        <v>0.97</v>
      </c>
      <c r="AC389" s="12">
        <v>0.97</v>
      </c>
      <c r="AD389" s="12">
        <v>0.97</v>
      </c>
      <c r="AE389" s="12">
        <v>0.97</v>
      </c>
      <c r="AF389" s="12">
        <v>0.97</v>
      </c>
      <c r="AG389" s="12">
        <v>0.97</v>
      </c>
      <c r="AH389" s="12">
        <v>0.96</v>
      </c>
      <c r="AI389" s="12">
        <v>0.95</v>
      </c>
      <c r="AJ389" s="12">
        <v>0.95</v>
      </c>
      <c r="AK389" s="12">
        <v>0.95</v>
      </c>
    </row>
    <row r="390" spans="1:37" s="32" customFormat="1" x14ac:dyDescent="0.3">
      <c r="A390" s="12" t="str">
        <f t="shared" si="6"/>
        <v>SDG_NoInv_Base_ReproTest02PVAXaaoth</v>
      </c>
      <c r="B390" s="36" t="s">
        <v>220</v>
      </c>
      <c r="C390" s="37" t="s">
        <v>261</v>
      </c>
      <c r="D390" s="92" t="s">
        <v>212</v>
      </c>
      <c r="E390" s="12" t="s">
        <v>14</v>
      </c>
      <c r="F390" s="12">
        <v>1</v>
      </c>
      <c r="G390" s="12">
        <v>0.93</v>
      </c>
      <c r="H390" s="12">
        <v>0.96</v>
      </c>
      <c r="I390" s="12">
        <v>0.98</v>
      </c>
      <c r="J390" s="12">
        <v>1</v>
      </c>
      <c r="K390" s="12">
        <v>1.02</v>
      </c>
      <c r="L390" s="12">
        <v>1.05</v>
      </c>
      <c r="M390" s="12">
        <v>1.07</v>
      </c>
      <c r="N390" s="12">
        <v>1.1000000000000001</v>
      </c>
      <c r="O390" s="12">
        <v>1.19</v>
      </c>
      <c r="P390" s="12">
        <v>1.21</v>
      </c>
      <c r="Q390" s="12">
        <v>1.22</v>
      </c>
      <c r="R390" s="12">
        <v>1.24</v>
      </c>
      <c r="S390" s="12">
        <v>1.26</v>
      </c>
      <c r="T390" s="12">
        <v>1.28</v>
      </c>
      <c r="U390" s="12">
        <v>1.31</v>
      </c>
      <c r="V390" s="12">
        <v>1.34</v>
      </c>
      <c r="W390" s="12">
        <v>1.37</v>
      </c>
      <c r="X390" s="12">
        <v>1.42</v>
      </c>
      <c r="Y390" s="12">
        <v>1.45</v>
      </c>
      <c r="Z390" s="12">
        <v>1.48</v>
      </c>
      <c r="AA390" s="12">
        <v>1.51</v>
      </c>
      <c r="AB390" s="12">
        <v>1.55</v>
      </c>
      <c r="AC390" s="12">
        <v>1.58</v>
      </c>
      <c r="AD390" s="12">
        <v>1.6</v>
      </c>
      <c r="AE390" s="12">
        <v>1.63</v>
      </c>
      <c r="AF390" s="12">
        <v>1.66</v>
      </c>
      <c r="AG390" s="12">
        <v>1.68</v>
      </c>
      <c r="AH390" s="12">
        <v>1.64</v>
      </c>
      <c r="AI390" s="12">
        <v>1.58</v>
      </c>
      <c r="AJ390" s="12">
        <v>1.53</v>
      </c>
      <c r="AK390" s="12">
        <v>1.47</v>
      </c>
    </row>
    <row r="391" spans="1:37" s="32" customFormat="1" x14ac:dyDescent="0.3">
      <c r="A391" s="12" t="str">
        <f t="shared" si="6"/>
        <v>SDG_NoInv_Base_ReproTest02PVAXalani</v>
      </c>
      <c r="B391" s="36" t="s">
        <v>220</v>
      </c>
      <c r="C391" s="37" t="s">
        <v>261</v>
      </c>
      <c r="D391" s="92" t="s">
        <v>212</v>
      </c>
      <c r="E391" s="12" t="s">
        <v>15</v>
      </c>
      <c r="F391" s="12">
        <v>1</v>
      </c>
      <c r="G391" s="12">
        <v>0.8</v>
      </c>
      <c r="H391" s="12">
        <v>0.86</v>
      </c>
      <c r="I391" s="12">
        <v>0.88</v>
      </c>
      <c r="J391" s="12">
        <v>0.9</v>
      </c>
      <c r="K391" s="12">
        <v>0.91</v>
      </c>
      <c r="L391" s="12">
        <v>0.9</v>
      </c>
      <c r="M391" s="12">
        <v>0.9</v>
      </c>
      <c r="N391" s="12">
        <v>0.9</v>
      </c>
      <c r="O391" s="12">
        <v>0.95</v>
      </c>
      <c r="P391" s="12">
        <v>0.94</v>
      </c>
      <c r="Q391" s="12">
        <v>0.92</v>
      </c>
      <c r="R391" s="12">
        <v>0.92</v>
      </c>
      <c r="S391" s="12">
        <v>0.92</v>
      </c>
      <c r="T391" s="12">
        <v>0.92</v>
      </c>
      <c r="U391" s="12">
        <v>0.92</v>
      </c>
      <c r="V391" s="12">
        <v>0.92</v>
      </c>
      <c r="W391" s="12">
        <v>0.93</v>
      </c>
      <c r="X391" s="12">
        <v>0.93</v>
      </c>
      <c r="Y391" s="12">
        <v>0.93</v>
      </c>
      <c r="Z391" s="12">
        <v>0.93</v>
      </c>
      <c r="AA391" s="12">
        <v>0.93</v>
      </c>
      <c r="AB391" s="12">
        <v>0.95</v>
      </c>
      <c r="AC391" s="12">
        <v>0.95</v>
      </c>
      <c r="AD391" s="12">
        <v>0.95</v>
      </c>
      <c r="AE391" s="12">
        <v>0.95</v>
      </c>
      <c r="AF391" s="12">
        <v>0.95</v>
      </c>
      <c r="AG391" s="12">
        <v>0.95</v>
      </c>
      <c r="AH391" s="12">
        <v>0.98</v>
      </c>
      <c r="AI391" s="12">
        <v>1</v>
      </c>
      <c r="AJ391" s="12">
        <v>1</v>
      </c>
      <c r="AK391" s="12">
        <v>1</v>
      </c>
    </row>
    <row r="392" spans="1:37" s="32" customFormat="1" x14ac:dyDescent="0.3">
      <c r="A392" s="12" t="str">
        <f t="shared" si="6"/>
        <v>SDG_NoInv_Base_ReproTest02PVAXafore</v>
      </c>
      <c r="B392" s="36" t="s">
        <v>220</v>
      </c>
      <c r="C392" s="37" t="s">
        <v>261</v>
      </c>
      <c r="D392" s="92" t="s">
        <v>212</v>
      </c>
      <c r="E392" s="12" t="s">
        <v>16</v>
      </c>
      <c r="F392" s="12">
        <v>1</v>
      </c>
      <c r="G392" s="12">
        <v>0.96</v>
      </c>
      <c r="H392" s="12">
        <v>0.95</v>
      </c>
      <c r="I392" s="12">
        <v>0.96</v>
      </c>
      <c r="J392" s="12">
        <v>0.96</v>
      </c>
      <c r="K392" s="12">
        <v>0.96</v>
      </c>
      <c r="L392" s="12">
        <v>0.96</v>
      </c>
      <c r="M392" s="12">
        <v>0.95</v>
      </c>
      <c r="N392" s="12">
        <v>0.96</v>
      </c>
      <c r="O392" s="12">
        <v>0.97</v>
      </c>
      <c r="P392" s="12">
        <v>0.97</v>
      </c>
      <c r="Q392" s="12">
        <v>0.96</v>
      </c>
      <c r="R392" s="12">
        <v>0.96</v>
      </c>
      <c r="S392" s="12">
        <v>0.96</v>
      </c>
      <c r="T392" s="12">
        <v>0.95</v>
      </c>
      <c r="U392" s="12">
        <v>0.96</v>
      </c>
      <c r="V392" s="12">
        <v>0.96</v>
      </c>
      <c r="W392" s="12">
        <v>0.97</v>
      </c>
      <c r="X392" s="12">
        <v>0.98</v>
      </c>
      <c r="Y392" s="12">
        <v>0.98</v>
      </c>
      <c r="Z392" s="12">
        <v>0.98</v>
      </c>
      <c r="AA392" s="12">
        <v>0.98</v>
      </c>
      <c r="AB392" s="12">
        <v>0.98</v>
      </c>
      <c r="AC392" s="12">
        <v>0.97</v>
      </c>
      <c r="AD392" s="12">
        <v>0.97</v>
      </c>
      <c r="AE392" s="12">
        <v>0.97</v>
      </c>
      <c r="AF392" s="12">
        <v>0.98</v>
      </c>
      <c r="AG392" s="12">
        <v>0.97</v>
      </c>
      <c r="AH392" s="12">
        <v>0.96</v>
      </c>
      <c r="AI392" s="12">
        <v>0.96</v>
      </c>
      <c r="AJ392" s="12">
        <v>0.95</v>
      </c>
      <c r="AK392" s="12">
        <v>0.95</v>
      </c>
    </row>
    <row r="393" spans="1:37" s="32" customFormat="1" x14ac:dyDescent="0.3">
      <c r="A393" s="12" t="str">
        <f t="shared" si="6"/>
        <v>SDG_NoInv_Base_ReproTest02PVAXafish</v>
      </c>
      <c r="B393" s="36" t="s">
        <v>220</v>
      </c>
      <c r="C393" s="37" t="s">
        <v>261</v>
      </c>
      <c r="D393" s="92" t="s">
        <v>212</v>
      </c>
      <c r="E393" s="12" t="s">
        <v>17</v>
      </c>
      <c r="F393" s="12">
        <v>1</v>
      </c>
      <c r="G393" s="12">
        <v>0.93</v>
      </c>
      <c r="H393" s="12">
        <v>0.94</v>
      </c>
      <c r="I393" s="12">
        <v>0.93</v>
      </c>
      <c r="J393" s="12">
        <v>0.94</v>
      </c>
      <c r="K393" s="12">
        <v>0.93</v>
      </c>
      <c r="L393" s="12">
        <v>0.93</v>
      </c>
      <c r="M393" s="12">
        <v>0.93</v>
      </c>
      <c r="N393" s="12">
        <v>0.93</v>
      </c>
      <c r="O393" s="12">
        <v>0.97</v>
      </c>
      <c r="P393" s="12">
        <v>0.97</v>
      </c>
      <c r="Q393" s="12">
        <v>0.96</v>
      </c>
      <c r="R393" s="12">
        <v>0.95</v>
      </c>
      <c r="S393" s="12">
        <v>0.95</v>
      </c>
      <c r="T393" s="12">
        <v>0.95</v>
      </c>
      <c r="U393" s="12">
        <v>0.95</v>
      </c>
      <c r="V393" s="12">
        <v>0.95</v>
      </c>
      <c r="W393" s="12">
        <v>0.95</v>
      </c>
      <c r="X393" s="12">
        <v>0.95</v>
      </c>
      <c r="Y393" s="12">
        <v>0.95</v>
      </c>
      <c r="Z393" s="12">
        <v>0.95</v>
      </c>
      <c r="AA393" s="12">
        <v>0.96</v>
      </c>
      <c r="AB393" s="12">
        <v>0.97</v>
      </c>
      <c r="AC393" s="12">
        <v>0.97</v>
      </c>
      <c r="AD393" s="12">
        <v>0.97</v>
      </c>
      <c r="AE393" s="12">
        <v>0.97</v>
      </c>
      <c r="AF393" s="12">
        <v>0.97</v>
      </c>
      <c r="AG393" s="12">
        <v>0.97</v>
      </c>
      <c r="AH393" s="12">
        <v>0.99</v>
      </c>
      <c r="AI393" s="12">
        <v>0.99</v>
      </c>
      <c r="AJ393" s="12">
        <v>0.99</v>
      </c>
      <c r="AK393" s="12">
        <v>0.99</v>
      </c>
    </row>
    <row r="394" spans="1:37" s="32" customFormat="1" x14ac:dyDescent="0.3">
      <c r="A394" s="12" t="str">
        <f t="shared" si="6"/>
        <v>SDG_NoInv_Base_ReproTest02PVAXacoal</v>
      </c>
      <c r="B394" s="36" t="s">
        <v>220</v>
      </c>
      <c r="C394" s="37" t="s">
        <v>261</v>
      </c>
      <c r="D394" s="92" t="s">
        <v>212</v>
      </c>
      <c r="E394" s="12" t="s">
        <v>18</v>
      </c>
      <c r="F394" s="12">
        <v>1</v>
      </c>
      <c r="G394" s="12">
        <v>1.03</v>
      </c>
      <c r="H394" s="12">
        <v>1.05</v>
      </c>
      <c r="I394" s="12">
        <v>1.04</v>
      </c>
      <c r="J394" s="12">
        <v>1.05</v>
      </c>
      <c r="K394" s="12">
        <v>1.04</v>
      </c>
      <c r="L394" s="12">
        <v>1.05</v>
      </c>
      <c r="M394" s="12">
        <v>1.06</v>
      </c>
      <c r="N394" s="12">
        <v>1.06</v>
      </c>
      <c r="O394" s="12">
        <v>1.1100000000000001</v>
      </c>
      <c r="P394" s="12">
        <v>1.1299999999999999</v>
      </c>
      <c r="Q394" s="12">
        <v>1.1399999999999999</v>
      </c>
      <c r="R394" s="12">
        <v>1.1499999999999999</v>
      </c>
      <c r="S394" s="12">
        <v>1.1499999999999999</v>
      </c>
      <c r="T394" s="12">
        <v>1.1599999999999999</v>
      </c>
      <c r="U394" s="12">
        <v>1.17</v>
      </c>
      <c r="V394" s="12">
        <v>1.17</v>
      </c>
      <c r="W394" s="12">
        <v>1.18</v>
      </c>
      <c r="X394" s="12">
        <v>1.18</v>
      </c>
      <c r="Y394" s="12">
        <v>1.19</v>
      </c>
      <c r="Z394" s="12">
        <v>1.2</v>
      </c>
      <c r="AA394" s="12">
        <v>1.22</v>
      </c>
      <c r="AB394" s="12">
        <v>1.24</v>
      </c>
      <c r="AC394" s="12">
        <v>1.26</v>
      </c>
      <c r="AD394" s="12">
        <v>1.28</v>
      </c>
      <c r="AE394" s="12">
        <v>1.3</v>
      </c>
      <c r="AF394" s="12">
        <v>1.32</v>
      </c>
      <c r="AG394" s="12">
        <v>1.35</v>
      </c>
      <c r="AH394" s="12">
        <v>1.39</v>
      </c>
      <c r="AI394" s="12">
        <v>1.44</v>
      </c>
      <c r="AJ394" s="12">
        <v>1.52</v>
      </c>
      <c r="AK394" s="12">
        <v>1.69</v>
      </c>
    </row>
    <row r="395" spans="1:37" s="32" customFormat="1" x14ac:dyDescent="0.3">
      <c r="A395" s="12" t="str">
        <f t="shared" si="6"/>
        <v>SDG_NoInv_Base_ReproTest02PVAXagold</v>
      </c>
      <c r="B395" s="36" t="s">
        <v>220</v>
      </c>
      <c r="C395" s="37" t="s">
        <v>261</v>
      </c>
      <c r="D395" s="92" t="s">
        <v>212</v>
      </c>
      <c r="E395" s="12" t="s">
        <v>19</v>
      </c>
      <c r="F395" s="12">
        <v>1</v>
      </c>
      <c r="G395" s="12">
        <v>0.98</v>
      </c>
      <c r="H395" s="12">
        <v>1</v>
      </c>
      <c r="I395" s="12">
        <v>1</v>
      </c>
      <c r="J395" s="12">
        <v>1.01</v>
      </c>
      <c r="K395" s="12">
        <v>1.02</v>
      </c>
      <c r="L395" s="12">
        <v>1.03</v>
      </c>
      <c r="M395" s="12">
        <v>1.06</v>
      </c>
      <c r="N395" s="12">
        <v>1.08</v>
      </c>
      <c r="O395" s="12">
        <v>1.1599999999999999</v>
      </c>
      <c r="P395" s="12">
        <v>1.19</v>
      </c>
      <c r="Q395" s="12">
        <v>1.21</v>
      </c>
      <c r="R395" s="12">
        <v>1.22</v>
      </c>
      <c r="S395" s="12">
        <v>1.23</v>
      </c>
      <c r="T395" s="12">
        <v>1.24</v>
      </c>
      <c r="U395" s="12">
        <v>1.26</v>
      </c>
      <c r="V395" s="12">
        <v>1.27</v>
      </c>
      <c r="W395" s="12">
        <v>1.29</v>
      </c>
      <c r="X395" s="12">
        <v>1.31</v>
      </c>
      <c r="Y395" s="12">
        <v>1.33</v>
      </c>
      <c r="Z395" s="12">
        <v>1.33</v>
      </c>
      <c r="AA395" s="12">
        <v>1.35</v>
      </c>
      <c r="AB395" s="12">
        <v>1.37</v>
      </c>
      <c r="AC395" s="12">
        <v>1.39</v>
      </c>
      <c r="AD395" s="12">
        <v>1.39</v>
      </c>
      <c r="AE395" s="12">
        <v>1.4</v>
      </c>
      <c r="AF395" s="12">
        <v>1.41</v>
      </c>
      <c r="AG395" s="12">
        <v>1.37</v>
      </c>
      <c r="AH395" s="12">
        <v>1.31</v>
      </c>
      <c r="AI395" s="12">
        <v>1.23</v>
      </c>
      <c r="AJ395" s="12">
        <v>1.1499999999999999</v>
      </c>
      <c r="AK395" s="12">
        <v>1.07</v>
      </c>
    </row>
    <row r="396" spans="1:37" s="32" customFormat="1" x14ac:dyDescent="0.3">
      <c r="A396" s="12" t="str">
        <f t="shared" si="6"/>
        <v>SDG_NoInv_Base_ReproTest02PVAXangas</v>
      </c>
      <c r="B396" s="36" t="s">
        <v>220</v>
      </c>
      <c r="C396" s="37" t="s">
        <v>261</v>
      </c>
      <c r="D396" s="92" t="s">
        <v>212</v>
      </c>
      <c r="E396" s="12" t="s">
        <v>20</v>
      </c>
      <c r="F396" s="12">
        <v>1</v>
      </c>
      <c r="G396" s="12">
        <v>1.05</v>
      </c>
      <c r="H396" s="12">
        <v>1.06</v>
      </c>
      <c r="I396" s="12">
        <v>1.05</v>
      </c>
      <c r="J396" s="12">
        <v>1.06</v>
      </c>
      <c r="K396" s="12">
        <v>1.06</v>
      </c>
      <c r="L396" s="12">
        <v>1.07</v>
      </c>
      <c r="M396" s="12">
        <v>1.08</v>
      </c>
      <c r="N396" s="12">
        <v>1.1000000000000001</v>
      </c>
      <c r="O396" s="12">
        <v>1.17</v>
      </c>
      <c r="P396" s="12">
        <v>1.19</v>
      </c>
      <c r="Q396" s="12">
        <v>1.19</v>
      </c>
      <c r="R396" s="12">
        <v>1.19</v>
      </c>
      <c r="S396" s="12">
        <v>1.2</v>
      </c>
      <c r="T396" s="12">
        <v>1.2</v>
      </c>
      <c r="U396" s="12">
        <v>1.21</v>
      </c>
      <c r="V396" s="12">
        <v>1.21</v>
      </c>
      <c r="W396" s="12">
        <v>1.22</v>
      </c>
      <c r="X396" s="12">
        <v>1.23</v>
      </c>
      <c r="Y396" s="12">
        <v>1.23</v>
      </c>
      <c r="Z396" s="12">
        <v>1.23</v>
      </c>
      <c r="AA396" s="12">
        <v>1.23</v>
      </c>
      <c r="AB396" s="12">
        <v>1.25</v>
      </c>
      <c r="AC396" s="12">
        <v>1.25</v>
      </c>
      <c r="AD396" s="12">
        <v>1.26</v>
      </c>
      <c r="AE396" s="12">
        <v>1.26</v>
      </c>
      <c r="AF396" s="12">
        <v>1.26</v>
      </c>
      <c r="AG396" s="12">
        <v>1.26</v>
      </c>
      <c r="AH396" s="12">
        <v>1.25</v>
      </c>
      <c r="AI396" s="12">
        <v>1.23</v>
      </c>
      <c r="AJ396" s="12">
        <v>1.21</v>
      </c>
      <c r="AK396" s="12">
        <v>1.18</v>
      </c>
    </row>
    <row r="397" spans="1:37" s="32" customFormat="1" x14ac:dyDescent="0.3">
      <c r="A397" s="12" t="str">
        <f t="shared" si="6"/>
        <v>SDG_NoInv_Base_ReproTest02PVAXapgm</v>
      </c>
      <c r="B397" s="36" t="s">
        <v>220</v>
      </c>
      <c r="C397" s="37" t="s">
        <v>261</v>
      </c>
      <c r="D397" s="92" t="s">
        <v>212</v>
      </c>
      <c r="E397" s="12" t="s">
        <v>21</v>
      </c>
      <c r="F397" s="12">
        <v>1</v>
      </c>
      <c r="G397" s="12">
        <v>0.69</v>
      </c>
      <c r="H397" s="12">
        <v>0.83</v>
      </c>
      <c r="I397" s="12">
        <v>0.95</v>
      </c>
      <c r="J397" s="12">
        <v>1.04</v>
      </c>
      <c r="K397" s="12">
        <v>1.08</v>
      </c>
      <c r="L397" s="12">
        <v>1.0900000000000001</v>
      </c>
      <c r="M397" s="12">
        <v>1.01</v>
      </c>
      <c r="N397" s="12">
        <v>0.97</v>
      </c>
      <c r="O397" s="12">
        <v>0.95</v>
      </c>
      <c r="P397" s="12">
        <v>0.94</v>
      </c>
      <c r="Q397" s="12">
        <v>0.94</v>
      </c>
      <c r="R397" s="12">
        <v>0.96</v>
      </c>
      <c r="S397" s="12">
        <v>0.98</v>
      </c>
      <c r="T397" s="12">
        <v>0.99</v>
      </c>
      <c r="U397" s="12">
        <v>0.99</v>
      </c>
      <c r="V397" s="12">
        <v>1</v>
      </c>
      <c r="W397" s="12">
        <v>1</v>
      </c>
      <c r="X397" s="12">
        <v>1</v>
      </c>
      <c r="Y397" s="12">
        <v>1</v>
      </c>
      <c r="Z397" s="12">
        <v>1</v>
      </c>
      <c r="AA397" s="12">
        <v>1</v>
      </c>
      <c r="AB397" s="12">
        <v>1.39</v>
      </c>
      <c r="AC397" s="12">
        <v>1.53</v>
      </c>
      <c r="AD397" s="12">
        <v>1.5</v>
      </c>
      <c r="AE397" s="12">
        <v>1.45</v>
      </c>
      <c r="AF397" s="12">
        <v>1.4</v>
      </c>
      <c r="AG397" s="12">
        <v>1.36</v>
      </c>
      <c r="AH397" s="12">
        <v>1.55</v>
      </c>
      <c r="AI397" s="12">
        <v>1.67</v>
      </c>
      <c r="AJ397" s="12">
        <v>1.69</v>
      </c>
      <c r="AK397" s="12">
        <v>1.67</v>
      </c>
    </row>
    <row r="398" spans="1:37" s="32" customFormat="1" x14ac:dyDescent="0.3">
      <c r="A398" s="12" t="str">
        <f t="shared" si="6"/>
        <v>SDG_NoInv_Base_ReproTest02PVAXamore</v>
      </c>
      <c r="B398" s="36" t="s">
        <v>220</v>
      </c>
      <c r="C398" s="37" t="s">
        <v>261</v>
      </c>
      <c r="D398" s="92" t="s">
        <v>212</v>
      </c>
      <c r="E398" s="12" t="s">
        <v>22</v>
      </c>
      <c r="F398" s="12">
        <v>1</v>
      </c>
      <c r="G398" s="12">
        <v>1.06</v>
      </c>
      <c r="H398" s="12">
        <v>1.07</v>
      </c>
      <c r="I398" s="12">
        <v>1.06</v>
      </c>
      <c r="J398" s="12">
        <v>1.05</v>
      </c>
      <c r="K398" s="12">
        <v>1.05</v>
      </c>
      <c r="L398" s="12">
        <v>1.05</v>
      </c>
      <c r="M398" s="12">
        <v>1.06</v>
      </c>
      <c r="N398" s="12">
        <v>1.06</v>
      </c>
      <c r="O398" s="12">
        <v>1.0900000000000001</v>
      </c>
      <c r="P398" s="12">
        <v>1.0900000000000001</v>
      </c>
      <c r="Q398" s="12">
        <v>1.0900000000000001</v>
      </c>
      <c r="R398" s="12">
        <v>1.08</v>
      </c>
      <c r="S398" s="12">
        <v>1.07</v>
      </c>
      <c r="T398" s="12">
        <v>1.07</v>
      </c>
      <c r="U398" s="12">
        <v>1.06</v>
      </c>
      <c r="V398" s="12">
        <v>1.06</v>
      </c>
      <c r="W398" s="12">
        <v>1.06</v>
      </c>
      <c r="X398" s="12">
        <v>1.06</v>
      </c>
      <c r="Y398" s="12">
        <v>1.06</v>
      </c>
      <c r="Z398" s="12">
        <v>1.05</v>
      </c>
      <c r="AA398" s="12">
        <v>1.05</v>
      </c>
      <c r="AB398" s="12">
        <v>1.05</v>
      </c>
      <c r="AC398" s="12">
        <v>1.04</v>
      </c>
      <c r="AD398" s="12">
        <v>1.04</v>
      </c>
      <c r="AE398" s="12">
        <v>1.04</v>
      </c>
      <c r="AF398" s="12">
        <v>1.04</v>
      </c>
      <c r="AG398" s="12">
        <v>1.03</v>
      </c>
      <c r="AH398" s="12">
        <v>1.01</v>
      </c>
      <c r="AI398" s="12">
        <v>0.99</v>
      </c>
      <c r="AJ398" s="12">
        <v>0.97</v>
      </c>
      <c r="AK398" s="12">
        <v>0.95</v>
      </c>
    </row>
    <row r="399" spans="1:37" s="32" customFormat="1" x14ac:dyDescent="0.3">
      <c r="A399" s="12" t="str">
        <f t="shared" si="6"/>
        <v>SDG_NoInv_Base_ReproTest02PVAXamine</v>
      </c>
      <c r="B399" s="36" t="s">
        <v>220</v>
      </c>
      <c r="C399" s="37" t="s">
        <v>261</v>
      </c>
      <c r="D399" s="92" t="s">
        <v>212</v>
      </c>
      <c r="E399" s="12" t="s">
        <v>23</v>
      </c>
      <c r="F399" s="12">
        <v>1</v>
      </c>
      <c r="G399" s="12">
        <v>1.03</v>
      </c>
      <c r="H399" s="12">
        <v>1.03</v>
      </c>
      <c r="I399" s="12">
        <v>1.03</v>
      </c>
      <c r="J399" s="12">
        <v>1.03</v>
      </c>
      <c r="K399" s="12">
        <v>1.03</v>
      </c>
      <c r="L399" s="12">
        <v>1.03</v>
      </c>
      <c r="M399" s="12">
        <v>1.04</v>
      </c>
      <c r="N399" s="12">
        <v>1.04</v>
      </c>
      <c r="O399" s="12">
        <v>1.05</v>
      </c>
      <c r="P399" s="12">
        <v>1.04</v>
      </c>
      <c r="Q399" s="12">
        <v>1.04</v>
      </c>
      <c r="R399" s="12">
        <v>1.04</v>
      </c>
      <c r="S399" s="12">
        <v>1.04</v>
      </c>
      <c r="T399" s="12">
        <v>1.04</v>
      </c>
      <c r="U399" s="12">
        <v>1.04</v>
      </c>
      <c r="V399" s="12">
        <v>1.04</v>
      </c>
      <c r="W399" s="12">
        <v>1.05</v>
      </c>
      <c r="X399" s="12">
        <v>1.06</v>
      </c>
      <c r="Y399" s="12">
        <v>1.06</v>
      </c>
      <c r="Z399" s="12">
        <v>1.06</v>
      </c>
      <c r="AA399" s="12">
        <v>1.06</v>
      </c>
      <c r="AB399" s="12">
        <v>1.05</v>
      </c>
      <c r="AC399" s="12">
        <v>1.05</v>
      </c>
      <c r="AD399" s="12">
        <v>1.04</v>
      </c>
      <c r="AE399" s="12">
        <v>1.04</v>
      </c>
      <c r="AF399" s="12">
        <v>1.05</v>
      </c>
      <c r="AG399" s="12">
        <v>1.05</v>
      </c>
      <c r="AH399" s="12">
        <v>1.05</v>
      </c>
      <c r="AI399" s="12">
        <v>1.04</v>
      </c>
      <c r="AJ399" s="12">
        <v>1.03</v>
      </c>
      <c r="AK399" s="12">
        <v>1.03</v>
      </c>
    </row>
    <row r="400" spans="1:37" s="32" customFormat="1" x14ac:dyDescent="0.3">
      <c r="A400" s="12" t="str">
        <f t="shared" si="6"/>
        <v>SDG_NoInv_Base_ReproTest02PVAXameat</v>
      </c>
      <c r="B400" s="36" t="s">
        <v>220</v>
      </c>
      <c r="C400" s="37" t="s">
        <v>261</v>
      </c>
      <c r="D400" s="92" t="s">
        <v>212</v>
      </c>
      <c r="E400" s="12" t="s">
        <v>24</v>
      </c>
      <c r="F400" s="12">
        <v>1</v>
      </c>
      <c r="G400" s="12">
        <v>0.96</v>
      </c>
      <c r="H400" s="12">
        <v>0.93</v>
      </c>
      <c r="I400" s="12">
        <v>0.94</v>
      </c>
      <c r="J400" s="12">
        <v>0.94</v>
      </c>
      <c r="K400" s="12">
        <v>0.94</v>
      </c>
      <c r="L400" s="12">
        <v>0.94</v>
      </c>
      <c r="M400" s="12">
        <v>0.94</v>
      </c>
      <c r="N400" s="12">
        <v>0.94</v>
      </c>
      <c r="O400" s="12">
        <v>0.94</v>
      </c>
      <c r="P400" s="12">
        <v>0.94</v>
      </c>
      <c r="Q400" s="12">
        <v>0.94</v>
      </c>
      <c r="R400" s="12">
        <v>0.95</v>
      </c>
      <c r="S400" s="12">
        <v>0.95</v>
      </c>
      <c r="T400" s="12">
        <v>0.95</v>
      </c>
      <c r="U400" s="12">
        <v>0.95</v>
      </c>
      <c r="V400" s="12">
        <v>0.95</v>
      </c>
      <c r="W400" s="12">
        <v>0.95</v>
      </c>
      <c r="X400" s="12">
        <v>0.95</v>
      </c>
      <c r="Y400" s="12">
        <v>0.95</v>
      </c>
      <c r="Z400" s="12">
        <v>0.95</v>
      </c>
      <c r="AA400" s="12">
        <v>0.95</v>
      </c>
      <c r="AB400" s="12">
        <v>0.95</v>
      </c>
      <c r="AC400" s="12">
        <v>0.95</v>
      </c>
      <c r="AD400" s="12">
        <v>0.95</v>
      </c>
      <c r="AE400" s="12">
        <v>0.95</v>
      </c>
      <c r="AF400" s="12">
        <v>0.96</v>
      </c>
      <c r="AG400" s="12">
        <v>0.96</v>
      </c>
      <c r="AH400" s="12">
        <v>0.95</v>
      </c>
      <c r="AI400" s="12">
        <v>0.96</v>
      </c>
      <c r="AJ400" s="12">
        <v>0.97</v>
      </c>
      <c r="AK400" s="12">
        <v>0.98</v>
      </c>
    </row>
    <row r="401" spans="1:37" s="32" customFormat="1" x14ac:dyDescent="0.3">
      <c r="A401" s="12" t="str">
        <f t="shared" si="6"/>
        <v>SDG_NoInv_Base_ReproTest02PVAXapfis</v>
      </c>
      <c r="B401" s="36" t="s">
        <v>220</v>
      </c>
      <c r="C401" s="37" t="s">
        <v>261</v>
      </c>
      <c r="D401" s="92" t="s">
        <v>212</v>
      </c>
      <c r="E401" s="12" t="s">
        <v>25</v>
      </c>
      <c r="F401" s="12">
        <v>1</v>
      </c>
      <c r="G401" s="12">
        <v>1</v>
      </c>
      <c r="H401" s="12">
        <v>1</v>
      </c>
      <c r="I401" s="12">
        <v>0.99</v>
      </c>
      <c r="J401" s="12">
        <v>0.99</v>
      </c>
      <c r="K401" s="12">
        <v>0.99</v>
      </c>
      <c r="L401" s="12">
        <v>0.99</v>
      </c>
      <c r="M401" s="12">
        <v>0.99</v>
      </c>
      <c r="N401" s="12">
        <v>0.99</v>
      </c>
      <c r="O401" s="12">
        <v>1</v>
      </c>
      <c r="P401" s="12">
        <v>1</v>
      </c>
      <c r="Q401" s="12">
        <v>1</v>
      </c>
      <c r="R401" s="12">
        <v>1</v>
      </c>
      <c r="S401" s="12">
        <v>1</v>
      </c>
      <c r="T401" s="12">
        <v>1</v>
      </c>
      <c r="U401" s="12">
        <v>1</v>
      </c>
      <c r="V401" s="12">
        <v>1</v>
      </c>
      <c r="W401" s="12">
        <v>1</v>
      </c>
      <c r="X401" s="12">
        <v>1</v>
      </c>
      <c r="Y401" s="12">
        <v>1</v>
      </c>
      <c r="Z401" s="12">
        <v>1</v>
      </c>
      <c r="AA401" s="12">
        <v>1</v>
      </c>
      <c r="AB401" s="12">
        <v>1</v>
      </c>
      <c r="AC401" s="12">
        <v>1</v>
      </c>
      <c r="AD401" s="12">
        <v>1</v>
      </c>
      <c r="AE401" s="12">
        <v>1</v>
      </c>
      <c r="AF401" s="12">
        <v>1</v>
      </c>
      <c r="AG401" s="12">
        <v>1</v>
      </c>
      <c r="AH401" s="12">
        <v>0.98</v>
      </c>
      <c r="AI401" s="12">
        <v>0.97</v>
      </c>
      <c r="AJ401" s="12">
        <v>0.97</v>
      </c>
      <c r="AK401" s="12">
        <v>0.96</v>
      </c>
    </row>
    <row r="402" spans="1:37" s="32" customFormat="1" x14ac:dyDescent="0.3">
      <c r="A402" s="12" t="str">
        <f t="shared" si="6"/>
        <v>SDG_NoInv_Base_ReproTest02PVAXavege</v>
      </c>
      <c r="B402" s="36" t="s">
        <v>220</v>
      </c>
      <c r="C402" s="37" t="s">
        <v>261</v>
      </c>
      <c r="D402" s="92" t="s">
        <v>212</v>
      </c>
      <c r="E402" s="12" t="s">
        <v>26</v>
      </c>
      <c r="F402" s="12">
        <v>1</v>
      </c>
      <c r="G402" s="12">
        <v>0.98</v>
      </c>
      <c r="H402" s="12">
        <v>0.99</v>
      </c>
      <c r="I402" s="12">
        <v>0.99</v>
      </c>
      <c r="J402" s="12">
        <v>0.99</v>
      </c>
      <c r="K402" s="12">
        <v>0.99</v>
      </c>
      <c r="L402" s="12">
        <v>0.99</v>
      </c>
      <c r="M402" s="12">
        <v>0.99</v>
      </c>
      <c r="N402" s="12">
        <v>0.99</v>
      </c>
      <c r="O402" s="12">
        <v>1.01</v>
      </c>
      <c r="P402" s="12">
        <v>1.01</v>
      </c>
      <c r="Q402" s="12">
        <v>1</v>
      </c>
      <c r="R402" s="12">
        <v>1</v>
      </c>
      <c r="S402" s="12">
        <v>1</v>
      </c>
      <c r="T402" s="12">
        <v>1</v>
      </c>
      <c r="U402" s="12">
        <v>1</v>
      </c>
      <c r="V402" s="12">
        <v>1</v>
      </c>
      <c r="W402" s="12">
        <v>1.01</v>
      </c>
      <c r="X402" s="12">
        <v>1.01</v>
      </c>
      <c r="Y402" s="12">
        <v>1.01</v>
      </c>
      <c r="Z402" s="12">
        <v>1</v>
      </c>
      <c r="AA402" s="12">
        <v>1</v>
      </c>
      <c r="AB402" s="12">
        <v>1.01</v>
      </c>
      <c r="AC402" s="12">
        <v>1.01</v>
      </c>
      <c r="AD402" s="12">
        <v>1.01</v>
      </c>
      <c r="AE402" s="12">
        <v>1</v>
      </c>
      <c r="AF402" s="12">
        <v>1.01</v>
      </c>
      <c r="AG402" s="12">
        <v>1</v>
      </c>
      <c r="AH402" s="12">
        <v>0.99</v>
      </c>
      <c r="AI402" s="12">
        <v>0.98</v>
      </c>
      <c r="AJ402" s="12">
        <v>0.97</v>
      </c>
      <c r="AK402" s="12">
        <v>0.97</v>
      </c>
    </row>
    <row r="403" spans="1:37" s="32" customFormat="1" x14ac:dyDescent="0.3">
      <c r="A403" s="12" t="str">
        <f t="shared" si="6"/>
        <v>SDG_NoInv_Base_ReproTest02PVAXafats</v>
      </c>
      <c r="B403" s="36" t="s">
        <v>220</v>
      </c>
      <c r="C403" s="37" t="s">
        <v>261</v>
      </c>
      <c r="D403" s="92" t="s">
        <v>212</v>
      </c>
      <c r="E403" s="12" t="s">
        <v>27</v>
      </c>
      <c r="F403" s="12">
        <v>1</v>
      </c>
      <c r="G403" s="12">
        <v>0.97</v>
      </c>
      <c r="H403" s="12">
        <v>0.96</v>
      </c>
      <c r="I403" s="12">
        <v>0.94</v>
      </c>
      <c r="J403" s="12">
        <v>0.95</v>
      </c>
      <c r="K403" s="12">
        <v>0.94</v>
      </c>
      <c r="L403" s="12">
        <v>0.93</v>
      </c>
      <c r="M403" s="12">
        <v>0.93</v>
      </c>
      <c r="N403" s="12">
        <v>0.92</v>
      </c>
      <c r="O403" s="12">
        <v>1.01</v>
      </c>
      <c r="P403" s="12">
        <v>1</v>
      </c>
      <c r="Q403" s="12">
        <v>0.97</v>
      </c>
      <c r="R403" s="12">
        <v>0.94</v>
      </c>
      <c r="S403" s="12">
        <v>0.93</v>
      </c>
      <c r="T403" s="12">
        <v>0.92</v>
      </c>
      <c r="U403" s="12">
        <v>0.91</v>
      </c>
      <c r="V403" s="12">
        <v>0.9</v>
      </c>
      <c r="W403" s="12">
        <v>0.9</v>
      </c>
      <c r="X403" s="12">
        <v>0.91</v>
      </c>
      <c r="Y403" s="12">
        <v>0.91</v>
      </c>
      <c r="Z403" s="12">
        <v>0.9</v>
      </c>
      <c r="AA403" s="12">
        <v>0.91</v>
      </c>
      <c r="AB403" s="12">
        <v>0.93</v>
      </c>
      <c r="AC403" s="12">
        <v>0.94</v>
      </c>
      <c r="AD403" s="12">
        <v>0.93</v>
      </c>
      <c r="AE403" s="12">
        <v>0.92</v>
      </c>
      <c r="AF403" s="12">
        <v>0.91</v>
      </c>
      <c r="AG403" s="12">
        <v>0.91</v>
      </c>
      <c r="AH403" s="12">
        <v>0.92</v>
      </c>
      <c r="AI403" s="12">
        <v>0.92</v>
      </c>
      <c r="AJ403" s="12">
        <v>0.92</v>
      </c>
      <c r="AK403" s="12">
        <v>0.92</v>
      </c>
    </row>
    <row r="404" spans="1:37" s="32" customFormat="1" x14ac:dyDescent="0.3">
      <c r="A404" s="12" t="str">
        <f t="shared" si="6"/>
        <v>SDG_NoInv_Base_ReproTest02PVAXadair</v>
      </c>
      <c r="B404" s="36" t="s">
        <v>220</v>
      </c>
      <c r="C404" s="37" t="s">
        <v>261</v>
      </c>
      <c r="D404" s="92" t="s">
        <v>212</v>
      </c>
      <c r="E404" s="12" t="s">
        <v>28</v>
      </c>
      <c r="F404" s="12">
        <v>1</v>
      </c>
      <c r="G404" s="12">
        <v>0.99</v>
      </c>
      <c r="H404" s="12">
        <v>0.98</v>
      </c>
      <c r="I404" s="12">
        <v>0.98</v>
      </c>
      <c r="J404" s="12">
        <v>0.99</v>
      </c>
      <c r="K404" s="12">
        <v>0.99</v>
      </c>
      <c r="L404" s="12">
        <v>0.99</v>
      </c>
      <c r="M404" s="12">
        <v>0.99</v>
      </c>
      <c r="N404" s="12">
        <v>0.99</v>
      </c>
      <c r="O404" s="12">
        <v>1</v>
      </c>
      <c r="P404" s="12">
        <v>1</v>
      </c>
      <c r="Q404" s="12">
        <v>0.99</v>
      </c>
      <c r="R404" s="12">
        <v>0.99</v>
      </c>
      <c r="S404" s="12">
        <v>0.99</v>
      </c>
      <c r="T404" s="12">
        <v>1</v>
      </c>
      <c r="U404" s="12">
        <v>1</v>
      </c>
      <c r="V404" s="12">
        <v>1</v>
      </c>
      <c r="W404" s="12">
        <v>1</v>
      </c>
      <c r="X404" s="12">
        <v>1</v>
      </c>
      <c r="Y404" s="12">
        <v>1</v>
      </c>
      <c r="Z404" s="12">
        <v>1</v>
      </c>
      <c r="AA404" s="12">
        <v>1</v>
      </c>
      <c r="AB404" s="12">
        <v>1</v>
      </c>
      <c r="AC404" s="12">
        <v>1</v>
      </c>
      <c r="AD404" s="12">
        <v>1</v>
      </c>
      <c r="AE404" s="12">
        <v>1</v>
      </c>
      <c r="AF404" s="12">
        <v>1</v>
      </c>
      <c r="AG404" s="12">
        <v>1</v>
      </c>
      <c r="AH404" s="12">
        <v>0.99</v>
      </c>
      <c r="AI404" s="12">
        <v>0.98</v>
      </c>
      <c r="AJ404" s="12">
        <v>0.97</v>
      </c>
      <c r="AK404" s="12">
        <v>0.97</v>
      </c>
    </row>
    <row r="405" spans="1:37" s="32" customFormat="1" x14ac:dyDescent="0.3">
      <c r="A405" s="12" t="str">
        <f t="shared" si="6"/>
        <v>SDG_NoInv_Base_ReproTest02PVAXagrai</v>
      </c>
      <c r="B405" s="36" t="s">
        <v>220</v>
      </c>
      <c r="C405" s="37" t="s">
        <v>261</v>
      </c>
      <c r="D405" s="92" t="s">
        <v>212</v>
      </c>
      <c r="E405" s="12" t="s">
        <v>29</v>
      </c>
      <c r="F405" s="12">
        <v>1</v>
      </c>
      <c r="G405" s="12">
        <v>1</v>
      </c>
      <c r="H405" s="12">
        <v>0.98</v>
      </c>
      <c r="I405" s="12">
        <v>0.98</v>
      </c>
      <c r="J405" s="12">
        <v>0.98</v>
      </c>
      <c r="K405" s="12">
        <v>0.97</v>
      </c>
      <c r="L405" s="12">
        <v>0.97</v>
      </c>
      <c r="M405" s="12">
        <v>0.96</v>
      </c>
      <c r="N405" s="12">
        <v>0.96</v>
      </c>
      <c r="O405" s="12">
        <v>0.96</v>
      </c>
      <c r="P405" s="12">
        <v>0.95</v>
      </c>
      <c r="Q405" s="12">
        <v>0.95</v>
      </c>
      <c r="R405" s="12">
        <v>0.95</v>
      </c>
      <c r="S405" s="12">
        <v>0.95</v>
      </c>
      <c r="T405" s="12">
        <v>0.94</v>
      </c>
      <c r="U405" s="12">
        <v>0.94</v>
      </c>
      <c r="V405" s="12">
        <v>0.94</v>
      </c>
      <c r="W405" s="12">
        <v>0.94</v>
      </c>
      <c r="X405" s="12">
        <v>0.94</v>
      </c>
      <c r="Y405" s="12">
        <v>0.94</v>
      </c>
      <c r="Z405" s="12">
        <v>0.94</v>
      </c>
      <c r="AA405" s="12">
        <v>0.94</v>
      </c>
      <c r="AB405" s="12">
        <v>0.94</v>
      </c>
      <c r="AC405" s="12">
        <v>0.94</v>
      </c>
      <c r="AD405" s="12">
        <v>0.94</v>
      </c>
      <c r="AE405" s="12">
        <v>0.95</v>
      </c>
      <c r="AF405" s="12">
        <v>0.95</v>
      </c>
      <c r="AG405" s="12">
        <v>0.94</v>
      </c>
      <c r="AH405" s="12">
        <v>0.93</v>
      </c>
      <c r="AI405" s="12">
        <v>0.93</v>
      </c>
      <c r="AJ405" s="12">
        <v>0.93</v>
      </c>
      <c r="AK405" s="12">
        <v>0.93</v>
      </c>
    </row>
    <row r="406" spans="1:37" s="32" customFormat="1" x14ac:dyDescent="0.3">
      <c r="A406" s="12" t="str">
        <f t="shared" si="6"/>
        <v>SDG_NoInv_Base_ReproTest02PVAXastar</v>
      </c>
      <c r="B406" s="36" t="s">
        <v>220</v>
      </c>
      <c r="C406" s="37" t="s">
        <v>261</v>
      </c>
      <c r="D406" s="92" t="s">
        <v>212</v>
      </c>
      <c r="E406" s="12" t="s">
        <v>30</v>
      </c>
      <c r="F406" s="12">
        <v>1</v>
      </c>
      <c r="G406" s="12">
        <v>0.99</v>
      </c>
      <c r="H406" s="12">
        <v>0.98</v>
      </c>
      <c r="I406" s="12">
        <v>0.98</v>
      </c>
      <c r="J406" s="12">
        <v>0.98</v>
      </c>
      <c r="K406" s="12">
        <v>0.97</v>
      </c>
      <c r="L406" s="12">
        <v>0.96</v>
      </c>
      <c r="M406" s="12">
        <v>0.95</v>
      </c>
      <c r="N406" s="12">
        <v>0.95</v>
      </c>
      <c r="O406" s="12">
        <v>0.95</v>
      </c>
      <c r="P406" s="12">
        <v>0.94</v>
      </c>
      <c r="Q406" s="12">
        <v>0.94</v>
      </c>
      <c r="R406" s="12">
        <v>0.94</v>
      </c>
      <c r="S406" s="12">
        <v>0.93</v>
      </c>
      <c r="T406" s="12">
        <v>0.93</v>
      </c>
      <c r="U406" s="12">
        <v>0.93</v>
      </c>
      <c r="V406" s="12">
        <v>0.92</v>
      </c>
      <c r="W406" s="12">
        <v>0.92</v>
      </c>
      <c r="X406" s="12">
        <v>0.92</v>
      </c>
      <c r="Y406" s="12">
        <v>0.92</v>
      </c>
      <c r="Z406" s="12">
        <v>0.92</v>
      </c>
      <c r="AA406" s="12">
        <v>0.92</v>
      </c>
      <c r="AB406" s="12">
        <v>0.92</v>
      </c>
      <c r="AC406" s="12">
        <v>0.91</v>
      </c>
      <c r="AD406" s="12">
        <v>0.92</v>
      </c>
      <c r="AE406" s="12">
        <v>0.92</v>
      </c>
      <c r="AF406" s="12">
        <v>0.92</v>
      </c>
      <c r="AG406" s="12">
        <v>0.9</v>
      </c>
      <c r="AH406" s="12">
        <v>0.87</v>
      </c>
      <c r="AI406" s="12">
        <v>0.85</v>
      </c>
      <c r="AJ406" s="12">
        <v>0.84</v>
      </c>
      <c r="AK406" s="12">
        <v>0.83</v>
      </c>
    </row>
    <row r="407" spans="1:37" s="32" customFormat="1" x14ac:dyDescent="0.3">
      <c r="A407" s="12" t="str">
        <f t="shared" si="6"/>
        <v>SDG_NoInv_Base_ReproTest02PVAXafeed</v>
      </c>
      <c r="B407" s="36" t="s">
        <v>220</v>
      </c>
      <c r="C407" s="37" t="s">
        <v>261</v>
      </c>
      <c r="D407" s="92" t="s">
        <v>212</v>
      </c>
      <c r="E407" s="12" t="s">
        <v>31</v>
      </c>
      <c r="F407" s="12">
        <v>1</v>
      </c>
      <c r="G407" s="12">
        <v>0.78</v>
      </c>
      <c r="H407" s="12">
        <v>0.87</v>
      </c>
      <c r="I407" s="12">
        <v>0.89</v>
      </c>
      <c r="J407" s="12">
        <v>0.91</v>
      </c>
      <c r="K407" s="12">
        <v>0.92</v>
      </c>
      <c r="L407" s="12">
        <v>0.91</v>
      </c>
      <c r="M407" s="12">
        <v>0.91</v>
      </c>
      <c r="N407" s="12">
        <v>0.91</v>
      </c>
      <c r="O407" s="12">
        <v>0.95</v>
      </c>
      <c r="P407" s="12">
        <v>0.94</v>
      </c>
      <c r="Q407" s="12">
        <v>0.94</v>
      </c>
      <c r="R407" s="12">
        <v>0.94</v>
      </c>
      <c r="S407" s="12">
        <v>0.94</v>
      </c>
      <c r="T407" s="12">
        <v>0.95</v>
      </c>
      <c r="U407" s="12">
        <v>0.95</v>
      </c>
      <c r="V407" s="12">
        <v>0.95</v>
      </c>
      <c r="W407" s="12">
        <v>0.96</v>
      </c>
      <c r="X407" s="12">
        <v>0.96</v>
      </c>
      <c r="Y407" s="12">
        <v>0.97</v>
      </c>
      <c r="Z407" s="12">
        <v>0.97</v>
      </c>
      <c r="AA407" s="12">
        <v>0.97</v>
      </c>
      <c r="AB407" s="12">
        <v>0.99</v>
      </c>
      <c r="AC407" s="12">
        <v>0.99</v>
      </c>
      <c r="AD407" s="12">
        <v>0.99</v>
      </c>
      <c r="AE407" s="12">
        <v>0.98</v>
      </c>
      <c r="AF407" s="12">
        <v>0.98</v>
      </c>
      <c r="AG407" s="12">
        <v>0.98</v>
      </c>
      <c r="AH407" s="12">
        <v>1.04</v>
      </c>
      <c r="AI407" s="12">
        <v>1.06</v>
      </c>
      <c r="AJ407" s="12">
        <v>1.06</v>
      </c>
      <c r="AK407" s="12">
        <v>1.06</v>
      </c>
    </row>
    <row r="408" spans="1:37" s="32" customFormat="1" x14ac:dyDescent="0.3">
      <c r="A408" s="12" t="str">
        <f t="shared" si="6"/>
        <v>SDG_NoInv_Base_ReproTest02PVAXabake</v>
      </c>
      <c r="B408" s="36" t="s">
        <v>220</v>
      </c>
      <c r="C408" s="37" t="s">
        <v>261</v>
      </c>
      <c r="D408" s="92" t="s">
        <v>212</v>
      </c>
      <c r="E408" s="12" t="s">
        <v>32</v>
      </c>
      <c r="F408" s="12">
        <v>1</v>
      </c>
      <c r="G408" s="12">
        <v>1.01</v>
      </c>
      <c r="H408" s="12">
        <v>1.01</v>
      </c>
      <c r="I408" s="12">
        <v>1.01</v>
      </c>
      <c r="J408" s="12">
        <v>1.01</v>
      </c>
      <c r="K408" s="12">
        <v>1.01</v>
      </c>
      <c r="L408" s="12">
        <v>1.01</v>
      </c>
      <c r="M408" s="12">
        <v>1.01</v>
      </c>
      <c r="N408" s="12">
        <v>1.01</v>
      </c>
      <c r="O408" s="12">
        <v>1.01</v>
      </c>
      <c r="P408" s="12">
        <v>1.01</v>
      </c>
      <c r="Q408" s="12">
        <v>1.01</v>
      </c>
      <c r="R408" s="12">
        <v>1.01</v>
      </c>
      <c r="S408" s="12">
        <v>1.01</v>
      </c>
      <c r="T408" s="12">
        <v>1.01</v>
      </c>
      <c r="U408" s="12">
        <v>1.01</v>
      </c>
      <c r="V408" s="12">
        <v>1.02</v>
      </c>
      <c r="W408" s="12">
        <v>1.02</v>
      </c>
      <c r="X408" s="12">
        <v>1.02</v>
      </c>
      <c r="Y408" s="12">
        <v>1.02</v>
      </c>
      <c r="Z408" s="12">
        <v>1.02</v>
      </c>
      <c r="AA408" s="12">
        <v>1.01</v>
      </c>
      <c r="AB408" s="12">
        <v>1.01</v>
      </c>
      <c r="AC408" s="12">
        <v>1.01</v>
      </c>
      <c r="AD408" s="12">
        <v>1.01</v>
      </c>
      <c r="AE408" s="12">
        <v>1.01</v>
      </c>
      <c r="AF408" s="12">
        <v>1.01</v>
      </c>
      <c r="AG408" s="12">
        <v>1.01</v>
      </c>
      <c r="AH408" s="12">
        <v>0.99</v>
      </c>
      <c r="AI408" s="12">
        <v>0.97</v>
      </c>
      <c r="AJ408" s="12">
        <v>0.96</v>
      </c>
      <c r="AK408" s="12">
        <v>0.96</v>
      </c>
    </row>
    <row r="409" spans="1:37" s="32" customFormat="1" x14ac:dyDescent="0.3">
      <c r="A409" s="12" t="str">
        <f t="shared" si="6"/>
        <v>SDG_NoInv_Base_ReproTest02PVAXasuga</v>
      </c>
      <c r="B409" s="36" t="s">
        <v>220</v>
      </c>
      <c r="C409" s="37" t="s">
        <v>261</v>
      </c>
      <c r="D409" s="92" t="s">
        <v>212</v>
      </c>
      <c r="E409" s="12" t="s">
        <v>33</v>
      </c>
      <c r="F409" s="12">
        <v>1</v>
      </c>
      <c r="G409" s="12">
        <v>1.01</v>
      </c>
      <c r="H409" s="12">
        <v>1</v>
      </c>
      <c r="I409" s="12">
        <v>1</v>
      </c>
      <c r="J409" s="12">
        <v>1</v>
      </c>
      <c r="K409" s="12">
        <v>1</v>
      </c>
      <c r="L409" s="12">
        <v>1</v>
      </c>
      <c r="M409" s="12">
        <v>0.99</v>
      </c>
      <c r="N409" s="12">
        <v>0.99</v>
      </c>
      <c r="O409" s="12">
        <v>0.99</v>
      </c>
      <c r="P409" s="12">
        <v>0.99</v>
      </c>
      <c r="Q409" s="12">
        <v>0.98</v>
      </c>
      <c r="R409" s="12">
        <v>0.98</v>
      </c>
      <c r="S409" s="12">
        <v>0.99</v>
      </c>
      <c r="T409" s="12">
        <v>0.99</v>
      </c>
      <c r="U409" s="12">
        <v>0.99</v>
      </c>
      <c r="V409" s="12">
        <v>0.98</v>
      </c>
      <c r="W409" s="12">
        <v>0.98</v>
      </c>
      <c r="X409" s="12">
        <v>0.99</v>
      </c>
      <c r="Y409" s="12">
        <v>0.98</v>
      </c>
      <c r="Z409" s="12">
        <v>0.98</v>
      </c>
      <c r="AA409" s="12">
        <v>0.98</v>
      </c>
      <c r="AB409" s="12">
        <v>0.98</v>
      </c>
      <c r="AC409" s="12">
        <v>0.98</v>
      </c>
      <c r="AD409" s="12">
        <v>0.98</v>
      </c>
      <c r="AE409" s="12">
        <v>0.98</v>
      </c>
      <c r="AF409" s="12">
        <v>0.98</v>
      </c>
      <c r="AG409" s="12">
        <v>0.98</v>
      </c>
      <c r="AH409" s="12">
        <v>0.97</v>
      </c>
      <c r="AI409" s="12">
        <v>0.96</v>
      </c>
      <c r="AJ409" s="12">
        <v>0.96</v>
      </c>
      <c r="AK409" s="12">
        <v>0.96</v>
      </c>
    </row>
    <row r="410" spans="1:37" s="32" customFormat="1" x14ac:dyDescent="0.3">
      <c r="A410" s="12" t="str">
        <f t="shared" si="6"/>
        <v>SDG_NoInv_Base_ReproTest02PVAXaconf</v>
      </c>
      <c r="B410" s="36" t="s">
        <v>220</v>
      </c>
      <c r="C410" s="37" t="s">
        <v>261</v>
      </c>
      <c r="D410" s="92" t="s">
        <v>212</v>
      </c>
      <c r="E410" s="12" t="s">
        <v>34</v>
      </c>
      <c r="F410" s="12">
        <v>1</v>
      </c>
      <c r="G410" s="12">
        <v>1</v>
      </c>
      <c r="H410" s="12">
        <v>1.01</v>
      </c>
      <c r="I410" s="12">
        <v>1.01</v>
      </c>
      <c r="J410" s="12">
        <v>1.01</v>
      </c>
      <c r="K410" s="12">
        <v>1.01</v>
      </c>
      <c r="L410" s="12">
        <v>1.01</v>
      </c>
      <c r="M410" s="12">
        <v>1.02</v>
      </c>
      <c r="N410" s="12">
        <v>1.02</v>
      </c>
      <c r="O410" s="12">
        <v>1.02</v>
      </c>
      <c r="P410" s="12">
        <v>1.03</v>
      </c>
      <c r="Q410" s="12">
        <v>1.03</v>
      </c>
      <c r="R410" s="12">
        <v>1.03</v>
      </c>
      <c r="S410" s="12">
        <v>1.04</v>
      </c>
      <c r="T410" s="12">
        <v>1.04</v>
      </c>
      <c r="U410" s="12">
        <v>1.04</v>
      </c>
      <c r="V410" s="12">
        <v>1.05</v>
      </c>
      <c r="W410" s="12">
        <v>1.05</v>
      </c>
      <c r="X410" s="12">
        <v>1.05</v>
      </c>
      <c r="Y410" s="12">
        <v>1.05</v>
      </c>
      <c r="Z410" s="12">
        <v>1.04</v>
      </c>
      <c r="AA410" s="12">
        <v>1.04</v>
      </c>
      <c r="AB410" s="12">
        <v>1.04</v>
      </c>
      <c r="AC410" s="12">
        <v>1.04</v>
      </c>
      <c r="AD410" s="12">
        <v>1.04</v>
      </c>
      <c r="AE410" s="12">
        <v>1.04</v>
      </c>
      <c r="AF410" s="12">
        <v>1.04</v>
      </c>
      <c r="AG410" s="12">
        <v>1.04</v>
      </c>
      <c r="AH410" s="12">
        <v>1.02</v>
      </c>
      <c r="AI410" s="12">
        <v>1.01</v>
      </c>
      <c r="AJ410" s="12">
        <v>0.99</v>
      </c>
      <c r="AK410" s="12">
        <v>0.99</v>
      </c>
    </row>
    <row r="411" spans="1:37" s="32" customFormat="1" x14ac:dyDescent="0.3">
      <c r="A411" s="12" t="str">
        <f t="shared" si="6"/>
        <v>SDG_NoInv_Base_ReproTest02PVAXapast</v>
      </c>
      <c r="B411" s="36" t="s">
        <v>220</v>
      </c>
      <c r="C411" s="37" t="s">
        <v>261</v>
      </c>
      <c r="D411" s="92" t="s">
        <v>212</v>
      </c>
      <c r="E411" s="12" t="s">
        <v>35</v>
      </c>
      <c r="F411" s="12">
        <v>1</v>
      </c>
      <c r="G411" s="12">
        <v>0.93</v>
      </c>
      <c r="H411" s="12">
        <v>0.94</v>
      </c>
      <c r="I411" s="12">
        <v>0.93</v>
      </c>
      <c r="J411" s="12">
        <v>0.94</v>
      </c>
      <c r="K411" s="12">
        <v>0.94</v>
      </c>
      <c r="L411" s="12">
        <v>0.94</v>
      </c>
      <c r="M411" s="12">
        <v>0.94</v>
      </c>
      <c r="N411" s="12">
        <v>0.94</v>
      </c>
      <c r="O411" s="12">
        <v>0.98</v>
      </c>
      <c r="P411" s="12">
        <v>0.97</v>
      </c>
      <c r="Q411" s="12">
        <v>0.96</v>
      </c>
      <c r="R411" s="12">
        <v>0.95</v>
      </c>
      <c r="S411" s="12">
        <v>0.96</v>
      </c>
      <c r="T411" s="12">
        <v>0.96</v>
      </c>
      <c r="U411" s="12">
        <v>0.96</v>
      </c>
      <c r="V411" s="12">
        <v>0.95</v>
      </c>
      <c r="W411" s="12">
        <v>0.96</v>
      </c>
      <c r="X411" s="12">
        <v>0.96</v>
      </c>
      <c r="Y411" s="12">
        <v>0.96</v>
      </c>
      <c r="Z411" s="12">
        <v>0.95</v>
      </c>
      <c r="AA411" s="12">
        <v>0.95</v>
      </c>
      <c r="AB411" s="12">
        <v>0.96</v>
      </c>
      <c r="AC411" s="12">
        <v>0.96</v>
      </c>
      <c r="AD411" s="12">
        <v>0.96</v>
      </c>
      <c r="AE411" s="12">
        <v>0.96</v>
      </c>
      <c r="AF411" s="12">
        <v>0.96</v>
      </c>
      <c r="AG411" s="12">
        <v>0.95</v>
      </c>
      <c r="AH411" s="12">
        <v>0.97</v>
      </c>
      <c r="AI411" s="12">
        <v>0.97</v>
      </c>
      <c r="AJ411" s="12">
        <v>0.97</v>
      </c>
      <c r="AK411" s="12">
        <v>0.97</v>
      </c>
    </row>
    <row r="412" spans="1:37" s="32" customFormat="1" x14ac:dyDescent="0.3">
      <c r="A412" s="12" t="str">
        <f t="shared" si="6"/>
        <v>SDG_NoInv_Base_ReproTest02PVAXaofoo</v>
      </c>
      <c r="B412" s="36" t="s">
        <v>220</v>
      </c>
      <c r="C412" s="37" t="s">
        <v>261</v>
      </c>
      <c r="D412" s="92" t="s">
        <v>212</v>
      </c>
      <c r="E412" s="12" t="s">
        <v>36</v>
      </c>
      <c r="F412" s="12">
        <v>1</v>
      </c>
      <c r="G412" s="12">
        <v>0.96</v>
      </c>
      <c r="H412" s="12">
        <v>0.96</v>
      </c>
      <c r="I412" s="12">
        <v>0.97</v>
      </c>
      <c r="J412" s="12">
        <v>0.97</v>
      </c>
      <c r="K412" s="12">
        <v>0.97</v>
      </c>
      <c r="L412" s="12">
        <v>0.97</v>
      </c>
      <c r="M412" s="12">
        <v>0.97</v>
      </c>
      <c r="N412" s="12">
        <v>0.97</v>
      </c>
      <c r="O412" s="12">
        <v>1</v>
      </c>
      <c r="P412" s="12">
        <v>0.99</v>
      </c>
      <c r="Q412" s="12">
        <v>0.98</v>
      </c>
      <c r="R412" s="12">
        <v>0.98</v>
      </c>
      <c r="S412" s="12">
        <v>0.98</v>
      </c>
      <c r="T412" s="12">
        <v>0.98</v>
      </c>
      <c r="U412" s="12">
        <v>0.98</v>
      </c>
      <c r="V412" s="12">
        <v>0.98</v>
      </c>
      <c r="W412" s="12">
        <v>0.98</v>
      </c>
      <c r="X412" s="12">
        <v>0.99</v>
      </c>
      <c r="Y412" s="12">
        <v>0.98</v>
      </c>
      <c r="Z412" s="12">
        <v>0.98</v>
      </c>
      <c r="AA412" s="12">
        <v>0.98</v>
      </c>
      <c r="AB412" s="12">
        <v>0.99</v>
      </c>
      <c r="AC412" s="12">
        <v>0.99</v>
      </c>
      <c r="AD412" s="12">
        <v>0.98</v>
      </c>
      <c r="AE412" s="12">
        <v>0.98</v>
      </c>
      <c r="AF412" s="12">
        <v>0.98</v>
      </c>
      <c r="AG412" s="12">
        <v>0.98</v>
      </c>
      <c r="AH412" s="12">
        <v>0.98</v>
      </c>
      <c r="AI412" s="12">
        <v>0.98</v>
      </c>
      <c r="AJ412" s="12">
        <v>0.97</v>
      </c>
      <c r="AK412" s="12">
        <v>0.97</v>
      </c>
    </row>
    <row r="413" spans="1:37" s="32" customFormat="1" x14ac:dyDescent="0.3">
      <c r="A413" s="12" t="str">
        <f t="shared" si="6"/>
        <v>SDG_NoInv_Base_ReproTest02PVAXabevt</v>
      </c>
      <c r="B413" s="36" t="s">
        <v>220</v>
      </c>
      <c r="C413" s="37" t="s">
        <v>261</v>
      </c>
      <c r="D413" s="92" t="s">
        <v>212</v>
      </c>
      <c r="E413" s="12" t="s">
        <v>37</v>
      </c>
      <c r="F413" s="12">
        <v>1</v>
      </c>
      <c r="G413" s="12">
        <v>1</v>
      </c>
      <c r="H413" s="12">
        <v>1.02</v>
      </c>
      <c r="I413" s="12">
        <v>1.01</v>
      </c>
      <c r="J413" s="12">
        <v>1.01</v>
      </c>
      <c r="K413" s="12">
        <v>1.01</v>
      </c>
      <c r="L413" s="12">
        <v>1.01</v>
      </c>
      <c r="M413" s="12">
        <v>1.01</v>
      </c>
      <c r="N413" s="12">
        <v>1.01</v>
      </c>
      <c r="O413" s="12">
        <v>1.05</v>
      </c>
      <c r="P413" s="12">
        <v>1.04</v>
      </c>
      <c r="Q413" s="12">
        <v>1.03</v>
      </c>
      <c r="R413" s="12">
        <v>1.02</v>
      </c>
      <c r="S413" s="12">
        <v>1.02</v>
      </c>
      <c r="T413" s="12">
        <v>1.02</v>
      </c>
      <c r="U413" s="12">
        <v>1.02</v>
      </c>
      <c r="V413" s="12">
        <v>1.02</v>
      </c>
      <c r="W413" s="12">
        <v>1.02</v>
      </c>
      <c r="X413" s="12">
        <v>1.02</v>
      </c>
      <c r="Y413" s="12">
        <v>1.02</v>
      </c>
      <c r="Z413" s="12">
        <v>1.01</v>
      </c>
      <c r="AA413" s="12">
        <v>1.01</v>
      </c>
      <c r="AB413" s="12">
        <v>1.02</v>
      </c>
      <c r="AC413" s="12">
        <v>1.02</v>
      </c>
      <c r="AD413" s="12">
        <v>1.02</v>
      </c>
      <c r="AE413" s="12">
        <v>1.01</v>
      </c>
      <c r="AF413" s="12">
        <v>1.01</v>
      </c>
      <c r="AG413" s="12">
        <v>1.01</v>
      </c>
      <c r="AH413" s="12">
        <v>1</v>
      </c>
      <c r="AI413" s="12">
        <v>0.99</v>
      </c>
      <c r="AJ413" s="12">
        <v>0.99</v>
      </c>
      <c r="AK413" s="12">
        <v>0.98</v>
      </c>
    </row>
    <row r="414" spans="1:37" s="32" customFormat="1" x14ac:dyDescent="0.3">
      <c r="A414" s="12" t="str">
        <f t="shared" si="6"/>
        <v>SDG_NoInv_Base_ReproTest02PVAXatext</v>
      </c>
      <c r="B414" s="36" t="s">
        <v>220</v>
      </c>
      <c r="C414" s="37" t="s">
        <v>261</v>
      </c>
      <c r="D414" s="92" t="s">
        <v>212</v>
      </c>
      <c r="E414" s="12" t="s">
        <v>38</v>
      </c>
      <c r="F414" s="12">
        <v>1</v>
      </c>
      <c r="G414" s="12">
        <v>1.1000000000000001</v>
      </c>
      <c r="H414" s="12">
        <v>1.0900000000000001</v>
      </c>
      <c r="I414" s="12">
        <v>1.0900000000000001</v>
      </c>
      <c r="J414" s="12">
        <v>1.08</v>
      </c>
      <c r="K414" s="12">
        <v>1.08</v>
      </c>
      <c r="L414" s="12">
        <v>1.0900000000000001</v>
      </c>
      <c r="M414" s="12">
        <v>1.1000000000000001</v>
      </c>
      <c r="N414" s="12">
        <v>1.1000000000000001</v>
      </c>
      <c r="O414" s="12">
        <v>1.1000000000000001</v>
      </c>
      <c r="P414" s="12">
        <v>1.1000000000000001</v>
      </c>
      <c r="Q414" s="12">
        <v>1.1000000000000001</v>
      </c>
      <c r="R414" s="12">
        <v>1.1100000000000001</v>
      </c>
      <c r="S414" s="12">
        <v>1.1100000000000001</v>
      </c>
      <c r="T414" s="12">
        <v>1.1100000000000001</v>
      </c>
      <c r="U414" s="12">
        <v>1.1100000000000001</v>
      </c>
      <c r="V414" s="12">
        <v>1.1200000000000001</v>
      </c>
      <c r="W414" s="12">
        <v>1.1200000000000001</v>
      </c>
      <c r="X414" s="12">
        <v>1.1200000000000001</v>
      </c>
      <c r="Y414" s="12">
        <v>1.1200000000000001</v>
      </c>
      <c r="Z414" s="12">
        <v>1.1100000000000001</v>
      </c>
      <c r="AA414" s="12">
        <v>1.1100000000000001</v>
      </c>
      <c r="AB414" s="12">
        <v>1.1100000000000001</v>
      </c>
      <c r="AC414" s="12">
        <v>1.1000000000000001</v>
      </c>
      <c r="AD414" s="12">
        <v>1.1000000000000001</v>
      </c>
      <c r="AE414" s="12">
        <v>1.1000000000000001</v>
      </c>
      <c r="AF414" s="12">
        <v>1.1000000000000001</v>
      </c>
      <c r="AG414" s="12">
        <v>1.1000000000000001</v>
      </c>
      <c r="AH414" s="12">
        <v>1.07</v>
      </c>
      <c r="AI414" s="12">
        <v>1.04</v>
      </c>
      <c r="AJ414" s="12">
        <v>1.02</v>
      </c>
      <c r="AK414" s="12">
        <v>1.01</v>
      </c>
    </row>
    <row r="415" spans="1:37" s="32" customFormat="1" x14ac:dyDescent="0.3">
      <c r="A415" s="12" t="str">
        <f t="shared" si="6"/>
        <v>SDG_NoInv_Base_ReproTest02PVAXaclth</v>
      </c>
      <c r="B415" s="36" t="s">
        <v>220</v>
      </c>
      <c r="C415" s="37" t="s">
        <v>261</v>
      </c>
      <c r="D415" s="92" t="s">
        <v>212</v>
      </c>
      <c r="E415" s="12" t="s">
        <v>39</v>
      </c>
      <c r="F415" s="12">
        <v>1</v>
      </c>
      <c r="G415" s="12">
        <v>1.1000000000000001</v>
      </c>
      <c r="H415" s="12">
        <v>1.1000000000000001</v>
      </c>
      <c r="I415" s="12">
        <v>1.1000000000000001</v>
      </c>
      <c r="J415" s="12">
        <v>1.1000000000000001</v>
      </c>
      <c r="K415" s="12">
        <v>1.1100000000000001</v>
      </c>
      <c r="L415" s="12">
        <v>1.1100000000000001</v>
      </c>
      <c r="M415" s="12">
        <v>1.1200000000000001</v>
      </c>
      <c r="N415" s="12">
        <v>1.1299999999999999</v>
      </c>
      <c r="O415" s="12">
        <v>1.1200000000000001</v>
      </c>
      <c r="P415" s="12">
        <v>1.1299999999999999</v>
      </c>
      <c r="Q415" s="12">
        <v>1.1299999999999999</v>
      </c>
      <c r="R415" s="12">
        <v>1.1299999999999999</v>
      </c>
      <c r="S415" s="12">
        <v>1.1299999999999999</v>
      </c>
      <c r="T415" s="12">
        <v>1.1399999999999999</v>
      </c>
      <c r="U415" s="12">
        <v>1.1399999999999999</v>
      </c>
      <c r="V415" s="12">
        <v>1.1399999999999999</v>
      </c>
      <c r="W415" s="12">
        <v>1.1499999999999999</v>
      </c>
      <c r="X415" s="12">
        <v>1.1499999999999999</v>
      </c>
      <c r="Y415" s="12">
        <v>1.1399999999999999</v>
      </c>
      <c r="Z415" s="12">
        <v>1.1399999999999999</v>
      </c>
      <c r="AA415" s="12">
        <v>1.1399999999999999</v>
      </c>
      <c r="AB415" s="12">
        <v>1.1299999999999999</v>
      </c>
      <c r="AC415" s="12">
        <v>1.1200000000000001</v>
      </c>
      <c r="AD415" s="12">
        <v>1.1200000000000001</v>
      </c>
      <c r="AE415" s="12">
        <v>1.1200000000000001</v>
      </c>
      <c r="AF415" s="12">
        <v>1.1200000000000001</v>
      </c>
      <c r="AG415" s="12">
        <v>1.1200000000000001</v>
      </c>
      <c r="AH415" s="12">
        <v>1.08</v>
      </c>
      <c r="AI415" s="12">
        <v>1.05</v>
      </c>
      <c r="AJ415" s="12">
        <v>1.04</v>
      </c>
      <c r="AK415" s="12">
        <v>1.02</v>
      </c>
    </row>
    <row r="416" spans="1:37" s="32" customFormat="1" x14ac:dyDescent="0.3">
      <c r="A416" s="12" t="str">
        <f t="shared" si="6"/>
        <v>SDG_NoInv_Base_ReproTest02PVAXaleat</v>
      </c>
      <c r="B416" s="36" t="s">
        <v>220</v>
      </c>
      <c r="C416" s="37" t="s">
        <v>261</v>
      </c>
      <c r="D416" s="92" t="s">
        <v>212</v>
      </c>
      <c r="E416" s="12" t="s">
        <v>40</v>
      </c>
      <c r="F416" s="12">
        <v>1</v>
      </c>
      <c r="G416" s="12">
        <v>1.0900000000000001</v>
      </c>
      <c r="H416" s="12">
        <v>1.05</v>
      </c>
      <c r="I416" s="12">
        <v>1.01</v>
      </c>
      <c r="J416" s="12">
        <v>0.99</v>
      </c>
      <c r="K416" s="12">
        <v>1</v>
      </c>
      <c r="L416" s="12">
        <v>1</v>
      </c>
      <c r="M416" s="12">
        <v>1.02</v>
      </c>
      <c r="N416" s="12">
        <v>1.02</v>
      </c>
      <c r="O416" s="12">
        <v>1.1200000000000001</v>
      </c>
      <c r="P416" s="12">
        <v>1.1200000000000001</v>
      </c>
      <c r="Q416" s="12">
        <v>1.1000000000000001</v>
      </c>
      <c r="R416" s="12">
        <v>1.07</v>
      </c>
      <c r="S416" s="12">
        <v>1.05</v>
      </c>
      <c r="T416" s="12">
        <v>1.04</v>
      </c>
      <c r="U416" s="12">
        <v>1.03</v>
      </c>
      <c r="V416" s="12">
        <v>1.02</v>
      </c>
      <c r="W416" s="12">
        <v>1.03</v>
      </c>
      <c r="X416" s="12">
        <v>1.03</v>
      </c>
      <c r="Y416" s="12">
        <v>1.02</v>
      </c>
      <c r="Z416" s="12">
        <v>1.01</v>
      </c>
      <c r="AA416" s="12">
        <v>1.01</v>
      </c>
      <c r="AB416" s="12">
        <v>1.03</v>
      </c>
      <c r="AC416" s="12">
        <v>1.03</v>
      </c>
      <c r="AD416" s="12">
        <v>1.03</v>
      </c>
      <c r="AE416" s="12">
        <v>1.03</v>
      </c>
      <c r="AF416" s="12">
        <v>1.03</v>
      </c>
      <c r="AG416" s="12">
        <v>1.02</v>
      </c>
      <c r="AH416" s="12">
        <v>0.99</v>
      </c>
      <c r="AI416" s="12">
        <v>0.95</v>
      </c>
      <c r="AJ416" s="12">
        <v>0.93</v>
      </c>
      <c r="AK416" s="12">
        <v>0.92</v>
      </c>
    </row>
    <row r="417" spans="1:37" s="32" customFormat="1" x14ac:dyDescent="0.3">
      <c r="A417" s="12" t="str">
        <f t="shared" si="6"/>
        <v>SDG_NoInv_Base_ReproTest02PVAXafoot</v>
      </c>
      <c r="B417" s="36" t="s">
        <v>220</v>
      </c>
      <c r="C417" s="37" t="s">
        <v>261</v>
      </c>
      <c r="D417" s="92" t="s">
        <v>212</v>
      </c>
      <c r="E417" s="12" t="s">
        <v>41</v>
      </c>
      <c r="F417" s="12">
        <v>1</v>
      </c>
      <c r="G417" s="12">
        <v>1.0900000000000001</v>
      </c>
      <c r="H417" s="12">
        <v>1.0900000000000001</v>
      </c>
      <c r="I417" s="12">
        <v>1.0900000000000001</v>
      </c>
      <c r="J417" s="12">
        <v>1.0900000000000001</v>
      </c>
      <c r="K417" s="12">
        <v>1.0900000000000001</v>
      </c>
      <c r="L417" s="12">
        <v>1.1000000000000001</v>
      </c>
      <c r="M417" s="12">
        <v>1.1000000000000001</v>
      </c>
      <c r="N417" s="12">
        <v>1.1100000000000001</v>
      </c>
      <c r="O417" s="12">
        <v>1.1000000000000001</v>
      </c>
      <c r="P417" s="12">
        <v>1.1100000000000001</v>
      </c>
      <c r="Q417" s="12">
        <v>1.1100000000000001</v>
      </c>
      <c r="R417" s="12">
        <v>1.1100000000000001</v>
      </c>
      <c r="S417" s="12">
        <v>1.1100000000000001</v>
      </c>
      <c r="T417" s="12">
        <v>1.1100000000000001</v>
      </c>
      <c r="U417" s="12">
        <v>1.1200000000000001</v>
      </c>
      <c r="V417" s="12">
        <v>1.1200000000000001</v>
      </c>
      <c r="W417" s="12">
        <v>1.1200000000000001</v>
      </c>
      <c r="X417" s="12">
        <v>1.1200000000000001</v>
      </c>
      <c r="Y417" s="12">
        <v>1.1200000000000001</v>
      </c>
      <c r="Z417" s="12">
        <v>1.1200000000000001</v>
      </c>
      <c r="AA417" s="12">
        <v>1.1100000000000001</v>
      </c>
      <c r="AB417" s="12">
        <v>1.1100000000000001</v>
      </c>
      <c r="AC417" s="12">
        <v>1.1000000000000001</v>
      </c>
      <c r="AD417" s="12">
        <v>1.1000000000000001</v>
      </c>
      <c r="AE417" s="12">
        <v>1.1000000000000001</v>
      </c>
      <c r="AF417" s="12">
        <v>1.1000000000000001</v>
      </c>
      <c r="AG417" s="12">
        <v>1.1000000000000001</v>
      </c>
      <c r="AH417" s="12">
        <v>1.07</v>
      </c>
      <c r="AI417" s="12">
        <v>1.05</v>
      </c>
      <c r="AJ417" s="12">
        <v>1.03</v>
      </c>
      <c r="AK417" s="12">
        <v>1.02</v>
      </c>
    </row>
    <row r="418" spans="1:37" s="32" customFormat="1" x14ac:dyDescent="0.3">
      <c r="A418" s="12" t="str">
        <f t="shared" si="6"/>
        <v>SDG_NoInv_Base_ReproTest02PVAXawood</v>
      </c>
      <c r="B418" s="36" t="s">
        <v>220</v>
      </c>
      <c r="C418" s="37" t="s">
        <v>261</v>
      </c>
      <c r="D418" s="92" t="s">
        <v>212</v>
      </c>
      <c r="E418" s="12" t="s">
        <v>42</v>
      </c>
      <c r="F418" s="12">
        <v>1</v>
      </c>
      <c r="G418" s="12">
        <v>1.02</v>
      </c>
      <c r="H418" s="12">
        <v>1.01</v>
      </c>
      <c r="I418" s="12">
        <v>1.01</v>
      </c>
      <c r="J418" s="12">
        <v>1.01</v>
      </c>
      <c r="K418" s="12">
        <v>1.01</v>
      </c>
      <c r="L418" s="12">
        <v>1.01</v>
      </c>
      <c r="M418" s="12">
        <v>1.02</v>
      </c>
      <c r="N418" s="12">
        <v>1.02</v>
      </c>
      <c r="O418" s="12">
        <v>1.02</v>
      </c>
      <c r="P418" s="12">
        <v>1.02</v>
      </c>
      <c r="Q418" s="12">
        <v>1.02</v>
      </c>
      <c r="R418" s="12">
        <v>1.02</v>
      </c>
      <c r="S418" s="12">
        <v>1.03</v>
      </c>
      <c r="T418" s="12">
        <v>1.03</v>
      </c>
      <c r="U418" s="12">
        <v>1.03</v>
      </c>
      <c r="V418" s="12">
        <v>1.04</v>
      </c>
      <c r="W418" s="12">
        <v>1.04</v>
      </c>
      <c r="X418" s="12">
        <v>1.04</v>
      </c>
      <c r="Y418" s="12">
        <v>1.04</v>
      </c>
      <c r="Z418" s="12">
        <v>1.04</v>
      </c>
      <c r="AA418" s="12">
        <v>1.04</v>
      </c>
      <c r="AB418" s="12">
        <v>1.04</v>
      </c>
      <c r="AC418" s="12">
        <v>1.03</v>
      </c>
      <c r="AD418" s="12">
        <v>1.03</v>
      </c>
      <c r="AE418" s="12">
        <v>1.03</v>
      </c>
      <c r="AF418" s="12">
        <v>1.04</v>
      </c>
      <c r="AG418" s="12">
        <v>1.04</v>
      </c>
      <c r="AH418" s="12">
        <v>1.03</v>
      </c>
      <c r="AI418" s="12">
        <v>1.01</v>
      </c>
      <c r="AJ418" s="12">
        <v>1.01</v>
      </c>
      <c r="AK418" s="12">
        <v>1.01</v>
      </c>
    </row>
    <row r="419" spans="1:37" s="32" customFormat="1" x14ac:dyDescent="0.3">
      <c r="A419" s="12" t="str">
        <f t="shared" si="6"/>
        <v>SDG_NoInv_Base_ReproTest02PVAXapapr</v>
      </c>
      <c r="B419" s="36" t="s">
        <v>220</v>
      </c>
      <c r="C419" s="37" t="s">
        <v>261</v>
      </c>
      <c r="D419" s="92" t="s">
        <v>212</v>
      </c>
      <c r="E419" s="12" t="s">
        <v>43</v>
      </c>
      <c r="F419" s="12">
        <v>1</v>
      </c>
      <c r="G419" s="12">
        <v>1.04</v>
      </c>
      <c r="H419" s="12">
        <v>1.04</v>
      </c>
      <c r="I419" s="12">
        <v>1.04</v>
      </c>
      <c r="J419" s="12">
        <v>1.03</v>
      </c>
      <c r="K419" s="12">
        <v>1.04</v>
      </c>
      <c r="L419" s="12">
        <v>1.04</v>
      </c>
      <c r="M419" s="12">
        <v>1.03</v>
      </c>
      <c r="N419" s="12">
        <v>1.03</v>
      </c>
      <c r="O419" s="12">
        <v>1.04</v>
      </c>
      <c r="P419" s="12">
        <v>1.04</v>
      </c>
      <c r="Q419" s="12">
        <v>1.04</v>
      </c>
      <c r="R419" s="12">
        <v>1.05</v>
      </c>
      <c r="S419" s="12">
        <v>1.05</v>
      </c>
      <c r="T419" s="12">
        <v>1.05</v>
      </c>
      <c r="U419" s="12">
        <v>1.05</v>
      </c>
      <c r="V419" s="12">
        <v>1.05</v>
      </c>
      <c r="W419" s="12">
        <v>1.06</v>
      </c>
      <c r="X419" s="12">
        <v>1.06</v>
      </c>
      <c r="Y419" s="12">
        <v>1.06</v>
      </c>
      <c r="Z419" s="12">
        <v>1.05</v>
      </c>
      <c r="AA419" s="12">
        <v>1.05</v>
      </c>
      <c r="AB419" s="12">
        <v>1.05</v>
      </c>
      <c r="AC419" s="12">
        <v>1.04</v>
      </c>
      <c r="AD419" s="12">
        <v>1.04</v>
      </c>
      <c r="AE419" s="12">
        <v>1.04</v>
      </c>
      <c r="AF419" s="12">
        <v>1.04</v>
      </c>
      <c r="AG419" s="12">
        <v>1.04</v>
      </c>
      <c r="AH419" s="12">
        <v>1.03</v>
      </c>
      <c r="AI419" s="12">
        <v>1.01</v>
      </c>
      <c r="AJ419" s="12">
        <v>1</v>
      </c>
      <c r="AK419" s="12">
        <v>0.99</v>
      </c>
    </row>
    <row r="420" spans="1:37" s="32" customFormat="1" x14ac:dyDescent="0.3">
      <c r="A420" s="12" t="str">
        <f t="shared" si="6"/>
        <v>SDG_NoInv_Base_ReproTest02PVAXaprnt</v>
      </c>
      <c r="B420" s="36" t="s">
        <v>220</v>
      </c>
      <c r="C420" s="37" t="s">
        <v>261</v>
      </c>
      <c r="D420" s="92" t="s">
        <v>212</v>
      </c>
      <c r="E420" s="12" t="s">
        <v>44</v>
      </c>
      <c r="F420" s="12">
        <v>1</v>
      </c>
      <c r="G420" s="12">
        <v>1.1000000000000001</v>
      </c>
      <c r="H420" s="12">
        <v>1.1000000000000001</v>
      </c>
      <c r="I420" s="12">
        <v>1.1000000000000001</v>
      </c>
      <c r="J420" s="12">
        <v>1.1000000000000001</v>
      </c>
      <c r="K420" s="12">
        <v>1.1000000000000001</v>
      </c>
      <c r="L420" s="12">
        <v>1.1100000000000001</v>
      </c>
      <c r="M420" s="12">
        <v>1.1200000000000001</v>
      </c>
      <c r="N420" s="12">
        <v>1.1200000000000001</v>
      </c>
      <c r="O420" s="12">
        <v>1.1200000000000001</v>
      </c>
      <c r="P420" s="12">
        <v>1.1200000000000001</v>
      </c>
      <c r="Q420" s="12">
        <v>1.1200000000000001</v>
      </c>
      <c r="R420" s="12">
        <v>1.1299999999999999</v>
      </c>
      <c r="S420" s="12">
        <v>1.1299999999999999</v>
      </c>
      <c r="T420" s="12">
        <v>1.1299999999999999</v>
      </c>
      <c r="U420" s="12">
        <v>1.1399999999999999</v>
      </c>
      <c r="V420" s="12">
        <v>1.1399999999999999</v>
      </c>
      <c r="W420" s="12">
        <v>1.1399999999999999</v>
      </c>
      <c r="X420" s="12">
        <v>1.1399999999999999</v>
      </c>
      <c r="Y420" s="12">
        <v>1.1399999999999999</v>
      </c>
      <c r="Z420" s="12">
        <v>1.1399999999999999</v>
      </c>
      <c r="AA420" s="12">
        <v>1.1299999999999999</v>
      </c>
      <c r="AB420" s="12">
        <v>1.1200000000000001</v>
      </c>
      <c r="AC420" s="12">
        <v>1.1200000000000001</v>
      </c>
      <c r="AD420" s="12">
        <v>1.1200000000000001</v>
      </c>
      <c r="AE420" s="12">
        <v>1.1100000000000001</v>
      </c>
      <c r="AF420" s="12">
        <v>1.1100000000000001</v>
      </c>
      <c r="AG420" s="12">
        <v>1.1100000000000001</v>
      </c>
      <c r="AH420" s="12">
        <v>1.08</v>
      </c>
      <c r="AI420" s="12">
        <v>1.05</v>
      </c>
      <c r="AJ420" s="12">
        <v>1.03</v>
      </c>
      <c r="AK420" s="12">
        <v>1.01</v>
      </c>
    </row>
    <row r="421" spans="1:37" s="32" customFormat="1" x14ac:dyDescent="0.3">
      <c r="A421" s="12" t="str">
        <f t="shared" si="6"/>
        <v>SDG_NoInv_Base_ReproTest02PVAXapetr</v>
      </c>
      <c r="B421" s="36" t="s">
        <v>220</v>
      </c>
      <c r="C421" s="37" t="s">
        <v>261</v>
      </c>
      <c r="D421" s="92" t="s">
        <v>212</v>
      </c>
      <c r="E421" s="12" t="s">
        <v>45</v>
      </c>
      <c r="F421" s="12">
        <v>1</v>
      </c>
      <c r="G421" s="12">
        <v>1.1599999999999999</v>
      </c>
      <c r="H421" s="12">
        <v>0.85</v>
      </c>
      <c r="I421" s="12">
        <v>0.66</v>
      </c>
      <c r="J421" s="12">
        <v>0.62</v>
      </c>
      <c r="K421" s="12">
        <v>0.6</v>
      </c>
      <c r="L421" s="12">
        <v>0.57999999999999996</v>
      </c>
      <c r="M421" s="12">
        <v>0.6</v>
      </c>
      <c r="N421" s="12">
        <v>0.61</v>
      </c>
      <c r="O421" s="12">
        <v>1.17</v>
      </c>
      <c r="P421" s="12">
        <v>1.55</v>
      </c>
      <c r="Q421" s="12">
        <v>1.49</v>
      </c>
      <c r="R421" s="12">
        <v>1.45</v>
      </c>
      <c r="S421" s="12">
        <v>1.44</v>
      </c>
      <c r="T421" s="12">
        <v>1.43</v>
      </c>
      <c r="U421" s="12">
        <v>1.43</v>
      </c>
      <c r="V421" s="12">
        <v>1.42</v>
      </c>
      <c r="W421" s="12">
        <v>1.42</v>
      </c>
      <c r="X421" s="12">
        <v>1.45</v>
      </c>
      <c r="Y421" s="12">
        <v>1.45</v>
      </c>
      <c r="Z421" s="12">
        <v>1.43</v>
      </c>
      <c r="AA421" s="12">
        <v>1.42</v>
      </c>
      <c r="AB421" s="12">
        <v>1.49</v>
      </c>
      <c r="AC421" s="12">
        <v>1.5</v>
      </c>
      <c r="AD421" s="12">
        <v>1.48</v>
      </c>
      <c r="AE421" s="12">
        <v>1.45</v>
      </c>
      <c r="AF421" s="12">
        <v>1.42</v>
      </c>
      <c r="AG421" s="12">
        <v>1.29</v>
      </c>
      <c r="AH421" s="12">
        <v>1.2</v>
      </c>
      <c r="AI421" s="12">
        <v>1.02</v>
      </c>
      <c r="AJ421" s="12">
        <v>0.82</v>
      </c>
      <c r="AK421" s="12">
        <v>0.53</v>
      </c>
    </row>
    <row r="422" spans="1:37" s="32" customFormat="1" x14ac:dyDescent="0.3">
      <c r="A422" s="12" t="str">
        <f t="shared" si="6"/>
        <v>SDG_NoInv_Base_ReproTest02PVAXahydr</v>
      </c>
      <c r="B422" s="36" t="s">
        <v>220</v>
      </c>
      <c r="C422" s="37" t="s">
        <v>261</v>
      </c>
      <c r="D422" s="92" t="s">
        <v>212</v>
      </c>
      <c r="E422" s="12" t="s">
        <v>46</v>
      </c>
      <c r="F422" s="12">
        <v>1</v>
      </c>
      <c r="G422" s="12">
        <v>2.6</v>
      </c>
      <c r="H422" s="12">
        <v>2.71</v>
      </c>
      <c r="I422" s="12">
        <v>2.69</v>
      </c>
      <c r="J422" s="12">
        <v>2.7</v>
      </c>
      <c r="K422" s="12">
        <v>2.72</v>
      </c>
      <c r="L422" s="12">
        <v>2.75</v>
      </c>
      <c r="M422" s="12">
        <v>2.79</v>
      </c>
      <c r="N422" s="12">
        <v>2.83</v>
      </c>
      <c r="O422" s="12">
        <v>3.04</v>
      </c>
      <c r="P422" s="12">
        <v>3.11</v>
      </c>
      <c r="Q422" s="12">
        <v>3.46</v>
      </c>
      <c r="R422" s="12">
        <v>3.48</v>
      </c>
      <c r="S422" s="12">
        <v>3.5</v>
      </c>
      <c r="T422" s="12">
        <v>3.52</v>
      </c>
      <c r="U422" s="12">
        <v>3.54</v>
      </c>
      <c r="V422" s="12">
        <v>3.55</v>
      </c>
      <c r="W422" s="12">
        <v>3.57</v>
      </c>
      <c r="X422" s="12">
        <v>-0.87</v>
      </c>
      <c r="Y422" s="12">
        <v>-0.69</v>
      </c>
      <c r="Z422" s="12">
        <v>1.95</v>
      </c>
      <c r="AA422" s="12">
        <v>2</v>
      </c>
      <c r="AB422" s="12">
        <v>2.0499999999999998</v>
      </c>
      <c r="AC422" s="12">
        <v>2.04</v>
      </c>
      <c r="AD422" s="12">
        <v>2.02</v>
      </c>
      <c r="AE422" s="12">
        <v>2</v>
      </c>
      <c r="AF422" s="12">
        <v>1.99</v>
      </c>
      <c r="AG422" s="12">
        <v>1.78</v>
      </c>
      <c r="AH422" s="12">
        <v>1.59</v>
      </c>
      <c r="AI422" s="12">
        <v>1.27</v>
      </c>
      <c r="AJ422" s="12">
        <v>0.98</v>
      </c>
      <c r="AK422" s="12">
        <v>0.74</v>
      </c>
    </row>
    <row r="423" spans="1:37" s="32" customFormat="1" x14ac:dyDescent="0.3">
      <c r="A423" s="12" t="str">
        <f t="shared" si="6"/>
        <v>SDG_NoInv_Base_ReproTest02PVAXaammo</v>
      </c>
      <c r="B423" s="36" t="s">
        <v>220</v>
      </c>
      <c r="C423" s="37" t="s">
        <v>261</v>
      </c>
      <c r="D423" s="92" t="s">
        <v>212</v>
      </c>
      <c r="E423" s="12" t="s">
        <v>47</v>
      </c>
      <c r="F423" s="12">
        <v>1</v>
      </c>
      <c r="G423" s="12">
        <v>1.03</v>
      </c>
      <c r="H423" s="12">
        <v>1.02</v>
      </c>
      <c r="I423" s="12">
        <v>1.03</v>
      </c>
      <c r="J423" s="12">
        <v>1.02</v>
      </c>
      <c r="K423" s="12">
        <v>1.03</v>
      </c>
      <c r="L423" s="12">
        <v>1.03</v>
      </c>
      <c r="M423" s="12">
        <v>1.04</v>
      </c>
      <c r="N423" s="12">
        <v>1.04</v>
      </c>
      <c r="O423" s="12">
        <v>1.03</v>
      </c>
      <c r="P423" s="12">
        <v>1.03</v>
      </c>
      <c r="Q423" s="12">
        <v>1.03</v>
      </c>
      <c r="R423" s="12">
        <v>1.03</v>
      </c>
      <c r="S423" s="12">
        <v>1.04</v>
      </c>
      <c r="T423" s="12">
        <v>1.04</v>
      </c>
      <c r="U423" s="12">
        <v>1.05</v>
      </c>
      <c r="V423" s="12">
        <v>1.05</v>
      </c>
      <c r="W423" s="12">
        <v>1.05</v>
      </c>
      <c r="X423" s="12">
        <v>1.06</v>
      </c>
      <c r="Y423" s="12">
        <v>1.05</v>
      </c>
      <c r="Z423" s="12">
        <v>1.05</v>
      </c>
      <c r="AA423" s="12">
        <v>1.05</v>
      </c>
      <c r="AB423" s="12">
        <v>1.03</v>
      </c>
      <c r="AC423" s="12">
        <v>1.01</v>
      </c>
      <c r="AD423" s="12">
        <v>1</v>
      </c>
      <c r="AE423" s="12">
        <v>1</v>
      </c>
      <c r="AF423" s="12">
        <v>1</v>
      </c>
      <c r="AG423" s="12">
        <v>1</v>
      </c>
      <c r="AH423" s="12">
        <v>0.96</v>
      </c>
      <c r="AI423" s="12">
        <v>0.94</v>
      </c>
      <c r="AJ423" s="12">
        <v>0.92</v>
      </c>
      <c r="AK423" s="12">
        <v>0.9</v>
      </c>
    </row>
    <row r="424" spans="1:37" s="32" customFormat="1" x14ac:dyDescent="0.3">
      <c r="A424" s="12" t="str">
        <f t="shared" si="6"/>
        <v>SDG_NoInv_Base_ReproTest02PVAXabchm</v>
      </c>
      <c r="B424" s="36" t="s">
        <v>220</v>
      </c>
      <c r="C424" s="37" t="s">
        <v>261</v>
      </c>
      <c r="D424" s="92" t="s">
        <v>212</v>
      </c>
      <c r="E424" s="12" t="s">
        <v>48</v>
      </c>
      <c r="F424" s="12">
        <v>1</v>
      </c>
      <c r="G424" s="12">
        <v>1.27</v>
      </c>
      <c r="H424" s="12">
        <v>1.37</v>
      </c>
      <c r="I424" s="12">
        <v>1.36</v>
      </c>
      <c r="J424" s="12">
        <v>1.4</v>
      </c>
      <c r="K424" s="12">
        <v>1.44</v>
      </c>
      <c r="L424" s="12">
        <v>1.48</v>
      </c>
      <c r="M424" s="12">
        <v>1.54</v>
      </c>
      <c r="N424" s="12">
        <v>1.59</v>
      </c>
      <c r="O424" s="12">
        <v>1.87</v>
      </c>
      <c r="P424" s="12">
        <v>1.95</v>
      </c>
      <c r="Q424" s="12">
        <v>1.97</v>
      </c>
      <c r="R424" s="12">
        <v>1.97</v>
      </c>
      <c r="S424" s="12">
        <v>1.98</v>
      </c>
      <c r="T424" s="12">
        <v>2</v>
      </c>
      <c r="U424" s="12">
        <v>2.02</v>
      </c>
      <c r="V424" s="12">
        <v>2.02</v>
      </c>
      <c r="W424" s="12">
        <v>2.04</v>
      </c>
      <c r="X424" s="12">
        <v>2.0699999999999998</v>
      </c>
      <c r="Y424" s="12">
        <v>2.06</v>
      </c>
      <c r="Z424" s="12">
        <v>2.0299999999999998</v>
      </c>
      <c r="AA424" s="12">
        <v>2.02</v>
      </c>
      <c r="AB424" s="12">
        <v>2.1</v>
      </c>
      <c r="AC424" s="12">
        <v>2.13</v>
      </c>
      <c r="AD424" s="12">
        <v>2.14</v>
      </c>
      <c r="AE424" s="12">
        <v>2.14</v>
      </c>
      <c r="AF424" s="12">
        <v>2.14</v>
      </c>
      <c r="AG424" s="12">
        <v>2.1</v>
      </c>
      <c r="AH424" s="12">
        <v>2.04</v>
      </c>
      <c r="AI424" s="12">
        <v>1.93</v>
      </c>
      <c r="AJ424" s="12">
        <v>1.82</v>
      </c>
      <c r="AK424" s="12">
        <v>1.71</v>
      </c>
    </row>
    <row r="425" spans="1:37" s="32" customFormat="1" x14ac:dyDescent="0.3">
      <c r="A425" s="12" t="str">
        <f t="shared" si="6"/>
        <v>SDG_NoInv_Base_ReproTest02PVAXaochm</v>
      </c>
      <c r="B425" s="36" t="s">
        <v>220</v>
      </c>
      <c r="C425" s="37" t="s">
        <v>261</v>
      </c>
      <c r="D425" s="92" t="s">
        <v>212</v>
      </c>
      <c r="E425" s="12" t="s">
        <v>49</v>
      </c>
      <c r="F425" s="12">
        <v>1</v>
      </c>
      <c r="G425" s="12">
        <v>1.19</v>
      </c>
      <c r="H425" s="12">
        <v>1.27</v>
      </c>
      <c r="I425" s="12">
        <v>1.25</v>
      </c>
      <c r="J425" s="12">
        <v>1.27</v>
      </c>
      <c r="K425" s="12">
        <v>1.29</v>
      </c>
      <c r="L425" s="12">
        <v>1.31</v>
      </c>
      <c r="M425" s="12">
        <v>1.35</v>
      </c>
      <c r="N425" s="12">
        <v>1.38</v>
      </c>
      <c r="O425" s="12">
        <v>1.63</v>
      </c>
      <c r="P425" s="12">
        <v>1.68</v>
      </c>
      <c r="Q425" s="12">
        <v>1.68</v>
      </c>
      <c r="R425" s="12">
        <v>1.68</v>
      </c>
      <c r="S425" s="12">
        <v>1.68</v>
      </c>
      <c r="T425" s="12">
        <v>1.68</v>
      </c>
      <c r="U425" s="12">
        <v>1.69</v>
      </c>
      <c r="V425" s="12">
        <v>1.68</v>
      </c>
      <c r="W425" s="12">
        <v>1.69</v>
      </c>
      <c r="X425" s="12">
        <v>1.71</v>
      </c>
      <c r="Y425" s="12">
        <v>1.7</v>
      </c>
      <c r="Z425" s="12">
        <v>1.68</v>
      </c>
      <c r="AA425" s="12">
        <v>1.68</v>
      </c>
      <c r="AB425" s="12">
        <v>1.74</v>
      </c>
      <c r="AC425" s="12">
        <v>1.77</v>
      </c>
      <c r="AD425" s="12">
        <v>1.77</v>
      </c>
      <c r="AE425" s="12">
        <v>1.77</v>
      </c>
      <c r="AF425" s="12">
        <v>1.76</v>
      </c>
      <c r="AG425" s="12">
        <v>1.74</v>
      </c>
      <c r="AH425" s="12">
        <v>1.71</v>
      </c>
      <c r="AI425" s="12">
        <v>1.65</v>
      </c>
      <c r="AJ425" s="12">
        <v>1.59</v>
      </c>
      <c r="AK425" s="12">
        <v>1.52</v>
      </c>
    </row>
    <row r="426" spans="1:37" s="32" customFormat="1" x14ac:dyDescent="0.3">
      <c r="A426" s="12" t="str">
        <f t="shared" si="6"/>
        <v>SDG_NoInv_Base_ReproTest02PVAXarubb</v>
      </c>
      <c r="B426" s="36" t="s">
        <v>220</v>
      </c>
      <c r="C426" s="37" t="s">
        <v>261</v>
      </c>
      <c r="D426" s="92" t="s">
        <v>212</v>
      </c>
      <c r="E426" s="12" t="s">
        <v>50</v>
      </c>
      <c r="F426" s="12">
        <v>1</v>
      </c>
      <c r="G426" s="12">
        <v>1.01</v>
      </c>
      <c r="H426" s="12">
        <v>1.01</v>
      </c>
      <c r="I426" s="12">
        <v>1.01</v>
      </c>
      <c r="J426" s="12">
        <v>1.01</v>
      </c>
      <c r="K426" s="12">
        <v>1.01</v>
      </c>
      <c r="L426" s="12">
        <v>1.01</v>
      </c>
      <c r="M426" s="12">
        <v>1.02</v>
      </c>
      <c r="N426" s="12">
        <v>1.02</v>
      </c>
      <c r="O426" s="12">
        <v>1.03</v>
      </c>
      <c r="P426" s="12">
        <v>1.03</v>
      </c>
      <c r="Q426" s="12">
        <v>1.03</v>
      </c>
      <c r="R426" s="12">
        <v>1.03</v>
      </c>
      <c r="S426" s="12">
        <v>1.03</v>
      </c>
      <c r="T426" s="12">
        <v>1.04</v>
      </c>
      <c r="U426" s="12">
        <v>1.04</v>
      </c>
      <c r="V426" s="12">
        <v>1.04</v>
      </c>
      <c r="W426" s="12">
        <v>1.04</v>
      </c>
      <c r="X426" s="12">
        <v>1.04</v>
      </c>
      <c r="Y426" s="12">
        <v>1.04</v>
      </c>
      <c r="Z426" s="12">
        <v>1.04</v>
      </c>
      <c r="AA426" s="12">
        <v>1.04</v>
      </c>
      <c r="AB426" s="12">
        <v>1.04</v>
      </c>
      <c r="AC426" s="12">
        <v>1.04</v>
      </c>
      <c r="AD426" s="12">
        <v>1.04</v>
      </c>
      <c r="AE426" s="12">
        <v>1.04</v>
      </c>
      <c r="AF426" s="12">
        <v>1.04</v>
      </c>
      <c r="AG426" s="12">
        <v>1.04</v>
      </c>
      <c r="AH426" s="12">
        <v>1.03</v>
      </c>
      <c r="AI426" s="12">
        <v>1.01</v>
      </c>
      <c r="AJ426" s="12">
        <v>1</v>
      </c>
      <c r="AK426" s="12">
        <v>1</v>
      </c>
    </row>
    <row r="427" spans="1:37" s="32" customFormat="1" x14ac:dyDescent="0.3">
      <c r="A427" s="12" t="str">
        <f t="shared" si="6"/>
        <v>SDG_NoInv_Base_ReproTest02PVAXaplas</v>
      </c>
      <c r="B427" s="36" t="s">
        <v>220</v>
      </c>
      <c r="C427" s="37" t="s">
        <v>261</v>
      </c>
      <c r="D427" s="92" t="s">
        <v>212</v>
      </c>
      <c r="E427" s="12" t="s">
        <v>51</v>
      </c>
      <c r="F427" s="12">
        <v>1</v>
      </c>
      <c r="G427" s="12">
        <v>1.06</v>
      </c>
      <c r="H427" s="12">
        <v>1.06</v>
      </c>
      <c r="I427" s="12">
        <v>1.06</v>
      </c>
      <c r="J427" s="12">
        <v>1.05</v>
      </c>
      <c r="K427" s="12">
        <v>1.06</v>
      </c>
      <c r="L427" s="12">
        <v>1.06</v>
      </c>
      <c r="M427" s="12">
        <v>1.07</v>
      </c>
      <c r="N427" s="12">
        <v>1.07</v>
      </c>
      <c r="O427" s="12">
        <v>1.07</v>
      </c>
      <c r="P427" s="12">
        <v>1.07</v>
      </c>
      <c r="Q427" s="12">
        <v>1.07</v>
      </c>
      <c r="R427" s="12">
        <v>1.08</v>
      </c>
      <c r="S427" s="12">
        <v>1.08</v>
      </c>
      <c r="T427" s="12">
        <v>1.08</v>
      </c>
      <c r="U427" s="12">
        <v>1.0900000000000001</v>
      </c>
      <c r="V427" s="12">
        <v>1.0900000000000001</v>
      </c>
      <c r="W427" s="12">
        <v>1.0900000000000001</v>
      </c>
      <c r="X427" s="12">
        <v>1.0900000000000001</v>
      </c>
      <c r="Y427" s="12">
        <v>1.0900000000000001</v>
      </c>
      <c r="Z427" s="12">
        <v>1.0900000000000001</v>
      </c>
      <c r="AA427" s="12">
        <v>1.08</v>
      </c>
      <c r="AB427" s="12">
        <v>1.08</v>
      </c>
      <c r="AC427" s="12">
        <v>1.07</v>
      </c>
      <c r="AD427" s="12">
        <v>1.07</v>
      </c>
      <c r="AE427" s="12">
        <v>1.07</v>
      </c>
      <c r="AF427" s="12">
        <v>1.07</v>
      </c>
      <c r="AG427" s="12">
        <v>1.06</v>
      </c>
      <c r="AH427" s="12">
        <v>1.03</v>
      </c>
      <c r="AI427" s="12">
        <v>1.01</v>
      </c>
      <c r="AJ427" s="12">
        <v>0.99</v>
      </c>
      <c r="AK427" s="12">
        <v>0.98</v>
      </c>
    </row>
    <row r="428" spans="1:37" s="32" customFormat="1" x14ac:dyDescent="0.3">
      <c r="A428" s="12" t="str">
        <f t="shared" si="6"/>
        <v>SDG_NoInv_Base_ReproTest02PVAXanmet</v>
      </c>
      <c r="B428" s="36" t="s">
        <v>220</v>
      </c>
      <c r="C428" s="37" t="s">
        <v>261</v>
      </c>
      <c r="D428" s="92" t="s">
        <v>212</v>
      </c>
      <c r="E428" s="12" t="s">
        <v>52</v>
      </c>
      <c r="F428" s="12">
        <v>1</v>
      </c>
      <c r="G428" s="12">
        <v>1.08</v>
      </c>
      <c r="H428" s="12">
        <v>1.07</v>
      </c>
      <c r="I428" s="12">
        <v>1.06</v>
      </c>
      <c r="J428" s="12">
        <v>1.06</v>
      </c>
      <c r="K428" s="12">
        <v>1.06</v>
      </c>
      <c r="L428" s="12">
        <v>1.06</v>
      </c>
      <c r="M428" s="12">
        <v>1.07</v>
      </c>
      <c r="N428" s="12">
        <v>1.07</v>
      </c>
      <c r="O428" s="12">
        <v>1.07</v>
      </c>
      <c r="P428" s="12">
        <v>1.08</v>
      </c>
      <c r="Q428" s="12">
        <v>1.08</v>
      </c>
      <c r="R428" s="12">
        <v>1.08</v>
      </c>
      <c r="S428" s="12">
        <v>1.08</v>
      </c>
      <c r="T428" s="12">
        <v>1.08</v>
      </c>
      <c r="U428" s="12">
        <v>1.08</v>
      </c>
      <c r="V428" s="12">
        <v>1.0900000000000001</v>
      </c>
      <c r="W428" s="12">
        <v>1.0900000000000001</v>
      </c>
      <c r="X428" s="12">
        <v>1.0900000000000001</v>
      </c>
      <c r="Y428" s="12">
        <v>1.0900000000000001</v>
      </c>
      <c r="Z428" s="12">
        <v>1.0900000000000001</v>
      </c>
      <c r="AA428" s="12">
        <v>1.0900000000000001</v>
      </c>
      <c r="AB428" s="12">
        <v>1.08</v>
      </c>
      <c r="AC428" s="12">
        <v>1.08</v>
      </c>
      <c r="AD428" s="12">
        <v>1.08</v>
      </c>
      <c r="AE428" s="12">
        <v>1.08</v>
      </c>
      <c r="AF428" s="12">
        <v>1.08</v>
      </c>
      <c r="AG428" s="12">
        <v>1.08</v>
      </c>
      <c r="AH428" s="12">
        <v>1.06</v>
      </c>
      <c r="AI428" s="12">
        <v>1.04</v>
      </c>
      <c r="AJ428" s="12">
        <v>1.03</v>
      </c>
      <c r="AK428" s="12">
        <v>1.02</v>
      </c>
    </row>
    <row r="429" spans="1:37" s="32" customFormat="1" x14ac:dyDescent="0.3">
      <c r="A429" s="12" t="str">
        <f t="shared" si="6"/>
        <v>SDG_NoInv_Base_ReproTest02PVAXairon</v>
      </c>
      <c r="B429" s="36" t="s">
        <v>220</v>
      </c>
      <c r="C429" s="37" t="s">
        <v>261</v>
      </c>
      <c r="D429" s="92" t="s">
        <v>212</v>
      </c>
      <c r="E429" s="12" t="s">
        <v>53</v>
      </c>
      <c r="F429" s="12">
        <v>1</v>
      </c>
      <c r="G429" s="12">
        <v>1.2</v>
      </c>
      <c r="H429" s="12">
        <v>1.17</v>
      </c>
      <c r="I429" s="12">
        <v>1.1599999999999999</v>
      </c>
      <c r="J429" s="12">
        <v>1.1499999999999999</v>
      </c>
      <c r="K429" s="12">
        <v>1.1399999999999999</v>
      </c>
      <c r="L429" s="12">
        <v>1.1499999999999999</v>
      </c>
      <c r="M429" s="12">
        <v>1.1499999999999999</v>
      </c>
      <c r="N429" s="12">
        <v>1.1599999999999999</v>
      </c>
      <c r="O429" s="12">
        <v>1.1599999999999999</v>
      </c>
      <c r="P429" s="12">
        <v>1.1599999999999999</v>
      </c>
      <c r="Q429" s="12">
        <v>1.1599999999999999</v>
      </c>
      <c r="R429" s="12">
        <v>1.1599999999999999</v>
      </c>
      <c r="S429" s="12">
        <v>1.1599999999999999</v>
      </c>
      <c r="T429" s="12">
        <v>1.1599999999999999</v>
      </c>
      <c r="U429" s="12">
        <v>1.17</v>
      </c>
      <c r="V429" s="12">
        <v>1.17</v>
      </c>
      <c r="W429" s="12">
        <v>1.18</v>
      </c>
      <c r="X429" s="12">
        <v>1.18</v>
      </c>
      <c r="Y429" s="12">
        <v>1.17</v>
      </c>
      <c r="Z429" s="12">
        <v>1.17</v>
      </c>
      <c r="AA429" s="12">
        <v>1.17</v>
      </c>
      <c r="AB429" s="12">
        <v>1.1499999999999999</v>
      </c>
      <c r="AC429" s="12">
        <v>1.1399999999999999</v>
      </c>
      <c r="AD429" s="12">
        <v>1.1499999999999999</v>
      </c>
      <c r="AE429" s="12">
        <v>1.1499999999999999</v>
      </c>
      <c r="AF429" s="12">
        <v>1.1499999999999999</v>
      </c>
      <c r="AG429" s="12">
        <v>1.1499999999999999</v>
      </c>
      <c r="AH429" s="12">
        <v>1.1200000000000001</v>
      </c>
      <c r="AI429" s="12">
        <v>1.0900000000000001</v>
      </c>
      <c r="AJ429" s="12">
        <v>1.08</v>
      </c>
      <c r="AK429" s="12">
        <v>1.07</v>
      </c>
    </row>
    <row r="430" spans="1:37" s="32" customFormat="1" x14ac:dyDescent="0.3">
      <c r="A430" s="12" t="str">
        <f t="shared" si="6"/>
        <v>SDG_NoInv_Base_ReproTest02PVAXanfrm</v>
      </c>
      <c r="B430" s="36" t="s">
        <v>220</v>
      </c>
      <c r="C430" s="37" t="s">
        <v>261</v>
      </c>
      <c r="D430" s="92" t="s">
        <v>212</v>
      </c>
      <c r="E430" s="12" t="s">
        <v>54</v>
      </c>
      <c r="F430" s="12">
        <v>1</v>
      </c>
      <c r="G430" s="12">
        <v>1.17</v>
      </c>
      <c r="H430" s="12">
        <v>1.1100000000000001</v>
      </c>
      <c r="I430" s="12">
        <v>1.06</v>
      </c>
      <c r="J430" s="12">
        <v>1.04</v>
      </c>
      <c r="K430" s="12">
        <v>1.05</v>
      </c>
      <c r="L430" s="12">
        <v>1.07</v>
      </c>
      <c r="M430" s="12">
        <v>1.1299999999999999</v>
      </c>
      <c r="N430" s="12">
        <v>1.1599999999999999</v>
      </c>
      <c r="O430" s="12">
        <v>1.25</v>
      </c>
      <c r="P430" s="12">
        <v>1.25</v>
      </c>
      <c r="Q430" s="12">
        <v>1.22</v>
      </c>
      <c r="R430" s="12">
        <v>1.2</v>
      </c>
      <c r="S430" s="12">
        <v>1.18</v>
      </c>
      <c r="T430" s="12">
        <v>1.18</v>
      </c>
      <c r="U430" s="12">
        <v>1.18</v>
      </c>
      <c r="V430" s="12">
        <v>1.21</v>
      </c>
      <c r="W430" s="12">
        <v>1.22</v>
      </c>
      <c r="X430" s="12">
        <v>1.2</v>
      </c>
      <c r="Y430" s="12">
        <v>1.19</v>
      </c>
      <c r="Z430" s="12">
        <v>1.18</v>
      </c>
      <c r="AA430" s="12">
        <v>1.19</v>
      </c>
      <c r="AB430" s="12">
        <v>1.05</v>
      </c>
      <c r="AC430" s="12">
        <v>1.02</v>
      </c>
      <c r="AD430" s="12">
        <v>1.04</v>
      </c>
      <c r="AE430" s="12">
        <v>1.07</v>
      </c>
      <c r="AF430" s="12">
        <v>1.1000000000000001</v>
      </c>
      <c r="AG430" s="12">
        <v>1.1100000000000001</v>
      </c>
      <c r="AH430" s="12">
        <v>1</v>
      </c>
      <c r="AI430" s="12">
        <v>0.93</v>
      </c>
      <c r="AJ430" s="12">
        <v>0.91</v>
      </c>
      <c r="AK430" s="12">
        <v>0.9</v>
      </c>
    </row>
    <row r="431" spans="1:37" s="32" customFormat="1" x14ac:dyDescent="0.3">
      <c r="A431" s="12" t="str">
        <f t="shared" si="6"/>
        <v>SDG_NoInv_Base_ReproTest02PVAXametp</v>
      </c>
      <c r="B431" s="36" t="s">
        <v>220</v>
      </c>
      <c r="C431" s="37" t="s">
        <v>261</v>
      </c>
      <c r="D431" s="92" t="s">
        <v>212</v>
      </c>
      <c r="E431" s="12" t="s">
        <v>55</v>
      </c>
      <c r="F431" s="12">
        <v>1</v>
      </c>
      <c r="G431" s="12">
        <v>1.19</v>
      </c>
      <c r="H431" s="12">
        <v>1.19</v>
      </c>
      <c r="I431" s="12">
        <v>1.18</v>
      </c>
      <c r="J431" s="12">
        <v>1.18</v>
      </c>
      <c r="K431" s="12">
        <v>1.18</v>
      </c>
      <c r="L431" s="12">
        <v>1.19</v>
      </c>
      <c r="M431" s="12">
        <v>1.2</v>
      </c>
      <c r="N431" s="12">
        <v>1.2</v>
      </c>
      <c r="O431" s="12">
        <v>1.2</v>
      </c>
      <c r="P431" s="12">
        <v>1.2</v>
      </c>
      <c r="Q431" s="12">
        <v>1.2</v>
      </c>
      <c r="R431" s="12">
        <v>1.21</v>
      </c>
      <c r="S431" s="12">
        <v>1.21</v>
      </c>
      <c r="T431" s="12">
        <v>1.21</v>
      </c>
      <c r="U431" s="12">
        <v>1.22</v>
      </c>
      <c r="V431" s="12">
        <v>1.22</v>
      </c>
      <c r="W431" s="12">
        <v>1.22</v>
      </c>
      <c r="X431" s="12">
        <v>1.22</v>
      </c>
      <c r="Y431" s="12">
        <v>1.22</v>
      </c>
      <c r="Z431" s="12">
        <v>1.22</v>
      </c>
      <c r="AA431" s="12">
        <v>1.21</v>
      </c>
      <c r="AB431" s="12">
        <v>1.2</v>
      </c>
      <c r="AC431" s="12">
        <v>1.2</v>
      </c>
      <c r="AD431" s="12">
        <v>1.2</v>
      </c>
      <c r="AE431" s="12">
        <v>1.2</v>
      </c>
      <c r="AF431" s="12">
        <v>1.2</v>
      </c>
      <c r="AG431" s="12">
        <v>1.19</v>
      </c>
      <c r="AH431" s="12">
        <v>1.1599999999999999</v>
      </c>
      <c r="AI431" s="12">
        <v>1.1299999999999999</v>
      </c>
      <c r="AJ431" s="12">
        <v>1.1100000000000001</v>
      </c>
      <c r="AK431" s="12">
        <v>1.1000000000000001</v>
      </c>
    </row>
    <row r="432" spans="1:37" s="32" customFormat="1" x14ac:dyDescent="0.3">
      <c r="A432" s="12" t="str">
        <f t="shared" si="6"/>
        <v>SDG_NoInv_Base_ReproTest02PVAXamach</v>
      </c>
      <c r="B432" s="36" t="s">
        <v>220</v>
      </c>
      <c r="C432" s="37" t="s">
        <v>261</v>
      </c>
      <c r="D432" s="92" t="s">
        <v>212</v>
      </c>
      <c r="E432" s="12" t="s">
        <v>56</v>
      </c>
      <c r="F432" s="12">
        <v>1</v>
      </c>
      <c r="G432" s="12">
        <v>1.18</v>
      </c>
      <c r="H432" s="12">
        <v>1.17</v>
      </c>
      <c r="I432" s="12">
        <v>1.1499999999999999</v>
      </c>
      <c r="J432" s="12">
        <v>1.1499999999999999</v>
      </c>
      <c r="K432" s="12">
        <v>1.1499999999999999</v>
      </c>
      <c r="L432" s="12">
        <v>1.1499999999999999</v>
      </c>
      <c r="M432" s="12">
        <v>1.1599999999999999</v>
      </c>
      <c r="N432" s="12">
        <v>1.17</v>
      </c>
      <c r="O432" s="12">
        <v>1.17</v>
      </c>
      <c r="P432" s="12">
        <v>1.17</v>
      </c>
      <c r="Q432" s="12">
        <v>1.17</v>
      </c>
      <c r="R432" s="12">
        <v>1.17</v>
      </c>
      <c r="S432" s="12">
        <v>1.17</v>
      </c>
      <c r="T432" s="12">
        <v>1.17</v>
      </c>
      <c r="U432" s="12">
        <v>1.18</v>
      </c>
      <c r="V432" s="12">
        <v>1.18</v>
      </c>
      <c r="W432" s="12">
        <v>1.18</v>
      </c>
      <c r="X432" s="12">
        <v>1.18</v>
      </c>
      <c r="Y432" s="12">
        <v>1.18</v>
      </c>
      <c r="Z432" s="12">
        <v>1.18</v>
      </c>
      <c r="AA432" s="12">
        <v>1.18</v>
      </c>
      <c r="AB432" s="12">
        <v>1.1599999999999999</v>
      </c>
      <c r="AC432" s="12">
        <v>1.1599999999999999</v>
      </c>
      <c r="AD432" s="12">
        <v>1.1599999999999999</v>
      </c>
      <c r="AE432" s="12">
        <v>1.1599999999999999</v>
      </c>
      <c r="AF432" s="12">
        <v>1.17</v>
      </c>
      <c r="AG432" s="12">
        <v>1.1599999999999999</v>
      </c>
      <c r="AH432" s="12">
        <v>1.1299999999999999</v>
      </c>
      <c r="AI432" s="12">
        <v>1.1000000000000001</v>
      </c>
      <c r="AJ432" s="12">
        <v>1.08</v>
      </c>
      <c r="AK432" s="12">
        <v>1.07</v>
      </c>
    </row>
    <row r="433" spans="1:37" s="32" customFormat="1" x14ac:dyDescent="0.3">
      <c r="A433" s="12" t="str">
        <f t="shared" si="6"/>
        <v>SDG_NoInv_Base_ReproTest02PVAXafcel</v>
      </c>
      <c r="B433" s="36" t="s">
        <v>220</v>
      </c>
      <c r="C433" s="37" t="s">
        <v>261</v>
      </c>
      <c r="D433" s="92" t="s">
        <v>212</v>
      </c>
      <c r="E433" s="12" t="s">
        <v>57</v>
      </c>
      <c r="F433" s="12">
        <v>1</v>
      </c>
      <c r="G433" s="12">
        <v>1</v>
      </c>
      <c r="H433" s="12">
        <v>1.01</v>
      </c>
      <c r="I433" s="12">
        <v>0.96</v>
      </c>
      <c r="J433" s="12">
        <v>0.95</v>
      </c>
      <c r="K433" s="12">
        <v>0.94</v>
      </c>
      <c r="L433" s="12">
        <v>0.95</v>
      </c>
      <c r="M433" s="12">
        <v>0.99</v>
      </c>
      <c r="N433" s="12">
        <v>1.02</v>
      </c>
      <c r="O433" s="12">
        <v>1.17</v>
      </c>
      <c r="P433" s="12">
        <v>1.2</v>
      </c>
      <c r="Q433" s="12">
        <v>1.21</v>
      </c>
      <c r="R433" s="12">
        <v>1.2</v>
      </c>
      <c r="S433" s="12">
        <v>1.2</v>
      </c>
      <c r="T433" s="12">
        <v>1.21</v>
      </c>
      <c r="U433" s="12">
        <v>1.21</v>
      </c>
      <c r="V433" s="12">
        <v>1.24</v>
      </c>
      <c r="W433" s="12">
        <v>1.25</v>
      </c>
      <c r="X433" s="12">
        <v>1.23</v>
      </c>
      <c r="Y433" s="12">
        <v>1.23</v>
      </c>
      <c r="Z433" s="12">
        <v>1.22</v>
      </c>
      <c r="AA433" s="12">
        <v>1.22</v>
      </c>
      <c r="AB433" s="12">
        <v>1.18</v>
      </c>
      <c r="AC433" s="12">
        <v>1.1599999999999999</v>
      </c>
      <c r="AD433" s="12">
        <v>1.1599999999999999</v>
      </c>
      <c r="AE433" s="12">
        <v>1.1599999999999999</v>
      </c>
      <c r="AF433" s="12">
        <v>1.1599999999999999</v>
      </c>
      <c r="AG433" s="12">
        <v>1.1599999999999999</v>
      </c>
      <c r="AH433" s="12">
        <v>1.08</v>
      </c>
      <c r="AI433" s="12">
        <v>0.99</v>
      </c>
      <c r="AJ433" s="12">
        <v>0.93</v>
      </c>
      <c r="AK433" s="12">
        <v>0.89</v>
      </c>
    </row>
    <row r="434" spans="1:37" s="32" customFormat="1" x14ac:dyDescent="0.3">
      <c r="A434" s="12" t="str">
        <f t="shared" si="6"/>
        <v>SDG_NoInv_Base_ReproTest02PVAXaelct</v>
      </c>
      <c r="B434" s="36" t="s">
        <v>220</v>
      </c>
      <c r="C434" s="37" t="s">
        <v>261</v>
      </c>
      <c r="D434" s="92" t="s">
        <v>212</v>
      </c>
      <c r="E434" s="12" t="s">
        <v>58</v>
      </c>
      <c r="F434" s="12">
        <v>1</v>
      </c>
      <c r="G434" s="12">
        <v>1</v>
      </c>
      <c r="H434" s="12">
        <v>1.01</v>
      </c>
      <c r="I434" s="12">
        <v>0.97</v>
      </c>
      <c r="J434" s="12">
        <v>0.96</v>
      </c>
      <c r="K434" s="12">
        <v>0.95</v>
      </c>
      <c r="L434" s="12">
        <v>0.96</v>
      </c>
      <c r="M434" s="12">
        <v>1</v>
      </c>
      <c r="N434" s="12">
        <v>1.02</v>
      </c>
      <c r="O434" s="12">
        <v>1.1599999999999999</v>
      </c>
      <c r="P434" s="12">
        <v>1.19</v>
      </c>
      <c r="Q434" s="12">
        <v>1.2</v>
      </c>
      <c r="R434" s="12">
        <v>1.19</v>
      </c>
      <c r="S434" s="12">
        <v>1.19</v>
      </c>
      <c r="T434" s="12">
        <v>1.2</v>
      </c>
      <c r="U434" s="12">
        <v>1.2</v>
      </c>
      <c r="V434" s="12">
        <v>1.23</v>
      </c>
      <c r="W434" s="12">
        <v>1.24</v>
      </c>
      <c r="X434" s="12">
        <v>1.22</v>
      </c>
      <c r="Y434" s="12">
        <v>1.22</v>
      </c>
      <c r="Z434" s="12">
        <v>1.21</v>
      </c>
      <c r="AA434" s="12">
        <v>1.21</v>
      </c>
      <c r="AB434" s="12">
        <v>1.18</v>
      </c>
      <c r="AC434" s="12">
        <v>1.1499999999999999</v>
      </c>
      <c r="AD434" s="12">
        <v>1.1499999999999999</v>
      </c>
      <c r="AE434" s="12">
        <v>1.1599999999999999</v>
      </c>
      <c r="AF434" s="12">
        <v>1.1599999999999999</v>
      </c>
      <c r="AG434" s="12">
        <v>1.1499999999999999</v>
      </c>
      <c r="AH434" s="12">
        <v>1.08</v>
      </c>
      <c r="AI434" s="12">
        <v>1</v>
      </c>
      <c r="AJ434" s="12">
        <v>0.95</v>
      </c>
      <c r="AK434" s="12">
        <v>0.91</v>
      </c>
    </row>
    <row r="435" spans="1:37" s="32" customFormat="1" x14ac:dyDescent="0.3">
      <c r="A435" s="12" t="str">
        <f t="shared" si="6"/>
        <v>SDG_NoInv_Base_ReproTest02PVAXaemch</v>
      </c>
      <c r="B435" s="36" t="s">
        <v>220</v>
      </c>
      <c r="C435" s="37" t="s">
        <v>261</v>
      </c>
      <c r="D435" s="92" t="s">
        <v>212</v>
      </c>
      <c r="E435" s="12" t="s">
        <v>59</v>
      </c>
      <c r="F435" s="12">
        <v>1</v>
      </c>
      <c r="G435" s="12">
        <v>1.19</v>
      </c>
      <c r="H435" s="12">
        <v>1.19</v>
      </c>
      <c r="I435" s="12">
        <v>1.19</v>
      </c>
      <c r="J435" s="12">
        <v>1.19</v>
      </c>
      <c r="K435" s="12">
        <v>1.19</v>
      </c>
      <c r="L435" s="12">
        <v>1.2</v>
      </c>
      <c r="M435" s="12">
        <v>1.21</v>
      </c>
      <c r="N435" s="12">
        <v>1.21</v>
      </c>
      <c r="O435" s="12">
        <v>1.21</v>
      </c>
      <c r="P435" s="12">
        <v>1.21</v>
      </c>
      <c r="Q435" s="12">
        <v>1.22</v>
      </c>
      <c r="R435" s="12">
        <v>1.22</v>
      </c>
      <c r="S435" s="12">
        <v>1.22</v>
      </c>
      <c r="T435" s="12">
        <v>1.23</v>
      </c>
      <c r="U435" s="12">
        <v>1.23</v>
      </c>
      <c r="V435" s="12">
        <v>1.23</v>
      </c>
      <c r="W435" s="12">
        <v>1.24</v>
      </c>
      <c r="X435" s="12">
        <v>1.24</v>
      </c>
      <c r="Y435" s="12">
        <v>1.23</v>
      </c>
      <c r="Z435" s="12">
        <v>1.23</v>
      </c>
      <c r="AA435" s="12">
        <v>1.23</v>
      </c>
      <c r="AB435" s="12">
        <v>1.22</v>
      </c>
      <c r="AC435" s="12">
        <v>1.21</v>
      </c>
      <c r="AD435" s="12">
        <v>1.21</v>
      </c>
      <c r="AE435" s="12">
        <v>1.2</v>
      </c>
      <c r="AF435" s="12">
        <v>1.21</v>
      </c>
      <c r="AG435" s="12">
        <v>1.2</v>
      </c>
      <c r="AH435" s="12">
        <v>1.1599999999999999</v>
      </c>
      <c r="AI435" s="12">
        <v>1.1299999999999999</v>
      </c>
      <c r="AJ435" s="12">
        <v>1.1100000000000001</v>
      </c>
      <c r="AK435" s="12">
        <v>1.0900000000000001</v>
      </c>
    </row>
    <row r="436" spans="1:37" s="32" customFormat="1" x14ac:dyDescent="0.3">
      <c r="A436" s="12" t="str">
        <f t="shared" si="6"/>
        <v>SDG_NoInv_Base_ReproTest02PVAXasequ</v>
      </c>
      <c r="B436" s="36" t="s">
        <v>220</v>
      </c>
      <c r="C436" s="37" t="s">
        <v>261</v>
      </c>
      <c r="D436" s="92" t="s">
        <v>212</v>
      </c>
      <c r="E436" s="12" t="s">
        <v>60</v>
      </c>
      <c r="F436" s="12">
        <v>1</v>
      </c>
      <c r="G436" s="12">
        <v>1.2</v>
      </c>
      <c r="H436" s="12">
        <v>1.17</v>
      </c>
      <c r="I436" s="12">
        <v>1.1499999999999999</v>
      </c>
      <c r="J436" s="12">
        <v>1.1299999999999999</v>
      </c>
      <c r="K436" s="12">
        <v>1.1299999999999999</v>
      </c>
      <c r="L436" s="12">
        <v>1.1299999999999999</v>
      </c>
      <c r="M436" s="12">
        <v>1.1399999999999999</v>
      </c>
      <c r="N436" s="12">
        <v>1.1499999999999999</v>
      </c>
      <c r="O436" s="12">
        <v>1.1599999999999999</v>
      </c>
      <c r="P436" s="12">
        <v>1.1599999999999999</v>
      </c>
      <c r="Q436" s="12">
        <v>1.1499999999999999</v>
      </c>
      <c r="R436" s="12">
        <v>1.1499999999999999</v>
      </c>
      <c r="S436" s="12">
        <v>1.1499999999999999</v>
      </c>
      <c r="T436" s="12">
        <v>1.1499999999999999</v>
      </c>
      <c r="U436" s="12">
        <v>1.1599999999999999</v>
      </c>
      <c r="V436" s="12">
        <v>1.1599999999999999</v>
      </c>
      <c r="W436" s="12">
        <v>1.1599999999999999</v>
      </c>
      <c r="X436" s="12">
        <v>1.17</v>
      </c>
      <c r="Y436" s="12">
        <v>1.1599999999999999</v>
      </c>
      <c r="Z436" s="12">
        <v>1.1599999999999999</v>
      </c>
      <c r="AA436" s="12">
        <v>1.1599999999999999</v>
      </c>
      <c r="AB436" s="12">
        <v>1.1299999999999999</v>
      </c>
      <c r="AC436" s="12">
        <v>1.1200000000000001</v>
      </c>
      <c r="AD436" s="12">
        <v>1.1299999999999999</v>
      </c>
      <c r="AE436" s="12">
        <v>1.1399999999999999</v>
      </c>
      <c r="AF436" s="12">
        <v>1.1399999999999999</v>
      </c>
      <c r="AG436" s="12">
        <v>1.1399999999999999</v>
      </c>
      <c r="AH436" s="12">
        <v>1.1000000000000001</v>
      </c>
      <c r="AI436" s="12">
        <v>1.06</v>
      </c>
      <c r="AJ436" s="12">
        <v>1.04</v>
      </c>
      <c r="AK436" s="12">
        <v>1.03</v>
      </c>
    </row>
    <row r="437" spans="1:37" s="32" customFormat="1" x14ac:dyDescent="0.3">
      <c r="A437" s="12" t="str">
        <f t="shared" si="6"/>
        <v>SDG_NoInv_Base_ReproTest02PVAXavehi</v>
      </c>
      <c r="B437" s="36" t="s">
        <v>220</v>
      </c>
      <c r="C437" s="37" t="s">
        <v>261</v>
      </c>
      <c r="D437" s="92" t="s">
        <v>212</v>
      </c>
      <c r="E437" s="12" t="s">
        <v>61</v>
      </c>
      <c r="F437" s="12">
        <v>1</v>
      </c>
      <c r="G437" s="12">
        <v>1.18</v>
      </c>
      <c r="H437" s="12">
        <v>1.18</v>
      </c>
      <c r="I437" s="12">
        <v>1.17</v>
      </c>
      <c r="J437" s="12">
        <v>1.1599999999999999</v>
      </c>
      <c r="K437" s="12">
        <v>1.1599999999999999</v>
      </c>
      <c r="L437" s="12">
        <v>1.17</v>
      </c>
      <c r="M437" s="12">
        <v>1.18</v>
      </c>
      <c r="N437" s="12">
        <v>1.18</v>
      </c>
      <c r="O437" s="12">
        <v>1.18</v>
      </c>
      <c r="P437" s="12">
        <v>1.18</v>
      </c>
      <c r="Q437" s="12">
        <v>1.19</v>
      </c>
      <c r="R437" s="12">
        <v>1.19</v>
      </c>
      <c r="S437" s="12">
        <v>1.19</v>
      </c>
      <c r="T437" s="12">
        <v>1.19</v>
      </c>
      <c r="U437" s="12">
        <v>1.2</v>
      </c>
      <c r="V437" s="12">
        <v>1.2</v>
      </c>
      <c r="W437" s="12">
        <v>1.21</v>
      </c>
      <c r="X437" s="12">
        <v>1.21</v>
      </c>
      <c r="Y437" s="12">
        <v>1.2</v>
      </c>
      <c r="Z437" s="12">
        <v>1.19</v>
      </c>
      <c r="AA437" s="12">
        <v>1.19</v>
      </c>
      <c r="AB437" s="12">
        <v>1.17</v>
      </c>
      <c r="AC437" s="12">
        <v>1.17</v>
      </c>
      <c r="AD437" s="12">
        <v>1.17</v>
      </c>
      <c r="AE437" s="12">
        <v>1.17</v>
      </c>
      <c r="AF437" s="12">
        <v>1.18</v>
      </c>
      <c r="AG437" s="12">
        <v>1.18</v>
      </c>
      <c r="AH437" s="12">
        <v>1.1399999999999999</v>
      </c>
      <c r="AI437" s="12">
        <v>1.1100000000000001</v>
      </c>
      <c r="AJ437" s="12">
        <v>1.0900000000000001</v>
      </c>
      <c r="AK437" s="12">
        <v>1.08</v>
      </c>
    </row>
    <row r="438" spans="1:37" s="32" customFormat="1" x14ac:dyDescent="0.3">
      <c r="A438" s="12" t="str">
        <f t="shared" si="6"/>
        <v>SDG_NoInv_Base_ReproTest02PVAXatequ</v>
      </c>
      <c r="B438" s="36" t="s">
        <v>220</v>
      </c>
      <c r="C438" s="37" t="s">
        <v>261</v>
      </c>
      <c r="D438" s="92" t="s">
        <v>212</v>
      </c>
      <c r="E438" s="12" t="s">
        <v>62</v>
      </c>
      <c r="F438" s="12">
        <v>1</v>
      </c>
      <c r="G438" s="12">
        <v>1.18</v>
      </c>
      <c r="H438" s="12">
        <v>1.17</v>
      </c>
      <c r="I438" s="12">
        <v>1.17</v>
      </c>
      <c r="J438" s="12">
        <v>1.1599999999999999</v>
      </c>
      <c r="K438" s="12">
        <v>1.1599999999999999</v>
      </c>
      <c r="L438" s="12">
        <v>1.17</v>
      </c>
      <c r="M438" s="12">
        <v>1.18</v>
      </c>
      <c r="N438" s="12">
        <v>1.19</v>
      </c>
      <c r="O438" s="12">
        <v>1.2</v>
      </c>
      <c r="P438" s="12">
        <v>1.2</v>
      </c>
      <c r="Q438" s="12">
        <v>1.2</v>
      </c>
      <c r="R438" s="12">
        <v>1.2</v>
      </c>
      <c r="S438" s="12">
        <v>1.2</v>
      </c>
      <c r="T438" s="12">
        <v>1.2</v>
      </c>
      <c r="U438" s="12">
        <v>1.2</v>
      </c>
      <c r="V438" s="12">
        <v>1.21</v>
      </c>
      <c r="W438" s="12">
        <v>1.21</v>
      </c>
      <c r="X438" s="12">
        <v>1.21</v>
      </c>
      <c r="Y438" s="12">
        <v>1.2</v>
      </c>
      <c r="Z438" s="12">
        <v>1.2</v>
      </c>
      <c r="AA438" s="12">
        <v>1.2</v>
      </c>
      <c r="AB438" s="12">
        <v>1.18</v>
      </c>
      <c r="AC438" s="12">
        <v>1.17</v>
      </c>
      <c r="AD438" s="12">
        <v>1.17</v>
      </c>
      <c r="AE438" s="12">
        <v>1.17</v>
      </c>
      <c r="AF438" s="12">
        <v>1.17</v>
      </c>
      <c r="AG438" s="12">
        <v>1.17</v>
      </c>
      <c r="AH438" s="12">
        <v>1.1299999999999999</v>
      </c>
      <c r="AI438" s="12">
        <v>1.0900000000000001</v>
      </c>
      <c r="AJ438" s="12">
        <v>1.07</v>
      </c>
      <c r="AK438" s="12">
        <v>1.05</v>
      </c>
    </row>
    <row r="439" spans="1:37" s="32" customFormat="1" x14ac:dyDescent="0.3">
      <c r="A439" s="12" t="str">
        <f t="shared" si="6"/>
        <v>SDG_NoInv_Base_ReproTest02PVAXafurn</v>
      </c>
      <c r="B439" s="36" t="s">
        <v>220</v>
      </c>
      <c r="C439" s="37" t="s">
        <v>261</v>
      </c>
      <c r="D439" s="92" t="s">
        <v>212</v>
      </c>
      <c r="E439" s="12" t="s">
        <v>63</v>
      </c>
      <c r="F439" s="12">
        <v>1</v>
      </c>
      <c r="G439" s="12">
        <v>1.19</v>
      </c>
      <c r="H439" s="12">
        <v>1.17</v>
      </c>
      <c r="I439" s="12">
        <v>1.1599999999999999</v>
      </c>
      <c r="J439" s="12">
        <v>1.1599999999999999</v>
      </c>
      <c r="K439" s="12">
        <v>1.1599999999999999</v>
      </c>
      <c r="L439" s="12">
        <v>1.1599999999999999</v>
      </c>
      <c r="M439" s="12">
        <v>1.17</v>
      </c>
      <c r="N439" s="12">
        <v>1.17</v>
      </c>
      <c r="O439" s="12">
        <v>1.18</v>
      </c>
      <c r="P439" s="12">
        <v>1.18</v>
      </c>
      <c r="Q439" s="12">
        <v>1.18</v>
      </c>
      <c r="R439" s="12">
        <v>1.18</v>
      </c>
      <c r="S439" s="12">
        <v>1.18</v>
      </c>
      <c r="T439" s="12">
        <v>1.18</v>
      </c>
      <c r="U439" s="12">
        <v>1.19</v>
      </c>
      <c r="V439" s="12">
        <v>1.19</v>
      </c>
      <c r="W439" s="12">
        <v>1.19</v>
      </c>
      <c r="X439" s="12">
        <v>1.19</v>
      </c>
      <c r="Y439" s="12">
        <v>1.19</v>
      </c>
      <c r="Z439" s="12">
        <v>1.19</v>
      </c>
      <c r="AA439" s="12">
        <v>1.19</v>
      </c>
      <c r="AB439" s="12">
        <v>1.18</v>
      </c>
      <c r="AC439" s="12">
        <v>1.17</v>
      </c>
      <c r="AD439" s="12">
        <v>1.17</v>
      </c>
      <c r="AE439" s="12">
        <v>1.17</v>
      </c>
      <c r="AF439" s="12">
        <v>1.17</v>
      </c>
      <c r="AG439" s="12">
        <v>1.17</v>
      </c>
      <c r="AH439" s="12">
        <v>1.1399999999999999</v>
      </c>
      <c r="AI439" s="12">
        <v>1.1200000000000001</v>
      </c>
      <c r="AJ439" s="12">
        <v>1.1000000000000001</v>
      </c>
      <c r="AK439" s="12">
        <v>1.0900000000000001</v>
      </c>
    </row>
    <row r="440" spans="1:37" s="32" customFormat="1" x14ac:dyDescent="0.3">
      <c r="A440" s="12" t="str">
        <f t="shared" si="6"/>
        <v>SDG_NoInv_Base_ReproTest02PVAXaoman</v>
      </c>
      <c r="B440" s="36" t="s">
        <v>220</v>
      </c>
      <c r="C440" s="37" t="s">
        <v>261</v>
      </c>
      <c r="D440" s="92" t="s">
        <v>212</v>
      </c>
      <c r="E440" s="12" t="s">
        <v>64</v>
      </c>
      <c r="F440" s="12">
        <v>1</v>
      </c>
      <c r="G440" s="12">
        <v>1.1200000000000001</v>
      </c>
      <c r="H440" s="12">
        <v>1.1000000000000001</v>
      </c>
      <c r="I440" s="12">
        <v>1.07</v>
      </c>
      <c r="J440" s="12">
        <v>1.06</v>
      </c>
      <c r="K440" s="12">
        <v>1.06</v>
      </c>
      <c r="L440" s="12">
        <v>1.05</v>
      </c>
      <c r="M440" s="12">
        <v>1.06</v>
      </c>
      <c r="N440" s="12">
        <v>1.07</v>
      </c>
      <c r="O440" s="12">
        <v>1.1399999999999999</v>
      </c>
      <c r="P440" s="12">
        <v>1.1299999999999999</v>
      </c>
      <c r="Q440" s="12">
        <v>1.1100000000000001</v>
      </c>
      <c r="R440" s="12">
        <v>1.0900000000000001</v>
      </c>
      <c r="S440" s="12">
        <v>1.0900000000000001</v>
      </c>
      <c r="T440" s="12">
        <v>1.08</v>
      </c>
      <c r="U440" s="12">
        <v>1.08</v>
      </c>
      <c r="V440" s="12">
        <v>1.07</v>
      </c>
      <c r="W440" s="12">
        <v>1.07</v>
      </c>
      <c r="X440" s="12">
        <v>1.07</v>
      </c>
      <c r="Y440" s="12">
        <v>1.07</v>
      </c>
      <c r="Z440" s="12">
        <v>1.07</v>
      </c>
      <c r="AA440" s="12">
        <v>1.07</v>
      </c>
      <c r="AB440" s="12">
        <v>1.06</v>
      </c>
      <c r="AC440" s="12">
        <v>1.06</v>
      </c>
      <c r="AD440" s="12">
        <v>1.06</v>
      </c>
      <c r="AE440" s="12">
        <v>1.07</v>
      </c>
      <c r="AF440" s="12">
        <v>1.07</v>
      </c>
      <c r="AG440" s="12">
        <v>1.07</v>
      </c>
      <c r="AH440" s="12">
        <v>1.05</v>
      </c>
      <c r="AI440" s="12">
        <v>1.02</v>
      </c>
      <c r="AJ440" s="12">
        <v>1.01</v>
      </c>
      <c r="AK440" s="12">
        <v>1</v>
      </c>
    </row>
    <row r="441" spans="1:37" s="32" customFormat="1" x14ac:dyDescent="0.3">
      <c r="A441" s="12" t="str">
        <f t="shared" si="6"/>
        <v>SDG_NoInv_Base_ReproTest02PVAXaelec</v>
      </c>
      <c r="B441" s="36" t="s">
        <v>220</v>
      </c>
      <c r="C441" s="37" t="s">
        <v>261</v>
      </c>
      <c r="D441" s="92" t="s">
        <v>212</v>
      </c>
      <c r="E441" s="12" t="s">
        <v>65</v>
      </c>
      <c r="F441" s="12">
        <v>1</v>
      </c>
      <c r="G441" s="12">
        <v>1.1200000000000001</v>
      </c>
      <c r="H441" s="12">
        <v>1</v>
      </c>
      <c r="I441" s="12">
        <v>1.01</v>
      </c>
      <c r="J441" s="12">
        <v>1.04</v>
      </c>
      <c r="K441" s="12">
        <v>1.07</v>
      </c>
      <c r="L441" s="12">
        <v>1.0900000000000001</v>
      </c>
      <c r="M441" s="12">
        <v>1.07</v>
      </c>
      <c r="N441" s="12">
        <v>1.04</v>
      </c>
      <c r="O441" s="12">
        <v>1.04</v>
      </c>
      <c r="P441" s="12">
        <v>1.04</v>
      </c>
      <c r="Q441" s="12">
        <v>1.07</v>
      </c>
      <c r="R441" s="12">
        <v>1.1200000000000001</v>
      </c>
      <c r="S441" s="12">
        <v>1.1299999999999999</v>
      </c>
      <c r="T441" s="12">
        <v>1.1499999999999999</v>
      </c>
      <c r="U441" s="12">
        <v>1.17</v>
      </c>
      <c r="V441" s="12">
        <v>1.17</v>
      </c>
      <c r="W441" s="12">
        <v>1.18</v>
      </c>
      <c r="X441" s="12">
        <v>1.18</v>
      </c>
      <c r="Y441" s="12">
        <v>1.21</v>
      </c>
      <c r="Z441" s="12">
        <v>1.23</v>
      </c>
      <c r="AA441" s="12">
        <v>1.26</v>
      </c>
      <c r="AB441" s="12">
        <v>1.28</v>
      </c>
      <c r="AC441" s="12">
        <v>1.31</v>
      </c>
      <c r="AD441" s="12">
        <v>1.34</v>
      </c>
      <c r="AE441" s="12">
        <v>1.37</v>
      </c>
      <c r="AF441" s="12">
        <v>1.39</v>
      </c>
      <c r="AG441" s="12">
        <v>1.51</v>
      </c>
      <c r="AH441" s="12">
        <v>1.6</v>
      </c>
      <c r="AI441" s="12">
        <v>1.72</v>
      </c>
      <c r="AJ441" s="12">
        <v>1.83</v>
      </c>
      <c r="AK441" s="12">
        <v>1.92</v>
      </c>
    </row>
    <row r="442" spans="1:37" s="32" customFormat="1" x14ac:dyDescent="0.3">
      <c r="A442" s="12" t="str">
        <f t="shared" si="6"/>
        <v>SDG_NoInv_Base_ReproTest02PVAXawatr</v>
      </c>
      <c r="B442" s="36" t="s">
        <v>220</v>
      </c>
      <c r="C442" s="37" t="s">
        <v>261</v>
      </c>
      <c r="D442" s="92" t="s">
        <v>212</v>
      </c>
      <c r="E442" s="12" t="s">
        <v>66</v>
      </c>
      <c r="F442" s="12">
        <v>1</v>
      </c>
      <c r="G442" s="12">
        <v>0.85</v>
      </c>
      <c r="H442" s="12">
        <v>0.89</v>
      </c>
      <c r="I442" s="12">
        <v>0.91</v>
      </c>
      <c r="J442" s="12">
        <v>0.92</v>
      </c>
      <c r="K442" s="12">
        <v>0.93</v>
      </c>
      <c r="L442" s="12">
        <v>0.94</v>
      </c>
      <c r="M442" s="12">
        <v>0.94</v>
      </c>
      <c r="N442" s="12">
        <v>0.94</v>
      </c>
      <c r="O442" s="12">
        <v>0.94</v>
      </c>
      <c r="P442" s="12">
        <v>0.94</v>
      </c>
      <c r="Q442" s="12">
        <v>0.94</v>
      </c>
      <c r="R442" s="12">
        <v>0.95</v>
      </c>
      <c r="S442" s="12">
        <v>0.96</v>
      </c>
      <c r="T442" s="12">
        <v>0.96</v>
      </c>
      <c r="U442" s="12">
        <v>0.96</v>
      </c>
      <c r="V442" s="12">
        <v>0.97</v>
      </c>
      <c r="W442" s="12">
        <v>0.97</v>
      </c>
      <c r="X442" s="12">
        <v>0.97</v>
      </c>
      <c r="Y442" s="12">
        <v>0.97</v>
      </c>
      <c r="Z442" s="12">
        <v>0.97</v>
      </c>
      <c r="AA442" s="12">
        <v>0.97</v>
      </c>
      <c r="AB442" s="12">
        <v>0.98</v>
      </c>
      <c r="AC442" s="12">
        <v>0.99</v>
      </c>
      <c r="AD442" s="12">
        <v>0.99</v>
      </c>
      <c r="AE442" s="12">
        <v>1</v>
      </c>
      <c r="AF442" s="12">
        <v>1</v>
      </c>
      <c r="AG442" s="12">
        <v>1.01</v>
      </c>
      <c r="AH442" s="12">
        <v>1.03</v>
      </c>
      <c r="AI442" s="12">
        <v>1.04</v>
      </c>
      <c r="AJ442" s="12">
        <v>1.05</v>
      </c>
      <c r="AK442" s="12">
        <v>1.06</v>
      </c>
    </row>
    <row r="443" spans="1:37" s="32" customFormat="1" x14ac:dyDescent="0.3">
      <c r="A443" s="12" t="str">
        <f t="shared" si="6"/>
        <v>SDG_NoInv_Base_ReproTest02PVAXacons</v>
      </c>
      <c r="B443" s="36" t="s">
        <v>220</v>
      </c>
      <c r="C443" s="37" t="s">
        <v>261</v>
      </c>
      <c r="D443" s="92" t="s">
        <v>212</v>
      </c>
      <c r="E443" s="12" t="s">
        <v>67</v>
      </c>
      <c r="F443" s="12">
        <v>1</v>
      </c>
      <c r="G443" s="12">
        <v>1.1599999999999999</v>
      </c>
      <c r="H443" s="12">
        <v>1.1200000000000001</v>
      </c>
      <c r="I443" s="12">
        <v>1.1100000000000001</v>
      </c>
      <c r="J443" s="12">
        <v>1.0900000000000001</v>
      </c>
      <c r="K443" s="12">
        <v>1.0900000000000001</v>
      </c>
      <c r="L443" s="12">
        <v>1.0900000000000001</v>
      </c>
      <c r="M443" s="12">
        <v>1.1000000000000001</v>
      </c>
      <c r="N443" s="12">
        <v>1.1000000000000001</v>
      </c>
      <c r="O443" s="12">
        <v>1.1000000000000001</v>
      </c>
      <c r="P443" s="12">
        <v>1.1000000000000001</v>
      </c>
      <c r="Q443" s="12">
        <v>1.1000000000000001</v>
      </c>
      <c r="R443" s="12">
        <v>1.1100000000000001</v>
      </c>
      <c r="S443" s="12">
        <v>1.1100000000000001</v>
      </c>
      <c r="T443" s="12">
        <v>1.1200000000000001</v>
      </c>
      <c r="U443" s="12">
        <v>1.1200000000000001</v>
      </c>
      <c r="V443" s="12">
        <v>1.1299999999999999</v>
      </c>
      <c r="W443" s="12">
        <v>1.1299999999999999</v>
      </c>
      <c r="X443" s="12">
        <v>1.1299999999999999</v>
      </c>
      <c r="Y443" s="12">
        <v>1.1299999999999999</v>
      </c>
      <c r="Z443" s="12">
        <v>1.1299999999999999</v>
      </c>
      <c r="AA443" s="12">
        <v>1.1299999999999999</v>
      </c>
      <c r="AB443" s="12">
        <v>1.1200000000000001</v>
      </c>
      <c r="AC443" s="12">
        <v>1.1100000000000001</v>
      </c>
      <c r="AD443" s="12">
        <v>1.1200000000000001</v>
      </c>
      <c r="AE443" s="12">
        <v>1.1200000000000001</v>
      </c>
      <c r="AF443" s="12">
        <v>1.1299999999999999</v>
      </c>
      <c r="AG443" s="12">
        <v>1.1299999999999999</v>
      </c>
      <c r="AH443" s="12">
        <v>1.1200000000000001</v>
      </c>
      <c r="AI443" s="12">
        <v>1.1000000000000001</v>
      </c>
      <c r="AJ443" s="12">
        <v>1.1000000000000001</v>
      </c>
      <c r="AK443" s="12">
        <v>1.1000000000000001</v>
      </c>
    </row>
    <row r="444" spans="1:37" s="32" customFormat="1" x14ac:dyDescent="0.3">
      <c r="A444" s="12" t="str">
        <f t="shared" si="6"/>
        <v>SDG_NoInv_Base_ReproTest02PVAXatrad</v>
      </c>
      <c r="B444" s="36" t="s">
        <v>220</v>
      </c>
      <c r="C444" s="37" t="s">
        <v>261</v>
      </c>
      <c r="D444" s="92" t="s">
        <v>212</v>
      </c>
      <c r="E444" s="12" t="s">
        <v>68</v>
      </c>
      <c r="F444" s="12">
        <v>1</v>
      </c>
      <c r="G444" s="12">
        <v>1.01</v>
      </c>
      <c r="H444" s="12">
        <v>1.02</v>
      </c>
      <c r="I444" s="12">
        <v>1.03</v>
      </c>
      <c r="J444" s="12">
        <v>1.02</v>
      </c>
      <c r="K444" s="12">
        <v>1.02</v>
      </c>
      <c r="L444" s="12">
        <v>1.02</v>
      </c>
      <c r="M444" s="12">
        <v>1.03</v>
      </c>
      <c r="N444" s="12">
        <v>1.03</v>
      </c>
      <c r="O444" s="12">
        <v>0.98</v>
      </c>
      <c r="P444" s="12">
        <v>0.99</v>
      </c>
      <c r="Q444" s="12">
        <v>1</v>
      </c>
      <c r="R444" s="12">
        <v>1.02</v>
      </c>
      <c r="S444" s="12">
        <v>1.03</v>
      </c>
      <c r="T444" s="12">
        <v>1.03</v>
      </c>
      <c r="U444" s="12">
        <v>1.04</v>
      </c>
      <c r="V444" s="12">
        <v>1.05</v>
      </c>
      <c r="W444" s="12">
        <v>1.05</v>
      </c>
      <c r="X444" s="12">
        <v>1.06</v>
      </c>
      <c r="Y444" s="12">
        <v>1.05</v>
      </c>
      <c r="Z444" s="12">
        <v>1.05</v>
      </c>
      <c r="AA444" s="12">
        <v>1.05</v>
      </c>
      <c r="AB444" s="12">
        <v>1.03</v>
      </c>
      <c r="AC444" s="12">
        <v>1.02</v>
      </c>
      <c r="AD444" s="12">
        <v>1.02</v>
      </c>
      <c r="AE444" s="12">
        <v>1.03</v>
      </c>
      <c r="AF444" s="12">
        <v>1.04</v>
      </c>
      <c r="AG444" s="12">
        <v>1.04</v>
      </c>
      <c r="AH444" s="12">
        <v>1.02</v>
      </c>
      <c r="AI444" s="12">
        <v>1</v>
      </c>
      <c r="AJ444" s="12">
        <v>0.99</v>
      </c>
      <c r="AK444" s="12">
        <v>0.99</v>
      </c>
    </row>
    <row r="445" spans="1:37" s="32" customFormat="1" x14ac:dyDescent="0.3">
      <c r="A445" s="12" t="str">
        <f t="shared" si="6"/>
        <v>SDG_NoInv_Base_ReproTest02PVAXahotl</v>
      </c>
      <c r="B445" s="36" t="s">
        <v>220</v>
      </c>
      <c r="C445" s="37" t="s">
        <v>261</v>
      </c>
      <c r="D445" s="92" t="s">
        <v>212</v>
      </c>
      <c r="E445" s="12" t="s">
        <v>69</v>
      </c>
      <c r="F445" s="12">
        <v>1</v>
      </c>
      <c r="G445" s="12">
        <v>1.02</v>
      </c>
      <c r="H445" s="12">
        <v>1.04</v>
      </c>
      <c r="I445" s="12">
        <v>1.03</v>
      </c>
      <c r="J445" s="12">
        <v>1.03</v>
      </c>
      <c r="K445" s="12">
        <v>1.03</v>
      </c>
      <c r="L445" s="12">
        <v>1.03</v>
      </c>
      <c r="M445" s="12">
        <v>1.04</v>
      </c>
      <c r="N445" s="12">
        <v>1.04</v>
      </c>
      <c r="O445" s="12">
        <v>1.05</v>
      </c>
      <c r="P445" s="12">
        <v>1.05</v>
      </c>
      <c r="Q445" s="12">
        <v>1.05</v>
      </c>
      <c r="R445" s="12">
        <v>1.05</v>
      </c>
      <c r="S445" s="12">
        <v>1.05</v>
      </c>
      <c r="T445" s="12">
        <v>1.06</v>
      </c>
      <c r="U445" s="12">
        <v>1.06</v>
      </c>
      <c r="V445" s="12">
        <v>1.06</v>
      </c>
      <c r="W445" s="12">
        <v>1.07</v>
      </c>
      <c r="X445" s="12">
        <v>1.07</v>
      </c>
      <c r="Y445" s="12">
        <v>1.07</v>
      </c>
      <c r="Z445" s="12">
        <v>1.07</v>
      </c>
      <c r="AA445" s="12">
        <v>1.07</v>
      </c>
      <c r="AB445" s="12">
        <v>1.07</v>
      </c>
      <c r="AC445" s="12">
        <v>1.07</v>
      </c>
      <c r="AD445" s="12">
        <v>1.07</v>
      </c>
      <c r="AE445" s="12">
        <v>1.07</v>
      </c>
      <c r="AF445" s="12">
        <v>1.07</v>
      </c>
      <c r="AG445" s="12">
        <v>1.07</v>
      </c>
      <c r="AH445" s="12">
        <v>1.07</v>
      </c>
      <c r="AI445" s="12">
        <v>1.07</v>
      </c>
      <c r="AJ445" s="12">
        <v>1.06</v>
      </c>
      <c r="AK445" s="12">
        <v>1.06</v>
      </c>
    </row>
    <row r="446" spans="1:37" s="32" customFormat="1" x14ac:dyDescent="0.3">
      <c r="A446" s="12" t="str">
        <f t="shared" si="6"/>
        <v>SDG_NoInv_Base_ReproTest02PVAXaltrp-p</v>
      </c>
      <c r="B446" s="36" t="s">
        <v>220</v>
      </c>
      <c r="C446" s="37" t="s">
        <v>261</v>
      </c>
      <c r="D446" s="92" t="s">
        <v>212</v>
      </c>
      <c r="E446" s="12" t="s">
        <v>70</v>
      </c>
      <c r="F446" s="12">
        <v>1</v>
      </c>
      <c r="G446" s="12">
        <v>0.98</v>
      </c>
      <c r="H446" s="12">
        <v>0.96</v>
      </c>
      <c r="I446" s="12">
        <v>0.97</v>
      </c>
      <c r="J446" s="12">
        <v>0.97</v>
      </c>
      <c r="K446" s="12">
        <v>0.97</v>
      </c>
      <c r="L446" s="12">
        <v>0.97</v>
      </c>
      <c r="M446" s="12">
        <v>0.97</v>
      </c>
      <c r="N446" s="12">
        <v>0.98</v>
      </c>
      <c r="O446" s="12">
        <v>0.99</v>
      </c>
      <c r="P446" s="12">
        <v>1</v>
      </c>
      <c r="Q446" s="12">
        <v>1</v>
      </c>
      <c r="R446" s="12">
        <v>1.01</v>
      </c>
      <c r="S446" s="12">
        <v>1.02</v>
      </c>
      <c r="T446" s="12">
        <v>1.02</v>
      </c>
      <c r="U446" s="12">
        <v>1.02</v>
      </c>
      <c r="V446" s="12">
        <v>1.02</v>
      </c>
      <c r="W446" s="12">
        <v>1.02</v>
      </c>
      <c r="X446" s="12">
        <v>1.03</v>
      </c>
      <c r="Y446" s="12">
        <v>1.02</v>
      </c>
      <c r="Z446" s="12">
        <v>1.02</v>
      </c>
      <c r="AA446" s="12">
        <v>1.01</v>
      </c>
      <c r="AB446" s="12">
        <v>1.01</v>
      </c>
      <c r="AC446" s="12">
        <v>1.01</v>
      </c>
      <c r="AD446" s="12">
        <v>1</v>
      </c>
      <c r="AE446" s="12">
        <v>1</v>
      </c>
      <c r="AF446" s="12">
        <v>1</v>
      </c>
      <c r="AG446" s="12">
        <v>1</v>
      </c>
      <c r="AH446" s="12">
        <v>1</v>
      </c>
      <c r="AI446" s="12">
        <v>1.01</v>
      </c>
      <c r="AJ446" s="12">
        <v>1.01</v>
      </c>
      <c r="AK446" s="12">
        <v>1.02</v>
      </c>
    </row>
    <row r="447" spans="1:37" s="32" customFormat="1" x14ac:dyDescent="0.3">
      <c r="A447" s="12" t="str">
        <f t="shared" si="6"/>
        <v>SDG_NoInv_Base_ReproTest02PVAXaltrp-f</v>
      </c>
      <c r="B447" s="36" t="s">
        <v>220</v>
      </c>
      <c r="C447" s="37" t="s">
        <v>261</v>
      </c>
      <c r="D447" s="92" t="s">
        <v>212</v>
      </c>
      <c r="E447" s="12" t="s">
        <v>71</v>
      </c>
      <c r="F447" s="12">
        <v>1</v>
      </c>
      <c r="G447" s="12">
        <v>0.94</v>
      </c>
      <c r="H447" s="12">
        <v>0.94</v>
      </c>
      <c r="I447" s="12">
        <v>0.97</v>
      </c>
      <c r="J447" s="12">
        <v>0.97</v>
      </c>
      <c r="K447" s="12">
        <v>0.96</v>
      </c>
      <c r="L447" s="12">
        <v>0.96</v>
      </c>
      <c r="M447" s="12">
        <v>0.95</v>
      </c>
      <c r="N447" s="12">
        <v>0.97</v>
      </c>
      <c r="O447" s="12">
        <v>0.97</v>
      </c>
      <c r="P447" s="12">
        <v>0.99</v>
      </c>
      <c r="Q447" s="12">
        <v>1.01</v>
      </c>
      <c r="R447" s="12">
        <v>1.01</v>
      </c>
      <c r="S447" s="12">
        <v>1</v>
      </c>
      <c r="T447" s="12">
        <v>1</v>
      </c>
      <c r="U447" s="12">
        <v>1.01</v>
      </c>
      <c r="V447" s="12">
        <v>1.02</v>
      </c>
      <c r="W447" s="12">
        <v>1.01</v>
      </c>
      <c r="X447" s="12">
        <v>1.01</v>
      </c>
      <c r="Y447" s="12">
        <v>1.02</v>
      </c>
      <c r="Z447" s="12">
        <v>1.04</v>
      </c>
      <c r="AA447" s="12">
        <v>1.05</v>
      </c>
      <c r="AB447" s="12">
        <v>1.04</v>
      </c>
      <c r="AC447" s="12">
        <v>1.04</v>
      </c>
      <c r="AD447" s="12">
        <v>1.04</v>
      </c>
      <c r="AE447" s="12">
        <v>1.04</v>
      </c>
      <c r="AF447" s="12">
        <v>1.02</v>
      </c>
      <c r="AG447" s="12">
        <v>1.01</v>
      </c>
      <c r="AH447" s="12">
        <v>1.02</v>
      </c>
      <c r="AI447" s="12">
        <v>1.03</v>
      </c>
      <c r="AJ447" s="12">
        <v>1.04</v>
      </c>
      <c r="AK447" s="12">
        <v>1.05</v>
      </c>
    </row>
    <row r="448" spans="1:37" s="32" customFormat="1" x14ac:dyDescent="0.3">
      <c r="A448" s="12" t="str">
        <f t="shared" si="6"/>
        <v>SDG_NoInv_Base_ReproTest02PVAXaotrp-p</v>
      </c>
      <c r="B448" s="36" t="s">
        <v>220</v>
      </c>
      <c r="C448" s="37" t="s">
        <v>261</v>
      </c>
      <c r="D448" s="92" t="s">
        <v>212</v>
      </c>
      <c r="E448" s="12" t="s">
        <v>72</v>
      </c>
      <c r="F448" s="12">
        <v>1</v>
      </c>
      <c r="G448" s="12">
        <v>1.08</v>
      </c>
      <c r="H448" s="12">
        <v>1.08</v>
      </c>
      <c r="I448" s="12">
        <v>1.1000000000000001</v>
      </c>
      <c r="J448" s="12">
        <v>1.1000000000000001</v>
      </c>
      <c r="K448" s="12">
        <v>1.08</v>
      </c>
      <c r="L448" s="12">
        <v>1.06</v>
      </c>
      <c r="M448" s="12">
        <v>1.04</v>
      </c>
      <c r="N448" s="12">
        <v>1.02</v>
      </c>
      <c r="O448" s="12">
        <v>0.97</v>
      </c>
      <c r="P448" s="12">
        <v>0.97</v>
      </c>
      <c r="Q448" s="12">
        <v>0.98</v>
      </c>
      <c r="R448" s="12">
        <v>0.98</v>
      </c>
      <c r="S448" s="12">
        <v>0.99</v>
      </c>
      <c r="T448" s="12">
        <v>0.99</v>
      </c>
      <c r="U448" s="12">
        <v>0.99</v>
      </c>
      <c r="V448" s="12">
        <v>0.99</v>
      </c>
      <c r="W448" s="12">
        <v>0.99</v>
      </c>
      <c r="X448" s="12">
        <v>0.99</v>
      </c>
      <c r="Y448" s="12">
        <v>0.98</v>
      </c>
      <c r="Z448" s="12">
        <v>0.98</v>
      </c>
      <c r="AA448" s="12">
        <v>0.97</v>
      </c>
      <c r="AB448" s="12">
        <v>0.96</v>
      </c>
      <c r="AC448" s="12">
        <v>0.95</v>
      </c>
      <c r="AD448" s="12">
        <v>0.96</v>
      </c>
      <c r="AE448" s="12">
        <v>0.97</v>
      </c>
      <c r="AF448" s="12">
        <v>0.97</v>
      </c>
      <c r="AG448" s="12">
        <v>0.98</v>
      </c>
      <c r="AH448" s="12">
        <v>0.98</v>
      </c>
      <c r="AI448" s="12">
        <v>0.99</v>
      </c>
      <c r="AJ448" s="12">
        <v>1.01</v>
      </c>
      <c r="AK448" s="12">
        <v>1.02</v>
      </c>
    </row>
    <row r="449" spans="1:37" s="32" customFormat="1" x14ac:dyDescent="0.3">
      <c r="A449" s="12" t="str">
        <f t="shared" si="6"/>
        <v>SDG_NoInv_Base_ReproTest02PVAXaotrp-f</v>
      </c>
      <c r="B449" s="36" t="s">
        <v>220</v>
      </c>
      <c r="C449" s="37" t="s">
        <v>261</v>
      </c>
      <c r="D449" s="92" t="s">
        <v>212</v>
      </c>
      <c r="E449" s="12" t="s">
        <v>73</v>
      </c>
      <c r="F449" s="12">
        <v>1</v>
      </c>
      <c r="G449" s="12">
        <v>1.01</v>
      </c>
      <c r="H449" s="12">
        <v>1.02</v>
      </c>
      <c r="I449" s="12">
        <v>1.02</v>
      </c>
      <c r="J449" s="12">
        <v>1.02</v>
      </c>
      <c r="K449" s="12">
        <v>1.01</v>
      </c>
      <c r="L449" s="12">
        <v>1</v>
      </c>
      <c r="M449" s="12">
        <v>0.99</v>
      </c>
      <c r="N449" s="12">
        <v>0.99</v>
      </c>
      <c r="O449" s="12">
        <v>0.98</v>
      </c>
      <c r="P449" s="12">
        <v>0.99</v>
      </c>
      <c r="Q449" s="12">
        <v>1</v>
      </c>
      <c r="R449" s="12">
        <v>1.01</v>
      </c>
      <c r="S449" s="12">
        <v>1</v>
      </c>
      <c r="T449" s="12">
        <v>1</v>
      </c>
      <c r="U449" s="12">
        <v>1.01</v>
      </c>
      <c r="V449" s="12">
        <v>1.02</v>
      </c>
      <c r="W449" s="12">
        <v>1.01</v>
      </c>
      <c r="X449" s="12">
        <v>1.01</v>
      </c>
      <c r="Y449" s="12">
        <v>1.01</v>
      </c>
      <c r="Z449" s="12">
        <v>1.02</v>
      </c>
      <c r="AA449" s="12">
        <v>1.03</v>
      </c>
      <c r="AB449" s="12">
        <v>1.01</v>
      </c>
      <c r="AC449" s="12">
        <v>1.02</v>
      </c>
      <c r="AD449" s="12">
        <v>1.02</v>
      </c>
      <c r="AE449" s="12">
        <v>1.02</v>
      </c>
      <c r="AF449" s="12">
        <v>1.02</v>
      </c>
      <c r="AG449" s="12">
        <v>1.01</v>
      </c>
      <c r="AH449" s="12">
        <v>1.01</v>
      </c>
      <c r="AI449" s="12">
        <v>1.01</v>
      </c>
      <c r="AJ449" s="12">
        <v>1.02</v>
      </c>
      <c r="AK449" s="12">
        <v>1.02</v>
      </c>
    </row>
    <row r="450" spans="1:37" s="32" customFormat="1" x14ac:dyDescent="0.3">
      <c r="A450" s="12" t="str">
        <f t="shared" ref="A450:A478" si="7">_xlfn.CONCAT(C450,D450,E450)</f>
        <v>SDG_NoInv_Base_ReproTest02PVAXaprtr</v>
      </c>
      <c r="B450" s="36" t="s">
        <v>220</v>
      </c>
      <c r="C450" s="37" t="s">
        <v>261</v>
      </c>
      <c r="D450" s="92" t="s">
        <v>212</v>
      </c>
      <c r="E450" s="12" t="s">
        <v>74</v>
      </c>
      <c r="F450" s="12">
        <v>1</v>
      </c>
      <c r="G450" s="12">
        <v>1.02</v>
      </c>
      <c r="H450" s="12">
        <v>1.02</v>
      </c>
      <c r="I450" s="12">
        <v>1.01</v>
      </c>
      <c r="J450" s="12">
        <v>0.99</v>
      </c>
      <c r="K450" s="12">
        <v>0.99</v>
      </c>
      <c r="L450" s="12">
        <v>0.99</v>
      </c>
      <c r="M450" s="12">
        <v>0.99</v>
      </c>
      <c r="N450" s="12">
        <v>0.99</v>
      </c>
      <c r="O450" s="12">
        <v>0.98</v>
      </c>
      <c r="P450" s="12">
        <v>0.99</v>
      </c>
      <c r="Q450" s="12">
        <v>0.99</v>
      </c>
      <c r="R450" s="12">
        <v>1</v>
      </c>
      <c r="S450" s="12">
        <v>1.01</v>
      </c>
      <c r="T450" s="12">
        <v>1.02</v>
      </c>
      <c r="U450" s="12">
        <v>1.02</v>
      </c>
      <c r="V450" s="12">
        <v>1.03</v>
      </c>
      <c r="W450" s="12">
        <v>1.04</v>
      </c>
      <c r="X450" s="12">
        <v>1.04</v>
      </c>
      <c r="Y450" s="12">
        <v>1.04</v>
      </c>
      <c r="Z450" s="12">
        <v>1.03</v>
      </c>
      <c r="AA450" s="12">
        <v>1.03</v>
      </c>
      <c r="AB450" s="12">
        <v>1.03</v>
      </c>
      <c r="AC450" s="12">
        <v>1.02</v>
      </c>
      <c r="AD450" s="12">
        <v>1.02</v>
      </c>
      <c r="AE450" s="12">
        <v>1.02</v>
      </c>
      <c r="AF450" s="12">
        <v>1.04</v>
      </c>
      <c r="AG450" s="12">
        <v>1.02</v>
      </c>
      <c r="AH450" s="12">
        <v>1.01</v>
      </c>
      <c r="AI450" s="12">
        <v>0.97</v>
      </c>
      <c r="AJ450" s="12">
        <v>0.95</v>
      </c>
      <c r="AK450" s="12">
        <v>0.94</v>
      </c>
    </row>
    <row r="451" spans="1:37" s="32" customFormat="1" x14ac:dyDescent="0.3">
      <c r="A451" s="12" t="str">
        <f t="shared" si="7"/>
        <v>SDG_NoInv_Base_ReproTest02PVAXatrps</v>
      </c>
      <c r="B451" s="36" t="s">
        <v>220</v>
      </c>
      <c r="C451" s="37" t="s">
        <v>261</v>
      </c>
      <c r="D451" s="92" t="s">
        <v>212</v>
      </c>
      <c r="E451" s="12" t="s">
        <v>75</v>
      </c>
      <c r="F451" s="12">
        <v>1</v>
      </c>
      <c r="G451" s="12">
        <v>1</v>
      </c>
      <c r="H451" s="12">
        <v>1</v>
      </c>
      <c r="I451" s="12">
        <v>1</v>
      </c>
      <c r="J451" s="12">
        <v>1</v>
      </c>
      <c r="K451" s="12">
        <v>1</v>
      </c>
      <c r="L451" s="12">
        <v>1</v>
      </c>
      <c r="M451" s="12">
        <v>1</v>
      </c>
      <c r="N451" s="12">
        <v>1</v>
      </c>
      <c r="O451" s="12">
        <v>1</v>
      </c>
      <c r="P451" s="12">
        <v>1</v>
      </c>
      <c r="Q451" s="12">
        <v>0.99</v>
      </c>
      <c r="R451" s="12">
        <v>1</v>
      </c>
      <c r="S451" s="12">
        <v>1.01</v>
      </c>
      <c r="T451" s="12">
        <v>1.02</v>
      </c>
      <c r="U451" s="12">
        <v>1.02</v>
      </c>
      <c r="V451" s="12">
        <v>1.03</v>
      </c>
      <c r="W451" s="12">
        <v>1.03</v>
      </c>
      <c r="X451" s="12">
        <v>1.03</v>
      </c>
      <c r="Y451" s="12">
        <v>1.03</v>
      </c>
      <c r="Z451" s="12">
        <v>1.03</v>
      </c>
      <c r="AA451" s="12">
        <v>1.03</v>
      </c>
      <c r="AB451" s="12">
        <v>1.05</v>
      </c>
      <c r="AC451" s="12">
        <v>1.06</v>
      </c>
      <c r="AD451" s="12">
        <v>1.07</v>
      </c>
      <c r="AE451" s="12">
        <v>1.08</v>
      </c>
      <c r="AF451" s="12">
        <v>1.08</v>
      </c>
      <c r="AG451" s="12">
        <v>1.08</v>
      </c>
      <c r="AH451" s="12">
        <v>1.08</v>
      </c>
      <c r="AI451" s="12">
        <v>1.08</v>
      </c>
      <c r="AJ451" s="12">
        <v>1.0900000000000001</v>
      </c>
      <c r="AK451" s="12">
        <v>1.0900000000000001</v>
      </c>
    </row>
    <row r="452" spans="1:37" s="32" customFormat="1" x14ac:dyDescent="0.3">
      <c r="A452" s="12" t="str">
        <f t="shared" si="7"/>
        <v>SDG_NoInv_Base_ReproTest02PVAXacomm</v>
      </c>
      <c r="B452" s="36" t="s">
        <v>220</v>
      </c>
      <c r="C452" s="37" t="s">
        <v>261</v>
      </c>
      <c r="D452" s="92" t="s">
        <v>212</v>
      </c>
      <c r="E452" s="12" t="s">
        <v>76</v>
      </c>
      <c r="F452" s="12">
        <v>1</v>
      </c>
      <c r="G452" s="12">
        <v>0.88</v>
      </c>
      <c r="H452" s="12">
        <v>0.92</v>
      </c>
      <c r="I452" s="12">
        <v>0.93</v>
      </c>
      <c r="J452" s="12">
        <v>0.94</v>
      </c>
      <c r="K452" s="12">
        <v>0.95</v>
      </c>
      <c r="L452" s="12">
        <v>0.96</v>
      </c>
      <c r="M452" s="12">
        <v>0.96</v>
      </c>
      <c r="N452" s="12">
        <v>0.96</v>
      </c>
      <c r="O452" s="12">
        <v>0.96</v>
      </c>
      <c r="P452" s="12">
        <v>0.97</v>
      </c>
      <c r="Q452" s="12">
        <v>0.97</v>
      </c>
      <c r="R452" s="12">
        <v>0.98</v>
      </c>
      <c r="S452" s="12">
        <v>0.98</v>
      </c>
      <c r="T452" s="12">
        <v>0.99</v>
      </c>
      <c r="U452" s="12">
        <v>0.99</v>
      </c>
      <c r="V452" s="12">
        <v>0.99</v>
      </c>
      <c r="W452" s="12">
        <v>1</v>
      </c>
      <c r="X452" s="12">
        <v>1</v>
      </c>
      <c r="Y452" s="12">
        <v>1</v>
      </c>
      <c r="Z452" s="12">
        <v>1.01</v>
      </c>
      <c r="AA452" s="12">
        <v>1.01</v>
      </c>
      <c r="AB452" s="12">
        <v>1</v>
      </c>
      <c r="AC452" s="12">
        <v>0.99</v>
      </c>
      <c r="AD452" s="12">
        <v>1</v>
      </c>
      <c r="AE452" s="12">
        <v>1</v>
      </c>
      <c r="AF452" s="12">
        <v>1</v>
      </c>
      <c r="AG452" s="12">
        <v>1.01</v>
      </c>
      <c r="AH452" s="12">
        <v>1.01</v>
      </c>
      <c r="AI452" s="12">
        <v>1.01</v>
      </c>
      <c r="AJ452" s="12">
        <v>1</v>
      </c>
      <c r="AK452" s="12">
        <v>1</v>
      </c>
    </row>
    <row r="453" spans="1:37" s="32" customFormat="1" x14ac:dyDescent="0.3">
      <c r="A453" s="12" t="str">
        <f t="shared" si="7"/>
        <v>SDG_NoInv_Base_ReproTest02PVAXafsrv</v>
      </c>
      <c r="B453" s="36" t="s">
        <v>220</v>
      </c>
      <c r="C453" s="37" t="s">
        <v>261</v>
      </c>
      <c r="D453" s="92" t="s">
        <v>212</v>
      </c>
      <c r="E453" s="12" t="s">
        <v>77</v>
      </c>
      <c r="F453" s="12">
        <v>1</v>
      </c>
      <c r="G453" s="12">
        <v>0.96</v>
      </c>
      <c r="H453" s="12">
        <v>0.97</v>
      </c>
      <c r="I453" s="12">
        <v>0.98</v>
      </c>
      <c r="J453" s="12">
        <v>0.98</v>
      </c>
      <c r="K453" s="12">
        <v>0.98</v>
      </c>
      <c r="L453" s="12">
        <v>0.99</v>
      </c>
      <c r="M453" s="12">
        <v>0.99</v>
      </c>
      <c r="N453" s="12">
        <v>1</v>
      </c>
      <c r="O453" s="12">
        <v>0.99</v>
      </c>
      <c r="P453" s="12">
        <v>1</v>
      </c>
      <c r="Q453" s="12">
        <v>1</v>
      </c>
      <c r="R453" s="12">
        <v>1</v>
      </c>
      <c r="S453" s="12">
        <v>1.01</v>
      </c>
      <c r="T453" s="12">
        <v>1.01</v>
      </c>
      <c r="U453" s="12">
        <v>1.02</v>
      </c>
      <c r="V453" s="12">
        <v>1.02</v>
      </c>
      <c r="W453" s="12">
        <v>1.03</v>
      </c>
      <c r="X453" s="12">
        <v>1.03</v>
      </c>
      <c r="Y453" s="12">
        <v>1.03</v>
      </c>
      <c r="Z453" s="12">
        <v>1.03</v>
      </c>
      <c r="AA453" s="12">
        <v>1.03</v>
      </c>
      <c r="AB453" s="12">
        <v>1.03</v>
      </c>
      <c r="AC453" s="12">
        <v>1.02</v>
      </c>
      <c r="AD453" s="12">
        <v>1.02</v>
      </c>
      <c r="AE453" s="12">
        <v>1.02</v>
      </c>
      <c r="AF453" s="12">
        <v>1.03</v>
      </c>
      <c r="AG453" s="12">
        <v>1.03</v>
      </c>
      <c r="AH453" s="12">
        <v>1.01</v>
      </c>
      <c r="AI453" s="12">
        <v>1</v>
      </c>
      <c r="AJ453" s="12">
        <v>0.99</v>
      </c>
      <c r="AK453" s="12">
        <v>0.99</v>
      </c>
    </row>
    <row r="454" spans="1:37" s="32" customFormat="1" x14ac:dyDescent="0.3">
      <c r="A454" s="12" t="str">
        <f t="shared" si="7"/>
        <v>SDG_NoInv_Base_ReproTest02PVAXabsrv</v>
      </c>
      <c r="B454" s="36" t="s">
        <v>220</v>
      </c>
      <c r="C454" s="37" t="s">
        <v>261</v>
      </c>
      <c r="D454" s="92" t="s">
        <v>212</v>
      </c>
      <c r="E454" s="12" t="s">
        <v>78</v>
      </c>
      <c r="F454" s="12">
        <v>1</v>
      </c>
      <c r="G454" s="12">
        <v>0.89</v>
      </c>
      <c r="H454" s="12">
        <v>0.91</v>
      </c>
      <c r="I454" s="12">
        <v>0.93</v>
      </c>
      <c r="J454" s="12">
        <v>0.93</v>
      </c>
      <c r="K454" s="12">
        <v>0.94</v>
      </c>
      <c r="L454" s="12">
        <v>0.95</v>
      </c>
      <c r="M454" s="12">
        <v>0.95</v>
      </c>
      <c r="N454" s="12">
        <v>0.96</v>
      </c>
      <c r="O454" s="12">
        <v>0.95</v>
      </c>
      <c r="P454" s="12">
        <v>0.96</v>
      </c>
      <c r="Q454" s="12">
        <v>0.96</v>
      </c>
      <c r="R454" s="12">
        <v>0.97</v>
      </c>
      <c r="S454" s="12">
        <v>0.97</v>
      </c>
      <c r="T454" s="12">
        <v>0.98</v>
      </c>
      <c r="U454" s="12">
        <v>0.98</v>
      </c>
      <c r="V454" s="12">
        <v>0.99</v>
      </c>
      <c r="W454" s="12">
        <v>0.99</v>
      </c>
      <c r="X454" s="12">
        <v>1</v>
      </c>
      <c r="Y454" s="12">
        <v>1</v>
      </c>
      <c r="Z454" s="12">
        <v>1</v>
      </c>
      <c r="AA454" s="12">
        <v>1</v>
      </c>
      <c r="AB454" s="12">
        <v>0.99</v>
      </c>
      <c r="AC454" s="12">
        <v>0.99</v>
      </c>
      <c r="AD454" s="12">
        <v>0.99</v>
      </c>
      <c r="AE454" s="12">
        <v>0.99</v>
      </c>
      <c r="AF454" s="12">
        <v>1</v>
      </c>
      <c r="AG454" s="12">
        <v>1</v>
      </c>
      <c r="AH454" s="12">
        <v>1</v>
      </c>
      <c r="AI454" s="12">
        <v>1</v>
      </c>
      <c r="AJ454" s="12">
        <v>0.99</v>
      </c>
      <c r="AK454" s="12">
        <v>0.99</v>
      </c>
    </row>
    <row r="455" spans="1:37" s="32" customFormat="1" x14ac:dyDescent="0.3">
      <c r="A455" s="12" t="str">
        <f t="shared" si="7"/>
        <v>SDG_NoInv_Base_ReproTest02PVAXagsrv</v>
      </c>
      <c r="B455" s="36" t="s">
        <v>220</v>
      </c>
      <c r="C455" s="37" t="s">
        <v>261</v>
      </c>
      <c r="D455" s="92" t="s">
        <v>212</v>
      </c>
      <c r="E455" s="12" t="s">
        <v>79</v>
      </c>
      <c r="F455" s="12">
        <v>1</v>
      </c>
      <c r="G455" s="12">
        <v>1.01</v>
      </c>
      <c r="H455" s="12">
        <v>1.02</v>
      </c>
      <c r="I455" s="12">
        <v>1.02</v>
      </c>
      <c r="J455" s="12">
        <v>1.02</v>
      </c>
      <c r="K455" s="12">
        <v>1.02</v>
      </c>
      <c r="L455" s="12">
        <v>1.03</v>
      </c>
      <c r="M455" s="12">
        <v>1.04</v>
      </c>
      <c r="N455" s="12">
        <v>1.04</v>
      </c>
      <c r="O455" s="12">
        <v>1.04</v>
      </c>
      <c r="P455" s="12">
        <v>1.04</v>
      </c>
      <c r="Q455" s="12">
        <v>1.04</v>
      </c>
      <c r="R455" s="12">
        <v>1.05</v>
      </c>
      <c r="S455" s="12">
        <v>1.05</v>
      </c>
      <c r="T455" s="12">
        <v>1.05</v>
      </c>
      <c r="U455" s="12">
        <v>1.06</v>
      </c>
      <c r="V455" s="12">
        <v>1.06</v>
      </c>
      <c r="W455" s="12">
        <v>1.06</v>
      </c>
      <c r="X455" s="12">
        <v>1.06</v>
      </c>
      <c r="Y455" s="12">
        <v>1.06</v>
      </c>
      <c r="Z455" s="12">
        <v>1.06</v>
      </c>
      <c r="AA455" s="12">
        <v>1.06</v>
      </c>
      <c r="AB455" s="12">
        <v>1.05</v>
      </c>
      <c r="AC455" s="12">
        <v>1.05</v>
      </c>
      <c r="AD455" s="12">
        <v>1.04</v>
      </c>
      <c r="AE455" s="12">
        <v>1.04</v>
      </c>
      <c r="AF455" s="12">
        <v>1.04</v>
      </c>
      <c r="AG455" s="12">
        <v>1.04</v>
      </c>
      <c r="AH455" s="12">
        <v>1.02</v>
      </c>
      <c r="AI455" s="12">
        <v>1</v>
      </c>
      <c r="AJ455" s="12">
        <v>0.98</v>
      </c>
      <c r="AK455" s="12">
        <v>0.97</v>
      </c>
    </row>
    <row r="456" spans="1:37" s="32" customFormat="1" x14ac:dyDescent="0.3">
      <c r="A456" s="12" t="str">
        <f t="shared" si="7"/>
        <v>SDG_NoInv_Base_ReproTest02PVAXaosrv</v>
      </c>
      <c r="B456" s="36" t="s">
        <v>220</v>
      </c>
      <c r="C456" s="37" t="s">
        <v>261</v>
      </c>
      <c r="D456" s="92" t="s">
        <v>212</v>
      </c>
      <c r="E456" s="12" t="s">
        <v>80</v>
      </c>
      <c r="F456" s="12">
        <v>1</v>
      </c>
      <c r="G456" s="12">
        <v>1.1399999999999999</v>
      </c>
      <c r="H456" s="12">
        <v>1.1200000000000001</v>
      </c>
      <c r="I456" s="12">
        <v>1.1100000000000001</v>
      </c>
      <c r="J456" s="12">
        <v>1.1000000000000001</v>
      </c>
      <c r="K456" s="12">
        <v>1.1000000000000001</v>
      </c>
      <c r="L456" s="12">
        <v>1.0900000000000001</v>
      </c>
      <c r="M456" s="12">
        <v>1.0900000000000001</v>
      </c>
      <c r="N456" s="12">
        <v>1.0900000000000001</v>
      </c>
      <c r="O456" s="12">
        <v>1.0900000000000001</v>
      </c>
      <c r="P456" s="12">
        <v>1.1000000000000001</v>
      </c>
      <c r="Q456" s="12">
        <v>1.1000000000000001</v>
      </c>
      <c r="R456" s="12">
        <v>1.1000000000000001</v>
      </c>
      <c r="S456" s="12">
        <v>1.1100000000000001</v>
      </c>
      <c r="T456" s="12">
        <v>1.1200000000000001</v>
      </c>
      <c r="U456" s="12">
        <v>1.1200000000000001</v>
      </c>
      <c r="V456" s="12">
        <v>1.1200000000000001</v>
      </c>
      <c r="W456" s="12">
        <v>1.1299999999999999</v>
      </c>
      <c r="X456" s="12">
        <v>1.1299999999999999</v>
      </c>
      <c r="Y456" s="12">
        <v>1.1299999999999999</v>
      </c>
      <c r="Z456" s="12">
        <v>1.1399999999999999</v>
      </c>
      <c r="AA456" s="12">
        <v>1.1399999999999999</v>
      </c>
      <c r="AB456" s="12">
        <v>1.1299999999999999</v>
      </c>
      <c r="AC456" s="12">
        <v>1.1299999999999999</v>
      </c>
      <c r="AD456" s="12">
        <v>1.1299999999999999</v>
      </c>
      <c r="AE456" s="12">
        <v>1.1299999999999999</v>
      </c>
      <c r="AF456" s="12">
        <v>1.1299999999999999</v>
      </c>
      <c r="AG456" s="12">
        <v>1.1299999999999999</v>
      </c>
      <c r="AH456" s="12">
        <v>1.1399999999999999</v>
      </c>
      <c r="AI456" s="12">
        <v>1.1299999999999999</v>
      </c>
      <c r="AJ456" s="12">
        <v>1.1299999999999999</v>
      </c>
      <c r="AK456" s="12">
        <v>1.1299999999999999</v>
      </c>
    </row>
    <row r="457" spans="1:37" x14ac:dyDescent="0.3">
      <c r="A457" s="12" t="str">
        <f t="shared" si="7"/>
        <v>SDG_NoInv_Base_ReproTest02utaxbase</v>
      </c>
      <c r="B457" s="36" t="s">
        <v>220</v>
      </c>
      <c r="C457" s="37" t="s">
        <v>261</v>
      </c>
      <c r="D457" s="37" t="s">
        <v>224</v>
      </c>
      <c r="E457" s="92" t="s">
        <v>218</v>
      </c>
      <c r="F457" s="12">
        <v>58.648751329495703</v>
      </c>
      <c r="G457" s="12">
        <v>55.583243315480502</v>
      </c>
      <c r="H457" s="12">
        <v>57.228720567669399</v>
      </c>
      <c r="I457" s="12">
        <v>58.575206618935702</v>
      </c>
      <c r="J457" s="12">
        <v>55.4063942037602</v>
      </c>
      <c r="K457" s="12">
        <v>56.359648308551499</v>
      </c>
      <c r="L457" s="12">
        <v>57.610360597872102</v>
      </c>
      <c r="M457" s="12">
        <v>58.673569540270996</v>
      </c>
      <c r="N457" s="12">
        <v>58.723755609614102</v>
      </c>
      <c r="O457" s="12">
        <v>58.766473964949299</v>
      </c>
      <c r="P457" s="12">
        <v>59.476905423813101</v>
      </c>
      <c r="Q457" s="12">
        <v>60.145327517920201</v>
      </c>
      <c r="R457" s="12">
        <v>61.798776788148103</v>
      </c>
      <c r="S457" s="12">
        <v>64.099592124112704</v>
      </c>
      <c r="T457" s="12">
        <v>65.847570090378895</v>
      </c>
      <c r="U457" s="12">
        <v>67.718307680303795</v>
      </c>
      <c r="V457" s="12">
        <v>69.667631157701294</v>
      </c>
      <c r="W457" s="12">
        <v>71.720637439781598</v>
      </c>
      <c r="X457" s="12">
        <v>73.879690463321595</v>
      </c>
      <c r="Y457" s="12">
        <v>74.9336700028949</v>
      </c>
      <c r="Z457" s="12">
        <v>76.930464426420698</v>
      </c>
      <c r="AA457" s="12">
        <v>78.915509733297995</v>
      </c>
      <c r="AB457" s="12">
        <v>80.534402769726</v>
      </c>
      <c r="AC457" s="12">
        <v>82.009722256624201</v>
      </c>
      <c r="AD457" s="12">
        <v>83.928511736691505</v>
      </c>
      <c r="AE457" s="12">
        <v>85.863703893014701</v>
      </c>
      <c r="AF457" s="12">
        <v>87.805519067060004</v>
      </c>
      <c r="AG457" s="12">
        <v>89.261317829283101</v>
      </c>
      <c r="AH457" s="12">
        <v>93.009336797402796</v>
      </c>
      <c r="AI457" s="12">
        <v>95.225676861640807</v>
      </c>
      <c r="AJ457" s="12">
        <v>99.126987817362206</v>
      </c>
      <c r="AK457" s="12">
        <v>102.153873612361</v>
      </c>
    </row>
    <row r="458" spans="1:37" x14ac:dyDescent="0.3">
      <c r="A458" s="12" t="str">
        <f t="shared" si="7"/>
        <v>SDG_NoInv_Base_ReproTest02imptaxbase</v>
      </c>
      <c r="B458" s="36" t="s">
        <v>220</v>
      </c>
      <c r="C458" s="37" t="s">
        <v>261</v>
      </c>
      <c r="D458" s="37" t="s">
        <v>219</v>
      </c>
      <c r="E458" s="92" t="s">
        <v>218</v>
      </c>
      <c r="F458" s="12">
        <v>53.826071644541003</v>
      </c>
      <c r="G458" s="12">
        <v>51.0837549263521</v>
      </c>
      <c r="H458" s="12">
        <v>53.156780282988798</v>
      </c>
      <c r="I458" s="12">
        <v>54.120301997480396</v>
      </c>
      <c r="J458" s="12">
        <v>55.246395633603498</v>
      </c>
      <c r="K458" s="12">
        <v>56.497596924586801</v>
      </c>
      <c r="L458" s="12">
        <v>57.960637204087497</v>
      </c>
      <c r="M458" s="12">
        <v>59.633657071964102</v>
      </c>
      <c r="N458" s="12">
        <v>61.381779759796601</v>
      </c>
      <c r="O458" s="12">
        <v>64.7323982908066</v>
      </c>
      <c r="P458" s="12">
        <v>66.955116613581595</v>
      </c>
      <c r="Q458" s="12">
        <v>68.813936960509196</v>
      </c>
      <c r="R458" s="12">
        <v>70.987066989082294</v>
      </c>
      <c r="S458" s="12">
        <v>73.309680482325007</v>
      </c>
      <c r="T458" s="12">
        <v>75.830090126359096</v>
      </c>
      <c r="U458" s="12">
        <v>78.657923255858904</v>
      </c>
      <c r="V458" s="12">
        <v>81.371448546379895</v>
      </c>
      <c r="W458" s="12">
        <v>84.317385972473602</v>
      </c>
      <c r="X458" s="12">
        <v>87.503942726134198</v>
      </c>
      <c r="Y458" s="12">
        <v>90.166164242609099</v>
      </c>
      <c r="Z458" s="12">
        <v>92.745829129696901</v>
      </c>
      <c r="AA458" s="12">
        <v>95.474287180479394</v>
      </c>
      <c r="AB458" s="12">
        <v>98.734107156983498</v>
      </c>
      <c r="AC458" s="12">
        <v>101.634061232354</v>
      </c>
      <c r="AD458" s="12">
        <v>104.601935692181</v>
      </c>
      <c r="AE458" s="12">
        <v>107.68558987398001</v>
      </c>
      <c r="AF458" s="12">
        <v>110.96696143635501</v>
      </c>
      <c r="AG458" s="12">
        <v>114.228351509398</v>
      </c>
      <c r="AH458" s="12">
        <v>114.219744908325</v>
      </c>
      <c r="AI458" s="12">
        <v>113.40982789243</v>
      </c>
      <c r="AJ458" s="12">
        <v>112.757423894642</v>
      </c>
      <c r="AK458" s="12">
        <v>111.94430896444599</v>
      </c>
    </row>
    <row r="459" spans="1:37" x14ac:dyDescent="0.3">
      <c r="A459" s="12" t="str">
        <f t="shared" si="7"/>
        <v>SDG_NoInv_Base_ReproTest02vataxbase</v>
      </c>
      <c r="B459" s="36" t="s">
        <v>220</v>
      </c>
      <c r="C459" s="37" t="s">
        <v>261</v>
      </c>
      <c r="D459" s="37" t="s">
        <v>225</v>
      </c>
      <c r="E459" s="92" t="s">
        <v>218</v>
      </c>
      <c r="F459" s="98">
        <v>2.2587798931727801E-11</v>
      </c>
      <c r="G459" s="98">
        <v>5.1841197749358903E-11</v>
      </c>
      <c r="H459" s="98">
        <v>2.95585759655773E-12</v>
      </c>
      <c r="I459" s="98">
        <v>6.9348969153277796E-12</v>
      </c>
      <c r="J459" s="98">
        <v>-6.8212104436033199E-13</v>
      </c>
      <c r="K459" s="98">
        <v>-2.6147975667681501E-12</v>
      </c>
      <c r="L459" s="98">
        <v>-2.16998670061735E-12</v>
      </c>
      <c r="M459" s="98">
        <v>-5.3432813724064998E-12</v>
      </c>
      <c r="N459" s="98">
        <v>-4.5474735485608096E-13</v>
      </c>
      <c r="O459" s="98">
        <v>2.6147973001603298E-12</v>
      </c>
      <c r="P459" s="98">
        <v>-3.5242919694877E-12</v>
      </c>
      <c r="Q459" s="98">
        <v>1.70530256592611E-11</v>
      </c>
      <c r="R459" s="98">
        <v>3.8653526478691102E-12</v>
      </c>
      <c r="S459" s="98">
        <v>-5.0022210296405598E-12</v>
      </c>
      <c r="T459" s="98">
        <v>5.1159078737900302E-13</v>
      </c>
      <c r="U459" s="98">
        <v>-1.27329263166915E-11</v>
      </c>
      <c r="V459" s="98">
        <v>-1.2931878156906499E-12</v>
      </c>
      <c r="W459" s="98">
        <v>4.77484718458702E-12</v>
      </c>
      <c r="X459" s="98">
        <v>-2.2737367555755701E-13</v>
      </c>
      <c r="Y459" s="98">
        <v>-1.36424205406956E-12</v>
      </c>
      <c r="Z459" s="98">
        <v>-2.5011104297247598E-12</v>
      </c>
      <c r="AA459" s="98">
        <v>5.6825650525488998E-12</v>
      </c>
      <c r="AB459" s="98">
        <v>4.3201022590622897E-12</v>
      </c>
      <c r="AC459" s="98">
        <v>1.5916158613132201E-12</v>
      </c>
      <c r="AD459" s="98">
        <v>2.3874237567788199E-12</v>
      </c>
      <c r="AE459" s="98">
        <v>-7.50333214840931E-12</v>
      </c>
      <c r="AF459" s="98">
        <v>-4.0927261577897099E-12</v>
      </c>
      <c r="AG459" s="98">
        <v>3.4106027858900599E-13</v>
      </c>
      <c r="AH459" s="98">
        <v>3.29691829368067E-12</v>
      </c>
      <c r="AI459" s="98">
        <v>-1.4551915255911401E-11</v>
      </c>
      <c r="AJ459" s="98">
        <v>-4.7748472178963102E-12</v>
      </c>
      <c r="AK459" s="98">
        <v>1.08237662101126E-11</v>
      </c>
    </row>
    <row r="460" spans="1:37" x14ac:dyDescent="0.3">
      <c r="A460" s="12" t="str">
        <f t="shared" si="7"/>
        <v>SDG_NoInv_Base_ReproTest02acttaxbase</v>
      </c>
      <c r="B460" s="36" t="s">
        <v>220</v>
      </c>
      <c r="C460" s="37" t="s">
        <v>261</v>
      </c>
      <c r="D460" s="37" t="s">
        <v>217</v>
      </c>
      <c r="E460" s="92" t="s">
        <v>218</v>
      </c>
      <c r="F460" s="12">
        <v>94.683488898731298</v>
      </c>
      <c r="G460" s="12">
        <v>83.997983384561707</v>
      </c>
      <c r="H460" s="12">
        <v>84.410976570283907</v>
      </c>
      <c r="I460" s="12">
        <v>85.475434166778896</v>
      </c>
      <c r="J460" s="12">
        <v>87.143299328381801</v>
      </c>
      <c r="K460" s="12">
        <v>88.845175344129302</v>
      </c>
      <c r="L460" s="12">
        <v>90.895130972308607</v>
      </c>
      <c r="M460" s="12">
        <v>93.154775637577401</v>
      </c>
      <c r="N460" s="12">
        <v>95.920703885348601</v>
      </c>
      <c r="O460" s="12">
        <v>98.0019503123806</v>
      </c>
      <c r="P460" s="12">
        <v>101.30439477325601</v>
      </c>
      <c r="Q460" s="12">
        <v>104.88696921032999</v>
      </c>
      <c r="R460" s="12">
        <v>108.884193450414</v>
      </c>
      <c r="S460" s="12">
        <v>112.843304457248</v>
      </c>
      <c r="T460" s="12">
        <v>117.082143626236</v>
      </c>
      <c r="U460" s="12">
        <v>122.034213355521</v>
      </c>
      <c r="V460" s="12">
        <v>126.93748927587001</v>
      </c>
      <c r="W460" s="12">
        <v>131.921605358481</v>
      </c>
      <c r="X460" s="12">
        <v>137.11357962780099</v>
      </c>
      <c r="Y460" s="12">
        <v>142.48564735180301</v>
      </c>
      <c r="Z460" s="12">
        <v>148.04672905878999</v>
      </c>
      <c r="AA460" s="12">
        <v>153.46102426219699</v>
      </c>
      <c r="AB460" s="12">
        <v>159.13104696181301</v>
      </c>
      <c r="AC460" s="12">
        <v>164.65431836758401</v>
      </c>
      <c r="AD460" s="12">
        <v>170.22290764505399</v>
      </c>
      <c r="AE460" s="12">
        <v>175.98703967646799</v>
      </c>
      <c r="AF460" s="12">
        <v>181.89790113795701</v>
      </c>
      <c r="AG460" s="12">
        <v>187.68021000562501</v>
      </c>
      <c r="AH460" s="12">
        <v>188.366520107821</v>
      </c>
      <c r="AI460" s="12">
        <v>188.39279532109799</v>
      </c>
      <c r="AJ460" s="12">
        <v>187.850876159183</v>
      </c>
      <c r="AK460" s="12">
        <v>186.82771882856301</v>
      </c>
    </row>
    <row r="461" spans="1:37" x14ac:dyDescent="0.3">
      <c r="A461" s="12" t="str">
        <f t="shared" si="7"/>
        <v>SDG_NoInv_Base_ReproTest02comtaxbase</v>
      </c>
      <c r="B461" s="36" t="s">
        <v>220</v>
      </c>
      <c r="C461" s="37" t="s">
        <v>261</v>
      </c>
      <c r="D461" s="37" t="s">
        <v>226</v>
      </c>
      <c r="E461" s="92" t="s">
        <v>218</v>
      </c>
      <c r="F461" s="12">
        <v>497.90817031404998</v>
      </c>
      <c r="G461" s="12">
        <v>448.29761945596999</v>
      </c>
      <c r="H461" s="12">
        <v>447.50594805729298</v>
      </c>
      <c r="I461" s="12">
        <v>451.251991314978</v>
      </c>
      <c r="J461" s="12">
        <v>459.97254839951</v>
      </c>
      <c r="K461" s="12">
        <v>468.35177726391902</v>
      </c>
      <c r="L461" s="12">
        <v>478.67810921799799</v>
      </c>
      <c r="M461" s="12">
        <v>490.03698406920603</v>
      </c>
      <c r="N461" s="12">
        <v>503.43740805502301</v>
      </c>
      <c r="O461" s="12">
        <v>518.88134478236202</v>
      </c>
      <c r="P461" s="12">
        <v>534.91706439893198</v>
      </c>
      <c r="Q461" s="12">
        <v>550.72076243415904</v>
      </c>
      <c r="R461" s="12">
        <v>569.05680935386795</v>
      </c>
      <c r="S461" s="12">
        <v>587.10613307154699</v>
      </c>
      <c r="T461" s="12">
        <v>606.62686071988799</v>
      </c>
      <c r="U461" s="12">
        <v>629.02664614793605</v>
      </c>
      <c r="V461" s="12">
        <v>650.64029919039297</v>
      </c>
      <c r="W461" s="12">
        <v>673.00385960521305</v>
      </c>
      <c r="X461" s="12">
        <v>696.29311856369395</v>
      </c>
      <c r="Y461" s="12">
        <v>719.04156621226196</v>
      </c>
      <c r="Z461" s="12">
        <v>742.66964960789903</v>
      </c>
      <c r="AA461" s="12">
        <v>765.36474457895497</v>
      </c>
      <c r="AB461" s="12">
        <v>791.45533980875302</v>
      </c>
      <c r="AC461" s="12">
        <v>815.74960360857597</v>
      </c>
      <c r="AD461" s="12">
        <v>839.87287511574505</v>
      </c>
      <c r="AE461" s="12">
        <v>864.93653257194205</v>
      </c>
      <c r="AF461" s="12">
        <v>890.99037388810598</v>
      </c>
      <c r="AG461" s="12">
        <v>917.33298643997603</v>
      </c>
      <c r="AH461" s="12">
        <v>918.95722270624003</v>
      </c>
      <c r="AI461" s="12">
        <v>918.26730990937494</v>
      </c>
      <c r="AJ461" s="12">
        <v>915.40138806845903</v>
      </c>
      <c r="AK461" s="12">
        <v>911.06548679980096</v>
      </c>
    </row>
    <row r="462" spans="1:37" s="32" customFormat="1" x14ac:dyDescent="0.3">
      <c r="A462" s="12" t="str">
        <f t="shared" si="7"/>
        <v>SDG_NoInv_Base_ReproTest02DIRTAXbase</v>
      </c>
      <c r="B462" s="36" t="s">
        <v>220</v>
      </c>
      <c r="C462" s="37" t="s">
        <v>261</v>
      </c>
      <c r="D462" s="37" t="s">
        <v>227</v>
      </c>
      <c r="E462" s="92" t="s">
        <v>218</v>
      </c>
      <c r="F462" s="12">
        <v>784.14526173304796</v>
      </c>
      <c r="G462" s="12">
        <v>771.78829722593002</v>
      </c>
      <c r="H462" s="12">
        <v>771.36629053723095</v>
      </c>
      <c r="I462" s="12">
        <v>785.62130615053002</v>
      </c>
      <c r="J462" s="12">
        <v>797.34059648447203</v>
      </c>
      <c r="K462" s="12">
        <v>809.85460814397095</v>
      </c>
      <c r="L462" s="12">
        <v>824.37202237051702</v>
      </c>
      <c r="M462" s="12">
        <v>839.87146740001504</v>
      </c>
      <c r="N462" s="12">
        <v>856.07660973447696</v>
      </c>
      <c r="O462" s="12">
        <v>875.35979862472004</v>
      </c>
      <c r="P462" s="12">
        <v>895.63282866665395</v>
      </c>
      <c r="Q462" s="12">
        <v>915.94834745041305</v>
      </c>
      <c r="R462" s="12">
        <v>938.51285770243396</v>
      </c>
      <c r="S462" s="12">
        <v>962.728100478383</v>
      </c>
      <c r="T462" s="12">
        <v>987.94530736916499</v>
      </c>
      <c r="U462" s="12">
        <v>1015.71680392697</v>
      </c>
      <c r="V462" s="12">
        <v>1044.30488115346</v>
      </c>
      <c r="W462" s="12">
        <v>1073.55024266295</v>
      </c>
      <c r="X462" s="12">
        <v>1104.44780413999</v>
      </c>
      <c r="Y462" s="12">
        <v>1134.39327458756</v>
      </c>
      <c r="Z462" s="12">
        <v>1164.2705579717699</v>
      </c>
      <c r="AA462" s="12">
        <v>1194.96028339534</v>
      </c>
      <c r="AB462" s="12">
        <v>1226.6592528947001</v>
      </c>
      <c r="AC462" s="12">
        <v>1258.8348327827</v>
      </c>
      <c r="AD462" s="12">
        <v>1291.0186898386401</v>
      </c>
      <c r="AE462" s="12">
        <v>1324.1342537233299</v>
      </c>
      <c r="AF462" s="12">
        <v>1358.6702979184199</v>
      </c>
      <c r="AG462" s="12">
        <v>1394.6855220519401</v>
      </c>
      <c r="AH462" s="12">
        <v>1412.2497780874701</v>
      </c>
      <c r="AI462" s="12">
        <v>1416.44823036958</v>
      </c>
      <c r="AJ462" s="12">
        <v>1419.49329456643</v>
      </c>
      <c r="AK462" s="12">
        <v>1421.0406170784299</v>
      </c>
    </row>
    <row r="463" spans="1:37" s="32" customFormat="1" x14ac:dyDescent="0.3">
      <c r="A463" s="12" t="str">
        <f t="shared" si="7"/>
        <v>SDG_NoInv_Base_ReproTest02FACINCbase</v>
      </c>
      <c r="B463" s="36" t="s">
        <v>220</v>
      </c>
      <c r="C463" s="37" t="s">
        <v>261</v>
      </c>
      <c r="D463" s="37" t="s">
        <v>228</v>
      </c>
      <c r="E463" s="92" t="s">
        <v>218</v>
      </c>
      <c r="F463" s="12">
        <v>108.72526139301399</v>
      </c>
      <c r="G463" s="12">
        <v>98.129396972178498</v>
      </c>
      <c r="H463" s="12">
        <v>101.968729814819</v>
      </c>
      <c r="I463" s="12">
        <v>104.613456809368</v>
      </c>
      <c r="J463" s="12">
        <v>106.887963638879</v>
      </c>
      <c r="K463" s="12">
        <v>109.271210489155</v>
      </c>
      <c r="L463" s="12">
        <v>111.822256303822</v>
      </c>
      <c r="M463" s="12">
        <v>114.485110552555</v>
      </c>
      <c r="N463" s="12">
        <v>117.670075915108</v>
      </c>
      <c r="O463" s="12">
        <v>122.02100710579499</v>
      </c>
      <c r="P463" s="12">
        <v>125.98529280595901</v>
      </c>
      <c r="Q463" s="12">
        <v>129.80094115721701</v>
      </c>
      <c r="R463" s="12">
        <v>134.10663952283099</v>
      </c>
      <c r="S463" s="12">
        <v>138.63437679475601</v>
      </c>
      <c r="T463" s="12">
        <v>143.411713230293</v>
      </c>
      <c r="U463" s="12">
        <v>148.94168646808001</v>
      </c>
      <c r="V463" s="12">
        <v>154.45333901265599</v>
      </c>
      <c r="W463" s="12">
        <v>160.00364106551899</v>
      </c>
      <c r="X463" s="12">
        <v>165.52912636816399</v>
      </c>
      <c r="Y463" s="12">
        <v>171.100808767579</v>
      </c>
      <c r="Z463" s="12">
        <v>177.36461813496999</v>
      </c>
      <c r="AA463" s="12">
        <v>183.16091319976599</v>
      </c>
      <c r="AB463" s="12">
        <v>190.74580868888199</v>
      </c>
      <c r="AC463" s="12">
        <v>197.488099454837</v>
      </c>
      <c r="AD463" s="12">
        <v>203.590902108319</v>
      </c>
      <c r="AE463" s="12">
        <v>209.79379359869699</v>
      </c>
      <c r="AF463" s="12">
        <v>216.06537672166499</v>
      </c>
      <c r="AG463" s="12">
        <v>221.20404366923799</v>
      </c>
      <c r="AH463" s="12">
        <v>223.96853302438501</v>
      </c>
      <c r="AI463" s="12">
        <v>224.936396645229</v>
      </c>
      <c r="AJ463" s="12">
        <v>224.67026192592999</v>
      </c>
      <c r="AK463" s="12">
        <v>223.60233853800901</v>
      </c>
    </row>
    <row r="464" spans="1:37" s="32" customFormat="1" x14ac:dyDescent="0.3">
      <c r="A464" s="12" t="str">
        <f t="shared" si="7"/>
        <v>SDG_NoInv_Base_ReproTest02TRNSFRbase</v>
      </c>
      <c r="B464" s="36" t="s">
        <v>220</v>
      </c>
      <c r="C464" s="37" t="s">
        <v>261</v>
      </c>
      <c r="D464" s="37" t="s">
        <v>229</v>
      </c>
      <c r="E464" s="92" t="s">
        <v>218</v>
      </c>
      <c r="F464" s="12">
        <v>-48.3117601953644</v>
      </c>
      <c r="G464" s="12">
        <v>-49.500066358220302</v>
      </c>
      <c r="H464" s="12">
        <v>-50.154768613862601</v>
      </c>
      <c r="I464" s="12">
        <v>-49.948742428150098</v>
      </c>
      <c r="J464" s="12">
        <v>-49.998985604281899</v>
      </c>
      <c r="K464" s="12">
        <v>-50.114733054921103</v>
      </c>
      <c r="L464" s="12">
        <v>-50.271943133417103</v>
      </c>
      <c r="M464" s="12">
        <v>-50.556602663313001</v>
      </c>
      <c r="N464" s="12">
        <v>-50.8023956368814</v>
      </c>
      <c r="O464" s="12">
        <v>-52.537729652175898</v>
      </c>
      <c r="P464" s="12">
        <v>-52.978564725377502</v>
      </c>
      <c r="Q464" s="12">
        <v>-53.074822200605396</v>
      </c>
      <c r="R464" s="12">
        <v>-53.105830614185599</v>
      </c>
      <c r="S464" s="12">
        <v>-53.155094205896098</v>
      </c>
      <c r="T464" s="12">
        <v>-53.250200952325599</v>
      </c>
      <c r="U464" s="12">
        <v>-53.354524419534201</v>
      </c>
      <c r="V464" s="12">
        <v>-53.366403978787297</v>
      </c>
      <c r="W464" s="12">
        <v>-53.455354170908102</v>
      </c>
      <c r="X464" s="12">
        <v>-53.617884888276301</v>
      </c>
      <c r="Y464" s="12">
        <v>-53.603623101034003</v>
      </c>
      <c r="Z464" s="12">
        <v>-53.512669319693302</v>
      </c>
      <c r="AA464" s="12">
        <v>-53.560496709665102</v>
      </c>
      <c r="AB464" s="12">
        <v>-53.927709031207499</v>
      </c>
      <c r="AC464" s="12">
        <v>-54.106642908763199</v>
      </c>
      <c r="AD464" s="12">
        <v>-54.167929541720802</v>
      </c>
      <c r="AE464" s="12">
        <v>-54.164040335328401</v>
      </c>
      <c r="AF464" s="12">
        <v>-54.150020469795002</v>
      </c>
      <c r="AG464" s="12">
        <v>-54.095477636497897</v>
      </c>
      <c r="AH464" s="12">
        <v>-53.9306770364594</v>
      </c>
      <c r="AI464" s="12">
        <v>-53.452928935253297</v>
      </c>
      <c r="AJ464" s="12">
        <v>-53.094678977483397</v>
      </c>
      <c r="AK464" s="12">
        <v>-52.747538487781597</v>
      </c>
    </row>
    <row r="465" spans="1:37" s="32" customFormat="1" x14ac:dyDescent="0.3">
      <c r="A465" s="12" t="str">
        <f t="shared" si="7"/>
        <v>SDG_NoInv_Base_ReproTest02TRNSFRGR_fromgovtohhd-0</v>
      </c>
      <c r="B465" s="36" t="s">
        <v>220</v>
      </c>
      <c r="C465" s="37" t="s">
        <v>261</v>
      </c>
      <c r="D465" s="92" t="s">
        <v>263</v>
      </c>
      <c r="E465" s="92" t="s">
        <v>84</v>
      </c>
      <c r="F465" s="12">
        <v>0</v>
      </c>
      <c r="G465" s="12" t="s">
        <v>262</v>
      </c>
      <c r="H465" s="12">
        <v>-5.0759606637858098E-2</v>
      </c>
      <c r="I465" s="12">
        <v>3.7216472211804102E-2</v>
      </c>
      <c r="J465" s="12">
        <v>2.79065131399793E-2</v>
      </c>
      <c r="K465" s="12">
        <v>2.38474162009094E-2</v>
      </c>
      <c r="L465" s="12">
        <v>2.6967470234237199E-2</v>
      </c>
      <c r="M465" s="12">
        <v>2.9459998370363501E-2</v>
      </c>
      <c r="N465" s="12">
        <v>2.9412718007589701E-2</v>
      </c>
      <c r="O465" s="12">
        <v>3.1131296017530799E-2</v>
      </c>
      <c r="P465" s="12">
        <v>3.4704642898447803E-2</v>
      </c>
      <c r="Q465" s="12">
        <v>3.5588050265159897E-2</v>
      </c>
      <c r="R465" s="12">
        <v>3.4196378830204502E-2</v>
      </c>
      <c r="S465" s="12">
        <v>3.8755059726975599E-2</v>
      </c>
      <c r="T465" s="12">
        <v>3.8244287322554901E-2</v>
      </c>
      <c r="U465" s="12">
        <v>3.8848006848175E-2</v>
      </c>
      <c r="V465" s="12">
        <v>4.23697516501505E-2</v>
      </c>
      <c r="W465" s="12">
        <v>4.0058579864215599E-2</v>
      </c>
      <c r="X465" s="12">
        <v>4.01391851651825E-2</v>
      </c>
      <c r="Y465" s="12">
        <v>4.0496962050435098E-2</v>
      </c>
      <c r="Z465" s="12">
        <v>3.7279675760817498E-2</v>
      </c>
      <c r="AA465" s="12">
        <v>3.8129957250863898E-2</v>
      </c>
      <c r="AB465" s="12">
        <v>3.62158173294699E-2</v>
      </c>
      <c r="AC465" s="12">
        <v>3.8795584363503402E-2</v>
      </c>
      <c r="AD465" s="12">
        <v>3.5527071801026003E-2</v>
      </c>
      <c r="AE465" s="12">
        <v>3.4941722299268202E-2</v>
      </c>
      <c r="AF465" s="12">
        <v>3.5116796114376E-2</v>
      </c>
      <c r="AG465" s="12">
        <v>3.5318553614171001E-2</v>
      </c>
      <c r="AH465" s="12">
        <v>3.4157223698554402E-2</v>
      </c>
      <c r="AI465" s="12">
        <v>1.00182571805972E-2</v>
      </c>
      <c r="AJ465" s="12">
        <v>5.9400462142406001E-3</v>
      </c>
      <c r="AK465" s="12">
        <v>5.2854157199971798E-3</v>
      </c>
    </row>
    <row r="466" spans="1:37" s="32" customFormat="1" x14ac:dyDescent="0.3">
      <c r="A466" s="12" t="str">
        <f t="shared" si="7"/>
        <v>SDG_NoInv_Base_ReproTest02TRNSFRGR_fromgovtohhd-1</v>
      </c>
      <c r="B466" s="36" t="s">
        <v>220</v>
      </c>
      <c r="C466" s="37" t="s">
        <v>261</v>
      </c>
      <c r="D466" s="92" t="s">
        <v>263</v>
      </c>
      <c r="E466" s="92" t="s">
        <v>85</v>
      </c>
      <c r="F466" s="12">
        <v>0</v>
      </c>
      <c r="G466" s="12" t="s">
        <v>262</v>
      </c>
      <c r="H466" s="12">
        <v>-5.0759606637858098E-2</v>
      </c>
      <c r="I466" s="12">
        <v>3.7216472211804102E-2</v>
      </c>
      <c r="J466" s="12">
        <v>2.79065131399793E-2</v>
      </c>
      <c r="K466" s="12">
        <v>2.38474162009094E-2</v>
      </c>
      <c r="L466" s="12">
        <v>2.6967470234237199E-2</v>
      </c>
      <c r="M466" s="12">
        <v>2.9459998370363501E-2</v>
      </c>
      <c r="N466" s="12">
        <v>2.9412718007589701E-2</v>
      </c>
      <c r="O466" s="12">
        <v>3.1131296017530799E-2</v>
      </c>
      <c r="P466" s="12">
        <v>3.4704642898447803E-2</v>
      </c>
      <c r="Q466" s="12">
        <v>3.5588050265159897E-2</v>
      </c>
      <c r="R466" s="12">
        <v>3.4196378830204502E-2</v>
      </c>
      <c r="S466" s="12">
        <v>3.8755059726975599E-2</v>
      </c>
      <c r="T466" s="12">
        <v>3.8244287322554901E-2</v>
      </c>
      <c r="U466" s="12">
        <v>3.8848006848175E-2</v>
      </c>
      <c r="V466" s="12">
        <v>4.23697516501505E-2</v>
      </c>
      <c r="W466" s="12">
        <v>4.0058579864215599E-2</v>
      </c>
      <c r="X466" s="12">
        <v>4.01391851651825E-2</v>
      </c>
      <c r="Y466" s="12">
        <v>4.0496962050435098E-2</v>
      </c>
      <c r="Z466" s="12">
        <v>3.7279675760817498E-2</v>
      </c>
      <c r="AA466" s="12">
        <v>3.8129957250863898E-2</v>
      </c>
      <c r="AB466" s="12">
        <v>3.62158173294699E-2</v>
      </c>
      <c r="AC466" s="12">
        <v>3.8795584363503402E-2</v>
      </c>
      <c r="AD466" s="12">
        <v>3.5527071801026003E-2</v>
      </c>
      <c r="AE466" s="12">
        <v>3.4941722299268202E-2</v>
      </c>
      <c r="AF466" s="12">
        <v>3.5116796114376E-2</v>
      </c>
      <c r="AG466" s="12">
        <v>3.5318553614171001E-2</v>
      </c>
      <c r="AH466" s="12">
        <v>3.4157223698554402E-2</v>
      </c>
      <c r="AI466" s="12">
        <v>1.00182571805972E-2</v>
      </c>
      <c r="AJ466" s="12">
        <v>5.9400462142406001E-3</v>
      </c>
      <c r="AK466" s="12">
        <v>5.2854157199971798E-3</v>
      </c>
    </row>
    <row r="467" spans="1:37" s="32" customFormat="1" x14ac:dyDescent="0.3">
      <c r="A467" s="12" t="str">
        <f t="shared" si="7"/>
        <v>SDG_NoInv_Base_ReproTest02TRNSFRGR_fromgovtohhd-2</v>
      </c>
      <c r="B467" s="36" t="s">
        <v>220</v>
      </c>
      <c r="C467" s="37" t="s">
        <v>261</v>
      </c>
      <c r="D467" s="92" t="s">
        <v>263</v>
      </c>
      <c r="E467" s="92" t="s">
        <v>86</v>
      </c>
      <c r="F467" s="12">
        <v>0</v>
      </c>
      <c r="G467" s="12" t="s">
        <v>262</v>
      </c>
      <c r="H467" s="12">
        <v>-5.0759606637858098E-2</v>
      </c>
      <c r="I467" s="12">
        <v>3.7216472211804102E-2</v>
      </c>
      <c r="J467" s="12">
        <v>2.79065131399793E-2</v>
      </c>
      <c r="K467" s="12">
        <v>2.38474162009094E-2</v>
      </c>
      <c r="L467" s="12">
        <v>2.6967470234237199E-2</v>
      </c>
      <c r="M467" s="12">
        <v>2.9459998370363501E-2</v>
      </c>
      <c r="N467" s="12">
        <v>2.9412718007589701E-2</v>
      </c>
      <c r="O467" s="12">
        <v>3.1131296017530799E-2</v>
      </c>
      <c r="P467" s="12">
        <v>3.4704642898447803E-2</v>
      </c>
      <c r="Q467" s="12">
        <v>3.5588050265159897E-2</v>
      </c>
      <c r="R467" s="12">
        <v>3.4196378830204502E-2</v>
      </c>
      <c r="S467" s="12">
        <v>3.8755059726975599E-2</v>
      </c>
      <c r="T467" s="12">
        <v>3.8244287322554901E-2</v>
      </c>
      <c r="U467" s="12">
        <v>3.8848006848175E-2</v>
      </c>
      <c r="V467" s="12">
        <v>4.23697516501505E-2</v>
      </c>
      <c r="W467" s="12">
        <v>4.0058579864215599E-2</v>
      </c>
      <c r="X467" s="12">
        <v>4.01391851651825E-2</v>
      </c>
      <c r="Y467" s="12">
        <v>4.0496962050435098E-2</v>
      </c>
      <c r="Z467" s="12">
        <v>3.7279675760817498E-2</v>
      </c>
      <c r="AA467" s="12">
        <v>3.8129957250863898E-2</v>
      </c>
      <c r="AB467" s="12">
        <v>3.62158173294699E-2</v>
      </c>
      <c r="AC467" s="12">
        <v>3.8795584363503402E-2</v>
      </c>
      <c r="AD467" s="12">
        <v>3.5527071801026003E-2</v>
      </c>
      <c r="AE467" s="12">
        <v>3.4941722299268202E-2</v>
      </c>
      <c r="AF467" s="12">
        <v>3.5116796114376E-2</v>
      </c>
      <c r="AG467" s="12">
        <v>3.5318553614171001E-2</v>
      </c>
      <c r="AH467" s="12">
        <v>3.4157223698554402E-2</v>
      </c>
      <c r="AI467" s="12">
        <v>1.00182571805972E-2</v>
      </c>
      <c r="AJ467" s="12">
        <v>5.9400462142406001E-3</v>
      </c>
      <c r="AK467" s="12">
        <v>5.2854157199971798E-3</v>
      </c>
    </row>
    <row r="468" spans="1:37" s="32" customFormat="1" x14ac:dyDescent="0.3">
      <c r="A468" s="12" t="str">
        <f t="shared" si="7"/>
        <v>SDG_NoInv_Base_ReproTest02TRNSFRGR_fromgovtohhd-3</v>
      </c>
      <c r="B468" s="36" t="s">
        <v>220</v>
      </c>
      <c r="C468" s="37" t="s">
        <v>261</v>
      </c>
      <c r="D468" s="92" t="s">
        <v>263</v>
      </c>
      <c r="E468" s="92" t="s">
        <v>87</v>
      </c>
      <c r="F468" s="12">
        <v>0</v>
      </c>
      <c r="G468" s="12" t="s">
        <v>262</v>
      </c>
      <c r="H468" s="12">
        <v>-5.0759606637858098E-2</v>
      </c>
      <c r="I468" s="12">
        <v>3.7216472211804102E-2</v>
      </c>
      <c r="J468" s="12">
        <v>2.79065131399793E-2</v>
      </c>
      <c r="K468" s="12">
        <v>2.38474162009094E-2</v>
      </c>
      <c r="L468" s="12">
        <v>2.6967470234237199E-2</v>
      </c>
      <c r="M468" s="12">
        <v>2.9459998370363501E-2</v>
      </c>
      <c r="N468" s="12">
        <v>2.9412718007589701E-2</v>
      </c>
      <c r="O468" s="12">
        <v>3.1131296017530799E-2</v>
      </c>
      <c r="P468" s="12">
        <v>3.4704642898447803E-2</v>
      </c>
      <c r="Q468" s="12">
        <v>3.5588050265159897E-2</v>
      </c>
      <c r="R468" s="12">
        <v>3.4196378830204502E-2</v>
      </c>
      <c r="S468" s="12">
        <v>3.8755059726975599E-2</v>
      </c>
      <c r="T468" s="12">
        <v>3.8244287322554901E-2</v>
      </c>
      <c r="U468" s="12">
        <v>3.8848006848175E-2</v>
      </c>
      <c r="V468" s="12">
        <v>4.23697516501505E-2</v>
      </c>
      <c r="W468" s="12">
        <v>4.0058579864215599E-2</v>
      </c>
      <c r="X468" s="12">
        <v>4.01391851651825E-2</v>
      </c>
      <c r="Y468" s="12">
        <v>4.0496962050435098E-2</v>
      </c>
      <c r="Z468" s="12">
        <v>3.7279675760817498E-2</v>
      </c>
      <c r="AA468" s="12">
        <v>3.8129957250863898E-2</v>
      </c>
      <c r="AB468" s="12">
        <v>3.62158173294699E-2</v>
      </c>
      <c r="AC468" s="12">
        <v>3.8795584363503402E-2</v>
      </c>
      <c r="AD468" s="12">
        <v>3.5527071801026003E-2</v>
      </c>
      <c r="AE468" s="12">
        <v>3.4941722299268202E-2</v>
      </c>
      <c r="AF468" s="12">
        <v>3.5116796114376E-2</v>
      </c>
      <c r="AG468" s="12">
        <v>3.5318553614171001E-2</v>
      </c>
      <c r="AH468" s="12">
        <v>3.4157223698554402E-2</v>
      </c>
      <c r="AI468" s="12">
        <v>1.00182571805972E-2</v>
      </c>
      <c r="AJ468" s="12">
        <v>5.9400462142406001E-3</v>
      </c>
      <c r="AK468" s="12">
        <v>5.2854157199971798E-3</v>
      </c>
    </row>
    <row r="469" spans="1:37" s="32" customFormat="1" x14ac:dyDescent="0.3">
      <c r="A469" s="12" t="str">
        <f t="shared" si="7"/>
        <v>SDG_NoInv_Base_ReproTest02TRNSFRGR_fromgovtohhd-4</v>
      </c>
      <c r="B469" s="36" t="s">
        <v>220</v>
      </c>
      <c r="C469" s="37" t="s">
        <v>261</v>
      </c>
      <c r="D469" s="92" t="s">
        <v>263</v>
      </c>
      <c r="E469" s="92" t="s">
        <v>88</v>
      </c>
      <c r="F469" s="12">
        <v>0</v>
      </c>
      <c r="G469" s="12" t="s">
        <v>262</v>
      </c>
      <c r="H469" s="12">
        <v>-5.0759606637858098E-2</v>
      </c>
      <c r="I469" s="12">
        <v>3.7216472211804102E-2</v>
      </c>
      <c r="J469" s="12">
        <v>2.79065131399793E-2</v>
      </c>
      <c r="K469" s="12">
        <v>2.38474162009094E-2</v>
      </c>
      <c r="L469" s="12">
        <v>2.6967470234237199E-2</v>
      </c>
      <c r="M469" s="12">
        <v>2.9459998370363501E-2</v>
      </c>
      <c r="N469" s="12">
        <v>2.9412718007589701E-2</v>
      </c>
      <c r="O469" s="12">
        <v>3.1131296017530799E-2</v>
      </c>
      <c r="P469" s="12">
        <v>3.4704642898447803E-2</v>
      </c>
      <c r="Q469" s="12">
        <v>3.5588050265159897E-2</v>
      </c>
      <c r="R469" s="12">
        <v>3.4196378830204502E-2</v>
      </c>
      <c r="S469" s="12">
        <v>3.8755059726975599E-2</v>
      </c>
      <c r="T469" s="12">
        <v>3.8244287322554901E-2</v>
      </c>
      <c r="U469" s="12">
        <v>3.8848006848175E-2</v>
      </c>
      <c r="V469" s="12">
        <v>4.23697516501505E-2</v>
      </c>
      <c r="W469" s="12">
        <v>4.0058579864215599E-2</v>
      </c>
      <c r="X469" s="12">
        <v>4.01391851651825E-2</v>
      </c>
      <c r="Y469" s="12">
        <v>4.0496962050435098E-2</v>
      </c>
      <c r="Z469" s="12">
        <v>3.7279675760817498E-2</v>
      </c>
      <c r="AA469" s="12">
        <v>3.8129957250863898E-2</v>
      </c>
      <c r="AB469" s="12">
        <v>3.62158173294699E-2</v>
      </c>
      <c r="AC469" s="12">
        <v>3.8795584363503402E-2</v>
      </c>
      <c r="AD469" s="12">
        <v>3.5527071801026003E-2</v>
      </c>
      <c r="AE469" s="12">
        <v>3.4941722299268202E-2</v>
      </c>
      <c r="AF469" s="12">
        <v>3.5116796114376E-2</v>
      </c>
      <c r="AG469" s="12">
        <v>3.5318553614171001E-2</v>
      </c>
      <c r="AH469" s="12">
        <v>3.4157223698554402E-2</v>
      </c>
      <c r="AI469" s="12">
        <v>1.00182571805972E-2</v>
      </c>
      <c r="AJ469" s="12">
        <v>5.9400462142406001E-3</v>
      </c>
      <c r="AK469" s="12">
        <v>5.2854157199971798E-3</v>
      </c>
    </row>
    <row r="470" spans="1:37" s="32" customFormat="1" x14ac:dyDescent="0.3">
      <c r="A470" s="12" t="str">
        <f t="shared" si="7"/>
        <v>SDG_NoInv_Base_ReproTest02TRNSFRGR_fromgovtohhd-5</v>
      </c>
      <c r="B470" s="36" t="s">
        <v>220</v>
      </c>
      <c r="C470" s="37" t="s">
        <v>261</v>
      </c>
      <c r="D470" s="92" t="s">
        <v>263</v>
      </c>
      <c r="E470" s="92" t="s">
        <v>89</v>
      </c>
      <c r="F470" s="12">
        <v>0</v>
      </c>
      <c r="G470" s="12" t="s">
        <v>262</v>
      </c>
      <c r="H470" s="12">
        <v>-5.0759606637858098E-2</v>
      </c>
      <c r="I470" s="12">
        <v>3.7216472211804102E-2</v>
      </c>
      <c r="J470" s="12">
        <v>2.79065131399793E-2</v>
      </c>
      <c r="K470" s="12">
        <v>2.38474162009094E-2</v>
      </c>
      <c r="L470" s="12">
        <v>2.6967470234237199E-2</v>
      </c>
      <c r="M470" s="12">
        <v>2.9459998370363501E-2</v>
      </c>
      <c r="N470" s="12">
        <v>2.9412718007589701E-2</v>
      </c>
      <c r="O470" s="12">
        <v>3.1131296017530799E-2</v>
      </c>
      <c r="P470" s="12">
        <v>3.4704642898447803E-2</v>
      </c>
      <c r="Q470" s="12">
        <v>3.5588050265159897E-2</v>
      </c>
      <c r="R470" s="12">
        <v>3.4196378830204502E-2</v>
      </c>
      <c r="S470" s="12">
        <v>3.8755059726975599E-2</v>
      </c>
      <c r="T470" s="12">
        <v>3.8244287322554901E-2</v>
      </c>
      <c r="U470" s="12">
        <v>3.8848006848175E-2</v>
      </c>
      <c r="V470" s="12">
        <v>4.23697516501505E-2</v>
      </c>
      <c r="W470" s="12">
        <v>4.0058579864215599E-2</v>
      </c>
      <c r="X470" s="12">
        <v>4.01391851651825E-2</v>
      </c>
      <c r="Y470" s="12">
        <v>4.0496962050435098E-2</v>
      </c>
      <c r="Z470" s="12">
        <v>3.7279675760817498E-2</v>
      </c>
      <c r="AA470" s="12">
        <v>3.8129957250863898E-2</v>
      </c>
      <c r="AB470" s="12">
        <v>3.62158173294699E-2</v>
      </c>
      <c r="AC470" s="12">
        <v>3.8795584363503402E-2</v>
      </c>
      <c r="AD470" s="12">
        <v>3.5527071801026003E-2</v>
      </c>
      <c r="AE470" s="12">
        <v>3.4941722299268202E-2</v>
      </c>
      <c r="AF470" s="12">
        <v>3.5116796114376E-2</v>
      </c>
      <c r="AG470" s="12">
        <v>3.5318553614171001E-2</v>
      </c>
      <c r="AH470" s="12">
        <v>3.4157223698554402E-2</v>
      </c>
      <c r="AI470" s="12">
        <v>1.00182571805972E-2</v>
      </c>
      <c r="AJ470" s="12">
        <v>5.9400462142406001E-3</v>
      </c>
      <c r="AK470" s="12">
        <v>5.2854157199971798E-3</v>
      </c>
    </row>
    <row r="471" spans="1:37" s="32" customFormat="1" x14ac:dyDescent="0.3">
      <c r="A471" s="12" t="str">
        <f t="shared" si="7"/>
        <v>SDG_NoInv_Base_ReproTest02TRNSFRGR_fromgovtohhd-6</v>
      </c>
      <c r="B471" s="36" t="s">
        <v>220</v>
      </c>
      <c r="C471" s="37" t="s">
        <v>261</v>
      </c>
      <c r="D471" s="92" t="s">
        <v>263</v>
      </c>
      <c r="E471" s="92" t="s">
        <v>90</v>
      </c>
      <c r="F471" s="12">
        <v>0</v>
      </c>
      <c r="G471" s="12" t="s">
        <v>262</v>
      </c>
      <c r="H471" s="12">
        <v>-5.0759606637858098E-2</v>
      </c>
      <c r="I471" s="12">
        <v>3.7216472211804102E-2</v>
      </c>
      <c r="J471" s="12">
        <v>2.79065131399793E-2</v>
      </c>
      <c r="K471" s="12">
        <v>2.38474162009094E-2</v>
      </c>
      <c r="L471" s="12">
        <v>2.6967470234237199E-2</v>
      </c>
      <c r="M471" s="12">
        <v>2.9459998370363501E-2</v>
      </c>
      <c r="N471" s="12">
        <v>2.9412718007589701E-2</v>
      </c>
      <c r="O471" s="12">
        <v>3.1131296017530799E-2</v>
      </c>
      <c r="P471" s="12">
        <v>3.4704642898447803E-2</v>
      </c>
      <c r="Q471" s="12">
        <v>3.5588050265159897E-2</v>
      </c>
      <c r="R471" s="12">
        <v>3.4196378830204502E-2</v>
      </c>
      <c r="S471" s="12">
        <v>3.8755059726975599E-2</v>
      </c>
      <c r="T471" s="12">
        <v>3.8244287322554901E-2</v>
      </c>
      <c r="U471" s="12">
        <v>3.8848006848175E-2</v>
      </c>
      <c r="V471" s="12">
        <v>4.23697516501505E-2</v>
      </c>
      <c r="W471" s="12">
        <v>4.0058579864215599E-2</v>
      </c>
      <c r="X471" s="12">
        <v>4.01391851651825E-2</v>
      </c>
      <c r="Y471" s="12">
        <v>4.0496962050435098E-2</v>
      </c>
      <c r="Z471" s="12">
        <v>3.7279675760817498E-2</v>
      </c>
      <c r="AA471" s="12">
        <v>3.8129957250863898E-2</v>
      </c>
      <c r="AB471" s="12">
        <v>3.62158173294699E-2</v>
      </c>
      <c r="AC471" s="12">
        <v>3.8795584363503402E-2</v>
      </c>
      <c r="AD471" s="12">
        <v>3.5527071801026003E-2</v>
      </c>
      <c r="AE471" s="12">
        <v>3.4941722299268202E-2</v>
      </c>
      <c r="AF471" s="12">
        <v>3.5116796114376E-2</v>
      </c>
      <c r="AG471" s="12">
        <v>3.5318553614171001E-2</v>
      </c>
      <c r="AH471" s="12">
        <v>3.4157223698554402E-2</v>
      </c>
      <c r="AI471" s="12">
        <v>1.00182571805972E-2</v>
      </c>
      <c r="AJ471" s="12">
        <v>5.9400462142406001E-3</v>
      </c>
      <c r="AK471" s="12">
        <v>5.2854157199971798E-3</v>
      </c>
    </row>
    <row r="472" spans="1:37" s="32" customFormat="1" x14ac:dyDescent="0.3">
      <c r="A472" s="12" t="str">
        <f t="shared" si="7"/>
        <v>SDG_NoInv_Base_ReproTest02TRNSFRGR_fromgovtohhd-7</v>
      </c>
      <c r="B472" s="36" t="s">
        <v>220</v>
      </c>
      <c r="C472" s="37" t="s">
        <v>261</v>
      </c>
      <c r="D472" s="92" t="s">
        <v>263</v>
      </c>
      <c r="E472" s="92" t="s">
        <v>91</v>
      </c>
      <c r="F472" s="12">
        <v>0</v>
      </c>
      <c r="G472" s="12" t="s">
        <v>262</v>
      </c>
      <c r="H472" s="12">
        <v>-5.0759606637858098E-2</v>
      </c>
      <c r="I472" s="12">
        <v>3.7216472211804102E-2</v>
      </c>
      <c r="J472" s="12">
        <v>2.79065131399793E-2</v>
      </c>
      <c r="K472" s="12">
        <v>2.38474162009094E-2</v>
      </c>
      <c r="L472" s="12">
        <v>2.6967470234237199E-2</v>
      </c>
      <c r="M472" s="12">
        <v>2.9459998370363501E-2</v>
      </c>
      <c r="N472" s="12">
        <v>2.9412718007589701E-2</v>
      </c>
      <c r="O472" s="12">
        <v>3.1131296017530799E-2</v>
      </c>
      <c r="P472" s="12">
        <v>3.4704642898447803E-2</v>
      </c>
      <c r="Q472" s="12">
        <v>3.5588050265159897E-2</v>
      </c>
      <c r="R472" s="12">
        <v>3.4196378830204502E-2</v>
      </c>
      <c r="S472" s="12">
        <v>3.8755059726975599E-2</v>
      </c>
      <c r="T472" s="12">
        <v>3.8244287322554901E-2</v>
      </c>
      <c r="U472" s="12">
        <v>3.8848006848175E-2</v>
      </c>
      <c r="V472" s="12">
        <v>4.23697516501505E-2</v>
      </c>
      <c r="W472" s="12">
        <v>4.0058579864215599E-2</v>
      </c>
      <c r="X472" s="12">
        <v>4.01391851651825E-2</v>
      </c>
      <c r="Y472" s="12">
        <v>4.0496962050435098E-2</v>
      </c>
      <c r="Z472" s="12">
        <v>3.7279675760817498E-2</v>
      </c>
      <c r="AA472" s="12">
        <v>3.8129957250863898E-2</v>
      </c>
      <c r="AB472" s="12">
        <v>3.62158173294699E-2</v>
      </c>
      <c r="AC472" s="12">
        <v>3.8795584363503402E-2</v>
      </c>
      <c r="AD472" s="12">
        <v>3.5527071801026003E-2</v>
      </c>
      <c r="AE472" s="12">
        <v>3.4941722299268202E-2</v>
      </c>
      <c r="AF472" s="12">
        <v>3.5116796114376E-2</v>
      </c>
      <c r="AG472" s="12">
        <v>3.5318553614171001E-2</v>
      </c>
      <c r="AH472" s="12">
        <v>3.4157223698554402E-2</v>
      </c>
      <c r="AI472" s="12">
        <v>1.00182571805972E-2</v>
      </c>
      <c r="AJ472" s="12">
        <v>5.9400462142406001E-3</v>
      </c>
      <c r="AK472" s="12">
        <v>5.2854157199971798E-3</v>
      </c>
    </row>
    <row r="473" spans="1:37" s="32" customFormat="1" x14ac:dyDescent="0.3">
      <c r="A473" s="12" t="str">
        <f t="shared" si="7"/>
        <v>SDG_NoInv_Base_ReproTest02TRNSFRGR_fromgovtohhd-8</v>
      </c>
      <c r="B473" s="36" t="s">
        <v>220</v>
      </c>
      <c r="C473" s="37" t="s">
        <v>261</v>
      </c>
      <c r="D473" s="92" t="s">
        <v>263</v>
      </c>
      <c r="E473" s="92" t="s">
        <v>92</v>
      </c>
      <c r="F473" s="12">
        <v>0</v>
      </c>
      <c r="G473" s="12" t="s">
        <v>262</v>
      </c>
      <c r="H473" s="12">
        <v>-5.0759606637858098E-2</v>
      </c>
      <c r="I473" s="12">
        <v>3.7216472211804102E-2</v>
      </c>
      <c r="J473" s="12">
        <v>2.79065131399793E-2</v>
      </c>
      <c r="K473" s="12">
        <v>2.38474162009094E-2</v>
      </c>
      <c r="L473" s="12">
        <v>2.6967470234237199E-2</v>
      </c>
      <c r="M473" s="12">
        <v>2.9459998370363501E-2</v>
      </c>
      <c r="N473" s="12">
        <v>2.9412718007589701E-2</v>
      </c>
      <c r="O473" s="12">
        <v>3.1131296017530799E-2</v>
      </c>
      <c r="P473" s="12">
        <v>3.4704642898447803E-2</v>
      </c>
      <c r="Q473" s="12">
        <v>3.5588050265159897E-2</v>
      </c>
      <c r="R473" s="12">
        <v>3.4196378830204502E-2</v>
      </c>
      <c r="S473" s="12">
        <v>3.8755059726975599E-2</v>
      </c>
      <c r="T473" s="12">
        <v>3.8244287322554901E-2</v>
      </c>
      <c r="U473" s="12">
        <v>3.8848006848175E-2</v>
      </c>
      <c r="V473" s="12">
        <v>4.23697516501505E-2</v>
      </c>
      <c r="W473" s="12">
        <v>4.0058579864215599E-2</v>
      </c>
      <c r="X473" s="12">
        <v>4.01391851651825E-2</v>
      </c>
      <c r="Y473" s="12">
        <v>4.0496962050435098E-2</v>
      </c>
      <c r="Z473" s="12">
        <v>3.7279675760817498E-2</v>
      </c>
      <c r="AA473" s="12">
        <v>3.8129957250863898E-2</v>
      </c>
      <c r="AB473" s="12">
        <v>3.62158173294699E-2</v>
      </c>
      <c r="AC473" s="12">
        <v>3.8795584363503402E-2</v>
      </c>
      <c r="AD473" s="12">
        <v>3.5527071801026003E-2</v>
      </c>
      <c r="AE473" s="12">
        <v>3.4941722299268202E-2</v>
      </c>
      <c r="AF473" s="12">
        <v>3.5116796114376E-2</v>
      </c>
      <c r="AG473" s="12">
        <v>3.5318553614171001E-2</v>
      </c>
      <c r="AH473" s="12">
        <v>3.4157223698554402E-2</v>
      </c>
      <c r="AI473" s="12">
        <v>1.00182571805972E-2</v>
      </c>
      <c r="AJ473" s="12">
        <v>5.9400462142406001E-3</v>
      </c>
      <c r="AK473" s="12">
        <v>5.2854157199971798E-3</v>
      </c>
    </row>
    <row r="474" spans="1:37" s="32" customFormat="1" x14ac:dyDescent="0.3">
      <c r="A474" s="12" t="str">
        <f t="shared" si="7"/>
        <v>SDG_NoInv_Base_ReproTest02TRNSFRGR_fromgovtohhd-9</v>
      </c>
      <c r="B474" s="36" t="s">
        <v>220</v>
      </c>
      <c r="C474" s="37" t="s">
        <v>261</v>
      </c>
      <c r="D474" s="92" t="s">
        <v>263</v>
      </c>
      <c r="E474" s="92" t="s">
        <v>93</v>
      </c>
      <c r="F474" s="12">
        <v>0</v>
      </c>
      <c r="G474" s="12" t="s">
        <v>262</v>
      </c>
      <c r="H474" s="12">
        <v>-5.0759606637858098E-2</v>
      </c>
      <c r="I474" s="12">
        <v>3.7216472211804102E-2</v>
      </c>
      <c r="J474" s="12">
        <v>2.79065131399793E-2</v>
      </c>
      <c r="K474" s="12">
        <v>2.38474162009094E-2</v>
      </c>
      <c r="L474" s="12">
        <v>2.6967470234237199E-2</v>
      </c>
      <c r="M474" s="12">
        <v>2.9459998370363501E-2</v>
      </c>
      <c r="N474" s="12">
        <v>2.9412718007589701E-2</v>
      </c>
      <c r="O474" s="12">
        <v>3.1131296017530799E-2</v>
      </c>
      <c r="P474" s="12">
        <v>3.4704642898447803E-2</v>
      </c>
      <c r="Q474" s="12">
        <v>3.5588050265159897E-2</v>
      </c>
      <c r="R474" s="12">
        <v>3.4196378830204502E-2</v>
      </c>
      <c r="S474" s="12">
        <v>3.8755059726975599E-2</v>
      </c>
      <c r="T474" s="12">
        <v>3.8244287322554901E-2</v>
      </c>
      <c r="U474" s="12">
        <v>3.8848006848175E-2</v>
      </c>
      <c r="V474" s="12">
        <v>4.23697516501505E-2</v>
      </c>
      <c r="W474" s="12">
        <v>4.0058579864215599E-2</v>
      </c>
      <c r="X474" s="12">
        <v>4.01391851651825E-2</v>
      </c>
      <c r="Y474" s="12">
        <v>4.0496962050435098E-2</v>
      </c>
      <c r="Z474" s="12">
        <v>3.7279675760817498E-2</v>
      </c>
      <c r="AA474" s="12">
        <v>3.8129957250863898E-2</v>
      </c>
      <c r="AB474" s="12">
        <v>3.62158173294699E-2</v>
      </c>
      <c r="AC474" s="12">
        <v>3.8795584363503402E-2</v>
      </c>
      <c r="AD474" s="12">
        <v>3.5527071801026003E-2</v>
      </c>
      <c r="AE474" s="12">
        <v>3.4941722299268202E-2</v>
      </c>
      <c r="AF474" s="12">
        <v>3.5116796114376E-2</v>
      </c>
      <c r="AG474" s="12">
        <v>3.5318553614171001E-2</v>
      </c>
      <c r="AH474" s="12">
        <v>3.4157223698554402E-2</v>
      </c>
      <c r="AI474" s="12">
        <v>1.00182571805972E-2</v>
      </c>
      <c r="AJ474" s="12">
        <v>5.9400462142406001E-3</v>
      </c>
      <c r="AK474" s="12">
        <v>5.2854157199971798E-3</v>
      </c>
    </row>
    <row r="475" spans="1:37" s="32" customFormat="1" x14ac:dyDescent="0.3">
      <c r="A475" s="12" t="str">
        <f t="shared" si="7"/>
        <v>SDG_NoInv_Base_ReproTest02GDP_RUNbase</v>
      </c>
      <c r="B475" s="36" t="s">
        <v>220</v>
      </c>
      <c r="C475" s="37" t="s">
        <v>261</v>
      </c>
      <c r="D475" s="92" t="s">
        <v>264</v>
      </c>
      <c r="E475" s="12" t="s">
        <v>218</v>
      </c>
      <c r="F475" s="12">
        <v>4436.7667702664303</v>
      </c>
      <c r="G475" s="12">
        <v>4128.5306735708</v>
      </c>
      <c r="H475" s="12">
        <v>4254.5632300550096</v>
      </c>
      <c r="I475" s="12">
        <v>4336.2022972163804</v>
      </c>
      <c r="J475" s="12">
        <v>4406.8117613369805</v>
      </c>
      <c r="K475" s="12">
        <v>4486.1392040041701</v>
      </c>
      <c r="L475" s="12">
        <v>4578.05362351863</v>
      </c>
      <c r="M475" s="12">
        <v>4675.2715255921103</v>
      </c>
      <c r="N475" s="12">
        <v>4783.3959693350298</v>
      </c>
      <c r="O475" s="12">
        <v>4899.0415310628296</v>
      </c>
      <c r="P475" s="12">
        <v>5020.3171125997796</v>
      </c>
      <c r="Q475" s="12">
        <v>5141.2961865391899</v>
      </c>
      <c r="R475" s="12">
        <v>5285.8846780561098</v>
      </c>
      <c r="S475" s="12">
        <v>5439.2262843384697</v>
      </c>
      <c r="T475" s="12">
        <v>5601.5447538386197</v>
      </c>
      <c r="U475" s="12">
        <v>5787.7331897964104</v>
      </c>
      <c r="V475" s="12">
        <v>5964.8331584163598</v>
      </c>
      <c r="W475" s="12">
        <v>6154.4206023953602</v>
      </c>
      <c r="X475" s="12">
        <v>6365.0923620829499</v>
      </c>
      <c r="Y475" s="12">
        <v>6565.5680823057401</v>
      </c>
      <c r="Z475" s="12">
        <v>6769.3061391425299</v>
      </c>
      <c r="AA475" s="12">
        <v>6976.19740181413</v>
      </c>
      <c r="AB475" s="12">
        <v>7197.71173279295</v>
      </c>
      <c r="AC475" s="12">
        <v>7408.0746653660899</v>
      </c>
      <c r="AD475" s="12">
        <v>7620.7655685672698</v>
      </c>
      <c r="AE475" s="12">
        <v>7841.0688940121399</v>
      </c>
      <c r="AF475" s="12">
        <v>8069.22269809712</v>
      </c>
      <c r="AG475" s="12">
        <v>8300.2746139709507</v>
      </c>
      <c r="AH475" s="12">
        <v>8350.6015075075702</v>
      </c>
      <c r="AI475" s="12">
        <v>8369.9192617034696</v>
      </c>
      <c r="AJ475" s="12">
        <v>8379.9058768177802</v>
      </c>
      <c r="AK475" s="12">
        <v>8372.7887960621993</v>
      </c>
    </row>
    <row r="476" spans="1:37" s="32" customFormat="1" x14ac:dyDescent="0.3">
      <c r="A476" s="12" t="str">
        <f t="shared" si="7"/>
        <v>SDG_NoInv_Base_ReproTest02EXRXbase</v>
      </c>
      <c r="B476" s="36" t="s">
        <v>220</v>
      </c>
      <c r="C476" s="37" t="s">
        <v>261</v>
      </c>
      <c r="D476" s="92" t="s">
        <v>248</v>
      </c>
      <c r="E476" s="92" t="s">
        <v>218</v>
      </c>
      <c r="F476" s="12">
        <v>0.99999999999994504</v>
      </c>
      <c r="G476" s="12">
        <v>1.02459662322482</v>
      </c>
      <c r="H476" s="12">
        <v>1.03814823577205</v>
      </c>
      <c r="I476" s="12">
        <v>1.0338837216065699</v>
      </c>
      <c r="J476" s="12">
        <v>1.0349236997801801</v>
      </c>
      <c r="K476" s="12">
        <v>1.03731954398397</v>
      </c>
      <c r="L476" s="12">
        <v>1.04057361872396</v>
      </c>
      <c r="M476" s="12">
        <v>1.0464657561402899</v>
      </c>
      <c r="N476" s="12">
        <v>1.0515533988296499</v>
      </c>
      <c r="O476" s="12">
        <v>1.08747289355055</v>
      </c>
      <c r="P476" s="12">
        <v>1.0965976919726901</v>
      </c>
      <c r="Q476" s="12">
        <v>1.09859011524269</v>
      </c>
      <c r="R476" s="12">
        <v>1.09923195510642</v>
      </c>
      <c r="S476" s="12">
        <v>1.1002516569659899</v>
      </c>
      <c r="T476" s="12">
        <v>1.1022202614226499</v>
      </c>
      <c r="U476" s="12">
        <v>1.1043796418051199</v>
      </c>
      <c r="V476" s="12">
        <v>1.10462553554207</v>
      </c>
      <c r="W476" s="12">
        <v>1.1064667061341</v>
      </c>
      <c r="X476" s="12">
        <v>1.10983091221375</v>
      </c>
      <c r="Y476" s="12">
        <v>1.1095357089923299</v>
      </c>
      <c r="Z476" s="12">
        <v>1.1076530663195501</v>
      </c>
      <c r="AA476" s="12">
        <v>1.1086430403916701</v>
      </c>
      <c r="AB476" s="12">
        <v>1.1162439292861699</v>
      </c>
      <c r="AC476" s="12">
        <v>1.1199476626387099</v>
      </c>
      <c r="AD476" s="12">
        <v>1.1212162281538101</v>
      </c>
      <c r="AE476" s="12">
        <v>1.12113572588321</v>
      </c>
      <c r="AF476" s="12">
        <v>1.12084553017358</v>
      </c>
      <c r="AG476" s="12">
        <v>1.1197165538523599</v>
      </c>
      <c r="AH476" s="12">
        <v>1.1163053637120699</v>
      </c>
      <c r="AI476" s="12">
        <v>1.1064165064385101</v>
      </c>
      <c r="AJ476" s="12">
        <v>1.0990011285611401</v>
      </c>
      <c r="AK476" s="12">
        <v>1.0918157043849499</v>
      </c>
    </row>
    <row r="477" spans="1:37" s="32" customFormat="1" x14ac:dyDescent="0.3">
      <c r="B477" s="33"/>
      <c r="C477" s="34"/>
      <c r="D477" s="35"/>
      <c r="E477" s="35"/>
      <c r="F477" s="12">
        <v>2019</v>
      </c>
      <c r="G477" s="12">
        <v>2020</v>
      </c>
      <c r="H477" s="12">
        <v>2021</v>
      </c>
      <c r="I477" s="12">
        <v>2022</v>
      </c>
      <c r="J477" s="12">
        <v>2023</v>
      </c>
      <c r="K477" s="12">
        <v>2024</v>
      </c>
      <c r="L477" s="12">
        <v>2025</v>
      </c>
      <c r="M477" s="12">
        <v>2026</v>
      </c>
      <c r="N477" s="12">
        <v>2027</v>
      </c>
      <c r="O477" s="12">
        <v>2028</v>
      </c>
      <c r="P477" s="12">
        <v>2029</v>
      </c>
      <c r="Q477" s="12">
        <v>2030</v>
      </c>
      <c r="R477" s="12">
        <v>2031</v>
      </c>
      <c r="S477" s="12">
        <v>2032</v>
      </c>
      <c r="T477" s="12">
        <v>2033</v>
      </c>
      <c r="U477" s="12">
        <v>2034</v>
      </c>
      <c r="V477" s="12">
        <v>2035</v>
      </c>
      <c r="W477" s="12">
        <v>2036</v>
      </c>
      <c r="X477" s="12">
        <v>2037</v>
      </c>
      <c r="Y477" s="12">
        <v>2038</v>
      </c>
      <c r="Z477" s="12">
        <v>2039</v>
      </c>
      <c r="AA477" s="12">
        <v>2040</v>
      </c>
      <c r="AB477" s="12">
        <v>2041</v>
      </c>
      <c r="AC477" s="12">
        <v>2042</v>
      </c>
      <c r="AD477" s="12">
        <v>2043</v>
      </c>
      <c r="AE477" s="12">
        <v>2044</v>
      </c>
      <c r="AF477" s="12">
        <v>2045</v>
      </c>
      <c r="AG477" s="12">
        <v>2046</v>
      </c>
      <c r="AH477" s="12">
        <v>2047</v>
      </c>
      <c r="AI477" s="12">
        <v>2048</v>
      </c>
      <c r="AJ477" s="12">
        <v>2049</v>
      </c>
      <c r="AK477" s="12">
        <v>2050</v>
      </c>
    </row>
    <row r="478" spans="1:37" s="8" customFormat="1" x14ac:dyDescent="0.3">
      <c r="A478" s="12" t="str">
        <f t="shared" si="7"/>
        <v>SDGbaseTRA_UrbBAU_v7PalmaRatiototal</v>
      </c>
      <c r="B478" s="36" t="s">
        <v>220</v>
      </c>
      <c r="C478" s="7" t="s">
        <v>346</v>
      </c>
      <c r="D478" s="9" t="s">
        <v>0</v>
      </c>
      <c r="E478" s="8" t="s">
        <v>1</v>
      </c>
      <c r="F478" s="8">
        <v>3.6916692176509098</v>
      </c>
      <c r="G478" s="8">
        <v>3.4837326600739802</v>
      </c>
      <c r="H478" s="8">
        <v>3.7031047220524198</v>
      </c>
      <c r="I478" s="8">
        <v>3.6774778302149702</v>
      </c>
      <c r="J478" s="8">
        <v>3.65774059704458</v>
      </c>
      <c r="K478" s="8">
        <v>3.6530059860811499</v>
      </c>
      <c r="L478" s="8">
        <v>3.6456444863405002</v>
      </c>
      <c r="M478" s="8">
        <v>3.63439922283552</v>
      </c>
      <c r="N478" s="8">
        <v>3.6279477283591799</v>
      </c>
      <c r="O478" s="8">
        <v>3.6172620857523299</v>
      </c>
      <c r="P478" s="8">
        <v>3.60721426591267</v>
      </c>
      <c r="Q478" s="8">
        <v>3.59326608555252</v>
      </c>
      <c r="R478" s="8">
        <v>3.5900715431266401</v>
      </c>
      <c r="S478" s="8">
        <v>3.5758130991491202</v>
      </c>
      <c r="T478" s="8">
        <v>3.5636756471422601</v>
      </c>
      <c r="U478" s="8">
        <v>3.5574205856241798</v>
      </c>
      <c r="V478" s="8">
        <v>3.5390023367234398</v>
      </c>
      <c r="W478" s="8">
        <v>3.5254192853304001</v>
      </c>
      <c r="X478" s="8">
        <v>3.5109973699971002</v>
      </c>
      <c r="Y478" s="8">
        <v>3.4882508875576401</v>
      </c>
      <c r="Z478" s="8">
        <v>3.47568055171228</v>
      </c>
      <c r="AA478" s="8">
        <v>3.4558790055629802</v>
      </c>
      <c r="AB478" s="8">
        <v>3.4442268036625601</v>
      </c>
      <c r="AC478" s="8">
        <v>3.41966558811112</v>
      </c>
      <c r="AD478" s="8">
        <v>3.4017347606270398</v>
      </c>
      <c r="AE478" s="8">
        <v>3.3862259678580999</v>
      </c>
      <c r="AF478" s="8">
        <v>3.3711906876822999</v>
      </c>
      <c r="AG478" s="8">
        <v>3.34579689161089</v>
      </c>
      <c r="AH478" s="8">
        <v>3.26984096910014</v>
      </c>
      <c r="AI478" s="8">
        <v>3.2391164199598799</v>
      </c>
      <c r="AJ478" s="8">
        <v>3.2160363416808102</v>
      </c>
      <c r="AK478" s="8">
        <v>3.1908642771848399</v>
      </c>
    </row>
    <row r="479" spans="1:37" s="8" customFormat="1" x14ac:dyDescent="0.3">
      <c r="A479" s="12" t="str">
        <f t="shared" ref="A479:A542" si="8">_xlfn.CONCAT(C479,D479,E479)</f>
        <v>SDGbaseTRA_UrbBAU_v720-20Ratiototal</v>
      </c>
      <c r="B479" s="36" t="s">
        <v>220</v>
      </c>
      <c r="C479" s="7" t="s">
        <v>346</v>
      </c>
      <c r="D479" s="9" t="s">
        <v>2</v>
      </c>
      <c r="E479" s="8" t="s">
        <v>1</v>
      </c>
      <c r="F479" s="8">
        <v>13.172548992504</v>
      </c>
      <c r="G479" s="8">
        <v>12.4160744898762</v>
      </c>
      <c r="H479" s="8">
        <v>13.237572350066101</v>
      </c>
      <c r="I479" s="8">
        <v>13.134636381295699</v>
      </c>
      <c r="J479" s="8">
        <v>13.0557879686531</v>
      </c>
      <c r="K479" s="8">
        <v>13.036495846165201</v>
      </c>
      <c r="L479" s="8">
        <v>13.0088768922535</v>
      </c>
      <c r="M479" s="8">
        <v>12.9676930151305</v>
      </c>
      <c r="N479" s="8">
        <v>12.943973969138201</v>
      </c>
      <c r="O479" s="8">
        <v>12.901608706987201</v>
      </c>
      <c r="P479" s="8">
        <v>12.863226353149299</v>
      </c>
      <c r="Q479" s="8">
        <v>12.8092808065099</v>
      </c>
      <c r="R479" s="8">
        <v>12.795868229046</v>
      </c>
      <c r="S479" s="8">
        <v>12.741151534317201</v>
      </c>
      <c r="T479" s="8">
        <v>12.6945902591777</v>
      </c>
      <c r="U479" s="8">
        <v>12.6707067363471</v>
      </c>
      <c r="V479" s="8">
        <v>12.6027873330621</v>
      </c>
      <c r="W479" s="8">
        <v>12.5516299855111</v>
      </c>
      <c r="X479" s="8">
        <v>12.4950008448813</v>
      </c>
      <c r="Y479" s="8">
        <v>12.407354896399999</v>
      </c>
      <c r="Z479" s="8">
        <v>12.356698998542401</v>
      </c>
      <c r="AA479" s="8">
        <v>12.280504551403</v>
      </c>
      <c r="AB479" s="8">
        <v>12.2315253607862</v>
      </c>
      <c r="AC479" s="8">
        <v>12.1372361274712</v>
      </c>
      <c r="AD479" s="8">
        <v>12.0703960460977</v>
      </c>
      <c r="AE479" s="8">
        <v>12.0130874249952</v>
      </c>
      <c r="AF479" s="8">
        <v>11.9576680423587</v>
      </c>
      <c r="AG479" s="8">
        <v>11.8619626850309</v>
      </c>
      <c r="AH479" s="8">
        <v>11.570927171473199</v>
      </c>
      <c r="AI479" s="8">
        <v>11.451053258947001</v>
      </c>
      <c r="AJ479" s="8">
        <v>11.362642504114101</v>
      </c>
      <c r="AK479" s="8">
        <v>11.267645797311101</v>
      </c>
    </row>
    <row r="480" spans="1:37" s="8" customFormat="1" x14ac:dyDescent="0.3">
      <c r="A480" s="12" t="str">
        <f t="shared" si="8"/>
        <v>SDGbaseTRA_UrbBAU_v7C_GVAaawhe</v>
      </c>
      <c r="B480" s="36" t="s">
        <v>220</v>
      </c>
      <c r="C480" s="7" t="s">
        <v>346</v>
      </c>
      <c r="D480" s="9" t="s">
        <v>3</v>
      </c>
      <c r="E480" s="8" t="s">
        <v>4</v>
      </c>
      <c r="F480" s="8">
        <v>2.6605426949915998</v>
      </c>
      <c r="G480" s="8">
        <v>2.48687363742332</v>
      </c>
      <c r="H480" s="8">
        <v>2.5562861744059502</v>
      </c>
      <c r="I480" s="8">
        <v>2.6564629628351502</v>
      </c>
      <c r="J480" s="8">
        <v>2.7689087950697799</v>
      </c>
      <c r="K480" s="8">
        <v>2.8180175423031999</v>
      </c>
      <c r="L480" s="8">
        <v>2.8702811960805001</v>
      </c>
      <c r="M480" s="8">
        <v>2.8948574582734699</v>
      </c>
      <c r="N480" s="8">
        <v>2.9262377080673199</v>
      </c>
      <c r="O480" s="8">
        <v>3.0894408981212602</v>
      </c>
      <c r="P480" s="8">
        <v>3.1282663532919401</v>
      </c>
      <c r="Q480" s="8">
        <v>3.1436510765350101</v>
      </c>
      <c r="R480" s="8">
        <v>3.1953307605774199</v>
      </c>
      <c r="S480" s="8">
        <v>3.2502716062745698</v>
      </c>
      <c r="T480" s="8">
        <v>3.3012779977098501</v>
      </c>
      <c r="U480" s="8">
        <v>3.3622805010525298</v>
      </c>
      <c r="V480" s="8">
        <v>3.40948169720942</v>
      </c>
      <c r="W480" s="8">
        <v>3.4536755027651398</v>
      </c>
      <c r="X480" s="8">
        <v>3.5036182618025702</v>
      </c>
      <c r="Y480" s="8">
        <v>3.5496369094314399</v>
      </c>
      <c r="Z480" s="8">
        <v>3.60224570221928</v>
      </c>
      <c r="AA480" s="8">
        <v>3.6571222624321802</v>
      </c>
      <c r="AB480" s="8">
        <v>3.7557768314017101</v>
      </c>
      <c r="AC480" s="8">
        <v>3.8162406964201399</v>
      </c>
      <c r="AD480" s="8">
        <v>3.8761024417322298</v>
      </c>
      <c r="AE480" s="8">
        <v>3.9370489916719902</v>
      </c>
      <c r="AF480" s="8">
        <v>4.0112457300496702</v>
      </c>
      <c r="AG480" s="8">
        <v>4.04286508229782</v>
      </c>
      <c r="AH480" s="8">
        <v>3.9740676480877699</v>
      </c>
      <c r="AI480" s="8">
        <v>3.9072543443467098</v>
      </c>
      <c r="AJ480" s="8">
        <v>3.8652021092676101</v>
      </c>
      <c r="AK480" s="8">
        <v>3.8138710992578702</v>
      </c>
    </row>
    <row r="481" spans="1:37" s="8" customFormat="1" x14ac:dyDescent="0.3">
      <c r="A481" s="12" t="str">
        <f t="shared" si="8"/>
        <v>SDGbaseTRA_UrbBAU_v7C_GVAaamai</v>
      </c>
      <c r="B481" s="36" t="s">
        <v>220</v>
      </c>
      <c r="C481" s="7" t="s">
        <v>346</v>
      </c>
      <c r="D481" s="9" t="s">
        <v>3</v>
      </c>
      <c r="E481" s="8" t="s">
        <v>5</v>
      </c>
      <c r="F481" s="8">
        <v>11.925302657025901</v>
      </c>
      <c r="G481" s="8">
        <v>11.250343786546701</v>
      </c>
      <c r="H481" s="8">
        <v>11.725572167940401</v>
      </c>
      <c r="I481" s="8">
        <v>12.2976523481925</v>
      </c>
      <c r="J481" s="8">
        <v>12.9822020991393</v>
      </c>
      <c r="K481" s="8">
        <v>13.2372062673334</v>
      </c>
      <c r="L481" s="8">
        <v>13.517420918100299</v>
      </c>
      <c r="M481" s="8">
        <v>13.646748146301499</v>
      </c>
      <c r="N481" s="8">
        <v>13.832015280413501</v>
      </c>
      <c r="O481" s="8">
        <v>14.9440482005344</v>
      </c>
      <c r="P481" s="8">
        <v>15.1666024325342</v>
      </c>
      <c r="Q481" s="8">
        <v>15.1933322029242</v>
      </c>
      <c r="R481" s="8">
        <v>15.391960684925399</v>
      </c>
      <c r="S481" s="8">
        <v>15.585983635608001</v>
      </c>
      <c r="T481" s="8">
        <v>15.747679693921</v>
      </c>
      <c r="U481" s="8">
        <v>16.029857086260201</v>
      </c>
      <c r="V481" s="8">
        <v>16.174746917379199</v>
      </c>
      <c r="W481" s="8">
        <v>16.290161230533499</v>
      </c>
      <c r="X481" s="8">
        <v>16.462031651960199</v>
      </c>
      <c r="Y481" s="8">
        <v>16.616051376066</v>
      </c>
      <c r="Z481" s="8">
        <v>16.809364485260399</v>
      </c>
      <c r="AA481" s="8">
        <v>17.035047885449099</v>
      </c>
      <c r="AB481" s="8">
        <v>17.5767048794673</v>
      </c>
      <c r="AC481" s="8">
        <v>17.8570673368468</v>
      </c>
      <c r="AD481" s="8">
        <v>18.102000242363602</v>
      </c>
      <c r="AE481" s="8">
        <v>18.335025632690598</v>
      </c>
      <c r="AF481" s="8">
        <v>18.611237946875701</v>
      </c>
      <c r="AG481" s="8">
        <v>18.506834121825399</v>
      </c>
      <c r="AH481" s="8">
        <v>17.826194513073201</v>
      </c>
      <c r="AI481" s="8">
        <v>17.173733751394199</v>
      </c>
      <c r="AJ481" s="8">
        <v>16.693799312090199</v>
      </c>
      <c r="AK481" s="8">
        <v>16.191836739163499</v>
      </c>
    </row>
    <row r="482" spans="1:37" s="8" customFormat="1" x14ac:dyDescent="0.3">
      <c r="A482" s="12" t="str">
        <f t="shared" si="8"/>
        <v>SDGbaseTRA_UrbBAU_v7C_GVAaaoce</v>
      </c>
      <c r="B482" s="36" t="s">
        <v>220</v>
      </c>
      <c r="C482" s="7" t="s">
        <v>346</v>
      </c>
      <c r="D482" s="9" t="s">
        <v>3</v>
      </c>
      <c r="E482" s="8" t="s">
        <v>6</v>
      </c>
      <c r="F482" s="8">
        <v>0.81587985557114195</v>
      </c>
      <c r="G482" s="8">
        <v>0.75417772109146697</v>
      </c>
      <c r="H482" s="8">
        <v>0.79230629413111897</v>
      </c>
      <c r="I482" s="8">
        <v>0.83640874082608696</v>
      </c>
      <c r="J482" s="8">
        <v>0.88604030700161995</v>
      </c>
      <c r="K482" s="8">
        <v>0.90886581640433095</v>
      </c>
      <c r="L482" s="8">
        <v>0.933425165838347</v>
      </c>
      <c r="M482" s="8">
        <v>0.94837271394906597</v>
      </c>
      <c r="N482" s="8">
        <v>0.96620708514064102</v>
      </c>
      <c r="O482" s="8">
        <v>1.04615715124014</v>
      </c>
      <c r="P482" s="8">
        <v>1.0698737846661299</v>
      </c>
      <c r="Q482" s="8">
        <v>1.0804390837584901</v>
      </c>
      <c r="R482" s="8">
        <v>1.10399639049292</v>
      </c>
      <c r="S482" s="8">
        <v>1.1281571952917999</v>
      </c>
      <c r="T482" s="8">
        <v>1.1509918634606999</v>
      </c>
      <c r="U482" s="8">
        <v>1.1803780829080901</v>
      </c>
      <c r="V482" s="8">
        <v>1.1986002952024799</v>
      </c>
      <c r="W482" s="8">
        <v>1.21713532911305</v>
      </c>
      <c r="X482" s="8">
        <v>1.24109949626691</v>
      </c>
      <c r="Y482" s="8">
        <v>1.2606790867755999</v>
      </c>
      <c r="Z482" s="8">
        <v>1.2835595035273499</v>
      </c>
      <c r="AA482" s="8">
        <v>1.30838323236414</v>
      </c>
      <c r="AB482" s="8">
        <v>1.36158231587665</v>
      </c>
      <c r="AC482" s="8">
        <v>1.39352732387763</v>
      </c>
      <c r="AD482" s="8">
        <v>1.4204907371511899</v>
      </c>
      <c r="AE482" s="8">
        <v>1.4462083130985799</v>
      </c>
      <c r="AF482" s="8">
        <v>1.4769634886824501</v>
      </c>
      <c r="AG482" s="8">
        <v>1.4887500445580699</v>
      </c>
      <c r="AH482" s="8">
        <v>1.4536246929754899</v>
      </c>
      <c r="AI482" s="8">
        <v>1.41486795382494</v>
      </c>
      <c r="AJ482" s="8">
        <v>1.3853710901159999</v>
      </c>
      <c r="AK482" s="8">
        <v>1.3517983421167601</v>
      </c>
    </row>
    <row r="483" spans="1:37" s="8" customFormat="1" x14ac:dyDescent="0.3">
      <c r="A483" s="12" t="str">
        <f t="shared" si="8"/>
        <v>SDGbaseTRA_UrbBAU_v7C_GVAaaveg</v>
      </c>
      <c r="B483" s="36" t="s">
        <v>220</v>
      </c>
      <c r="C483" s="7" t="s">
        <v>346</v>
      </c>
      <c r="D483" s="9" t="s">
        <v>3</v>
      </c>
      <c r="E483" s="8" t="s">
        <v>7</v>
      </c>
      <c r="F483" s="8">
        <v>6.7349634382759103</v>
      </c>
      <c r="G483" s="8">
        <v>6.4555958565659299</v>
      </c>
      <c r="H483" s="8">
        <v>6.4889999794553797</v>
      </c>
      <c r="I483" s="8">
        <v>6.6426632317541303</v>
      </c>
      <c r="J483" s="8">
        <v>6.8056643754709096</v>
      </c>
      <c r="K483" s="8">
        <v>6.8712965209886097</v>
      </c>
      <c r="L483" s="8">
        <v>6.9564094537071899</v>
      </c>
      <c r="M483" s="8">
        <v>7.0105858705174802</v>
      </c>
      <c r="N483" s="8">
        <v>7.0808321527351996</v>
      </c>
      <c r="O483" s="8">
        <v>7.2287835428048099</v>
      </c>
      <c r="P483" s="8">
        <v>7.3006403084574298</v>
      </c>
      <c r="Q483" s="8">
        <v>7.3553730997901097</v>
      </c>
      <c r="R483" s="8">
        <v>7.4804790015310099</v>
      </c>
      <c r="S483" s="8">
        <v>7.6084040049821597</v>
      </c>
      <c r="T483" s="8">
        <v>7.7243538923191801</v>
      </c>
      <c r="U483" s="8">
        <v>7.8590662491490297</v>
      </c>
      <c r="V483" s="8">
        <v>7.9800535704052802</v>
      </c>
      <c r="W483" s="8">
        <v>8.0852366689793698</v>
      </c>
      <c r="X483" s="8">
        <v>8.1902027739807295</v>
      </c>
      <c r="Y483" s="8">
        <v>8.2879635606622806</v>
      </c>
      <c r="Z483" s="8">
        <v>8.4083340325785993</v>
      </c>
      <c r="AA483" s="8">
        <v>8.5218919528145296</v>
      </c>
      <c r="AB483" s="8">
        <v>8.6620907976005697</v>
      </c>
      <c r="AC483" s="8">
        <v>8.7566032799671607</v>
      </c>
      <c r="AD483" s="8">
        <v>8.8827531721622606</v>
      </c>
      <c r="AE483" s="8">
        <v>9.0245326441001197</v>
      </c>
      <c r="AF483" s="8">
        <v>9.1970082978013092</v>
      </c>
      <c r="AG483" s="8">
        <v>9.2914132083218792</v>
      </c>
      <c r="AH483" s="8">
        <v>9.1076637970512397</v>
      </c>
      <c r="AI483" s="8">
        <v>8.9669964401389297</v>
      </c>
      <c r="AJ483" s="8">
        <v>8.8948655447960494</v>
      </c>
      <c r="AK483" s="8">
        <v>8.8180522026743304</v>
      </c>
    </row>
    <row r="484" spans="1:37" s="8" customFormat="1" x14ac:dyDescent="0.3">
      <c r="A484" s="12" t="str">
        <f t="shared" si="8"/>
        <v>SDGbaseTRA_UrbBAU_v7C_GVAaaofr</v>
      </c>
      <c r="B484" s="36" t="s">
        <v>220</v>
      </c>
      <c r="C484" s="7" t="s">
        <v>346</v>
      </c>
      <c r="D484" s="9" t="s">
        <v>3</v>
      </c>
      <c r="E484" s="8" t="s">
        <v>8</v>
      </c>
      <c r="F484" s="8">
        <v>12.999968868332401</v>
      </c>
      <c r="G484" s="8">
        <v>12.669206141974801</v>
      </c>
      <c r="H484" s="8">
        <v>12.991943479696401</v>
      </c>
      <c r="I484" s="8">
        <v>13.199099725165899</v>
      </c>
      <c r="J484" s="8">
        <v>13.528173552559799</v>
      </c>
      <c r="K484" s="8">
        <v>13.7509103172974</v>
      </c>
      <c r="L484" s="8">
        <v>14.0120722158827</v>
      </c>
      <c r="M484" s="8">
        <v>14.2141919637786</v>
      </c>
      <c r="N484" s="8">
        <v>14.438690495224201</v>
      </c>
      <c r="O484" s="8">
        <v>15.502548420629299</v>
      </c>
      <c r="P484" s="8">
        <v>15.8078186732582</v>
      </c>
      <c r="Q484" s="8">
        <v>15.928948809068199</v>
      </c>
      <c r="R484" s="8">
        <v>16.203507281258499</v>
      </c>
      <c r="S484" s="8">
        <v>16.513110256634199</v>
      </c>
      <c r="T484" s="8">
        <v>16.832811298817902</v>
      </c>
      <c r="U484" s="8">
        <v>17.195724013563002</v>
      </c>
      <c r="V484" s="8">
        <v>17.543989644994699</v>
      </c>
      <c r="W484" s="8">
        <v>17.868419081707898</v>
      </c>
      <c r="X484" s="8">
        <v>18.1550653359816</v>
      </c>
      <c r="Y484" s="8">
        <v>18.422307085098598</v>
      </c>
      <c r="Z484" s="8">
        <v>18.691853057006401</v>
      </c>
      <c r="AA484" s="8">
        <v>19.0208987655997</v>
      </c>
      <c r="AB484" s="8">
        <v>19.5873839231799</v>
      </c>
      <c r="AC484" s="8">
        <v>19.9601769125379</v>
      </c>
      <c r="AD484" s="8">
        <v>20.332147981181201</v>
      </c>
      <c r="AE484" s="8">
        <v>20.699861958968398</v>
      </c>
      <c r="AF484" s="8">
        <v>21.129153258013801</v>
      </c>
      <c r="AG484" s="8">
        <v>21.3519532034022</v>
      </c>
      <c r="AH484" s="8">
        <v>20.986141735964601</v>
      </c>
      <c r="AI484" s="8">
        <v>20.4640852868067</v>
      </c>
      <c r="AJ484" s="8">
        <v>20.126237274368599</v>
      </c>
      <c r="AK484" s="8">
        <v>19.782604441845901</v>
      </c>
    </row>
    <row r="485" spans="1:37" s="8" customFormat="1" x14ac:dyDescent="0.3">
      <c r="A485" s="12" t="str">
        <f t="shared" si="8"/>
        <v>SDGbaseTRA_UrbBAU_v7C_GVAaagra</v>
      </c>
      <c r="B485" s="36" t="s">
        <v>220</v>
      </c>
      <c r="C485" s="7" t="s">
        <v>346</v>
      </c>
      <c r="D485" s="9" t="s">
        <v>3</v>
      </c>
      <c r="E485" s="8" t="s">
        <v>9</v>
      </c>
      <c r="F485" s="8">
        <v>6.1969723289684602</v>
      </c>
      <c r="G485" s="8">
        <v>6.2019699402898496</v>
      </c>
      <c r="H485" s="8">
        <v>6.4615702234118704</v>
      </c>
      <c r="I485" s="8">
        <v>6.5308142206980202</v>
      </c>
      <c r="J485" s="8">
        <v>6.6610365405273901</v>
      </c>
      <c r="K485" s="8">
        <v>6.8170350947488201</v>
      </c>
      <c r="L485" s="8">
        <v>7.0019197004962201</v>
      </c>
      <c r="M485" s="8">
        <v>7.1999807117746402</v>
      </c>
      <c r="N485" s="8">
        <v>7.4074874081361797</v>
      </c>
      <c r="O485" s="8">
        <v>8.1087091616735592</v>
      </c>
      <c r="P485" s="8">
        <v>8.3910040581302106</v>
      </c>
      <c r="Q485" s="8">
        <v>8.5381508723464208</v>
      </c>
      <c r="R485" s="8">
        <v>8.7474739471634404</v>
      </c>
      <c r="S485" s="8">
        <v>8.9785816969967804</v>
      </c>
      <c r="T485" s="8">
        <v>9.2408358345863295</v>
      </c>
      <c r="U485" s="8">
        <v>9.5333958515515</v>
      </c>
      <c r="V485" s="8">
        <v>9.7920195288778995</v>
      </c>
      <c r="W485" s="8">
        <v>10.078931833821599</v>
      </c>
      <c r="X485" s="8">
        <v>10.3840736321498</v>
      </c>
      <c r="Y485" s="8">
        <v>10.618920460900201</v>
      </c>
      <c r="Z485" s="8">
        <v>10.8298232035413</v>
      </c>
      <c r="AA485" s="8">
        <v>11.0817331049661</v>
      </c>
      <c r="AB485" s="8">
        <v>11.553678468317299</v>
      </c>
      <c r="AC485" s="8">
        <v>11.885676380813599</v>
      </c>
      <c r="AD485" s="8">
        <v>12.1570200066752</v>
      </c>
      <c r="AE485" s="8">
        <v>12.404527748923</v>
      </c>
      <c r="AF485" s="8">
        <v>12.6771072500424</v>
      </c>
      <c r="AG485" s="8">
        <v>12.841409146305899</v>
      </c>
      <c r="AH485" s="8">
        <v>12.6513978256715</v>
      </c>
      <c r="AI485" s="8">
        <v>12.293460145244399</v>
      </c>
      <c r="AJ485" s="8">
        <v>12.015051273940999</v>
      </c>
      <c r="AK485" s="8">
        <v>11.7371481402883</v>
      </c>
    </row>
    <row r="486" spans="1:37" s="8" customFormat="1" x14ac:dyDescent="0.3">
      <c r="A486" s="12" t="str">
        <f t="shared" si="8"/>
        <v>SDGbaseTRA_UrbBAU_v7C_GVAaaoil</v>
      </c>
      <c r="B486" s="36" t="s">
        <v>220</v>
      </c>
      <c r="C486" s="7" t="s">
        <v>346</v>
      </c>
      <c r="D486" s="9" t="s">
        <v>3</v>
      </c>
      <c r="E486" s="8" t="s">
        <v>10</v>
      </c>
      <c r="F486" s="8">
        <v>5.4472049614452702</v>
      </c>
      <c r="G486" s="8">
        <v>4.9312802531384703</v>
      </c>
      <c r="H486" s="8">
        <v>5.0993660326928802</v>
      </c>
      <c r="I486" s="8">
        <v>5.4088408498878904</v>
      </c>
      <c r="J486" s="8">
        <v>5.7108127078521402</v>
      </c>
      <c r="K486" s="8">
        <v>5.84866101998837</v>
      </c>
      <c r="L486" s="8">
        <v>5.9978351376516104</v>
      </c>
      <c r="M486" s="8">
        <v>6.0748182843215996</v>
      </c>
      <c r="N486" s="8">
        <v>6.16786319754421</v>
      </c>
      <c r="O486" s="8">
        <v>6.4252888812849003</v>
      </c>
      <c r="P486" s="8">
        <v>6.53807257297023</v>
      </c>
      <c r="Q486" s="8">
        <v>6.6251036053584604</v>
      </c>
      <c r="R486" s="8">
        <v>6.81081862459272</v>
      </c>
      <c r="S486" s="8">
        <v>6.9974963653314797</v>
      </c>
      <c r="T486" s="8">
        <v>7.1707489112448597</v>
      </c>
      <c r="U486" s="8">
        <v>7.3668588987639003</v>
      </c>
      <c r="V486" s="8">
        <v>7.5169050651754796</v>
      </c>
      <c r="W486" s="8">
        <v>7.6655493929825704</v>
      </c>
      <c r="X486" s="8">
        <v>7.8414484603338304</v>
      </c>
      <c r="Y486" s="8">
        <v>7.9996184045280199</v>
      </c>
      <c r="Z486" s="8">
        <v>8.1866157817856209</v>
      </c>
      <c r="AA486" s="8">
        <v>8.3586138953134093</v>
      </c>
      <c r="AB486" s="8">
        <v>8.6177445288613104</v>
      </c>
      <c r="AC486" s="8">
        <v>8.7914977459487709</v>
      </c>
      <c r="AD486" s="8">
        <v>8.9764877950252693</v>
      </c>
      <c r="AE486" s="8">
        <v>9.1738757405320204</v>
      </c>
      <c r="AF486" s="8">
        <v>9.4140596944370198</v>
      </c>
      <c r="AG486" s="8">
        <v>9.5786953649664301</v>
      </c>
      <c r="AH486" s="8">
        <v>9.3866712990519492</v>
      </c>
      <c r="AI486" s="8">
        <v>9.2432461475687102</v>
      </c>
      <c r="AJ486" s="8">
        <v>9.1539598489401897</v>
      </c>
      <c r="AK486" s="8">
        <v>9.0334924350763703</v>
      </c>
    </row>
    <row r="487" spans="1:37" s="8" customFormat="1" x14ac:dyDescent="0.3">
      <c r="A487" s="12" t="str">
        <f t="shared" si="8"/>
        <v>SDGbaseTRA_UrbBAU_v7C_GVAaatub</v>
      </c>
      <c r="B487" s="36" t="s">
        <v>220</v>
      </c>
      <c r="C487" s="7" t="s">
        <v>346</v>
      </c>
      <c r="D487" s="9" t="s">
        <v>3</v>
      </c>
      <c r="E487" s="8" t="s">
        <v>11</v>
      </c>
      <c r="F487" s="8">
        <v>2.94784568120137</v>
      </c>
      <c r="G487" s="8">
        <v>2.7759830910090701</v>
      </c>
      <c r="H487" s="8">
        <v>2.7945300318908801</v>
      </c>
      <c r="I487" s="8">
        <v>2.8707213199043502</v>
      </c>
      <c r="J487" s="8">
        <v>2.95238604336661</v>
      </c>
      <c r="K487" s="8">
        <v>2.9822433484863899</v>
      </c>
      <c r="L487" s="8">
        <v>3.0210214924075398</v>
      </c>
      <c r="M487" s="8">
        <v>3.04747295658641</v>
      </c>
      <c r="N487" s="8">
        <v>3.0830882698792101</v>
      </c>
      <c r="O487" s="8">
        <v>3.1626501615824201</v>
      </c>
      <c r="P487" s="8">
        <v>3.1988208374332099</v>
      </c>
      <c r="Q487" s="8">
        <v>3.2258813048359798</v>
      </c>
      <c r="R487" s="8">
        <v>3.28504705349002</v>
      </c>
      <c r="S487" s="8">
        <v>3.3460224614804801</v>
      </c>
      <c r="T487" s="8">
        <v>3.40035444417915</v>
      </c>
      <c r="U487" s="8">
        <v>3.4637244356380599</v>
      </c>
      <c r="V487" s="8">
        <v>3.5181945996934898</v>
      </c>
      <c r="W487" s="8">
        <v>3.5647446931093398</v>
      </c>
      <c r="X487" s="8">
        <v>3.6122224575430799</v>
      </c>
      <c r="Y487" s="8">
        <v>3.6567825732001298</v>
      </c>
      <c r="Z487" s="8">
        <v>3.7128277880408902</v>
      </c>
      <c r="AA487" s="8">
        <v>3.76605914707726</v>
      </c>
      <c r="AB487" s="8">
        <v>3.83574601405302</v>
      </c>
      <c r="AC487" s="8">
        <v>3.8802011326950399</v>
      </c>
      <c r="AD487" s="8">
        <v>3.9391727967863099</v>
      </c>
      <c r="AE487" s="8">
        <v>4.0051545297672098</v>
      </c>
      <c r="AF487" s="8">
        <v>4.0855342481371304</v>
      </c>
      <c r="AG487" s="8">
        <v>4.1059255730512696</v>
      </c>
      <c r="AH487" s="8">
        <v>4.0022395329011404</v>
      </c>
      <c r="AI487" s="8">
        <v>3.91696176030911</v>
      </c>
      <c r="AJ487" s="8">
        <v>3.8644951002088201</v>
      </c>
      <c r="AK487" s="8">
        <v>3.81048281465368</v>
      </c>
    </row>
    <row r="488" spans="1:37" s="8" customFormat="1" x14ac:dyDescent="0.3">
      <c r="A488" s="12" t="str">
        <f t="shared" si="8"/>
        <v>SDGbaseTRA_UrbBAU_v7C_GVAaapul</v>
      </c>
      <c r="B488" s="36" t="s">
        <v>220</v>
      </c>
      <c r="C488" s="7" t="s">
        <v>346</v>
      </c>
      <c r="D488" s="9" t="s">
        <v>3</v>
      </c>
      <c r="E488" s="8" t="s">
        <v>12</v>
      </c>
      <c r="F488" s="8">
        <v>0.52449157567978599</v>
      </c>
      <c r="G488" s="8">
        <v>0.48730068496471701</v>
      </c>
      <c r="H488" s="8">
        <v>0.49270808017239298</v>
      </c>
      <c r="I488" s="8">
        <v>0.51480106625518096</v>
      </c>
      <c r="J488" s="8">
        <v>0.53555589031552298</v>
      </c>
      <c r="K488" s="8">
        <v>0.54270820436968503</v>
      </c>
      <c r="L488" s="8">
        <v>0.55027628465165501</v>
      </c>
      <c r="M488" s="8">
        <v>0.550618294694731</v>
      </c>
      <c r="N488" s="8">
        <v>0.552562466264237</v>
      </c>
      <c r="O488" s="8">
        <v>0.56055062171121495</v>
      </c>
      <c r="P488" s="8">
        <v>0.56262843495827597</v>
      </c>
      <c r="Q488" s="8">
        <v>0.56522952441729502</v>
      </c>
      <c r="R488" s="8">
        <v>0.57584127929106399</v>
      </c>
      <c r="S488" s="8">
        <v>0.58633260378936902</v>
      </c>
      <c r="T488" s="8">
        <v>0.59506179944855497</v>
      </c>
      <c r="U488" s="8">
        <v>0.60513072720323302</v>
      </c>
      <c r="V488" s="8">
        <v>0.61381662387752001</v>
      </c>
      <c r="W488" s="8">
        <v>0.62073572003765598</v>
      </c>
      <c r="X488" s="8">
        <v>0.62790069695613704</v>
      </c>
      <c r="Y488" s="8">
        <v>0.63582774101103101</v>
      </c>
      <c r="Z488" s="8">
        <v>0.64661941290496405</v>
      </c>
      <c r="AA488" s="8">
        <v>0.65584045100848998</v>
      </c>
      <c r="AB488" s="8">
        <v>0.66669066836547397</v>
      </c>
      <c r="AC488" s="8">
        <v>0.67412024878146903</v>
      </c>
      <c r="AD488" s="8">
        <v>0.68456749471841505</v>
      </c>
      <c r="AE488" s="8">
        <v>0.69658982310585804</v>
      </c>
      <c r="AF488" s="8">
        <v>0.71149215089407303</v>
      </c>
      <c r="AG488" s="8">
        <v>0.72272559069715403</v>
      </c>
      <c r="AH488" s="8">
        <v>0.71399568417705905</v>
      </c>
      <c r="AI488" s="8">
        <v>0.71202047482607</v>
      </c>
      <c r="AJ488" s="8">
        <v>0.71448537360487796</v>
      </c>
      <c r="AK488" s="8">
        <v>0.71524773038051603</v>
      </c>
    </row>
    <row r="489" spans="1:37" s="8" customFormat="1" x14ac:dyDescent="0.3">
      <c r="A489" s="12" t="str">
        <f t="shared" si="8"/>
        <v>SDGbaseTRA_UrbBAU_v7C_GVAaasug</v>
      </c>
      <c r="B489" s="36" t="s">
        <v>220</v>
      </c>
      <c r="C489" s="7" t="s">
        <v>346</v>
      </c>
      <c r="D489" s="9" t="s">
        <v>3</v>
      </c>
      <c r="E489" s="8" t="s">
        <v>13</v>
      </c>
      <c r="F489" s="8">
        <v>3.8233471543033799</v>
      </c>
      <c r="G489" s="8">
        <v>3.66290217623057</v>
      </c>
      <c r="H489" s="8">
        <v>3.6810253013816201</v>
      </c>
      <c r="I489" s="8">
        <v>3.7802640478877501</v>
      </c>
      <c r="J489" s="8">
        <v>3.8947449156186198</v>
      </c>
      <c r="K489" s="8">
        <v>3.9345210252993899</v>
      </c>
      <c r="L489" s="8">
        <v>3.9820089171911799</v>
      </c>
      <c r="M489" s="8">
        <v>4.0090696279029299</v>
      </c>
      <c r="N489" s="8">
        <v>4.03480767298195</v>
      </c>
      <c r="O489" s="8">
        <v>4.2192252154629797</v>
      </c>
      <c r="P489" s="8">
        <v>4.2404765979965102</v>
      </c>
      <c r="Q489" s="8">
        <v>4.2249410466730302</v>
      </c>
      <c r="R489" s="8">
        <v>4.2686722114006903</v>
      </c>
      <c r="S489" s="8">
        <v>4.3261707912165797</v>
      </c>
      <c r="T489" s="8">
        <v>4.3812359967115597</v>
      </c>
      <c r="U489" s="8">
        <v>4.4390298449334296</v>
      </c>
      <c r="V489" s="8">
        <v>4.4667553914116302</v>
      </c>
      <c r="W489" s="8">
        <v>4.5123290898130604</v>
      </c>
      <c r="X489" s="8">
        <v>4.5857639969090398</v>
      </c>
      <c r="Y489" s="8">
        <v>4.6286693639700403</v>
      </c>
      <c r="Z489" s="8">
        <v>4.6690765108336798</v>
      </c>
      <c r="AA489" s="8">
        <v>4.71007610886529</v>
      </c>
      <c r="AB489" s="8">
        <v>4.8022417487272797</v>
      </c>
      <c r="AC489" s="8">
        <v>4.8384421958101598</v>
      </c>
      <c r="AD489" s="8">
        <v>4.8747973092072003</v>
      </c>
      <c r="AE489" s="8">
        <v>4.91102991344321</v>
      </c>
      <c r="AF489" s="8">
        <v>4.9691990681413998</v>
      </c>
      <c r="AG489" s="8">
        <v>5.0342404014400302</v>
      </c>
      <c r="AH489" s="8">
        <v>4.9697050310156001</v>
      </c>
      <c r="AI489" s="8">
        <v>4.9076191925699701</v>
      </c>
      <c r="AJ489" s="8">
        <v>4.8872904212045896</v>
      </c>
      <c r="AK489" s="8">
        <v>4.8569708536489404</v>
      </c>
    </row>
    <row r="490" spans="1:37" s="8" customFormat="1" x14ac:dyDescent="0.3">
      <c r="A490" s="12" t="str">
        <f t="shared" si="8"/>
        <v>SDGbaseTRA_UrbBAU_v7C_GVAaaoth</v>
      </c>
      <c r="B490" s="36" t="s">
        <v>220</v>
      </c>
      <c r="C490" s="7" t="s">
        <v>346</v>
      </c>
      <c r="D490" s="9" t="s">
        <v>3</v>
      </c>
      <c r="E490" s="8" t="s">
        <v>14</v>
      </c>
      <c r="F490" s="8">
        <v>7.2867372761343301</v>
      </c>
      <c r="G490" s="8">
        <v>6.7684891309603197</v>
      </c>
      <c r="H490" s="8">
        <v>7.10777024865064</v>
      </c>
      <c r="I490" s="8">
        <v>7.2869467706488402</v>
      </c>
      <c r="J490" s="8">
        <v>7.5322961115638103</v>
      </c>
      <c r="K490" s="8">
        <v>7.7631702949268497</v>
      </c>
      <c r="L490" s="8">
        <v>8.0306469973331591</v>
      </c>
      <c r="M490" s="8">
        <v>8.3122482956870503</v>
      </c>
      <c r="N490" s="8">
        <v>8.6037685819517904</v>
      </c>
      <c r="O490" s="8">
        <v>9.4736175792163699</v>
      </c>
      <c r="P490" s="8">
        <v>9.8705951163280208</v>
      </c>
      <c r="Q490" s="8">
        <v>10.120262595446601</v>
      </c>
      <c r="R490" s="8">
        <v>10.438515187521601</v>
      </c>
      <c r="S490" s="8">
        <v>10.787100170758899</v>
      </c>
      <c r="T490" s="8">
        <v>11.1773830198553</v>
      </c>
      <c r="U490" s="8">
        <v>11.6380703269033</v>
      </c>
      <c r="V490" s="8">
        <v>12.0622121382094</v>
      </c>
      <c r="W490" s="8">
        <v>12.556609347036501</v>
      </c>
      <c r="X490" s="8">
        <v>13.1527727788518</v>
      </c>
      <c r="Y490" s="8">
        <v>13.658261554170499</v>
      </c>
      <c r="Z490" s="8">
        <v>14.120468901777199</v>
      </c>
      <c r="AA490" s="8">
        <v>14.636088945854199</v>
      </c>
      <c r="AB490" s="8">
        <v>15.296682740550001</v>
      </c>
      <c r="AC490" s="8">
        <v>15.7974415857958</v>
      </c>
      <c r="AD490" s="8">
        <v>16.258719050702599</v>
      </c>
      <c r="AE490" s="8">
        <v>16.732452711796601</v>
      </c>
      <c r="AF490" s="8">
        <v>17.279893088778</v>
      </c>
      <c r="AG490" s="8">
        <v>17.781423360906</v>
      </c>
      <c r="AH490" s="8">
        <v>17.436571268460899</v>
      </c>
      <c r="AI490" s="8">
        <v>16.888931363860301</v>
      </c>
      <c r="AJ490" s="8">
        <v>16.382800648537401</v>
      </c>
      <c r="AK490" s="8">
        <v>15.854215559626001</v>
      </c>
    </row>
    <row r="491" spans="1:37" s="8" customFormat="1" x14ac:dyDescent="0.3">
      <c r="A491" s="12" t="str">
        <f t="shared" si="8"/>
        <v>SDGbaseTRA_UrbBAU_v7C_GVAalani</v>
      </c>
      <c r="B491" s="36" t="s">
        <v>220</v>
      </c>
      <c r="C491" s="7" t="s">
        <v>346</v>
      </c>
      <c r="D491" s="9" t="s">
        <v>3</v>
      </c>
      <c r="E491" s="8" t="s">
        <v>15</v>
      </c>
      <c r="F491" s="8">
        <v>27.5487375052288</v>
      </c>
      <c r="G491" s="8">
        <v>22.0473904604263</v>
      </c>
      <c r="H491" s="8">
        <v>24.158553308133801</v>
      </c>
      <c r="I491" s="8">
        <v>25.177840595718401</v>
      </c>
      <c r="J491" s="8">
        <v>26.285171067904901</v>
      </c>
      <c r="K491" s="8">
        <v>26.894573458443698</v>
      </c>
      <c r="L491" s="8">
        <v>27.450977223010199</v>
      </c>
      <c r="M491" s="8">
        <v>28.054716659069001</v>
      </c>
      <c r="N491" s="8">
        <v>28.843327375783002</v>
      </c>
      <c r="O491" s="8">
        <v>31.722768839066799</v>
      </c>
      <c r="P491" s="8">
        <v>32.382714394047603</v>
      </c>
      <c r="Q491" s="8">
        <v>32.757768552264402</v>
      </c>
      <c r="R491" s="8">
        <v>33.585565406801301</v>
      </c>
      <c r="S491" s="8">
        <v>34.628026259106797</v>
      </c>
      <c r="T491" s="8">
        <v>35.731373647863101</v>
      </c>
      <c r="U491" s="8">
        <v>36.860398848714901</v>
      </c>
      <c r="V491" s="8">
        <v>37.974243719223601</v>
      </c>
      <c r="W491" s="8">
        <v>39.220526492423502</v>
      </c>
      <c r="X491" s="8">
        <v>40.630973514992398</v>
      </c>
      <c r="Y491" s="8">
        <v>41.853262559112999</v>
      </c>
      <c r="Z491" s="8">
        <v>42.9527367049376</v>
      </c>
      <c r="AA491" s="8">
        <v>44.1053884387008</v>
      </c>
      <c r="AB491" s="8">
        <v>46.3516246417188</v>
      </c>
      <c r="AC491" s="8">
        <v>47.606549798154198</v>
      </c>
      <c r="AD491" s="8">
        <v>48.661189096939303</v>
      </c>
      <c r="AE491" s="8">
        <v>49.798934787371799</v>
      </c>
      <c r="AF491" s="8">
        <v>51.173610199675899</v>
      </c>
      <c r="AG491" s="8">
        <v>52.165123462404502</v>
      </c>
      <c r="AH491" s="8">
        <v>53.418288478664699</v>
      </c>
      <c r="AI491" s="8">
        <v>53.552026179009502</v>
      </c>
      <c r="AJ491" s="8">
        <v>53.248594268788601</v>
      </c>
      <c r="AK491" s="8">
        <v>52.726274214494197</v>
      </c>
    </row>
    <row r="492" spans="1:37" s="8" customFormat="1" x14ac:dyDescent="0.3">
      <c r="A492" s="12" t="str">
        <f t="shared" si="8"/>
        <v>SDGbaseTRA_UrbBAU_v7C_GVAafore</v>
      </c>
      <c r="B492" s="36" t="s">
        <v>220</v>
      </c>
      <c r="C492" s="7" t="s">
        <v>346</v>
      </c>
      <c r="D492" s="9" t="s">
        <v>3</v>
      </c>
      <c r="E492" s="8" t="s">
        <v>16</v>
      </c>
      <c r="F492" s="8">
        <v>6.4911530358491802</v>
      </c>
      <c r="G492" s="8">
        <v>5.8929114973991403</v>
      </c>
      <c r="H492" s="8">
        <v>6.0264077807418097</v>
      </c>
      <c r="I492" s="8">
        <v>6.1934702261322601</v>
      </c>
      <c r="J492" s="8">
        <v>6.3465425512675901</v>
      </c>
      <c r="K492" s="8">
        <v>6.4130680029870399</v>
      </c>
      <c r="L492" s="8">
        <v>6.4926487790445098</v>
      </c>
      <c r="M492" s="8">
        <v>6.5337498467595303</v>
      </c>
      <c r="N492" s="8">
        <v>6.66706251560458</v>
      </c>
      <c r="O492" s="8">
        <v>6.9527129512928498</v>
      </c>
      <c r="P492" s="8">
        <v>7.0987464016906001</v>
      </c>
      <c r="Q492" s="8">
        <v>7.1002520078309601</v>
      </c>
      <c r="R492" s="8">
        <v>7.2343990687218396</v>
      </c>
      <c r="S492" s="8">
        <v>7.3450434082321401</v>
      </c>
      <c r="T492" s="8">
        <v>7.4484211921728303</v>
      </c>
      <c r="U492" s="8">
        <v>7.6779739163618004</v>
      </c>
      <c r="V492" s="8">
        <v>7.8699341129598102</v>
      </c>
      <c r="W492" s="8">
        <v>8.0945025800167407</v>
      </c>
      <c r="X492" s="8">
        <v>8.3281185157875299</v>
      </c>
      <c r="Y492" s="8">
        <v>8.6025902607780296</v>
      </c>
      <c r="Z492" s="8">
        <v>8.7682891385019808</v>
      </c>
      <c r="AA492" s="8">
        <v>8.9324779783683699</v>
      </c>
      <c r="AB492" s="8">
        <v>9.1100860705466395</v>
      </c>
      <c r="AC492" s="8">
        <v>9.2446339729471205</v>
      </c>
      <c r="AD492" s="8">
        <v>9.3949488762086393</v>
      </c>
      <c r="AE492" s="8">
        <v>9.5475530772536192</v>
      </c>
      <c r="AF492" s="8">
        <v>9.7360453373216895</v>
      </c>
      <c r="AG492" s="8">
        <v>9.8643346561155791</v>
      </c>
      <c r="AH492" s="8">
        <v>9.7000902129854794</v>
      </c>
      <c r="AI492" s="8">
        <v>9.5331926522293209</v>
      </c>
      <c r="AJ492" s="8">
        <v>9.4397026847311398</v>
      </c>
      <c r="AK492" s="8">
        <v>9.3410613650508605</v>
      </c>
    </row>
    <row r="493" spans="1:37" s="8" customFormat="1" x14ac:dyDescent="0.3">
      <c r="A493" s="12" t="str">
        <f t="shared" si="8"/>
        <v>SDGbaseTRA_UrbBAU_v7C_GVAafish</v>
      </c>
      <c r="B493" s="36" t="s">
        <v>220</v>
      </c>
      <c r="C493" s="7" t="s">
        <v>346</v>
      </c>
      <c r="D493" s="9" t="s">
        <v>3</v>
      </c>
      <c r="E493" s="8" t="s">
        <v>17</v>
      </c>
      <c r="F493" s="8">
        <v>7.3673079317878702</v>
      </c>
      <c r="G493" s="8">
        <v>6.9127714206671298</v>
      </c>
      <c r="H493" s="8">
        <v>7.2158059445782801</v>
      </c>
      <c r="I493" s="8">
        <v>7.3270093869517501</v>
      </c>
      <c r="J493" s="8">
        <v>7.5172499571390503</v>
      </c>
      <c r="K493" s="8">
        <v>7.6868241433445501</v>
      </c>
      <c r="L493" s="8">
        <v>7.8715617272203504</v>
      </c>
      <c r="M493" s="8">
        <v>8.0674558585407201</v>
      </c>
      <c r="N493" s="8">
        <v>8.2905237953821</v>
      </c>
      <c r="O493" s="8">
        <v>9.0184782351250306</v>
      </c>
      <c r="P493" s="8">
        <v>9.3313685519059995</v>
      </c>
      <c r="Q493" s="8">
        <v>9.5260412190486292</v>
      </c>
      <c r="R493" s="8">
        <v>9.7763340160011101</v>
      </c>
      <c r="S493" s="8">
        <v>10.049690371476901</v>
      </c>
      <c r="T493" s="8">
        <v>10.351187587827001</v>
      </c>
      <c r="U493" s="8">
        <v>10.699840145921</v>
      </c>
      <c r="V493" s="8">
        <v>11.004888065382501</v>
      </c>
      <c r="W493" s="8">
        <v>11.3501204761995</v>
      </c>
      <c r="X493" s="8">
        <v>11.747594093864</v>
      </c>
      <c r="Y493" s="8">
        <v>12.0973694050671</v>
      </c>
      <c r="Z493" s="8">
        <v>12.431259727597499</v>
      </c>
      <c r="AA493" s="8">
        <v>12.8018872723336</v>
      </c>
      <c r="AB493" s="8">
        <v>13.408323541449599</v>
      </c>
      <c r="AC493" s="8">
        <v>13.860316326263099</v>
      </c>
      <c r="AD493" s="8">
        <v>14.2470532686425</v>
      </c>
      <c r="AE493" s="8">
        <v>14.6198578086764</v>
      </c>
      <c r="AF493" s="8">
        <v>15.018813415975901</v>
      </c>
      <c r="AG493" s="8">
        <v>15.384028333882201</v>
      </c>
      <c r="AH493" s="8">
        <v>15.4530578668119</v>
      </c>
      <c r="AI493" s="8">
        <v>15.3181555885436</v>
      </c>
      <c r="AJ493" s="8">
        <v>15.184257554790699</v>
      </c>
      <c r="AK493" s="8">
        <v>15.018727851194001</v>
      </c>
    </row>
    <row r="494" spans="1:37" s="8" customFormat="1" x14ac:dyDescent="0.3">
      <c r="A494" s="12" t="str">
        <f t="shared" si="8"/>
        <v>SDGbaseTRA_UrbBAU_v7C_GVAacoal</v>
      </c>
      <c r="B494" s="36" t="s">
        <v>220</v>
      </c>
      <c r="C494" s="7" t="s">
        <v>346</v>
      </c>
      <c r="D494" s="9" t="s">
        <v>3</v>
      </c>
      <c r="E494" s="8" t="s">
        <v>18</v>
      </c>
      <c r="F494" s="8">
        <v>112.985261334444</v>
      </c>
      <c r="G494" s="8">
        <v>112.951706890171</v>
      </c>
      <c r="H494" s="8">
        <v>112.960378772382</v>
      </c>
      <c r="I494" s="8">
        <v>110.12737157204</v>
      </c>
      <c r="J494" s="8">
        <v>107.315220722692</v>
      </c>
      <c r="K494" s="8">
        <v>105.68095677498199</v>
      </c>
      <c r="L494" s="8">
        <v>103.876431584578</v>
      </c>
      <c r="M494" s="8">
        <v>103.113864046175</v>
      </c>
      <c r="N494" s="8">
        <v>102.32529577788</v>
      </c>
      <c r="O494" s="8">
        <v>105.594840262804</v>
      </c>
      <c r="P494" s="8">
        <v>103.77179237969899</v>
      </c>
      <c r="Q494" s="8">
        <v>99.319780063059099</v>
      </c>
      <c r="R494" s="8">
        <v>95.991387498053797</v>
      </c>
      <c r="S494" s="8">
        <v>96.344441083327993</v>
      </c>
      <c r="T494" s="8">
        <v>96.166495830803598</v>
      </c>
      <c r="U494" s="8">
        <v>96.344800156735801</v>
      </c>
      <c r="V494" s="8">
        <v>95.081792771835097</v>
      </c>
      <c r="W494" s="8">
        <v>95.493076448948003</v>
      </c>
      <c r="X494" s="8">
        <v>93.653074042732499</v>
      </c>
      <c r="Y494" s="8">
        <v>92.206727273629994</v>
      </c>
      <c r="Z494" s="8">
        <v>90.568081356766299</v>
      </c>
      <c r="AA494" s="8">
        <v>89.244015050762698</v>
      </c>
      <c r="AB494" s="8">
        <v>85.686274396791703</v>
      </c>
      <c r="AC494" s="8">
        <v>81.666837687983303</v>
      </c>
      <c r="AD494" s="8">
        <v>77.447558687200598</v>
      </c>
      <c r="AE494" s="8">
        <v>73.118925694074306</v>
      </c>
      <c r="AF494" s="8">
        <v>68.814468906357206</v>
      </c>
      <c r="AG494" s="8">
        <v>60.129437867383899</v>
      </c>
      <c r="AH494" s="8">
        <v>51.0557951434429</v>
      </c>
      <c r="AI494" s="8">
        <v>41.618529673653498</v>
      </c>
      <c r="AJ494" s="8">
        <v>32.424816613107701</v>
      </c>
      <c r="AK494" s="8">
        <v>22.9808897886987</v>
      </c>
    </row>
    <row r="495" spans="1:37" s="8" customFormat="1" x14ac:dyDescent="0.3">
      <c r="A495" s="12" t="str">
        <f t="shared" si="8"/>
        <v>SDGbaseTRA_UrbBAU_v7C_GVAagold</v>
      </c>
      <c r="B495" s="36" t="s">
        <v>220</v>
      </c>
      <c r="C495" s="7" t="s">
        <v>346</v>
      </c>
      <c r="D495" s="9" t="s">
        <v>3</v>
      </c>
      <c r="E495" s="8" t="s">
        <v>19</v>
      </c>
      <c r="F495" s="8">
        <v>61.140285838991502</v>
      </c>
      <c r="G495" s="8">
        <v>59.909915436256298</v>
      </c>
      <c r="H495" s="8">
        <v>61.232986172308401</v>
      </c>
      <c r="I495" s="8">
        <v>61.002605529232802</v>
      </c>
      <c r="J495" s="8">
        <v>61.322717667538797</v>
      </c>
      <c r="K495" s="8">
        <v>61.848303774548</v>
      </c>
      <c r="L495" s="8">
        <v>62.7017915613038</v>
      </c>
      <c r="M495" s="8">
        <v>64.144688574285198</v>
      </c>
      <c r="N495" s="8">
        <v>65.584287331679107</v>
      </c>
      <c r="O495" s="8">
        <v>70.472474388702295</v>
      </c>
      <c r="P495" s="8">
        <v>72.293682114082003</v>
      </c>
      <c r="Q495" s="8">
        <v>73.060401550088599</v>
      </c>
      <c r="R495" s="8">
        <v>73.566983193574103</v>
      </c>
      <c r="S495" s="8">
        <v>74.303073601327299</v>
      </c>
      <c r="T495" s="8">
        <v>75.050056918505206</v>
      </c>
      <c r="U495" s="8">
        <v>75.973441789302896</v>
      </c>
      <c r="V495" s="8">
        <v>76.645340374368502</v>
      </c>
      <c r="W495" s="8">
        <v>77.525869170438796</v>
      </c>
      <c r="X495" s="8">
        <v>78.827553350101496</v>
      </c>
      <c r="Y495" s="8">
        <v>79.438206364851695</v>
      </c>
      <c r="Z495" s="8">
        <v>79.748639079367905</v>
      </c>
      <c r="AA495" s="8">
        <v>80.422722655539204</v>
      </c>
      <c r="AB495" s="8">
        <v>81.801936064109199</v>
      </c>
      <c r="AC495" s="8">
        <v>82.497056777059797</v>
      </c>
      <c r="AD495" s="8">
        <v>82.858410759945201</v>
      </c>
      <c r="AE495" s="8">
        <v>83.073667495402702</v>
      </c>
      <c r="AF495" s="8">
        <v>83.322252838110799</v>
      </c>
      <c r="AG495" s="8">
        <v>81.016412997921606</v>
      </c>
      <c r="AH495" s="8">
        <v>77.659792622396097</v>
      </c>
      <c r="AI495" s="8">
        <v>72.741076236846695</v>
      </c>
      <c r="AJ495" s="8">
        <v>68.083017519236606</v>
      </c>
      <c r="AK495" s="8">
        <v>63.132079133125004</v>
      </c>
    </row>
    <row r="496" spans="1:37" s="8" customFormat="1" x14ac:dyDescent="0.3">
      <c r="A496" s="12" t="str">
        <f t="shared" si="8"/>
        <v>SDGbaseTRA_UrbBAU_v7C_GVAangas</v>
      </c>
      <c r="B496" s="36" t="s">
        <v>220</v>
      </c>
      <c r="C496" s="7" t="s">
        <v>346</v>
      </c>
      <c r="D496" s="9" t="s">
        <v>3</v>
      </c>
      <c r="E496" s="8" t="s">
        <v>20</v>
      </c>
      <c r="F496" s="8">
        <v>0.94356488111435299</v>
      </c>
      <c r="G496" s="8">
        <v>0.83413303713127795</v>
      </c>
      <c r="H496" s="8">
        <v>0.81089936618739</v>
      </c>
      <c r="I496" s="8">
        <v>0.75313970579736</v>
      </c>
      <c r="J496" s="8">
        <v>0.71386979397352801</v>
      </c>
      <c r="K496" s="8">
        <v>0.67723227621415005</v>
      </c>
      <c r="L496" s="8">
        <v>0.64425134515548799</v>
      </c>
      <c r="M496" s="8">
        <v>0.61937293382201997</v>
      </c>
      <c r="N496" s="8">
        <v>0.59527988555156897</v>
      </c>
      <c r="O496" s="8">
        <v>0.62552265976462695</v>
      </c>
      <c r="P496" s="8">
        <v>0.60942873115044505</v>
      </c>
      <c r="Q496" s="8">
        <v>0.58256913812103195</v>
      </c>
      <c r="R496" s="8">
        <v>0.55450564238406097</v>
      </c>
      <c r="S496" s="8">
        <v>0.53005188591958297</v>
      </c>
      <c r="T496" s="8">
        <v>0.50714784039106997</v>
      </c>
      <c r="U496" s="8">
        <v>0.484502920655762</v>
      </c>
      <c r="V496" s="8">
        <v>0.46153378890310098</v>
      </c>
      <c r="W496" s="8">
        <v>0.44151866623792502</v>
      </c>
      <c r="X496" s="8">
        <v>0.42337109686479801</v>
      </c>
      <c r="Y496" s="8">
        <v>0.40347388367150799</v>
      </c>
      <c r="Z496" s="8">
        <v>0.382679247667641</v>
      </c>
      <c r="AA496" s="8">
        <v>0.36587757942319699</v>
      </c>
      <c r="AB496" s="8">
        <v>0.35581566946717302</v>
      </c>
      <c r="AC496" s="8">
        <v>0.34198628733446501</v>
      </c>
      <c r="AD496" s="8">
        <v>0.326639159564799</v>
      </c>
      <c r="AE496" s="8">
        <v>0.310856152978149</v>
      </c>
      <c r="AF496" s="8">
        <v>0.29602746536987501</v>
      </c>
      <c r="AG496" s="8">
        <v>0.28146956405144402</v>
      </c>
      <c r="AH496" s="8">
        <v>0.268841737165675</v>
      </c>
      <c r="AI496" s="8">
        <v>0.25160815419097998</v>
      </c>
      <c r="AJ496" s="8">
        <v>0.23609824201243801</v>
      </c>
      <c r="AK496" s="8">
        <v>0.21936137233750599</v>
      </c>
    </row>
    <row r="497" spans="1:37" s="8" customFormat="1" x14ac:dyDescent="0.3">
      <c r="A497" s="12" t="str">
        <f t="shared" si="8"/>
        <v>SDGbaseTRA_UrbBAU_v7C_GVAapgm</v>
      </c>
      <c r="B497" s="36" t="s">
        <v>220</v>
      </c>
      <c r="C497" s="7" t="s">
        <v>346</v>
      </c>
      <c r="D497" s="9" t="s">
        <v>3</v>
      </c>
      <c r="E497" s="8" t="s">
        <v>21</v>
      </c>
      <c r="F497" s="8">
        <v>97.820469381027095</v>
      </c>
      <c r="G497" s="8">
        <v>51.058886067285897</v>
      </c>
      <c r="H497" s="8">
        <v>64.5871176359842</v>
      </c>
      <c r="I497" s="8">
        <v>78.162185864997696</v>
      </c>
      <c r="J497" s="8">
        <v>89.242269612541506</v>
      </c>
      <c r="K497" s="8">
        <v>97.316515422236606</v>
      </c>
      <c r="L497" s="8">
        <v>102.42960499963201</v>
      </c>
      <c r="M497" s="8">
        <v>95.478759523190305</v>
      </c>
      <c r="N497" s="8">
        <v>92.668503615610803</v>
      </c>
      <c r="O497" s="8">
        <v>91.075198140003707</v>
      </c>
      <c r="P497" s="8">
        <v>90.8746137593387</v>
      </c>
      <c r="Q497" s="8">
        <v>91.194943072132801</v>
      </c>
      <c r="R497" s="8">
        <v>95.655664022242803</v>
      </c>
      <c r="S497" s="8">
        <v>99.330284040785898</v>
      </c>
      <c r="T497" s="8">
        <v>102.22525685785</v>
      </c>
      <c r="U497" s="8">
        <v>104.28610028401</v>
      </c>
      <c r="V497" s="8">
        <v>107.497222887825</v>
      </c>
      <c r="W497" s="8">
        <v>110.087209857727</v>
      </c>
      <c r="X497" s="8">
        <v>111.899624396131</v>
      </c>
      <c r="Y497" s="8">
        <v>114.288080327838</v>
      </c>
      <c r="Z497" s="8">
        <v>116.50801255677101</v>
      </c>
      <c r="AA497" s="8">
        <v>118.850694504861</v>
      </c>
      <c r="AB497" s="8">
        <v>196.872329666756</v>
      </c>
      <c r="AC497" s="8">
        <v>251.454143474029</v>
      </c>
      <c r="AD497" s="8">
        <v>280.89520794262597</v>
      </c>
      <c r="AE497" s="8">
        <v>304.508467997087</v>
      </c>
      <c r="AF497" s="8">
        <v>326.91436946271</v>
      </c>
      <c r="AG497" s="8">
        <v>350.41348537404298</v>
      </c>
      <c r="AH497" s="8">
        <v>432.950724990033</v>
      </c>
      <c r="AI497" s="8">
        <v>504.97173298538303</v>
      </c>
      <c r="AJ497" s="8">
        <v>546.44051395991403</v>
      </c>
      <c r="AK497" s="8">
        <v>580.71263282523296</v>
      </c>
    </row>
    <row r="498" spans="1:37" s="8" customFormat="1" x14ac:dyDescent="0.3">
      <c r="A498" s="12" t="str">
        <f t="shared" si="8"/>
        <v>SDGbaseTRA_UrbBAU_v7C_GVAamore</v>
      </c>
      <c r="B498" s="36" t="s">
        <v>220</v>
      </c>
      <c r="C498" s="7" t="s">
        <v>346</v>
      </c>
      <c r="D498" s="9" t="s">
        <v>3</v>
      </c>
      <c r="E498" s="8" t="s">
        <v>22</v>
      </c>
      <c r="F498" s="8">
        <v>78.234984296278597</v>
      </c>
      <c r="G498" s="8">
        <v>76.857977374770698</v>
      </c>
      <c r="H498" s="8">
        <v>80.791925653246594</v>
      </c>
      <c r="I498" s="8">
        <v>81.993573998327406</v>
      </c>
      <c r="J498" s="8">
        <v>83.733025270878997</v>
      </c>
      <c r="K498" s="8">
        <v>85.611585606778206</v>
      </c>
      <c r="L498" s="8">
        <v>87.927942400743504</v>
      </c>
      <c r="M498" s="8">
        <v>91.058578200671803</v>
      </c>
      <c r="N498" s="8">
        <v>94.1327211226873</v>
      </c>
      <c r="O498" s="8">
        <v>103.441715274784</v>
      </c>
      <c r="P498" s="8">
        <v>107.948522627681</v>
      </c>
      <c r="Q498" s="8">
        <v>110.739821738695</v>
      </c>
      <c r="R498" s="8">
        <v>113.28688060643201</v>
      </c>
      <c r="S498" s="8">
        <v>116.09901198655599</v>
      </c>
      <c r="T498" s="8">
        <v>119.076402312751</v>
      </c>
      <c r="U498" s="8">
        <v>122.279970001447</v>
      </c>
      <c r="V498" s="8">
        <v>124.982150243465</v>
      </c>
      <c r="W498" s="8">
        <v>128.15121195836599</v>
      </c>
      <c r="X498" s="8">
        <v>132.02673405725901</v>
      </c>
      <c r="Y498" s="8">
        <v>134.58139900015101</v>
      </c>
      <c r="Z498" s="8">
        <v>136.514307386832</v>
      </c>
      <c r="AA498" s="8">
        <v>139.06915820127901</v>
      </c>
      <c r="AB498" s="8">
        <v>142.60570078658799</v>
      </c>
      <c r="AC498" s="8">
        <v>144.88226183947401</v>
      </c>
      <c r="AD498" s="8">
        <v>146.79963198756801</v>
      </c>
      <c r="AE498" s="8">
        <v>148.50525681597799</v>
      </c>
      <c r="AF498" s="8">
        <v>150.43721144257299</v>
      </c>
      <c r="AG498" s="8">
        <v>151.04481755393601</v>
      </c>
      <c r="AH498" s="8">
        <v>147.44126864097501</v>
      </c>
      <c r="AI498" s="8">
        <v>140.831530321977</v>
      </c>
      <c r="AJ498" s="8">
        <v>135.33503207576001</v>
      </c>
      <c r="AK498" s="8">
        <v>129.03680860982999</v>
      </c>
    </row>
    <row r="499" spans="1:37" s="8" customFormat="1" x14ac:dyDescent="0.3">
      <c r="A499" s="12" t="str">
        <f t="shared" si="8"/>
        <v>SDGbaseTRA_UrbBAU_v7C_GVAamine</v>
      </c>
      <c r="B499" s="36" t="s">
        <v>220</v>
      </c>
      <c r="C499" s="7" t="s">
        <v>346</v>
      </c>
      <c r="D499" s="9" t="s">
        <v>3</v>
      </c>
      <c r="E499" s="8" t="s">
        <v>23</v>
      </c>
      <c r="F499" s="8">
        <v>57.005130412232297</v>
      </c>
      <c r="G499" s="8">
        <v>54.463959989075398</v>
      </c>
      <c r="H499" s="8">
        <v>56.654649664148899</v>
      </c>
      <c r="I499" s="8">
        <v>57.822207383827397</v>
      </c>
      <c r="J499" s="8">
        <v>58.982330704609502</v>
      </c>
      <c r="K499" s="8">
        <v>60.242549678507302</v>
      </c>
      <c r="L499" s="8">
        <v>61.845912585614698</v>
      </c>
      <c r="M499" s="8">
        <v>63.934070690631202</v>
      </c>
      <c r="N499" s="8">
        <v>65.737966911538706</v>
      </c>
      <c r="O499" s="8">
        <v>69.352863290292603</v>
      </c>
      <c r="P499" s="8">
        <v>71.195837067539202</v>
      </c>
      <c r="Q499" s="8">
        <v>72.832777241429397</v>
      </c>
      <c r="R499" s="8">
        <v>74.656764192733803</v>
      </c>
      <c r="S499" s="8">
        <v>76.786140175048999</v>
      </c>
      <c r="T499" s="8">
        <v>79.222026277667197</v>
      </c>
      <c r="U499" s="8">
        <v>81.530806759674405</v>
      </c>
      <c r="V499" s="8">
        <v>83.724870275722196</v>
      </c>
      <c r="W499" s="8">
        <v>86.519465278760094</v>
      </c>
      <c r="X499" s="8">
        <v>90.402835085504293</v>
      </c>
      <c r="Y499" s="8">
        <v>93.326538218671899</v>
      </c>
      <c r="Z499" s="8">
        <v>96.060215319736997</v>
      </c>
      <c r="AA499" s="8">
        <v>98.973233937157502</v>
      </c>
      <c r="AB499" s="8">
        <v>101.381883341356</v>
      </c>
      <c r="AC499" s="8">
        <v>103.068217525932</v>
      </c>
      <c r="AD499" s="8">
        <v>104.974952683936</v>
      </c>
      <c r="AE499" s="8">
        <v>107.10536891128901</v>
      </c>
      <c r="AF499" s="8">
        <v>109.853148043106</v>
      </c>
      <c r="AG499" s="8">
        <v>112.885328060421</v>
      </c>
      <c r="AH499" s="8">
        <v>112.145922203464</v>
      </c>
      <c r="AI499" s="8">
        <v>109.816618593922</v>
      </c>
      <c r="AJ499" s="8">
        <v>108.53941678178199</v>
      </c>
      <c r="AK499" s="8">
        <v>107.12691099073901</v>
      </c>
    </row>
    <row r="500" spans="1:37" s="8" customFormat="1" x14ac:dyDescent="0.3">
      <c r="A500" s="12" t="str">
        <f t="shared" si="8"/>
        <v>SDGbaseTRA_UrbBAU_v7C_GVAameat</v>
      </c>
      <c r="B500" s="36" t="s">
        <v>220</v>
      </c>
      <c r="C500" s="7" t="s">
        <v>346</v>
      </c>
      <c r="D500" s="9" t="s">
        <v>3</v>
      </c>
      <c r="E500" s="8" t="s">
        <v>24</v>
      </c>
      <c r="F500" s="8">
        <v>14.298644361090499</v>
      </c>
      <c r="G500" s="8">
        <v>13.762994662558199</v>
      </c>
      <c r="H500" s="8">
        <v>13.645792994252099</v>
      </c>
      <c r="I500" s="8">
        <v>13.9259159588998</v>
      </c>
      <c r="J500" s="8">
        <v>14.272837925324801</v>
      </c>
      <c r="K500" s="8">
        <v>14.5710036515376</v>
      </c>
      <c r="L500" s="8">
        <v>14.924858193687101</v>
      </c>
      <c r="M500" s="8">
        <v>15.2530437990276</v>
      </c>
      <c r="N500" s="8">
        <v>15.574191336812699</v>
      </c>
      <c r="O500" s="8">
        <v>16.070991275609</v>
      </c>
      <c r="P500" s="8">
        <v>16.618622235092101</v>
      </c>
      <c r="Q500" s="8">
        <v>16.992786458980198</v>
      </c>
      <c r="R500" s="8">
        <v>17.493725522627699</v>
      </c>
      <c r="S500" s="8">
        <v>18.019224877675601</v>
      </c>
      <c r="T500" s="8">
        <v>18.567443050602002</v>
      </c>
      <c r="U500" s="8">
        <v>19.1078470393524</v>
      </c>
      <c r="V500" s="8">
        <v>19.585381515298</v>
      </c>
      <c r="W500" s="8">
        <v>20.1085270785569</v>
      </c>
      <c r="X500" s="8">
        <v>20.6424975577469</v>
      </c>
      <c r="Y500" s="8">
        <v>21.070564155519701</v>
      </c>
      <c r="Z500" s="8">
        <v>21.489123743012701</v>
      </c>
      <c r="AA500" s="8">
        <v>21.911732778198399</v>
      </c>
      <c r="AB500" s="8">
        <v>22.5211937989551</v>
      </c>
      <c r="AC500" s="8">
        <v>23.012260147588801</v>
      </c>
      <c r="AD500" s="8">
        <v>23.508404451966701</v>
      </c>
      <c r="AE500" s="8">
        <v>23.991400547449</v>
      </c>
      <c r="AF500" s="8">
        <v>24.563841041368701</v>
      </c>
      <c r="AG500" s="8">
        <v>25.033321251035101</v>
      </c>
      <c r="AH500" s="8">
        <v>24.784304448362999</v>
      </c>
      <c r="AI500" s="8">
        <v>24.688324727197202</v>
      </c>
      <c r="AJ500" s="8">
        <v>24.739889261068601</v>
      </c>
      <c r="AK500" s="8">
        <v>24.732161626919702</v>
      </c>
    </row>
    <row r="501" spans="1:37" s="8" customFormat="1" x14ac:dyDescent="0.3">
      <c r="A501" s="12" t="str">
        <f t="shared" si="8"/>
        <v>SDGbaseTRA_UrbBAU_v7C_GVAapfis</v>
      </c>
      <c r="B501" s="36" t="s">
        <v>220</v>
      </c>
      <c r="C501" s="7" t="s">
        <v>346</v>
      </c>
      <c r="D501" s="9" t="s">
        <v>3</v>
      </c>
      <c r="E501" s="8" t="s">
        <v>25</v>
      </c>
      <c r="F501" s="8">
        <v>6.3223518718128702</v>
      </c>
      <c r="G501" s="8">
        <v>6.2492765316161698</v>
      </c>
      <c r="H501" s="8">
        <v>6.4216257422496996</v>
      </c>
      <c r="I501" s="8">
        <v>6.5281479575689598</v>
      </c>
      <c r="J501" s="8">
        <v>6.6715112177857598</v>
      </c>
      <c r="K501" s="8">
        <v>6.7955729594494301</v>
      </c>
      <c r="L501" s="8">
        <v>6.9521297778507103</v>
      </c>
      <c r="M501" s="8">
        <v>7.1133399152944197</v>
      </c>
      <c r="N501" s="8">
        <v>7.2809212250966198</v>
      </c>
      <c r="O501" s="8">
        <v>7.7250220371929199</v>
      </c>
      <c r="P501" s="8">
        <v>7.9657057572470098</v>
      </c>
      <c r="Q501" s="8">
        <v>8.1146966906497795</v>
      </c>
      <c r="R501" s="8">
        <v>8.3277632920536604</v>
      </c>
      <c r="S501" s="8">
        <v>8.5528331629420808</v>
      </c>
      <c r="T501" s="8">
        <v>8.7937392332719</v>
      </c>
      <c r="U501" s="8">
        <v>9.0712143743284592</v>
      </c>
      <c r="V501" s="8">
        <v>9.2984690667882894</v>
      </c>
      <c r="W501" s="8">
        <v>9.5640949689335297</v>
      </c>
      <c r="X501" s="8">
        <v>9.8555215861206094</v>
      </c>
      <c r="Y501" s="8">
        <v>10.078661644553501</v>
      </c>
      <c r="Z501" s="8">
        <v>10.2894009345779</v>
      </c>
      <c r="AA501" s="8">
        <v>10.524634083275799</v>
      </c>
      <c r="AB501" s="8">
        <v>10.9122748373519</v>
      </c>
      <c r="AC501" s="8">
        <v>11.206205730472799</v>
      </c>
      <c r="AD501" s="8">
        <v>11.469829574757901</v>
      </c>
      <c r="AE501" s="8">
        <v>11.716376503364099</v>
      </c>
      <c r="AF501" s="8">
        <v>11.986629466980901</v>
      </c>
      <c r="AG501" s="8">
        <v>12.2199257243229</v>
      </c>
      <c r="AH501" s="8">
        <v>12.0322126771278</v>
      </c>
      <c r="AI501" s="8">
        <v>11.7905140915503</v>
      </c>
      <c r="AJ501" s="8">
        <v>11.6250134709804</v>
      </c>
      <c r="AK501" s="8">
        <v>11.450311986736599</v>
      </c>
    </row>
    <row r="502" spans="1:37" s="8" customFormat="1" x14ac:dyDescent="0.3">
      <c r="A502" s="12" t="str">
        <f t="shared" si="8"/>
        <v>SDGbaseTRA_UrbBAU_v7C_GVAavege</v>
      </c>
      <c r="B502" s="36" t="s">
        <v>220</v>
      </c>
      <c r="C502" s="7" t="s">
        <v>346</v>
      </c>
      <c r="D502" s="9" t="s">
        <v>3</v>
      </c>
      <c r="E502" s="8" t="s">
        <v>26</v>
      </c>
      <c r="F502" s="8">
        <v>10.9732834638646</v>
      </c>
      <c r="G502" s="8">
        <v>10.459730916675399</v>
      </c>
      <c r="H502" s="8">
        <v>10.8833239107915</v>
      </c>
      <c r="I502" s="8">
        <v>11.1034761148877</v>
      </c>
      <c r="J502" s="8">
        <v>11.399018105790301</v>
      </c>
      <c r="K502" s="8">
        <v>11.643593801250701</v>
      </c>
      <c r="L502" s="8">
        <v>11.920351368472</v>
      </c>
      <c r="M502" s="8">
        <v>12.2051882886001</v>
      </c>
      <c r="N502" s="8">
        <v>12.5152324762495</v>
      </c>
      <c r="O502" s="8">
        <v>13.453714291426801</v>
      </c>
      <c r="P502" s="8">
        <v>13.867938815339</v>
      </c>
      <c r="Q502" s="8">
        <v>14.1154677556025</v>
      </c>
      <c r="R502" s="8">
        <v>14.496072763280999</v>
      </c>
      <c r="S502" s="8">
        <v>14.9022717098974</v>
      </c>
      <c r="T502" s="8">
        <v>15.342535208683101</v>
      </c>
      <c r="U502" s="8">
        <v>15.832379614877199</v>
      </c>
      <c r="V502" s="8">
        <v>16.2539414388533</v>
      </c>
      <c r="W502" s="8">
        <v>16.735029743551401</v>
      </c>
      <c r="X502" s="8">
        <v>17.268303968265499</v>
      </c>
      <c r="Y502" s="8">
        <v>17.6790883960911</v>
      </c>
      <c r="Z502" s="8">
        <v>18.069399910712399</v>
      </c>
      <c r="AA502" s="8">
        <v>18.503595133463801</v>
      </c>
      <c r="AB502" s="8">
        <v>19.298877535604099</v>
      </c>
      <c r="AC502" s="8">
        <v>19.8342736849125</v>
      </c>
      <c r="AD502" s="8">
        <v>20.2854020868307</v>
      </c>
      <c r="AE502" s="8">
        <v>20.7167918064719</v>
      </c>
      <c r="AF502" s="8">
        <v>21.205226452062799</v>
      </c>
      <c r="AG502" s="8">
        <v>21.5704318237803</v>
      </c>
      <c r="AH502" s="8">
        <v>21.442184055323899</v>
      </c>
      <c r="AI502" s="8">
        <v>21.095250133900301</v>
      </c>
      <c r="AJ502" s="8">
        <v>20.778333649999499</v>
      </c>
      <c r="AK502" s="8">
        <v>20.423240446855701</v>
      </c>
    </row>
    <row r="503" spans="1:37" s="8" customFormat="1" x14ac:dyDescent="0.3">
      <c r="A503" s="12" t="str">
        <f t="shared" si="8"/>
        <v>SDGbaseTRA_UrbBAU_v7C_GVAafats</v>
      </c>
      <c r="B503" s="36" t="s">
        <v>220</v>
      </c>
      <c r="C503" s="7" t="s">
        <v>346</v>
      </c>
      <c r="D503" s="9" t="s">
        <v>3</v>
      </c>
      <c r="E503" s="8" t="s">
        <v>27</v>
      </c>
      <c r="F503" s="8">
        <v>3.4845797675239001</v>
      </c>
      <c r="G503" s="8">
        <v>3.44891052892515</v>
      </c>
      <c r="H503" s="8">
        <v>3.5473571283193799</v>
      </c>
      <c r="I503" s="8">
        <v>3.5510302992589402</v>
      </c>
      <c r="J503" s="8">
        <v>3.6551860339114399</v>
      </c>
      <c r="K503" s="8">
        <v>3.7138391189484201</v>
      </c>
      <c r="L503" s="8">
        <v>3.7806752009206899</v>
      </c>
      <c r="M503" s="8">
        <v>3.85645792862258</v>
      </c>
      <c r="N503" s="8">
        <v>3.93825522936549</v>
      </c>
      <c r="O503" s="8">
        <v>4.55388528716019</v>
      </c>
      <c r="P503" s="8">
        <v>4.6805610722039397</v>
      </c>
      <c r="Q503" s="8">
        <v>4.6875705731904702</v>
      </c>
      <c r="R503" s="8">
        <v>4.7244978610745196</v>
      </c>
      <c r="S503" s="8">
        <v>4.7780423072789802</v>
      </c>
      <c r="T503" s="8">
        <v>4.8513958322209296</v>
      </c>
      <c r="U503" s="8">
        <v>4.9375368032702998</v>
      </c>
      <c r="V503" s="8">
        <v>4.9804128417264204</v>
      </c>
      <c r="W503" s="8">
        <v>5.0672555360848701</v>
      </c>
      <c r="X503" s="8">
        <v>5.2131027513796804</v>
      </c>
      <c r="Y503" s="8">
        <v>5.3077883609451604</v>
      </c>
      <c r="Z503" s="8">
        <v>5.3844558267473097</v>
      </c>
      <c r="AA503" s="8">
        <v>5.49165041948027</v>
      </c>
      <c r="AB503" s="8">
        <v>5.7961993738493902</v>
      </c>
      <c r="AC503" s="8">
        <v>5.9441322470284099</v>
      </c>
      <c r="AD503" s="8">
        <v>6.0073438946307203</v>
      </c>
      <c r="AE503" s="8">
        <v>6.0414218228196503</v>
      </c>
      <c r="AF503" s="8">
        <v>6.0810450098912501</v>
      </c>
      <c r="AG503" s="8">
        <v>6.1305858168646798</v>
      </c>
      <c r="AH503" s="8">
        <v>6.1431531809794402</v>
      </c>
      <c r="AI503" s="8">
        <v>6.0397763743886896</v>
      </c>
      <c r="AJ503" s="8">
        <v>5.9440899908446703</v>
      </c>
      <c r="AK503" s="8">
        <v>5.8367822747590301</v>
      </c>
    </row>
    <row r="504" spans="1:37" s="8" customFormat="1" x14ac:dyDescent="0.3">
      <c r="A504" s="12" t="str">
        <f t="shared" si="8"/>
        <v>SDGbaseTRA_UrbBAU_v7C_GVAadair</v>
      </c>
      <c r="B504" s="36" t="s">
        <v>220</v>
      </c>
      <c r="C504" s="7" t="s">
        <v>346</v>
      </c>
      <c r="D504" s="9" t="s">
        <v>3</v>
      </c>
      <c r="E504" s="8" t="s">
        <v>28</v>
      </c>
      <c r="F504" s="8">
        <v>10.558307148005699</v>
      </c>
      <c r="G504" s="8">
        <v>10.2669582715003</v>
      </c>
      <c r="H504" s="8">
        <v>10.4130055264924</v>
      </c>
      <c r="I504" s="8">
        <v>10.5801116512301</v>
      </c>
      <c r="J504" s="8">
        <v>10.8379081212128</v>
      </c>
      <c r="K504" s="8">
        <v>11.058399759974</v>
      </c>
      <c r="L504" s="8">
        <v>11.3165994830297</v>
      </c>
      <c r="M504" s="8">
        <v>11.5710417334205</v>
      </c>
      <c r="N504" s="8">
        <v>11.8444713598936</v>
      </c>
      <c r="O504" s="8">
        <v>12.5184268668188</v>
      </c>
      <c r="P504" s="8">
        <v>12.861814510069401</v>
      </c>
      <c r="Q504" s="8">
        <v>13.0647171194127</v>
      </c>
      <c r="R504" s="8">
        <v>13.3941975838015</v>
      </c>
      <c r="S504" s="8">
        <v>13.754281067092601</v>
      </c>
      <c r="T504" s="8">
        <v>14.145797559011401</v>
      </c>
      <c r="U504" s="8">
        <v>14.574555767286601</v>
      </c>
      <c r="V504" s="8">
        <v>14.966683817116699</v>
      </c>
      <c r="W504" s="8">
        <v>15.417124907831299</v>
      </c>
      <c r="X504" s="8">
        <v>15.906406112467</v>
      </c>
      <c r="Y504" s="8">
        <v>16.304200875669601</v>
      </c>
      <c r="Z504" s="8">
        <v>16.673716183561901</v>
      </c>
      <c r="AA504" s="8">
        <v>17.049668332255301</v>
      </c>
      <c r="AB504" s="8">
        <v>17.673786694993801</v>
      </c>
      <c r="AC504" s="8">
        <v>18.0998949022263</v>
      </c>
      <c r="AD504" s="8">
        <v>18.477603519935698</v>
      </c>
      <c r="AE504" s="8">
        <v>18.850626521854601</v>
      </c>
      <c r="AF504" s="8">
        <v>19.2870761885817</v>
      </c>
      <c r="AG504" s="8">
        <v>19.598373660148599</v>
      </c>
      <c r="AH504" s="8">
        <v>19.399221020978199</v>
      </c>
      <c r="AI504" s="8">
        <v>19.1503420017597</v>
      </c>
      <c r="AJ504" s="8">
        <v>18.942981599239499</v>
      </c>
      <c r="AK504" s="8">
        <v>18.704163265651299</v>
      </c>
    </row>
    <row r="505" spans="1:37" s="8" customFormat="1" x14ac:dyDescent="0.3">
      <c r="A505" s="12" t="str">
        <f t="shared" si="8"/>
        <v>SDGbaseTRA_UrbBAU_v7C_GVAagrai</v>
      </c>
      <c r="B505" s="36" t="s">
        <v>220</v>
      </c>
      <c r="C505" s="7" t="s">
        <v>346</v>
      </c>
      <c r="D505" s="9" t="s">
        <v>3</v>
      </c>
      <c r="E505" s="8" t="s">
        <v>29</v>
      </c>
      <c r="F505" s="8">
        <v>8.5642621157192398</v>
      </c>
      <c r="G505" s="8">
        <v>8.3907413954363008</v>
      </c>
      <c r="H505" s="8">
        <v>8.3400399887450192</v>
      </c>
      <c r="I505" s="8">
        <v>8.5241178688946793</v>
      </c>
      <c r="J505" s="8">
        <v>8.7237025706964104</v>
      </c>
      <c r="K505" s="8">
        <v>8.7267385797561801</v>
      </c>
      <c r="L505" s="8">
        <v>8.7583236448472004</v>
      </c>
      <c r="M505" s="8">
        <v>8.7618085235315704</v>
      </c>
      <c r="N505" s="8">
        <v>8.7966220171690601</v>
      </c>
      <c r="O505" s="8">
        <v>8.9851920315671308</v>
      </c>
      <c r="P505" s="8">
        <v>9.0387032991332301</v>
      </c>
      <c r="Q505" s="8">
        <v>9.0542906995316699</v>
      </c>
      <c r="R505" s="8">
        <v>9.1302336240016704</v>
      </c>
      <c r="S505" s="8">
        <v>9.1932972666622099</v>
      </c>
      <c r="T505" s="8">
        <v>9.2311772718907594</v>
      </c>
      <c r="U505" s="8">
        <v>9.3225671785339408</v>
      </c>
      <c r="V505" s="8">
        <v>9.3623547239050904</v>
      </c>
      <c r="W505" s="8">
        <v>9.3809769370908</v>
      </c>
      <c r="X505" s="8">
        <v>9.4189253165607791</v>
      </c>
      <c r="Y505" s="8">
        <v>9.4573768721096005</v>
      </c>
      <c r="Z505" s="8">
        <v>9.5216153723942796</v>
      </c>
      <c r="AA505" s="8">
        <v>9.5853112138590806</v>
      </c>
      <c r="AB505" s="8">
        <v>9.7141229407503804</v>
      </c>
      <c r="AC505" s="8">
        <v>9.7798788599089406</v>
      </c>
      <c r="AD505" s="8">
        <v>9.8677402772763898</v>
      </c>
      <c r="AE505" s="8">
        <v>9.9561855933772794</v>
      </c>
      <c r="AF505" s="8">
        <v>10.051092163376</v>
      </c>
      <c r="AG505" s="8">
        <v>10.0235688587402</v>
      </c>
      <c r="AH505" s="8">
        <v>9.7969269709298494</v>
      </c>
      <c r="AI505" s="8">
        <v>9.6740988597842996</v>
      </c>
      <c r="AJ505" s="8">
        <v>9.6380469269775393</v>
      </c>
      <c r="AK505" s="8">
        <v>9.5894549448504502</v>
      </c>
    </row>
    <row r="506" spans="1:37" s="8" customFormat="1" x14ac:dyDescent="0.3">
      <c r="A506" s="12" t="str">
        <f t="shared" si="8"/>
        <v>SDGbaseTRA_UrbBAU_v7C_GVAastar</v>
      </c>
      <c r="B506" s="36" t="s">
        <v>220</v>
      </c>
      <c r="C506" s="7" t="s">
        <v>346</v>
      </c>
      <c r="D506" s="9" t="s">
        <v>3</v>
      </c>
      <c r="E506" s="8" t="s">
        <v>30</v>
      </c>
      <c r="F506" s="8">
        <v>7.2534655204625196</v>
      </c>
      <c r="G506" s="8">
        <v>7.1062422863624297</v>
      </c>
      <c r="H506" s="8">
        <v>7.1453693319559104</v>
      </c>
      <c r="I506" s="8">
        <v>7.2971163417072704</v>
      </c>
      <c r="J506" s="8">
        <v>7.4528894865373703</v>
      </c>
      <c r="K506" s="8">
        <v>7.4656416354161204</v>
      </c>
      <c r="L506" s="8">
        <v>7.4988987709429704</v>
      </c>
      <c r="M506" s="8">
        <v>7.5273820654721897</v>
      </c>
      <c r="N506" s="8">
        <v>7.5734634229120301</v>
      </c>
      <c r="O506" s="8">
        <v>7.7336904046441104</v>
      </c>
      <c r="P506" s="8">
        <v>7.7957423317422201</v>
      </c>
      <c r="Q506" s="8">
        <v>7.8286515957080498</v>
      </c>
      <c r="R506" s="8">
        <v>7.8710964317710701</v>
      </c>
      <c r="S506" s="8">
        <v>7.9085789788309597</v>
      </c>
      <c r="T506" s="8">
        <v>7.9208869558688901</v>
      </c>
      <c r="U506" s="8">
        <v>7.9752820841481604</v>
      </c>
      <c r="V506" s="8">
        <v>7.9916288057040399</v>
      </c>
      <c r="W506" s="8">
        <v>7.9883352246149499</v>
      </c>
      <c r="X506" s="8">
        <v>8.0033222870549299</v>
      </c>
      <c r="Y506" s="8">
        <v>8.0076051113229205</v>
      </c>
      <c r="Z506" s="8">
        <v>8.0274548904514003</v>
      </c>
      <c r="AA506" s="8">
        <v>8.05335103354534</v>
      </c>
      <c r="AB506" s="8">
        <v>8.1180483867626396</v>
      </c>
      <c r="AC506" s="8">
        <v>8.1378304406621798</v>
      </c>
      <c r="AD506" s="8">
        <v>8.1761847646252992</v>
      </c>
      <c r="AE506" s="8">
        <v>8.2161312183697905</v>
      </c>
      <c r="AF506" s="8">
        <v>8.2615131062588993</v>
      </c>
      <c r="AG506" s="8">
        <v>7.9233228860923104</v>
      </c>
      <c r="AH506" s="8">
        <v>7.4696134347624703</v>
      </c>
      <c r="AI506" s="8">
        <v>7.06664497945318</v>
      </c>
      <c r="AJ506" s="8">
        <v>6.7499659311995703</v>
      </c>
      <c r="AK506" s="8">
        <v>6.4559002923290096</v>
      </c>
    </row>
    <row r="507" spans="1:37" s="8" customFormat="1" x14ac:dyDescent="0.3">
      <c r="A507" s="12" t="str">
        <f t="shared" si="8"/>
        <v>SDGbaseTRA_UrbBAU_v7C_GVAafeed</v>
      </c>
      <c r="B507" s="36" t="s">
        <v>220</v>
      </c>
      <c r="C507" s="7" t="s">
        <v>346</v>
      </c>
      <c r="D507" s="9" t="s">
        <v>3</v>
      </c>
      <c r="E507" s="8" t="s">
        <v>31</v>
      </c>
      <c r="F507" s="8">
        <v>6.5455554813708998</v>
      </c>
      <c r="G507" s="8">
        <v>5.0652639237536601</v>
      </c>
      <c r="H507" s="8">
        <v>5.7563530387014401</v>
      </c>
      <c r="I507" s="8">
        <v>5.96409283323033</v>
      </c>
      <c r="J507" s="8">
        <v>6.2063317952995698</v>
      </c>
      <c r="K507" s="8">
        <v>6.4059828840670203</v>
      </c>
      <c r="L507" s="8">
        <v>6.5422648181594898</v>
      </c>
      <c r="M507" s="8">
        <v>6.6831491062924604</v>
      </c>
      <c r="N507" s="8">
        <v>6.8892776389127999</v>
      </c>
      <c r="O507" s="8">
        <v>7.4333883657239497</v>
      </c>
      <c r="P507" s="8">
        <v>7.6658545690724598</v>
      </c>
      <c r="Q507" s="8">
        <v>7.84901621957993</v>
      </c>
      <c r="R507" s="8">
        <v>8.12577593334818</v>
      </c>
      <c r="S507" s="8">
        <v>8.4311618303230595</v>
      </c>
      <c r="T507" s="8">
        <v>8.7544707087001505</v>
      </c>
      <c r="U507" s="8">
        <v>9.0858478411707093</v>
      </c>
      <c r="V507" s="8">
        <v>9.4479948899880295</v>
      </c>
      <c r="W507" s="8">
        <v>9.8257621760429004</v>
      </c>
      <c r="X507" s="8">
        <v>10.2085675438547</v>
      </c>
      <c r="Y507" s="8">
        <v>10.6045332113247</v>
      </c>
      <c r="Z507" s="8">
        <v>10.995218995569701</v>
      </c>
      <c r="AA507" s="8">
        <v>11.3384163405031</v>
      </c>
      <c r="AB507" s="8">
        <v>11.9698848018025</v>
      </c>
      <c r="AC507" s="8">
        <v>12.3624803868227</v>
      </c>
      <c r="AD507" s="8">
        <v>12.6865125367316</v>
      </c>
      <c r="AE507" s="8">
        <v>13.021971820340999</v>
      </c>
      <c r="AF507" s="8">
        <v>13.373486755889299</v>
      </c>
      <c r="AG507" s="8">
        <v>13.7701797736313</v>
      </c>
      <c r="AH507" s="8">
        <v>14.4454700903846</v>
      </c>
      <c r="AI507" s="8">
        <v>14.723390253741099</v>
      </c>
      <c r="AJ507" s="8">
        <v>14.6175516652889</v>
      </c>
      <c r="AK507" s="8">
        <v>14.4459476167007</v>
      </c>
    </row>
    <row r="508" spans="1:37" s="8" customFormat="1" x14ac:dyDescent="0.3">
      <c r="A508" s="12" t="str">
        <f t="shared" si="8"/>
        <v>SDGbaseTRA_UrbBAU_v7C_GVAabake</v>
      </c>
      <c r="B508" s="36" t="s">
        <v>220</v>
      </c>
      <c r="C508" s="7" t="s">
        <v>346</v>
      </c>
      <c r="D508" s="9" t="s">
        <v>3</v>
      </c>
      <c r="E508" s="8" t="s">
        <v>32</v>
      </c>
      <c r="F508" s="8">
        <v>22.283856021250401</v>
      </c>
      <c r="G508" s="8">
        <v>21.574165407918901</v>
      </c>
      <c r="H508" s="8">
        <v>21.887959887772698</v>
      </c>
      <c r="I508" s="8">
        <v>22.430962332145</v>
      </c>
      <c r="J508" s="8">
        <v>22.965200158285199</v>
      </c>
      <c r="K508" s="8">
        <v>23.3264725427623</v>
      </c>
      <c r="L508" s="8">
        <v>23.773043930793399</v>
      </c>
      <c r="M508" s="8">
        <v>24.199607750069401</v>
      </c>
      <c r="N508" s="8">
        <v>24.644193595281902</v>
      </c>
      <c r="O508" s="8">
        <v>25.226919270202298</v>
      </c>
      <c r="P508" s="8">
        <v>25.745496236679202</v>
      </c>
      <c r="Q508" s="8">
        <v>26.154861781861701</v>
      </c>
      <c r="R508" s="8">
        <v>26.752929244291298</v>
      </c>
      <c r="S508" s="8">
        <v>27.348909006972601</v>
      </c>
      <c r="T508" s="8">
        <v>27.9426942321188</v>
      </c>
      <c r="U508" s="8">
        <v>28.591093141358702</v>
      </c>
      <c r="V508" s="8">
        <v>29.172116622289298</v>
      </c>
      <c r="W508" s="8">
        <v>29.7915319216849</v>
      </c>
      <c r="X508" s="8">
        <v>30.4718520913219</v>
      </c>
      <c r="Y508" s="8">
        <v>31.015737055183699</v>
      </c>
      <c r="Z508" s="8">
        <v>31.536161135296599</v>
      </c>
      <c r="AA508" s="8">
        <v>32.0342077075086</v>
      </c>
      <c r="AB508" s="8">
        <v>32.650226660130897</v>
      </c>
      <c r="AC508" s="8">
        <v>33.137591251238902</v>
      </c>
      <c r="AD508" s="8">
        <v>33.6889273492272</v>
      </c>
      <c r="AE508" s="8">
        <v>34.272218575475598</v>
      </c>
      <c r="AF508" s="8">
        <v>34.938801802379501</v>
      </c>
      <c r="AG508" s="8">
        <v>35.287572099616099</v>
      </c>
      <c r="AH508" s="8">
        <v>34.536175437879898</v>
      </c>
      <c r="AI508" s="8">
        <v>33.9338059321706</v>
      </c>
      <c r="AJ508" s="8">
        <v>33.5587413914633</v>
      </c>
      <c r="AK508" s="8">
        <v>33.167112749890002</v>
      </c>
    </row>
    <row r="509" spans="1:37" s="8" customFormat="1" x14ac:dyDescent="0.3">
      <c r="A509" s="12" t="str">
        <f t="shared" si="8"/>
        <v>SDGbaseTRA_UrbBAU_v7C_GVAasuga</v>
      </c>
      <c r="B509" s="36" t="s">
        <v>220</v>
      </c>
      <c r="C509" s="7" t="s">
        <v>346</v>
      </c>
      <c r="D509" s="9" t="s">
        <v>3</v>
      </c>
      <c r="E509" s="8" t="s">
        <v>33</v>
      </c>
      <c r="F509" s="8">
        <v>8.5226770749709395</v>
      </c>
      <c r="G509" s="8">
        <v>8.3581279806274793</v>
      </c>
      <c r="H509" s="8">
        <v>8.4657946913839908</v>
      </c>
      <c r="I509" s="8">
        <v>8.6648144345079796</v>
      </c>
      <c r="J509" s="8">
        <v>8.8859529900706509</v>
      </c>
      <c r="K509" s="8">
        <v>8.9785911985071607</v>
      </c>
      <c r="L509" s="8">
        <v>9.0952802465215399</v>
      </c>
      <c r="M509" s="8">
        <v>9.1804523564821405</v>
      </c>
      <c r="N509" s="8">
        <v>9.2658689856425607</v>
      </c>
      <c r="O509" s="8">
        <v>9.6206386183831505</v>
      </c>
      <c r="P509" s="8">
        <v>9.7230139059196503</v>
      </c>
      <c r="Q509" s="8">
        <v>9.7492606021227193</v>
      </c>
      <c r="R509" s="8">
        <v>9.8872177347999806</v>
      </c>
      <c r="S509" s="8">
        <v>10.0451134507763</v>
      </c>
      <c r="T509" s="8">
        <v>10.196227550320099</v>
      </c>
      <c r="U509" s="8">
        <v>10.3533339394279</v>
      </c>
      <c r="V509" s="8">
        <v>10.445460274289999</v>
      </c>
      <c r="W509" s="8">
        <v>10.569177644925899</v>
      </c>
      <c r="X509" s="8">
        <v>10.7436275163706</v>
      </c>
      <c r="Y509" s="8">
        <v>10.852242104045899</v>
      </c>
      <c r="Z509" s="8">
        <v>10.955188051518</v>
      </c>
      <c r="AA509" s="8">
        <v>11.061973801202999</v>
      </c>
      <c r="AB509" s="8">
        <v>11.2575748565226</v>
      </c>
      <c r="AC509" s="8">
        <v>11.357468497659299</v>
      </c>
      <c r="AD509" s="8">
        <v>11.466141362569299</v>
      </c>
      <c r="AE509" s="8">
        <v>11.5749002213207</v>
      </c>
      <c r="AF509" s="8">
        <v>11.725593496254</v>
      </c>
      <c r="AG509" s="8">
        <v>11.8808741012695</v>
      </c>
      <c r="AH509" s="8">
        <v>11.7283405971367</v>
      </c>
      <c r="AI509" s="8">
        <v>11.593198046248</v>
      </c>
      <c r="AJ509" s="8">
        <v>11.556210666345899</v>
      </c>
      <c r="AK509" s="8">
        <v>11.509546643178901</v>
      </c>
    </row>
    <row r="510" spans="1:37" s="8" customFormat="1" x14ac:dyDescent="0.3">
      <c r="A510" s="12" t="str">
        <f t="shared" si="8"/>
        <v>SDGbaseTRA_UrbBAU_v7C_GVAaconf</v>
      </c>
      <c r="B510" s="36" t="s">
        <v>220</v>
      </c>
      <c r="C510" s="7" t="s">
        <v>346</v>
      </c>
      <c r="D510" s="9" t="s">
        <v>3</v>
      </c>
      <c r="E510" s="8" t="s">
        <v>34</v>
      </c>
      <c r="F510" s="8">
        <v>2.4874381194491502</v>
      </c>
      <c r="G510" s="8">
        <v>2.4084186726358601</v>
      </c>
      <c r="H510" s="8">
        <v>2.5011726282039399</v>
      </c>
      <c r="I510" s="8">
        <v>2.5432046492520199</v>
      </c>
      <c r="J510" s="8">
        <v>2.5984209217374801</v>
      </c>
      <c r="K510" s="8">
        <v>2.6713490073656798</v>
      </c>
      <c r="L510" s="8">
        <v>2.7536021875543901</v>
      </c>
      <c r="M510" s="8">
        <v>2.8368494381267002</v>
      </c>
      <c r="N510" s="8">
        <v>2.9268210508501902</v>
      </c>
      <c r="O510" s="8">
        <v>3.08864673426821</v>
      </c>
      <c r="P510" s="8">
        <v>3.20483423153581</v>
      </c>
      <c r="Q510" s="8">
        <v>3.30774102440567</v>
      </c>
      <c r="R510" s="8">
        <v>3.44444372249832</v>
      </c>
      <c r="S510" s="8">
        <v>3.58659102593227</v>
      </c>
      <c r="T510" s="8">
        <v>3.7409180157997</v>
      </c>
      <c r="U510" s="8">
        <v>3.9124820984805599</v>
      </c>
      <c r="V510" s="8">
        <v>4.0643148582488999</v>
      </c>
      <c r="W510" s="8">
        <v>4.2249884529122701</v>
      </c>
      <c r="X510" s="8">
        <v>4.3877653818650701</v>
      </c>
      <c r="Y510" s="8">
        <v>4.5288094406815</v>
      </c>
      <c r="Z510" s="8">
        <v>4.6828469198858702</v>
      </c>
      <c r="AA510" s="8">
        <v>4.8410029757411399</v>
      </c>
      <c r="AB510" s="8">
        <v>5.0610734160863897</v>
      </c>
      <c r="AC510" s="8">
        <v>5.2405669990505297</v>
      </c>
      <c r="AD510" s="8">
        <v>5.4123044805869398</v>
      </c>
      <c r="AE510" s="8">
        <v>5.5828851782831297</v>
      </c>
      <c r="AF510" s="8">
        <v>5.7631143482670604</v>
      </c>
      <c r="AG510" s="8">
        <v>5.9166773250960603</v>
      </c>
      <c r="AH510" s="8">
        <v>5.8698763618270098</v>
      </c>
      <c r="AI510" s="8">
        <v>5.7723908987354697</v>
      </c>
      <c r="AJ510" s="8">
        <v>5.68010669422676</v>
      </c>
      <c r="AK510" s="8">
        <v>5.5820615478486397</v>
      </c>
    </row>
    <row r="511" spans="1:37" s="8" customFormat="1" x14ac:dyDescent="0.3">
      <c r="A511" s="12" t="str">
        <f t="shared" si="8"/>
        <v>SDGbaseTRA_UrbBAU_v7C_GVAapast</v>
      </c>
      <c r="B511" s="36" t="s">
        <v>220</v>
      </c>
      <c r="C511" s="7" t="s">
        <v>346</v>
      </c>
      <c r="D511" s="9" t="s">
        <v>3</v>
      </c>
      <c r="E511" s="8" t="s">
        <v>35</v>
      </c>
      <c r="F511" s="8">
        <v>0.64754535166887595</v>
      </c>
      <c r="G511" s="8">
        <v>0.61613411775901195</v>
      </c>
      <c r="H511" s="8">
        <v>0.64276697601555499</v>
      </c>
      <c r="I511" s="8">
        <v>0.65200333157407797</v>
      </c>
      <c r="J511" s="8">
        <v>0.67000579583179398</v>
      </c>
      <c r="K511" s="8">
        <v>0.69021425816753901</v>
      </c>
      <c r="L511" s="8">
        <v>0.71163994934901498</v>
      </c>
      <c r="M511" s="8">
        <v>0.73490759548670104</v>
      </c>
      <c r="N511" s="8">
        <v>0.756871933443649</v>
      </c>
      <c r="O511" s="8">
        <v>0.82624833748076698</v>
      </c>
      <c r="P511" s="8">
        <v>0.85491941457895604</v>
      </c>
      <c r="Q511" s="8">
        <v>0.87018756751130699</v>
      </c>
      <c r="R511" s="8">
        <v>0.89652643361950701</v>
      </c>
      <c r="S511" s="8">
        <v>0.93070558789304203</v>
      </c>
      <c r="T511" s="8">
        <v>0.96894830126346299</v>
      </c>
      <c r="U511" s="8">
        <v>1.00260520838378</v>
      </c>
      <c r="V511" s="8">
        <v>1.0317391744569999</v>
      </c>
      <c r="W511" s="8">
        <v>1.0718936908176699</v>
      </c>
      <c r="X511" s="8">
        <v>1.1145916124058901</v>
      </c>
      <c r="Y511" s="8">
        <v>1.1443094745667099</v>
      </c>
      <c r="Z511" s="8">
        <v>1.16768273665245</v>
      </c>
      <c r="AA511" s="8">
        <v>1.19553422337497</v>
      </c>
      <c r="AB511" s="8">
        <v>1.25269022007672</v>
      </c>
      <c r="AC511" s="8">
        <v>1.28935149306923</v>
      </c>
      <c r="AD511" s="8">
        <v>1.3182833811460599</v>
      </c>
      <c r="AE511" s="8">
        <v>1.3446718330043801</v>
      </c>
      <c r="AF511" s="8">
        <v>1.3803950984656199</v>
      </c>
      <c r="AG511" s="8">
        <v>1.40764009502429</v>
      </c>
      <c r="AH511" s="8">
        <v>1.4137754107553699</v>
      </c>
      <c r="AI511" s="8">
        <v>1.3972755544661299</v>
      </c>
      <c r="AJ511" s="8">
        <v>1.37984437906399</v>
      </c>
      <c r="AK511" s="8">
        <v>1.3592185508938699</v>
      </c>
    </row>
    <row r="512" spans="1:37" s="8" customFormat="1" x14ac:dyDescent="0.3">
      <c r="A512" s="12" t="str">
        <f t="shared" si="8"/>
        <v>SDGbaseTRA_UrbBAU_v7C_GVAaofoo</v>
      </c>
      <c r="B512" s="36" t="s">
        <v>220</v>
      </c>
      <c r="C512" s="7" t="s">
        <v>346</v>
      </c>
      <c r="D512" s="9" t="s">
        <v>3</v>
      </c>
      <c r="E512" s="8" t="s">
        <v>36</v>
      </c>
      <c r="F512" s="8">
        <v>12.412272377586699</v>
      </c>
      <c r="G512" s="8">
        <v>11.6893502402283</v>
      </c>
      <c r="H512" s="8">
        <v>12.0490969680263</v>
      </c>
      <c r="I512" s="8">
        <v>12.2845443418781</v>
      </c>
      <c r="J512" s="8">
        <v>12.6333710852893</v>
      </c>
      <c r="K512" s="8">
        <v>12.9051349049273</v>
      </c>
      <c r="L512" s="8">
        <v>13.203518524902201</v>
      </c>
      <c r="M512" s="8">
        <v>13.512711566192699</v>
      </c>
      <c r="N512" s="8">
        <v>13.8380278039419</v>
      </c>
      <c r="O512" s="8">
        <v>14.9233419038158</v>
      </c>
      <c r="P512" s="8">
        <v>15.3123302238851</v>
      </c>
      <c r="Q512" s="8">
        <v>15.498985766294799</v>
      </c>
      <c r="R512" s="8">
        <v>15.8653489166156</v>
      </c>
      <c r="S512" s="8">
        <v>16.293707890700801</v>
      </c>
      <c r="T512" s="8">
        <v>16.766713522752301</v>
      </c>
      <c r="U512" s="8">
        <v>17.258255435821901</v>
      </c>
      <c r="V512" s="8">
        <v>17.695106154061101</v>
      </c>
      <c r="W512" s="8">
        <v>18.2100808669298</v>
      </c>
      <c r="X512" s="8">
        <v>18.8148510202202</v>
      </c>
      <c r="Y512" s="8">
        <v>19.270097734100101</v>
      </c>
      <c r="Z512" s="8">
        <v>19.669483719628101</v>
      </c>
      <c r="AA512" s="8">
        <v>20.107771843969999</v>
      </c>
      <c r="AB512" s="8">
        <v>20.9188731043253</v>
      </c>
      <c r="AC512" s="8">
        <v>21.392382342066099</v>
      </c>
      <c r="AD512" s="8">
        <v>21.800242967065</v>
      </c>
      <c r="AE512" s="8">
        <v>22.203523797959601</v>
      </c>
      <c r="AF512" s="8">
        <v>22.696574175356599</v>
      </c>
      <c r="AG512" s="8">
        <v>23.130957427257599</v>
      </c>
      <c r="AH512" s="8">
        <v>23.129882163495999</v>
      </c>
      <c r="AI512" s="8">
        <v>22.8959550446097</v>
      </c>
      <c r="AJ512" s="8">
        <v>22.6803419779447</v>
      </c>
      <c r="AK512" s="8">
        <v>22.4149680699614</v>
      </c>
    </row>
    <row r="513" spans="1:37" s="8" customFormat="1" x14ac:dyDescent="0.3">
      <c r="A513" s="12" t="str">
        <f t="shared" si="8"/>
        <v>SDGbaseTRA_UrbBAU_v7C_GVAabevt</v>
      </c>
      <c r="B513" s="36" t="s">
        <v>220</v>
      </c>
      <c r="C513" s="7" t="s">
        <v>346</v>
      </c>
      <c r="D513" s="9" t="s">
        <v>3</v>
      </c>
      <c r="E513" s="8" t="s">
        <v>37</v>
      </c>
      <c r="F513" s="8">
        <v>40.8449223091026</v>
      </c>
      <c r="G513" s="8">
        <v>40.210662967539001</v>
      </c>
      <c r="H513" s="8">
        <v>42.8926516132397</v>
      </c>
      <c r="I513" s="8">
        <v>43.609092521016898</v>
      </c>
      <c r="J513" s="8">
        <v>44.733505963729598</v>
      </c>
      <c r="K513" s="8">
        <v>46.008667159304203</v>
      </c>
      <c r="L513" s="8">
        <v>47.393006668238499</v>
      </c>
      <c r="M513" s="8">
        <v>48.884039998076098</v>
      </c>
      <c r="N513" s="8">
        <v>50.354991388804997</v>
      </c>
      <c r="O513" s="8">
        <v>56.252968743222503</v>
      </c>
      <c r="P513" s="8">
        <v>58.1523118727414</v>
      </c>
      <c r="Q513" s="8">
        <v>58.981739494346499</v>
      </c>
      <c r="R513" s="8">
        <v>60.466063219111</v>
      </c>
      <c r="S513" s="8">
        <v>62.288341257356102</v>
      </c>
      <c r="T513" s="8">
        <v>64.420080427513895</v>
      </c>
      <c r="U513" s="8">
        <v>66.568596394052605</v>
      </c>
      <c r="V513" s="8">
        <v>68.293242371604507</v>
      </c>
      <c r="W513" s="8">
        <v>70.596780676475802</v>
      </c>
      <c r="X513" s="8">
        <v>73.215896216442999</v>
      </c>
      <c r="Y513" s="8">
        <v>74.943809548669094</v>
      </c>
      <c r="Z513" s="8">
        <v>76.457970503201196</v>
      </c>
      <c r="AA513" s="8">
        <v>78.365183253767199</v>
      </c>
      <c r="AB513" s="8">
        <v>82.655217617392594</v>
      </c>
      <c r="AC513" s="8">
        <v>85.376944327535995</v>
      </c>
      <c r="AD513" s="8">
        <v>87.245634235095693</v>
      </c>
      <c r="AE513" s="8">
        <v>88.859244718133496</v>
      </c>
      <c r="AF513" s="8">
        <v>90.802706473095796</v>
      </c>
      <c r="AG513" s="8">
        <v>92.584799702940302</v>
      </c>
      <c r="AH513" s="8">
        <v>92.915739211156705</v>
      </c>
      <c r="AI513" s="8">
        <v>91.601513446233398</v>
      </c>
      <c r="AJ513" s="8">
        <v>90.449448167235204</v>
      </c>
      <c r="AK513" s="8">
        <v>89.116253378735493</v>
      </c>
    </row>
    <row r="514" spans="1:37" s="8" customFormat="1" x14ac:dyDescent="0.3">
      <c r="A514" s="12" t="str">
        <f t="shared" si="8"/>
        <v>SDGbaseTRA_UrbBAU_v7C_GVAatext</v>
      </c>
      <c r="B514" s="36" t="s">
        <v>220</v>
      </c>
      <c r="C514" s="7" t="s">
        <v>346</v>
      </c>
      <c r="D514" s="9" t="s">
        <v>3</v>
      </c>
      <c r="E514" s="8" t="s">
        <v>38</v>
      </c>
      <c r="F514" s="8">
        <v>6.56669257408715</v>
      </c>
      <c r="G514" s="8">
        <v>6.6587164572808302</v>
      </c>
      <c r="H514" s="8">
        <v>6.8027921968638303</v>
      </c>
      <c r="I514" s="8">
        <v>6.8751664014379203</v>
      </c>
      <c r="J514" s="8">
        <v>6.99278246168093</v>
      </c>
      <c r="K514" s="8">
        <v>7.1622397228049302</v>
      </c>
      <c r="L514" s="8">
        <v>7.37860854725146</v>
      </c>
      <c r="M514" s="8">
        <v>7.6222405028818301</v>
      </c>
      <c r="N514" s="8">
        <v>7.8678194152291603</v>
      </c>
      <c r="O514" s="8">
        <v>8.2954258111449093</v>
      </c>
      <c r="P514" s="8">
        <v>8.5845286944514907</v>
      </c>
      <c r="Q514" s="8">
        <v>8.8019437914611593</v>
      </c>
      <c r="R514" s="8">
        <v>9.0651115989454603</v>
      </c>
      <c r="S514" s="8">
        <v>9.3412672056306807</v>
      </c>
      <c r="T514" s="8">
        <v>9.6367687588234894</v>
      </c>
      <c r="U514" s="8">
        <v>9.9759497335211194</v>
      </c>
      <c r="V514" s="8">
        <v>10.303158429129599</v>
      </c>
      <c r="W514" s="8">
        <v>10.666729491514801</v>
      </c>
      <c r="X514" s="8">
        <v>11.055517513671401</v>
      </c>
      <c r="Y514" s="8">
        <v>11.3595354399281</v>
      </c>
      <c r="Z514" s="8">
        <v>11.6507312612357</v>
      </c>
      <c r="AA514" s="8">
        <v>11.945601888075799</v>
      </c>
      <c r="AB514" s="8">
        <v>12.295318758331801</v>
      </c>
      <c r="AC514" s="8">
        <v>12.5791899593337</v>
      </c>
      <c r="AD514" s="8">
        <v>12.8796728994571</v>
      </c>
      <c r="AE514" s="8">
        <v>13.198853678215199</v>
      </c>
      <c r="AF514" s="8">
        <v>13.559395559647699</v>
      </c>
      <c r="AG514" s="8">
        <v>13.905238671798701</v>
      </c>
      <c r="AH514" s="8">
        <v>13.621176212016699</v>
      </c>
      <c r="AI514" s="8">
        <v>13.289354752430301</v>
      </c>
      <c r="AJ514" s="8">
        <v>13.0487161318734</v>
      </c>
      <c r="AK514" s="8">
        <v>12.810332443387701</v>
      </c>
    </row>
    <row r="515" spans="1:37" s="8" customFormat="1" x14ac:dyDescent="0.3">
      <c r="A515" s="12" t="str">
        <f t="shared" si="8"/>
        <v>SDGbaseTRA_UrbBAU_v7C_GVAaclth</v>
      </c>
      <c r="B515" s="36" t="s">
        <v>220</v>
      </c>
      <c r="C515" s="7" t="s">
        <v>346</v>
      </c>
      <c r="D515" s="9" t="s">
        <v>3</v>
      </c>
      <c r="E515" s="8" t="s">
        <v>39</v>
      </c>
      <c r="F515" s="8">
        <v>6.7607644976157797</v>
      </c>
      <c r="G515" s="8">
        <v>6.8389144864498101</v>
      </c>
      <c r="H515" s="8">
        <v>7.0382381105767502</v>
      </c>
      <c r="I515" s="8">
        <v>7.1908204913685596</v>
      </c>
      <c r="J515" s="8">
        <v>7.3519144954625704</v>
      </c>
      <c r="K515" s="8">
        <v>7.5172993591031796</v>
      </c>
      <c r="L515" s="8">
        <v>7.7249635716534</v>
      </c>
      <c r="M515" s="8">
        <v>7.9402818028172497</v>
      </c>
      <c r="N515" s="8">
        <v>8.1637566300506492</v>
      </c>
      <c r="O515" s="8">
        <v>8.4865318738961193</v>
      </c>
      <c r="P515" s="8">
        <v>8.7422832108530706</v>
      </c>
      <c r="Q515" s="8">
        <v>8.9393547406364</v>
      </c>
      <c r="R515" s="8">
        <v>9.19615549436236</v>
      </c>
      <c r="S515" s="8">
        <v>9.4594391847425801</v>
      </c>
      <c r="T515" s="8">
        <v>9.7356354216806604</v>
      </c>
      <c r="U515" s="8">
        <v>10.066079388876</v>
      </c>
      <c r="V515" s="8">
        <v>10.3604230008189</v>
      </c>
      <c r="W515" s="8">
        <v>10.677211848778599</v>
      </c>
      <c r="X515" s="8">
        <v>11.006218101543</v>
      </c>
      <c r="Y515" s="8">
        <v>11.272484839210099</v>
      </c>
      <c r="Z515" s="8">
        <v>11.5289669919494</v>
      </c>
      <c r="AA515" s="8">
        <v>11.785286834262701</v>
      </c>
      <c r="AB515" s="8">
        <v>12.1123751566296</v>
      </c>
      <c r="AC515" s="8">
        <v>12.3642991278472</v>
      </c>
      <c r="AD515" s="8">
        <v>12.623320718609801</v>
      </c>
      <c r="AE515" s="8">
        <v>12.8911073900891</v>
      </c>
      <c r="AF515" s="8">
        <v>13.191398495025201</v>
      </c>
      <c r="AG515" s="8">
        <v>13.4670298413861</v>
      </c>
      <c r="AH515" s="8">
        <v>13.171323738437801</v>
      </c>
      <c r="AI515" s="8">
        <v>12.8786091495538</v>
      </c>
      <c r="AJ515" s="8">
        <v>12.6699255661037</v>
      </c>
      <c r="AK515" s="8">
        <v>12.460333449919901</v>
      </c>
    </row>
    <row r="516" spans="1:37" s="8" customFormat="1" x14ac:dyDescent="0.3">
      <c r="A516" s="12" t="str">
        <f t="shared" si="8"/>
        <v>SDGbaseTRA_UrbBAU_v7C_GVAaleat</v>
      </c>
      <c r="B516" s="36" t="s">
        <v>220</v>
      </c>
      <c r="C516" s="7" t="s">
        <v>346</v>
      </c>
      <c r="D516" s="9" t="s">
        <v>3</v>
      </c>
      <c r="E516" s="8" t="s">
        <v>40</v>
      </c>
      <c r="F516" s="8">
        <v>2.4496072471004502</v>
      </c>
      <c r="G516" s="8">
        <v>2.6432358904930999</v>
      </c>
      <c r="H516" s="8">
        <v>2.6995569843505001</v>
      </c>
      <c r="I516" s="8">
        <v>2.6181221140992101</v>
      </c>
      <c r="J516" s="8">
        <v>2.6387647807785299</v>
      </c>
      <c r="K516" s="8">
        <v>2.71633596756481</v>
      </c>
      <c r="L516" s="8">
        <v>2.8246988825488</v>
      </c>
      <c r="M516" s="8">
        <v>2.9666014786086001</v>
      </c>
      <c r="N516" s="8">
        <v>3.10009550286567</v>
      </c>
      <c r="O516" s="8">
        <v>3.67078018364254</v>
      </c>
      <c r="P516" s="8">
        <v>3.9079086046708298</v>
      </c>
      <c r="Q516" s="8">
        <v>4.0099958881521296</v>
      </c>
      <c r="R516" s="8">
        <v>4.0808119454423499</v>
      </c>
      <c r="S516" s="8">
        <v>4.1608619046324096</v>
      </c>
      <c r="T516" s="8">
        <v>4.2739165308518601</v>
      </c>
      <c r="U516" s="8">
        <v>4.4247217461753996</v>
      </c>
      <c r="V516" s="8">
        <v>4.5376683592048801</v>
      </c>
      <c r="W516" s="8">
        <v>4.6955463057929396</v>
      </c>
      <c r="X516" s="8">
        <v>4.8861882875396399</v>
      </c>
      <c r="Y516" s="8">
        <v>4.9805742526883501</v>
      </c>
      <c r="Z516" s="8">
        <v>5.0538263096161504</v>
      </c>
      <c r="AA516" s="8">
        <v>5.1849538720397303</v>
      </c>
      <c r="AB516" s="8">
        <v>5.4739805088632103</v>
      </c>
      <c r="AC516" s="8">
        <v>5.7092088551779598</v>
      </c>
      <c r="AD516" s="8">
        <v>5.8837118665846697</v>
      </c>
      <c r="AE516" s="8">
        <v>6.0229752056866497</v>
      </c>
      <c r="AF516" s="8">
        <v>6.1638619167060202</v>
      </c>
      <c r="AG516" s="8">
        <v>6.27225885184167</v>
      </c>
      <c r="AH516" s="8">
        <v>5.9832501147727797</v>
      </c>
      <c r="AI516" s="8">
        <v>5.5938612325182699</v>
      </c>
      <c r="AJ516" s="8">
        <v>5.3472470682615603</v>
      </c>
      <c r="AK516" s="8">
        <v>5.1279231853762202</v>
      </c>
    </row>
    <row r="517" spans="1:37" s="8" customFormat="1" x14ac:dyDescent="0.3">
      <c r="A517" s="12" t="str">
        <f t="shared" si="8"/>
        <v>SDGbaseTRA_UrbBAU_v7C_GVAafoot</v>
      </c>
      <c r="B517" s="36" t="s">
        <v>220</v>
      </c>
      <c r="C517" s="7" t="s">
        <v>346</v>
      </c>
      <c r="D517" s="9" t="s">
        <v>3</v>
      </c>
      <c r="E517" s="8" t="s">
        <v>41</v>
      </c>
      <c r="F517" s="8">
        <v>1.9145560944401701</v>
      </c>
      <c r="G517" s="8">
        <v>1.98621476015667</v>
      </c>
      <c r="H517" s="8">
        <v>2.0409904912302901</v>
      </c>
      <c r="I517" s="8">
        <v>2.0801961812828802</v>
      </c>
      <c r="J517" s="8">
        <v>2.12524656026237</v>
      </c>
      <c r="K517" s="8">
        <v>2.17300313382448</v>
      </c>
      <c r="L517" s="8">
        <v>2.2328040599716901</v>
      </c>
      <c r="M517" s="8">
        <v>2.2938360848997998</v>
      </c>
      <c r="N517" s="8">
        <v>2.3566167841007899</v>
      </c>
      <c r="O517" s="8">
        <v>2.4669908364079198</v>
      </c>
      <c r="P517" s="8">
        <v>2.54896456761371</v>
      </c>
      <c r="Q517" s="8">
        <v>2.6083871263107099</v>
      </c>
      <c r="R517" s="8">
        <v>2.6813348959770198</v>
      </c>
      <c r="S517" s="8">
        <v>2.7551268974639598</v>
      </c>
      <c r="T517" s="8">
        <v>2.8328147792729998</v>
      </c>
      <c r="U517" s="8">
        <v>2.9206215804637101</v>
      </c>
      <c r="V517" s="8">
        <v>3.0014388704625401</v>
      </c>
      <c r="W517" s="8">
        <v>3.0915900417259001</v>
      </c>
      <c r="X517" s="8">
        <v>3.1882848120852598</v>
      </c>
      <c r="Y517" s="8">
        <v>3.2671434839067599</v>
      </c>
      <c r="Z517" s="8">
        <v>3.3398090582372499</v>
      </c>
      <c r="AA517" s="8">
        <v>3.41306581224686</v>
      </c>
      <c r="AB517" s="8">
        <v>3.5222501358393399</v>
      </c>
      <c r="AC517" s="8">
        <v>3.6108136249426699</v>
      </c>
      <c r="AD517" s="8">
        <v>3.6979553499594</v>
      </c>
      <c r="AE517" s="8">
        <v>3.7856124335277701</v>
      </c>
      <c r="AF517" s="8">
        <v>3.8826874219312102</v>
      </c>
      <c r="AG517" s="8">
        <v>3.95785421263033</v>
      </c>
      <c r="AH517" s="8">
        <v>3.8794932159831901</v>
      </c>
      <c r="AI517" s="8">
        <v>3.7993237365187702</v>
      </c>
      <c r="AJ517" s="8">
        <v>3.7420718092218599</v>
      </c>
      <c r="AK517" s="8">
        <v>3.6839971586497802</v>
      </c>
    </row>
    <row r="518" spans="1:37" s="8" customFormat="1" x14ac:dyDescent="0.3">
      <c r="A518" s="12" t="str">
        <f t="shared" si="8"/>
        <v>SDGbaseTRA_UrbBAU_v7C_GVAawood</v>
      </c>
      <c r="B518" s="36" t="s">
        <v>220</v>
      </c>
      <c r="C518" s="7" t="s">
        <v>346</v>
      </c>
      <c r="D518" s="9" t="s">
        <v>3</v>
      </c>
      <c r="E518" s="8" t="s">
        <v>42</v>
      </c>
      <c r="F518" s="8">
        <v>23.692612523459701</v>
      </c>
      <c r="G518" s="8">
        <v>22.364756152446699</v>
      </c>
      <c r="H518" s="8">
        <v>23.010006926587799</v>
      </c>
      <c r="I518" s="8">
        <v>23.4114966426975</v>
      </c>
      <c r="J518" s="8">
        <v>23.816244111114401</v>
      </c>
      <c r="K518" s="8">
        <v>24.340327055189402</v>
      </c>
      <c r="L518" s="8">
        <v>24.9574271074266</v>
      </c>
      <c r="M518" s="8">
        <v>25.659855546517701</v>
      </c>
      <c r="N518" s="8">
        <v>26.354041650598901</v>
      </c>
      <c r="O518" s="8">
        <v>27.498099663281899</v>
      </c>
      <c r="P518" s="8">
        <v>28.220063640792102</v>
      </c>
      <c r="Q518" s="8">
        <v>28.854752932036298</v>
      </c>
      <c r="R518" s="8">
        <v>29.687368787355801</v>
      </c>
      <c r="S518" s="8">
        <v>30.588372650269701</v>
      </c>
      <c r="T518" s="8">
        <v>31.559108680706</v>
      </c>
      <c r="U518" s="8">
        <v>32.6099702947444</v>
      </c>
      <c r="V518" s="8">
        <v>33.673394523130199</v>
      </c>
      <c r="W518" s="8">
        <v>34.816224968312703</v>
      </c>
      <c r="X518" s="8">
        <v>36.051977176041198</v>
      </c>
      <c r="Y518" s="8">
        <v>37.077887924164997</v>
      </c>
      <c r="Z518" s="8">
        <v>38.0552317614993</v>
      </c>
      <c r="AA518" s="8">
        <v>39.0587436258322</v>
      </c>
      <c r="AB518" s="8">
        <v>40.0017128615033</v>
      </c>
      <c r="AC518" s="8">
        <v>40.7704562630067</v>
      </c>
      <c r="AD518" s="8">
        <v>41.688660779346797</v>
      </c>
      <c r="AE518" s="8">
        <v>42.690841601297997</v>
      </c>
      <c r="AF518" s="8">
        <v>43.8235559916439</v>
      </c>
      <c r="AG518" s="8">
        <v>44.8194762444448</v>
      </c>
      <c r="AH518" s="8">
        <v>44.379410730363098</v>
      </c>
      <c r="AI518" s="8">
        <v>43.559250651080397</v>
      </c>
      <c r="AJ518" s="8">
        <v>43.027082400545297</v>
      </c>
      <c r="AK518" s="8">
        <v>42.488954888172302</v>
      </c>
    </row>
    <row r="519" spans="1:37" s="8" customFormat="1" x14ac:dyDescent="0.3">
      <c r="A519" s="12" t="str">
        <f t="shared" si="8"/>
        <v>SDGbaseTRA_UrbBAU_v7C_GVAapapr</v>
      </c>
      <c r="B519" s="36" t="s">
        <v>220</v>
      </c>
      <c r="C519" s="7" t="s">
        <v>346</v>
      </c>
      <c r="D519" s="9" t="s">
        <v>3</v>
      </c>
      <c r="E519" s="8" t="s">
        <v>43</v>
      </c>
      <c r="F519" s="8">
        <v>24.0199855495582</v>
      </c>
      <c r="G519" s="8">
        <v>23.661096672143699</v>
      </c>
      <c r="H519" s="8">
        <v>24.588744490848502</v>
      </c>
      <c r="I519" s="8">
        <v>25.036409398062201</v>
      </c>
      <c r="J519" s="8">
        <v>25.330697133541499</v>
      </c>
      <c r="K519" s="8">
        <v>25.9772761235572</v>
      </c>
      <c r="L519" s="8">
        <v>26.5808827585846</v>
      </c>
      <c r="M519" s="8">
        <v>26.918118367199799</v>
      </c>
      <c r="N519" s="8">
        <v>27.686012968730001</v>
      </c>
      <c r="O519" s="8">
        <v>28.902499184059899</v>
      </c>
      <c r="P519" s="8">
        <v>29.715691623742899</v>
      </c>
      <c r="Q519" s="8">
        <v>30.437719368669999</v>
      </c>
      <c r="R519" s="8">
        <v>32.102677609491799</v>
      </c>
      <c r="S519" s="8">
        <v>32.953614321646803</v>
      </c>
      <c r="T519" s="8">
        <v>33.922074988438901</v>
      </c>
      <c r="U519" s="8">
        <v>35.048446580120498</v>
      </c>
      <c r="V519" s="8">
        <v>36.117299783151601</v>
      </c>
      <c r="W519" s="8">
        <v>37.299351754496797</v>
      </c>
      <c r="X519" s="8">
        <v>38.5625919326014</v>
      </c>
      <c r="Y519" s="8">
        <v>39.586637048699899</v>
      </c>
      <c r="Z519" s="8">
        <v>40.577978745990897</v>
      </c>
      <c r="AA519" s="8">
        <v>41.642801844852599</v>
      </c>
      <c r="AB519" s="8">
        <v>42.703045008489497</v>
      </c>
      <c r="AC519" s="8">
        <v>43.535515367442201</v>
      </c>
      <c r="AD519" s="8">
        <v>44.447975695751801</v>
      </c>
      <c r="AE519" s="8">
        <v>45.426241905193002</v>
      </c>
      <c r="AF519" s="8">
        <v>46.515070975181501</v>
      </c>
      <c r="AG519" s="8">
        <v>47.4592541962826</v>
      </c>
      <c r="AH519" s="8">
        <v>46.724321539919799</v>
      </c>
      <c r="AI519" s="8">
        <v>45.698807867428499</v>
      </c>
      <c r="AJ519" s="8">
        <v>44.950726413560098</v>
      </c>
      <c r="AK519" s="8">
        <v>44.226601370750998</v>
      </c>
    </row>
    <row r="520" spans="1:37" s="8" customFormat="1" x14ac:dyDescent="0.3">
      <c r="A520" s="12" t="str">
        <f t="shared" si="8"/>
        <v>SDGbaseTRA_UrbBAU_v7C_GVAaprnt</v>
      </c>
      <c r="B520" s="36" t="s">
        <v>220</v>
      </c>
      <c r="C520" s="7" t="s">
        <v>346</v>
      </c>
      <c r="D520" s="9" t="s">
        <v>3</v>
      </c>
      <c r="E520" s="8" t="s">
        <v>44</v>
      </c>
      <c r="F520" s="8">
        <v>16.778093477192801</v>
      </c>
      <c r="G520" s="8">
        <v>17.132125286761099</v>
      </c>
      <c r="H520" s="8">
        <v>17.7382378555439</v>
      </c>
      <c r="I520" s="8">
        <v>18.1026395816749</v>
      </c>
      <c r="J520" s="8">
        <v>18.376872652447101</v>
      </c>
      <c r="K520" s="8">
        <v>18.809890463993401</v>
      </c>
      <c r="L520" s="8">
        <v>19.363152223657401</v>
      </c>
      <c r="M520" s="8">
        <v>19.970214510714701</v>
      </c>
      <c r="N520" s="8">
        <v>20.600310691463999</v>
      </c>
      <c r="O520" s="8">
        <v>20.985780669225299</v>
      </c>
      <c r="P520" s="8">
        <v>21.603316648027199</v>
      </c>
      <c r="Q520" s="8">
        <v>22.237763925135599</v>
      </c>
      <c r="R520" s="8">
        <v>23.031488277955098</v>
      </c>
      <c r="S520" s="8">
        <v>23.802393812551902</v>
      </c>
      <c r="T520" s="8">
        <v>24.630929783341202</v>
      </c>
      <c r="U520" s="8">
        <v>25.6060175298012</v>
      </c>
      <c r="V520" s="8">
        <v>26.559715951068199</v>
      </c>
      <c r="W520" s="8">
        <v>27.5519759849468</v>
      </c>
      <c r="X520" s="8">
        <v>28.565960398073202</v>
      </c>
      <c r="Y520" s="8">
        <v>29.445746093667299</v>
      </c>
      <c r="Z520" s="8">
        <v>30.326943103844499</v>
      </c>
      <c r="AA520" s="8">
        <v>31.2211176999778</v>
      </c>
      <c r="AB520" s="8">
        <v>31.9174884416833</v>
      </c>
      <c r="AC520" s="8">
        <v>32.590361084891597</v>
      </c>
      <c r="AD520" s="8">
        <v>33.4166045007874</v>
      </c>
      <c r="AE520" s="8">
        <v>34.3194742204698</v>
      </c>
      <c r="AF520" s="8">
        <v>35.296748798731997</v>
      </c>
      <c r="AG520" s="8">
        <v>36.153886157019699</v>
      </c>
      <c r="AH520" s="8">
        <v>35.087711863652601</v>
      </c>
      <c r="AI520" s="8">
        <v>34.045800013523802</v>
      </c>
      <c r="AJ520" s="8">
        <v>33.3039424730623</v>
      </c>
      <c r="AK520" s="8">
        <v>32.616327395223102</v>
      </c>
    </row>
    <row r="521" spans="1:37" s="8" customFormat="1" x14ac:dyDescent="0.3">
      <c r="A521" s="12" t="str">
        <f t="shared" si="8"/>
        <v>SDGbaseTRA_UrbBAU_v7C_GVAapetr</v>
      </c>
      <c r="B521" s="36" t="s">
        <v>220</v>
      </c>
      <c r="C521" s="7" t="s">
        <v>346</v>
      </c>
      <c r="D521" s="9" t="s">
        <v>3</v>
      </c>
      <c r="E521" s="8" t="s">
        <v>45</v>
      </c>
      <c r="F521" s="8">
        <v>46.318025213564297</v>
      </c>
      <c r="G521" s="8">
        <v>33.593305103998297</v>
      </c>
      <c r="H521" s="8">
        <v>28.142047528592101</v>
      </c>
      <c r="I521" s="8">
        <v>25.211077356238501</v>
      </c>
      <c r="J521" s="8">
        <v>23.756305274720301</v>
      </c>
      <c r="K521" s="8">
        <v>22.892813322437298</v>
      </c>
      <c r="L521" s="8">
        <v>22.506444921421402</v>
      </c>
      <c r="M521" s="8">
        <v>23.049851280469401</v>
      </c>
      <c r="N521" s="8">
        <v>23.644611593717698</v>
      </c>
      <c r="O521" s="8">
        <v>19.480142504809301</v>
      </c>
      <c r="P521" s="8">
        <v>16.5092116263422</v>
      </c>
      <c r="Q521" s="8">
        <v>15.774544889594999</v>
      </c>
      <c r="R521" s="8">
        <v>15.3645583833658</v>
      </c>
      <c r="S521" s="8">
        <v>15.200209917299601</v>
      </c>
      <c r="T521" s="8">
        <v>15.116099892543801</v>
      </c>
      <c r="U521" s="8">
        <v>15.1108967228532</v>
      </c>
      <c r="V521" s="8">
        <v>14.913105984121501</v>
      </c>
      <c r="W521" s="8">
        <v>14.9332370401548</v>
      </c>
      <c r="X521" s="8">
        <v>15.3556784673734</v>
      </c>
      <c r="Y521" s="8">
        <v>15.1563905260914</v>
      </c>
      <c r="Z521" s="8">
        <v>14.850638152007001</v>
      </c>
      <c r="AA521" s="8">
        <v>14.739653753712201</v>
      </c>
      <c r="AB521" s="8">
        <v>14.0692608346704</v>
      </c>
      <c r="AC521" s="8">
        <v>12.7878626929355</v>
      </c>
      <c r="AD521" s="8">
        <v>11.2449264368</v>
      </c>
      <c r="AE521" s="8">
        <v>9.6712245132661003</v>
      </c>
      <c r="AF521" s="8">
        <v>8.1476933900663706</v>
      </c>
      <c r="AG521" s="8">
        <v>6.2001647996217004</v>
      </c>
      <c r="AH521" s="8">
        <v>4.5919901333043098</v>
      </c>
      <c r="AI521" s="8">
        <v>2.92411563942703</v>
      </c>
      <c r="AJ521" s="8">
        <v>1.5822908807262199</v>
      </c>
      <c r="AK521" s="8">
        <v>0.51454433672726196</v>
      </c>
    </row>
    <row r="522" spans="1:37" s="8" customFormat="1" x14ac:dyDescent="0.3">
      <c r="A522" s="12" t="str">
        <f t="shared" si="8"/>
        <v>SDGbaseTRA_UrbBAU_v7C_GVAahydr</v>
      </c>
      <c r="B522" s="36" t="s">
        <v>220</v>
      </c>
      <c r="C522" s="7" t="s">
        <v>346</v>
      </c>
      <c r="D522" s="9" t="s">
        <v>3</v>
      </c>
      <c r="E522" s="8" t="s">
        <v>46</v>
      </c>
      <c r="F522" s="8">
        <v>0.12086732559638499</v>
      </c>
      <c r="G522" s="8">
        <v>0.33109119295828399</v>
      </c>
      <c r="H522" s="8">
        <v>0.83722174213554801</v>
      </c>
      <c r="I522" s="8">
        <v>1.9937778990567201</v>
      </c>
      <c r="J522" s="8">
        <v>2.0017081747912902</v>
      </c>
      <c r="K522" s="8">
        <v>2.01593706391452</v>
      </c>
      <c r="L522" s="8">
        <v>2.0342397192210502</v>
      </c>
      <c r="M522" s="8">
        <v>2.0663455377081701</v>
      </c>
      <c r="N522" s="8">
        <v>2.0957381748218999</v>
      </c>
      <c r="O522" s="8">
        <v>2.2540490177164698</v>
      </c>
      <c r="P522" s="8">
        <v>2.3007521019224799</v>
      </c>
      <c r="Q522" s="8">
        <v>2.5653865584342701</v>
      </c>
      <c r="R522" s="8">
        <v>2.5760798481661298</v>
      </c>
      <c r="S522" s="8">
        <v>2.5917389761691298</v>
      </c>
      <c r="T522" s="8">
        <v>2.60871766469119</v>
      </c>
      <c r="U522" s="8">
        <v>2.6221232828356298</v>
      </c>
      <c r="V522" s="8">
        <v>2.6302345144492798</v>
      </c>
      <c r="W522" s="8">
        <v>2.6468571064000401</v>
      </c>
      <c r="X522" s="8">
        <v>-2.0622591506122099</v>
      </c>
      <c r="Y522" s="8">
        <v>-2.4529554767247199</v>
      </c>
      <c r="Z522" s="8">
        <v>9.3002399695865705</v>
      </c>
      <c r="AA522" s="8">
        <v>11.9754019871599</v>
      </c>
      <c r="AB522" s="8">
        <v>13.2717564451552</v>
      </c>
      <c r="AC522" s="8">
        <v>14.234272063303299</v>
      </c>
      <c r="AD522" s="8">
        <v>15.092511016173599</v>
      </c>
      <c r="AE522" s="8">
        <v>15.913609501469899</v>
      </c>
      <c r="AF522" s="8">
        <v>16.750633231442301</v>
      </c>
      <c r="AG522" s="8">
        <v>16.957437907959999</v>
      </c>
      <c r="AH522" s="8">
        <v>16.943876705556001</v>
      </c>
      <c r="AI522" s="8">
        <v>14.895319248034999</v>
      </c>
      <c r="AJ522" s="8">
        <v>12.7054307081538</v>
      </c>
      <c r="AK522" s="8">
        <v>10.40072392293</v>
      </c>
    </row>
    <row r="523" spans="1:37" s="8" customFormat="1" x14ac:dyDescent="0.3">
      <c r="A523" s="12" t="str">
        <f t="shared" si="8"/>
        <v>SDGbaseTRA_UrbBAU_v7C_GVAaammo</v>
      </c>
      <c r="B523" s="36" t="s">
        <v>220</v>
      </c>
      <c r="C523" s="7" t="s">
        <v>346</v>
      </c>
      <c r="D523" s="9" t="s">
        <v>3</v>
      </c>
      <c r="E523" s="8" t="s">
        <v>47</v>
      </c>
      <c r="F523" s="8">
        <v>2.4857265311451702</v>
      </c>
      <c r="G523" s="8">
        <v>2.41971516890345</v>
      </c>
      <c r="H523" s="8">
        <v>2.4051978979013602</v>
      </c>
      <c r="I523" s="8">
        <v>2.4409777808065201</v>
      </c>
      <c r="J523" s="8">
        <v>2.4567531656410999</v>
      </c>
      <c r="K523" s="8">
        <v>2.4853236595441999</v>
      </c>
      <c r="L523" s="8">
        <v>2.5254459814168801</v>
      </c>
      <c r="M523" s="8">
        <v>2.5775126257842298</v>
      </c>
      <c r="N523" s="8">
        <v>2.6198218436967999</v>
      </c>
      <c r="O523" s="8">
        <v>2.5703858184916402</v>
      </c>
      <c r="P523" s="8">
        <v>2.5868888908449099</v>
      </c>
      <c r="Q523" s="8">
        <v>2.6244231089958499</v>
      </c>
      <c r="R523" s="8">
        <v>2.6812423145311199</v>
      </c>
      <c r="S523" s="8">
        <v>2.7381158079704502</v>
      </c>
      <c r="T523" s="8">
        <v>2.7975856675308099</v>
      </c>
      <c r="U523" s="8">
        <v>2.8678000301086999</v>
      </c>
      <c r="V523" s="8">
        <v>2.9430707102497902</v>
      </c>
      <c r="W523" s="8">
        <v>3.0223000116698402</v>
      </c>
      <c r="X523" s="8">
        <v>3.0992562547017899</v>
      </c>
      <c r="Y523" s="8">
        <v>3.1557902653777501</v>
      </c>
      <c r="Z523" s="8">
        <v>3.20322742486294</v>
      </c>
      <c r="AA523" s="8">
        <v>3.2260548839870902</v>
      </c>
      <c r="AB523" s="8">
        <v>3.0680393626540701</v>
      </c>
      <c r="AC523" s="8">
        <v>2.9366950982866502</v>
      </c>
      <c r="AD523" s="8">
        <v>2.8568869233121701</v>
      </c>
      <c r="AE523" s="8">
        <v>2.8055821341196201</v>
      </c>
      <c r="AF523" s="8">
        <v>2.77397772979797</v>
      </c>
      <c r="AG523" s="8">
        <v>2.73182592930194</v>
      </c>
      <c r="AH523" s="8">
        <v>2.5359223788023</v>
      </c>
      <c r="AI523" s="8">
        <v>2.3552436559608898</v>
      </c>
      <c r="AJ523" s="8">
        <v>2.21399541735867</v>
      </c>
      <c r="AK523" s="8">
        <v>2.0929495149030899</v>
      </c>
    </row>
    <row r="524" spans="1:37" s="8" customFormat="1" x14ac:dyDescent="0.3">
      <c r="A524" s="12" t="str">
        <f t="shared" si="8"/>
        <v>SDGbaseTRA_UrbBAU_v7C_GVAabchm</v>
      </c>
      <c r="B524" s="36" t="s">
        <v>220</v>
      </c>
      <c r="C524" s="7" t="s">
        <v>346</v>
      </c>
      <c r="D524" s="9" t="s">
        <v>3</v>
      </c>
      <c r="E524" s="8" t="s">
        <v>48</v>
      </c>
      <c r="F524" s="8">
        <v>22.371538780334799</v>
      </c>
      <c r="G524" s="8">
        <v>28.309431866839901</v>
      </c>
      <c r="H524" s="8">
        <v>29.870407290076599</v>
      </c>
      <c r="I524" s="8">
        <v>29.739121744081899</v>
      </c>
      <c r="J524" s="8">
        <v>30.669668416929401</v>
      </c>
      <c r="K524" s="8">
        <v>31.623178905596902</v>
      </c>
      <c r="L524" s="8">
        <v>32.648545567274297</v>
      </c>
      <c r="M524" s="8">
        <v>34.028956179331097</v>
      </c>
      <c r="N524" s="8">
        <v>35.236279397227001</v>
      </c>
      <c r="O524" s="8">
        <v>41.832229382765703</v>
      </c>
      <c r="P524" s="8">
        <v>43.4355161928451</v>
      </c>
      <c r="Q524" s="8">
        <v>43.751335161560299</v>
      </c>
      <c r="R524" s="8">
        <v>44.020873660573798</v>
      </c>
      <c r="S524" s="8">
        <v>44.468945104111803</v>
      </c>
      <c r="T524" s="8">
        <v>45.0767554939181</v>
      </c>
      <c r="U524" s="8">
        <v>45.628936699468397</v>
      </c>
      <c r="V524" s="8">
        <v>45.7817495182424</v>
      </c>
      <c r="W524" s="8">
        <v>46.4558930174517</v>
      </c>
      <c r="X524" s="8">
        <v>47.644543626780298</v>
      </c>
      <c r="Y524" s="8">
        <v>47.687503080559999</v>
      </c>
      <c r="Z524" s="8">
        <v>47.367484156944798</v>
      </c>
      <c r="AA524" s="8">
        <v>46.432202237165399</v>
      </c>
      <c r="AB524" s="8">
        <v>45.167280127818401</v>
      </c>
      <c r="AC524" s="8">
        <v>42.281904221168702</v>
      </c>
      <c r="AD524" s="8">
        <v>39.138078017892902</v>
      </c>
      <c r="AE524" s="8">
        <v>36.137212724138301</v>
      </c>
      <c r="AF524" s="8">
        <v>33.482861217676799</v>
      </c>
      <c r="AG524" s="8">
        <v>30.2496672344137</v>
      </c>
      <c r="AH524" s="8">
        <v>27.066341844726001</v>
      </c>
      <c r="AI524" s="8">
        <v>23.023989452151501</v>
      </c>
      <c r="AJ524" s="8">
        <v>19.492612276279601</v>
      </c>
      <c r="AK524" s="8">
        <v>16.394245994703201</v>
      </c>
    </row>
    <row r="525" spans="1:37" s="8" customFormat="1" x14ac:dyDescent="0.3">
      <c r="A525" s="12" t="str">
        <f t="shared" si="8"/>
        <v>SDGbaseTRA_UrbBAU_v7C_GVAaochm</v>
      </c>
      <c r="B525" s="36" t="s">
        <v>220</v>
      </c>
      <c r="C525" s="7" t="s">
        <v>346</v>
      </c>
      <c r="D525" s="9" t="s">
        <v>3</v>
      </c>
      <c r="E525" s="8" t="s">
        <v>49</v>
      </c>
      <c r="F525" s="8">
        <v>34.235418045792301</v>
      </c>
      <c r="G525" s="8">
        <v>40.6559130727452</v>
      </c>
      <c r="H525" s="8">
        <v>42.186326929626198</v>
      </c>
      <c r="I525" s="8">
        <v>41.564964734979398</v>
      </c>
      <c r="J525" s="8">
        <v>42.496914773825097</v>
      </c>
      <c r="K525" s="8">
        <v>43.422209763075401</v>
      </c>
      <c r="L525" s="8">
        <v>44.410180629973901</v>
      </c>
      <c r="M525" s="8">
        <v>45.734712767255097</v>
      </c>
      <c r="N525" s="8">
        <v>46.9199595441059</v>
      </c>
      <c r="O525" s="8">
        <v>55.6969654135507</v>
      </c>
      <c r="P525" s="8">
        <v>57.332827731703802</v>
      </c>
      <c r="Q525" s="8">
        <v>57.281899158212497</v>
      </c>
      <c r="R525" s="8">
        <v>57.365079471623503</v>
      </c>
      <c r="S525" s="8">
        <v>57.591550732811399</v>
      </c>
      <c r="T525" s="8">
        <v>58.0651703165762</v>
      </c>
      <c r="U525" s="8">
        <v>58.544680013175999</v>
      </c>
      <c r="V525" s="8">
        <v>58.452125871492399</v>
      </c>
      <c r="W525" s="8">
        <v>59.039519473339901</v>
      </c>
      <c r="X525" s="8">
        <v>60.276004801359598</v>
      </c>
      <c r="Y525" s="8">
        <v>60.315421469074003</v>
      </c>
      <c r="Z525" s="8">
        <v>59.928447083080997</v>
      </c>
      <c r="AA525" s="8">
        <v>58.964073779668801</v>
      </c>
      <c r="AB525" s="8">
        <v>57.383713986845699</v>
      </c>
      <c r="AC525" s="8">
        <v>53.745550593371</v>
      </c>
      <c r="AD525" s="8">
        <v>49.619007549779496</v>
      </c>
      <c r="AE525" s="8">
        <v>45.655959282824902</v>
      </c>
      <c r="AF525" s="8">
        <v>42.1144447816434</v>
      </c>
      <c r="AG525" s="8">
        <v>38.299502982070003</v>
      </c>
      <c r="AH525" s="8">
        <v>34.769850441237999</v>
      </c>
      <c r="AI525" s="8">
        <v>30.083043816201801</v>
      </c>
      <c r="AJ525" s="8">
        <v>25.931615943147499</v>
      </c>
      <c r="AK525" s="8">
        <v>22.282561469668899</v>
      </c>
    </row>
    <row r="526" spans="1:37" s="8" customFormat="1" x14ac:dyDescent="0.3">
      <c r="A526" s="12" t="str">
        <f t="shared" si="8"/>
        <v>SDGbaseTRA_UrbBAU_v7C_GVAarubb</v>
      </c>
      <c r="B526" s="36" t="s">
        <v>220</v>
      </c>
      <c r="C526" s="7" t="s">
        <v>346</v>
      </c>
      <c r="D526" s="9" t="s">
        <v>3</v>
      </c>
      <c r="E526" s="8" t="s">
        <v>50</v>
      </c>
      <c r="F526" s="8">
        <v>6.77125211521507</v>
      </c>
      <c r="G526" s="8">
        <v>6.4768504917357399</v>
      </c>
      <c r="H526" s="8">
        <v>6.7411323350526704</v>
      </c>
      <c r="I526" s="8">
        <v>6.8345106014847499</v>
      </c>
      <c r="J526" s="8">
        <v>6.9733172063780797</v>
      </c>
      <c r="K526" s="8">
        <v>7.1596094036579698</v>
      </c>
      <c r="L526" s="8">
        <v>7.3769096097676696</v>
      </c>
      <c r="M526" s="8">
        <v>7.6057194498878298</v>
      </c>
      <c r="N526" s="8">
        <v>7.8490556350130296</v>
      </c>
      <c r="O526" s="8">
        <v>8.3755088931315491</v>
      </c>
      <c r="P526" s="8">
        <v>8.6817735946107994</v>
      </c>
      <c r="Q526" s="8">
        <v>8.9196102860294797</v>
      </c>
      <c r="R526" s="8">
        <v>9.2010805857417903</v>
      </c>
      <c r="S526" s="8">
        <v>9.4990765812964106</v>
      </c>
      <c r="T526" s="8">
        <v>9.8214371519804793</v>
      </c>
      <c r="U526" s="8">
        <v>10.197559298929299</v>
      </c>
      <c r="V526" s="8">
        <v>10.575910377517401</v>
      </c>
      <c r="W526" s="8">
        <v>10.961074944466301</v>
      </c>
      <c r="X526" s="8">
        <v>11.337357607455299</v>
      </c>
      <c r="Y526" s="8">
        <v>11.639768452389101</v>
      </c>
      <c r="Z526" s="8">
        <v>11.941389047172899</v>
      </c>
      <c r="AA526" s="8">
        <v>12.254591552172799</v>
      </c>
      <c r="AB526" s="8">
        <v>12.821305281180599</v>
      </c>
      <c r="AC526" s="8">
        <v>13.2994297368862</v>
      </c>
      <c r="AD526" s="8">
        <v>13.773534622232299</v>
      </c>
      <c r="AE526" s="8">
        <v>14.2510103294223</v>
      </c>
      <c r="AF526" s="8">
        <v>14.7413083124236</v>
      </c>
      <c r="AG526" s="8">
        <v>15.166929225163599</v>
      </c>
      <c r="AH526" s="8">
        <v>15.1223219834934</v>
      </c>
      <c r="AI526" s="8">
        <v>14.9624299805874</v>
      </c>
      <c r="AJ526" s="8">
        <v>14.856337779799199</v>
      </c>
      <c r="AK526" s="8">
        <v>14.7268083734052</v>
      </c>
    </row>
    <row r="527" spans="1:37" s="8" customFormat="1" x14ac:dyDescent="0.3">
      <c r="A527" s="12" t="str">
        <f t="shared" si="8"/>
        <v>SDGbaseTRA_UrbBAU_v7C_GVAaplas</v>
      </c>
      <c r="B527" s="36" t="s">
        <v>220</v>
      </c>
      <c r="C527" s="7" t="s">
        <v>346</v>
      </c>
      <c r="D527" s="9" t="s">
        <v>3</v>
      </c>
      <c r="E527" s="8" t="s">
        <v>51</v>
      </c>
      <c r="F527" s="8">
        <v>15.426438760271299</v>
      </c>
      <c r="G527" s="8">
        <v>15.2861508901394</v>
      </c>
      <c r="H527" s="8">
        <v>15.7372789216566</v>
      </c>
      <c r="I527" s="8">
        <v>16.004505870802198</v>
      </c>
      <c r="J527" s="8">
        <v>16.259147553497201</v>
      </c>
      <c r="K527" s="8">
        <v>16.619811328550799</v>
      </c>
      <c r="L527" s="8">
        <v>17.081157021074201</v>
      </c>
      <c r="M527" s="8">
        <v>17.5923316207837</v>
      </c>
      <c r="N527" s="8">
        <v>18.104404079091001</v>
      </c>
      <c r="O527" s="8">
        <v>18.7464034751704</v>
      </c>
      <c r="P527" s="8">
        <v>19.2927893697222</v>
      </c>
      <c r="Q527" s="8">
        <v>19.7614058892614</v>
      </c>
      <c r="R527" s="8">
        <v>20.372893088188398</v>
      </c>
      <c r="S527" s="8">
        <v>20.984179167043902</v>
      </c>
      <c r="T527" s="8">
        <v>21.640948910759601</v>
      </c>
      <c r="U527" s="8">
        <v>22.408539497549999</v>
      </c>
      <c r="V527" s="8">
        <v>23.1446936519351</v>
      </c>
      <c r="W527" s="8">
        <v>23.916856326654599</v>
      </c>
      <c r="X527" s="8">
        <v>24.740404991208798</v>
      </c>
      <c r="Y527" s="8">
        <v>25.417221652601899</v>
      </c>
      <c r="Z527" s="8">
        <v>26.056793927893299</v>
      </c>
      <c r="AA527" s="8">
        <v>26.712641682412599</v>
      </c>
      <c r="AB527" s="8">
        <v>27.212940653389701</v>
      </c>
      <c r="AC527" s="8">
        <v>27.656376329584599</v>
      </c>
      <c r="AD527" s="8">
        <v>28.218519388937001</v>
      </c>
      <c r="AE527" s="8">
        <v>28.848894981957599</v>
      </c>
      <c r="AF527" s="8">
        <v>29.547034344599599</v>
      </c>
      <c r="AG527" s="8">
        <v>30.114583917952402</v>
      </c>
      <c r="AH527" s="8">
        <v>29.169373000762199</v>
      </c>
      <c r="AI527" s="8">
        <v>28.269067527564001</v>
      </c>
      <c r="AJ527" s="8">
        <v>27.567348745903299</v>
      </c>
      <c r="AK527" s="8">
        <v>26.911611501301699</v>
      </c>
    </row>
    <row r="528" spans="1:37" s="8" customFormat="1" x14ac:dyDescent="0.3">
      <c r="A528" s="12" t="str">
        <f t="shared" si="8"/>
        <v>SDGbaseTRA_UrbBAU_v7C_GVAanmet</v>
      </c>
      <c r="B528" s="36" t="s">
        <v>220</v>
      </c>
      <c r="C528" s="7" t="s">
        <v>346</v>
      </c>
      <c r="D528" s="9" t="s">
        <v>3</v>
      </c>
      <c r="E528" s="8" t="s">
        <v>52</v>
      </c>
      <c r="F528" s="8">
        <v>17.626887984271502</v>
      </c>
      <c r="G528" s="8">
        <v>17.602873945885701</v>
      </c>
      <c r="H528" s="8">
        <v>18.037369012040301</v>
      </c>
      <c r="I528" s="8">
        <v>18.2672576500003</v>
      </c>
      <c r="J528" s="8">
        <v>18.538003337349</v>
      </c>
      <c r="K528" s="8">
        <v>18.961077569266799</v>
      </c>
      <c r="L528" s="8">
        <v>19.498957223497801</v>
      </c>
      <c r="M528" s="8">
        <v>20.125249229669599</v>
      </c>
      <c r="N528" s="8">
        <v>20.762827392373602</v>
      </c>
      <c r="O528" s="8">
        <v>21.736698351694699</v>
      </c>
      <c r="P528" s="8">
        <v>22.4756689644639</v>
      </c>
      <c r="Q528" s="8">
        <v>23.095208866666201</v>
      </c>
      <c r="R528" s="8">
        <v>23.839642937049099</v>
      </c>
      <c r="S528" s="8">
        <v>24.629017240046199</v>
      </c>
      <c r="T528" s="8">
        <v>25.472075813245599</v>
      </c>
      <c r="U528" s="8">
        <v>26.458658481518501</v>
      </c>
      <c r="V528" s="8">
        <v>27.482123878877498</v>
      </c>
      <c r="W528" s="8">
        <v>28.5127177194457</v>
      </c>
      <c r="X528" s="8">
        <v>29.477057531645102</v>
      </c>
      <c r="Y528" s="8">
        <v>30.368678046826499</v>
      </c>
      <c r="Z528" s="8">
        <v>31.280075929476698</v>
      </c>
      <c r="AA528" s="8">
        <v>32.193950743428402</v>
      </c>
      <c r="AB528" s="8">
        <v>33.010279518258102</v>
      </c>
      <c r="AC528" s="8">
        <v>33.801477094755199</v>
      </c>
      <c r="AD528" s="8">
        <v>34.773251717718097</v>
      </c>
      <c r="AE528" s="8">
        <v>35.822385184059897</v>
      </c>
      <c r="AF528" s="8">
        <v>36.935512634005001</v>
      </c>
      <c r="AG528" s="8">
        <v>37.803268495280001</v>
      </c>
      <c r="AH528" s="8">
        <v>36.998684266561099</v>
      </c>
      <c r="AI528" s="8">
        <v>36.098977672900098</v>
      </c>
      <c r="AJ528" s="8">
        <v>35.499666610895197</v>
      </c>
      <c r="AK528" s="8">
        <v>34.894460770451602</v>
      </c>
    </row>
    <row r="529" spans="1:37" s="8" customFormat="1" x14ac:dyDescent="0.3">
      <c r="A529" s="12" t="str">
        <f t="shared" si="8"/>
        <v>SDGbaseTRA_UrbBAU_v7C_GVAairon</v>
      </c>
      <c r="B529" s="36" t="s">
        <v>220</v>
      </c>
      <c r="C529" s="7" t="s">
        <v>346</v>
      </c>
      <c r="D529" s="9" t="s">
        <v>3</v>
      </c>
      <c r="E529" s="8" t="s">
        <v>53</v>
      </c>
      <c r="F529" s="8">
        <v>20.838620435940101</v>
      </c>
      <c r="G529" s="8">
        <v>23.549586563476002</v>
      </c>
      <c r="H529" s="8">
        <v>23.334994876107501</v>
      </c>
      <c r="I529" s="8">
        <v>23.038241342247801</v>
      </c>
      <c r="J529" s="8">
        <v>22.954711988417198</v>
      </c>
      <c r="K529" s="8">
        <v>23.162479302554999</v>
      </c>
      <c r="L529" s="8">
        <v>23.5873597178945</v>
      </c>
      <c r="M529" s="8">
        <v>24.282428814652</v>
      </c>
      <c r="N529" s="8">
        <v>24.902222062531202</v>
      </c>
      <c r="O529" s="8">
        <v>26.0586786702182</v>
      </c>
      <c r="P529" s="8">
        <v>26.780531000038899</v>
      </c>
      <c r="Q529" s="8">
        <v>27.270750156782</v>
      </c>
      <c r="R529" s="8">
        <v>27.8336880924141</v>
      </c>
      <c r="S529" s="8">
        <v>28.4590938835711</v>
      </c>
      <c r="T529" s="8">
        <v>29.145877292620298</v>
      </c>
      <c r="U529" s="8">
        <v>30.010285990507899</v>
      </c>
      <c r="V529" s="8">
        <v>31.152608241494899</v>
      </c>
      <c r="W529" s="8">
        <v>32.165901913342999</v>
      </c>
      <c r="X529" s="8">
        <v>32.9506405661785</v>
      </c>
      <c r="Y529" s="8">
        <v>33.802932997132899</v>
      </c>
      <c r="Z529" s="8">
        <v>34.553187250693497</v>
      </c>
      <c r="AA529" s="8">
        <v>35.477411530693303</v>
      </c>
      <c r="AB529" s="8">
        <v>34.857225228396402</v>
      </c>
      <c r="AC529" s="8">
        <v>34.982627991730602</v>
      </c>
      <c r="AD529" s="8">
        <v>35.824193297727703</v>
      </c>
      <c r="AE529" s="8">
        <v>36.893631366029801</v>
      </c>
      <c r="AF529" s="8">
        <v>38.045186293335803</v>
      </c>
      <c r="AG529" s="8">
        <v>38.891999444499</v>
      </c>
      <c r="AH529" s="8">
        <v>36.996463692537901</v>
      </c>
      <c r="AI529" s="8">
        <v>35.709479409559798</v>
      </c>
      <c r="AJ529" s="8">
        <v>34.944885969726698</v>
      </c>
      <c r="AK529" s="8">
        <v>34.3264990597701</v>
      </c>
    </row>
    <row r="530" spans="1:37" s="8" customFormat="1" x14ac:dyDescent="0.3">
      <c r="A530" s="12" t="str">
        <f t="shared" si="8"/>
        <v>SDGbaseTRA_UrbBAU_v7C_GVAanfrm</v>
      </c>
      <c r="B530" s="36" t="s">
        <v>220</v>
      </c>
      <c r="C530" s="7" t="s">
        <v>346</v>
      </c>
      <c r="D530" s="9" t="s">
        <v>3</v>
      </c>
      <c r="E530" s="8" t="s">
        <v>54</v>
      </c>
      <c r="F530" s="8">
        <v>13.073651251027099</v>
      </c>
      <c r="G530" s="8">
        <v>13.6732803389878</v>
      </c>
      <c r="H530" s="8">
        <v>12.5601272291967</v>
      </c>
      <c r="I530" s="8">
        <v>11.191432323985801</v>
      </c>
      <c r="J530" s="8">
        <v>10.753518685118101</v>
      </c>
      <c r="K530" s="8">
        <v>10.8056956398152</v>
      </c>
      <c r="L530" s="8">
        <v>11.3281046255189</v>
      </c>
      <c r="M530" s="8">
        <v>12.9410945962796</v>
      </c>
      <c r="N530" s="8">
        <v>14.1724108534588</v>
      </c>
      <c r="O530" s="8">
        <v>18.330040798465099</v>
      </c>
      <c r="P530" s="8">
        <v>19.8404913091209</v>
      </c>
      <c r="Q530" s="8">
        <v>20.107757969283199</v>
      </c>
      <c r="R530" s="8">
        <v>20.166212616398699</v>
      </c>
      <c r="S530" s="8">
        <v>20.552816178103701</v>
      </c>
      <c r="T530" s="8">
        <v>21.095127846085099</v>
      </c>
      <c r="U530" s="8">
        <v>22.053271415395201</v>
      </c>
      <c r="V530" s="8">
        <v>24.635368705494201</v>
      </c>
      <c r="W530" s="8">
        <v>26.5614692865399</v>
      </c>
      <c r="X530" s="8">
        <v>26.701461377897999</v>
      </c>
      <c r="Y530" s="8">
        <v>27.7904610896124</v>
      </c>
      <c r="Z530" s="8">
        <v>28.3989991211253</v>
      </c>
      <c r="AA530" s="8">
        <v>29.7675584031266</v>
      </c>
      <c r="AB530" s="8">
        <v>22.6986243819339</v>
      </c>
      <c r="AC530" s="8">
        <v>20.605185523068801</v>
      </c>
      <c r="AD530" s="8">
        <v>21.4001352506933</v>
      </c>
      <c r="AE530" s="8">
        <v>22.861250513855701</v>
      </c>
      <c r="AF530" s="8">
        <v>24.5150277818421</v>
      </c>
      <c r="AG530" s="8">
        <v>25.2920979678393</v>
      </c>
      <c r="AH530" s="8">
        <v>19.458859789517302</v>
      </c>
      <c r="AI530" s="8">
        <v>16.211727303984301</v>
      </c>
      <c r="AJ530" s="8">
        <v>14.9068107660331</v>
      </c>
      <c r="AK530" s="8">
        <v>14.0403549945683</v>
      </c>
    </row>
    <row r="531" spans="1:37" s="8" customFormat="1" x14ac:dyDescent="0.3">
      <c r="A531" s="12" t="str">
        <f t="shared" si="8"/>
        <v>SDGbaseTRA_UrbBAU_v7C_GVAametp</v>
      </c>
      <c r="B531" s="36" t="s">
        <v>220</v>
      </c>
      <c r="C531" s="7" t="s">
        <v>346</v>
      </c>
      <c r="D531" s="9" t="s">
        <v>3</v>
      </c>
      <c r="E531" s="8" t="s">
        <v>55</v>
      </c>
      <c r="F531" s="8">
        <v>33.254980135402498</v>
      </c>
      <c r="G531" s="8">
        <v>35.758250005279201</v>
      </c>
      <c r="H531" s="8">
        <v>36.711544970074598</v>
      </c>
      <c r="I531" s="8">
        <v>37.090338259198901</v>
      </c>
      <c r="J531" s="8">
        <v>37.5700707870662</v>
      </c>
      <c r="K531" s="8">
        <v>38.406109888210999</v>
      </c>
      <c r="L531" s="8">
        <v>39.572913467313299</v>
      </c>
      <c r="M531" s="8">
        <v>40.957013854751096</v>
      </c>
      <c r="N531" s="8">
        <v>42.3147246995552</v>
      </c>
      <c r="O531" s="8">
        <v>44.448956423050603</v>
      </c>
      <c r="P531" s="8">
        <v>45.965544575529798</v>
      </c>
      <c r="Q531" s="8">
        <v>47.168011948473499</v>
      </c>
      <c r="R531" s="8">
        <v>48.64351272103</v>
      </c>
      <c r="S531" s="8">
        <v>50.190138579431398</v>
      </c>
      <c r="T531" s="8">
        <v>51.849734986858898</v>
      </c>
      <c r="U531" s="8">
        <v>53.818922809987498</v>
      </c>
      <c r="V531" s="8">
        <v>56.048674496001901</v>
      </c>
      <c r="W531" s="8">
        <v>58.072772947310497</v>
      </c>
      <c r="X531" s="8">
        <v>59.655472324195699</v>
      </c>
      <c r="Y531" s="8">
        <v>61.447547969850802</v>
      </c>
      <c r="Z531" s="8">
        <v>63.190844472542899</v>
      </c>
      <c r="AA531" s="8">
        <v>65.062076456169194</v>
      </c>
      <c r="AB531" s="8">
        <v>66.488063053941104</v>
      </c>
      <c r="AC531" s="8">
        <v>67.959205269944107</v>
      </c>
      <c r="AD531" s="8">
        <v>69.978734445562097</v>
      </c>
      <c r="AE531" s="8">
        <v>72.219555570849806</v>
      </c>
      <c r="AF531" s="8">
        <v>74.632311672245606</v>
      </c>
      <c r="AG531" s="8">
        <v>76.592862048309996</v>
      </c>
      <c r="AH531" s="8">
        <v>74.141366358237505</v>
      </c>
      <c r="AI531" s="8">
        <v>71.806977357598001</v>
      </c>
      <c r="AJ531" s="8">
        <v>70.319920168714006</v>
      </c>
      <c r="AK531" s="8">
        <v>68.968116527010807</v>
      </c>
    </row>
    <row r="532" spans="1:37" s="8" customFormat="1" x14ac:dyDescent="0.3">
      <c r="A532" s="12" t="str">
        <f t="shared" si="8"/>
        <v>SDGbaseTRA_UrbBAU_v7C_GVAamach</v>
      </c>
      <c r="B532" s="36" t="s">
        <v>220</v>
      </c>
      <c r="C532" s="7" t="s">
        <v>346</v>
      </c>
      <c r="D532" s="9" t="s">
        <v>3</v>
      </c>
      <c r="E532" s="8" t="s">
        <v>56</v>
      </c>
      <c r="F532" s="8">
        <v>38.6659562516991</v>
      </c>
      <c r="G532" s="8">
        <v>40.916551731462</v>
      </c>
      <c r="H532" s="8">
        <v>41.794925543999</v>
      </c>
      <c r="I532" s="8">
        <v>41.927306409282998</v>
      </c>
      <c r="J532" s="8">
        <v>42.299766083907997</v>
      </c>
      <c r="K532" s="8">
        <v>43.136889104729597</v>
      </c>
      <c r="L532" s="8">
        <v>44.405224742236797</v>
      </c>
      <c r="M532" s="8">
        <v>46.145480986793501</v>
      </c>
      <c r="N532" s="8">
        <v>47.737924525103097</v>
      </c>
      <c r="O532" s="8">
        <v>50.583193111204999</v>
      </c>
      <c r="P532" s="8">
        <v>52.323289965283301</v>
      </c>
      <c r="Q532" s="8">
        <v>53.638410500214</v>
      </c>
      <c r="R532" s="8">
        <v>55.1790284030793</v>
      </c>
      <c r="S532" s="8">
        <v>56.892969077036</v>
      </c>
      <c r="T532" s="8">
        <v>58.770096656598703</v>
      </c>
      <c r="U532" s="8">
        <v>61.024162503939202</v>
      </c>
      <c r="V532" s="8">
        <v>63.6268530284107</v>
      </c>
      <c r="W532" s="8">
        <v>65.932392552308897</v>
      </c>
      <c r="X532" s="8">
        <v>67.702263440268098</v>
      </c>
      <c r="Y532" s="8">
        <v>69.884337711095398</v>
      </c>
      <c r="Z532" s="8">
        <v>71.991034072379804</v>
      </c>
      <c r="AA532" s="8">
        <v>74.295436486232802</v>
      </c>
      <c r="AB532" s="8">
        <v>74.900752904045305</v>
      </c>
      <c r="AC532" s="8">
        <v>76.182765303026301</v>
      </c>
      <c r="AD532" s="8">
        <v>78.709290725396201</v>
      </c>
      <c r="AE532" s="8">
        <v>81.637121585167606</v>
      </c>
      <c r="AF532" s="8">
        <v>84.746235325918605</v>
      </c>
      <c r="AG532" s="8">
        <v>87.124817866964307</v>
      </c>
      <c r="AH532" s="8">
        <v>83.313595484670202</v>
      </c>
      <c r="AI532" s="8">
        <v>79.9556936811301</v>
      </c>
      <c r="AJ532" s="8">
        <v>78.067408379989502</v>
      </c>
      <c r="AK532" s="8">
        <v>76.435908492706005</v>
      </c>
    </row>
    <row r="533" spans="1:37" s="8" customFormat="1" x14ac:dyDescent="0.3">
      <c r="A533" s="12" t="str">
        <f t="shared" si="8"/>
        <v>SDGbaseTRA_UrbBAU_v7C_GVAafcel</v>
      </c>
      <c r="B533" s="36" t="s">
        <v>220</v>
      </c>
      <c r="C533" s="7" t="s">
        <v>346</v>
      </c>
      <c r="D533" s="9" t="s">
        <v>3</v>
      </c>
      <c r="E533" s="8" t="s">
        <v>57</v>
      </c>
      <c r="F533" s="8">
        <v>0.28999999999993897</v>
      </c>
      <c r="G533" s="8">
        <v>0.29068802321709403</v>
      </c>
      <c r="H533" s="8">
        <v>0.29210211399924002</v>
      </c>
      <c r="I533" s="8">
        <v>0.27880054519040398</v>
      </c>
      <c r="J533" s="8">
        <v>0.27458418409940299</v>
      </c>
      <c r="K533" s="8">
        <v>0.27342407882610698</v>
      </c>
      <c r="L533" s="8">
        <v>0.27636006146369302</v>
      </c>
      <c r="M533" s="8">
        <v>0.28776586226318401</v>
      </c>
      <c r="N533" s="8">
        <v>0.29608766461104102</v>
      </c>
      <c r="O533" s="8">
        <v>0.338232538852622</v>
      </c>
      <c r="P533" s="8">
        <v>0.348728158962682</v>
      </c>
      <c r="Q533" s="8">
        <v>0.35004347301405703</v>
      </c>
      <c r="R533" s="8">
        <v>0.34900858145239</v>
      </c>
      <c r="S533" s="8">
        <v>0.34915297913209897</v>
      </c>
      <c r="T533" s="8">
        <v>0.35009099890638801</v>
      </c>
      <c r="U533" s="8">
        <v>0.35166130050646099</v>
      </c>
      <c r="V533" s="8">
        <v>0.35869823819207902</v>
      </c>
      <c r="W533" s="8">
        <v>0.362050130764282</v>
      </c>
      <c r="X533" s="8">
        <v>0.356145593337724</v>
      </c>
      <c r="Y533" s="8">
        <v>5.1746468116043296</v>
      </c>
      <c r="Z533" s="8">
        <v>10.2782036045454</v>
      </c>
      <c r="AA533" s="8">
        <v>15.4340364853611</v>
      </c>
      <c r="AB533" s="8">
        <v>16.1179562193721</v>
      </c>
      <c r="AC533" s="8">
        <v>16.8938131736058</v>
      </c>
      <c r="AD533" s="8">
        <v>17.998310556976101</v>
      </c>
      <c r="AE533" s="8">
        <v>19.154842488091301</v>
      </c>
      <c r="AF533" s="8">
        <v>20.359251353349499</v>
      </c>
      <c r="AG533" s="8">
        <v>20.2011732757883</v>
      </c>
      <c r="AH533" s="8">
        <v>18.784062638855001</v>
      </c>
      <c r="AI533" s="8">
        <v>17.088758800886598</v>
      </c>
      <c r="AJ533" s="8">
        <v>16.134552878410101</v>
      </c>
      <c r="AK533" s="8">
        <v>15.305952378419301</v>
      </c>
    </row>
    <row r="534" spans="1:37" s="8" customFormat="1" x14ac:dyDescent="0.3">
      <c r="A534" s="12" t="str">
        <f t="shared" si="8"/>
        <v>SDGbaseTRA_UrbBAU_v7C_GVAaelct</v>
      </c>
      <c r="B534" s="36" t="s">
        <v>220</v>
      </c>
      <c r="C534" s="7" t="s">
        <v>346</v>
      </c>
      <c r="D534" s="9" t="s">
        <v>3</v>
      </c>
      <c r="E534" s="8" t="s">
        <v>58</v>
      </c>
      <c r="F534" s="8">
        <v>7.8476290328810594E-2</v>
      </c>
      <c r="G534" s="8">
        <v>7.8820954375277905E-2</v>
      </c>
      <c r="H534" s="8">
        <v>7.9257438283061601E-2</v>
      </c>
      <c r="I534" s="8">
        <v>7.5954689247333396E-2</v>
      </c>
      <c r="J534" s="8">
        <v>7.4925527422604402E-2</v>
      </c>
      <c r="K534" s="8">
        <v>7.4657978280122397E-2</v>
      </c>
      <c r="L534" s="8">
        <v>7.5404256398478905E-2</v>
      </c>
      <c r="M534" s="8">
        <v>7.8253027766071098E-2</v>
      </c>
      <c r="N534" s="8">
        <v>8.03373345947513E-2</v>
      </c>
      <c r="O534" s="8">
        <v>9.0961714729071802E-2</v>
      </c>
      <c r="P534" s="8">
        <v>9.3609242859390096E-2</v>
      </c>
      <c r="Q534" s="8">
        <v>9.3947567362159104E-2</v>
      </c>
      <c r="R534" s="8">
        <v>9.3697657757474406E-2</v>
      </c>
      <c r="S534" s="8">
        <v>9.3740464270490001E-2</v>
      </c>
      <c r="T534" s="8">
        <v>9.3985049878735405E-2</v>
      </c>
      <c r="U534" s="8">
        <v>9.4386411172926593E-2</v>
      </c>
      <c r="V534" s="8">
        <v>9.61188251666074E-2</v>
      </c>
      <c r="W534" s="8">
        <v>9.6956232443505E-2</v>
      </c>
      <c r="X534" s="8">
        <v>3.89195356389054</v>
      </c>
      <c r="Y534" s="8">
        <v>3.8834742008822398</v>
      </c>
      <c r="Z534" s="8">
        <v>2.1233354612711901</v>
      </c>
      <c r="AA534" s="8">
        <v>2.1255864872746701</v>
      </c>
      <c r="AB534" s="8">
        <v>2.0653542160702001</v>
      </c>
      <c r="AC534" s="8">
        <v>2.0228550678151098</v>
      </c>
      <c r="AD534" s="8">
        <v>1.13969927036351</v>
      </c>
      <c r="AE534" s="8">
        <v>1.14050704306303</v>
      </c>
      <c r="AF534" s="8">
        <v>1.1436630748129799</v>
      </c>
      <c r="AG534" s="8">
        <v>1.13812174601968</v>
      </c>
      <c r="AH534" s="8">
        <v>1.0675127590836699</v>
      </c>
      <c r="AI534" s="8">
        <v>7.3813826914499598</v>
      </c>
      <c r="AJ534" s="8">
        <v>7.0222526113148396</v>
      </c>
      <c r="AK534" s="8">
        <v>6.7105184878283799</v>
      </c>
    </row>
    <row r="535" spans="1:37" s="8" customFormat="1" x14ac:dyDescent="0.3">
      <c r="A535" s="12" t="str">
        <f t="shared" si="8"/>
        <v>SDGbaseTRA_UrbBAU_v7C_GVAaemch</v>
      </c>
      <c r="B535" s="36" t="s">
        <v>220</v>
      </c>
      <c r="C535" s="7" t="s">
        <v>346</v>
      </c>
      <c r="D535" s="9" t="s">
        <v>3</v>
      </c>
      <c r="E535" s="8" t="s">
        <v>59</v>
      </c>
      <c r="F535" s="8">
        <v>8.9889127758873393</v>
      </c>
      <c r="G535" s="8">
        <v>9.7547666096338492</v>
      </c>
      <c r="H535" s="8">
        <v>10.0401920877477</v>
      </c>
      <c r="I535" s="8">
        <v>10.087015300655199</v>
      </c>
      <c r="J535" s="8">
        <v>10.166320269061</v>
      </c>
      <c r="K535" s="8">
        <v>10.3714604678468</v>
      </c>
      <c r="L535" s="8">
        <v>10.6965838140543</v>
      </c>
      <c r="M535" s="8">
        <v>11.176854590808601</v>
      </c>
      <c r="N535" s="8">
        <v>11.611713556577101</v>
      </c>
      <c r="O535" s="8">
        <v>12.3396980880205</v>
      </c>
      <c r="P535" s="8">
        <v>12.817779182947399</v>
      </c>
      <c r="Q535" s="8">
        <v>13.1746879091469</v>
      </c>
      <c r="R535" s="8">
        <v>13.586382650221299</v>
      </c>
      <c r="S535" s="8">
        <v>14.033164193819401</v>
      </c>
      <c r="T535" s="8">
        <v>14.5169825184799</v>
      </c>
      <c r="U535" s="8">
        <v>15.098075816944901</v>
      </c>
      <c r="V535" s="8">
        <v>15.732317185682801</v>
      </c>
      <c r="W535" s="8">
        <v>16.344082230283099</v>
      </c>
      <c r="X535" s="8">
        <v>16.8858429683875</v>
      </c>
      <c r="Y535" s="8">
        <v>17.426915025193701</v>
      </c>
      <c r="Z535" s="8">
        <v>17.9519623697743</v>
      </c>
      <c r="AA535" s="8">
        <v>18.521503564138499</v>
      </c>
      <c r="AB535" s="8">
        <v>18.4504812835339</v>
      </c>
      <c r="AC535" s="8">
        <v>18.585132954519398</v>
      </c>
      <c r="AD535" s="8">
        <v>19.095694742265199</v>
      </c>
      <c r="AE535" s="8">
        <v>19.721905841308502</v>
      </c>
      <c r="AF535" s="8">
        <v>20.414674765024099</v>
      </c>
      <c r="AG535" s="8">
        <v>21.029691951826901</v>
      </c>
      <c r="AH535" s="8">
        <v>19.8243317857427</v>
      </c>
      <c r="AI535" s="8">
        <v>18.723671483182201</v>
      </c>
      <c r="AJ535" s="8">
        <v>18.113570115687001</v>
      </c>
      <c r="AK535" s="8">
        <v>17.560185904248801</v>
      </c>
    </row>
    <row r="536" spans="1:37" s="8" customFormat="1" x14ac:dyDescent="0.3">
      <c r="A536" s="12" t="str">
        <f t="shared" si="8"/>
        <v>SDGbaseTRA_UrbBAU_v7C_GVAasequ</v>
      </c>
      <c r="B536" s="36" t="s">
        <v>220</v>
      </c>
      <c r="C536" s="7" t="s">
        <v>346</v>
      </c>
      <c r="D536" s="9" t="s">
        <v>3</v>
      </c>
      <c r="E536" s="8" t="s">
        <v>60</v>
      </c>
      <c r="F536" s="8">
        <v>8.7771319246617594</v>
      </c>
      <c r="G536" s="8">
        <v>9.9905657279437108</v>
      </c>
      <c r="H536" s="8">
        <v>10.0419589664663</v>
      </c>
      <c r="I536" s="8">
        <v>9.8772998648445292</v>
      </c>
      <c r="J536" s="8">
        <v>9.8710255887898697</v>
      </c>
      <c r="K536" s="8">
        <v>10.016026919931701</v>
      </c>
      <c r="L536" s="8">
        <v>10.296318207922299</v>
      </c>
      <c r="M536" s="8">
        <v>10.810149259208901</v>
      </c>
      <c r="N536" s="8">
        <v>11.2381363320702</v>
      </c>
      <c r="O536" s="8">
        <v>12.0933567528413</v>
      </c>
      <c r="P536" s="8">
        <v>12.5291587025791</v>
      </c>
      <c r="Q536" s="8">
        <v>12.844856764467</v>
      </c>
      <c r="R536" s="8">
        <v>13.1772197919272</v>
      </c>
      <c r="S536" s="8">
        <v>13.565834795561599</v>
      </c>
      <c r="T536" s="8">
        <v>14.0221169020587</v>
      </c>
      <c r="U536" s="8">
        <v>14.5676369797002</v>
      </c>
      <c r="V536" s="8">
        <v>15.110544337608699</v>
      </c>
      <c r="W536" s="8">
        <v>15.682584310615701</v>
      </c>
      <c r="X536" s="8">
        <v>16.292163947999601</v>
      </c>
      <c r="Y536" s="8">
        <v>16.854271959197501</v>
      </c>
      <c r="Z536" s="8">
        <v>17.3846120044314</v>
      </c>
      <c r="AA536" s="8">
        <v>17.987663482678599</v>
      </c>
      <c r="AB536" s="8">
        <v>17.617549334612502</v>
      </c>
      <c r="AC536" s="8">
        <v>17.664766373871899</v>
      </c>
      <c r="AD536" s="8">
        <v>18.246238970348799</v>
      </c>
      <c r="AE536" s="8">
        <v>18.962715911770701</v>
      </c>
      <c r="AF536" s="8">
        <v>19.729388592220001</v>
      </c>
      <c r="AG536" s="8">
        <v>20.3203694061914</v>
      </c>
      <c r="AH536" s="8">
        <v>18.8549848346664</v>
      </c>
      <c r="AI536" s="8">
        <v>17.585505161279301</v>
      </c>
      <c r="AJ536" s="8">
        <v>16.968536272991599</v>
      </c>
      <c r="AK536" s="8">
        <v>16.4855155853482</v>
      </c>
    </row>
    <row r="537" spans="1:37" s="8" customFormat="1" x14ac:dyDescent="0.3">
      <c r="A537" s="12" t="str">
        <f t="shared" si="8"/>
        <v>SDGbaseTRA_UrbBAU_v7C_GVAavehi</v>
      </c>
      <c r="B537" s="36" t="s">
        <v>220</v>
      </c>
      <c r="C537" s="7" t="s">
        <v>346</v>
      </c>
      <c r="D537" s="9" t="s">
        <v>3</v>
      </c>
      <c r="E537" s="8" t="s">
        <v>61</v>
      </c>
      <c r="F537" s="8">
        <v>39.567910300527899</v>
      </c>
      <c r="G537" s="8">
        <v>42.982123695933403</v>
      </c>
      <c r="H537" s="8">
        <v>44.1121292814071</v>
      </c>
      <c r="I537" s="8">
        <v>44.274108445265703</v>
      </c>
      <c r="J537" s="8">
        <v>44.634644506643902</v>
      </c>
      <c r="K537" s="8">
        <v>45.645468503567699</v>
      </c>
      <c r="L537" s="8">
        <v>47.095084166151501</v>
      </c>
      <c r="M537" s="8">
        <v>49.1503883217649</v>
      </c>
      <c r="N537" s="8">
        <v>51.091532602042598</v>
      </c>
      <c r="O537" s="8">
        <v>53.6194814051508</v>
      </c>
      <c r="P537" s="8">
        <v>55.714568718602102</v>
      </c>
      <c r="Q537" s="8">
        <v>57.574292044005503</v>
      </c>
      <c r="R537" s="8">
        <v>59.7147017571668</v>
      </c>
      <c r="S537" s="8">
        <v>61.975310304207497</v>
      </c>
      <c r="T537" s="8">
        <v>64.443242592701196</v>
      </c>
      <c r="U537" s="8">
        <v>67.414159549553702</v>
      </c>
      <c r="V537" s="8">
        <v>70.660676060043201</v>
      </c>
      <c r="W537" s="8">
        <v>73.801268943119098</v>
      </c>
      <c r="X537" s="8">
        <v>76.541773459659296</v>
      </c>
      <c r="Y537" s="8">
        <v>77.554845741304305</v>
      </c>
      <c r="Z537" s="8">
        <v>78.631414649982702</v>
      </c>
      <c r="AA537" s="8">
        <v>79.828375099476204</v>
      </c>
      <c r="AB537" s="8">
        <v>80.142359850032193</v>
      </c>
      <c r="AC537" s="8">
        <v>81.290282314898306</v>
      </c>
      <c r="AD537" s="8">
        <v>83.9494349464604</v>
      </c>
      <c r="AE537" s="8">
        <v>87.132181477405794</v>
      </c>
      <c r="AF537" s="8">
        <v>90.545307585073701</v>
      </c>
      <c r="AG537" s="8">
        <v>93.811164508495693</v>
      </c>
      <c r="AH537" s="8">
        <v>89.690020304770997</v>
      </c>
      <c r="AI537" s="8">
        <v>85.370286535907496</v>
      </c>
      <c r="AJ537" s="8">
        <v>82.866588981787004</v>
      </c>
      <c r="AK537" s="8">
        <v>80.752775908294595</v>
      </c>
    </row>
    <row r="538" spans="1:37" s="8" customFormat="1" x14ac:dyDescent="0.3">
      <c r="A538" s="12" t="str">
        <f t="shared" si="8"/>
        <v>SDGbaseTRA_UrbBAU_v7C_GVAatequ</v>
      </c>
      <c r="B538" s="36" t="s">
        <v>220</v>
      </c>
      <c r="C538" s="7" t="s">
        <v>346</v>
      </c>
      <c r="D538" s="9" t="s">
        <v>3</v>
      </c>
      <c r="E538" s="8" t="s">
        <v>62</v>
      </c>
      <c r="F538" s="8">
        <v>7.0941028714772303</v>
      </c>
      <c r="G538" s="8">
        <v>7.2383427487696004</v>
      </c>
      <c r="H538" s="8">
        <v>7.4574983969143798</v>
      </c>
      <c r="I538" s="8">
        <v>7.30145164047428</v>
      </c>
      <c r="J538" s="8">
        <v>7.3138925062779903</v>
      </c>
      <c r="K538" s="8">
        <v>7.4332323923538501</v>
      </c>
      <c r="L538" s="8">
        <v>7.6717700887411899</v>
      </c>
      <c r="M538" s="8">
        <v>8.1623821748985108</v>
      </c>
      <c r="N538" s="8">
        <v>8.5829958121243806</v>
      </c>
      <c r="O538" s="8">
        <v>9.8984480001210393</v>
      </c>
      <c r="P538" s="8">
        <v>10.4617434796784</v>
      </c>
      <c r="Q538" s="8">
        <v>10.7559063891264</v>
      </c>
      <c r="R538" s="8">
        <v>10.958299732639301</v>
      </c>
      <c r="S538" s="8">
        <v>11.2415343538404</v>
      </c>
      <c r="T538" s="8">
        <v>11.596783891113899</v>
      </c>
      <c r="U538" s="8">
        <v>12.0444111555726</v>
      </c>
      <c r="V538" s="8">
        <v>12.585292890667301</v>
      </c>
      <c r="W538" s="8">
        <v>13.0532060771774</v>
      </c>
      <c r="X538" s="8">
        <v>13.352546985910999</v>
      </c>
      <c r="Y538" s="8">
        <v>13.755166923894199</v>
      </c>
      <c r="Z538" s="8">
        <v>14.094355164881</v>
      </c>
      <c r="AA538" s="8">
        <v>14.556405329726299</v>
      </c>
      <c r="AB538" s="8">
        <v>13.9278877556395</v>
      </c>
      <c r="AC538" s="8">
        <v>13.771357785365099</v>
      </c>
      <c r="AD538" s="8">
        <v>14.1684264262294</v>
      </c>
      <c r="AE538" s="8">
        <v>14.7095459918653</v>
      </c>
      <c r="AF538" s="8">
        <v>15.308499244485199</v>
      </c>
      <c r="AG538" s="8">
        <v>15.662488065632999</v>
      </c>
      <c r="AH538" s="8">
        <v>14.136519617221399</v>
      </c>
      <c r="AI538" s="8">
        <v>12.8665616906649</v>
      </c>
      <c r="AJ538" s="8">
        <v>12.2045588729874</v>
      </c>
      <c r="AK538" s="8">
        <v>11.6767603065136</v>
      </c>
    </row>
    <row r="539" spans="1:37" s="8" customFormat="1" x14ac:dyDescent="0.3">
      <c r="A539" s="12" t="str">
        <f t="shared" si="8"/>
        <v>SDGbaseTRA_UrbBAU_v7C_GVAafurn</v>
      </c>
      <c r="B539" s="36" t="s">
        <v>220</v>
      </c>
      <c r="C539" s="7" t="s">
        <v>346</v>
      </c>
      <c r="D539" s="9" t="s">
        <v>3</v>
      </c>
      <c r="E539" s="8" t="s">
        <v>63</v>
      </c>
      <c r="F539" s="8">
        <v>6.0912402558299803</v>
      </c>
      <c r="G539" s="8">
        <v>6.4819055082620398</v>
      </c>
      <c r="H539" s="8">
        <v>6.65165789502535</v>
      </c>
      <c r="I539" s="8">
        <v>6.722639064689</v>
      </c>
      <c r="J539" s="8">
        <v>6.8312052571771602</v>
      </c>
      <c r="K539" s="8">
        <v>7.0018712192790398</v>
      </c>
      <c r="L539" s="8">
        <v>7.2278746996185799</v>
      </c>
      <c r="M539" s="8">
        <v>7.4991141109407398</v>
      </c>
      <c r="N539" s="8">
        <v>7.7681043964647296</v>
      </c>
      <c r="O539" s="8">
        <v>8.2403756318909895</v>
      </c>
      <c r="P539" s="8">
        <v>8.5469496191546206</v>
      </c>
      <c r="Q539" s="8">
        <v>8.7853170410432604</v>
      </c>
      <c r="R539" s="8">
        <v>9.0734979483809397</v>
      </c>
      <c r="S539" s="8">
        <v>9.38415934143298</v>
      </c>
      <c r="T539" s="8">
        <v>9.7212196679785201</v>
      </c>
      <c r="U539" s="8">
        <v>10.105044821451401</v>
      </c>
      <c r="V539" s="8">
        <v>10.518326207382099</v>
      </c>
      <c r="W539" s="8">
        <v>10.9356181102918</v>
      </c>
      <c r="X539" s="8">
        <v>11.312306188167501</v>
      </c>
      <c r="Y539" s="8">
        <v>11.676753599933299</v>
      </c>
      <c r="Z539" s="8">
        <v>12.038220818835599</v>
      </c>
      <c r="AA539" s="8">
        <v>12.408855846201901</v>
      </c>
      <c r="AB539" s="8">
        <v>12.755856199837501</v>
      </c>
      <c r="AC539" s="8">
        <v>13.059791053768899</v>
      </c>
      <c r="AD539" s="8">
        <v>13.4268946040901</v>
      </c>
      <c r="AE539" s="8">
        <v>13.825124100442901</v>
      </c>
      <c r="AF539" s="8">
        <v>14.264826975643601</v>
      </c>
      <c r="AG539" s="8">
        <v>14.637533373450401</v>
      </c>
      <c r="AH539" s="8">
        <v>14.2786611438975</v>
      </c>
      <c r="AI539" s="8">
        <v>13.8614391878444</v>
      </c>
      <c r="AJ539" s="8">
        <v>13.5835627963727</v>
      </c>
      <c r="AK539" s="8">
        <v>13.3067306654199</v>
      </c>
    </row>
    <row r="540" spans="1:37" s="8" customFormat="1" x14ac:dyDescent="0.3">
      <c r="A540" s="12" t="str">
        <f t="shared" si="8"/>
        <v>SDGbaseTRA_UrbBAU_v7C_GVAaoman</v>
      </c>
      <c r="B540" s="36" t="s">
        <v>220</v>
      </c>
      <c r="C540" s="7" t="s">
        <v>346</v>
      </c>
      <c r="D540" s="9" t="s">
        <v>3</v>
      </c>
      <c r="E540" s="8" t="s">
        <v>64</v>
      </c>
      <c r="F540" s="8">
        <v>25.455948437607798</v>
      </c>
      <c r="G540" s="8">
        <v>26.090106548416401</v>
      </c>
      <c r="H540" s="8">
        <v>26.874494310186801</v>
      </c>
      <c r="I540" s="8">
        <v>26.661535408336</v>
      </c>
      <c r="J540" s="8">
        <v>27.066988202948</v>
      </c>
      <c r="K540" s="8">
        <v>27.586562255896201</v>
      </c>
      <c r="L540" s="8">
        <v>28.313828784285501</v>
      </c>
      <c r="M540" s="8">
        <v>29.456727903811501</v>
      </c>
      <c r="N540" s="8">
        <v>30.498689458019999</v>
      </c>
      <c r="O540" s="8">
        <v>34.424800545672198</v>
      </c>
      <c r="P540" s="8">
        <v>35.839418981171001</v>
      </c>
      <c r="Q540" s="8">
        <v>36.540849885473001</v>
      </c>
      <c r="R540" s="8">
        <v>37.286271259124</v>
      </c>
      <c r="S540" s="8">
        <v>38.231820484899501</v>
      </c>
      <c r="T540" s="8">
        <v>39.346122820926098</v>
      </c>
      <c r="U540" s="8">
        <v>40.564344497978702</v>
      </c>
      <c r="V540" s="8">
        <v>41.673326929719799</v>
      </c>
      <c r="W540" s="8">
        <v>42.967744234860199</v>
      </c>
      <c r="X540" s="8">
        <v>44.252880870804503</v>
      </c>
      <c r="Y540" s="8">
        <v>45.330492158524699</v>
      </c>
      <c r="Z540" s="8">
        <v>46.277095500569203</v>
      </c>
      <c r="AA540" s="8">
        <v>47.548705885699398</v>
      </c>
      <c r="AB540" s="8">
        <v>48.381864887129801</v>
      </c>
      <c r="AC540" s="8">
        <v>49.247901588992796</v>
      </c>
      <c r="AD540" s="8">
        <v>50.539940816600001</v>
      </c>
      <c r="AE540" s="8">
        <v>51.862203959854398</v>
      </c>
      <c r="AF540" s="8">
        <v>53.309422543451603</v>
      </c>
      <c r="AG540" s="8">
        <v>54.258526411903198</v>
      </c>
      <c r="AH540" s="8">
        <v>52.345197164397398</v>
      </c>
      <c r="AI540" s="8">
        <v>49.872554317819898</v>
      </c>
      <c r="AJ540" s="8">
        <v>48.425598337505697</v>
      </c>
      <c r="AK540" s="8">
        <v>47.0706773634477</v>
      </c>
    </row>
    <row r="541" spans="1:37" s="8" customFormat="1" x14ac:dyDescent="0.3">
      <c r="A541" s="12" t="str">
        <f t="shared" si="8"/>
        <v>SDGbaseTRA_UrbBAU_v7C_GVAaelec</v>
      </c>
      <c r="B541" s="36" t="s">
        <v>220</v>
      </c>
      <c r="C541" s="7" t="s">
        <v>346</v>
      </c>
      <c r="D541" s="9" t="s">
        <v>3</v>
      </c>
      <c r="E541" s="8" t="s">
        <v>65</v>
      </c>
      <c r="F541" s="8">
        <v>142.20363281736601</v>
      </c>
      <c r="G541" s="8">
        <v>152.88695753723599</v>
      </c>
      <c r="H541" s="8">
        <v>142.132067651076</v>
      </c>
      <c r="I541" s="8">
        <v>142.91511385309201</v>
      </c>
      <c r="J541" s="8">
        <v>144.60189949631101</v>
      </c>
      <c r="K541" s="8">
        <v>147.71754227471101</v>
      </c>
      <c r="L541" s="8">
        <v>151.095769593407</v>
      </c>
      <c r="M541" s="8">
        <v>150.423511549154</v>
      </c>
      <c r="N541" s="8">
        <v>148.006862915439</v>
      </c>
      <c r="O541" s="8">
        <v>147.44294521999501</v>
      </c>
      <c r="P541" s="8">
        <v>150.65948872093099</v>
      </c>
      <c r="Q541" s="8">
        <v>156.14867180428899</v>
      </c>
      <c r="R541" s="8">
        <v>165.869263858088</v>
      </c>
      <c r="S541" s="8">
        <v>173.063088948781</v>
      </c>
      <c r="T541" s="8">
        <v>180.11469825144499</v>
      </c>
      <c r="U541" s="8">
        <v>186.87157320739399</v>
      </c>
      <c r="V541" s="8">
        <v>187.63189825764101</v>
      </c>
      <c r="W541" s="8">
        <v>193.35612901564701</v>
      </c>
      <c r="X541" s="8">
        <v>206.870503025511</v>
      </c>
      <c r="Y541" s="8">
        <v>219.25696594134499</v>
      </c>
      <c r="Z541" s="8">
        <v>232.65231277209699</v>
      </c>
      <c r="AA541" s="8">
        <v>246.08526205327499</v>
      </c>
      <c r="AB541" s="8">
        <v>255.12582969064701</v>
      </c>
      <c r="AC541" s="8">
        <v>266.412819790085</v>
      </c>
      <c r="AD541" s="8">
        <v>278.98132449434502</v>
      </c>
      <c r="AE541" s="8">
        <v>291.37338113582098</v>
      </c>
      <c r="AF541" s="8">
        <v>303.86614818399499</v>
      </c>
      <c r="AG541" s="8">
        <v>347.03675744644801</v>
      </c>
      <c r="AH541" s="8">
        <v>383.77582105554302</v>
      </c>
      <c r="AI541" s="8">
        <v>427.39403294132597</v>
      </c>
      <c r="AJ541" s="8">
        <v>472.19979861673198</v>
      </c>
      <c r="AK541" s="8">
        <v>513.53258932459403</v>
      </c>
    </row>
    <row r="542" spans="1:37" s="8" customFormat="1" x14ac:dyDescent="0.3">
      <c r="A542" s="12" t="str">
        <f t="shared" si="8"/>
        <v>SDGbaseTRA_UrbBAU_v7C_GVAawatr</v>
      </c>
      <c r="B542" s="36" t="s">
        <v>220</v>
      </c>
      <c r="C542" s="7" t="s">
        <v>346</v>
      </c>
      <c r="D542" s="9" t="s">
        <v>3</v>
      </c>
      <c r="E542" s="8" t="s">
        <v>66</v>
      </c>
      <c r="F542" s="8">
        <v>38.118236024161902</v>
      </c>
      <c r="G542" s="8">
        <v>32.102392270463803</v>
      </c>
      <c r="H542" s="8">
        <v>34.2783068528096</v>
      </c>
      <c r="I542" s="8">
        <v>35.618803790099697</v>
      </c>
      <c r="J542" s="8">
        <v>36.803895176764698</v>
      </c>
      <c r="K542" s="8">
        <v>38.0358230759796</v>
      </c>
      <c r="L542" s="8">
        <v>39.291824199205998</v>
      </c>
      <c r="M542" s="8">
        <v>40.470441837998401</v>
      </c>
      <c r="N542" s="8">
        <v>41.578497504192804</v>
      </c>
      <c r="O542" s="8">
        <v>42.943806107331099</v>
      </c>
      <c r="P542" s="8">
        <v>44.344716352609602</v>
      </c>
      <c r="Q542" s="8">
        <v>45.772747892610802</v>
      </c>
      <c r="R542" s="8">
        <v>47.5903883048937</v>
      </c>
      <c r="S542" s="8">
        <v>49.6441260129764</v>
      </c>
      <c r="T542" s="8">
        <v>51.767316117005102</v>
      </c>
      <c r="U542" s="8">
        <v>53.705876927541702</v>
      </c>
      <c r="V542" s="8">
        <v>55.7537368132664</v>
      </c>
      <c r="W542" s="8">
        <v>57.959655632804498</v>
      </c>
      <c r="X542" s="8">
        <v>60.105036965056797</v>
      </c>
      <c r="Y542" s="8">
        <v>61.9950933696785</v>
      </c>
      <c r="Z542" s="8">
        <v>63.916089935826697</v>
      </c>
      <c r="AA542" s="8">
        <v>65.847773929385596</v>
      </c>
      <c r="AB542" s="8">
        <v>68.873307498661603</v>
      </c>
      <c r="AC542" s="8">
        <v>71.527979490654701</v>
      </c>
      <c r="AD542" s="8">
        <v>74.345268599851906</v>
      </c>
      <c r="AE542" s="8">
        <v>77.189698524506298</v>
      </c>
      <c r="AF542" s="8">
        <v>80.236735645641602</v>
      </c>
      <c r="AG542" s="8">
        <v>83.186108513916807</v>
      </c>
      <c r="AH542" s="8">
        <v>84.979744065061993</v>
      </c>
      <c r="AI542" s="8">
        <v>86.186294358858802</v>
      </c>
      <c r="AJ542" s="8">
        <v>87.042874101744204</v>
      </c>
      <c r="AK542" s="8">
        <v>87.637022667261405</v>
      </c>
    </row>
    <row r="543" spans="1:37" s="8" customFormat="1" x14ac:dyDescent="0.3">
      <c r="A543" s="12" t="str">
        <f t="shared" ref="A543:A606" si="9">_xlfn.CONCAT(C543,D543,E543)</f>
        <v>SDGbaseTRA_UrbBAU_v7C_GVAacons</v>
      </c>
      <c r="B543" s="36" t="s">
        <v>220</v>
      </c>
      <c r="C543" s="7" t="s">
        <v>346</v>
      </c>
      <c r="D543" s="9" t="s">
        <v>3</v>
      </c>
      <c r="E543" s="8" t="s">
        <v>67</v>
      </c>
      <c r="F543" s="8">
        <v>140.64979180275</v>
      </c>
      <c r="G543" s="8">
        <v>149.66803071730399</v>
      </c>
      <c r="H543" s="8">
        <v>149.22999415701099</v>
      </c>
      <c r="I543" s="8">
        <v>150.19404803700101</v>
      </c>
      <c r="J543" s="8">
        <v>151.42017179223299</v>
      </c>
      <c r="K543" s="8">
        <v>154.26286744029801</v>
      </c>
      <c r="L543" s="8">
        <v>158.11459039144199</v>
      </c>
      <c r="M543" s="8">
        <v>162.910814585227</v>
      </c>
      <c r="N543" s="8">
        <v>167.659875550332</v>
      </c>
      <c r="O543" s="8">
        <v>172.79917434544799</v>
      </c>
      <c r="P543" s="8">
        <v>178.382511260412</v>
      </c>
      <c r="Q543" s="8">
        <v>183.796650921615</v>
      </c>
      <c r="R543" s="8">
        <v>190.410906642501</v>
      </c>
      <c r="S543" s="8">
        <v>197.38334794962199</v>
      </c>
      <c r="T543" s="8">
        <v>204.61397016529901</v>
      </c>
      <c r="U543" s="8">
        <v>212.76772536854199</v>
      </c>
      <c r="V543" s="8">
        <v>222.025014601728</v>
      </c>
      <c r="W543" s="8">
        <v>230.47500092679601</v>
      </c>
      <c r="X543" s="8">
        <v>237.267461163017</v>
      </c>
      <c r="Y543" s="8">
        <v>244.654314719014</v>
      </c>
      <c r="Z543" s="8">
        <v>252.68053645531299</v>
      </c>
      <c r="AA543" s="8">
        <v>260.14877405516501</v>
      </c>
      <c r="AB543" s="8">
        <v>264.71564043514201</v>
      </c>
      <c r="AC543" s="8">
        <v>270.83585136359198</v>
      </c>
      <c r="AD543" s="8">
        <v>279.896128037479</v>
      </c>
      <c r="AE543" s="8">
        <v>289.80622206219698</v>
      </c>
      <c r="AF543" s="8">
        <v>300.03769561045198</v>
      </c>
      <c r="AG543" s="8">
        <v>308.96979978610199</v>
      </c>
      <c r="AH543" s="8">
        <v>304.92059135973</v>
      </c>
      <c r="AI543" s="8">
        <v>299.99552908329298</v>
      </c>
      <c r="AJ543" s="8">
        <v>297.71796751401098</v>
      </c>
      <c r="AK543" s="8">
        <v>295.03041101757299</v>
      </c>
    </row>
    <row r="544" spans="1:37" s="8" customFormat="1" x14ac:dyDescent="0.3">
      <c r="A544" s="12" t="str">
        <f t="shared" si="9"/>
        <v>SDGbaseTRA_UrbBAU_v7C_GVAatrad</v>
      </c>
      <c r="B544" s="36" t="s">
        <v>220</v>
      </c>
      <c r="C544" s="7" t="s">
        <v>346</v>
      </c>
      <c r="D544" s="9" t="s">
        <v>3</v>
      </c>
      <c r="E544" s="8" t="s">
        <v>68</v>
      </c>
      <c r="F544" s="8">
        <v>482.47489737638699</v>
      </c>
      <c r="G544" s="8">
        <v>445.48400701239098</v>
      </c>
      <c r="H544" s="8">
        <v>462.67323894810102</v>
      </c>
      <c r="I544" s="8">
        <v>478.21384974961501</v>
      </c>
      <c r="J544" s="8">
        <v>482.430700687269</v>
      </c>
      <c r="K544" s="8">
        <v>489.81869264067899</v>
      </c>
      <c r="L544" s="8">
        <v>499.63029451757097</v>
      </c>
      <c r="M544" s="8">
        <v>512.48206693833004</v>
      </c>
      <c r="N544" s="8">
        <v>524.90450456058704</v>
      </c>
      <c r="O544" s="8">
        <v>495.25423751726299</v>
      </c>
      <c r="P544" s="8">
        <v>506.597151700859</v>
      </c>
      <c r="Q544" s="8">
        <v>526.503450274947</v>
      </c>
      <c r="R544" s="8">
        <v>547.73360705118296</v>
      </c>
      <c r="S544" s="8">
        <v>568.05939394209304</v>
      </c>
      <c r="T544" s="8">
        <v>588.286774997404</v>
      </c>
      <c r="U544" s="8">
        <v>609.626394171725</v>
      </c>
      <c r="V544" s="8">
        <v>632.74740375563601</v>
      </c>
      <c r="W544" s="8">
        <v>655.16853960010496</v>
      </c>
      <c r="X544" s="8">
        <v>675.45876909165497</v>
      </c>
      <c r="Y544" s="8">
        <v>692.13533840373498</v>
      </c>
      <c r="Z544" s="8">
        <v>707.42038949440303</v>
      </c>
      <c r="AA544" s="8">
        <v>723.582434693045</v>
      </c>
      <c r="AB544" s="8">
        <v>719.13384223233095</v>
      </c>
      <c r="AC544" s="8">
        <v>723.91828037551795</v>
      </c>
      <c r="AD544" s="8">
        <v>738.77967528234399</v>
      </c>
      <c r="AE544" s="8">
        <v>756.68803350372298</v>
      </c>
      <c r="AF544" s="8">
        <v>776.66016035115194</v>
      </c>
      <c r="AG544" s="8">
        <v>792.11698660861305</v>
      </c>
      <c r="AH544" s="8">
        <v>768.62539916840296</v>
      </c>
      <c r="AI544" s="8">
        <v>746.07610745064301</v>
      </c>
      <c r="AJ544" s="8">
        <v>731.884743391798</v>
      </c>
      <c r="AK544" s="8">
        <v>719.09320531410594</v>
      </c>
    </row>
    <row r="545" spans="1:37" s="8" customFormat="1" x14ac:dyDescent="0.3">
      <c r="A545" s="12" t="str">
        <f t="shared" si="9"/>
        <v>SDGbaseTRA_UrbBAU_v7C_GVAahotl</v>
      </c>
      <c r="B545" s="36" t="s">
        <v>220</v>
      </c>
      <c r="C545" s="7" t="s">
        <v>346</v>
      </c>
      <c r="D545" s="9" t="s">
        <v>3</v>
      </c>
      <c r="E545" s="8" t="s">
        <v>69</v>
      </c>
      <c r="F545" s="8">
        <v>37.6854993584083</v>
      </c>
      <c r="G545" s="8">
        <v>35.945319710973699</v>
      </c>
      <c r="H545" s="8">
        <v>38.1212868024326</v>
      </c>
      <c r="I545" s="8">
        <v>38.954156288216303</v>
      </c>
      <c r="J545" s="8">
        <v>39.788352082644302</v>
      </c>
      <c r="K545" s="8">
        <v>40.957444906969101</v>
      </c>
      <c r="L545" s="8">
        <v>42.210928907376001</v>
      </c>
      <c r="M545" s="8">
        <v>43.605958302889697</v>
      </c>
      <c r="N545" s="8">
        <v>45.036007774480602</v>
      </c>
      <c r="O545" s="8">
        <v>47.6186807469727</v>
      </c>
      <c r="P545" s="8">
        <v>49.440815825998499</v>
      </c>
      <c r="Q545" s="8">
        <v>50.997003102999599</v>
      </c>
      <c r="R545" s="8">
        <v>52.904105792556997</v>
      </c>
      <c r="S545" s="8">
        <v>54.974196701748902</v>
      </c>
      <c r="T545" s="8">
        <v>57.2278742652733</v>
      </c>
      <c r="U545" s="8">
        <v>59.611141172049798</v>
      </c>
      <c r="V545" s="8">
        <v>61.9506776222619</v>
      </c>
      <c r="W545" s="8">
        <v>64.582794556365499</v>
      </c>
      <c r="X545" s="8">
        <v>67.415210634120498</v>
      </c>
      <c r="Y545" s="8">
        <v>69.871322105433805</v>
      </c>
      <c r="Z545" s="8">
        <v>72.2894249840528</v>
      </c>
      <c r="AA545" s="8">
        <v>74.788192773412803</v>
      </c>
      <c r="AB545" s="8">
        <v>77.975134486684297</v>
      </c>
      <c r="AC545" s="8">
        <v>80.571567654012995</v>
      </c>
      <c r="AD545" s="8">
        <v>83.069861019902305</v>
      </c>
      <c r="AE545" s="8">
        <v>85.668475439084304</v>
      </c>
      <c r="AF545" s="8">
        <v>88.567481768127905</v>
      </c>
      <c r="AG545" s="8">
        <v>91.383257548901994</v>
      </c>
      <c r="AH545" s="8">
        <v>91.891105309703804</v>
      </c>
      <c r="AI545" s="8">
        <v>91.260289357142995</v>
      </c>
      <c r="AJ545" s="8">
        <v>90.505808731873103</v>
      </c>
      <c r="AK545" s="8">
        <v>89.596877772584804</v>
      </c>
    </row>
    <row r="546" spans="1:37" s="8" customFormat="1" x14ac:dyDescent="0.3">
      <c r="A546" s="12" t="str">
        <f t="shared" si="9"/>
        <v>SDGbaseTRA_UrbBAU_v7C_GVAaltrp-p</v>
      </c>
      <c r="B546" s="36" t="s">
        <v>220</v>
      </c>
      <c r="C546" s="7" t="s">
        <v>346</v>
      </c>
      <c r="D546" s="9" t="s">
        <v>3</v>
      </c>
      <c r="E546" s="8" t="s">
        <v>70</v>
      </c>
      <c r="F546" s="8">
        <v>60.675714154090002</v>
      </c>
      <c r="G546" s="8">
        <v>57.257994805526799</v>
      </c>
      <c r="H546" s="8">
        <v>57.297781647151901</v>
      </c>
      <c r="I546" s="8">
        <v>58.745693043895997</v>
      </c>
      <c r="J546" s="8">
        <v>59.907290051633098</v>
      </c>
      <c r="K546" s="8">
        <v>60.944182796936403</v>
      </c>
      <c r="L546" s="8">
        <v>62.171691658262297</v>
      </c>
      <c r="M546" s="8">
        <v>63.874947361128697</v>
      </c>
      <c r="N546" s="8">
        <v>66.091407153417805</v>
      </c>
      <c r="O546" s="8">
        <v>69.460127488295996</v>
      </c>
      <c r="P546" s="8">
        <v>72.479461523432803</v>
      </c>
      <c r="Q546" s="8">
        <v>74.930275647682393</v>
      </c>
      <c r="R546" s="8">
        <v>78.025296507297696</v>
      </c>
      <c r="S546" s="8">
        <v>81.209585939926896</v>
      </c>
      <c r="T546" s="8">
        <v>84.380455508289401</v>
      </c>
      <c r="U546" s="8">
        <v>87.899753647013</v>
      </c>
      <c r="V546" s="8">
        <v>91.058688136501601</v>
      </c>
      <c r="W546" s="8">
        <v>94.381011326172597</v>
      </c>
      <c r="X546" s="8">
        <v>97.832562927585897</v>
      </c>
      <c r="Y546" s="8">
        <v>100.673958719949</v>
      </c>
      <c r="Z546" s="8">
        <v>103.23917214506901</v>
      </c>
      <c r="AA546" s="8">
        <v>105.837846300926</v>
      </c>
      <c r="AB546" s="8">
        <v>108.792464539779</v>
      </c>
      <c r="AC546" s="8">
        <v>111.213184174673</v>
      </c>
      <c r="AD546" s="8">
        <v>113.36102294422599</v>
      </c>
      <c r="AE546" s="8">
        <v>115.489753420159</v>
      </c>
      <c r="AF546" s="8">
        <v>118.032162572335</v>
      </c>
      <c r="AG546" s="8">
        <v>120.094948353551</v>
      </c>
      <c r="AH546" s="8">
        <v>119.659613128828</v>
      </c>
      <c r="AI546" s="8">
        <v>118.73178027057</v>
      </c>
      <c r="AJ546" s="8">
        <v>118.731686191702</v>
      </c>
      <c r="AK546" s="8">
        <v>117.857762178035</v>
      </c>
    </row>
    <row r="547" spans="1:37" s="8" customFormat="1" x14ac:dyDescent="0.3">
      <c r="A547" s="12" t="str">
        <f t="shared" si="9"/>
        <v>SDGbaseTRA_UrbBAU_v7C_GVAaltrp-f</v>
      </c>
      <c r="B547" s="36" t="s">
        <v>220</v>
      </c>
      <c r="C547" s="7" t="s">
        <v>346</v>
      </c>
      <c r="D547" s="9" t="s">
        <v>3</v>
      </c>
      <c r="E547" s="8" t="s">
        <v>71</v>
      </c>
      <c r="F547" s="8">
        <v>247.42936538353601</v>
      </c>
      <c r="G547" s="8">
        <v>219.034012327748</v>
      </c>
      <c r="H547" s="8">
        <v>225.49903140801499</v>
      </c>
      <c r="I547" s="8">
        <v>235.675504514729</v>
      </c>
      <c r="J547" s="8">
        <v>241.42640331763101</v>
      </c>
      <c r="K547" s="8">
        <v>243.84024973588899</v>
      </c>
      <c r="L547" s="8">
        <v>246.61645760070201</v>
      </c>
      <c r="M547" s="8">
        <v>250.56082403593501</v>
      </c>
      <c r="N547" s="8">
        <v>260.14671463351698</v>
      </c>
      <c r="O547" s="8">
        <v>268.466861617159</v>
      </c>
      <c r="P547" s="8">
        <v>282.46051180889498</v>
      </c>
      <c r="Q547" s="8">
        <v>299.34687082202601</v>
      </c>
      <c r="R547" s="8">
        <v>309.47051969687402</v>
      </c>
      <c r="S547" s="8">
        <v>315.16210231722698</v>
      </c>
      <c r="T547" s="8">
        <v>322.339381852732</v>
      </c>
      <c r="U547" s="8">
        <v>340.57480714099398</v>
      </c>
      <c r="V547" s="8">
        <v>354.95067854427998</v>
      </c>
      <c r="W547" s="8">
        <v>362.12865786352199</v>
      </c>
      <c r="X547" s="8">
        <v>373.671362365964</v>
      </c>
      <c r="Y547" s="8">
        <v>389.87624883743803</v>
      </c>
      <c r="Z547" s="8">
        <v>409.84100832877101</v>
      </c>
      <c r="AA547" s="8">
        <v>428.00448894804401</v>
      </c>
      <c r="AB547" s="8">
        <v>436.78587059418697</v>
      </c>
      <c r="AC547" s="8">
        <v>452.43470884230402</v>
      </c>
      <c r="AD547" s="8">
        <v>465.31783265008602</v>
      </c>
      <c r="AE547" s="8">
        <v>478.60455313910899</v>
      </c>
      <c r="AF547" s="8">
        <v>486.12613641856598</v>
      </c>
      <c r="AG547" s="8">
        <v>490.99847804273901</v>
      </c>
      <c r="AH547" s="8">
        <v>491.29150301649901</v>
      </c>
      <c r="AI547" s="8">
        <v>492.07057404920101</v>
      </c>
      <c r="AJ547" s="8">
        <v>495.01821286524603</v>
      </c>
      <c r="AK547" s="8">
        <v>496.36636791767802</v>
      </c>
    </row>
    <row r="548" spans="1:37" s="8" customFormat="1" x14ac:dyDescent="0.3">
      <c r="A548" s="12" t="str">
        <f t="shared" si="9"/>
        <v>SDGbaseTRA_UrbBAU_v7C_GVAaotrp-p</v>
      </c>
      <c r="B548" s="36" t="s">
        <v>220</v>
      </c>
      <c r="C548" s="7" t="s">
        <v>346</v>
      </c>
      <c r="D548" s="9" t="s">
        <v>3</v>
      </c>
      <c r="E548" s="8" t="s">
        <v>72</v>
      </c>
      <c r="F548" s="8">
        <v>8.1002002972724707</v>
      </c>
      <c r="G548" s="8">
        <v>8.5937123577291405</v>
      </c>
      <c r="H548" s="8">
        <v>9.0573590025872193</v>
      </c>
      <c r="I548" s="8">
        <v>9.7476397588618902</v>
      </c>
      <c r="J548" s="8">
        <v>10.1337753030359</v>
      </c>
      <c r="K548" s="8">
        <v>10.329989020397999</v>
      </c>
      <c r="L548" s="8">
        <v>10.496314481407399</v>
      </c>
      <c r="M548" s="8">
        <v>10.6420369766369</v>
      </c>
      <c r="N548" s="8">
        <v>10.7897434297878</v>
      </c>
      <c r="O548" s="8">
        <v>10.369307964708</v>
      </c>
      <c r="P548" s="8">
        <v>10.609644645461501</v>
      </c>
      <c r="Q548" s="8">
        <v>10.9026178740577</v>
      </c>
      <c r="R548" s="8">
        <v>11.272976264953799</v>
      </c>
      <c r="S548" s="8">
        <v>11.630603937364199</v>
      </c>
      <c r="T548" s="8">
        <v>11.9594250388578</v>
      </c>
      <c r="U548" s="8">
        <v>12.2829640649579</v>
      </c>
      <c r="V548" s="8">
        <v>12.6103431928747</v>
      </c>
      <c r="W548" s="8">
        <v>12.8998560812276</v>
      </c>
      <c r="X548" s="8">
        <v>13.108615057064201</v>
      </c>
      <c r="Y548" s="8">
        <v>13.295992842496201</v>
      </c>
      <c r="Z548" s="8">
        <v>13.466408604999399</v>
      </c>
      <c r="AA548" s="8">
        <v>13.5794730082544</v>
      </c>
      <c r="AB548" s="8">
        <v>13.5101430219114</v>
      </c>
      <c r="AC548" s="8">
        <v>13.6022713405322</v>
      </c>
      <c r="AD548" s="8">
        <v>13.805675954262099</v>
      </c>
      <c r="AE548" s="8">
        <v>14.060611806891499</v>
      </c>
      <c r="AF548" s="8">
        <v>14.3939522269193</v>
      </c>
      <c r="AG548" s="8">
        <v>14.672778397877201</v>
      </c>
      <c r="AH548" s="8">
        <v>14.569554197576799</v>
      </c>
      <c r="AI548" s="8">
        <v>14.639004658648799</v>
      </c>
      <c r="AJ548" s="8">
        <v>14.836940103948301</v>
      </c>
      <c r="AK548" s="8">
        <v>15.007599769312501</v>
      </c>
    </row>
    <row r="549" spans="1:37" s="8" customFormat="1" x14ac:dyDescent="0.3">
      <c r="A549" s="12" t="str">
        <f t="shared" si="9"/>
        <v>SDGbaseTRA_UrbBAU_v7C_GVAaotrp-f</v>
      </c>
      <c r="B549" s="36" t="s">
        <v>220</v>
      </c>
      <c r="C549" s="7" t="s">
        <v>346</v>
      </c>
      <c r="D549" s="9" t="s">
        <v>3</v>
      </c>
      <c r="E549" s="8" t="s">
        <v>73</v>
      </c>
      <c r="F549" s="8">
        <v>7.2942674736109696</v>
      </c>
      <c r="G549" s="8">
        <v>7.0206437391008301</v>
      </c>
      <c r="H549" s="8">
        <v>7.34956759375138</v>
      </c>
      <c r="I549" s="8">
        <v>7.61001799420964</v>
      </c>
      <c r="J549" s="8">
        <v>7.7377422300972398</v>
      </c>
      <c r="K549" s="8">
        <v>7.8001239749239897</v>
      </c>
      <c r="L549" s="8">
        <v>7.8842197792875099</v>
      </c>
      <c r="M549" s="8">
        <v>8.0039853275928508</v>
      </c>
      <c r="N549" s="8">
        <v>8.2357664605435001</v>
      </c>
      <c r="O549" s="8">
        <v>8.2768781784259602</v>
      </c>
      <c r="P549" s="8">
        <v>8.6013895269344705</v>
      </c>
      <c r="Q549" s="8">
        <v>9.0141429603751408</v>
      </c>
      <c r="R549" s="8">
        <v>9.3220848200070598</v>
      </c>
      <c r="S549" s="8">
        <v>9.4998887990177394</v>
      </c>
      <c r="T549" s="8">
        <v>9.7011537981268408</v>
      </c>
      <c r="U549" s="8">
        <v>10.124974215459799</v>
      </c>
      <c r="V549" s="8">
        <v>10.5036185886095</v>
      </c>
      <c r="W549" s="8">
        <v>10.721322213431399</v>
      </c>
      <c r="X549" s="8">
        <v>10.9294049946916</v>
      </c>
      <c r="Y549" s="8">
        <v>11.259844007119399</v>
      </c>
      <c r="Z549" s="8">
        <v>11.678099150351199</v>
      </c>
      <c r="AA549" s="8">
        <v>12.0554239239151</v>
      </c>
      <c r="AB549" s="8">
        <v>12.168430709767399</v>
      </c>
      <c r="AC549" s="8">
        <v>12.488037484219101</v>
      </c>
      <c r="AD549" s="8">
        <v>12.8028043414508</v>
      </c>
      <c r="AE549" s="8">
        <v>13.1412475343531</v>
      </c>
      <c r="AF549" s="8">
        <v>13.367900034233401</v>
      </c>
      <c r="AG549" s="8">
        <v>13.5097562726838</v>
      </c>
      <c r="AH549" s="8">
        <v>13.3911296453711</v>
      </c>
      <c r="AI549" s="8">
        <v>13.358774271125201</v>
      </c>
      <c r="AJ549" s="8">
        <v>13.4126435043133</v>
      </c>
      <c r="AK549" s="8">
        <v>13.44838884799</v>
      </c>
    </row>
    <row r="550" spans="1:37" s="8" customFormat="1" x14ac:dyDescent="0.3">
      <c r="A550" s="12" t="str">
        <f t="shared" si="9"/>
        <v>SDGbaseTRA_UrbBAU_v7C_GVAaprtr</v>
      </c>
      <c r="B550" s="36" t="s">
        <v>220</v>
      </c>
      <c r="C550" s="7" t="s">
        <v>346</v>
      </c>
      <c r="D550" s="9" t="s">
        <v>3</v>
      </c>
      <c r="E550" s="8" t="s">
        <v>74</v>
      </c>
      <c r="F550" s="99">
        <v>5.0000000000001895E-10</v>
      </c>
      <c r="G550" s="99">
        <v>4.7323707693549097E-10</v>
      </c>
      <c r="H550" s="99">
        <v>4.8409336710338798E-10</v>
      </c>
      <c r="I550" s="99">
        <v>5.0005831581046202E-10</v>
      </c>
      <c r="J550" s="99">
        <v>4.9437783004335404E-10</v>
      </c>
      <c r="K550" s="99">
        <v>5.0398365780030705E-10</v>
      </c>
      <c r="L550" s="99">
        <v>5.1663994963897699E-10</v>
      </c>
      <c r="M550" s="99">
        <v>5.2930238491274702E-10</v>
      </c>
      <c r="N550" s="99">
        <v>5.4372466646877504E-10</v>
      </c>
      <c r="O550" s="99">
        <v>5.3421997999941503E-10</v>
      </c>
      <c r="P550" s="99">
        <v>5.5178905175788497E-10</v>
      </c>
      <c r="Q550" s="99">
        <v>5.7316534652417204E-10</v>
      </c>
      <c r="R550" s="99">
        <v>6.0099230588814904E-10</v>
      </c>
      <c r="S550" s="99">
        <v>6.2834575161322305E-10</v>
      </c>
      <c r="T550" s="99">
        <v>6.5608360476533403E-10</v>
      </c>
      <c r="U550" s="99">
        <v>6.8726527699623899E-10</v>
      </c>
      <c r="V550" s="99">
        <v>7.21255760469517E-10</v>
      </c>
      <c r="W550" s="99">
        <v>7.51989109813789E-10</v>
      </c>
      <c r="X550" s="99">
        <v>7.8039419296656E-10</v>
      </c>
      <c r="Y550" s="99">
        <v>8.06560699077843E-10</v>
      </c>
      <c r="Z550" s="99">
        <v>8.3485691516696202E-10</v>
      </c>
      <c r="AA550" s="99">
        <v>8.5924690786453698E-10</v>
      </c>
      <c r="AB550" s="99">
        <v>8.7695342350537398E-10</v>
      </c>
      <c r="AC550" s="99">
        <v>8.9146312534130103E-10</v>
      </c>
      <c r="AD550" s="99">
        <v>9.1322670193773205E-10</v>
      </c>
      <c r="AE550" s="99">
        <v>9.3996643028862299E-10</v>
      </c>
      <c r="AF550" s="99">
        <v>9.7016950067954399E-10</v>
      </c>
      <c r="AG550" s="99">
        <v>9.7654725604707497E-10</v>
      </c>
      <c r="AH550" s="99">
        <v>9.4587977682721899E-10</v>
      </c>
      <c r="AI550" s="99">
        <v>9.0891427536198399E-10</v>
      </c>
      <c r="AJ550" s="99">
        <v>8.7566364246804301E-10</v>
      </c>
      <c r="AK550" s="99">
        <v>8.4496837064127901E-10</v>
      </c>
    </row>
    <row r="551" spans="1:37" s="8" customFormat="1" x14ac:dyDescent="0.3">
      <c r="A551" s="12" t="str">
        <f t="shared" si="9"/>
        <v>SDGbaseTRA_UrbBAU_v7C_GVAatrps</v>
      </c>
      <c r="B551" s="36" t="s">
        <v>220</v>
      </c>
      <c r="C551" s="7" t="s">
        <v>346</v>
      </c>
      <c r="D551" s="9" t="s">
        <v>3</v>
      </c>
      <c r="E551" s="8" t="s">
        <v>75</v>
      </c>
      <c r="F551" s="8">
        <v>54.941564078995697</v>
      </c>
      <c r="G551" s="8">
        <v>50.356120304814802</v>
      </c>
      <c r="H551" s="8">
        <v>51.4651815372805</v>
      </c>
      <c r="I551" s="8">
        <v>52.311532838322002</v>
      </c>
      <c r="J551" s="8">
        <v>52.951032782621603</v>
      </c>
      <c r="K551" s="8">
        <v>54.056874890174399</v>
      </c>
      <c r="L551" s="8">
        <v>55.187926217493001</v>
      </c>
      <c r="M551" s="8">
        <v>56.000661887435797</v>
      </c>
      <c r="N551" s="8">
        <v>56.8862232759165</v>
      </c>
      <c r="O551" s="8">
        <v>57.961760599503201</v>
      </c>
      <c r="P551" s="8">
        <v>58.998808290127101</v>
      </c>
      <c r="Q551" s="8">
        <v>59.781228164386398</v>
      </c>
      <c r="R551" s="8">
        <v>61.3035544771312</v>
      </c>
      <c r="S551" s="8">
        <v>63.477422742201298</v>
      </c>
      <c r="T551" s="8">
        <v>65.530793783743306</v>
      </c>
      <c r="U551" s="8">
        <v>67.723537011340596</v>
      </c>
      <c r="V551" s="8">
        <v>69.831380373828594</v>
      </c>
      <c r="W551" s="8">
        <v>72.247238598084195</v>
      </c>
      <c r="X551" s="8">
        <v>74.254128825821397</v>
      </c>
      <c r="Y551" s="8">
        <v>76.248610580727203</v>
      </c>
      <c r="Z551" s="8">
        <v>78.200997845691305</v>
      </c>
      <c r="AA551" s="8">
        <v>80.199542042364797</v>
      </c>
      <c r="AB551" s="8">
        <v>84.900406124974694</v>
      </c>
      <c r="AC551" s="8">
        <v>89.128565946491094</v>
      </c>
      <c r="AD551" s="8">
        <v>93.418739269716298</v>
      </c>
      <c r="AE551" s="8">
        <v>97.652373255831904</v>
      </c>
      <c r="AF551" s="8">
        <v>101.904895880187</v>
      </c>
      <c r="AG551" s="8">
        <v>105.08449025245601</v>
      </c>
      <c r="AH551" s="8">
        <v>106.574222186501</v>
      </c>
      <c r="AI551" s="8">
        <v>107.649205416806</v>
      </c>
      <c r="AJ551" s="8">
        <v>108.71304596161799</v>
      </c>
      <c r="AK551" s="8">
        <v>109.59331801602301</v>
      </c>
    </row>
    <row r="552" spans="1:37" s="8" customFormat="1" x14ac:dyDescent="0.3">
      <c r="A552" s="12" t="str">
        <f t="shared" si="9"/>
        <v>SDGbaseTRA_UrbBAU_v7C_GVAacomm</v>
      </c>
      <c r="B552" s="36" t="s">
        <v>220</v>
      </c>
      <c r="C552" s="7" t="s">
        <v>346</v>
      </c>
      <c r="D552" s="9" t="s">
        <v>3</v>
      </c>
      <c r="E552" s="8" t="s">
        <v>76</v>
      </c>
      <c r="F552" s="8">
        <v>84.052107429895301</v>
      </c>
      <c r="G552" s="8">
        <v>70.154108456069693</v>
      </c>
      <c r="H552" s="8">
        <v>75.236328832347795</v>
      </c>
      <c r="I552" s="8">
        <v>77.959055012449795</v>
      </c>
      <c r="J552" s="8">
        <v>80.137546675741504</v>
      </c>
      <c r="K552" s="8">
        <v>82.554772312105399</v>
      </c>
      <c r="L552" s="8">
        <v>85.011351224142203</v>
      </c>
      <c r="M552" s="8">
        <v>87.850826907726002</v>
      </c>
      <c r="N552" s="8">
        <v>90.595029786092894</v>
      </c>
      <c r="O552" s="8">
        <v>93.753538321354199</v>
      </c>
      <c r="P552" s="8">
        <v>96.980876059340503</v>
      </c>
      <c r="Q552" s="8">
        <v>100.169602673661</v>
      </c>
      <c r="R552" s="8">
        <v>103.84586443342801</v>
      </c>
      <c r="S552" s="8">
        <v>107.809380009701</v>
      </c>
      <c r="T552" s="8">
        <v>111.995535736235</v>
      </c>
      <c r="U552" s="8">
        <v>116.278467330731</v>
      </c>
      <c r="V552" s="8">
        <v>120.96557775865099</v>
      </c>
      <c r="W552" s="8">
        <v>125.89893705926301</v>
      </c>
      <c r="X552" s="8">
        <v>130.87561964351301</v>
      </c>
      <c r="Y552" s="8">
        <v>135.51957542156899</v>
      </c>
      <c r="Z552" s="8">
        <v>140.09812735766701</v>
      </c>
      <c r="AA552" s="8">
        <v>144.67017888923701</v>
      </c>
      <c r="AB552" s="8">
        <v>147.91139246386999</v>
      </c>
      <c r="AC552" s="8">
        <v>151.611044629411</v>
      </c>
      <c r="AD552" s="8">
        <v>156.418003884347</v>
      </c>
      <c r="AE552" s="8">
        <v>161.60375322928101</v>
      </c>
      <c r="AF552" s="8">
        <v>167.162123051225</v>
      </c>
      <c r="AG552" s="8">
        <v>172.29310343364401</v>
      </c>
      <c r="AH552" s="8">
        <v>172.70445295453399</v>
      </c>
      <c r="AI552" s="8">
        <v>171.90128170081601</v>
      </c>
      <c r="AJ552" s="8">
        <v>171.21438013209701</v>
      </c>
      <c r="AK552" s="8">
        <v>170.30623091216401</v>
      </c>
    </row>
    <row r="553" spans="1:37" s="8" customFormat="1" x14ac:dyDescent="0.3">
      <c r="A553" s="12" t="str">
        <f t="shared" si="9"/>
        <v>SDGbaseTRA_UrbBAU_v7C_GVAafsrv</v>
      </c>
      <c r="B553" s="36" t="s">
        <v>220</v>
      </c>
      <c r="C553" s="7" t="s">
        <v>346</v>
      </c>
      <c r="D553" s="9" t="s">
        <v>3</v>
      </c>
      <c r="E553" s="8" t="s">
        <v>77</v>
      </c>
      <c r="F553" s="8">
        <v>413.43609675688703</v>
      </c>
      <c r="G553" s="8">
        <v>375.65780342126499</v>
      </c>
      <c r="H553" s="8">
        <v>394.027031942245</v>
      </c>
      <c r="I553" s="8">
        <v>403.38951993247099</v>
      </c>
      <c r="J553" s="8">
        <v>411.82973545350302</v>
      </c>
      <c r="K553" s="8">
        <v>423.04486728767</v>
      </c>
      <c r="L553" s="8">
        <v>435.79994142503898</v>
      </c>
      <c r="M553" s="8">
        <v>449.45314274162598</v>
      </c>
      <c r="N553" s="8">
        <v>463.71501187199601</v>
      </c>
      <c r="O553" s="8">
        <v>479.852093280232</v>
      </c>
      <c r="P553" s="8">
        <v>496.79443205912003</v>
      </c>
      <c r="Q553" s="8">
        <v>513.21840324134405</v>
      </c>
      <c r="R553" s="8">
        <v>532.93560248928395</v>
      </c>
      <c r="S553" s="8">
        <v>553.65592534507198</v>
      </c>
      <c r="T553" s="8">
        <v>575.80056418980496</v>
      </c>
      <c r="U553" s="8">
        <v>600.10780985348003</v>
      </c>
      <c r="V553" s="8">
        <v>624.32665374087799</v>
      </c>
      <c r="W553" s="8">
        <v>650.69975533824402</v>
      </c>
      <c r="X553" s="8">
        <v>678.68194522206204</v>
      </c>
      <c r="Y553" s="8">
        <v>704.15478788016503</v>
      </c>
      <c r="Z553" s="8">
        <v>729.86765321125097</v>
      </c>
      <c r="AA553" s="8">
        <v>755.59253627022201</v>
      </c>
      <c r="AB553" s="8">
        <v>783.73386912653802</v>
      </c>
      <c r="AC553" s="8">
        <v>809.76865645156602</v>
      </c>
      <c r="AD553" s="8">
        <v>837.14091199796098</v>
      </c>
      <c r="AE553" s="8">
        <v>865.63995598542704</v>
      </c>
      <c r="AF553" s="8">
        <v>895.65172065036995</v>
      </c>
      <c r="AG553" s="8">
        <v>924.938380284961</v>
      </c>
      <c r="AH553" s="8">
        <v>924.46351042852302</v>
      </c>
      <c r="AI553" s="8">
        <v>918.23629631871199</v>
      </c>
      <c r="AJ553" s="8">
        <v>912.21072700505897</v>
      </c>
      <c r="AK553" s="8">
        <v>905.20442516126695</v>
      </c>
    </row>
    <row r="554" spans="1:37" s="8" customFormat="1" x14ac:dyDescent="0.3">
      <c r="A554" s="12" t="str">
        <f t="shared" si="9"/>
        <v>SDGbaseTRA_UrbBAU_v7C_GVAabsrv</v>
      </c>
      <c r="B554" s="36" t="s">
        <v>220</v>
      </c>
      <c r="C554" s="7" t="s">
        <v>346</v>
      </c>
      <c r="D554" s="9" t="s">
        <v>3</v>
      </c>
      <c r="E554" s="8" t="s">
        <v>78</v>
      </c>
      <c r="F554" s="8">
        <v>367.47747877216102</v>
      </c>
      <c r="G554" s="8">
        <v>309.59547462993697</v>
      </c>
      <c r="H554" s="8">
        <v>328.14574122740402</v>
      </c>
      <c r="I554" s="8">
        <v>339.11358047092</v>
      </c>
      <c r="J554" s="8">
        <v>348.28251049349802</v>
      </c>
      <c r="K554" s="8">
        <v>358.86657481610098</v>
      </c>
      <c r="L554" s="8">
        <v>369.79911899163199</v>
      </c>
      <c r="M554" s="8">
        <v>381.529978935587</v>
      </c>
      <c r="N554" s="8">
        <v>393.426287213379</v>
      </c>
      <c r="O554" s="8">
        <v>406.03396714766302</v>
      </c>
      <c r="P554" s="8">
        <v>420.21235457506998</v>
      </c>
      <c r="Q554" s="8">
        <v>434.33693212435298</v>
      </c>
      <c r="R554" s="8">
        <v>450.96320015109899</v>
      </c>
      <c r="S554" s="8">
        <v>468.36945375959601</v>
      </c>
      <c r="T554" s="8">
        <v>486.74652914913003</v>
      </c>
      <c r="U554" s="8">
        <v>505.88665859527998</v>
      </c>
      <c r="V554" s="8">
        <v>526.26654329205405</v>
      </c>
      <c r="W554" s="8">
        <v>547.76185169788005</v>
      </c>
      <c r="X554" s="8">
        <v>569.45029086131603</v>
      </c>
      <c r="Y554" s="8">
        <v>589.58444452670994</v>
      </c>
      <c r="Z554" s="8">
        <v>609.83144385194896</v>
      </c>
      <c r="AA554" s="8">
        <v>629.77867685395802</v>
      </c>
      <c r="AB554" s="8">
        <v>648.36904562871302</v>
      </c>
      <c r="AC554" s="8">
        <v>665.77636819577697</v>
      </c>
      <c r="AD554" s="8">
        <v>685.83231274193304</v>
      </c>
      <c r="AE554" s="8">
        <v>707.52540761222201</v>
      </c>
      <c r="AF554" s="8">
        <v>731.101521127149</v>
      </c>
      <c r="AG554" s="8">
        <v>753.48663222735399</v>
      </c>
      <c r="AH554" s="8">
        <v>756.45769897993705</v>
      </c>
      <c r="AI554" s="8">
        <v>754.39671201174599</v>
      </c>
      <c r="AJ554" s="8">
        <v>751.79458953468202</v>
      </c>
      <c r="AK554" s="8">
        <v>748.100282222754</v>
      </c>
    </row>
    <row r="555" spans="1:37" s="8" customFormat="1" x14ac:dyDescent="0.3">
      <c r="A555" s="12" t="str">
        <f t="shared" si="9"/>
        <v>SDGbaseTRA_UrbBAU_v7C_GVAagsrv</v>
      </c>
      <c r="B555" s="36" t="s">
        <v>220</v>
      </c>
      <c r="C555" s="7" t="s">
        <v>346</v>
      </c>
      <c r="D555" s="9" t="s">
        <v>3</v>
      </c>
      <c r="E555" s="8" t="s">
        <v>79</v>
      </c>
      <c r="F555" s="8">
        <v>789.43519992016695</v>
      </c>
      <c r="G555" s="8">
        <v>748.86448104811802</v>
      </c>
      <c r="H555" s="8">
        <v>774.45662586320702</v>
      </c>
      <c r="I555" s="8">
        <v>792.684204988332</v>
      </c>
      <c r="J555" s="8">
        <v>807.36786840174204</v>
      </c>
      <c r="K555" s="8">
        <v>826.17816371070398</v>
      </c>
      <c r="L555" s="8">
        <v>848.052684808614</v>
      </c>
      <c r="M555" s="8">
        <v>870.62338609149401</v>
      </c>
      <c r="N555" s="8">
        <v>894.62810046139305</v>
      </c>
      <c r="O555" s="8">
        <v>920.63526641405099</v>
      </c>
      <c r="P555" s="8">
        <v>949.426037531617</v>
      </c>
      <c r="Q555" s="8">
        <v>977.57156665892501</v>
      </c>
      <c r="R555" s="8">
        <v>1004.90410566002</v>
      </c>
      <c r="S555" s="8">
        <v>1032.21450519725</v>
      </c>
      <c r="T555" s="8">
        <v>1060.2165220665499</v>
      </c>
      <c r="U555" s="8">
        <v>1090.0389810234899</v>
      </c>
      <c r="V555" s="8">
        <v>1121.19042260827</v>
      </c>
      <c r="W555" s="8">
        <v>1152.5642172185501</v>
      </c>
      <c r="X555" s="8">
        <v>1183.35255437874</v>
      </c>
      <c r="Y555" s="8">
        <v>1211.43594836534</v>
      </c>
      <c r="Z555" s="8">
        <v>1240.1219978234999</v>
      </c>
      <c r="AA555" s="8">
        <v>1269.54949729547</v>
      </c>
      <c r="AB555" s="8">
        <v>1294.5778363997799</v>
      </c>
      <c r="AC555" s="8">
        <v>1321.7298850731499</v>
      </c>
      <c r="AD555" s="8">
        <v>1354.44696730755</v>
      </c>
      <c r="AE555" s="8">
        <v>1389.2599310032499</v>
      </c>
      <c r="AF555" s="8">
        <v>1425.72148627416</v>
      </c>
      <c r="AG555" s="8">
        <v>1458.75591119142</v>
      </c>
      <c r="AH555" s="8">
        <v>1460.0370370962301</v>
      </c>
      <c r="AI555" s="8">
        <v>1465.62305306606</v>
      </c>
      <c r="AJ555" s="8">
        <v>1480.46077321029</v>
      </c>
      <c r="AK555" s="8">
        <v>1498.41284513561</v>
      </c>
    </row>
    <row r="556" spans="1:37" s="8" customFormat="1" x14ac:dyDescent="0.3">
      <c r="A556" s="12" t="str">
        <f t="shared" si="9"/>
        <v>SDGbaseTRA_UrbBAU_v7C_GVAaosrv</v>
      </c>
      <c r="B556" s="36" t="s">
        <v>220</v>
      </c>
      <c r="C556" s="7" t="s">
        <v>346</v>
      </c>
      <c r="D556" s="9" t="s">
        <v>3</v>
      </c>
      <c r="E556" s="8" t="s">
        <v>80</v>
      </c>
      <c r="F556" s="8">
        <v>475.07820917543302</v>
      </c>
      <c r="G556" s="8">
        <v>490.31258912171501</v>
      </c>
      <c r="H556" s="8">
        <v>501.24261835201401</v>
      </c>
      <c r="I556" s="8">
        <v>507.40318435568503</v>
      </c>
      <c r="J556" s="8">
        <v>514.62877755561101</v>
      </c>
      <c r="K556" s="8">
        <v>524.96653403753396</v>
      </c>
      <c r="L556" s="8">
        <v>537.40784952381205</v>
      </c>
      <c r="M556" s="8">
        <v>552.19086824942701</v>
      </c>
      <c r="N556" s="8">
        <v>568.37178224943398</v>
      </c>
      <c r="O556" s="8">
        <v>586.45735129573904</v>
      </c>
      <c r="P556" s="8">
        <v>606.551862573069</v>
      </c>
      <c r="Q556" s="8">
        <v>626.59197609526905</v>
      </c>
      <c r="R556" s="8">
        <v>650.17365015017401</v>
      </c>
      <c r="S556" s="8">
        <v>674.72831475218504</v>
      </c>
      <c r="T556" s="8">
        <v>700.71234761254595</v>
      </c>
      <c r="U556" s="8">
        <v>728.88052501041898</v>
      </c>
      <c r="V556" s="8">
        <v>757.9334124216</v>
      </c>
      <c r="W556" s="8">
        <v>788.61942771324902</v>
      </c>
      <c r="X556" s="8">
        <v>820.41427459106603</v>
      </c>
      <c r="Y556" s="8">
        <v>850.093191405982</v>
      </c>
      <c r="Z556" s="8">
        <v>879.83332893490206</v>
      </c>
      <c r="AA556" s="8">
        <v>909.26068042609995</v>
      </c>
      <c r="AB556" s="8">
        <v>937.213680951112</v>
      </c>
      <c r="AC556" s="8">
        <v>964.04383769581102</v>
      </c>
      <c r="AD556" s="8">
        <v>993.46345293293803</v>
      </c>
      <c r="AE556" s="8">
        <v>1024.5498383480799</v>
      </c>
      <c r="AF556" s="8">
        <v>1057.27120918879</v>
      </c>
      <c r="AG556" s="8">
        <v>1088.7414389814601</v>
      </c>
      <c r="AH556" s="8">
        <v>1091.8296495972399</v>
      </c>
      <c r="AI556" s="8">
        <v>1088.15953366127</v>
      </c>
      <c r="AJ556" s="8">
        <v>1082.9308477372199</v>
      </c>
      <c r="AK556" s="8">
        <v>1075.64653411006</v>
      </c>
    </row>
    <row r="557" spans="1:37" s="8" customFormat="1" x14ac:dyDescent="0.3">
      <c r="A557" s="12" t="str">
        <f t="shared" si="9"/>
        <v>SDGbaseTRA_UrbBAU_v7C_GVAtotal</v>
      </c>
      <c r="B557" s="36" t="s">
        <v>220</v>
      </c>
      <c r="C557" s="7" t="s">
        <v>346</v>
      </c>
      <c r="D557" s="9" t="s">
        <v>3</v>
      </c>
      <c r="E557" s="8" t="s">
        <v>1</v>
      </c>
      <c r="F557" s="8">
        <v>4444.8669705644197</v>
      </c>
      <c r="G557" s="8">
        <v>4194.6797798524703</v>
      </c>
      <c r="H557" s="8">
        <v>4327.2617063780999</v>
      </c>
      <c r="I557" s="8">
        <v>4424.6757825530303</v>
      </c>
      <c r="J557" s="8">
        <v>4506.4657560447104</v>
      </c>
      <c r="K557" s="8">
        <v>4603.97235956657</v>
      </c>
      <c r="L557" s="8">
        <v>4715.2008402271604</v>
      </c>
      <c r="M557" s="8">
        <v>4828.95713293881</v>
      </c>
      <c r="N557" s="8">
        <v>4953.8657835557296</v>
      </c>
      <c r="O557" s="8">
        <v>5099.2213790474998</v>
      </c>
      <c r="P557" s="8">
        <v>5254.0094145253597</v>
      </c>
      <c r="Q557" s="8">
        <v>5406.4363447516798</v>
      </c>
      <c r="R557" s="8">
        <v>5580.7390647625398</v>
      </c>
      <c r="S557" s="8">
        <v>5757.1714335148599</v>
      </c>
      <c r="T557" s="8">
        <v>5941.6788946997704</v>
      </c>
      <c r="U557" s="8">
        <v>6150.4235006352101</v>
      </c>
      <c r="V557" s="8">
        <v>6354.5285665449701</v>
      </c>
      <c r="W557" s="8">
        <v>6565.0761164917703</v>
      </c>
      <c r="X557" s="8">
        <v>6783.7292820441799</v>
      </c>
      <c r="Y557" s="8">
        <v>6989.3124998085596</v>
      </c>
      <c r="Z557" s="8">
        <v>7206.3267661319696</v>
      </c>
      <c r="AA557" s="8">
        <v>7418.3257832277204</v>
      </c>
      <c r="AB557" s="8">
        <v>7649.3119576406198</v>
      </c>
      <c r="AC557" s="8">
        <v>7867.6764148611401</v>
      </c>
      <c r="AD557" s="8">
        <v>8091.4319993681402</v>
      </c>
      <c r="AE557" s="8">
        <v>8324.1183538427504</v>
      </c>
      <c r="AF557" s="8">
        <v>8565.2872459034807</v>
      </c>
      <c r="AG557" s="8">
        <v>8802.1969555909509</v>
      </c>
      <c r="AH557" s="8">
        <v>8845.8165859192904</v>
      </c>
      <c r="AI557" s="8">
        <v>8863.5358282252</v>
      </c>
      <c r="AJ557" s="8">
        <v>8883.4278684486908</v>
      </c>
      <c r="AK557" s="8">
        <v>8890.1538217217603</v>
      </c>
    </row>
    <row r="558" spans="1:37" s="8" customFormat="1" x14ac:dyDescent="0.3">
      <c r="A558" s="12" t="str">
        <f t="shared" si="9"/>
        <v>SDGbaseTRA_UrbBAU_v7GOVSHRXtotal</v>
      </c>
      <c r="B558" s="36" t="s">
        <v>220</v>
      </c>
      <c r="C558" s="7" t="s">
        <v>346</v>
      </c>
      <c r="D558" s="9" t="s">
        <v>191</v>
      </c>
      <c r="E558" s="8" t="s">
        <v>1</v>
      </c>
      <c r="F558" s="8">
        <v>0.21230066660829899</v>
      </c>
      <c r="G558" s="8">
        <v>0.212300713346463</v>
      </c>
      <c r="H558" s="8">
        <v>0.212300593039078</v>
      </c>
      <c r="I558" s="8">
        <v>0.21224498313419701</v>
      </c>
      <c r="J558" s="8">
        <v>0.212186450467512</v>
      </c>
      <c r="K558" s="8">
        <v>0.21212292221620199</v>
      </c>
      <c r="L558" s="8">
        <v>0.21205770351641201</v>
      </c>
      <c r="M558" s="8">
        <v>0.21199036623296899</v>
      </c>
      <c r="N558" s="8">
        <v>0.21192076812126201</v>
      </c>
      <c r="O558" s="8">
        <v>0.211858059256605</v>
      </c>
      <c r="P558" s="8">
        <v>0.21178868883208299</v>
      </c>
      <c r="Q558" s="8">
        <v>0.21171625616345199</v>
      </c>
      <c r="R558" s="8">
        <v>0.21048135251953501</v>
      </c>
      <c r="S558" s="8">
        <v>0.20921792239043499</v>
      </c>
      <c r="T558" s="8">
        <v>0.207857260278067</v>
      </c>
      <c r="U558" s="8">
        <v>0.206079518602659</v>
      </c>
      <c r="V558" s="8">
        <v>0.20474882153425</v>
      </c>
      <c r="W558" s="8">
        <v>0.20331110570682601</v>
      </c>
      <c r="X558" s="8">
        <v>0.20170445027490899</v>
      </c>
      <c r="Y558" s="8">
        <v>0.200323769938373</v>
      </c>
      <c r="Z558" s="8">
        <v>0.198816886521959</v>
      </c>
      <c r="AA558" s="8">
        <v>0.19763332424025101</v>
      </c>
      <c r="AB558" s="8">
        <v>0.195569393422798</v>
      </c>
      <c r="AC558" s="8">
        <v>0.19422885440314699</v>
      </c>
      <c r="AD558" s="8">
        <v>0.193382698202924</v>
      </c>
      <c r="AE558" s="8">
        <v>0.192596086098307</v>
      </c>
      <c r="AF558" s="8">
        <v>0.19180816877312601</v>
      </c>
      <c r="AG558" s="8">
        <v>0.19081925502382399</v>
      </c>
      <c r="AH558" s="8">
        <v>0.19133110792994501</v>
      </c>
      <c r="AI558" s="8">
        <v>0.19289550621988999</v>
      </c>
      <c r="AJ558" s="8">
        <v>0.19527569950763499</v>
      </c>
      <c r="AK558" s="8">
        <v>0.198276171290489</v>
      </c>
    </row>
    <row r="559" spans="1:37" s="8" customFormat="1" x14ac:dyDescent="0.3">
      <c r="A559" s="12" t="str">
        <f t="shared" si="9"/>
        <v>SDGbaseTRA_UrbBAU_v7INVSHRXtotal</v>
      </c>
      <c r="B559" s="36" t="s">
        <v>220</v>
      </c>
      <c r="C559" s="7" t="s">
        <v>346</v>
      </c>
      <c r="D559" s="9" t="s">
        <v>189</v>
      </c>
      <c r="E559" s="8" t="s">
        <v>1</v>
      </c>
      <c r="F559" s="8">
        <v>0.18000953521871799</v>
      </c>
      <c r="G559" s="8">
        <v>0.18000951608096999</v>
      </c>
      <c r="H559" s="8">
        <v>0.18000947353926899</v>
      </c>
      <c r="I559" s="8">
        <v>0.17996600048112699</v>
      </c>
      <c r="J559" s="8">
        <v>0.179921561025258</v>
      </c>
      <c r="K559" s="8">
        <v>0.179875527461694</v>
      </c>
      <c r="L559" s="8">
        <v>0.179830485962237</v>
      </c>
      <c r="M559" s="8">
        <v>0.17978625458735301</v>
      </c>
      <c r="N559" s="8">
        <v>0.17974139319918001</v>
      </c>
      <c r="O559" s="8">
        <v>0.179698623893008</v>
      </c>
      <c r="P559" s="8">
        <v>0.17965160332069699</v>
      </c>
      <c r="Q559" s="8">
        <v>0.179603336309793</v>
      </c>
      <c r="R559" s="8">
        <v>0.17981588070146201</v>
      </c>
      <c r="S559" s="8">
        <v>0.180053337954169</v>
      </c>
      <c r="T559" s="8">
        <v>0.18032570970735201</v>
      </c>
      <c r="U559" s="8">
        <v>0.18068580583278199</v>
      </c>
      <c r="V559" s="8">
        <v>0.18098172860768399</v>
      </c>
      <c r="W559" s="8">
        <v>0.18130425046634499</v>
      </c>
      <c r="X559" s="8">
        <v>0.18166024792520499</v>
      </c>
      <c r="Y559" s="8">
        <v>0.181981982891743</v>
      </c>
      <c r="Z559" s="8">
        <v>0.182328980000806</v>
      </c>
      <c r="AA559" s="8">
        <v>0.18262421985562399</v>
      </c>
      <c r="AB559" s="8">
        <v>0.18307258649977301</v>
      </c>
      <c r="AC559" s="8">
        <v>0.183399518557745</v>
      </c>
      <c r="AD559" s="8">
        <v>0.183636737230533</v>
      </c>
      <c r="AE559" s="8">
        <v>0.18387119709142899</v>
      </c>
      <c r="AF559" s="8">
        <v>0.18408817231718599</v>
      </c>
      <c r="AG559" s="8">
        <v>0.18433592735547899</v>
      </c>
      <c r="AH559" s="8">
        <v>0.184259327951874</v>
      </c>
      <c r="AI559" s="8">
        <v>0.183960747085604</v>
      </c>
      <c r="AJ559" s="8">
        <v>0.183484083061658</v>
      </c>
      <c r="AK559" s="8">
        <v>0.18285278194356</v>
      </c>
    </row>
    <row r="560" spans="1:37" s="8" customFormat="1" x14ac:dyDescent="0.3">
      <c r="A560" s="12" t="str">
        <f t="shared" si="9"/>
        <v>SDGbaseTRA_UrbBAU_v7C_QFSlabtotal</v>
      </c>
      <c r="B560" s="36" t="s">
        <v>220</v>
      </c>
      <c r="C560" s="7" t="s">
        <v>346</v>
      </c>
      <c r="D560" s="9" t="s">
        <v>206</v>
      </c>
      <c r="E560" s="8" t="s">
        <v>1</v>
      </c>
      <c r="F560" s="8">
        <v>16418.578699979</v>
      </c>
      <c r="G560" s="8">
        <v>15182.8391171371</v>
      </c>
      <c r="H560" s="8">
        <v>15745.416072186599</v>
      </c>
      <c r="I560" s="8">
        <v>16247.7023474579</v>
      </c>
      <c r="J560" s="8">
        <v>16687.5565885547</v>
      </c>
      <c r="K560" s="8">
        <v>17108.930349456401</v>
      </c>
      <c r="L560" s="8">
        <v>17537.7053735685</v>
      </c>
      <c r="M560" s="8">
        <v>17979.832428652498</v>
      </c>
      <c r="N560" s="8">
        <v>18440.82300407</v>
      </c>
      <c r="O560" s="8">
        <v>18907.281590253599</v>
      </c>
      <c r="P560" s="8">
        <v>19419.3637515501</v>
      </c>
      <c r="Q560" s="8">
        <v>19953.947736309601</v>
      </c>
      <c r="R560" s="8">
        <v>20525.810382846801</v>
      </c>
      <c r="S560" s="8">
        <v>21126.183035478902</v>
      </c>
      <c r="T560" s="8">
        <v>21755.843400140198</v>
      </c>
      <c r="U560" s="8">
        <v>22432.703594049199</v>
      </c>
      <c r="V560" s="8">
        <v>23145.2538024151</v>
      </c>
      <c r="W560" s="8">
        <v>23886.648856778502</v>
      </c>
      <c r="X560" s="8">
        <v>24658.285496965898</v>
      </c>
      <c r="Y560" s="8">
        <v>25424.503388466401</v>
      </c>
      <c r="Z560" s="8">
        <v>26188.215284625301</v>
      </c>
      <c r="AA560" s="8">
        <v>26955.3160291032</v>
      </c>
      <c r="AB560" s="8">
        <v>27725.523716080199</v>
      </c>
      <c r="AC560" s="8">
        <v>28491.352743859301</v>
      </c>
      <c r="AD560" s="8">
        <v>29276.542961930001</v>
      </c>
      <c r="AE560" s="8">
        <v>30089.525358831001</v>
      </c>
      <c r="AF560" s="8">
        <v>30934.7692096992</v>
      </c>
      <c r="AG560" s="8">
        <v>31777.907336073698</v>
      </c>
      <c r="AH560" s="8">
        <v>32339.173571343901</v>
      </c>
      <c r="AI560" s="8">
        <v>32676.945589871499</v>
      </c>
      <c r="AJ560" s="8">
        <v>32885.507635608701</v>
      </c>
      <c r="AK560" s="8">
        <v>32999.361368346901</v>
      </c>
    </row>
    <row r="561" spans="1:37" s="8" customFormat="1" x14ac:dyDescent="0.3">
      <c r="A561" s="12" t="str">
        <f t="shared" si="9"/>
        <v>SDGbaseTRA_UrbBAU_v7C_PubDeftotal</v>
      </c>
      <c r="B561" s="36" t="s">
        <v>220</v>
      </c>
      <c r="C561" s="7" t="s">
        <v>346</v>
      </c>
      <c r="D561" s="9" t="s">
        <v>99</v>
      </c>
      <c r="E561" s="8" t="s">
        <v>1</v>
      </c>
      <c r="F561" s="8">
        <v>-2.69193962733548E-3</v>
      </c>
      <c r="G561" s="8">
        <v>-2.91961162141623E-3</v>
      </c>
      <c r="H561" s="8">
        <v>-2.8976876097679002E-3</v>
      </c>
      <c r="I561" s="8">
        <v>-2.9908803226282202E-3</v>
      </c>
      <c r="J561" s="8">
        <v>-3.1015479974621698E-3</v>
      </c>
      <c r="K561" s="8">
        <v>-3.2103129507056599E-3</v>
      </c>
      <c r="L561" s="8">
        <v>-3.31240132279719E-3</v>
      </c>
      <c r="M561" s="8">
        <v>-3.4143012438736299E-3</v>
      </c>
      <c r="N561" s="8">
        <v>-3.51632698866271E-3</v>
      </c>
      <c r="O561" s="8">
        <v>-3.59133507648379E-3</v>
      </c>
      <c r="P561" s="8">
        <v>-3.6802388674383999E-3</v>
      </c>
      <c r="Q561" s="8">
        <v>-3.7798432812766402E-3</v>
      </c>
      <c r="R561" s="8">
        <v>-3.9979255429351997E-3</v>
      </c>
      <c r="S561" s="8">
        <v>-4.1777045645539999E-3</v>
      </c>
      <c r="T561" s="8">
        <v>-4.3378356457863801E-3</v>
      </c>
      <c r="U561" s="8">
        <v>-4.53401173536239E-3</v>
      </c>
      <c r="V561" s="8">
        <v>-4.6262668335308801E-3</v>
      </c>
      <c r="W561" s="8">
        <v>-4.7250845885009997E-3</v>
      </c>
      <c r="X561" s="8">
        <v>-4.83650606624874E-3</v>
      </c>
      <c r="Y561" s="8">
        <v>-4.8866296084118296E-3</v>
      </c>
      <c r="Z561" s="8">
        <v>-4.9574577419694401E-3</v>
      </c>
      <c r="AA561" s="8">
        <v>-4.9658423072423E-3</v>
      </c>
      <c r="AB561" s="8">
        <v>-5.1411278957255602E-3</v>
      </c>
      <c r="AC561" s="8">
        <v>-5.1618426508278897E-3</v>
      </c>
      <c r="AD561" s="8">
        <v>-5.1083677973465004E-3</v>
      </c>
      <c r="AE561" s="8">
        <v>-5.0275822509027301E-3</v>
      </c>
      <c r="AF561" s="8">
        <v>-5.00664180535078E-3</v>
      </c>
      <c r="AG561" s="8">
        <v>-4.9499583124575997E-3</v>
      </c>
      <c r="AH561" s="8">
        <v>-4.7187044113844801E-3</v>
      </c>
      <c r="AI561" s="8">
        <v>-4.36533236740213E-3</v>
      </c>
      <c r="AJ561" s="8">
        <v>-3.9728453015628502E-3</v>
      </c>
      <c r="AK561" s="8">
        <v>-3.61400095602624E-3</v>
      </c>
    </row>
    <row r="562" spans="1:37" s="8" customFormat="1" x14ac:dyDescent="0.3">
      <c r="A562" s="12" t="str">
        <f t="shared" si="9"/>
        <v>SDGbaseTRA_UrbBAU_v7YIXent-n</v>
      </c>
      <c r="B562" s="36" t="s">
        <v>220</v>
      </c>
      <c r="C562" s="7" t="s">
        <v>346</v>
      </c>
      <c r="D562" s="9" t="s">
        <v>95</v>
      </c>
      <c r="E562" s="8" t="s">
        <v>82</v>
      </c>
      <c r="F562" s="8">
        <v>1681.67535303255</v>
      </c>
      <c r="G562" s="8">
        <v>1548.8683023082899</v>
      </c>
      <c r="H562" s="8">
        <v>1605.7594323103599</v>
      </c>
      <c r="I562" s="8">
        <v>1640.4536905473899</v>
      </c>
      <c r="J562" s="8">
        <v>1670.2513387394199</v>
      </c>
      <c r="K562" s="8">
        <v>1703.12055324883</v>
      </c>
      <c r="L562" s="8">
        <v>1738.8572564928099</v>
      </c>
      <c r="M562" s="8">
        <v>1775.78863075557</v>
      </c>
      <c r="N562" s="8">
        <v>1819.0423206661501</v>
      </c>
      <c r="O562" s="8">
        <v>1875.3203140860801</v>
      </c>
      <c r="P562" s="8">
        <v>1928.88246049295</v>
      </c>
      <c r="Q562" s="8">
        <v>1980.6878426891401</v>
      </c>
      <c r="R562" s="8">
        <v>2039.8847775051599</v>
      </c>
      <c r="S562" s="8">
        <v>2100.82329116648</v>
      </c>
      <c r="T562" s="8">
        <v>2164.8430105460702</v>
      </c>
      <c r="U562" s="8">
        <v>2238.7182698628899</v>
      </c>
      <c r="V562" s="8">
        <v>2310.8779605417899</v>
      </c>
      <c r="W562" s="8">
        <v>2384.2051362417301</v>
      </c>
      <c r="X562" s="8">
        <v>2458.04649524655</v>
      </c>
      <c r="Y562" s="8">
        <v>2530.10700120721</v>
      </c>
      <c r="Z562" s="8">
        <v>2610.5475480374098</v>
      </c>
      <c r="AA562" s="8">
        <v>2685.3493825928299</v>
      </c>
      <c r="AB562" s="8">
        <v>2780.0947582655399</v>
      </c>
      <c r="AC562" s="8">
        <v>2863.93831887744</v>
      </c>
      <c r="AD562" s="8">
        <v>2942.29199144418</v>
      </c>
      <c r="AE562" s="8">
        <v>3022.4611223820998</v>
      </c>
      <c r="AF562" s="8">
        <v>3104.4823145228702</v>
      </c>
      <c r="AG562" s="8">
        <v>3174.4848164349501</v>
      </c>
      <c r="AH562" s="8">
        <v>3198.3002692628302</v>
      </c>
      <c r="AI562" s="8">
        <v>3205.6447503867498</v>
      </c>
      <c r="AJ562" s="8">
        <v>3202.2141109171998</v>
      </c>
      <c r="AK562" s="8">
        <v>3190.0943497996</v>
      </c>
    </row>
    <row r="563" spans="1:37" s="8" customFormat="1" x14ac:dyDescent="0.3">
      <c r="A563" s="12" t="str">
        <f t="shared" si="9"/>
        <v>SDGbaseTRA_UrbBAU_v7YIXent-e</v>
      </c>
      <c r="B563" s="36" t="s">
        <v>220</v>
      </c>
      <c r="C563" s="7" t="s">
        <v>346</v>
      </c>
      <c r="D563" s="9" t="s">
        <v>95</v>
      </c>
      <c r="E563" s="8" t="s">
        <v>83</v>
      </c>
      <c r="F563" s="8">
        <v>67.674501211460495</v>
      </c>
      <c r="G563" s="8">
        <v>74.718443581212796</v>
      </c>
      <c r="H563" s="8">
        <v>62.139529693624198</v>
      </c>
      <c r="I563" s="8">
        <v>63.466849988865597</v>
      </c>
      <c r="J563" s="8">
        <v>66.047910429940899</v>
      </c>
      <c r="K563" s="8">
        <v>69.855805709189198</v>
      </c>
      <c r="L563" s="8">
        <v>73.661641550196407</v>
      </c>
      <c r="M563" s="8">
        <v>73.206720998738305</v>
      </c>
      <c r="N563" s="8">
        <v>71.148538594239497</v>
      </c>
      <c r="O563" s="8">
        <v>69.818451456209701</v>
      </c>
      <c r="P563" s="8">
        <v>71.7091959859723</v>
      </c>
      <c r="Q563" s="8">
        <v>75.649886895516204</v>
      </c>
      <c r="R563" s="8">
        <v>82.681874735492599</v>
      </c>
      <c r="S563" s="8">
        <v>87.917675155081895</v>
      </c>
      <c r="T563" s="8">
        <v>93.261113047069102</v>
      </c>
      <c r="U563" s="8">
        <v>98.315491835487094</v>
      </c>
      <c r="V563" s="8">
        <v>98.912769474041994</v>
      </c>
      <c r="W563" s="8">
        <v>103.353850218007</v>
      </c>
      <c r="X563" s="8">
        <v>113.595072712095</v>
      </c>
      <c r="Y563" s="8">
        <v>123.19684442720499</v>
      </c>
      <c r="Z563" s="8">
        <v>133.66636946143399</v>
      </c>
      <c r="AA563" s="8">
        <v>144.074728416471</v>
      </c>
      <c r="AB563" s="8">
        <v>151.24748919170199</v>
      </c>
      <c r="AC563" s="8">
        <v>160.59910577197201</v>
      </c>
      <c r="AD563" s="8">
        <v>170.74155412305799</v>
      </c>
      <c r="AE563" s="8">
        <v>180.55800264520201</v>
      </c>
      <c r="AF563" s="8">
        <v>190.374763425628</v>
      </c>
      <c r="AG563" s="8">
        <v>228.970100043907</v>
      </c>
      <c r="AH563" s="8">
        <v>264.24160171235701</v>
      </c>
      <c r="AI563" s="8">
        <v>307.16802820282101</v>
      </c>
      <c r="AJ563" s="8">
        <v>350.28651877790799</v>
      </c>
      <c r="AK563" s="8">
        <v>389.95154730028702</v>
      </c>
    </row>
    <row r="564" spans="1:37" s="8" customFormat="1" x14ac:dyDescent="0.3">
      <c r="A564" s="12" t="str">
        <f t="shared" si="9"/>
        <v>SDGbaseTRA_UrbBAU_v7YIXhhd-0</v>
      </c>
      <c r="B564" s="36" t="s">
        <v>220</v>
      </c>
      <c r="C564" s="7" t="s">
        <v>346</v>
      </c>
      <c r="D564" s="9" t="s">
        <v>95</v>
      </c>
      <c r="E564" s="8" t="s">
        <v>84</v>
      </c>
      <c r="F564" s="8">
        <v>80.825437201427704</v>
      </c>
      <c r="G564" s="8">
        <v>80.204003199548893</v>
      </c>
      <c r="H564" s="8">
        <v>78.556643840957904</v>
      </c>
      <c r="I564" s="8">
        <v>80.917913575970303</v>
      </c>
      <c r="J564" s="8">
        <v>82.822453699670206</v>
      </c>
      <c r="K564" s="8">
        <v>84.697490391543298</v>
      </c>
      <c r="L564" s="8">
        <v>86.893006679470602</v>
      </c>
      <c r="M564" s="8">
        <v>89.296380935942594</v>
      </c>
      <c r="N564" s="8">
        <v>91.824075335282203</v>
      </c>
      <c r="O564" s="8">
        <v>94.679140981941501</v>
      </c>
      <c r="P564" s="8">
        <v>97.798660659388901</v>
      </c>
      <c r="Q564" s="8">
        <v>100.992955950626</v>
      </c>
      <c r="R564" s="8">
        <v>104.34522391558301</v>
      </c>
      <c r="S564" s="8">
        <v>108.068155812215</v>
      </c>
      <c r="T564" s="8">
        <v>111.911312458886</v>
      </c>
      <c r="U564" s="8">
        <v>116.07805089190001</v>
      </c>
      <c r="V564" s="8">
        <v>120.591484656159</v>
      </c>
      <c r="W564" s="8">
        <v>125.081170223165</v>
      </c>
      <c r="X564" s="8">
        <v>129.744282494261</v>
      </c>
      <c r="Y564" s="8">
        <v>134.44567993891701</v>
      </c>
      <c r="Z564" s="8">
        <v>139.03413054690901</v>
      </c>
      <c r="AA564" s="8">
        <v>143.81847665943599</v>
      </c>
      <c r="AB564" s="8">
        <v>148.71714447579399</v>
      </c>
      <c r="AC564" s="8">
        <v>153.85884167627799</v>
      </c>
      <c r="AD564" s="8">
        <v>158.90384782913699</v>
      </c>
      <c r="AE564" s="8">
        <v>164.089336515708</v>
      </c>
      <c r="AF564" s="8">
        <v>169.487484614327</v>
      </c>
      <c r="AG564" s="8">
        <v>174.87105294669399</v>
      </c>
      <c r="AH564" s="8">
        <v>178.57924894264599</v>
      </c>
      <c r="AI564" s="8">
        <v>179.450331420276</v>
      </c>
      <c r="AJ564" s="8">
        <v>180.002236152557</v>
      </c>
      <c r="AK564" s="8">
        <v>180.44018367228301</v>
      </c>
    </row>
    <row r="565" spans="1:37" s="8" customFormat="1" x14ac:dyDescent="0.3">
      <c r="A565" s="12" t="str">
        <f t="shared" si="9"/>
        <v>SDGbaseTRA_UrbBAU_v7YIXhhd-1</v>
      </c>
      <c r="B565" s="36" t="s">
        <v>220</v>
      </c>
      <c r="C565" s="7" t="s">
        <v>346</v>
      </c>
      <c r="D565" s="9" t="s">
        <v>95</v>
      </c>
      <c r="E565" s="8" t="s">
        <v>85</v>
      </c>
      <c r="F565" s="8">
        <v>111.120030553734</v>
      </c>
      <c r="G565" s="8">
        <v>109.87326901123799</v>
      </c>
      <c r="H565" s="8">
        <v>108.074360360786</v>
      </c>
      <c r="I565" s="8">
        <v>111.247412601471</v>
      </c>
      <c r="J565" s="8">
        <v>113.810752460581</v>
      </c>
      <c r="K565" s="8">
        <v>116.372259650145</v>
      </c>
      <c r="L565" s="8">
        <v>119.370777522477</v>
      </c>
      <c r="M565" s="8">
        <v>122.646901988062</v>
      </c>
      <c r="N565" s="8">
        <v>126.105432982417</v>
      </c>
      <c r="O565" s="8">
        <v>130.008233939452</v>
      </c>
      <c r="P565" s="8">
        <v>134.26626555024399</v>
      </c>
      <c r="Q565" s="8">
        <v>138.60929142355701</v>
      </c>
      <c r="R565" s="8">
        <v>143.19553005019401</v>
      </c>
      <c r="S565" s="8">
        <v>148.257958540999</v>
      </c>
      <c r="T565" s="8">
        <v>153.489377023966</v>
      </c>
      <c r="U565" s="8">
        <v>159.183846493723</v>
      </c>
      <c r="V565" s="8">
        <v>165.318554082388</v>
      </c>
      <c r="W565" s="8">
        <v>171.42569563168499</v>
      </c>
      <c r="X565" s="8">
        <v>177.752223200207</v>
      </c>
      <c r="Y565" s="8">
        <v>184.100980311661</v>
      </c>
      <c r="Z565" s="8">
        <v>190.32513122853999</v>
      </c>
      <c r="AA565" s="8">
        <v>196.78965548305101</v>
      </c>
      <c r="AB565" s="8">
        <v>203.436091914765</v>
      </c>
      <c r="AC565" s="8">
        <v>210.365678092363</v>
      </c>
      <c r="AD565" s="8">
        <v>217.19083660700201</v>
      </c>
      <c r="AE565" s="8">
        <v>224.21472037499501</v>
      </c>
      <c r="AF565" s="8">
        <v>231.52576515790199</v>
      </c>
      <c r="AG565" s="8">
        <v>238.74957403643401</v>
      </c>
      <c r="AH565" s="8">
        <v>243.416015650411</v>
      </c>
      <c r="AI565" s="8">
        <v>244.437831905075</v>
      </c>
      <c r="AJ565" s="8">
        <v>245.07069272522401</v>
      </c>
      <c r="AK565" s="8">
        <v>245.540513590697</v>
      </c>
    </row>
    <row r="566" spans="1:37" s="8" customFormat="1" x14ac:dyDescent="0.3">
      <c r="A566" s="12" t="str">
        <f t="shared" si="9"/>
        <v>SDGbaseTRA_UrbBAU_v7YIXhhd-2</v>
      </c>
      <c r="B566" s="36" t="s">
        <v>220</v>
      </c>
      <c r="C566" s="7" t="s">
        <v>346</v>
      </c>
      <c r="D566" s="9" t="s">
        <v>95</v>
      </c>
      <c r="E566" s="8" t="s">
        <v>86</v>
      </c>
      <c r="F566" s="8">
        <v>130.16702572780201</v>
      </c>
      <c r="G566" s="8">
        <v>128.18227404973399</v>
      </c>
      <c r="H566" s="8">
        <v>126.53836773934199</v>
      </c>
      <c r="I566" s="8">
        <v>130.18012431144399</v>
      </c>
      <c r="J566" s="8">
        <v>133.11867405741299</v>
      </c>
      <c r="K566" s="8">
        <v>136.097454053767</v>
      </c>
      <c r="L566" s="8">
        <v>139.583137787071</v>
      </c>
      <c r="M566" s="8">
        <v>143.39124366360301</v>
      </c>
      <c r="N566" s="8">
        <v>147.42158579709701</v>
      </c>
      <c r="O566" s="8">
        <v>151.93080212381901</v>
      </c>
      <c r="P566" s="8">
        <v>156.87452959999399</v>
      </c>
      <c r="Q566" s="8">
        <v>161.90148803906399</v>
      </c>
      <c r="R566" s="8">
        <v>167.24291586339601</v>
      </c>
      <c r="S566" s="8">
        <v>173.11698191961199</v>
      </c>
      <c r="T566" s="8">
        <v>179.19358671116501</v>
      </c>
      <c r="U566" s="8">
        <v>185.833281469887</v>
      </c>
      <c r="V566" s="8">
        <v>192.96055618815399</v>
      </c>
      <c r="W566" s="8">
        <v>200.05565765431501</v>
      </c>
      <c r="X566" s="8">
        <v>207.37214376527001</v>
      </c>
      <c r="Y566" s="8">
        <v>214.68663514042399</v>
      </c>
      <c r="Z566" s="8">
        <v>221.88797904731101</v>
      </c>
      <c r="AA566" s="8">
        <v>229.33912918789801</v>
      </c>
      <c r="AB566" s="8">
        <v>237.01115458171299</v>
      </c>
      <c r="AC566" s="8">
        <v>244.976671306562</v>
      </c>
      <c r="AD566" s="8">
        <v>252.85253932785201</v>
      </c>
      <c r="AE566" s="8">
        <v>260.967706927508</v>
      </c>
      <c r="AF566" s="8">
        <v>269.41505808110901</v>
      </c>
      <c r="AG566" s="8">
        <v>277.67321031852799</v>
      </c>
      <c r="AH566" s="8">
        <v>282.66112429578999</v>
      </c>
      <c r="AI566" s="8">
        <v>283.63184623114898</v>
      </c>
      <c r="AJ566" s="8">
        <v>284.18397030751299</v>
      </c>
      <c r="AK566" s="8">
        <v>284.53365904647001</v>
      </c>
    </row>
    <row r="567" spans="1:37" s="8" customFormat="1" x14ac:dyDescent="0.3">
      <c r="A567" s="12" t="str">
        <f t="shared" si="9"/>
        <v>SDGbaseTRA_UrbBAU_v7YIXhhd-3</v>
      </c>
      <c r="B567" s="36" t="s">
        <v>220</v>
      </c>
      <c r="C567" s="7" t="s">
        <v>346</v>
      </c>
      <c r="D567" s="9" t="s">
        <v>95</v>
      </c>
      <c r="E567" s="8" t="s">
        <v>87</v>
      </c>
      <c r="F567" s="8">
        <v>160.163764869359</v>
      </c>
      <c r="G567" s="8">
        <v>157.05824884289399</v>
      </c>
      <c r="H567" s="8">
        <v>155.98786349807</v>
      </c>
      <c r="I567" s="8">
        <v>160.303575535726</v>
      </c>
      <c r="J567" s="8">
        <v>163.80010818976999</v>
      </c>
      <c r="K567" s="8">
        <v>167.43021593432101</v>
      </c>
      <c r="L567" s="8">
        <v>171.68020658840399</v>
      </c>
      <c r="M567" s="8">
        <v>176.308411405226</v>
      </c>
      <c r="N567" s="8">
        <v>181.232534076316</v>
      </c>
      <c r="O567" s="8">
        <v>186.74415869862599</v>
      </c>
      <c r="P567" s="8">
        <v>192.76286876738999</v>
      </c>
      <c r="Q567" s="8">
        <v>198.843777997031</v>
      </c>
      <c r="R567" s="8">
        <v>205.37024587605299</v>
      </c>
      <c r="S567" s="8">
        <v>212.479568118233</v>
      </c>
      <c r="T567" s="8">
        <v>219.845915977473</v>
      </c>
      <c r="U567" s="8">
        <v>227.94391871910301</v>
      </c>
      <c r="V567" s="8">
        <v>236.56388597541201</v>
      </c>
      <c r="W567" s="8">
        <v>245.155497287445</v>
      </c>
      <c r="X567" s="8">
        <v>253.98413516177101</v>
      </c>
      <c r="Y567" s="8">
        <v>262.74327621478301</v>
      </c>
      <c r="Z567" s="8">
        <v>271.42105815537798</v>
      </c>
      <c r="AA567" s="8">
        <v>280.35077625092902</v>
      </c>
      <c r="AB567" s="8">
        <v>289.60644916358399</v>
      </c>
      <c r="AC567" s="8">
        <v>299.11372561316898</v>
      </c>
      <c r="AD567" s="8">
        <v>308.57482396939298</v>
      </c>
      <c r="AE567" s="8">
        <v>318.34273843127301</v>
      </c>
      <c r="AF567" s="8">
        <v>328.50965106264999</v>
      </c>
      <c r="AG567" s="8">
        <v>338.31301007427498</v>
      </c>
      <c r="AH567" s="8">
        <v>343.52669589007098</v>
      </c>
      <c r="AI567" s="8">
        <v>344.33975531563698</v>
      </c>
      <c r="AJ567" s="8">
        <v>344.75742027326402</v>
      </c>
      <c r="AK567" s="8">
        <v>344.91574734981702</v>
      </c>
    </row>
    <row r="568" spans="1:37" s="8" customFormat="1" x14ac:dyDescent="0.3">
      <c r="A568" s="12" t="str">
        <f t="shared" si="9"/>
        <v>SDGbaseTRA_UrbBAU_v7YIXhhd-4</v>
      </c>
      <c r="B568" s="36" t="s">
        <v>220</v>
      </c>
      <c r="C568" s="7" t="s">
        <v>346</v>
      </c>
      <c r="D568" s="9" t="s">
        <v>95</v>
      </c>
      <c r="E568" s="8" t="s">
        <v>88</v>
      </c>
      <c r="F568" s="8">
        <v>173.02105662451601</v>
      </c>
      <c r="G568" s="8">
        <v>168.80336812659499</v>
      </c>
      <c r="H568" s="8">
        <v>168.87784807382701</v>
      </c>
      <c r="I568" s="8">
        <v>173.33574863752199</v>
      </c>
      <c r="J568" s="8">
        <v>176.96450617260601</v>
      </c>
      <c r="K568" s="8">
        <v>180.846876011218</v>
      </c>
      <c r="L568" s="8">
        <v>185.39385386235</v>
      </c>
      <c r="M568" s="8">
        <v>190.32603625496401</v>
      </c>
      <c r="N568" s="8">
        <v>195.60529726573699</v>
      </c>
      <c r="O568" s="8">
        <v>201.502270988737</v>
      </c>
      <c r="P568" s="8">
        <v>207.92363169478</v>
      </c>
      <c r="Q568" s="8">
        <v>214.36229356232201</v>
      </c>
      <c r="R568" s="8">
        <v>221.35879646784201</v>
      </c>
      <c r="S568" s="8">
        <v>228.893705931938</v>
      </c>
      <c r="T568" s="8">
        <v>236.71614523954199</v>
      </c>
      <c r="U568" s="8">
        <v>245.37696299600199</v>
      </c>
      <c r="V568" s="8">
        <v>254.50260181069899</v>
      </c>
      <c r="W568" s="8">
        <v>263.61363765962301</v>
      </c>
      <c r="X568" s="8">
        <v>272.93685977230399</v>
      </c>
      <c r="Y568" s="8">
        <v>282.09558234692702</v>
      </c>
      <c r="Z568" s="8">
        <v>291.23936033104502</v>
      </c>
      <c r="AA568" s="8">
        <v>300.58378157387699</v>
      </c>
      <c r="AB568" s="8">
        <v>310.34646890540603</v>
      </c>
      <c r="AC568" s="8">
        <v>320.23822878071798</v>
      </c>
      <c r="AD568" s="8">
        <v>330.16446057848299</v>
      </c>
      <c r="AE568" s="8">
        <v>340.438815877634</v>
      </c>
      <c r="AF568" s="8">
        <v>351.13358447271901</v>
      </c>
      <c r="AG568" s="8">
        <v>361.26571945819501</v>
      </c>
      <c r="AH568" s="8">
        <v>365.70326459454299</v>
      </c>
      <c r="AI568" s="8">
        <v>366.08165578104598</v>
      </c>
      <c r="AJ568" s="8">
        <v>366.18826837949803</v>
      </c>
      <c r="AK568" s="8">
        <v>366.00319535276299</v>
      </c>
    </row>
    <row r="569" spans="1:37" s="8" customFormat="1" x14ac:dyDescent="0.3">
      <c r="A569" s="12" t="str">
        <f t="shared" si="9"/>
        <v>SDGbaseTRA_UrbBAU_v7YIXhhd-5</v>
      </c>
      <c r="B569" s="36" t="s">
        <v>220</v>
      </c>
      <c r="C569" s="7" t="s">
        <v>346</v>
      </c>
      <c r="D569" s="9" t="s">
        <v>95</v>
      </c>
      <c r="E569" s="8" t="s">
        <v>89</v>
      </c>
      <c r="F569" s="8">
        <v>238.851551034008</v>
      </c>
      <c r="G569" s="8">
        <v>231.63090329346699</v>
      </c>
      <c r="H569" s="8">
        <v>234.05602423504001</v>
      </c>
      <c r="I569" s="8">
        <v>239.82386481607</v>
      </c>
      <c r="J569" s="8">
        <v>244.53950881496701</v>
      </c>
      <c r="K569" s="8">
        <v>249.82392057522401</v>
      </c>
      <c r="L569" s="8">
        <v>256.02756368905102</v>
      </c>
      <c r="M569" s="8">
        <v>262.72122606180801</v>
      </c>
      <c r="N569" s="8">
        <v>269.93374943762001</v>
      </c>
      <c r="O569" s="8">
        <v>277.92337981489902</v>
      </c>
      <c r="P569" s="8">
        <v>286.63461472544702</v>
      </c>
      <c r="Q569" s="8">
        <v>295.28386374114001</v>
      </c>
      <c r="R569" s="8">
        <v>304.84403128780201</v>
      </c>
      <c r="S569" s="8">
        <v>314.96265393545002</v>
      </c>
      <c r="T569" s="8">
        <v>325.49459584536697</v>
      </c>
      <c r="U569" s="8">
        <v>337.26527259142802</v>
      </c>
      <c r="V569" s="8">
        <v>349.489060417205</v>
      </c>
      <c r="W569" s="8">
        <v>361.72923202857902</v>
      </c>
      <c r="X569" s="8">
        <v>374.19597860264798</v>
      </c>
      <c r="Y569" s="8">
        <v>386.24524793197099</v>
      </c>
      <c r="Z569" s="8">
        <v>398.384293806843</v>
      </c>
      <c r="AA569" s="8">
        <v>410.688951266841</v>
      </c>
      <c r="AB569" s="8">
        <v>423.60408144401299</v>
      </c>
      <c r="AC569" s="8">
        <v>436.46714023645302</v>
      </c>
      <c r="AD569" s="8">
        <v>449.58793572288198</v>
      </c>
      <c r="AE569" s="8">
        <v>463.23129361011399</v>
      </c>
      <c r="AF569" s="8">
        <v>477.44128884802501</v>
      </c>
      <c r="AG569" s="8">
        <v>490.58990495030901</v>
      </c>
      <c r="AH569" s="8">
        <v>494.34305146018602</v>
      </c>
      <c r="AI569" s="8">
        <v>493.857486764822</v>
      </c>
      <c r="AJ569" s="8">
        <v>493.37173126024999</v>
      </c>
      <c r="AK569" s="8">
        <v>492.496190031146</v>
      </c>
    </row>
    <row r="570" spans="1:37" s="8" customFormat="1" x14ac:dyDescent="0.3">
      <c r="A570" s="12" t="str">
        <f t="shared" si="9"/>
        <v>SDGbaseTRA_UrbBAU_v7YIXhhd-6</v>
      </c>
      <c r="B570" s="36" t="s">
        <v>220</v>
      </c>
      <c r="C570" s="7" t="s">
        <v>346</v>
      </c>
      <c r="D570" s="9" t="s">
        <v>95</v>
      </c>
      <c r="E570" s="8" t="s">
        <v>90</v>
      </c>
      <c r="F570" s="8">
        <v>288.750817049847</v>
      </c>
      <c r="G570" s="8">
        <v>276.86058889357798</v>
      </c>
      <c r="H570" s="8">
        <v>282.86857972666002</v>
      </c>
      <c r="I570" s="8">
        <v>289.45226623870502</v>
      </c>
      <c r="J570" s="8">
        <v>294.82805105137697</v>
      </c>
      <c r="K570" s="8">
        <v>301.11230565523903</v>
      </c>
      <c r="L570" s="8">
        <v>308.46796754041202</v>
      </c>
      <c r="M570" s="8">
        <v>316.36290362282699</v>
      </c>
      <c r="N570" s="8">
        <v>324.95862127522003</v>
      </c>
      <c r="O570" s="8">
        <v>334.40878600961003</v>
      </c>
      <c r="P570" s="8">
        <v>344.73378776041301</v>
      </c>
      <c r="Q570" s="8">
        <v>354.89621493797199</v>
      </c>
      <c r="R570" s="8">
        <v>366.31054153458501</v>
      </c>
      <c r="S570" s="8">
        <v>378.18407481506102</v>
      </c>
      <c r="T570" s="8">
        <v>390.578478084496</v>
      </c>
      <c r="U570" s="8">
        <v>404.57523248722202</v>
      </c>
      <c r="V570" s="8">
        <v>418.87486354190003</v>
      </c>
      <c r="W570" s="8">
        <v>433.242035480114</v>
      </c>
      <c r="X570" s="8">
        <v>447.78057799077101</v>
      </c>
      <c r="Y570" s="8">
        <v>461.62092229898298</v>
      </c>
      <c r="Z570" s="8">
        <v>475.78594424650902</v>
      </c>
      <c r="AA570" s="8">
        <v>489.95114880008299</v>
      </c>
      <c r="AB570" s="8">
        <v>504.96344086568899</v>
      </c>
      <c r="AC570" s="8">
        <v>519.60818938685702</v>
      </c>
      <c r="AD570" s="8">
        <v>534.73678676512395</v>
      </c>
      <c r="AE570" s="8">
        <v>550.532213109699</v>
      </c>
      <c r="AF570" s="8">
        <v>566.97781271157896</v>
      </c>
      <c r="AG570" s="8">
        <v>581.73512762999599</v>
      </c>
      <c r="AH570" s="8">
        <v>583.64557262526796</v>
      </c>
      <c r="AI570" s="8">
        <v>582.026952625288</v>
      </c>
      <c r="AJ570" s="8">
        <v>580.67869997073001</v>
      </c>
      <c r="AK570" s="8">
        <v>578.81413783135395</v>
      </c>
    </row>
    <row r="571" spans="1:37" s="8" customFormat="1" x14ac:dyDescent="0.3">
      <c r="A571" s="12" t="str">
        <f t="shared" si="9"/>
        <v>SDGbaseTRA_UrbBAU_v7YIXhhd-7</v>
      </c>
      <c r="B571" s="36" t="s">
        <v>220</v>
      </c>
      <c r="C571" s="7" t="s">
        <v>346</v>
      </c>
      <c r="D571" s="9" t="s">
        <v>95</v>
      </c>
      <c r="E571" s="8" t="s">
        <v>91</v>
      </c>
      <c r="F571" s="8">
        <v>412.50994654849802</v>
      </c>
      <c r="G571" s="8">
        <v>392.61309882713101</v>
      </c>
      <c r="H571" s="8">
        <v>404.51726744861998</v>
      </c>
      <c r="I571" s="8">
        <v>413.55617846598699</v>
      </c>
      <c r="J571" s="8">
        <v>420.93421072781501</v>
      </c>
      <c r="K571" s="8">
        <v>429.84688393727998</v>
      </c>
      <c r="L571" s="8">
        <v>440.24614052911602</v>
      </c>
      <c r="M571" s="8">
        <v>451.338368342889</v>
      </c>
      <c r="N571" s="8">
        <v>463.49026886057402</v>
      </c>
      <c r="O571" s="8">
        <v>476.71334404195301</v>
      </c>
      <c r="P571" s="8">
        <v>491.23490138856499</v>
      </c>
      <c r="Q571" s="8">
        <v>505.44680647529299</v>
      </c>
      <c r="R571" s="8">
        <v>521.65857010384195</v>
      </c>
      <c r="S571" s="8">
        <v>538.28832361342302</v>
      </c>
      <c r="T571" s="8">
        <v>555.68336067601194</v>
      </c>
      <c r="U571" s="8">
        <v>575.461174843202</v>
      </c>
      <c r="V571" s="8">
        <v>595.36883063279697</v>
      </c>
      <c r="W571" s="8">
        <v>615.47370929831504</v>
      </c>
      <c r="X571" s="8">
        <v>635.805975524681</v>
      </c>
      <c r="Y571" s="8">
        <v>654.87600585628797</v>
      </c>
      <c r="Z571" s="8">
        <v>674.621448018146</v>
      </c>
      <c r="AA571" s="8">
        <v>694.15095434647901</v>
      </c>
      <c r="AB571" s="8">
        <v>715.05282587750196</v>
      </c>
      <c r="AC571" s="8">
        <v>735.01154854161496</v>
      </c>
      <c r="AD571" s="8">
        <v>755.83673022915104</v>
      </c>
      <c r="AE571" s="8">
        <v>777.65310264446896</v>
      </c>
      <c r="AF571" s="8">
        <v>800.38374414610701</v>
      </c>
      <c r="AG571" s="8">
        <v>820.377830967921</v>
      </c>
      <c r="AH571" s="8">
        <v>820.29540584250901</v>
      </c>
      <c r="AI571" s="8">
        <v>816.83399341432903</v>
      </c>
      <c r="AJ571" s="8">
        <v>814.06908885767598</v>
      </c>
      <c r="AK571" s="8">
        <v>810.51717776359203</v>
      </c>
    </row>
    <row r="572" spans="1:37" s="8" customFormat="1" x14ac:dyDescent="0.3">
      <c r="A572" s="12" t="str">
        <f t="shared" si="9"/>
        <v>SDGbaseTRA_UrbBAU_v7YIXhhd-8</v>
      </c>
      <c r="B572" s="36" t="s">
        <v>220</v>
      </c>
      <c r="C572" s="7" t="s">
        <v>346</v>
      </c>
      <c r="D572" s="9" t="s">
        <v>95</v>
      </c>
      <c r="E572" s="8" t="s">
        <v>92</v>
      </c>
      <c r="F572" s="8">
        <v>748.00666053083205</v>
      </c>
      <c r="G572" s="8">
        <v>704.13344388547898</v>
      </c>
      <c r="H572" s="8">
        <v>733.20304694626896</v>
      </c>
      <c r="I572" s="8">
        <v>749.09059145342496</v>
      </c>
      <c r="J572" s="8">
        <v>761.91630247474404</v>
      </c>
      <c r="K572" s="8">
        <v>777.94756527807101</v>
      </c>
      <c r="L572" s="8">
        <v>796.54025318357401</v>
      </c>
      <c r="M572" s="8">
        <v>816.21274891029805</v>
      </c>
      <c r="N572" s="8">
        <v>837.89705051712497</v>
      </c>
      <c r="O572" s="8">
        <v>860.99937500889303</v>
      </c>
      <c r="P572" s="8">
        <v>886.778750732606</v>
      </c>
      <c r="Q572" s="8">
        <v>911.92410900381105</v>
      </c>
      <c r="R572" s="8">
        <v>941.10194393288896</v>
      </c>
      <c r="S572" s="8">
        <v>970.49439320677595</v>
      </c>
      <c r="T572" s="8">
        <v>1001.303675664</v>
      </c>
      <c r="U572" s="8">
        <v>1036.56090745188</v>
      </c>
      <c r="V572" s="8">
        <v>1071.33911492436</v>
      </c>
      <c r="W572" s="8">
        <v>1106.77745358017</v>
      </c>
      <c r="X572" s="8">
        <v>1142.7289937293699</v>
      </c>
      <c r="Y572" s="8">
        <v>1175.7554824129099</v>
      </c>
      <c r="Z572" s="8">
        <v>1210.4610528728099</v>
      </c>
      <c r="AA572" s="8">
        <v>1244.3125804720401</v>
      </c>
      <c r="AB572" s="8">
        <v>1280.68515992107</v>
      </c>
      <c r="AC572" s="8">
        <v>1314.5457360795499</v>
      </c>
      <c r="AD572" s="8">
        <v>1350.4104533474399</v>
      </c>
      <c r="AE572" s="8">
        <v>1388.16922851503</v>
      </c>
      <c r="AF572" s="8">
        <v>1427.57297669384</v>
      </c>
      <c r="AG572" s="8">
        <v>1461.4970535012901</v>
      </c>
      <c r="AH572" s="8">
        <v>1455.4844795849499</v>
      </c>
      <c r="AI572" s="8">
        <v>1446.86969818334</v>
      </c>
      <c r="AJ572" s="8">
        <v>1440.2033729842401</v>
      </c>
      <c r="AK572" s="8">
        <v>1432.0653984190401</v>
      </c>
    </row>
    <row r="573" spans="1:37" s="8" customFormat="1" x14ac:dyDescent="0.3">
      <c r="A573" s="12" t="str">
        <f t="shared" si="9"/>
        <v>SDGbaseTRA_UrbBAU_v7YIXhhd-9</v>
      </c>
      <c r="B573" s="36" t="s">
        <v>220</v>
      </c>
      <c r="C573" s="7" t="s">
        <v>346</v>
      </c>
      <c r="D573" s="9" t="s">
        <v>95</v>
      </c>
      <c r="E573" s="8" t="s">
        <v>93</v>
      </c>
      <c r="F573" s="8">
        <v>1780.40441736312</v>
      </c>
      <c r="G573" s="8">
        <v>1655.88012671612</v>
      </c>
      <c r="H573" s="8">
        <v>1737.3383739398</v>
      </c>
      <c r="I573" s="8">
        <v>1774.9310929803601</v>
      </c>
      <c r="J573" s="8">
        <v>1805.2851447499499</v>
      </c>
      <c r="K573" s="8">
        <v>1843.2973959298799</v>
      </c>
      <c r="L573" s="8">
        <v>1886.71992282991</v>
      </c>
      <c r="M573" s="8">
        <v>1932.2026806671399</v>
      </c>
      <c r="N573" s="8">
        <v>1982.97683225426</v>
      </c>
      <c r="O573" s="8">
        <v>2037.82921762706</v>
      </c>
      <c r="P573" s="8">
        <v>2098.32492372877</v>
      </c>
      <c r="Q573" s="8">
        <v>2157.2083594829401</v>
      </c>
      <c r="R573" s="8">
        <v>2226.3969251318899</v>
      </c>
      <c r="S573" s="8">
        <v>2295.3954719702501</v>
      </c>
      <c r="T573" s="8">
        <v>2367.8493318240598</v>
      </c>
      <c r="U573" s="8">
        <v>2451.2018700118401</v>
      </c>
      <c r="V573" s="8">
        <v>2531.9242996850999</v>
      </c>
      <c r="W573" s="8">
        <v>2614.8670147934599</v>
      </c>
      <c r="X573" s="8">
        <v>2699.4401047210699</v>
      </c>
      <c r="Y573" s="8">
        <v>2776.5659823789601</v>
      </c>
      <c r="Z573" s="8">
        <v>2859.3322072685401</v>
      </c>
      <c r="AA573" s="8">
        <v>2938.5271365486601</v>
      </c>
      <c r="AB573" s="8">
        <v>3026.6860818729801</v>
      </c>
      <c r="AC573" s="8">
        <v>3106.1332637672499</v>
      </c>
      <c r="AD573" s="8">
        <v>3189.2013386289</v>
      </c>
      <c r="AE573" s="8">
        <v>3276.56135439329</v>
      </c>
      <c r="AF573" s="8">
        <v>3367.6103446699399</v>
      </c>
      <c r="AG573" s="8">
        <v>3444.85538953168</v>
      </c>
      <c r="AH573" s="8">
        <v>3427.3919937278802</v>
      </c>
      <c r="AI573" s="8">
        <v>3407.0962358924698</v>
      </c>
      <c r="AJ573" s="8">
        <v>3389.74835603069</v>
      </c>
      <c r="AK573" s="8">
        <v>3367.7342148318398</v>
      </c>
    </row>
    <row r="574" spans="1:37" s="8" customFormat="1" x14ac:dyDescent="0.3">
      <c r="A574" s="12" t="str">
        <f t="shared" si="9"/>
        <v>SDGbaseTRA_UrbBAU_v7C_YIXtotal</v>
      </c>
      <c r="B574" s="36" t="s">
        <v>220</v>
      </c>
      <c r="C574" s="7" t="s">
        <v>346</v>
      </c>
      <c r="D574" s="9" t="s">
        <v>222</v>
      </c>
      <c r="E574" s="8" t="s">
        <v>1</v>
      </c>
      <c r="F574" s="8">
        <v>5873.1705617471598</v>
      </c>
      <c r="G574" s="8">
        <v>5528.8260707352902</v>
      </c>
      <c r="H574" s="8">
        <v>5697.9173378133601</v>
      </c>
      <c r="I574" s="8">
        <v>5826.7593091529297</v>
      </c>
      <c r="J574" s="8">
        <v>5934.3189615682604</v>
      </c>
      <c r="K574" s="8">
        <v>6060.4487263746996</v>
      </c>
      <c r="L574" s="8">
        <v>6203.4417282548502</v>
      </c>
      <c r="M574" s="8">
        <v>6349.8022536070703</v>
      </c>
      <c r="N574" s="8">
        <v>6511.63630706204</v>
      </c>
      <c r="O574" s="8">
        <v>6697.8774747772804</v>
      </c>
      <c r="P574" s="8">
        <v>6897.9245910865202</v>
      </c>
      <c r="Q574" s="8">
        <v>7095.8068901984198</v>
      </c>
      <c r="R574" s="8">
        <v>7324.3913764047302</v>
      </c>
      <c r="S574" s="8">
        <v>7556.8822541855197</v>
      </c>
      <c r="T574" s="8">
        <v>7800.1699030981099</v>
      </c>
      <c r="U574" s="8">
        <v>8076.5142796545597</v>
      </c>
      <c r="V574" s="8">
        <v>8346.7239819299994</v>
      </c>
      <c r="W574" s="8">
        <v>8624.9800900966093</v>
      </c>
      <c r="X574" s="8">
        <v>8913.3828429209807</v>
      </c>
      <c r="Y574" s="8">
        <v>9186.4396404662493</v>
      </c>
      <c r="Z574" s="8">
        <v>9476.70652302087</v>
      </c>
      <c r="AA574" s="8">
        <v>9757.9367015986008</v>
      </c>
      <c r="AB574" s="8">
        <v>10071.4511464798</v>
      </c>
      <c r="AC574" s="8">
        <v>10364.8564481302</v>
      </c>
      <c r="AD574" s="8">
        <v>10660.493298572601</v>
      </c>
      <c r="AE574" s="8">
        <v>10967.219635427</v>
      </c>
      <c r="AF574" s="8">
        <v>11284.914788406701</v>
      </c>
      <c r="AG574" s="8">
        <v>11593.3827898942</v>
      </c>
      <c r="AH574" s="8">
        <v>11657.588723589401</v>
      </c>
      <c r="AI574" s="8">
        <v>11677.438566123001</v>
      </c>
      <c r="AJ574" s="8">
        <v>11690.7744666368</v>
      </c>
      <c r="AK574" s="8">
        <v>11683.1063149889</v>
      </c>
    </row>
    <row r="575" spans="1:37" s="8" customFormat="1" x14ac:dyDescent="0.3">
      <c r="A575" s="12" t="str">
        <f t="shared" si="9"/>
        <v>SDGbaseTRA_UrbBAU_v7TINSXent-n</v>
      </c>
      <c r="B575" s="36" t="s">
        <v>220</v>
      </c>
      <c r="C575" s="7" t="s">
        <v>346</v>
      </c>
      <c r="D575" s="9" t="s">
        <v>94</v>
      </c>
      <c r="E575" s="8" t="s">
        <v>82</v>
      </c>
      <c r="F575" s="8">
        <v>0.142864130737414</v>
      </c>
      <c r="G575" s="8">
        <v>0.15072710391247801</v>
      </c>
      <c r="H575" s="8">
        <v>0.14482377165093799</v>
      </c>
      <c r="I575" s="8">
        <v>0.14422250545121501</v>
      </c>
      <c r="J575" s="8">
        <v>0.143692047078989</v>
      </c>
      <c r="K575" s="8">
        <v>0.142797699311736</v>
      </c>
      <c r="L575" s="8">
        <v>0.14191315752804301</v>
      </c>
      <c r="M575" s="8">
        <v>0.141169858481348</v>
      </c>
      <c r="N575" s="8">
        <v>0.14020361039815299</v>
      </c>
      <c r="O575" s="8">
        <v>0.13929032511158301</v>
      </c>
      <c r="P575" s="8">
        <v>0.138290791271487</v>
      </c>
      <c r="Q575" s="8">
        <v>0.137405176393051</v>
      </c>
      <c r="R575" s="8">
        <v>0.13495383337936701</v>
      </c>
      <c r="S575" s="8">
        <v>0.13277377831835899</v>
      </c>
      <c r="T575" s="8">
        <v>0.13048928561009801</v>
      </c>
      <c r="U575" s="8">
        <v>0.127541210568068</v>
      </c>
      <c r="V575" s="8">
        <v>0.12546822919313499</v>
      </c>
      <c r="W575" s="8">
        <v>0.123248042253002</v>
      </c>
      <c r="X575" s="8">
        <v>0.12092623967445899</v>
      </c>
      <c r="Y575" s="8">
        <v>0.11908588554734</v>
      </c>
      <c r="Z575" s="8">
        <v>0.116816659186653</v>
      </c>
      <c r="AA575" s="8">
        <v>0.11521939563377501</v>
      </c>
      <c r="AB575" s="8">
        <v>0.11223996701985101</v>
      </c>
      <c r="AC575" s="8">
        <v>0.110546351817398</v>
      </c>
      <c r="AD575" s="8">
        <v>0.109380797879868</v>
      </c>
      <c r="AE575" s="8">
        <v>0.10827253954477099</v>
      </c>
      <c r="AF575" s="8">
        <v>0.10713566581235801</v>
      </c>
      <c r="AG575" s="8">
        <v>0.106085806176502</v>
      </c>
      <c r="AH575" s="8">
        <v>0.10806809617007</v>
      </c>
      <c r="AI575" s="8">
        <v>0.110300725582305</v>
      </c>
      <c r="AJ575" s="8">
        <v>0.11338374803750199</v>
      </c>
      <c r="AK575" s="8">
        <v>0.11726433110834</v>
      </c>
    </row>
    <row r="576" spans="1:37" s="8" customFormat="1" x14ac:dyDescent="0.3">
      <c r="A576" s="12" t="str">
        <f t="shared" si="9"/>
        <v>SDGbaseTRA_UrbBAU_v7TINSXent-e</v>
      </c>
      <c r="B576" s="36" t="s">
        <v>220</v>
      </c>
      <c r="C576" s="7" t="s">
        <v>346</v>
      </c>
      <c r="D576" s="9" t="s">
        <v>94</v>
      </c>
      <c r="E576" s="8" t="s">
        <v>83</v>
      </c>
      <c r="F576" s="8">
        <v>0.11192563891369001</v>
      </c>
      <c r="G576" s="8">
        <v>0.117320315725447</v>
      </c>
      <c r="H576" s="8">
        <v>0.121101213556704</v>
      </c>
      <c r="I576" s="8">
        <v>0.122306904553315</v>
      </c>
      <c r="J576" s="8">
        <v>0.122127133773274</v>
      </c>
      <c r="K576" s="8">
        <v>0.12230060017435999</v>
      </c>
      <c r="L576" s="8">
        <v>0.122336362556311</v>
      </c>
      <c r="M576" s="8">
        <v>0.122303425369265</v>
      </c>
      <c r="N576" s="8">
        <v>0.121849180355386</v>
      </c>
      <c r="O576" s="8">
        <v>0.121632413010811</v>
      </c>
      <c r="P576" s="8">
        <v>0.120938592411363</v>
      </c>
      <c r="Q576" s="8">
        <v>0.12015472612641299</v>
      </c>
      <c r="R576" s="8">
        <v>0.119640328043573</v>
      </c>
      <c r="S576" s="8">
        <v>0.11935486196202701</v>
      </c>
      <c r="T576" s="8">
        <v>0.11903228480236799</v>
      </c>
      <c r="U576" s="8">
        <v>0.118553743685175</v>
      </c>
      <c r="V576" s="8">
        <v>0.118053034400147</v>
      </c>
      <c r="W576" s="8">
        <v>0.11776006493299999</v>
      </c>
      <c r="X576" s="8">
        <v>0.117528279427997</v>
      </c>
      <c r="Y576" s="8">
        <v>0.11683373327421399</v>
      </c>
      <c r="Z576" s="8">
        <v>0.116079141801761</v>
      </c>
      <c r="AA576" s="8">
        <v>0.115480477201272</v>
      </c>
      <c r="AB576" s="8">
        <v>0.11501845444545</v>
      </c>
      <c r="AC576" s="8">
        <v>0.114495066034909</v>
      </c>
      <c r="AD576" s="8">
        <v>0.114053484936901</v>
      </c>
      <c r="AE576" s="8">
        <v>0.11362234235806901</v>
      </c>
      <c r="AF576" s="8">
        <v>0.113280383389046</v>
      </c>
      <c r="AG576" s="8">
        <v>0.11295241156654701</v>
      </c>
      <c r="AH576" s="8">
        <v>0.11276412561704</v>
      </c>
      <c r="AI576" s="8">
        <v>0.112356656949908</v>
      </c>
      <c r="AJ576" s="8">
        <v>0.112124818728709</v>
      </c>
      <c r="AK576" s="8">
        <v>0.11194385756933101</v>
      </c>
    </row>
    <row r="577" spans="1:37" s="8" customFormat="1" x14ac:dyDescent="0.3">
      <c r="A577" s="12" t="str">
        <f t="shared" si="9"/>
        <v>SDGbaseTRA_UrbBAU_v7TINSXhhd-0</v>
      </c>
      <c r="B577" s="36" t="s">
        <v>220</v>
      </c>
      <c r="C577" s="7" t="s">
        <v>346</v>
      </c>
      <c r="D577" s="9" t="s">
        <v>94</v>
      </c>
      <c r="E577" s="8" t="s">
        <v>84</v>
      </c>
      <c r="F577" s="8">
        <v>6.0836643334161297E-4</v>
      </c>
      <c r="G577" s="8">
        <v>6.4184977795374602E-4</v>
      </c>
      <c r="H577" s="8">
        <v>6.1671128359079997E-4</v>
      </c>
      <c r="I577" s="8">
        <v>6.14150877517693E-4</v>
      </c>
      <c r="J577" s="8">
        <v>6.1189199643069895E-4</v>
      </c>
      <c r="K577" s="8">
        <v>6.0808354467177604E-4</v>
      </c>
      <c r="L577" s="8">
        <v>6.0431685419968302E-4</v>
      </c>
      <c r="M577" s="8">
        <v>6.0115161749246804E-4</v>
      </c>
      <c r="N577" s="8">
        <v>5.9703698861224102E-4</v>
      </c>
      <c r="O577" s="8">
        <v>5.9314789330276404E-4</v>
      </c>
      <c r="P577" s="8">
        <v>5.8889152242396598E-4</v>
      </c>
      <c r="Q577" s="8">
        <v>5.8512026177652597E-4</v>
      </c>
      <c r="R577" s="8">
        <v>5.7468156531066998E-4</v>
      </c>
      <c r="S577" s="8">
        <v>5.6539811322190402E-4</v>
      </c>
      <c r="T577" s="8">
        <v>5.5566993178214901E-4</v>
      </c>
      <c r="U577" s="8">
        <v>5.4311597266688404E-4</v>
      </c>
      <c r="V577" s="8">
        <v>5.3428846772291395E-4</v>
      </c>
      <c r="W577" s="8">
        <v>5.2483413103149496E-4</v>
      </c>
      <c r="X577" s="8">
        <v>5.1494706716455601E-4</v>
      </c>
      <c r="Y577" s="8">
        <v>5.07110182865766E-4</v>
      </c>
      <c r="Z577" s="8">
        <v>4.9744700759049695E-4</v>
      </c>
      <c r="AA577" s="8">
        <v>4.9064528943327395E-4</v>
      </c>
      <c r="AB577" s="8">
        <v>4.7795782041104898E-4</v>
      </c>
      <c r="AC577" s="8">
        <v>4.7074580269722499E-4</v>
      </c>
      <c r="AD577" s="8">
        <v>4.65782474884414E-4</v>
      </c>
      <c r="AE577" s="8">
        <v>4.6106309860270402E-4</v>
      </c>
      <c r="AF577" s="8">
        <v>4.5622188674457098E-4</v>
      </c>
      <c r="AG577" s="8">
        <v>4.5175120418525699E-4</v>
      </c>
      <c r="AH577" s="8">
        <v>4.6019250537501002E-4</v>
      </c>
      <c r="AI577" s="8">
        <v>4.6969983767176498E-4</v>
      </c>
      <c r="AJ577" s="8">
        <v>4.8282844711747302E-4</v>
      </c>
      <c r="AK577" s="8">
        <v>4.9935335417695904E-4</v>
      </c>
    </row>
    <row r="578" spans="1:37" s="8" customFormat="1" x14ac:dyDescent="0.3">
      <c r="A578" s="12" t="str">
        <f t="shared" si="9"/>
        <v>SDGbaseTRA_UrbBAU_v7TINSXhhd-1</v>
      </c>
      <c r="B578" s="36" t="s">
        <v>220</v>
      </c>
      <c r="C578" s="7" t="s">
        <v>346</v>
      </c>
      <c r="D578" s="9" t="s">
        <v>94</v>
      </c>
      <c r="E578" s="8" t="s">
        <v>85</v>
      </c>
      <c r="F578" s="8">
        <v>2.9886761076487302E-3</v>
      </c>
      <c r="G578" s="8">
        <v>3.1531672218258998E-3</v>
      </c>
      <c r="H578" s="8">
        <v>3.0296712264911798E-3</v>
      </c>
      <c r="I578" s="8">
        <v>3.0170929120629502E-3</v>
      </c>
      <c r="J578" s="8">
        <v>3.0059958769235499E-3</v>
      </c>
      <c r="K578" s="8">
        <v>2.9872863815891999E-3</v>
      </c>
      <c r="L578" s="8">
        <v>2.9687820275869901E-3</v>
      </c>
      <c r="M578" s="8">
        <v>2.9532324243020298E-3</v>
      </c>
      <c r="N578" s="8">
        <v>2.93301879509592E-3</v>
      </c>
      <c r="O578" s="8">
        <v>2.9139131311753902E-3</v>
      </c>
      <c r="P578" s="8">
        <v>2.8930031747479998E-3</v>
      </c>
      <c r="Q578" s="8">
        <v>2.8744763734021199E-3</v>
      </c>
      <c r="R578" s="8">
        <v>2.82319498515684E-3</v>
      </c>
      <c r="S578" s="8">
        <v>2.7775888667216902E-3</v>
      </c>
      <c r="T578" s="8">
        <v>2.7297979474509202E-3</v>
      </c>
      <c r="U578" s="8">
        <v>2.6681250692540399E-3</v>
      </c>
      <c r="V578" s="8">
        <v>2.6247588954828398E-3</v>
      </c>
      <c r="W578" s="8">
        <v>2.5783132360472799E-3</v>
      </c>
      <c r="X578" s="8">
        <v>2.5297418003275502E-3</v>
      </c>
      <c r="Y578" s="8">
        <v>2.4912421268068999E-3</v>
      </c>
      <c r="Z578" s="8">
        <v>2.44377057078862E-3</v>
      </c>
      <c r="AA578" s="8">
        <v>2.4103562811255501E-3</v>
      </c>
      <c r="AB578" s="8">
        <v>2.3480275014866399E-3</v>
      </c>
      <c r="AC578" s="8">
        <v>2.3125975630684499E-3</v>
      </c>
      <c r="AD578" s="8">
        <v>2.2882145096691699E-3</v>
      </c>
      <c r="AE578" s="8">
        <v>2.2650300710881401E-3</v>
      </c>
      <c r="AF578" s="8">
        <v>2.2412470071731402E-3</v>
      </c>
      <c r="AG578" s="8">
        <v>2.2192842436084899E-3</v>
      </c>
      <c r="AH578" s="8">
        <v>2.2607531747552102E-3</v>
      </c>
      <c r="AI578" s="8">
        <v>2.3074591326689201E-3</v>
      </c>
      <c r="AJ578" s="8">
        <v>2.3719550667262502E-3</v>
      </c>
      <c r="AK578" s="8">
        <v>2.4531357371346098E-3</v>
      </c>
    </row>
    <row r="579" spans="1:37" s="8" customFormat="1" x14ac:dyDescent="0.3">
      <c r="A579" s="12" t="str">
        <f t="shared" si="9"/>
        <v>SDGbaseTRA_UrbBAU_v7TINSXhhd-2</v>
      </c>
      <c r="B579" s="36" t="s">
        <v>220</v>
      </c>
      <c r="C579" s="7" t="s">
        <v>346</v>
      </c>
      <c r="D579" s="9" t="s">
        <v>94</v>
      </c>
      <c r="E579" s="8" t="s">
        <v>86</v>
      </c>
      <c r="F579" s="8">
        <v>6.7879160890469302E-3</v>
      </c>
      <c r="G579" s="8">
        <v>7.1615102293813397E-3</v>
      </c>
      <c r="H579" s="8">
        <v>6.8810246814934202E-3</v>
      </c>
      <c r="I579" s="8">
        <v>6.8524566671168199E-3</v>
      </c>
      <c r="J579" s="8">
        <v>6.8272529514082298E-3</v>
      </c>
      <c r="K579" s="8">
        <v>6.7847597269228002E-3</v>
      </c>
      <c r="L579" s="8">
        <v>6.7427324148302296E-3</v>
      </c>
      <c r="M579" s="8">
        <v>6.70741598137137E-3</v>
      </c>
      <c r="N579" s="8">
        <v>6.6615065506444998E-3</v>
      </c>
      <c r="O579" s="8">
        <v>6.6181135447301396E-3</v>
      </c>
      <c r="P579" s="8">
        <v>6.5706226062036297E-3</v>
      </c>
      <c r="Q579" s="8">
        <v>6.5285443220816797E-3</v>
      </c>
      <c r="R579" s="8">
        <v>6.4120734305130002E-3</v>
      </c>
      <c r="S579" s="8">
        <v>6.3084922814917498E-3</v>
      </c>
      <c r="T579" s="8">
        <v>6.1999489822321899E-3</v>
      </c>
      <c r="U579" s="8">
        <v>6.0598768266084896E-3</v>
      </c>
      <c r="V579" s="8">
        <v>5.9613830721185696E-3</v>
      </c>
      <c r="W579" s="8">
        <v>5.85589514124804E-3</v>
      </c>
      <c r="X579" s="8">
        <v>5.74557912914211E-3</v>
      </c>
      <c r="Y579" s="8">
        <v>5.6581382207019602E-3</v>
      </c>
      <c r="Z579" s="8">
        <v>5.5503202679808902E-3</v>
      </c>
      <c r="AA579" s="8">
        <v>5.4744293431686804E-3</v>
      </c>
      <c r="AB579" s="8">
        <v>5.3328674889868803E-3</v>
      </c>
      <c r="AC579" s="8">
        <v>5.2523986010285803E-3</v>
      </c>
      <c r="AD579" s="8">
        <v>5.1970195499975499E-3</v>
      </c>
      <c r="AE579" s="8">
        <v>5.1443627570031004E-3</v>
      </c>
      <c r="AF579" s="8">
        <v>5.0903463809394301E-3</v>
      </c>
      <c r="AG579" s="8">
        <v>5.0404642989605704E-3</v>
      </c>
      <c r="AH579" s="8">
        <v>5.1346490196224103E-3</v>
      </c>
      <c r="AI579" s="8">
        <v>5.2407281375855203E-3</v>
      </c>
      <c r="AJ579" s="8">
        <v>5.3872120564341696E-3</v>
      </c>
      <c r="AK579" s="8">
        <v>5.5715905434066196E-3</v>
      </c>
    </row>
    <row r="580" spans="1:37" s="8" customFormat="1" x14ac:dyDescent="0.3">
      <c r="A580" s="12" t="str">
        <f t="shared" si="9"/>
        <v>SDGbaseTRA_UrbBAU_v7TINSXhhd-3</v>
      </c>
      <c r="B580" s="36" t="s">
        <v>220</v>
      </c>
      <c r="C580" s="7" t="s">
        <v>346</v>
      </c>
      <c r="D580" s="9" t="s">
        <v>94</v>
      </c>
      <c r="E580" s="8" t="s">
        <v>87</v>
      </c>
      <c r="F580" s="8">
        <v>9.7949774025556605E-3</v>
      </c>
      <c r="G580" s="8">
        <v>1.0334074544398501E-2</v>
      </c>
      <c r="H580" s="8">
        <v>9.9293333000355297E-3</v>
      </c>
      <c r="I580" s="8">
        <v>9.8881095944188396E-3</v>
      </c>
      <c r="J580" s="8">
        <v>9.8517405789173597E-3</v>
      </c>
      <c r="K580" s="8">
        <v>9.7904227652676392E-3</v>
      </c>
      <c r="L580" s="8">
        <v>9.7297772642534995E-3</v>
      </c>
      <c r="M580" s="8">
        <v>9.6788155753925204E-3</v>
      </c>
      <c r="N580" s="8">
        <v>9.6125681688903203E-3</v>
      </c>
      <c r="O580" s="8">
        <v>9.54995196933482E-3</v>
      </c>
      <c r="P580" s="8">
        <v>9.4814224430877503E-3</v>
      </c>
      <c r="Q580" s="8">
        <v>9.4207033920078696E-3</v>
      </c>
      <c r="R580" s="8">
        <v>9.2526356442064108E-3</v>
      </c>
      <c r="S580" s="8">
        <v>9.1031678250850599E-3</v>
      </c>
      <c r="T580" s="8">
        <v>8.9465396105764296E-3</v>
      </c>
      <c r="U580" s="8">
        <v>8.7444151932491894E-3</v>
      </c>
      <c r="V580" s="8">
        <v>8.6022885126976895E-3</v>
      </c>
      <c r="W580" s="8">
        <v>8.4500691860716799E-3</v>
      </c>
      <c r="X580" s="8">
        <v>8.2908829449695604E-3</v>
      </c>
      <c r="Y580" s="8">
        <v>8.1647055274464298E-3</v>
      </c>
      <c r="Z580" s="8">
        <v>8.0091239915042692E-3</v>
      </c>
      <c r="AA580" s="8">
        <v>7.8996132251191193E-3</v>
      </c>
      <c r="AB580" s="8">
        <v>7.6953391674329198E-3</v>
      </c>
      <c r="AC580" s="8">
        <v>7.5792223911188301E-3</v>
      </c>
      <c r="AD580" s="8">
        <v>7.4993102851503603E-3</v>
      </c>
      <c r="AE580" s="8">
        <v>7.42332643639264E-3</v>
      </c>
      <c r="AF580" s="8">
        <v>7.3453806900838498E-3</v>
      </c>
      <c r="AG580" s="8">
        <v>7.2734007405772802E-3</v>
      </c>
      <c r="AH580" s="8">
        <v>7.4093094938879299E-3</v>
      </c>
      <c r="AI580" s="8">
        <v>7.5623818867435397E-3</v>
      </c>
      <c r="AJ580" s="8">
        <v>7.7737584942574002E-3</v>
      </c>
      <c r="AK580" s="8">
        <v>8.0398170444606308E-3</v>
      </c>
    </row>
    <row r="581" spans="1:37" s="8" customFormat="1" x14ac:dyDescent="0.3">
      <c r="A581" s="12" t="str">
        <f t="shared" si="9"/>
        <v>SDGbaseTRA_UrbBAU_v7TINSXhhd-4</v>
      </c>
      <c r="B581" s="36" t="s">
        <v>220</v>
      </c>
      <c r="C581" s="7" t="s">
        <v>346</v>
      </c>
      <c r="D581" s="9" t="s">
        <v>94</v>
      </c>
      <c r="E581" s="8" t="s">
        <v>88</v>
      </c>
      <c r="F581" s="8">
        <v>1.9419697097842002E-2</v>
      </c>
      <c r="G581" s="8">
        <v>2.0488520717513701E-2</v>
      </c>
      <c r="H581" s="8">
        <v>1.9686073499011299E-2</v>
      </c>
      <c r="I581" s="8">
        <v>1.9604342644347999E-2</v>
      </c>
      <c r="J581" s="8">
        <v>1.95322367849044E-2</v>
      </c>
      <c r="K581" s="8">
        <v>1.9410666992529999E-2</v>
      </c>
      <c r="L581" s="8">
        <v>1.92904301393374E-2</v>
      </c>
      <c r="M581" s="8">
        <v>1.91893925851306E-2</v>
      </c>
      <c r="N581" s="8">
        <v>1.9058049294094902E-2</v>
      </c>
      <c r="O581" s="8">
        <v>1.89339053007197E-2</v>
      </c>
      <c r="P581" s="8">
        <v>1.8798037436348301E-2</v>
      </c>
      <c r="Q581" s="8">
        <v>1.86776547403978E-2</v>
      </c>
      <c r="R581" s="8">
        <v>1.83444406436588E-2</v>
      </c>
      <c r="S581" s="8">
        <v>1.8048103076521601E-2</v>
      </c>
      <c r="T581" s="8">
        <v>1.7737569177753199E-2</v>
      </c>
      <c r="U581" s="8">
        <v>1.7336833702977301E-2</v>
      </c>
      <c r="V581" s="8">
        <v>1.7055050802589702E-2</v>
      </c>
      <c r="W581" s="8">
        <v>1.6753258052253299E-2</v>
      </c>
      <c r="X581" s="8">
        <v>1.64376525691017E-2</v>
      </c>
      <c r="Y581" s="8">
        <v>1.6187490967999499E-2</v>
      </c>
      <c r="Z581" s="8">
        <v>1.5879032236615999E-2</v>
      </c>
      <c r="AA581" s="8">
        <v>1.5661914235956299E-2</v>
      </c>
      <c r="AB581" s="8">
        <v>1.5256916840328399E-2</v>
      </c>
      <c r="AC581" s="8">
        <v>1.50267016431223E-2</v>
      </c>
      <c r="AD581" s="8">
        <v>1.48682664711919E-2</v>
      </c>
      <c r="AE581" s="8">
        <v>1.47176195418463E-2</v>
      </c>
      <c r="AF581" s="8">
        <v>1.45630829071951E-2</v>
      </c>
      <c r="AG581" s="8">
        <v>1.4420374181685699E-2</v>
      </c>
      <c r="AH581" s="8">
        <v>1.46898292995846E-2</v>
      </c>
      <c r="AI581" s="8">
        <v>1.4993313362927E-2</v>
      </c>
      <c r="AJ581" s="8">
        <v>1.5412392399278701E-2</v>
      </c>
      <c r="AK581" s="8">
        <v>1.5939884831594999E-2</v>
      </c>
    </row>
    <row r="582" spans="1:37" s="8" customFormat="1" x14ac:dyDescent="0.3">
      <c r="A582" s="12" t="str">
        <f t="shared" si="9"/>
        <v>SDGbaseTRA_UrbBAU_v7TINSXhhd-5</v>
      </c>
      <c r="B582" s="36" t="s">
        <v>220</v>
      </c>
      <c r="C582" s="7" t="s">
        <v>346</v>
      </c>
      <c r="D582" s="9" t="s">
        <v>94</v>
      </c>
      <c r="E582" s="8" t="s">
        <v>89</v>
      </c>
      <c r="F582" s="8">
        <v>3.8796839737101602E-2</v>
      </c>
      <c r="G582" s="8">
        <v>4.0932144859174298E-2</v>
      </c>
      <c r="H582" s="8">
        <v>3.9329008827255103E-2</v>
      </c>
      <c r="I582" s="8">
        <v>3.9165726215532402E-2</v>
      </c>
      <c r="J582" s="8">
        <v>3.9021672503081702E-2</v>
      </c>
      <c r="K582" s="8">
        <v>3.87787993140856E-2</v>
      </c>
      <c r="L582" s="8">
        <v>3.85385890816273E-2</v>
      </c>
      <c r="M582" s="8">
        <v>3.8336735378160201E-2</v>
      </c>
      <c r="N582" s="8">
        <v>3.8074336609907097E-2</v>
      </c>
      <c r="O582" s="8">
        <v>3.7826320661363599E-2</v>
      </c>
      <c r="P582" s="8">
        <v>3.7554882659374803E-2</v>
      </c>
      <c r="Q582" s="8">
        <v>3.7314381041710101E-2</v>
      </c>
      <c r="R582" s="8">
        <v>3.6648683042426203E-2</v>
      </c>
      <c r="S582" s="8">
        <v>3.60566572737809E-2</v>
      </c>
      <c r="T582" s="8">
        <v>3.5436269938619501E-2</v>
      </c>
      <c r="U582" s="8">
        <v>3.4635677134204297E-2</v>
      </c>
      <c r="V582" s="8">
        <v>3.40727287985544E-2</v>
      </c>
      <c r="W582" s="8">
        <v>3.3469804623289398E-2</v>
      </c>
      <c r="X582" s="8">
        <v>3.2839285245810902E-2</v>
      </c>
      <c r="Y582" s="8">
        <v>3.2339510223381898E-2</v>
      </c>
      <c r="Z582" s="8">
        <v>3.1723268686793302E-2</v>
      </c>
      <c r="AA582" s="8">
        <v>3.1289508457696999E-2</v>
      </c>
      <c r="AB582" s="8">
        <v>3.0480401140043599E-2</v>
      </c>
      <c r="AC582" s="8">
        <v>3.0020475212689499E-2</v>
      </c>
      <c r="AD582" s="8">
        <v>2.9703952027367898E-2</v>
      </c>
      <c r="AE582" s="8">
        <v>2.94029883031902E-2</v>
      </c>
      <c r="AF582" s="8">
        <v>2.90942536594762E-2</v>
      </c>
      <c r="AG582" s="8">
        <v>2.88091489401546E-2</v>
      </c>
      <c r="AH582" s="8">
        <v>2.9347468720758101E-2</v>
      </c>
      <c r="AI582" s="8">
        <v>2.9953771819394501E-2</v>
      </c>
      <c r="AJ582" s="8">
        <v>3.0791011562510202E-2</v>
      </c>
      <c r="AK582" s="8">
        <v>3.18448405308384E-2</v>
      </c>
    </row>
    <row r="583" spans="1:37" s="8" customFormat="1" x14ac:dyDescent="0.3">
      <c r="A583" s="12" t="str">
        <f t="shared" si="9"/>
        <v>SDGbaseTRA_UrbBAU_v7TINSXhhd-6</v>
      </c>
      <c r="B583" s="36" t="s">
        <v>220</v>
      </c>
      <c r="C583" s="7" t="s">
        <v>346</v>
      </c>
      <c r="D583" s="9" t="s">
        <v>94</v>
      </c>
      <c r="E583" s="8" t="s">
        <v>90</v>
      </c>
      <c r="F583" s="8">
        <v>5.1928687272677798E-2</v>
      </c>
      <c r="G583" s="8">
        <v>5.4786744595632902E-2</v>
      </c>
      <c r="H583" s="8">
        <v>5.2640983491751198E-2</v>
      </c>
      <c r="I583" s="8">
        <v>5.2422433431011703E-2</v>
      </c>
      <c r="J583" s="8">
        <v>5.2229620813994002E-2</v>
      </c>
      <c r="K583" s="8">
        <v>5.1904540576937198E-2</v>
      </c>
      <c r="L583" s="8">
        <v>5.1583024648360898E-2</v>
      </c>
      <c r="M583" s="8">
        <v>5.1312848057574599E-2</v>
      </c>
      <c r="N583" s="8">
        <v>5.0961633275522097E-2</v>
      </c>
      <c r="O583" s="8">
        <v>5.0629669571319903E-2</v>
      </c>
      <c r="P583" s="8">
        <v>5.0266355981457803E-2</v>
      </c>
      <c r="Q583" s="8">
        <v>4.9944450024807699E-2</v>
      </c>
      <c r="R583" s="8">
        <v>4.9053428412253103E-2</v>
      </c>
      <c r="S583" s="8">
        <v>4.8261015390762101E-2</v>
      </c>
      <c r="T583" s="8">
        <v>4.7430641056689003E-2</v>
      </c>
      <c r="U583" s="8">
        <v>4.6359065804568299E-2</v>
      </c>
      <c r="V583" s="8">
        <v>4.5605572251040102E-2</v>
      </c>
      <c r="W583" s="8">
        <v>4.4798571973915E-2</v>
      </c>
      <c r="X583" s="8">
        <v>4.3954636133670101E-2</v>
      </c>
      <c r="Y583" s="8">
        <v>4.3285698637287803E-2</v>
      </c>
      <c r="Z583" s="8">
        <v>4.2460873361505599E-2</v>
      </c>
      <c r="AA583" s="8">
        <v>4.1880295163874301E-2</v>
      </c>
      <c r="AB583" s="8">
        <v>4.0797323425275797E-2</v>
      </c>
      <c r="AC583" s="8">
        <v>4.01817230371024E-2</v>
      </c>
      <c r="AD583" s="8">
        <v>3.9758063929422001E-2</v>
      </c>
      <c r="AE583" s="8">
        <v>3.93552308594846E-2</v>
      </c>
      <c r="AF583" s="8">
        <v>3.8941996564565699E-2</v>
      </c>
      <c r="AG583" s="8">
        <v>3.8560390382743101E-2</v>
      </c>
      <c r="AH583" s="8">
        <v>3.9280919158668798E-2</v>
      </c>
      <c r="AI583" s="8">
        <v>4.0092442064507003E-2</v>
      </c>
      <c r="AJ583" s="8">
        <v>4.1213068411597997E-2</v>
      </c>
      <c r="AK583" s="8">
        <v>4.262359450876E-2</v>
      </c>
    </row>
    <row r="584" spans="1:37" s="8" customFormat="1" x14ac:dyDescent="0.3">
      <c r="A584" s="12" t="str">
        <f t="shared" si="9"/>
        <v>SDGbaseTRA_UrbBAU_v7TINSXhhd-7</v>
      </c>
      <c r="B584" s="36" t="s">
        <v>220</v>
      </c>
      <c r="C584" s="7" t="s">
        <v>346</v>
      </c>
      <c r="D584" s="9" t="s">
        <v>94</v>
      </c>
      <c r="E584" s="8" t="s">
        <v>91</v>
      </c>
      <c r="F584" s="8">
        <v>8.3778850459242493E-2</v>
      </c>
      <c r="G584" s="8">
        <v>8.8389880886544606E-2</v>
      </c>
      <c r="H584" s="8">
        <v>8.4928029488297793E-2</v>
      </c>
      <c r="I584" s="8">
        <v>8.4575432998411207E-2</v>
      </c>
      <c r="J584" s="8">
        <v>8.4264359866431299E-2</v>
      </c>
      <c r="K584" s="8">
        <v>8.3739893525660095E-2</v>
      </c>
      <c r="L584" s="8">
        <v>8.3221177640505795E-2</v>
      </c>
      <c r="M584" s="8">
        <v>8.2785289784955501E-2</v>
      </c>
      <c r="N584" s="8">
        <v>8.2218659426711693E-2</v>
      </c>
      <c r="O584" s="8">
        <v>8.16830876835382E-2</v>
      </c>
      <c r="P584" s="8">
        <v>8.1096937782933198E-2</v>
      </c>
      <c r="Q584" s="8">
        <v>8.0577592610807297E-2</v>
      </c>
      <c r="R584" s="8">
        <v>7.9140068029903199E-2</v>
      </c>
      <c r="S584" s="8">
        <v>7.7861633016165901E-2</v>
      </c>
      <c r="T584" s="8">
        <v>7.6521953336718795E-2</v>
      </c>
      <c r="U584" s="8">
        <v>7.4793133534819006E-2</v>
      </c>
      <c r="V584" s="8">
        <v>7.3577489031129997E-2</v>
      </c>
      <c r="W584" s="8">
        <v>7.2275519740538099E-2</v>
      </c>
      <c r="X584" s="8">
        <v>7.0913960684157104E-2</v>
      </c>
      <c r="Y584" s="8">
        <v>6.9834734202219195E-2</v>
      </c>
      <c r="Z584" s="8">
        <v>6.8504007063429101E-2</v>
      </c>
      <c r="AA584" s="8">
        <v>6.7567334550540398E-2</v>
      </c>
      <c r="AB584" s="8">
        <v>6.5820128286559004E-2</v>
      </c>
      <c r="AC584" s="8">
        <v>6.4826952924413594E-2</v>
      </c>
      <c r="AD584" s="8">
        <v>6.4143444964999102E-2</v>
      </c>
      <c r="AE584" s="8">
        <v>6.3493536501573605E-2</v>
      </c>
      <c r="AF584" s="8">
        <v>6.2826847304767897E-2</v>
      </c>
      <c r="AG584" s="8">
        <v>6.2211185169839103E-2</v>
      </c>
      <c r="AH584" s="8">
        <v>6.3373646146994506E-2</v>
      </c>
      <c r="AI584" s="8">
        <v>6.4682911983480598E-2</v>
      </c>
      <c r="AJ584" s="8">
        <v>6.6490868087834096E-2</v>
      </c>
      <c r="AK584" s="8">
        <v>6.8766532295026994E-2</v>
      </c>
    </row>
    <row r="585" spans="1:37" s="8" customFormat="1" x14ac:dyDescent="0.3">
      <c r="A585" s="12" t="str">
        <f t="shared" si="9"/>
        <v>SDGbaseTRA_UrbBAU_v7TINSXhhd-8</v>
      </c>
      <c r="B585" s="36" t="s">
        <v>220</v>
      </c>
      <c r="C585" s="7" t="s">
        <v>346</v>
      </c>
      <c r="D585" s="9" t="s">
        <v>94</v>
      </c>
      <c r="E585" s="8" t="s">
        <v>92</v>
      </c>
      <c r="F585" s="8">
        <v>0.15143222811367199</v>
      </c>
      <c r="G585" s="8">
        <v>0.15976677326059699</v>
      </c>
      <c r="H585" s="8">
        <v>0.153509396037287</v>
      </c>
      <c r="I585" s="8">
        <v>0.15287206965025699</v>
      </c>
      <c r="J585" s="8">
        <v>0.152309797701383</v>
      </c>
      <c r="K585" s="8">
        <v>0.15136181254650699</v>
      </c>
      <c r="L585" s="8">
        <v>0.15042422147683701</v>
      </c>
      <c r="M585" s="8">
        <v>0.14963634400019701</v>
      </c>
      <c r="N585" s="8">
        <v>0.14861214639803899</v>
      </c>
      <c r="O585" s="8">
        <v>0.14764408797051601</v>
      </c>
      <c r="P585" s="8">
        <v>0.14658460833906001</v>
      </c>
      <c r="Q585" s="8">
        <v>0.14564587979934401</v>
      </c>
      <c r="R585" s="8">
        <v>0.14304752057520501</v>
      </c>
      <c r="S585" s="8">
        <v>0.14073671944137001</v>
      </c>
      <c r="T585" s="8">
        <v>0.13831521713426101</v>
      </c>
      <c r="U585" s="8">
        <v>0.135190334991415</v>
      </c>
      <c r="V585" s="8">
        <v>0.132993029153848</v>
      </c>
      <c r="W585" s="8">
        <v>0.13063968928084299</v>
      </c>
      <c r="X585" s="8">
        <v>0.12817863950060199</v>
      </c>
      <c r="Y585" s="8">
        <v>0.12622791243850701</v>
      </c>
      <c r="Z585" s="8">
        <v>0.12382259206735299</v>
      </c>
      <c r="AA585" s="8">
        <v>0.12212953463317699</v>
      </c>
      <c r="AB585" s="8">
        <v>0.11897141851680799</v>
      </c>
      <c r="AC585" s="8">
        <v>0.117176230862162</v>
      </c>
      <c r="AD585" s="8">
        <v>0.115940774296047</v>
      </c>
      <c r="AE585" s="8">
        <v>0.11476604954816901</v>
      </c>
      <c r="AF585" s="8">
        <v>0.113560993240105</v>
      </c>
      <c r="AG585" s="8">
        <v>0.11244816958288199</v>
      </c>
      <c r="AH585" s="8">
        <v>0.114549344938353</v>
      </c>
      <c r="AI585" s="8">
        <v>0.116915873503393</v>
      </c>
      <c r="AJ585" s="8">
        <v>0.120183796370556</v>
      </c>
      <c r="AK585" s="8">
        <v>0.124297112552711</v>
      </c>
    </row>
    <row r="586" spans="1:37" s="8" customFormat="1" x14ac:dyDescent="0.3">
      <c r="A586" s="12" t="str">
        <f t="shared" si="9"/>
        <v>SDGbaseTRA_UrbBAU_v7TINSXhhd-9</v>
      </c>
      <c r="B586" s="36" t="s">
        <v>220</v>
      </c>
      <c r="C586" s="7" t="s">
        <v>346</v>
      </c>
      <c r="D586" s="9" t="s">
        <v>94</v>
      </c>
      <c r="E586" s="8" t="s">
        <v>93</v>
      </c>
      <c r="F586" s="8">
        <v>0.20109641679363599</v>
      </c>
      <c r="G586" s="8">
        <v>0.21216438551810199</v>
      </c>
      <c r="H586" s="8">
        <v>0.20385481922731799</v>
      </c>
      <c r="I586" s="8">
        <v>0.20300847327834201</v>
      </c>
      <c r="J586" s="8">
        <v>0.202261796856751</v>
      </c>
      <c r="K586" s="8">
        <v>0.20100290751599201</v>
      </c>
      <c r="L586" s="8">
        <v>0.19975782113716001</v>
      </c>
      <c r="M586" s="8">
        <v>0.198711548891461</v>
      </c>
      <c r="N586" s="8">
        <v>0.19735145222996001</v>
      </c>
      <c r="O586" s="8">
        <v>0.196065906322168</v>
      </c>
      <c r="P586" s="8">
        <v>0.1946589564274</v>
      </c>
      <c r="Q586" s="8">
        <v>0.19341235955389899</v>
      </c>
      <c r="R586" s="8">
        <v>0.189961834262215</v>
      </c>
      <c r="S586" s="8">
        <v>0.18689317553788201</v>
      </c>
      <c r="T586" s="8">
        <v>0.18367750974793801</v>
      </c>
      <c r="U586" s="8">
        <v>0.17952778144083301</v>
      </c>
      <c r="V586" s="8">
        <v>0.17660984028634499</v>
      </c>
      <c r="W586" s="8">
        <v>0.173484691685584</v>
      </c>
      <c r="X586" s="8">
        <v>0.17021650829597401</v>
      </c>
      <c r="Y586" s="8">
        <v>0.16762601466622401</v>
      </c>
      <c r="Z586" s="8">
        <v>0.164431837879704</v>
      </c>
      <c r="AA586" s="8">
        <v>0.162183520016423</v>
      </c>
      <c r="AB586" s="8">
        <v>0.157989658231384</v>
      </c>
      <c r="AC586" s="8">
        <v>0.15560571520186101</v>
      </c>
      <c r="AD586" s="8">
        <v>0.15396507441115101</v>
      </c>
      <c r="AE586" s="8">
        <v>0.15240508325788299</v>
      </c>
      <c r="AF586" s="8">
        <v>0.15080481289782099</v>
      </c>
      <c r="AG586" s="8">
        <v>0.14932702410775101</v>
      </c>
      <c r="AH586" s="8">
        <v>0.152117307523853</v>
      </c>
      <c r="AI586" s="8">
        <v>0.15525997022379801</v>
      </c>
      <c r="AJ586" s="8">
        <v>0.159599651328067</v>
      </c>
      <c r="AK586" s="8">
        <v>0.165061983591476</v>
      </c>
    </row>
    <row r="587" spans="1:37" s="8" customFormat="1" x14ac:dyDescent="0.3">
      <c r="A587" s="12" t="str">
        <f t="shared" si="9"/>
        <v>SDGbaseTRA_UrbBAU_v7MPSXent-n</v>
      </c>
      <c r="B587" s="36" t="s">
        <v>220</v>
      </c>
      <c r="C587" s="7" t="s">
        <v>346</v>
      </c>
      <c r="D587" s="9" t="s">
        <v>81</v>
      </c>
      <c r="E587" s="8" t="s">
        <v>82</v>
      </c>
      <c r="F587" s="8">
        <v>0.44004459069582003</v>
      </c>
      <c r="G587" s="8">
        <v>0.44004459069582003</v>
      </c>
      <c r="H587" s="8">
        <v>0.44004459069582003</v>
      </c>
      <c r="I587" s="8">
        <v>0.44004459069582003</v>
      </c>
      <c r="J587" s="8">
        <v>0.44004459069582003</v>
      </c>
      <c r="K587" s="8">
        <v>0.44004459069582003</v>
      </c>
      <c r="L587" s="8">
        <v>0.44004459069582003</v>
      </c>
      <c r="M587" s="8">
        <v>0.44004459069582003</v>
      </c>
      <c r="N587" s="8">
        <v>0.44004459069582003</v>
      </c>
      <c r="O587" s="8">
        <v>0.44004459069582003</v>
      </c>
      <c r="P587" s="8">
        <v>0.44004459069582003</v>
      </c>
      <c r="Q587" s="8">
        <v>0.44004459069582003</v>
      </c>
      <c r="R587" s="8">
        <v>0.44004459069582003</v>
      </c>
      <c r="S587" s="8">
        <v>0.44004459069582003</v>
      </c>
      <c r="T587" s="8">
        <v>0.44004459069582003</v>
      </c>
      <c r="U587" s="8">
        <v>0.44004459069582003</v>
      </c>
      <c r="V587" s="8">
        <v>0.44004459069582003</v>
      </c>
      <c r="W587" s="8">
        <v>0.44004459069582003</v>
      </c>
      <c r="X587" s="8">
        <v>0.44004459069582003</v>
      </c>
      <c r="Y587" s="8">
        <v>0.44004459069582003</v>
      </c>
      <c r="Z587" s="8">
        <v>0.44004459069582003</v>
      </c>
      <c r="AA587" s="8">
        <v>0.44004459069582003</v>
      </c>
      <c r="AB587" s="8">
        <v>0.44004459069582003</v>
      </c>
      <c r="AC587" s="8">
        <v>0.44004459069582003</v>
      </c>
      <c r="AD587" s="8">
        <v>0.44004459069582003</v>
      </c>
      <c r="AE587" s="8">
        <v>0.44004459069582003</v>
      </c>
      <c r="AF587" s="8">
        <v>0.44004459069582003</v>
      </c>
      <c r="AG587" s="8">
        <v>0.44004459069582003</v>
      </c>
      <c r="AH587" s="8">
        <v>0.44004459069582003</v>
      </c>
      <c r="AI587" s="8">
        <v>0.44004459069582003</v>
      </c>
      <c r="AJ587" s="8">
        <v>0.44004459069582003</v>
      </c>
      <c r="AK587" s="8">
        <v>0.44004459069582003</v>
      </c>
    </row>
    <row r="588" spans="1:37" s="8" customFormat="1" x14ac:dyDescent="0.3">
      <c r="A588" s="12" t="str">
        <f t="shared" si="9"/>
        <v>SDGbaseTRA_UrbBAU_v7MPSXent-e</v>
      </c>
      <c r="B588" s="36" t="s">
        <v>220</v>
      </c>
      <c r="C588" s="7" t="s">
        <v>346</v>
      </c>
      <c r="D588" s="9" t="s">
        <v>81</v>
      </c>
      <c r="E588" s="8" t="s">
        <v>83</v>
      </c>
      <c r="F588" s="8">
        <v>1</v>
      </c>
      <c r="G588" s="8">
        <v>1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1</v>
      </c>
      <c r="O588" s="8">
        <v>1</v>
      </c>
      <c r="P588" s="8">
        <v>1</v>
      </c>
      <c r="Q588" s="8">
        <v>1</v>
      </c>
      <c r="R588" s="8">
        <v>1</v>
      </c>
      <c r="S588" s="8">
        <v>1</v>
      </c>
      <c r="T588" s="8">
        <v>1</v>
      </c>
      <c r="U588" s="8">
        <v>1</v>
      </c>
      <c r="V588" s="8">
        <v>1</v>
      </c>
      <c r="W588" s="8">
        <v>1</v>
      </c>
      <c r="X588" s="8">
        <v>1</v>
      </c>
      <c r="Y588" s="8">
        <v>1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  <c r="AF588" s="8">
        <v>1</v>
      </c>
      <c r="AG588" s="8">
        <v>1</v>
      </c>
      <c r="AH588" s="8">
        <v>1</v>
      </c>
      <c r="AI588" s="8">
        <v>1</v>
      </c>
      <c r="AJ588" s="8">
        <v>1</v>
      </c>
      <c r="AK588" s="8">
        <v>1</v>
      </c>
    </row>
    <row r="589" spans="1:37" s="8" customFormat="1" x14ac:dyDescent="0.3">
      <c r="A589" s="12" t="str">
        <f t="shared" si="9"/>
        <v>SDGbaseTRA_UrbBAU_v7MPSXhhd-0</v>
      </c>
      <c r="B589" s="36" t="s">
        <v>220</v>
      </c>
      <c r="C589" s="7" t="s">
        <v>346</v>
      </c>
      <c r="D589" s="9" t="s">
        <v>81</v>
      </c>
      <c r="E589" s="8" t="s">
        <v>84</v>
      </c>
      <c r="F589" s="8">
        <v>6.9894215266289896E-4</v>
      </c>
      <c r="G589" s="99">
        <v>-5.3057847337101299E-5</v>
      </c>
      <c r="H589" s="8">
        <v>1.4599421526629E-3</v>
      </c>
      <c r="I589" s="8">
        <v>2.1929421526628999E-3</v>
      </c>
      <c r="J589" s="8">
        <v>2.0399421526629E-3</v>
      </c>
      <c r="K589" s="8">
        <v>1.9299421526628999E-3</v>
      </c>
      <c r="L589" s="8">
        <v>2.1659421526628998E-3</v>
      </c>
      <c r="M589" s="8">
        <v>3.2289421526629E-3</v>
      </c>
      <c r="N589" s="8">
        <v>4.4689421526628997E-3</v>
      </c>
      <c r="O589" s="8">
        <v>3.8649421526628998E-3</v>
      </c>
      <c r="P589" s="8">
        <v>4.3729421526629E-3</v>
      </c>
      <c r="Q589" s="8">
        <v>4.8089421526628998E-3</v>
      </c>
      <c r="R589" s="8">
        <v>5.0979421526629E-3</v>
      </c>
      <c r="S589" s="8">
        <v>5.6819421526629003E-3</v>
      </c>
      <c r="T589" s="8">
        <v>6.2349421526628999E-3</v>
      </c>
      <c r="U589" s="8">
        <v>6.9499421526629003E-3</v>
      </c>
      <c r="V589" s="8">
        <v>8.3699421526628997E-3</v>
      </c>
      <c r="W589" s="8">
        <v>9.1649421526629003E-3</v>
      </c>
      <c r="X589" s="8">
        <v>9.2299421526628993E-3</v>
      </c>
      <c r="Y589" s="8">
        <v>9.2039421526628994E-3</v>
      </c>
      <c r="Z589" s="8">
        <v>8.8829421526628993E-3</v>
      </c>
      <c r="AA589" s="8">
        <v>8.6979421526628999E-3</v>
      </c>
      <c r="AB589" s="8">
        <v>8.1809421526628998E-3</v>
      </c>
      <c r="AC589" s="8">
        <v>7.7619421526628997E-3</v>
      </c>
      <c r="AD589" s="8">
        <v>7.7059421526629E-3</v>
      </c>
      <c r="AE589" s="8">
        <v>7.8459421526628995E-3</v>
      </c>
      <c r="AF589" s="8">
        <v>8.1369421526629009E-3</v>
      </c>
      <c r="AG589" s="8">
        <v>5.6219421526629001E-3</v>
      </c>
      <c r="AH589" s="8">
        <v>1.1259421526628999E-3</v>
      </c>
      <c r="AI589" s="8">
        <v>-4.3780578473371001E-3</v>
      </c>
      <c r="AJ589" s="8">
        <v>-9.5490578473370995E-3</v>
      </c>
      <c r="AK589" s="8">
        <v>-1.4308057847337101E-2</v>
      </c>
    </row>
    <row r="590" spans="1:37" s="8" customFormat="1" x14ac:dyDescent="0.3">
      <c r="A590" s="12" t="str">
        <f t="shared" si="9"/>
        <v>SDGbaseTRA_UrbBAU_v7MPSXhhd-1</v>
      </c>
      <c r="B590" s="36" t="s">
        <v>220</v>
      </c>
      <c r="C590" s="7" t="s">
        <v>346</v>
      </c>
      <c r="D590" s="9" t="s">
        <v>81</v>
      </c>
      <c r="E590" s="8" t="s">
        <v>85</v>
      </c>
      <c r="F590" s="8">
        <v>8.0498864401150902E-4</v>
      </c>
      <c r="G590" s="99">
        <v>5.2988644011509101E-5</v>
      </c>
      <c r="H590" s="8">
        <v>1.5659886440115101E-3</v>
      </c>
      <c r="I590" s="8">
        <v>2.29898864401151E-3</v>
      </c>
      <c r="J590" s="8">
        <v>2.1459886440115101E-3</v>
      </c>
      <c r="K590" s="8">
        <v>2.0359886440115102E-3</v>
      </c>
      <c r="L590" s="8">
        <v>2.2719886440115099E-3</v>
      </c>
      <c r="M590" s="8">
        <v>3.33498864401151E-3</v>
      </c>
      <c r="N590" s="8">
        <v>4.5749886440115102E-3</v>
      </c>
      <c r="O590" s="8">
        <v>3.9709886440115099E-3</v>
      </c>
      <c r="P590" s="8">
        <v>4.4789886440115096E-3</v>
      </c>
      <c r="Q590" s="8">
        <v>4.9149886440115103E-3</v>
      </c>
      <c r="R590" s="8">
        <v>5.2039886440115096E-3</v>
      </c>
      <c r="S590" s="8">
        <v>5.7879886440115099E-3</v>
      </c>
      <c r="T590" s="8">
        <v>6.3409886440115096E-3</v>
      </c>
      <c r="U590" s="8">
        <v>7.0559886440115099E-3</v>
      </c>
      <c r="V590" s="8">
        <v>8.4759886440115093E-3</v>
      </c>
      <c r="W590" s="8">
        <v>9.2709886440115099E-3</v>
      </c>
      <c r="X590" s="8">
        <v>9.3359886440115107E-3</v>
      </c>
      <c r="Y590" s="8">
        <v>9.3099886440115107E-3</v>
      </c>
      <c r="Z590" s="8">
        <v>8.9889886440115106E-3</v>
      </c>
      <c r="AA590" s="8">
        <v>8.8039886440115095E-3</v>
      </c>
      <c r="AB590" s="8">
        <v>8.2869886440115094E-3</v>
      </c>
      <c r="AC590" s="8">
        <v>7.8679886440115102E-3</v>
      </c>
      <c r="AD590" s="8">
        <v>7.8119886440115097E-3</v>
      </c>
      <c r="AE590" s="8">
        <v>7.9519886440115092E-3</v>
      </c>
      <c r="AF590" s="8">
        <v>8.2429886440115105E-3</v>
      </c>
      <c r="AG590" s="8">
        <v>5.7279886440115097E-3</v>
      </c>
      <c r="AH590" s="8">
        <v>1.23198864401151E-3</v>
      </c>
      <c r="AI590" s="8">
        <v>-4.2720113559884896E-3</v>
      </c>
      <c r="AJ590" s="8">
        <v>-9.4430113559884898E-3</v>
      </c>
      <c r="AK590" s="8">
        <v>-1.42020113559885E-2</v>
      </c>
    </row>
    <row r="591" spans="1:37" s="8" customFormat="1" x14ac:dyDescent="0.3">
      <c r="A591" s="12" t="str">
        <f t="shared" si="9"/>
        <v>SDGbaseTRA_UrbBAU_v7MPSXhhd-2</v>
      </c>
      <c r="B591" s="36" t="s">
        <v>220</v>
      </c>
      <c r="C591" s="7" t="s">
        <v>346</v>
      </c>
      <c r="D591" s="9" t="s">
        <v>81</v>
      </c>
      <c r="E591" s="8" t="s">
        <v>86</v>
      </c>
      <c r="F591" s="8">
        <v>1.1656083306156001E-3</v>
      </c>
      <c r="G591" s="8">
        <v>4.1360833061559901E-4</v>
      </c>
      <c r="H591" s="8">
        <v>1.9266083306156E-3</v>
      </c>
      <c r="I591" s="8">
        <v>2.6596083306155999E-3</v>
      </c>
      <c r="J591" s="8">
        <v>2.5066083306156E-3</v>
      </c>
      <c r="K591" s="8">
        <v>2.3966083306156002E-3</v>
      </c>
      <c r="L591" s="8">
        <v>2.6326083306155998E-3</v>
      </c>
      <c r="M591" s="8">
        <v>3.6956083306156E-3</v>
      </c>
      <c r="N591" s="8">
        <v>4.9356083306156002E-3</v>
      </c>
      <c r="O591" s="8">
        <v>4.3316083306155998E-3</v>
      </c>
      <c r="P591" s="8">
        <v>4.8396083306155996E-3</v>
      </c>
      <c r="Q591" s="8">
        <v>5.2756083306156002E-3</v>
      </c>
      <c r="R591" s="8">
        <v>5.5646083306156004E-3</v>
      </c>
      <c r="S591" s="8">
        <v>6.1486083306155999E-3</v>
      </c>
      <c r="T591" s="8">
        <v>6.7016083306156004E-3</v>
      </c>
      <c r="U591" s="8">
        <v>7.4166083306155999E-3</v>
      </c>
      <c r="V591" s="8">
        <v>8.8366083306156001E-3</v>
      </c>
      <c r="W591" s="8">
        <v>9.6316083306156007E-3</v>
      </c>
      <c r="X591" s="8">
        <v>9.6966083306155998E-3</v>
      </c>
      <c r="Y591" s="8">
        <v>9.6706083306155998E-3</v>
      </c>
      <c r="Z591" s="8">
        <v>9.3496083306155997E-3</v>
      </c>
      <c r="AA591" s="8">
        <v>9.1646083306156003E-3</v>
      </c>
      <c r="AB591" s="8">
        <v>8.6476083306156002E-3</v>
      </c>
      <c r="AC591" s="8">
        <v>8.2286083306155992E-3</v>
      </c>
      <c r="AD591" s="8">
        <v>8.1726083306156005E-3</v>
      </c>
      <c r="AE591" s="8">
        <v>8.3126083306156E-3</v>
      </c>
      <c r="AF591" s="8">
        <v>8.6036083306155996E-3</v>
      </c>
      <c r="AG591" s="8">
        <v>6.0886083306155997E-3</v>
      </c>
      <c r="AH591" s="8">
        <v>1.5926083306155999E-3</v>
      </c>
      <c r="AI591" s="8">
        <v>-3.9113916693843996E-3</v>
      </c>
      <c r="AJ591" s="8">
        <v>-9.0823916693844008E-3</v>
      </c>
      <c r="AK591" s="8">
        <v>-1.38413916693844E-2</v>
      </c>
    </row>
    <row r="592" spans="1:37" s="8" customFormat="1" x14ac:dyDescent="0.3">
      <c r="A592" s="12" t="str">
        <f t="shared" si="9"/>
        <v>SDGbaseTRA_UrbBAU_v7MPSXhhd-3</v>
      </c>
      <c r="B592" s="36" t="s">
        <v>220</v>
      </c>
      <c r="C592" s="7" t="s">
        <v>346</v>
      </c>
      <c r="D592" s="9" t="s">
        <v>81</v>
      </c>
      <c r="E592" s="8" t="s">
        <v>87</v>
      </c>
      <c r="F592" s="8">
        <v>1.88977787526476E-3</v>
      </c>
      <c r="G592" s="8">
        <v>1.1377778752647599E-3</v>
      </c>
      <c r="H592" s="8">
        <v>2.65077787526476E-3</v>
      </c>
      <c r="I592" s="8">
        <v>3.3837778752647601E-3</v>
      </c>
      <c r="J592" s="8">
        <v>3.2307778752647602E-3</v>
      </c>
      <c r="K592" s="8">
        <v>3.1207778752647599E-3</v>
      </c>
      <c r="L592" s="8">
        <v>3.35677787526476E-3</v>
      </c>
      <c r="M592" s="8">
        <v>4.4197778752647597E-3</v>
      </c>
      <c r="N592" s="8">
        <v>5.6597778752647604E-3</v>
      </c>
      <c r="O592" s="8">
        <v>5.05577787526476E-3</v>
      </c>
      <c r="P592" s="8">
        <v>5.5637778752647598E-3</v>
      </c>
      <c r="Q592" s="8">
        <v>5.9997778752647604E-3</v>
      </c>
      <c r="R592" s="8">
        <v>6.2887778752647597E-3</v>
      </c>
      <c r="S592" s="8">
        <v>6.87277787526476E-3</v>
      </c>
      <c r="T592" s="8">
        <v>7.4257778752647597E-3</v>
      </c>
      <c r="U592" s="8">
        <v>8.1407778752647601E-3</v>
      </c>
      <c r="V592" s="8">
        <v>9.5607778752647594E-3</v>
      </c>
      <c r="W592" s="8">
        <v>1.03557778752648E-2</v>
      </c>
      <c r="X592" s="8">
        <v>1.0420777875264801E-2</v>
      </c>
      <c r="Y592" s="8">
        <v>1.0394777875264801E-2</v>
      </c>
      <c r="Z592" s="8">
        <v>1.0073777875264801E-2</v>
      </c>
      <c r="AA592" s="8">
        <v>9.8887778752647596E-3</v>
      </c>
      <c r="AB592" s="8">
        <v>9.3717778752647595E-3</v>
      </c>
      <c r="AC592" s="8">
        <v>8.9527778752647603E-3</v>
      </c>
      <c r="AD592" s="8">
        <v>8.8967778752647598E-3</v>
      </c>
      <c r="AE592" s="8">
        <v>9.0367778752647593E-3</v>
      </c>
      <c r="AF592" s="8">
        <v>9.3277778752647606E-3</v>
      </c>
      <c r="AG592" s="8">
        <v>6.8127778752647599E-3</v>
      </c>
      <c r="AH592" s="8">
        <v>2.3167778752647599E-3</v>
      </c>
      <c r="AI592" s="8">
        <v>-3.1872221247352399E-3</v>
      </c>
      <c r="AJ592" s="8">
        <v>-8.3582221247352397E-3</v>
      </c>
      <c r="AK592" s="8">
        <v>-1.3117222124735199E-2</v>
      </c>
    </row>
    <row r="593" spans="1:37" s="8" customFormat="1" x14ac:dyDescent="0.3">
      <c r="A593" s="12" t="str">
        <f t="shared" si="9"/>
        <v>SDGbaseTRA_UrbBAU_v7MPSXhhd-4</v>
      </c>
      <c r="B593" s="36" t="s">
        <v>220</v>
      </c>
      <c r="C593" s="7" t="s">
        <v>346</v>
      </c>
      <c r="D593" s="9" t="s">
        <v>81</v>
      </c>
      <c r="E593" s="8" t="s">
        <v>88</v>
      </c>
      <c r="F593" s="8">
        <v>2.53191070802098E-3</v>
      </c>
      <c r="G593" s="8">
        <v>1.77991070802098E-3</v>
      </c>
      <c r="H593" s="8">
        <v>3.29291070802098E-3</v>
      </c>
      <c r="I593" s="8">
        <v>4.0259107080209801E-3</v>
      </c>
      <c r="J593" s="8">
        <v>3.8729107080209802E-3</v>
      </c>
      <c r="K593" s="8">
        <v>3.7629107080209799E-3</v>
      </c>
      <c r="L593" s="8">
        <v>3.99891070802098E-3</v>
      </c>
      <c r="M593" s="8">
        <v>5.0619107080209797E-3</v>
      </c>
      <c r="N593" s="8">
        <v>6.3019107080209804E-3</v>
      </c>
      <c r="O593" s="8">
        <v>5.69791070802098E-3</v>
      </c>
      <c r="P593" s="8">
        <v>6.2059107080209798E-3</v>
      </c>
      <c r="Q593" s="8">
        <v>6.6419107080209804E-3</v>
      </c>
      <c r="R593" s="8">
        <v>6.9309107080209797E-3</v>
      </c>
      <c r="S593" s="8">
        <v>7.51491070802098E-3</v>
      </c>
      <c r="T593" s="8">
        <v>8.0679107080209797E-3</v>
      </c>
      <c r="U593" s="8">
        <v>8.7829107080209801E-3</v>
      </c>
      <c r="V593" s="8">
        <v>1.0202910708021E-2</v>
      </c>
      <c r="W593" s="8">
        <v>1.0997910708021001E-2</v>
      </c>
      <c r="X593" s="8">
        <v>1.1062910708021E-2</v>
      </c>
      <c r="Y593" s="8">
        <v>1.1036910708021E-2</v>
      </c>
      <c r="Z593" s="8">
        <v>1.0715910708021E-2</v>
      </c>
      <c r="AA593" s="8">
        <v>1.0530910708021E-2</v>
      </c>
      <c r="AB593" s="8">
        <v>1.0013910708021E-2</v>
      </c>
      <c r="AC593" s="8">
        <v>9.5949107080209803E-3</v>
      </c>
      <c r="AD593" s="8">
        <v>9.5389107080209798E-3</v>
      </c>
      <c r="AE593" s="8">
        <v>9.6789107080209793E-3</v>
      </c>
      <c r="AF593" s="8">
        <v>9.9699107080209806E-3</v>
      </c>
      <c r="AG593" s="8">
        <v>7.4549107080209799E-3</v>
      </c>
      <c r="AH593" s="8">
        <v>2.9589107080209799E-3</v>
      </c>
      <c r="AI593" s="8">
        <v>-2.5450892919790199E-3</v>
      </c>
      <c r="AJ593" s="8">
        <v>-7.7160892919790197E-3</v>
      </c>
      <c r="AK593" s="8">
        <v>-1.2475089291979E-2</v>
      </c>
    </row>
    <row r="594" spans="1:37" s="8" customFormat="1" x14ac:dyDescent="0.3">
      <c r="A594" s="12" t="str">
        <f t="shared" si="9"/>
        <v>SDGbaseTRA_UrbBAU_v7MPSXhhd-5</v>
      </c>
      <c r="B594" s="36" t="s">
        <v>220</v>
      </c>
      <c r="C594" s="7" t="s">
        <v>346</v>
      </c>
      <c r="D594" s="9" t="s">
        <v>81</v>
      </c>
      <c r="E594" s="8" t="s">
        <v>89</v>
      </c>
      <c r="F594" s="8">
        <v>2.8866718719526602E-3</v>
      </c>
      <c r="G594" s="8">
        <v>2.1346718719526601E-3</v>
      </c>
      <c r="H594" s="8">
        <v>3.6476718719526601E-3</v>
      </c>
      <c r="I594" s="8">
        <v>4.3806718719526603E-3</v>
      </c>
      <c r="J594" s="8">
        <v>4.2276718719526599E-3</v>
      </c>
      <c r="K594" s="8">
        <v>4.1176718719526601E-3</v>
      </c>
      <c r="L594" s="8">
        <v>4.3536718719526602E-3</v>
      </c>
      <c r="M594" s="8">
        <v>5.4166718719526599E-3</v>
      </c>
      <c r="N594" s="8">
        <v>6.6566718719526597E-3</v>
      </c>
      <c r="O594" s="8">
        <v>6.0526718719526602E-3</v>
      </c>
      <c r="P594" s="8">
        <v>6.5606718719526599E-3</v>
      </c>
      <c r="Q594" s="8">
        <v>6.9966718719526597E-3</v>
      </c>
      <c r="R594" s="8">
        <v>7.2856718719526599E-3</v>
      </c>
      <c r="S594" s="8">
        <v>7.8696718719526593E-3</v>
      </c>
      <c r="T594" s="8">
        <v>8.4226718719526607E-3</v>
      </c>
      <c r="U594" s="8">
        <v>9.1376718719526594E-3</v>
      </c>
      <c r="V594" s="8">
        <v>1.05576718719527E-2</v>
      </c>
      <c r="W594" s="8">
        <v>1.1352671871952699E-2</v>
      </c>
      <c r="X594" s="8">
        <v>1.14176718719527E-2</v>
      </c>
      <c r="Y594" s="8">
        <v>1.13916718719527E-2</v>
      </c>
      <c r="Z594" s="8">
        <v>1.10706718719527E-2</v>
      </c>
      <c r="AA594" s="8">
        <v>1.0885671871952701E-2</v>
      </c>
      <c r="AB594" s="8">
        <v>1.03686718719527E-2</v>
      </c>
      <c r="AC594" s="8">
        <v>9.9496718719526596E-3</v>
      </c>
      <c r="AD594" s="8">
        <v>9.8936718719526608E-3</v>
      </c>
      <c r="AE594" s="8">
        <v>1.00336718719527E-2</v>
      </c>
      <c r="AF594" s="8">
        <v>1.03246718719527E-2</v>
      </c>
      <c r="AG594" s="8">
        <v>7.80967187195266E-3</v>
      </c>
      <c r="AH594" s="8">
        <v>3.3136718719526601E-3</v>
      </c>
      <c r="AI594" s="8">
        <v>-2.1903281280473402E-3</v>
      </c>
      <c r="AJ594" s="8">
        <v>-7.3613281280473404E-3</v>
      </c>
      <c r="AK594" s="8">
        <v>-1.21203281280473E-2</v>
      </c>
    </row>
    <row r="595" spans="1:37" s="8" customFormat="1" x14ac:dyDescent="0.3">
      <c r="A595" s="12" t="str">
        <f t="shared" si="9"/>
        <v>SDGbaseTRA_UrbBAU_v7MPSXhhd-6</v>
      </c>
      <c r="B595" s="36" t="s">
        <v>220</v>
      </c>
      <c r="C595" s="7" t="s">
        <v>346</v>
      </c>
      <c r="D595" s="9" t="s">
        <v>81</v>
      </c>
      <c r="E595" s="8" t="s">
        <v>90</v>
      </c>
      <c r="F595" s="8">
        <v>3.3037895410356799E-3</v>
      </c>
      <c r="G595" s="8">
        <v>2.5517895410356799E-3</v>
      </c>
      <c r="H595" s="8">
        <v>4.0647895410356799E-3</v>
      </c>
      <c r="I595" s="8">
        <v>4.79778954103568E-3</v>
      </c>
      <c r="J595" s="8">
        <v>4.6447895410356797E-3</v>
      </c>
      <c r="K595" s="8">
        <v>4.5347895410356798E-3</v>
      </c>
      <c r="L595" s="8">
        <v>4.7707895410356799E-3</v>
      </c>
      <c r="M595" s="8">
        <v>5.8337895410356796E-3</v>
      </c>
      <c r="N595" s="8">
        <v>7.0737895410356803E-3</v>
      </c>
      <c r="O595" s="8">
        <v>6.4697895410356799E-3</v>
      </c>
      <c r="P595" s="8">
        <v>6.9777895410356797E-3</v>
      </c>
      <c r="Q595" s="8">
        <v>7.4137895410356803E-3</v>
      </c>
      <c r="R595" s="8">
        <v>7.7027895410356796E-3</v>
      </c>
      <c r="S595" s="8">
        <v>8.2867895410356808E-3</v>
      </c>
      <c r="T595" s="8">
        <v>8.8397895410356805E-3</v>
      </c>
      <c r="U595" s="8">
        <v>9.5547895410356808E-3</v>
      </c>
      <c r="V595" s="8">
        <v>1.0974789541035699E-2</v>
      </c>
      <c r="W595" s="8">
        <v>1.17697895410357E-2</v>
      </c>
      <c r="X595" s="8">
        <v>1.1834789541035701E-2</v>
      </c>
      <c r="Y595" s="8">
        <v>1.1808789541035701E-2</v>
      </c>
      <c r="Z595" s="8">
        <v>1.1487789541035701E-2</v>
      </c>
      <c r="AA595" s="8">
        <v>1.1302789541035699E-2</v>
      </c>
      <c r="AB595" s="8">
        <v>1.0785789541035699E-2</v>
      </c>
      <c r="AC595" s="8">
        <v>1.03667895410357E-2</v>
      </c>
      <c r="AD595" s="8">
        <v>1.03107895410357E-2</v>
      </c>
      <c r="AE595" s="8">
        <v>1.0450789541035699E-2</v>
      </c>
      <c r="AF595" s="8">
        <v>1.07417895410357E-2</v>
      </c>
      <c r="AG595" s="8">
        <v>8.2267895410356798E-3</v>
      </c>
      <c r="AH595" s="8">
        <v>3.7307895410356802E-3</v>
      </c>
      <c r="AI595" s="8">
        <v>-1.77321045896432E-3</v>
      </c>
      <c r="AJ595" s="8">
        <v>-6.9442104589643198E-3</v>
      </c>
      <c r="AK595" s="8">
        <v>-1.1703210458964299E-2</v>
      </c>
    </row>
    <row r="596" spans="1:37" s="8" customFormat="1" x14ac:dyDescent="0.3">
      <c r="A596" s="12" t="str">
        <f t="shared" si="9"/>
        <v>SDGbaseTRA_UrbBAU_v7MPSXhhd-7</v>
      </c>
      <c r="B596" s="36" t="s">
        <v>220</v>
      </c>
      <c r="C596" s="7" t="s">
        <v>346</v>
      </c>
      <c r="D596" s="9" t="s">
        <v>81</v>
      </c>
      <c r="E596" s="8" t="s">
        <v>91</v>
      </c>
      <c r="F596" s="8">
        <v>4.3306609416268096E-3</v>
      </c>
      <c r="G596" s="8">
        <v>3.5786609416268099E-3</v>
      </c>
      <c r="H596" s="8">
        <v>5.09166094162681E-3</v>
      </c>
      <c r="I596" s="8">
        <v>5.8246609416268101E-3</v>
      </c>
      <c r="J596" s="8">
        <v>5.6716609416268098E-3</v>
      </c>
      <c r="K596" s="8">
        <v>5.5616609416268099E-3</v>
      </c>
      <c r="L596" s="8">
        <v>5.79766094162681E-3</v>
      </c>
      <c r="M596" s="8">
        <v>6.8606609416268097E-3</v>
      </c>
      <c r="N596" s="8">
        <v>8.1006609416268104E-3</v>
      </c>
      <c r="O596" s="8">
        <v>7.49666094162681E-3</v>
      </c>
      <c r="P596" s="8">
        <v>8.0046609416268098E-3</v>
      </c>
      <c r="Q596" s="8">
        <v>8.4406609416268104E-3</v>
      </c>
      <c r="R596" s="8">
        <v>8.7296609416268097E-3</v>
      </c>
      <c r="S596" s="8">
        <v>9.3136609416268092E-3</v>
      </c>
      <c r="T596" s="8">
        <v>9.8666609416268106E-3</v>
      </c>
      <c r="U596" s="8">
        <v>1.0581660941626801E-2</v>
      </c>
      <c r="V596" s="8">
        <v>1.20016609416268E-2</v>
      </c>
      <c r="W596" s="8">
        <v>1.27966609416268E-2</v>
      </c>
      <c r="X596" s="8">
        <v>1.28616609416268E-2</v>
      </c>
      <c r="Y596" s="8">
        <v>1.28356609416268E-2</v>
      </c>
      <c r="Z596" s="8">
        <v>1.2514660941626799E-2</v>
      </c>
      <c r="AA596" s="8">
        <v>1.23296609416268E-2</v>
      </c>
      <c r="AB596" s="8">
        <v>1.18126609416268E-2</v>
      </c>
      <c r="AC596" s="8">
        <v>1.1393660941626801E-2</v>
      </c>
      <c r="AD596" s="8">
        <v>1.13376609416268E-2</v>
      </c>
      <c r="AE596" s="8">
        <v>1.14776609416268E-2</v>
      </c>
      <c r="AF596" s="8">
        <v>1.1768660941626799E-2</v>
      </c>
      <c r="AG596" s="8">
        <v>9.2536609416268099E-3</v>
      </c>
      <c r="AH596" s="8">
        <v>4.7576609416268099E-3</v>
      </c>
      <c r="AI596" s="8">
        <v>-7.4633905837318698E-4</v>
      </c>
      <c r="AJ596" s="8">
        <v>-5.9173390583731897E-3</v>
      </c>
      <c r="AK596" s="8">
        <v>-1.06763390583732E-2</v>
      </c>
    </row>
    <row r="597" spans="1:37" s="8" customFormat="1" x14ac:dyDescent="0.3">
      <c r="A597" s="12" t="str">
        <f t="shared" si="9"/>
        <v>SDGbaseTRA_UrbBAU_v7MPSXhhd-8</v>
      </c>
      <c r="B597" s="36" t="s">
        <v>220</v>
      </c>
      <c r="C597" s="7" t="s">
        <v>346</v>
      </c>
      <c r="D597" s="9" t="s">
        <v>81</v>
      </c>
      <c r="E597" s="8" t="s">
        <v>92</v>
      </c>
      <c r="F597" s="8">
        <v>5.9559431619537204E-3</v>
      </c>
      <c r="G597" s="8">
        <v>5.2039431619537203E-3</v>
      </c>
      <c r="H597" s="8">
        <v>6.7169431619537199E-3</v>
      </c>
      <c r="I597" s="8">
        <v>7.4499431619537201E-3</v>
      </c>
      <c r="J597" s="8">
        <v>7.2969431619537197E-3</v>
      </c>
      <c r="K597" s="8">
        <v>7.1869431619537199E-3</v>
      </c>
      <c r="L597" s="8">
        <v>7.42294316195372E-3</v>
      </c>
      <c r="M597" s="8">
        <v>8.4859431619537205E-3</v>
      </c>
      <c r="N597" s="8">
        <v>9.7259431619537203E-3</v>
      </c>
      <c r="O597" s="8">
        <v>9.1219431619537199E-3</v>
      </c>
      <c r="P597" s="8">
        <v>9.6299431619537197E-3</v>
      </c>
      <c r="Q597" s="8">
        <v>1.00659431619537E-2</v>
      </c>
      <c r="R597" s="8">
        <v>1.0354943161953701E-2</v>
      </c>
      <c r="S597" s="8">
        <v>1.09389431619537E-2</v>
      </c>
      <c r="T597" s="8">
        <v>1.14919431619537E-2</v>
      </c>
      <c r="U597" s="8">
        <v>1.22069431619537E-2</v>
      </c>
      <c r="V597" s="8">
        <v>1.3626943161953699E-2</v>
      </c>
      <c r="W597" s="8">
        <v>1.44219431619537E-2</v>
      </c>
      <c r="X597" s="8">
        <v>1.4486943161953701E-2</v>
      </c>
      <c r="Y597" s="8">
        <v>1.4460943161953701E-2</v>
      </c>
      <c r="Z597" s="8">
        <v>1.4139943161953701E-2</v>
      </c>
      <c r="AA597" s="8">
        <v>1.39549431619537E-2</v>
      </c>
      <c r="AB597" s="8">
        <v>1.34379431619537E-2</v>
      </c>
      <c r="AC597" s="8">
        <v>1.30189431619537E-2</v>
      </c>
      <c r="AD597" s="8">
        <v>1.29629431619537E-2</v>
      </c>
      <c r="AE597" s="8">
        <v>1.3102943161953699E-2</v>
      </c>
      <c r="AF597" s="8">
        <v>1.3393943161953701E-2</v>
      </c>
      <c r="AG597" s="8">
        <v>1.0878943161953701E-2</v>
      </c>
      <c r="AH597" s="8">
        <v>6.3829431619537198E-3</v>
      </c>
      <c r="AI597" s="8">
        <v>8.7894316195372395E-4</v>
      </c>
      <c r="AJ597" s="8">
        <v>-4.2920568380462798E-3</v>
      </c>
      <c r="AK597" s="8">
        <v>-9.05105683804628E-3</v>
      </c>
    </row>
    <row r="598" spans="1:37" s="8" customFormat="1" x14ac:dyDescent="0.3">
      <c r="A598" s="12" t="str">
        <f t="shared" si="9"/>
        <v>SDGbaseTRA_UrbBAU_v7MPSXhhd-9</v>
      </c>
      <c r="B598" s="36" t="s">
        <v>220</v>
      </c>
      <c r="C598" s="7" t="s">
        <v>346</v>
      </c>
      <c r="D598" s="9" t="s">
        <v>81</v>
      </c>
      <c r="E598" s="8" t="s">
        <v>93</v>
      </c>
      <c r="F598" s="8">
        <v>4.3467195644003899E-2</v>
      </c>
      <c r="G598" s="8">
        <v>4.2715195644003903E-2</v>
      </c>
      <c r="H598" s="8">
        <v>4.4228195644003897E-2</v>
      </c>
      <c r="I598" s="8">
        <v>4.4961195644003901E-2</v>
      </c>
      <c r="J598" s="8">
        <v>4.4808195644003901E-2</v>
      </c>
      <c r="K598" s="8">
        <v>4.4698195644003902E-2</v>
      </c>
      <c r="L598" s="8">
        <v>4.4934195644003902E-2</v>
      </c>
      <c r="M598" s="8">
        <v>4.5997195644003903E-2</v>
      </c>
      <c r="N598" s="8">
        <v>4.7237195644003901E-2</v>
      </c>
      <c r="O598" s="8">
        <v>4.6633195644003901E-2</v>
      </c>
      <c r="P598" s="8">
        <v>4.7141195644003903E-2</v>
      </c>
      <c r="Q598" s="8">
        <v>4.7577195644003901E-2</v>
      </c>
      <c r="R598" s="8">
        <v>4.7866195644003899E-2</v>
      </c>
      <c r="S598" s="8">
        <v>4.84501956440039E-2</v>
      </c>
      <c r="T598" s="8">
        <v>4.9003195644003898E-2</v>
      </c>
      <c r="U598" s="8">
        <v>4.9718195644003899E-2</v>
      </c>
      <c r="V598" s="8">
        <v>5.1138195644003903E-2</v>
      </c>
      <c r="W598" s="8">
        <v>5.19331956440039E-2</v>
      </c>
      <c r="X598" s="8">
        <v>5.1998195644003903E-2</v>
      </c>
      <c r="Y598" s="8">
        <v>5.1972195644003898E-2</v>
      </c>
      <c r="Z598" s="8">
        <v>5.1651195644003903E-2</v>
      </c>
      <c r="AA598" s="8">
        <v>5.1466195644003898E-2</v>
      </c>
      <c r="AB598" s="8">
        <v>5.0949195644003901E-2</v>
      </c>
      <c r="AC598" s="8">
        <v>5.0530195644003899E-2</v>
      </c>
      <c r="AD598" s="8">
        <v>5.0474195644003898E-2</v>
      </c>
      <c r="AE598" s="8">
        <v>5.06141956440039E-2</v>
      </c>
      <c r="AF598" s="8">
        <v>5.0905195644003899E-2</v>
      </c>
      <c r="AG598" s="8">
        <v>4.8390195644003903E-2</v>
      </c>
      <c r="AH598" s="8">
        <v>4.3894195644003903E-2</v>
      </c>
      <c r="AI598" s="8">
        <v>3.8390195644003901E-2</v>
      </c>
      <c r="AJ598" s="8">
        <v>3.3219195644003899E-2</v>
      </c>
      <c r="AK598" s="8">
        <v>2.8460195644003899E-2</v>
      </c>
    </row>
    <row r="599" spans="1:37" s="8" customFormat="1" x14ac:dyDescent="0.3">
      <c r="A599" s="12" t="str">
        <f t="shared" si="9"/>
        <v>SDGbaseTRA_UrbBAU_v7C_SavingsINSent-n</v>
      </c>
      <c r="B599" s="36" t="s">
        <v>220</v>
      </c>
      <c r="C599" s="7" t="s">
        <v>346</v>
      </c>
      <c r="D599" s="9" t="s">
        <v>96</v>
      </c>
      <c r="E599" s="8" t="s">
        <v>82</v>
      </c>
      <c r="F599" s="8">
        <v>634.29095094814102</v>
      </c>
      <c r="G599" s="8">
        <v>578.83987738470898</v>
      </c>
      <c r="H599" s="8">
        <v>604.27244205079296</v>
      </c>
      <c r="I599" s="8">
        <v>617.76247290035803</v>
      </c>
      <c r="J599" s="8">
        <v>629.37355790600805</v>
      </c>
      <c r="K599" s="8">
        <v>642.42939569917803</v>
      </c>
      <c r="L599" s="8">
        <v>656.58636775776301</v>
      </c>
      <c r="M599" s="8">
        <v>671.11235777188301</v>
      </c>
      <c r="N599" s="8">
        <v>688.23238884704995</v>
      </c>
      <c r="O599" s="8">
        <v>710.27876277814903</v>
      </c>
      <c r="P599" s="8">
        <v>731.413858446066</v>
      </c>
      <c r="Q599" s="8">
        <v>751.82985991504302</v>
      </c>
      <c r="R599" s="8">
        <v>776.50026763350797</v>
      </c>
      <c r="S599" s="8">
        <v>801.71241919663703</v>
      </c>
      <c r="T599" s="8">
        <v>828.31978024566695</v>
      </c>
      <c r="U599" s="8">
        <v>859.49044398146498</v>
      </c>
      <c r="V599" s="8">
        <v>889.302040729655</v>
      </c>
      <c r="W599" s="8">
        <v>919.850079634748</v>
      </c>
      <c r="X599" s="8">
        <v>950.85018903953801</v>
      </c>
      <c r="Y599" s="8">
        <v>980.77445016670003</v>
      </c>
      <c r="Z599" s="8">
        <v>1014.56333408045</v>
      </c>
      <c r="AA599" s="8">
        <v>1045.52176689558</v>
      </c>
      <c r="AB599" s="8">
        <v>1086.0551386653301</v>
      </c>
      <c r="AC599" s="8">
        <v>1120.94335747431</v>
      </c>
      <c r="AD599" s="8">
        <v>1153.1200163753799</v>
      </c>
      <c r="AE599" s="8">
        <v>1186.01327699382</v>
      </c>
      <c r="AF599" s="8">
        <v>1219.7514754180299</v>
      </c>
      <c r="AG599" s="8">
        <v>1248.72203139204</v>
      </c>
      <c r="AH599" s="8">
        <v>1255.3002635647199</v>
      </c>
      <c r="AI599" s="8">
        <v>1255.0334910537699</v>
      </c>
      <c r="AJ599" s="8">
        <v>1249.3460311296799</v>
      </c>
      <c r="AK599" s="8">
        <v>1239.1699985155001</v>
      </c>
    </row>
    <row r="600" spans="1:37" s="8" customFormat="1" x14ac:dyDescent="0.3">
      <c r="A600" s="12" t="str">
        <f t="shared" si="9"/>
        <v>SDGbaseTRA_UrbBAU_v7C_SavingsINSent-e</v>
      </c>
      <c r="B600" s="36" t="s">
        <v>220</v>
      </c>
      <c r="C600" s="7" t="s">
        <v>346</v>
      </c>
      <c r="D600" s="9" t="s">
        <v>96</v>
      </c>
      <c r="E600" s="8" t="s">
        <v>83</v>
      </c>
      <c r="F600" s="8">
        <v>60.099989425202502</v>
      </c>
      <c r="G600" s="8">
        <v>65.9524521897509</v>
      </c>
      <c r="H600" s="8">
        <v>54.614357237883503</v>
      </c>
      <c r="I600" s="8">
        <v>55.704416024977903</v>
      </c>
      <c r="J600" s="8">
        <v>57.9816684374182</v>
      </c>
      <c r="K600" s="8">
        <v>61.312398745291901</v>
      </c>
      <c r="L600" s="8">
        <v>64.650144263018603</v>
      </c>
      <c r="M600" s="8">
        <v>64.253288260540501</v>
      </c>
      <c r="N600" s="8">
        <v>62.479147483047903</v>
      </c>
      <c r="O600" s="8">
        <v>61.326264732912698</v>
      </c>
      <c r="P600" s="8">
        <v>63.036786760478201</v>
      </c>
      <c r="Q600" s="8">
        <v>66.5601954540913</v>
      </c>
      <c r="R600" s="8">
        <v>72.789788118880594</v>
      </c>
      <c r="S600" s="8">
        <v>77.424273172924799</v>
      </c>
      <c r="T600" s="8">
        <v>82.1600296778645</v>
      </c>
      <c r="U600" s="8">
        <v>86.659822216140796</v>
      </c>
      <c r="V600" s="8">
        <v>87.235816896709196</v>
      </c>
      <c r="W600" s="8">
        <v>91.182894105258896</v>
      </c>
      <c r="X600" s="8">
        <v>100.244439264744</v>
      </c>
      <c r="Y600" s="8">
        <v>108.803297165172</v>
      </c>
      <c r="Z600" s="8">
        <v>118.15049200659401</v>
      </c>
      <c r="AA600" s="8">
        <v>127.43691002629301</v>
      </c>
      <c r="AB600" s="8">
        <v>133.851236746117</v>
      </c>
      <c r="AC600" s="8">
        <v>142.21130055146301</v>
      </c>
      <c r="AD600" s="8">
        <v>151.26788485178099</v>
      </c>
      <c r="AE600" s="8">
        <v>160.04257945315999</v>
      </c>
      <c r="AF600" s="8">
        <v>168.80903723717401</v>
      </c>
      <c r="AG600" s="8">
        <v>203.10737506731499</v>
      </c>
      <c r="AH600" s="8">
        <v>234.44462854361601</v>
      </c>
      <c r="AI600" s="8">
        <v>272.65565543205702</v>
      </c>
      <c r="AJ600" s="8">
        <v>311.01070635682498</v>
      </c>
      <c r="AK600" s="8">
        <v>346.29886683036301</v>
      </c>
    </row>
    <row r="601" spans="1:37" s="8" customFormat="1" x14ac:dyDescent="0.3">
      <c r="A601" s="12" t="str">
        <f t="shared" si="9"/>
        <v>SDGbaseTRA_UrbBAU_v7C_SavingsINShhd-0</v>
      </c>
      <c r="B601" s="36" t="s">
        <v>220</v>
      </c>
      <c r="C601" s="7" t="s">
        <v>346</v>
      </c>
      <c r="D601" s="9" t="s">
        <v>96</v>
      </c>
      <c r="E601" s="8" t="s">
        <v>84</v>
      </c>
      <c r="F601" s="8">
        <v>5.6457937045340599E-2</v>
      </c>
      <c r="G601" s="8">
        <v>-4.2527203968203498E-3</v>
      </c>
      <c r="H601" s="8">
        <v>0.114617426235417</v>
      </c>
      <c r="I601" s="8">
        <v>0.17733932355491699</v>
      </c>
      <c r="J601" s="8">
        <v>0.16884963349158999</v>
      </c>
      <c r="K601" s="8">
        <v>0.16336185883086901</v>
      </c>
      <c r="L601" s="8">
        <v>0.18809149034860101</v>
      </c>
      <c r="M601" s="8">
        <v>0.28815951672606599</v>
      </c>
      <c r="N601" s="8">
        <v>0.41011148289752503</v>
      </c>
      <c r="O601" s="8">
        <v>0.36571235270455599</v>
      </c>
      <c r="P601" s="8">
        <v>0.427416035679132</v>
      </c>
      <c r="Q601" s="8">
        <v>0.48538510805499002</v>
      </c>
      <c r="R601" s="8">
        <v>0.53164021591695898</v>
      </c>
      <c r="S601" s="8">
        <v>0.61368983450313896</v>
      </c>
      <c r="T601" s="8">
        <v>0.69737283484729096</v>
      </c>
      <c r="U601" s="8">
        <v>0.80629758782705296</v>
      </c>
      <c r="V601" s="8">
        <v>1.00880446994984</v>
      </c>
      <c r="W601" s="8">
        <v>1.1457600397415399</v>
      </c>
      <c r="X601" s="8">
        <v>1.1969155563552001</v>
      </c>
      <c r="Y601" s="8">
        <v>1.2368027473473699</v>
      </c>
      <c r="Z601" s="8">
        <v>1.2344177758522099</v>
      </c>
      <c r="AA601" s="8">
        <v>1.25031103011199</v>
      </c>
      <c r="AB601" s="8">
        <v>1.2160648504251299</v>
      </c>
      <c r="AC601" s="8">
        <v>1.1936812436855</v>
      </c>
      <c r="AD601" s="8">
        <v>1.2239335067688299</v>
      </c>
      <c r="AE601" s="8">
        <v>1.28684185319686</v>
      </c>
      <c r="AF601" s="8">
        <v>1.3784806778057199</v>
      </c>
      <c r="AG601" s="8">
        <v>0.98267082048183296</v>
      </c>
      <c r="AH601" s="8">
        <v>0.20097737311254099</v>
      </c>
      <c r="AI601" s="8">
        <v>-0.78527491485460199</v>
      </c>
      <c r="AJ601" s="8">
        <v>-1.7180218551419499</v>
      </c>
      <c r="AK601" s="8">
        <v>-2.5804593811511101</v>
      </c>
    </row>
    <row r="602" spans="1:37" s="8" customFormat="1" x14ac:dyDescent="0.3">
      <c r="A602" s="12" t="str">
        <f t="shared" si="9"/>
        <v>SDGbaseTRA_UrbBAU_v7C_SavingsINShhd-1</v>
      </c>
      <c r="B602" s="36" t="s">
        <v>220</v>
      </c>
      <c r="C602" s="7" t="s">
        <v>346</v>
      </c>
      <c r="D602" s="9" t="s">
        <v>96</v>
      </c>
      <c r="E602" s="8" t="s">
        <v>85</v>
      </c>
      <c r="F602" s="8">
        <v>8.9183024556091894E-2</v>
      </c>
      <c r="G602" s="8">
        <v>5.80367768639449E-3</v>
      </c>
      <c r="H602" s="8">
        <v>0.16873046971675301</v>
      </c>
      <c r="I602" s="8">
        <v>0.25498489700768801</v>
      </c>
      <c r="J602" s="8">
        <v>0.243502408187283</v>
      </c>
      <c r="K602" s="8">
        <v>0.23622481359893099</v>
      </c>
      <c r="L602" s="8">
        <v>0.270403890401689</v>
      </c>
      <c r="M602" s="8">
        <v>0.40781807643292101</v>
      </c>
      <c r="N602" s="8">
        <v>0.57523877459960804</v>
      </c>
      <c r="O602" s="8">
        <v>0.51475688025172694</v>
      </c>
      <c r="P602" s="8">
        <v>0.59963729287555201</v>
      </c>
      <c r="Q602" s="8">
        <v>0.67930481863549896</v>
      </c>
      <c r="R602" s="8">
        <v>0.743084101477542</v>
      </c>
      <c r="S602" s="8">
        <v>0.85573188869261396</v>
      </c>
      <c r="T602" s="8">
        <v>0.97061755423499196</v>
      </c>
      <c r="U602" s="8">
        <v>1.1202025766577299</v>
      </c>
      <c r="V602" s="8">
        <v>1.39756027465058</v>
      </c>
      <c r="W602" s="8">
        <v>1.5851880011949799</v>
      </c>
      <c r="X602" s="8">
        <v>1.6552946491001801</v>
      </c>
      <c r="Y602" s="8">
        <v>1.7097081017651099</v>
      </c>
      <c r="Z602" s="8">
        <v>1.7066495661944401</v>
      </c>
      <c r="AA602" s="8">
        <v>1.72835786818256</v>
      </c>
      <c r="AB602" s="8">
        <v>1.68191410828973</v>
      </c>
      <c r="AC602" s="8">
        <v>1.6513270594414</v>
      </c>
      <c r="AD602" s="8">
        <v>1.6928099531054701</v>
      </c>
      <c r="AE602" s="8">
        <v>1.7789144682851501</v>
      </c>
      <c r="AF602" s="8">
        <v>1.9041869131973399</v>
      </c>
      <c r="AG602" s="8">
        <v>1.36451985591497</v>
      </c>
      <c r="AH602" s="8">
        <v>0.299207799351908</v>
      </c>
      <c r="AI602" s="8">
        <v>-1.0418316498525</v>
      </c>
      <c r="AJ602" s="8">
        <v>-2.3087161433558299</v>
      </c>
      <c r="AK602" s="8">
        <v>-3.4786146630766899</v>
      </c>
    </row>
    <row r="603" spans="1:37" s="8" customFormat="1" x14ac:dyDescent="0.3">
      <c r="A603" s="12" t="str">
        <f t="shared" si="9"/>
        <v>SDGbaseTRA_UrbBAU_v7C_SavingsINShhd-2</v>
      </c>
      <c r="B603" s="36" t="s">
        <v>220</v>
      </c>
      <c r="C603" s="7" t="s">
        <v>346</v>
      </c>
      <c r="D603" s="9" t="s">
        <v>96</v>
      </c>
      <c r="E603" s="8" t="s">
        <v>86</v>
      </c>
      <c r="F603" s="8">
        <v>0.15069388134329501</v>
      </c>
      <c r="G603" s="8">
        <v>5.2637572760292503E-2</v>
      </c>
      <c r="H603" s="8">
        <v>0.242112349292953</v>
      </c>
      <c r="I603" s="8">
        <v>0.34385562975176698</v>
      </c>
      <c r="J603" s="8">
        <v>0.331398284320718</v>
      </c>
      <c r="K603" s="8">
        <v>0.32395929152894098</v>
      </c>
      <c r="L603" s="8">
        <v>0.364989994768119</v>
      </c>
      <c r="M603" s="8">
        <v>0.52636349499949997</v>
      </c>
      <c r="N603" s="8">
        <v>0.72276819350511601</v>
      </c>
      <c r="O603" s="8">
        <v>0.65374931634138</v>
      </c>
      <c r="P603" s="8">
        <v>0.75422278951222099</v>
      </c>
      <c r="Q603" s="8">
        <v>0.84855262105552098</v>
      </c>
      <c r="R603" s="8">
        <v>0.92467398235031495</v>
      </c>
      <c r="S603" s="8">
        <v>1.05771357811699</v>
      </c>
      <c r="T603" s="8">
        <v>1.19343980631524</v>
      </c>
      <c r="U603" s="8">
        <v>1.36990062207871</v>
      </c>
      <c r="V603" s="8">
        <v>1.6949520035174499</v>
      </c>
      <c r="W603" s="8">
        <v>1.9155742619792799</v>
      </c>
      <c r="X603" s="8">
        <v>1.9992532091611599</v>
      </c>
      <c r="Y603" s="8">
        <v>2.0644032165441799</v>
      </c>
      <c r="Z603" s="8">
        <v>2.06305119332686</v>
      </c>
      <c r="AA603" s="8">
        <v>2.0902971202658902</v>
      </c>
      <c r="AB603" s="8">
        <v>2.0386494982090699</v>
      </c>
      <c r="AC603" s="8">
        <v>2.0052292035175601</v>
      </c>
      <c r="AD603" s="8">
        <v>2.0557253115225298</v>
      </c>
      <c r="AE603" s="8">
        <v>2.15816255360106</v>
      </c>
      <c r="AF603" s="8">
        <v>2.3061425122711801</v>
      </c>
      <c r="AG603" s="8">
        <v>1.6821217937256501</v>
      </c>
      <c r="AH603" s="8">
        <v>0.44785700424619601</v>
      </c>
      <c r="AI603" s="8">
        <v>-1.1035812016679301</v>
      </c>
      <c r="AJ603" s="8">
        <v>-2.5671653524003699</v>
      </c>
      <c r="AK603" s="8">
        <v>-3.9163989899554799</v>
      </c>
    </row>
    <row r="604" spans="1:37" s="8" customFormat="1" x14ac:dyDescent="0.3">
      <c r="A604" s="12" t="str">
        <f t="shared" si="9"/>
        <v>SDGbaseTRA_UrbBAU_v7C_SavingsINShhd-3</v>
      </c>
      <c r="B604" s="36" t="s">
        <v>220</v>
      </c>
      <c r="C604" s="7" t="s">
        <v>346</v>
      </c>
      <c r="D604" s="9" t="s">
        <v>96</v>
      </c>
      <c r="E604" s="8" t="s">
        <v>87</v>
      </c>
      <c r="F604" s="8">
        <v>0.29970925487373701</v>
      </c>
      <c r="G604" s="8">
        <v>0.17685072840194899</v>
      </c>
      <c r="H604" s="8">
        <v>0.40938350551243602</v>
      </c>
      <c r="I604" s="8">
        <v>0.537068068203431</v>
      </c>
      <c r="J604" s="8">
        <v>0.52398820699781701</v>
      </c>
      <c r="K604" s="8">
        <v>0.517396895130944</v>
      </c>
      <c r="L604" s="8">
        <v>0.57068512319292697</v>
      </c>
      <c r="M604" s="8">
        <v>0.77170185683326697</v>
      </c>
      <c r="N604" s="8">
        <v>1.0158759305096601</v>
      </c>
      <c r="O604" s="8">
        <v>0.93512052301578596</v>
      </c>
      <c r="P604" s="8">
        <v>1.06232105570858</v>
      </c>
      <c r="Q604" s="8">
        <v>1.1817794264322801</v>
      </c>
      <c r="R604" s="8">
        <v>1.27957782180394</v>
      </c>
      <c r="S604" s="8">
        <v>1.44703129229518</v>
      </c>
      <c r="T604" s="8">
        <v>1.6179214719092401</v>
      </c>
      <c r="U604" s="8">
        <v>1.8394143166147401</v>
      </c>
      <c r="V604" s="8">
        <v>2.2422786721143999</v>
      </c>
      <c r="W604" s="8">
        <v>2.5173230430187901</v>
      </c>
      <c r="X604" s="8">
        <v>2.6247686748555301</v>
      </c>
      <c r="Y604" s="8">
        <v>2.7088588936982099</v>
      </c>
      <c r="Z604" s="8">
        <v>2.7123366197813601</v>
      </c>
      <c r="AA604" s="8">
        <v>2.7504262459970801</v>
      </c>
      <c r="AB604" s="8">
        <v>2.6932411825896398</v>
      </c>
      <c r="AC604" s="8">
        <v>2.6576023547294301</v>
      </c>
      <c r="AD604" s="8">
        <v>2.7247336477430699</v>
      </c>
      <c r="AE604" s="8">
        <v>2.8554372447329501</v>
      </c>
      <c r="AF604" s="8">
        <v>3.0417568616288899</v>
      </c>
      <c r="AG604" s="8">
        <v>2.28808728214167</v>
      </c>
      <c r="AH604" s="8">
        <v>0.78997816404737597</v>
      </c>
      <c r="AI604" s="8">
        <v>-1.08918766859104</v>
      </c>
      <c r="AJ604" s="8">
        <v>-2.8591585532814601</v>
      </c>
      <c r="AK604" s="8">
        <v>-4.4879616348216897</v>
      </c>
    </row>
    <row r="605" spans="1:37" s="8" customFormat="1" x14ac:dyDescent="0.3">
      <c r="A605" s="12" t="str">
        <f t="shared" si="9"/>
        <v>SDGbaseTRA_UrbBAU_v7C_SavingsINShhd-4</v>
      </c>
      <c r="B605" s="36" t="s">
        <v>220</v>
      </c>
      <c r="C605" s="7" t="s">
        <v>346</v>
      </c>
      <c r="D605" s="9" t="s">
        <v>96</v>
      </c>
      <c r="E605" s="8" t="s">
        <v>88</v>
      </c>
      <c r="F605" s="8">
        <v>0.42956660419689002</v>
      </c>
      <c r="G605" s="8">
        <v>0.29429904557465297</v>
      </c>
      <c r="H605" s="8">
        <v>0.54515225520939103</v>
      </c>
      <c r="I605" s="8">
        <v>0.68415366484484197</v>
      </c>
      <c r="J605" s="8">
        <v>0.67198096609094704</v>
      </c>
      <c r="K605" s="8">
        <v>0.66730148071543405</v>
      </c>
      <c r="L605" s="8">
        <v>0.72707205433116995</v>
      </c>
      <c r="M605" s="8">
        <v>0.94492608296189096</v>
      </c>
      <c r="N605" s="8">
        <v>1.2091945055372699</v>
      </c>
      <c r="O605" s="8">
        <v>1.1264031366504399</v>
      </c>
      <c r="P605" s="8">
        <v>1.26609934153319</v>
      </c>
      <c r="Q605" s="8">
        <v>1.3971824311510299</v>
      </c>
      <c r="R605" s="8">
        <v>1.50607368075044</v>
      </c>
      <c r="S605" s="8">
        <v>1.6890709351357001</v>
      </c>
      <c r="T605" s="8">
        <v>1.8759294295504101</v>
      </c>
      <c r="U605" s="8">
        <v>2.1177609301682598</v>
      </c>
      <c r="V605" s="8">
        <v>2.5523810281525199</v>
      </c>
      <c r="W605" s="8">
        <v>2.8506282152438298</v>
      </c>
      <c r="X605" s="8">
        <v>2.9698430093749599</v>
      </c>
      <c r="Y605" s="8">
        <v>3.06306458710139</v>
      </c>
      <c r="Z605" s="8">
        <v>3.07133818797461</v>
      </c>
      <c r="AA605" s="8">
        <v>3.11584441237438</v>
      </c>
      <c r="AB605" s="8">
        <v>3.0603666592580998</v>
      </c>
      <c r="AC605" s="8">
        <v>3.0264853072928299</v>
      </c>
      <c r="AD605" s="8">
        <v>3.1025830515956199</v>
      </c>
      <c r="AE605" s="8">
        <v>3.2465812122424502</v>
      </c>
      <c r="AF605" s="8">
        <v>3.4497884729859898</v>
      </c>
      <c r="AG605" s="8">
        <v>2.6543666756105102</v>
      </c>
      <c r="AH605" s="8">
        <v>1.0661876865203099</v>
      </c>
      <c r="AI605" s="8">
        <v>-0.91774107459650001</v>
      </c>
      <c r="AJ605" s="8">
        <v>-2.7819930240564998</v>
      </c>
      <c r="AK605" s="8">
        <v>-4.4931422636871599</v>
      </c>
    </row>
    <row r="606" spans="1:37" s="8" customFormat="1" x14ac:dyDescent="0.3">
      <c r="A606" s="12" t="str">
        <f t="shared" si="9"/>
        <v>SDGbaseTRA_UrbBAU_v7C_SavingsINShhd-5</v>
      </c>
      <c r="B606" s="36" t="s">
        <v>220</v>
      </c>
      <c r="C606" s="7" t="s">
        <v>346</v>
      </c>
      <c r="D606" s="9" t="s">
        <v>96</v>
      </c>
      <c r="E606" s="8" t="s">
        <v>89</v>
      </c>
      <c r="F606" s="8">
        <v>0.66273617400637597</v>
      </c>
      <c r="G606" s="8">
        <v>0.47421683038393803</v>
      </c>
      <c r="H606" s="8">
        <v>0.82018205815988099</v>
      </c>
      <c r="I606" s="8">
        <v>1.00944255188042</v>
      </c>
      <c r="J606" s="8">
        <v>0.99349091793662103</v>
      </c>
      <c r="K606" s="8">
        <v>0.98880145397835095</v>
      </c>
      <c r="L606" s="8">
        <v>1.0717025786763801</v>
      </c>
      <c r="M606" s="8">
        <v>1.3685186381207399</v>
      </c>
      <c r="N606" s="8">
        <v>1.72844612956918</v>
      </c>
      <c r="O606" s="8">
        <v>1.6185483804085199</v>
      </c>
      <c r="P606" s="8">
        <v>1.8098931096187201</v>
      </c>
      <c r="Q606" s="8">
        <v>1.9889126318578401</v>
      </c>
      <c r="R606" s="8">
        <v>2.1395970941837601</v>
      </c>
      <c r="S606" s="8">
        <v>2.3892808061024802</v>
      </c>
      <c r="T606" s="8">
        <v>2.6443844317608201</v>
      </c>
      <c r="U606" s="8">
        <v>2.97507849320281</v>
      </c>
      <c r="V606" s="8">
        <v>3.56406958069589</v>
      </c>
      <c r="W606" s="8">
        <v>3.9691464030414898</v>
      </c>
      <c r="X606" s="8">
        <v>4.1321427970593501</v>
      </c>
      <c r="Y606" s="8">
        <v>4.2576859565965401</v>
      </c>
      <c r="Z606" s="8">
        <v>4.2704700689595896</v>
      </c>
      <c r="AA606" s="8">
        <v>4.3307415010180002</v>
      </c>
      <c r="AB606" s="8">
        <v>4.2583353488699203</v>
      </c>
      <c r="AC606" s="8">
        <v>4.2123347655899801</v>
      </c>
      <c r="AD606" s="8">
        <v>4.3159500919597402</v>
      </c>
      <c r="AE606" s="8">
        <v>4.5112483339907898</v>
      </c>
      <c r="AF606" s="8">
        <v>4.78600671444722</v>
      </c>
      <c r="AG606" s="8">
        <v>3.7209683585744302</v>
      </c>
      <c r="AH606" s="8">
        <v>1.59001685017426</v>
      </c>
      <c r="AI606" s="8">
        <v>-1.0493086516551999</v>
      </c>
      <c r="AJ606" s="8">
        <v>-3.5200422147071602</v>
      </c>
      <c r="AK606" s="8">
        <v>-5.7791267116876002</v>
      </c>
    </row>
    <row r="607" spans="1:37" s="8" customFormat="1" x14ac:dyDescent="0.3">
      <c r="A607" s="12" t="str">
        <f t="shared" ref="A607:A670" si="10">_xlfn.CONCAT(C607,D607,E607)</f>
        <v>SDGbaseTRA_UrbBAU_v7C_SavingsINShhd-6</v>
      </c>
      <c r="B607" s="36" t="s">
        <v>220</v>
      </c>
      <c r="C607" s="7" t="s">
        <v>346</v>
      </c>
      <c r="D607" s="9" t="s">
        <v>96</v>
      </c>
      <c r="E607" s="8" t="s">
        <v>90</v>
      </c>
      <c r="F607" s="8">
        <v>0.90443341934945398</v>
      </c>
      <c r="G607" s="8">
        <v>0.66778367033616104</v>
      </c>
      <c r="H607" s="8">
        <v>1.0892745760373701</v>
      </c>
      <c r="I607" s="8">
        <v>1.31593039427394</v>
      </c>
      <c r="J607" s="8">
        <v>1.29789026102084</v>
      </c>
      <c r="K607" s="8">
        <v>1.2946062737978601</v>
      </c>
      <c r="L607" s="8">
        <v>1.3957243299511599</v>
      </c>
      <c r="M607" s="8">
        <v>1.75089188312672</v>
      </c>
      <c r="N607" s="8">
        <v>2.1815439558908301</v>
      </c>
      <c r="O607" s="8">
        <v>2.0540144184344098</v>
      </c>
      <c r="P607" s="8">
        <v>2.2845651138044301</v>
      </c>
      <c r="Q607" s="8">
        <v>2.4997157131127699</v>
      </c>
      <c r="R607" s="8">
        <v>2.6832032164036201</v>
      </c>
      <c r="S607" s="8">
        <v>2.98268510320431</v>
      </c>
      <c r="T607" s="8">
        <v>3.2888710179881602</v>
      </c>
      <c r="U607" s="8">
        <v>3.6864241487571898</v>
      </c>
      <c r="V607" s="8">
        <v>4.3874117611147296</v>
      </c>
      <c r="W607" s="8">
        <v>4.8707321521838702</v>
      </c>
      <c r="X607" s="8">
        <v>5.0664561902061198</v>
      </c>
      <c r="Y607" s="8">
        <v>5.2152259975116797</v>
      </c>
      <c r="Z607" s="8">
        <v>5.2336491759327703</v>
      </c>
      <c r="AA607" s="8">
        <v>5.3058894052279904</v>
      </c>
      <c r="AB607" s="8">
        <v>5.2242296573867497</v>
      </c>
      <c r="AC607" s="8">
        <v>5.1702231116413904</v>
      </c>
      <c r="AD607" s="8">
        <v>5.2943500581281704</v>
      </c>
      <c r="AE607" s="8">
        <v>5.5270661198401996</v>
      </c>
      <c r="AF607" s="8">
        <v>5.8531857029703902</v>
      </c>
      <c r="AG607" s="8">
        <v>4.6012696667429704</v>
      </c>
      <c r="AH607" s="8">
        <v>2.0919262150056901</v>
      </c>
      <c r="AI607" s="8">
        <v>-0.99067862318932798</v>
      </c>
      <c r="AJ607" s="8">
        <v>-3.86616937497103</v>
      </c>
      <c r="AK607" s="8">
        <v>-6.4852521384343396</v>
      </c>
    </row>
    <row r="608" spans="1:37" s="8" customFormat="1" x14ac:dyDescent="0.3">
      <c r="A608" s="12" t="str">
        <f t="shared" si="10"/>
        <v>SDGbaseTRA_UrbBAU_v7C_SavingsINShhd-7</v>
      </c>
      <c r="B608" s="36" t="s">
        <v>220</v>
      </c>
      <c r="C608" s="7" t="s">
        <v>346</v>
      </c>
      <c r="D608" s="9" t="s">
        <v>96</v>
      </c>
      <c r="E608" s="8" t="s">
        <v>91</v>
      </c>
      <c r="F608" s="8">
        <v>1.6367747641553201</v>
      </c>
      <c r="G608" s="8">
        <v>1.2808388016773999</v>
      </c>
      <c r="H608" s="8">
        <v>1.88474150048429</v>
      </c>
      <c r="I608" s="8">
        <v>2.2050971430933002</v>
      </c>
      <c r="J608" s="8">
        <v>2.1862237160132598</v>
      </c>
      <c r="K608" s="8">
        <v>2.1904687915777501</v>
      </c>
      <c r="L608" s="8">
        <v>2.3399842984599499</v>
      </c>
      <c r="M608" s="8">
        <v>2.8401365611729599</v>
      </c>
      <c r="N608" s="8">
        <v>3.44588118755718</v>
      </c>
      <c r="O608" s="8">
        <v>3.2818426935112499</v>
      </c>
      <c r="P608" s="8">
        <v>3.61328197748758</v>
      </c>
      <c r="Q608" s="8">
        <v>3.9225365217758301</v>
      </c>
      <c r="R608" s="8">
        <v>4.1935062950569302</v>
      </c>
      <c r="S608" s="8">
        <v>4.6230807039148898</v>
      </c>
      <c r="T608" s="8">
        <v>5.0631893890036199</v>
      </c>
      <c r="U608" s="8">
        <v>5.6338945886808798</v>
      </c>
      <c r="V608" s="8">
        <v>6.6196731584202899</v>
      </c>
      <c r="W608" s="8">
        <v>7.3067657774925197</v>
      </c>
      <c r="X608" s="8">
        <v>7.5976204875487099</v>
      </c>
      <c r="Y608" s="8">
        <v>7.8187519097647504</v>
      </c>
      <c r="Z608" s="8">
        <v>7.8643027356436503</v>
      </c>
      <c r="AA608" s="8">
        <v>7.9803610179388</v>
      </c>
      <c r="AB608" s="8">
        <v>7.8907152508624696</v>
      </c>
      <c r="AC608" s="8">
        <v>7.8315808460197198</v>
      </c>
      <c r="AD608" s="8">
        <v>8.0197484175593594</v>
      </c>
      <c r="AE608" s="8">
        <v>8.3589182794189494</v>
      </c>
      <c r="AF608" s="8">
        <v>8.8276508811118894</v>
      </c>
      <c r="AG608" s="8">
        <v>7.1192221858564197</v>
      </c>
      <c r="AH608" s="8">
        <v>3.65535988184075</v>
      </c>
      <c r="AI608" s="8">
        <v>-0.57020213910401396</v>
      </c>
      <c r="AJ608" s="8">
        <v>-4.4968281380094099</v>
      </c>
      <c r="AK608" s="8">
        <v>-8.0582949036843896</v>
      </c>
    </row>
    <row r="609" spans="1:37" s="8" customFormat="1" x14ac:dyDescent="0.3">
      <c r="A609" s="12" t="str">
        <f t="shared" si="10"/>
        <v>SDGbaseTRA_UrbBAU_v7C_SavingsINShhd-8</v>
      </c>
      <c r="B609" s="36" t="s">
        <v>220</v>
      </c>
      <c r="C609" s="7" t="s">
        <v>346</v>
      </c>
      <c r="D609" s="9" t="s">
        <v>96</v>
      </c>
      <c r="E609" s="8" t="s">
        <v>92</v>
      </c>
      <c r="F609" s="8">
        <v>3.7804416834441499</v>
      </c>
      <c r="G609" s="8">
        <v>3.0788417589874801</v>
      </c>
      <c r="H609" s="8">
        <v>4.1688673480730696</v>
      </c>
      <c r="I609" s="8">
        <v>4.7275518717137404</v>
      </c>
      <c r="J609" s="8">
        <v>4.7128692705448696</v>
      </c>
      <c r="K609" s="8">
        <v>4.7447912120623998</v>
      </c>
      <c r="L609" s="8">
        <v>5.0232637888684399</v>
      </c>
      <c r="M609" s="8">
        <v>5.88990354929527</v>
      </c>
      <c r="N609" s="8">
        <v>6.9382483151716201</v>
      </c>
      <c r="O609" s="8">
        <v>6.6943925604164098</v>
      </c>
      <c r="P609" s="8">
        <v>7.2878507993264998</v>
      </c>
      <c r="Q609" s="8">
        <v>7.8424379194167697</v>
      </c>
      <c r="R609" s="8">
        <v>8.3510508774273902</v>
      </c>
      <c r="S609" s="8">
        <v>9.1220962369900995</v>
      </c>
      <c r="T609" s="8">
        <v>9.9153421085409903</v>
      </c>
      <c r="U609" s="8">
        <v>10.9426443158683</v>
      </c>
      <c r="V609" s="8">
        <v>12.657501723081801</v>
      </c>
      <c r="W609" s="8">
        <v>13.8766262852488</v>
      </c>
      <c r="X609" s="8">
        <v>14.4326974696143</v>
      </c>
      <c r="Y609" s="8">
        <v>14.856338931080799</v>
      </c>
      <c r="Z609" s="8">
        <v>14.9965215145955</v>
      </c>
      <c r="AA609" s="8">
        <v>15.2436160734767</v>
      </c>
      <c r="AB609" s="8">
        <v>15.162303116156499</v>
      </c>
      <c r="AC609" s="8">
        <v>15.1086426495475</v>
      </c>
      <c r="AD609" s="8">
        <v>15.4757166169704</v>
      </c>
      <c r="AE609" s="8">
        <v>16.101611061607301</v>
      </c>
      <c r="AF609" s="8">
        <v>16.949450714308899</v>
      </c>
      <c r="AG609" s="8">
        <v>14.1116688265232</v>
      </c>
      <c r="AH609" s="8">
        <v>8.2260798243929294</v>
      </c>
      <c r="AI609" s="8">
        <v>1.1230324138748</v>
      </c>
      <c r="AJ609" s="8">
        <v>-5.4385264417018497</v>
      </c>
      <c r="AK609" s="8">
        <v>-11.350602772241499</v>
      </c>
    </row>
    <row r="610" spans="1:37" s="8" customFormat="1" x14ac:dyDescent="0.3">
      <c r="A610" s="12" t="str">
        <f t="shared" si="10"/>
        <v>SDGbaseTRA_UrbBAU_v7C_SavingsINShhd-9</v>
      </c>
      <c r="B610" s="36" t="s">
        <v>220</v>
      </c>
      <c r="C610" s="7" t="s">
        <v>346</v>
      </c>
      <c r="D610" s="9" t="s">
        <v>96</v>
      </c>
      <c r="E610" s="8" t="s">
        <v>93</v>
      </c>
      <c r="F610" s="8">
        <v>61.826498903556796</v>
      </c>
      <c r="G610" s="8">
        <v>55.724592745528099</v>
      </c>
      <c r="H610" s="8">
        <v>61.175271430918102</v>
      </c>
      <c r="I610" s="8">
        <v>63.602334035278197</v>
      </c>
      <c r="J610" s="8">
        <v>64.530295668664394</v>
      </c>
      <c r="K610" s="8">
        <v>65.831022482797593</v>
      </c>
      <c r="L610" s="8">
        <v>67.843125208577902</v>
      </c>
      <c r="M610" s="8">
        <v>71.215236039179601</v>
      </c>
      <c r="N610" s="8">
        <v>75.184301836556898</v>
      </c>
      <c r="O610" s="8">
        <v>76.398249720117605</v>
      </c>
      <c r="P610" s="8">
        <v>79.662359525317996</v>
      </c>
      <c r="Q610" s="8">
        <v>82.783254721165406</v>
      </c>
      <c r="R610" s="8">
        <v>86.325079437918603</v>
      </c>
      <c r="S610" s="8">
        <v>90.427528634426096</v>
      </c>
      <c r="T610" s="8">
        <v>94.719681443610995</v>
      </c>
      <c r="U610" s="8">
        <v>99.990402953054002</v>
      </c>
      <c r="V610" s="8">
        <v>106.610944194011</v>
      </c>
      <c r="W610" s="8">
        <v>112.23945666141699</v>
      </c>
      <c r="X610" s="8">
        <v>116.473401789828</v>
      </c>
      <c r="Y610" s="8">
        <v>120.11508740409</v>
      </c>
      <c r="Z610" s="8">
        <v>123.40332993865999</v>
      </c>
      <c r="AA610" s="8">
        <v>126.707018272149</v>
      </c>
      <c r="AB610" s="8">
        <v>129.84407514227601</v>
      </c>
      <c r="AC610" s="8">
        <v>132.530656545792</v>
      </c>
      <c r="AD610" s="8">
        <v>136.18824903259801</v>
      </c>
      <c r="AE610" s="8">
        <v>140.56557956426599</v>
      </c>
      <c r="AF610" s="8">
        <v>145.57656577060399</v>
      </c>
      <c r="AG610" s="8">
        <v>141.804825539609</v>
      </c>
      <c r="AH610" s="8">
        <v>127.55768923311901</v>
      </c>
      <c r="AI610" s="8">
        <v>110.491228088434</v>
      </c>
      <c r="AJ610" s="8">
        <v>94.633040758888797</v>
      </c>
      <c r="AK610" s="8">
        <v>80.025781914455806</v>
      </c>
    </row>
    <row r="611" spans="1:37" s="8" customFormat="1" x14ac:dyDescent="0.3">
      <c r="A611" s="12" t="str">
        <f t="shared" si="10"/>
        <v>SDGbaseTRA_UrbBAU_v7C_SavingsINStotal</v>
      </c>
      <c r="B611" s="36" t="s">
        <v>220</v>
      </c>
      <c r="C611" s="7" t="s">
        <v>346</v>
      </c>
      <c r="D611" s="9" t="s">
        <v>96</v>
      </c>
      <c r="E611" s="8" t="s">
        <v>1</v>
      </c>
      <c r="F611" s="8">
        <v>764.22743601987099</v>
      </c>
      <c r="G611" s="8">
        <v>706.54394168539898</v>
      </c>
      <c r="H611" s="8">
        <v>729.50513220831601</v>
      </c>
      <c r="I611" s="8">
        <v>748.32464650493796</v>
      </c>
      <c r="J611" s="8">
        <v>763.01571567669498</v>
      </c>
      <c r="K611" s="8">
        <v>780.69972899848904</v>
      </c>
      <c r="L611" s="8">
        <v>801.03155477835799</v>
      </c>
      <c r="M611" s="8">
        <v>821.369301731272</v>
      </c>
      <c r="N611" s="8">
        <v>844.12314664189205</v>
      </c>
      <c r="O611" s="8">
        <v>865.24781749291401</v>
      </c>
      <c r="P611" s="8">
        <v>893.21829224740804</v>
      </c>
      <c r="Q611" s="8">
        <v>922.01911728179198</v>
      </c>
      <c r="R611" s="8">
        <v>957.96754247567799</v>
      </c>
      <c r="S611" s="8">
        <v>994.34460138294401</v>
      </c>
      <c r="T611" s="8">
        <v>1032.4665594112901</v>
      </c>
      <c r="U611" s="8">
        <v>1076.63228673052</v>
      </c>
      <c r="V611" s="8">
        <v>1119.27343449207</v>
      </c>
      <c r="W611" s="8">
        <v>1163.31017458057</v>
      </c>
      <c r="X611" s="8">
        <v>1209.24302213739</v>
      </c>
      <c r="Y611" s="8">
        <v>1252.6236750773701</v>
      </c>
      <c r="Z611" s="8">
        <v>1299.26989286397</v>
      </c>
      <c r="AA611" s="8">
        <v>1343.4615398686101</v>
      </c>
      <c r="AB611" s="8">
        <v>1392.9762702257699</v>
      </c>
      <c r="AC611" s="8">
        <v>1438.5424211130301</v>
      </c>
      <c r="AD611" s="8">
        <v>1484.48170091512</v>
      </c>
      <c r="AE611" s="8">
        <v>1532.4462171381599</v>
      </c>
      <c r="AF611" s="8">
        <v>1582.63372787653</v>
      </c>
      <c r="AG611" s="8">
        <v>1632.15912746454</v>
      </c>
      <c r="AH611" s="8">
        <v>1635.67017214014</v>
      </c>
      <c r="AI611" s="8">
        <v>1631.7556010646299</v>
      </c>
      <c r="AJ611" s="8">
        <v>1625.4331571477701</v>
      </c>
      <c r="AK611" s="8">
        <v>1614.8647938015799</v>
      </c>
    </row>
    <row r="612" spans="1:37" s="8" customFormat="1" x14ac:dyDescent="0.3">
      <c r="A612" s="12" t="str">
        <f t="shared" si="10"/>
        <v>SDGbaseTRA_UrbBAU_v7YGXtotal</v>
      </c>
      <c r="B612" s="36" t="s">
        <v>220</v>
      </c>
      <c r="C612" s="7" t="s">
        <v>346</v>
      </c>
      <c r="D612" s="9" t="s">
        <v>223</v>
      </c>
      <c r="E612" s="8" t="s">
        <v>1</v>
      </c>
      <c r="F612" s="8">
        <v>1490.97649378807</v>
      </c>
      <c r="G612" s="8">
        <v>1430.4505946130701</v>
      </c>
      <c r="H612" s="8">
        <v>1452.4945195742901</v>
      </c>
      <c r="I612" s="8">
        <v>1483.1642678242399</v>
      </c>
      <c r="J612" s="8">
        <v>1508.34751624709</v>
      </c>
      <c r="K612" s="8">
        <v>1536.5745998723401</v>
      </c>
      <c r="L612" s="8">
        <v>1568.88288582789</v>
      </c>
      <c r="M612" s="8">
        <v>1602.47841882031</v>
      </c>
      <c r="N612" s="8">
        <v>1638.88396746239</v>
      </c>
      <c r="O612" s="8">
        <v>1681.0879205568799</v>
      </c>
      <c r="P612" s="8">
        <v>1726.3808373673401</v>
      </c>
      <c r="Q612" s="8">
        <v>1771.4698390795099</v>
      </c>
      <c r="R612" s="8">
        <v>1813.5465379173299</v>
      </c>
      <c r="S612" s="8">
        <v>1857.1154997702399</v>
      </c>
      <c r="T612" s="8">
        <v>1901.7218757031801</v>
      </c>
      <c r="U612" s="8">
        <v>1948.7245216471499</v>
      </c>
      <c r="V612" s="8">
        <v>1999.1426941345901</v>
      </c>
      <c r="W612" s="8">
        <v>2049.3545447350298</v>
      </c>
      <c r="X612" s="8">
        <v>2099.8059417274299</v>
      </c>
      <c r="Y612" s="8">
        <v>2149.3306143360201</v>
      </c>
      <c r="Z612" s="8">
        <v>2198.9385487473701</v>
      </c>
      <c r="AA612" s="8">
        <v>2250.7281381187199</v>
      </c>
      <c r="AB612" s="8">
        <v>2296.9596445349698</v>
      </c>
      <c r="AC612" s="8">
        <v>2348.54109056582</v>
      </c>
      <c r="AD612" s="8">
        <v>2405.0614447056701</v>
      </c>
      <c r="AE612" s="8">
        <v>2464.1509979410398</v>
      </c>
      <c r="AF612" s="8">
        <v>2524.7519795359499</v>
      </c>
      <c r="AG612" s="8">
        <v>2582.9059695474202</v>
      </c>
      <c r="AH612" s="8">
        <v>2616.3579970067199</v>
      </c>
      <c r="AI612" s="8">
        <v>2644.95027664184</v>
      </c>
      <c r="AJ612" s="8">
        <v>2680.9585704946899</v>
      </c>
      <c r="AK612" s="8">
        <v>2719.97541385465</v>
      </c>
    </row>
    <row r="613" spans="1:37" s="8" customFormat="1" x14ac:dyDescent="0.3">
      <c r="A613" s="12" t="str">
        <f t="shared" si="10"/>
        <v>SDGbaseTRA_UrbBAU_v7EGXtotal</v>
      </c>
      <c r="B613" s="36" t="s">
        <v>220</v>
      </c>
      <c r="C613" s="7" t="s">
        <v>346</v>
      </c>
      <c r="D613" s="9" t="s">
        <v>197</v>
      </c>
      <c r="E613" s="8" t="s">
        <v>1</v>
      </c>
      <c r="F613" s="8">
        <v>1502.9418073243701</v>
      </c>
      <c r="G613" s="8">
        <v>1442.69743044645</v>
      </c>
      <c r="H613" s="8">
        <v>1465.03357220508</v>
      </c>
      <c r="I613" s="8">
        <v>1496.3979435562901</v>
      </c>
      <c r="J613" s="8">
        <v>1522.32453608838</v>
      </c>
      <c r="K613" s="8">
        <v>1551.35479196295</v>
      </c>
      <c r="L613" s="8">
        <v>1584.50152332831</v>
      </c>
      <c r="M613" s="8">
        <v>1618.96593316592</v>
      </c>
      <c r="N613" s="8">
        <v>1656.30337941532</v>
      </c>
      <c r="O613" s="8">
        <v>1699.4009331582099</v>
      </c>
      <c r="P613" s="8">
        <v>1745.7168470245599</v>
      </c>
      <c r="Q613" s="8">
        <v>1791.9053211728699</v>
      </c>
      <c r="R613" s="8">
        <v>1835.8579171727999</v>
      </c>
      <c r="S613" s="8">
        <v>1881.1672611469601</v>
      </c>
      <c r="T613" s="8">
        <v>1927.4959022084299</v>
      </c>
      <c r="U613" s="8">
        <v>1976.61061397648</v>
      </c>
      <c r="V613" s="8">
        <v>2028.5404388847201</v>
      </c>
      <c r="W613" s="8">
        <v>2080.3750847154101</v>
      </c>
      <c r="X613" s="8">
        <v>2132.6154895518198</v>
      </c>
      <c r="Y613" s="8">
        <v>2183.4847957400202</v>
      </c>
      <c r="Z613" s="8">
        <v>2234.6636091652899</v>
      </c>
      <c r="AA613" s="8">
        <v>2287.5663741419798</v>
      </c>
      <c r="AB613" s="8">
        <v>2336.2857356234999</v>
      </c>
      <c r="AC613" s="8">
        <v>2389.1527982469602</v>
      </c>
      <c r="AD613" s="8">
        <v>2446.3954553656599</v>
      </c>
      <c r="AE613" s="8">
        <v>2506.0011876312301</v>
      </c>
      <c r="AF613" s="8">
        <v>2567.6353047361299</v>
      </c>
      <c r="AG613" s="8">
        <v>2626.4764775356398</v>
      </c>
      <c r="AH613" s="8">
        <v>2658.0987907529902</v>
      </c>
      <c r="AI613" s="8">
        <v>2683.6425564824199</v>
      </c>
      <c r="AJ613" s="8">
        <v>2716.2510551636301</v>
      </c>
      <c r="AK613" s="8">
        <v>2752.10443826557</v>
      </c>
    </row>
    <row r="614" spans="1:37" s="8" customFormat="1" x14ac:dyDescent="0.3">
      <c r="A614" s="12" t="str">
        <f t="shared" si="10"/>
        <v>SDGbaseTRA_UrbBAU_v7GADJXtotal</v>
      </c>
      <c r="B614" s="36" t="s">
        <v>220</v>
      </c>
      <c r="C614" s="7" t="s">
        <v>346</v>
      </c>
      <c r="D614" s="9" t="s">
        <v>190</v>
      </c>
      <c r="E614" s="8" t="s">
        <v>1</v>
      </c>
      <c r="F614" s="8">
        <v>1</v>
      </c>
      <c r="G614" s="8">
        <v>0.93699600000000005</v>
      </c>
      <c r="H614" s="8">
        <v>0.96368600000000004</v>
      </c>
      <c r="I614" s="8">
        <v>0.98372899999999996</v>
      </c>
      <c r="J614" s="8">
        <v>1.002964</v>
      </c>
      <c r="K614" s="8">
        <v>1.0219050000000001</v>
      </c>
      <c r="L614" s="8">
        <v>1.0423089999999999</v>
      </c>
      <c r="M614" s="8">
        <v>1.0633030000000001</v>
      </c>
      <c r="N614" s="8">
        <v>1.087466</v>
      </c>
      <c r="O614" s="8">
        <v>1.122706</v>
      </c>
      <c r="P614" s="8">
        <v>1.1542749999999999</v>
      </c>
      <c r="Q614" s="8">
        <v>1.1854070000000001</v>
      </c>
      <c r="R614" s="8">
        <v>1.2134160000000001</v>
      </c>
      <c r="S614" s="8">
        <v>1.2420880000000001</v>
      </c>
      <c r="T614" s="8">
        <v>1.2714369999999999</v>
      </c>
      <c r="U614" s="8">
        <v>1.30148</v>
      </c>
      <c r="V614" s="8">
        <v>1.332233</v>
      </c>
      <c r="W614" s="8">
        <v>1.363712</v>
      </c>
      <c r="X614" s="8">
        <v>1.3959349999999999</v>
      </c>
      <c r="Y614" s="8">
        <v>1.42892</v>
      </c>
      <c r="Z614" s="8">
        <v>1.462683</v>
      </c>
      <c r="AA614" s="8">
        <v>1.4972449999999999</v>
      </c>
      <c r="AB614" s="8">
        <v>1.5326230000000001</v>
      </c>
      <c r="AC614" s="8">
        <v>1.568838</v>
      </c>
      <c r="AD614" s="8">
        <v>1.6059079999999999</v>
      </c>
      <c r="AE614" s="8">
        <v>1.6438539999999999</v>
      </c>
      <c r="AF614" s="8">
        <v>1.682696</v>
      </c>
      <c r="AG614" s="8">
        <v>1.722456</v>
      </c>
      <c r="AH614" s="8">
        <v>1.7631559999999999</v>
      </c>
      <c r="AI614" s="8">
        <v>1.804818</v>
      </c>
      <c r="AJ614" s="8">
        <v>1.847464</v>
      </c>
      <c r="AK614" s="8">
        <v>1.8911169999999999</v>
      </c>
    </row>
    <row r="615" spans="1:37" s="8" customFormat="1" x14ac:dyDescent="0.3">
      <c r="A615" s="12" t="str">
        <f t="shared" si="10"/>
        <v>SDGbaseTRA_UrbBAU_v7GOVGRtotal</v>
      </c>
      <c r="B615" s="36" t="s">
        <v>220</v>
      </c>
      <c r="C615" s="7" t="s">
        <v>346</v>
      </c>
      <c r="D615" s="9" t="s">
        <v>192</v>
      </c>
      <c r="E615" s="8" t="s">
        <v>1</v>
      </c>
      <c r="G615" s="8">
        <v>2.3628947497707602E-2</v>
      </c>
      <c r="H615" s="8">
        <v>2.3628947497707602E-2</v>
      </c>
      <c r="I615" s="8">
        <v>2.3628947497707602E-2</v>
      </c>
      <c r="J615" s="8">
        <v>2.3628947497707602E-2</v>
      </c>
      <c r="K615" s="8">
        <v>2.3628947497707602E-2</v>
      </c>
      <c r="L615" s="8">
        <v>2.3628947497707602E-2</v>
      </c>
      <c r="M615" s="8">
        <v>2.3628947497707602E-2</v>
      </c>
      <c r="N615" s="8">
        <v>2.3628947497707602E-2</v>
      </c>
      <c r="O615" s="8">
        <v>2.3628947497707602E-2</v>
      </c>
      <c r="P615" s="8">
        <v>2.3628947497707602E-2</v>
      </c>
      <c r="Q615" s="8">
        <v>2.3628947497707602E-2</v>
      </c>
      <c r="R615" s="8">
        <v>2.3628947497707602E-2</v>
      </c>
      <c r="S615" s="8">
        <v>2.3628947497707602E-2</v>
      </c>
      <c r="T615" s="8">
        <v>2.3628947497707602E-2</v>
      </c>
      <c r="U615" s="8">
        <v>2.3628947497707602E-2</v>
      </c>
      <c r="V615" s="8">
        <v>2.3628947497707602E-2</v>
      </c>
      <c r="W615" s="8">
        <v>2.3628947497707602E-2</v>
      </c>
      <c r="X615" s="8">
        <v>2.3628947497707602E-2</v>
      </c>
      <c r="Y615" s="8">
        <v>2.3628947497707602E-2</v>
      </c>
      <c r="Z615" s="8">
        <v>2.3628947497707602E-2</v>
      </c>
      <c r="AA615" s="8">
        <v>2.3628947497707602E-2</v>
      </c>
      <c r="AB615" s="8">
        <v>2.3628947497707602E-2</v>
      </c>
      <c r="AC615" s="8">
        <v>2.3628947497707602E-2</v>
      </c>
      <c r="AD615" s="8">
        <v>2.3628947497707602E-2</v>
      </c>
      <c r="AE615" s="8">
        <v>2.3628947497707602E-2</v>
      </c>
      <c r="AF615" s="8">
        <v>2.3628947497707602E-2</v>
      </c>
      <c r="AG615" s="8">
        <v>2.3628947497707602E-2</v>
      </c>
      <c r="AH615" s="8">
        <v>2.3628947497707602E-2</v>
      </c>
      <c r="AI615" s="8">
        <v>2.3628947497707602E-2</v>
      </c>
      <c r="AJ615" s="8">
        <v>2.3628947497707602E-2</v>
      </c>
      <c r="AK615" s="8">
        <v>2.3628947497707602E-2</v>
      </c>
    </row>
    <row r="616" spans="1:37" s="8" customFormat="1" x14ac:dyDescent="0.3">
      <c r="A616" s="12" t="str">
        <f t="shared" si="10"/>
        <v>SDGbaseTRA_UrbBAU_v7C_GovConscgsrv</v>
      </c>
      <c r="B616" s="36" t="s">
        <v>220</v>
      </c>
      <c r="C616" s="7" t="s">
        <v>346</v>
      </c>
      <c r="D616" s="9" t="s">
        <v>213</v>
      </c>
      <c r="E616" s="8" t="s">
        <v>184</v>
      </c>
      <c r="F616" s="8">
        <v>1080.43447768238</v>
      </c>
      <c r="G616" s="8">
        <v>1020.19010080446</v>
      </c>
      <c r="H616" s="8">
        <v>1053.05643214213</v>
      </c>
      <c r="I616" s="8">
        <v>1077.09221560843</v>
      </c>
      <c r="J616" s="8">
        <v>1097.3188329264999</v>
      </c>
      <c r="K616" s="8">
        <v>1121.34243698113</v>
      </c>
      <c r="L616" s="8">
        <v>1148.6924615263799</v>
      </c>
      <c r="M616" s="8">
        <v>1176.6535093282801</v>
      </c>
      <c r="N616" s="8">
        <v>1207.30668551136</v>
      </c>
      <c r="O616" s="8">
        <v>1243.1214559912501</v>
      </c>
      <c r="P616" s="8">
        <v>1281.0657363717401</v>
      </c>
      <c r="Q616" s="8">
        <v>1318.3716477056801</v>
      </c>
      <c r="R616" s="8">
        <v>1353.4853680727001</v>
      </c>
      <c r="S616" s="8">
        <v>1388.4348896603101</v>
      </c>
      <c r="T616" s="8">
        <v>1424.1441056426499</v>
      </c>
      <c r="U616" s="8">
        <v>1462.05913285266</v>
      </c>
      <c r="V616" s="8">
        <v>1501.29936754205</v>
      </c>
      <c r="W616" s="8">
        <v>1540.62822309899</v>
      </c>
      <c r="X616" s="8">
        <v>1579.8358930030699</v>
      </c>
      <c r="Y616" s="8">
        <v>1617.0284385454199</v>
      </c>
      <c r="Z616" s="8">
        <v>1655.1070759684701</v>
      </c>
      <c r="AA616" s="8">
        <v>1694.1114655967301</v>
      </c>
      <c r="AB616" s="8">
        <v>1729.12676068373</v>
      </c>
      <c r="AC616" s="8">
        <v>1766.7818267974801</v>
      </c>
      <c r="AD616" s="8">
        <v>1809.5538328610701</v>
      </c>
      <c r="AE616" s="8">
        <v>1854.42155938067</v>
      </c>
      <c r="AF616" s="8">
        <v>1900.7263038454801</v>
      </c>
      <c r="AG616" s="8">
        <v>1943.6085082785501</v>
      </c>
      <c r="AH616" s="8">
        <v>1959.25179492031</v>
      </c>
      <c r="AI616" s="8">
        <v>1979.94895033084</v>
      </c>
      <c r="AJ616" s="8">
        <v>2009.65494630224</v>
      </c>
      <c r="AK616" s="8">
        <v>2042.9105440845501</v>
      </c>
    </row>
    <row r="617" spans="1:37" s="8" customFormat="1" x14ac:dyDescent="0.3">
      <c r="A617" s="12" t="str">
        <f t="shared" si="10"/>
        <v>SDGbaseTRA_UrbBAU_v7C_GovConstotal</v>
      </c>
      <c r="B617" s="36" t="s">
        <v>220</v>
      </c>
      <c r="C617" s="7" t="s">
        <v>346</v>
      </c>
      <c r="D617" s="9" t="s">
        <v>213</v>
      </c>
      <c r="E617" s="8" t="s">
        <v>1</v>
      </c>
      <c r="F617" s="8">
        <v>1080.43447768238</v>
      </c>
      <c r="G617" s="8">
        <v>1020.19010080446</v>
      </c>
      <c r="H617" s="8">
        <v>1053.05643214213</v>
      </c>
      <c r="I617" s="8">
        <v>1077.09221560843</v>
      </c>
      <c r="J617" s="8">
        <v>1097.3188329264999</v>
      </c>
      <c r="K617" s="8">
        <v>1121.34243698113</v>
      </c>
      <c r="L617" s="8">
        <v>1148.6924615263799</v>
      </c>
      <c r="M617" s="8">
        <v>1176.6535093282801</v>
      </c>
      <c r="N617" s="8">
        <v>1207.30668551136</v>
      </c>
      <c r="O617" s="8">
        <v>1243.1214559912501</v>
      </c>
      <c r="P617" s="8">
        <v>1281.0657363717401</v>
      </c>
      <c r="Q617" s="8">
        <v>1318.3716477056801</v>
      </c>
      <c r="R617" s="8">
        <v>1353.4853680727001</v>
      </c>
      <c r="S617" s="8">
        <v>1388.4348896603101</v>
      </c>
      <c r="T617" s="8">
        <v>1424.1441056426499</v>
      </c>
      <c r="U617" s="8">
        <v>1462.05913285266</v>
      </c>
      <c r="V617" s="8">
        <v>1501.29936754205</v>
      </c>
      <c r="W617" s="8">
        <v>1540.62822309899</v>
      </c>
      <c r="X617" s="8">
        <v>1579.8358930030699</v>
      </c>
      <c r="Y617" s="8">
        <v>1617.0284385454199</v>
      </c>
      <c r="Z617" s="8">
        <v>1655.1070759684701</v>
      </c>
      <c r="AA617" s="8">
        <v>1694.1114655967301</v>
      </c>
      <c r="AB617" s="8">
        <v>1729.12676068373</v>
      </c>
      <c r="AC617" s="8">
        <v>1766.7818267974801</v>
      </c>
      <c r="AD617" s="8">
        <v>1809.5538328610701</v>
      </c>
      <c r="AE617" s="8">
        <v>1854.42155938067</v>
      </c>
      <c r="AF617" s="8">
        <v>1900.7263038454801</v>
      </c>
      <c r="AG617" s="8">
        <v>1943.6085082785501</v>
      </c>
      <c r="AH617" s="8">
        <v>1959.25179492031</v>
      </c>
      <c r="AI617" s="8">
        <v>1979.94895033084</v>
      </c>
      <c r="AJ617" s="8">
        <v>2009.65494630224</v>
      </c>
      <c r="AK617" s="8">
        <v>2042.9105440845501</v>
      </c>
    </row>
    <row r="618" spans="1:37" s="8" customFormat="1" x14ac:dyDescent="0.3">
      <c r="A618" s="12" t="str">
        <f t="shared" si="10"/>
        <v>SDGbaseTRA_UrbBAU_v7GSAVXtotal</v>
      </c>
      <c r="B618" s="36" t="s">
        <v>220</v>
      </c>
      <c r="C618" s="7" t="s">
        <v>346</v>
      </c>
      <c r="D618" s="9" t="s">
        <v>98</v>
      </c>
      <c r="E618" s="8" t="s">
        <v>1</v>
      </c>
      <c r="F618" s="8">
        <v>-11.965313536297</v>
      </c>
      <c r="G618" s="8">
        <v>-12.246835833377</v>
      </c>
      <c r="H618" s="8">
        <v>-12.539052630794901</v>
      </c>
      <c r="I618" s="8">
        <v>-13.2336757320475</v>
      </c>
      <c r="J618" s="8">
        <v>-13.9770198412923</v>
      </c>
      <c r="K618" s="8">
        <v>-14.7801920906074</v>
      </c>
      <c r="L618" s="8">
        <v>-15.618637500422899</v>
      </c>
      <c r="M618" s="8">
        <v>-16.487514345605401</v>
      </c>
      <c r="N618" s="8">
        <v>-17.4194119529297</v>
      </c>
      <c r="O618" s="8">
        <v>-18.313012601329302</v>
      </c>
      <c r="P618" s="8">
        <v>-19.336009657223499</v>
      </c>
      <c r="Q618" s="8">
        <v>-20.4354820933595</v>
      </c>
      <c r="R618" s="8">
        <v>-22.311379255470499</v>
      </c>
      <c r="S618" s="8">
        <v>-24.0517613767149</v>
      </c>
      <c r="T618" s="8">
        <v>-25.774026505245299</v>
      </c>
      <c r="U618" s="8">
        <v>-27.886092329328701</v>
      </c>
      <c r="V618" s="8">
        <v>-29.397744750131601</v>
      </c>
      <c r="W618" s="8">
        <v>-31.0205399803713</v>
      </c>
      <c r="X618" s="8">
        <v>-32.8095478243958</v>
      </c>
      <c r="Y618" s="8">
        <v>-34.154181404007403</v>
      </c>
      <c r="Z618" s="8">
        <v>-35.725060417922599</v>
      </c>
      <c r="AA618" s="8">
        <v>-36.838236023258602</v>
      </c>
      <c r="AB618" s="8">
        <v>-39.326091088533303</v>
      </c>
      <c r="AC618" s="8">
        <v>-40.611707681142903</v>
      </c>
      <c r="AD618" s="8">
        <v>-41.3340106599912</v>
      </c>
      <c r="AE618" s="8">
        <v>-41.850189690193503</v>
      </c>
      <c r="AF618" s="8">
        <v>-42.883325200178199</v>
      </c>
      <c r="AG618" s="8">
        <v>-43.570507988216399</v>
      </c>
      <c r="AH618" s="8">
        <v>-41.740793746275401</v>
      </c>
      <c r="AI618" s="8">
        <v>-38.6922798405799</v>
      </c>
      <c r="AJ618" s="8">
        <v>-35.292484668938897</v>
      </c>
      <c r="AK618" s="8">
        <v>-32.129024410922703</v>
      </c>
    </row>
    <row r="619" spans="1:37" s="8" customFormat="1" x14ac:dyDescent="0.3">
      <c r="A619" s="12" t="str">
        <f t="shared" si="10"/>
        <v>SDGbaseTRA_UrbBAU_v7FSAVXtotal</v>
      </c>
      <c r="B619" s="36" t="s">
        <v>220</v>
      </c>
      <c r="C619" s="7" t="s">
        <v>346</v>
      </c>
      <c r="D619" s="9" t="s">
        <v>97</v>
      </c>
      <c r="E619" s="8" t="s">
        <v>1</v>
      </c>
      <c r="F619" s="8">
        <v>178.642862882842</v>
      </c>
      <c r="G619" s="8">
        <v>181.67979155185</v>
      </c>
      <c r="H619" s="8">
        <v>184.76834800823201</v>
      </c>
      <c r="I619" s="8">
        <v>187.909409924372</v>
      </c>
      <c r="J619" s="8">
        <v>191.103869893086</v>
      </c>
      <c r="K619" s="8">
        <v>194.35263568126899</v>
      </c>
      <c r="L619" s="8">
        <v>197.65663048785001</v>
      </c>
      <c r="M619" s="8">
        <v>201.01679320614301</v>
      </c>
      <c r="N619" s="8">
        <v>204.43407869064799</v>
      </c>
      <c r="O619" s="8">
        <v>207.909458028389</v>
      </c>
      <c r="P619" s="8">
        <v>211.44391881487101</v>
      </c>
      <c r="Q619" s="8">
        <v>215.038465434724</v>
      </c>
      <c r="R619" s="8">
        <v>218.69411934711499</v>
      </c>
      <c r="S619" s="8">
        <v>222.41191937601599</v>
      </c>
      <c r="T619" s="8">
        <v>226.19292200540801</v>
      </c>
      <c r="U619" s="8">
        <v>230.03820167949999</v>
      </c>
      <c r="V619" s="8">
        <v>233.948851108051</v>
      </c>
      <c r="W619" s="8">
        <v>237.92598157688801</v>
      </c>
      <c r="X619" s="8">
        <v>241.97072326369499</v>
      </c>
      <c r="Y619" s="8">
        <v>246.08422555917801</v>
      </c>
      <c r="Z619" s="8">
        <v>250.267657393684</v>
      </c>
      <c r="AA619" s="8">
        <v>254.52220756937601</v>
      </c>
      <c r="AB619" s="8">
        <v>258.84908509805598</v>
      </c>
      <c r="AC619" s="8">
        <v>263.249519544723</v>
      </c>
      <c r="AD619" s="8">
        <v>267.724761376983</v>
      </c>
      <c r="AE619" s="8">
        <v>272.27608232039199</v>
      </c>
      <c r="AF619" s="8">
        <v>276.90477571983803</v>
      </c>
      <c r="AG619" s="8">
        <v>281.61215690707502</v>
      </c>
      <c r="AH619" s="8">
        <v>286.39956357449603</v>
      </c>
      <c r="AI619" s="8">
        <v>291.26835615526198</v>
      </c>
      <c r="AJ619" s="8">
        <v>296.219918209902</v>
      </c>
      <c r="AK619" s="8">
        <v>301.25565681947</v>
      </c>
    </row>
    <row r="620" spans="1:37" s="8" customFormat="1" x14ac:dyDescent="0.3">
      <c r="A620" s="12" t="str">
        <f t="shared" si="10"/>
        <v>SDGbaseTRA_UrbBAU_v7C_TSavtotal</v>
      </c>
      <c r="B620" s="36" t="s">
        <v>220</v>
      </c>
      <c r="C620" s="7" t="s">
        <v>346</v>
      </c>
      <c r="D620" s="9" t="s">
        <v>100</v>
      </c>
      <c r="E620" s="8" t="s">
        <v>1</v>
      </c>
      <c r="F620" s="8">
        <v>930.90498536641599</v>
      </c>
      <c r="G620" s="8">
        <v>875.97689740387295</v>
      </c>
      <c r="H620" s="8">
        <v>901.734427585753</v>
      </c>
      <c r="I620" s="8">
        <v>923.00038069726202</v>
      </c>
      <c r="J620" s="8">
        <v>940.14256572848899</v>
      </c>
      <c r="K620" s="8">
        <v>960.27217258915005</v>
      </c>
      <c r="L620" s="8">
        <v>983.06954776578505</v>
      </c>
      <c r="M620" s="8">
        <v>1005.8985805918099</v>
      </c>
      <c r="N620" s="8">
        <v>1031.13781337961</v>
      </c>
      <c r="O620" s="8">
        <v>1054.8442629199701</v>
      </c>
      <c r="P620" s="8">
        <v>1085.3262014050599</v>
      </c>
      <c r="Q620" s="8">
        <v>1116.6221006231599</v>
      </c>
      <c r="R620" s="8">
        <v>1154.3502825673199</v>
      </c>
      <c r="S620" s="8">
        <v>1192.7047593822399</v>
      </c>
      <c r="T620" s="8">
        <v>1232.8854549114601</v>
      </c>
      <c r="U620" s="8">
        <v>1278.7843960806899</v>
      </c>
      <c r="V620" s="8">
        <v>1323.8245408499899</v>
      </c>
      <c r="W620" s="8">
        <v>1370.2156161770899</v>
      </c>
      <c r="X620" s="8">
        <v>1418.40419757668</v>
      </c>
      <c r="Y620" s="8">
        <v>1464.5537192325401</v>
      </c>
      <c r="Z620" s="8">
        <v>1513.81248983973</v>
      </c>
      <c r="AA620" s="8">
        <v>1561.14551141473</v>
      </c>
      <c r="AB620" s="8">
        <v>1612.49926423529</v>
      </c>
      <c r="AC620" s="8">
        <v>1661.1802329766099</v>
      </c>
      <c r="AD620" s="8">
        <v>1710.8724516321099</v>
      </c>
      <c r="AE620" s="8">
        <v>1762.8721097683599</v>
      </c>
      <c r="AF620" s="8">
        <v>1816.65517839619</v>
      </c>
      <c r="AG620" s="8">
        <v>1870.2007763833999</v>
      </c>
      <c r="AH620" s="8">
        <v>1880.3289419683599</v>
      </c>
      <c r="AI620" s="8">
        <v>1884.3316773793099</v>
      </c>
      <c r="AJ620" s="8">
        <v>1886.3605906887301</v>
      </c>
      <c r="AK620" s="8">
        <v>1883.9914262101299</v>
      </c>
    </row>
    <row r="621" spans="1:37" s="8" customFormat="1" x14ac:dyDescent="0.3">
      <c r="A621" s="12" t="str">
        <f t="shared" si="10"/>
        <v>SDGbaseTRA_UrbBAU_v7QINVXctext</v>
      </c>
      <c r="B621" s="36" t="s">
        <v>220</v>
      </c>
      <c r="C621" s="7" t="s">
        <v>346</v>
      </c>
      <c r="D621" s="9" t="s">
        <v>101</v>
      </c>
      <c r="E621" s="8" t="s">
        <v>102</v>
      </c>
      <c r="F621" s="8">
        <v>2.3692309801762498E-2</v>
      </c>
      <c r="G621" s="8">
        <v>2.1592316082631499E-2</v>
      </c>
      <c r="H621" s="8">
        <v>2.22257982128309E-2</v>
      </c>
      <c r="I621" s="8">
        <v>2.26663899298481E-2</v>
      </c>
      <c r="J621" s="8">
        <v>2.3073102294170499E-2</v>
      </c>
      <c r="K621" s="8">
        <v>2.3536867396927001E-2</v>
      </c>
      <c r="L621" s="8">
        <v>2.4097146334267901E-2</v>
      </c>
      <c r="M621" s="8">
        <v>2.47336709721705E-2</v>
      </c>
      <c r="N621" s="8">
        <v>2.5403045542868301E-2</v>
      </c>
      <c r="O621" s="8">
        <v>2.6243601204866299E-2</v>
      </c>
      <c r="P621" s="8">
        <v>2.70153458655772E-2</v>
      </c>
      <c r="Q621" s="8">
        <v>2.7748247082077598E-2</v>
      </c>
      <c r="R621" s="8">
        <v>2.8600194990964199E-2</v>
      </c>
      <c r="S621" s="8">
        <v>2.94865026484987E-2</v>
      </c>
      <c r="T621" s="8">
        <v>3.04258368688601E-2</v>
      </c>
      <c r="U621" s="8">
        <v>3.1512629770835902E-2</v>
      </c>
      <c r="V621" s="8">
        <v>3.2639867436866102E-2</v>
      </c>
      <c r="W621" s="8">
        <v>3.37512977884383E-2</v>
      </c>
      <c r="X621" s="8">
        <v>3.47726653367968E-2</v>
      </c>
      <c r="Y621" s="8">
        <v>3.5814232391184697E-2</v>
      </c>
      <c r="Z621" s="8">
        <v>3.6916901235611699E-2</v>
      </c>
      <c r="AA621" s="8">
        <v>3.79871776671988E-2</v>
      </c>
      <c r="AB621" s="8">
        <v>3.89228288519195E-2</v>
      </c>
      <c r="AC621" s="8">
        <v>3.9873532443171801E-2</v>
      </c>
      <c r="AD621" s="8">
        <v>4.0992809261978597E-2</v>
      </c>
      <c r="AE621" s="8">
        <v>4.2207181603508101E-2</v>
      </c>
      <c r="AF621" s="8">
        <v>4.3485721118777701E-2</v>
      </c>
      <c r="AG621" s="8">
        <v>4.4740812736334797E-2</v>
      </c>
      <c r="AH621" s="8">
        <v>4.4581206899905398E-2</v>
      </c>
      <c r="AI621" s="8">
        <v>4.4257831795452902E-2</v>
      </c>
      <c r="AJ621" s="8">
        <v>4.40826016525478E-2</v>
      </c>
      <c r="AK621" s="8">
        <v>4.3828380689348898E-2</v>
      </c>
    </row>
    <row r="622" spans="1:37" s="8" customFormat="1" x14ac:dyDescent="0.3">
      <c r="A622" s="12" t="str">
        <f t="shared" si="10"/>
        <v>SDGbaseTRA_UrbBAU_v7QINVXcleat</v>
      </c>
      <c r="B622" s="36" t="s">
        <v>220</v>
      </c>
      <c r="C622" s="7" t="s">
        <v>346</v>
      </c>
      <c r="D622" s="9" t="s">
        <v>101</v>
      </c>
      <c r="E622" s="8" t="s">
        <v>103</v>
      </c>
      <c r="F622" s="99">
        <v>3.4546835070606202E-5</v>
      </c>
      <c r="G622" s="99">
        <v>3.1484738665859197E-5</v>
      </c>
      <c r="H622" s="99">
        <v>3.2408447787312098E-5</v>
      </c>
      <c r="I622" s="99">
        <v>3.3050894619580697E-5</v>
      </c>
      <c r="J622" s="99">
        <v>3.3643940425962001E-5</v>
      </c>
      <c r="K622" s="99">
        <v>3.43201774265114E-5</v>
      </c>
      <c r="L622" s="99">
        <v>3.5137145641252997E-5</v>
      </c>
      <c r="M622" s="99">
        <v>3.6065291181641103E-5</v>
      </c>
      <c r="N622" s="99">
        <v>3.7041336703915901E-5</v>
      </c>
      <c r="O622" s="99">
        <v>3.8266989165228299E-5</v>
      </c>
      <c r="P622" s="99">
        <v>3.9392305174232102E-5</v>
      </c>
      <c r="Q622" s="99">
        <v>4.0460981789612298E-5</v>
      </c>
      <c r="R622" s="99">
        <v>4.1703245804531701E-5</v>
      </c>
      <c r="S622" s="99">
        <v>4.29956113325387E-5</v>
      </c>
      <c r="T622" s="99">
        <v>4.4365297304844798E-5</v>
      </c>
      <c r="U622" s="99">
        <v>4.59499994911073E-5</v>
      </c>
      <c r="V622" s="99">
        <v>4.7593676028327898E-5</v>
      </c>
      <c r="W622" s="99">
        <v>4.9214303201005501E-5</v>
      </c>
      <c r="X622" s="99">
        <v>5.0703605701894903E-5</v>
      </c>
      <c r="Y622" s="99">
        <v>5.2222362021729898E-5</v>
      </c>
      <c r="Z622" s="99">
        <v>5.3830213642135502E-5</v>
      </c>
      <c r="AA622" s="99">
        <v>5.5390832411321299E-5</v>
      </c>
      <c r="AB622" s="99">
        <v>5.6755147981758399E-5</v>
      </c>
      <c r="AC622" s="99">
        <v>5.8141412151138099E-5</v>
      </c>
      <c r="AD622" s="99">
        <v>5.9773480614753797E-5</v>
      </c>
      <c r="AE622" s="99">
        <v>6.1544212187494103E-5</v>
      </c>
      <c r="AF622" s="99">
        <v>6.3408508836273599E-5</v>
      </c>
      <c r="AG622" s="99">
        <v>6.5238615038372094E-5</v>
      </c>
      <c r="AH622" s="99">
        <v>6.5005886505208196E-5</v>
      </c>
      <c r="AI622" s="99">
        <v>6.4534358549811006E-5</v>
      </c>
      <c r="AJ622" s="99">
        <v>6.4278847504370905E-5</v>
      </c>
      <c r="AK622" s="99">
        <v>6.3908156349282505E-5</v>
      </c>
    </row>
    <row r="623" spans="1:37" s="8" customFormat="1" x14ac:dyDescent="0.3">
      <c r="A623" s="12" t="str">
        <f t="shared" si="10"/>
        <v>SDGbaseTRA_UrbBAU_v7QINVXcprnt</v>
      </c>
      <c r="B623" s="36" t="s">
        <v>220</v>
      </c>
      <c r="C623" s="7" t="s">
        <v>346</v>
      </c>
      <c r="D623" s="9" t="s">
        <v>101</v>
      </c>
      <c r="E623" s="8" t="s">
        <v>104</v>
      </c>
      <c r="F623" s="8">
        <v>1.1876043386783101E-3</v>
      </c>
      <c r="G623" s="8">
        <v>1.0823397328672E-3</v>
      </c>
      <c r="H623" s="8">
        <v>1.1140937548513299E-3</v>
      </c>
      <c r="I623" s="8">
        <v>1.1361789225320499E-3</v>
      </c>
      <c r="J623" s="8">
        <v>1.15656584860658E-3</v>
      </c>
      <c r="K623" s="8">
        <v>1.1798126089591801E-3</v>
      </c>
      <c r="L623" s="8">
        <v>1.2078972365207601E-3</v>
      </c>
      <c r="M623" s="8">
        <v>1.23980376771058E-3</v>
      </c>
      <c r="N623" s="8">
        <v>1.27335693964752E-3</v>
      </c>
      <c r="O623" s="8">
        <v>1.31549076110443E-3</v>
      </c>
      <c r="P623" s="8">
        <v>1.35417535180415E-3</v>
      </c>
      <c r="Q623" s="8">
        <v>1.39091287008841E-3</v>
      </c>
      <c r="R623" s="8">
        <v>1.4336177410523301E-3</v>
      </c>
      <c r="S623" s="8">
        <v>1.47804493402334E-3</v>
      </c>
      <c r="T623" s="8">
        <v>1.52513014457918E-3</v>
      </c>
      <c r="U623" s="8">
        <v>1.5796068915249499E-3</v>
      </c>
      <c r="V623" s="8">
        <v>1.6361109788891701E-3</v>
      </c>
      <c r="W623" s="8">
        <v>1.6918227063952699E-3</v>
      </c>
      <c r="X623" s="8">
        <v>1.74301993207588E-3</v>
      </c>
      <c r="Y623" s="8">
        <v>1.7952296812799699E-3</v>
      </c>
      <c r="Z623" s="8">
        <v>1.8505022281411201E-3</v>
      </c>
      <c r="AA623" s="8">
        <v>1.9041510679702999E-3</v>
      </c>
      <c r="AB623" s="8">
        <v>1.9510516621192499E-3</v>
      </c>
      <c r="AC623" s="8">
        <v>1.9987067754963501E-3</v>
      </c>
      <c r="AD623" s="8">
        <v>2.0548118162171201E-3</v>
      </c>
      <c r="AE623" s="8">
        <v>2.1156836296299299E-3</v>
      </c>
      <c r="AF623" s="8">
        <v>2.1797718965912601E-3</v>
      </c>
      <c r="AG623" s="8">
        <v>2.2426848106516101E-3</v>
      </c>
      <c r="AH623" s="8">
        <v>2.2346843841247002E-3</v>
      </c>
      <c r="AI623" s="8">
        <v>2.2184748342630898E-3</v>
      </c>
      <c r="AJ623" s="8">
        <v>2.2096912213641099E-3</v>
      </c>
      <c r="AK623" s="8">
        <v>2.19694810254606E-3</v>
      </c>
    </row>
    <row r="624" spans="1:37" s="8" customFormat="1" x14ac:dyDescent="0.3">
      <c r="A624" s="12" t="str">
        <f t="shared" si="10"/>
        <v>SDGbaseTRA_UrbBAU_v7QINVXcrubb</v>
      </c>
      <c r="B624" s="36" t="s">
        <v>220</v>
      </c>
      <c r="C624" s="7" t="s">
        <v>346</v>
      </c>
      <c r="D624" s="9" t="s">
        <v>101</v>
      </c>
      <c r="E624" s="8" t="s">
        <v>105</v>
      </c>
      <c r="F624" s="8">
        <v>4.4626661802094399E-3</v>
      </c>
      <c r="G624" s="8">
        <v>4.0671128961509498E-3</v>
      </c>
      <c r="H624" s="8">
        <v>4.1864351277890698E-3</v>
      </c>
      <c r="I624" s="8">
        <v>4.2694246619993199E-3</v>
      </c>
      <c r="J624" s="8">
        <v>4.3460327060659797E-3</v>
      </c>
      <c r="K624" s="8">
        <v>4.4333871622988198E-3</v>
      </c>
      <c r="L624" s="8">
        <v>4.5389208939643098E-3</v>
      </c>
      <c r="M624" s="8">
        <v>4.6588162101325404E-3</v>
      </c>
      <c r="N624" s="8">
        <v>4.7848991156634896E-3</v>
      </c>
      <c r="O624" s="8">
        <v>4.9432255665991702E-3</v>
      </c>
      <c r="P624" s="8">
        <v>5.08859082756059E-3</v>
      </c>
      <c r="Q624" s="8">
        <v>5.2266395657240301E-3</v>
      </c>
      <c r="R624" s="8">
        <v>5.3871118519679597E-3</v>
      </c>
      <c r="S624" s="8">
        <v>5.5540561153865397E-3</v>
      </c>
      <c r="T624" s="8">
        <v>5.7309884234727796E-3</v>
      </c>
      <c r="U624" s="8">
        <v>5.9356959411914004E-3</v>
      </c>
      <c r="V624" s="8">
        <v>6.1480216051448804E-3</v>
      </c>
      <c r="W624" s="8">
        <v>6.3573698148855296E-3</v>
      </c>
      <c r="X624" s="8">
        <v>6.5497538607535996E-3</v>
      </c>
      <c r="Y624" s="8">
        <v>6.7459426708328697E-3</v>
      </c>
      <c r="Z624" s="8">
        <v>6.9536405694830402E-3</v>
      </c>
      <c r="AA624" s="8">
        <v>7.1552370568953296E-3</v>
      </c>
      <c r="AB624" s="8">
        <v>7.3314756310767096E-3</v>
      </c>
      <c r="AC624" s="8">
        <v>7.5105494655649504E-3</v>
      </c>
      <c r="AD624" s="8">
        <v>7.7213756301464202E-3</v>
      </c>
      <c r="AE624" s="8">
        <v>7.9501139179735704E-3</v>
      </c>
      <c r="AF624" s="8">
        <v>8.1909386878079807E-3</v>
      </c>
      <c r="AG624" s="8">
        <v>8.42734682874491E-3</v>
      </c>
      <c r="AH624" s="8">
        <v>8.3972835898983404E-3</v>
      </c>
      <c r="AI624" s="8">
        <v>8.3363728912692597E-3</v>
      </c>
      <c r="AJ624" s="8">
        <v>8.3033666694597805E-3</v>
      </c>
      <c r="AK624" s="8">
        <v>8.2554817943985993E-3</v>
      </c>
    </row>
    <row r="625" spans="1:37" s="8" customFormat="1" x14ac:dyDescent="0.3">
      <c r="A625" s="12" t="str">
        <f t="shared" si="10"/>
        <v>SDGbaseTRA_UrbBAU_v7QINVXcplas</v>
      </c>
      <c r="B625" s="36" t="s">
        <v>220</v>
      </c>
      <c r="C625" s="7" t="s">
        <v>346</v>
      </c>
      <c r="D625" s="9" t="s">
        <v>101</v>
      </c>
      <c r="E625" s="8" t="s">
        <v>106</v>
      </c>
      <c r="F625" s="8">
        <v>9.4082327898261705E-3</v>
      </c>
      <c r="G625" s="8">
        <v>8.5743238154767105E-3</v>
      </c>
      <c r="H625" s="8">
        <v>8.8258800123599598E-3</v>
      </c>
      <c r="I625" s="8">
        <v>9.0008392912842398E-3</v>
      </c>
      <c r="J625" s="8">
        <v>9.1623450555622793E-3</v>
      </c>
      <c r="K625" s="8">
        <v>9.3465065021682992E-3</v>
      </c>
      <c r="L625" s="8">
        <v>9.56899365997794E-3</v>
      </c>
      <c r="M625" s="8">
        <v>9.8217580387976906E-3</v>
      </c>
      <c r="N625" s="8">
        <v>1.00875671489017E-2</v>
      </c>
      <c r="O625" s="8">
        <v>1.0421352390064399E-2</v>
      </c>
      <c r="P625" s="8">
        <v>1.0727812734498E-2</v>
      </c>
      <c r="Q625" s="8">
        <v>1.1018848320073099E-2</v>
      </c>
      <c r="R625" s="8">
        <v>1.13571574304416E-2</v>
      </c>
      <c r="S625" s="8">
        <v>1.17091108210253E-2</v>
      </c>
      <c r="T625" s="8">
        <v>1.2082121096788001E-2</v>
      </c>
      <c r="U625" s="8">
        <v>1.2513687318134599E-2</v>
      </c>
      <c r="V625" s="8">
        <v>1.29613141835693E-2</v>
      </c>
      <c r="W625" s="8">
        <v>1.34026639533791E-2</v>
      </c>
      <c r="X625" s="8">
        <v>1.3808249721053699E-2</v>
      </c>
      <c r="Y625" s="8">
        <v>1.4221856726697599E-2</v>
      </c>
      <c r="Z625" s="8">
        <v>1.46597272958932E-2</v>
      </c>
      <c r="AA625" s="8">
        <v>1.50847348152988E-2</v>
      </c>
      <c r="AB625" s="8">
        <v>1.5456282555033099E-2</v>
      </c>
      <c r="AC625" s="8">
        <v>1.5833807615926902E-2</v>
      </c>
      <c r="AD625" s="8">
        <v>1.6278273223362401E-2</v>
      </c>
      <c r="AE625" s="8">
        <v>1.67605013293694E-2</v>
      </c>
      <c r="AF625" s="8">
        <v>1.7268210264939399E-2</v>
      </c>
      <c r="AG625" s="8">
        <v>1.77666080239312E-2</v>
      </c>
      <c r="AH625" s="8">
        <v>1.7703228434676001E-2</v>
      </c>
      <c r="AI625" s="8">
        <v>1.75748159545683E-2</v>
      </c>
      <c r="AJ625" s="8">
        <v>1.7505231942285902E-2</v>
      </c>
      <c r="AK625" s="8">
        <v>1.7404280620028099E-2</v>
      </c>
    </row>
    <row r="626" spans="1:37" s="8" customFormat="1" x14ac:dyDescent="0.3">
      <c r="A626" s="12" t="str">
        <f t="shared" si="10"/>
        <v>SDGbaseTRA_UrbBAU_v7QINVXcnmet</v>
      </c>
      <c r="B626" s="36" t="s">
        <v>220</v>
      </c>
      <c r="C626" s="7" t="s">
        <v>346</v>
      </c>
      <c r="D626" s="9" t="s">
        <v>101</v>
      </c>
      <c r="E626" s="8" t="s">
        <v>107</v>
      </c>
      <c r="F626" s="8">
        <v>2.10021296555872E-2</v>
      </c>
      <c r="G626" s="8">
        <v>1.9140582987738599E-2</v>
      </c>
      <c r="H626" s="8">
        <v>1.97021354047155E-2</v>
      </c>
      <c r="I626" s="8">
        <v>2.0092699450323499E-2</v>
      </c>
      <c r="J626" s="8">
        <v>2.0453231027003801E-2</v>
      </c>
      <c r="K626" s="8">
        <v>2.08643372002442E-2</v>
      </c>
      <c r="L626" s="8">
        <v>2.13609983946902E-2</v>
      </c>
      <c r="M626" s="8">
        <v>2.19252478531036E-2</v>
      </c>
      <c r="N626" s="8">
        <v>2.2518617247627701E-2</v>
      </c>
      <c r="O626" s="8">
        <v>2.3263730710338999E-2</v>
      </c>
      <c r="P626" s="8">
        <v>2.39478464238711E-2</v>
      </c>
      <c r="Q626" s="8">
        <v>2.4597529232447901E-2</v>
      </c>
      <c r="R626" s="8">
        <v>2.53527413916655E-2</v>
      </c>
      <c r="S626" s="8">
        <v>2.61384118684586E-2</v>
      </c>
      <c r="T626" s="8">
        <v>2.69710879245725E-2</v>
      </c>
      <c r="U626" s="8">
        <v>2.79344792370721E-2</v>
      </c>
      <c r="V626" s="8">
        <v>2.8933722950020099E-2</v>
      </c>
      <c r="W626" s="8">
        <v>2.9918954214602701E-2</v>
      </c>
      <c r="X626" s="8">
        <v>3.0824348996965401E-2</v>
      </c>
      <c r="Y626" s="8">
        <v>3.17476497010451E-2</v>
      </c>
      <c r="Z626" s="8">
        <v>3.27251142974311E-2</v>
      </c>
      <c r="AA626" s="8">
        <v>3.3673864527847201E-2</v>
      </c>
      <c r="AB626" s="8">
        <v>3.4503275744327502E-2</v>
      </c>
      <c r="AC626" s="8">
        <v>3.5346030218440801E-2</v>
      </c>
      <c r="AD626" s="8">
        <v>3.6338217010938499E-2</v>
      </c>
      <c r="AE626" s="8">
        <v>3.7414701557205297E-2</v>
      </c>
      <c r="AF626" s="8">
        <v>3.8548067315721801E-2</v>
      </c>
      <c r="AG626" s="8">
        <v>3.9660647604521398E-2</v>
      </c>
      <c r="AH626" s="8">
        <v>3.9519164460896997E-2</v>
      </c>
      <c r="AI626" s="8">
        <v>3.9232507485366698E-2</v>
      </c>
      <c r="AJ626" s="8">
        <v>3.90771741214333E-2</v>
      </c>
      <c r="AK626" s="8">
        <v>3.8851819072687602E-2</v>
      </c>
    </row>
    <row r="627" spans="1:37" s="8" customFormat="1" x14ac:dyDescent="0.3">
      <c r="A627" s="12" t="str">
        <f t="shared" si="10"/>
        <v>SDGbaseTRA_UrbBAU_v7QINVXcnfrm</v>
      </c>
      <c r="B627" s="36" t="s">
        <v>220</v>
      </c>
      <c r="C627" s="7" t="s">
        <v>346</v>
      </c>
      <c r="D627" s="9" t="s">
        <v>101</v>
      </c>
      <c r="E627" s="8" t="s">
        <v>108</v>
      </c>
      <c r="F627" s="8">
        <v>1.2664552141270899</v>
      </c>
      <c r="G627" s="8">
        <v>1.1542015749724199</v>
      </c>
      <c r="H627" s="8">
        <v>1.18806390218155</v>
      </c>
      <c r="I627" s="8">
        <v>1.21161541243895</v>
      </c>
      <c r="J627" s="8">
        <v>1.2333559265026199</v>
      </c>
      <c r="K627" s="8">
        <v>1.25814615326525</v>
      </c>
      <c r="L627" s="8">
        <v>1.2880954569632901</v>
      </c>
      <c r="M627" s="8">
        <v>1.3221204192121001</v>
      </c>
      <c r="N627" s="8">
        <v>1.3579013507615101</v>
      </c>
      <c r="O627" s="8">
        <v>1.4028326432276499</v>
      </c>
      <c r="P627" s="8">
        <v>1.4440856935933599</v>
      </c>
      <c r="Q627" s="8">
        <v>1.4832623958585001</v>
      </c>
      <c r="R627" s="8">
        <v>1.5288026526085501</v>
      </c>
      <c r="S627" s="8">
        <v>1.57617958476912</v>
      </c>
      <c r="T627" s="8">
        <v>1.6263910133355399</v>
      </c>
      <c r="U627" s="8">
        <v>1.68448473863713</v>
      </c>
      <c r="V627" s="8">
        <v>1.7447404094285901</v>
      </c>
      <c r="W627" s="8">
        <v>1.8041511117056199</v>
      </c>
      <c r="X627" s="8">
        <v>1.85874757224416</v>
      </c>
      <c r="Y627" s="8">
        <v>1.9144237827077999</v>
      </c>
      <c r="Z627" s="8">
        <v>1.9733661449833499</v>
      </c>
      <c r="AA627" s="8">
        <v>2.0305769943552399</v>
      </c>
      <c r="AB627" s="8">
        <v>2.0805915489262601</v>
      </c>
      <c r="AC627" s="8">
        <v>2.1314107189567402</v>
      </c>
      <c r="AD627" s="8">
        <v>2.1912408484413701</v>
      </c>
      <c r="AE627" s="8">
        <v>2.2561542400308898</v>
      </c>
      <c r="AF627" s="8">
        <v>2.3244976412918401</v>
      </c>
      <c r="AG627" s="8">
        <v>2.3915876522094002</v>
      </c>
      <c r="AH627" s="8">
        <v>2.38305603813536</v>
      </c>
      <c r="AI627" s="8">
        <v>2.36577025677511</v>
      </c>
      <c r="AJ627" s="8">
        <v>2.35640345674542</v>
      </c>
      <c r="AK627" s="8">
        <v>2.3428142597832999</v>
      </c>
    </row>
    <row r="628" spans="1:37" s="8" customFormat="1" x14ac:dyDescent="0.3">
      <c r="A628" s="12" t="str">
        <f t="shared" si="10"/>
        <v>SDGbaseTRA_UrbBAU_v7QINVXcmetp</v>
      </c>
      <c r="B628" s="36" t="s">
        <v>220</v>
      </c>
      <c r="C628" s="7" t="s">
        <v>346</v>
      </c>
      <c r="D628" s="9" t="s">
        <v>101</v>
      </c>
      <c r="E628" s="8" t="s">
        <v>109</v>
      </c>
      <c r="F628" s="8">
        <v>2.2430080989044301</v>
      </c>
      <c r="G628" s="8">
        <v>2.04419662973695</v>
      </c>
      <c r="H628" s="8">
        <v>2.10416991053724</v>
      </c>
      <c r="I628" s="8">
        <v>2.1458817907991801</v>
      </c>
      <c r="J628" s="8">
        <v>2.1843862310472</v>
      </c>
      <c r="K628" s="8">
        <v>2.22829199161575</v>
      </c>
      <c r="L628" s="8">
        <v>2.28133494963109</v>
      </c>
      <c r="M628" s="8">
        <v>2.3415962719721302</v>
      </c>
      <c r="N628" s="8">
        <v>2.4049675766629099</v>
      </c>
      <c r="O628" s="8">
        <v>2.48454500804114</v>
      </c>
      <c r="P628" s="8">
        <v>2.5576079360014998</v>
      </c>
      <c r="Q628" s="8">
        <v>2.6269934614341102</v>
      </c>
      <c r="R628" s="8">
        <v>2.7076494242957398</v>
      </c>
      <c r="S628" s="8">
        <v>2.7915583074145598</v>
      </c>
      <c r="T628" s="8">
        <v>2.8804873431007301</v>
      </c>
      <c r="U628" s="8">
        <v>2.98337664774684</v>
      </c>
      <c r="V628" s="8">
        <v>3.0900949557316402</v>
      </c>
      <c r="W628" s="8">
        <v>3.1953167471400601</v>
      </c>
      <c r="X628" s="8">
        <v>3.2920120757971199</v>
      </c>
      <c r="Y628" s="8">
        <v>3.3906197403976499</v>
      </c>
      <c r="Z628" s="8">
        <v>3.49501205879774</v>
      </c>
      <c r="AA628" s="8">
        <v>3.5963377093654998</v>
      </c>
      <c r="AB628" s="8">
        <v>3.6849180631865499</v>
      </c>
      <c r="AC628" s="8">
        <v>3.7749234646302599</v>
      </c>
      <c r="AD628" s="8">
        <v>3.8808881000121902</v>
      </c>
      <c r="AE628" s="8">
        <v>3.99585565783695</v>
      </c>
      <c r="AF628" s="8">
        <v>4.1168980767279004</v>
      </c>
      <c r="AG628" s="8">
        <v>4.2357206266017897</v>
      </c>
      <c r="AH628" s="8">
        <v>4.2206103572047304</v>
      </c>
      <c r="AI628" s="8">
        <v>4.1899956563021901</v>
      </c>
      <c r="AJ628" s="8">
        <v>4.1734061961357103</v>
      </c>
      <c r="AK628" s="8">
        <v>4.1493384845390899</v>
      </c>
    </row>
    <row r="629" spans="1:37" s="8" customFormat="1" x14ac:dyDescent="0.3">
      <c r="A629" s="12" t="str">
        <f t="shared" si="10"/>
        <v>SDGbaseTRA_UrbBAU_v7QINVXcmach</v>
      </c>
      <c r="B629" s="36" t="s">
        <v>220</v>
      </c>
      <c r="C629" s="7" t="s">
        <v>346</v>
      </c>
      <c r="D629" s="9" t="s">
        <v>101</v>
      </c>
      <c r="E629" s="8" t="s">
        <v>110</v>
      </c>
      <c r="F629" s="8">
        <v>141.11587443149301</v>
      </c>
      <c r="G629" s="8">
        <v>128.45523843542901</v>
      </c>
      <c r="H629" s="8">
        <v>132.27443398225401</v>
      </c>
      <c r="I629" s="8">
        <v>134.930713999293</v>
      </c>
      <c r="J629" s="8">
        <v>137.38273904721299</v>
      </c>
      <c r="K629" s="8">
        <v>140.178728911462</v>
      </c>
      <c r="L629" s="8">
        <v>143.55659029138599</v>
      </c>
      <c r="M629" s="8">
        <v>147.39412878952299</v>
      </c>
      <c r="N629" s="8">
        <v>151.429715995056</v>
      </c>
      <c r="O629" s="8">
        <v>156.49733556650401</v>
      </c>
      <c r="P629" s="8">
        <v>161.15010102106501</v>
      </c>
      <c r="Q629" s="8">
        <v>165.56868353331299</v>
      </c>
      <c r="R629" s="8">
        <v>170.70498573448501</v>
      </c>
      <c r="S629" s="8">
        <v>176.048439160247</v>
      </c>
      <c r="T629" s="8">
        <v>181.711584023157</v>
      </c>
      <c r="U629" s="8">
        <v>188.26374139852101</v>
      </c>
      <c r="V629" s="8">
        <v>195.05973590109701</v>
      </c>
      <c r="W629" s="8">
        <v>201.76042980700799</v>
      </c>
      <c r="X629" s="8">
        <v>207.91814477070301</v>
      </c>
      <c r="Y629" s="8">
        <v>214.197640381078</v>
      </c>
      <c r="Z629" s="8">
        <v>220.84551210388801</v>
      </c>
      <c r="AA629" s="8">
        <v>227.298093457844</v>
      </c>
      <c r="AB629" s="8">
        <v>232.93903369548201</v>
      </c>
      <c r="AC629" s="8">
        <v>238.67072327119001</v>
      </c>
      <c r="AD629" s="8">
        <v>245.41872268311599</v>
      </c>
      <c r="AE629" s="8">
        <v>252.74004276123301</v>
      </c>
      <c r="AF629" s="8">
        <v>260.44821982002401</v>
      </c>
      <c r="AG629" s="8">
        <v>268.01503202847903</v>
      </c>
      <c r="AH629" s="8">
        <v>267.05278562770701</v>
      </c>
      <c r="AI629" s="8">
        <v>265.10319194541898</v>
      </c>
      <c r="AJ629" s="8">
        <v>264.04674828339802</v>
      </c>
      <c r="AK629" s="8">
        <v>262.51407747190501</v>
      </c>
    </row>
    <row r="630" spans="1:37" s="8" customFormat="1" x14ac:dyDescent="0.3">
      <c r="A630" s="12" t="str">
        <f t="shared" si="10"/>
        <v>SDGbaseTRA_UrbBAU_v7QINVXcemch</v>
      </c>
      <c r="B630" s="36" t="s">
        <v>220</v>
      </c>
      <c r="C630" s="7" t="s">
        <v>346</v>
      </c>
      <c r="D630" s="9" t="s">
        <v>101</v>
      </c>
      <c r="E630" s="8" t="s">
        <v>111</v>
      </c>
      <c r="F630" s="8">
        <v>59.857573616161602</v>
      </c>
      <c r="G630" s="8">
        <v>54.487270989225799</v>
      </c>
      <c r="H630" s="8">
        <v>56.107271428719798</v>
      </c>
      <c r="I630" s="8">
        <v>57.233994253530298</v>
      </c>
      <c r="J630" s="8">
        <v>58.274077592175502</v>
      </c>
      <c r="K630" s="8">
        <v>59.4600615915205</v>
      </c>
      <c r="L630" s="8">
        <v>60.892859900204797</v>
      </c>
      <c r="M630" s="8">
        <v>62.520640928260597</v>
      </c>
      <c r="N630" s="8">
        <v>64.232428912517094</v>
      </c>
      <c r="O630" s="8">
        <v>66.381977379538895</v>
      </c>
      <c r="P630" s="8">
        <v>68.355555843599504</v>
      </c>
      <c r="Q630" s="8">
        <v>70.229800176999305</v>
      </c>
      <c r="R630" s="8">
        <v>72.408481975628305</v>
      </c>
      <c r="S630" s="8">
        <v>74.675031774406094</v>
      </c>
      <c r="T630" s="8">
        <v>77.077186116689106</v>
      </c>
      <c r="U630" s="8">
        <v>79.856435751221795</v>
      </c>
      <c r="V630" s="8">
        <v>82.739114563026803</v>
      </c>
      <c r="W630" s="8">
        <v>85.581369414710096</v>
      </c>
      <c r="X630" s="8">
        <v>88.193307144831607</v>
      </c>
      <c r="Y630" s="8">
        <v>90.856900962923504</v>
      </c>
      <c r="Z630" s="8">
        <v>93.676750059575497</v>
      </c>
      <c r="AA630" s="8">
        <v>96.413762213344299</v>
      </c>
      <c r="AB630" s="8">
        <v>98.806497948420898</v>
      </c>
      <c r="AC630" s="8">
        <v>101.23772712164499</v>
      </c>
      <c r="AD630" s="8">
        <v>104.100047701725</v>
      </c>
      <c r="AE630" s="8">
        <v>107.205555549859</v>
      </c>
      <c r="AF630" s="8">
        <v>110.47515776578101</v>
      </c>
      <c r="AG630" s="8">
        <v>113.684796799179</v>
      </c>
      <c r="AH630" s="8">
        <v>113.276637653348</v>
      </c>
      <c r="AI630" s="8">
        <v>112.449672240496</v>
      </c>
      <c r="AJ630" s="8">
        <v>112.00155713987</v>
      </c>
      <c r="AK630" s="8">
        <v>111.351439239968</v>
      </c>
    </row>
    <row r="631" spans="1:37" s="8" customFormat="1" x14ac:dyDescent="0.3">
      <c r="A631" s="12" t="str">
        <f t="shared" si="10"/>
        <v>SDGbaseTRA_UrbBAU_v7QINVXcsequ</v>
      </c>
      <c r="B631" s="36" t="s">
        <v>220</v>
      </c>
      <c r="C631" s="7" t="s">
        <v>346</v>
      </c>
      <c r="D631" s="9" t="s">
        <v>101</v>
      </c>
      <c r="E631" s="8" t="s">
        <v>112</v>
      </c>
      <c r="F631" s="8">
        <v>30.106160338287399</v>
      </c>
      <c r="G631" s="8">
        <v>27.437667981630302</v>
      </c>
      <c r="H631" s="8">
        <v>28.242642876133999</v>
      </c>
      <c r="I631" s="8">
        <v>28.8025091359976</v>
      </c>
      <c r="J631" s="8">
        <v>29.3193244129506</v>
      </c>
      <c r="K631" s="8">
        <v>29.908637428849499</v>
      </c>
      <c r="L631" s="8">
        <v>30.620591968651102</v>
      </c>
      <c r="M631" s="8">
        <v>31.429433021647199</v>
      </c>
      <c r="N631" s="8">
        <v>32.2800169588158</v>
      </c>
      <c r="O631" s="8">
        <v>33.348123181683199</v>
      </c>
      <c r="P631" s="8">
        <v>34.3287902711306</v>
      </c>
      <c r="Q631" s="8">
        <v>35.260098434864197</v>
      </c>
      <c r="R631" s="8">
        <v>36.342680950432197</v>
      </c>
      <c r="S631" s="8">
        <v>37.468924894988497</v>
      </c>
      <c r="T631" s="8">
        <v>38.662550458982103</v>
      </c>
      <c r="U631" s="8">
        <v>40.043553899978903</v>
      </c>
      <c r="V631" s="8">
        <v>41.475951086948598</v>
      </c>
      <c r="W631" s="8">
        <v>42.888261691074902</v>
      </c>
      <c r="X631" s="8">
        <v>44.1861281900566</v>
      </c>
      <c r="Y631" s="8">
        <v>45.509662493164001</v>
      </c>
      <c r="Z631" s="8">
        <v>46.910839723586797</v>
      </c>
      <c r="AA631" s="8">
        <v>48.270855447053897</v>
      </c>
      <c r="AB631" s="8">
        <v>49.459800924451599</v>
      </c>
      <c r="AC631" s="8">
        <v>50.667873712285001</v>
      </c>
      <c r="AD631" s="8">
        <v>52.0901549356809</v>
      </c>
      <c r="AE631" s="8">
        <v>53.633275413607002</v>
      </c>
      <c r="AF631" s="8">
        <v>55.257934046201697</v>
      </c>
      <c r="AG631" s="8">
        <v>56.852797096430898</v>
      </c>
      <c r="AH631" s="8">
        <v>56.649983654319399</v>
      </c>
      <c r="AI631" s="8">
        <v>56.239066237422698</v>
      </c>
      <c r="AJ631" s="8">
        <v>56.016398763354402</v>
      </c>
      <c r="AK631" s="8">
        <v>55.693356512790302</v>
      </c>
    </row>
    <row r="632" spans="1:37" s="8" customFormat="1" x14ac:dyDescent="0.3">
      <c r="A632" s="12" t="str">
        <f t="shared" si="10"/>
        <v>SDGbaseTRA_UrbBAU_v7QINVXcvehi</v>
      </c>
      <c r="B632" s="36" t="s">
        <v>220</v>
      </c>
      <c r="C632" s="7" t="s">
        <v>346</v>
      </c>
      <c r="D632" s="9" t="s">
        <v>101</v>
      </c>
      <c r="E632" s="8" t="s">
        <v>113</v>
      </c>
      <c r="F632" s="8">
        <v>91.082781884189203</v>
      </c>
      <c r="G632" s="8">
        <v>83.009560173085802</v>
      </c>
      <c r="H632" s="8">
        <v>85.444920641324799</v>
      </c>
      <c r="I632" s="8">
        <v>87.138732667118703</v>
      </c>
      <c r="J632" s="8">
        <v>88.702298814916702</v>
      </c>
      <c r="K632" s="8">
        <v>90.485198669481605</v>
      </c>
      <c r="L632" s="8">
        <v>92.639136578917899</v>
      </c>
      <c r="M632" s="8">
        <v>95.086193672257195</v>
      </c>
      <c r="N632" s="8">
        <v>97.659539138859202</v>
      </c>
      <c r="O632" s="8">
        <v>100.890973670311</v>
      </c>
      <c r="P632" s="8">
        <v>103.857870996489</v>
      </c>
      <c r="Q632" s="8">
        <v>106.675438477402</v>
      </c>
      <c r="R632" s="8">
        <v>109.950669394568</v>
      </c>
      <c r="S632" s="8">
        <v>113.35799302527199</v>
      </c>
      <c r="T632" s="8">
        <v>116.969172122009</v>
      </c>
      <c r="U632" s="8">
        <v>121.14724178563399</v>
      </c>
      <c r="V632" s="8">
        <v>125.48079741299701</v>
      </c>
      <c r="W632" s="8">
        <v>129.75358335656901</v>
      </c>
      <c r="X632" s="8">
        <v>133.68013160826399</v>
      </c>
      <c r="Y632" s="8">
        <v>137.684334897279</v>
      </c>
      <c r="Z632" s="8">
        <v>141.92343807834399</v>
      </c>
      <c r="AA632" s="8">
        <v>146.03801177713899</v>
      </c>
      <c r="AB632" s="8">
        <v>149.63503180138599</v>
      </c>
      <c r="AC632" s="8">
        <v>153.289919339286</v>
      </c>
      <c r="AD632" s="8">
        <v>157.59287026338001</v>
      </c>
      <c r="AE632" s="8">
        <v>162.26140668026801</v>
      </c>
      <c r="AF632" s="8">
        <v>167.17662755885701</v>
      </c>
      <c r="AG632" s="8">
        <v>172.001705274079</v>
      </c>
      <c r="AH632" s="8">
        <v>171.38811615134</v>
      </c>
      <c r="AI632" s="8">
        <v>170.14493199782899</v>
      </c>
      <c r="AJ632" s="8">
        <v>169.47127674769499</v>
      </c>
      <c r="AK632" s="8">
        <v>168.49394896770301</v>
      </c>
    </row>
    <row r="633" spans="1:37" s="8" customFormat="1" x14ac:dyDescent="0.3">
      <c r="A633" s="12" t="str">
        <f t="shared" si="10"/>
        <v>SDGbaseTRA_UrbBAU_v7QINVXctequ</v>
      </c>
      <c r="B633" s="36" t="s">
        <v>220</v>
      </c>
      <c r="C633" s="7" t="s">
        <v>346</v>
      </c>
      <c r="D633" s="9" t="s">
        <v>101</v>
      </c>
      <c r="E633" s="8" t="s">
        <v>114</v>
      </c>
      <c r="F633" s="8">
        <v>10.7690510467186</v>
      </c>
      <c r="G633" s="8">
        <v>9.8145244620026109</v>
      </c>
      <c r="H633" s="8">
        <v>10.1024660537842</v>
      </c>
      <c r="I633" s="8">
        <v>10.302731656041599</v>
      </c>
      <c r="J633" s="8">
        <v>10.4875978108981</v>
      </c>
      <c r="K633" s="8">
        <v>10.6983965935858</v>
      </c>
      <c r="L633" s="8">
        <v>10.9530645650546</v>
      </c>
      <c r="M633" s="8">
        <v>11.242389091680399</v>
      </c>
      <c r="N633" s="8">
        <v>11.546645155421601</v>
      </c>
      <c r="O633" s="8">
        <v>11.928709500662899</v>
      </c>
      <c r="P633" s="8">
        <v>12.2794966428102</v>
      </c>
      <c r="Q633" s="8">
        <v>12.612627970179</v>
      </c>
      <c r="R633" s="8">
        <v>12.999870522581499</v>
      </c>
      <c r="S633" s="8">
        <v>13.402730880518201</v>
      </c>
      <c r="T633" s="8">
        <v>13.829693817169099</v>
      </c>
      <c r="U633" s="8">
        <v>14.323682302737399</v>
      </c>
      <c r="V633" s="8">
        <v>14.836054463528599</v>
      </c>
      <c r="W633" s="8">
        <v>15.341241601933399</v>
      </c>
      <c r="X633" s="8">
        <v>15.8054917893473</v>
      </c>
      <c r="Y633" s="8">
        <v>16.278923416366101</v>
      </c>
      <c r="Z633" s="8">
        <v>16.7801281183398</v>
      </c>
      <c r="AA633" s="8">
        <v>17.266609243325099</v>
      </c>
      <c r="AB633" s="8">
        <v>17.691898100953999</v>
      </c>
      <c r="AC633" s="8">
        <v>18.1240288467596</v>
      </c>
      <c r="AD633" s="8">
        <v>18.632782501341801</v>
      </c>
      <c r="AE633" s="8">
        <v>19.184760668311402</v>
      </c>
      <c r="AF633" s="8">
        <v>19.7659052430865</v>
      </c>
      <c r="AG633" s="8">
        <v>20.336391861355199</v>
      </c>
      <c r="AH633" s="8">
        <v>20.263844971067002</v>
      </c>
      <c r="AI633" s="8">
        <v>20.1168587533354</v>
      </c>
      <c r="AJ633" s="8">
        <v>20.037210024711701</v>
      </c>
      <c r="AK633" s="8">
        <v>19.921656980169299</v>
      </c>
    </row>
    <row r="634" spans="1:37" s="8" customFormat="1" x14ac:dyDescent="0.3">
      <c r="A634" s="12" t="str">
        <f t="shared" si="10"/>
        <v>SDGbaseTRA_UrbBAU_v7QINVXcfurn</v>
      </c>
      <c r="B634" s="36" t="s">
        <v>220</v>
      </c>
      <c r="C634" s="7" t="s">
        <v>346</v>
      </c>
      <c r="D634" s="9" t="s">
        <v>101</v>
      </c>
      <c r="E634" s="8" t="s">
        <v>115</v>
      </c>
      <c r="F634" s="8">
        <v>21.769782937637601</v>
      </c>
      <c r="G634" s="8">
        <v>19.840194483898799</v>
      </c>
      <c r="H634" s="8">
        <v>20.4222723220118</v>
      </c>
      <c r="I634" s="8">
        <v>20.827111956637498</v>
      </c>
      <c r="J634" s="8">
        <v>21.2008213992134</v>
      </c>
      <c r="K634" s="8">
        <v>21.626954001122499</v>
      </c>
      <c r="L634" s="8">
        <v>22.1417687639082</v>
      </c>
      <c r="M634" s="8">
        <v>22.726642223589501</v>
      </c>
      <c r="N634" s="8">
        <v>23.341699988323899</v>
      </c>
      <c r="O634" s="8">
        <v>24.1140482507688</v>
      </c>
      <c r="P634" s="8">
        <v>24.8231692224062</v>
      </c>
      <c r="Q634" s="8">
        <v>25.496598724698</v>
      </c>
      <c r="R634" s="8">
        <v>26.279414803240702</v>
      </c>
      <c r="S634" s="8">
        <v>27.0938024877651</v>
      </c>
      <c r="T634" s="8">
        <v>27.956913862479698</v>
      </c>
      <c r="U634" s="8">
        <v>28.955518294556601</v>
      </c>
      <c r="V634" s="8">
        <v>29.9912855757517</v>
      </c>
      <c r="W634" s="8">
        <v>31.012528236618401</v>
      </c>
      <c r="X634" s="8">
        <v>31.951016295121601</v>
      </c>
      <c r="Y634" s="8">
        <v>32.908064758472896</v>
      </c>
      <c r="Z634" s="8">
        <v>33.921256870011298</v>
      </c>
      <c r="AA634" s="8">
        <v>34.904685070717498</v>
      </c>
      <c r="AB634" s="8">
        <v>35.764412271954697</v>
      </c>
      <c r="AC634" s="8">
        <v>36.637970443055998</v>
      </c>
      <c r="AD634" s="8">
        <v>37.666422864809398</v>
      </c>
      <c r="AE634" s="8">
        <v>38.782254225354997</v>
      </c>
      <c r="AF634" s="8">
        <v>39.957045875367101</v>
      </c>
      <c r="AG634" s="8">
        <v>41.110292321563499</v>
      </c>
      <c r="AH634" s="8">
        <v>40.963637797639102</v>
      </c>
      <c r="AI634" s="8">
        <v>40.666503162381098</v>
      </c>
      <c r="AJ634" s="8">
        <v>40.505492175816499</v>
      </c>
      <c r="AK634" s="8">
        <v>40.271900127031699</v>
      </c>
    </row>
    <row r="635" spans="1:37" s="8" customFormat="1" x14ac:dyDescent="0.3">
      <c r="A635" s="12" t="str">
        <f t="shared" si="10"/>
        <v>SDGbaseTRA_UrbBAU_v7QINVXcoman</v>
      </c>
      <c r="B635" s="36" t="s">
        <v>220</v>
      </c>
      <c r="C635" s="7" t="s">
        <v>346</v>
      </c>
      <c r="D635" s="9" t="s">
        <v>101</v>
      </c>
      <c r="E635" s="8" t="s">
        <v>116</v>
      </c>
      <c r="F635" s="8">
        <v>1.4547423767087</v>
      </c>
      <c r="G635" s="8">
        <v>1.32579969954454</v>
      </c>
      <c r="H635" s="8">
        <v>1.3646964262630199</v>
      </c>
      <c r="I635" s="8">
        <v>1.39174940028433</v>
      </c>
      <c r="J635" s="8">
        <v>1.41672213263764</v>
      </c>
      <c r="K635" s="8">
        <v>1.44519798634137</v>
      </c>
      <c r="L635" s="8">
        <v>1.47959993025258</v>
      </c>
      <c r="M635" s="8">
        <v>1.5186834713814901</v>
      </c>
      <c r="N635" s="8">
        <v>1.55978404629517</v>
      </c>
      <c r="O635" s="8">
        <v>1.61139538987974</v>
      </c>
      <c r="P635" s="8">
        <v>1.65878163762547</v>
      </c>
      <c r="Q635" s="8">
        <v>1.7037828412440801</v>
      </c>
      <c r="R635" s="8">
        <v>1.75609368540304</v>
      </c>
      <c r="S635" s="8">
        <v>1.81051426824216</v>
      </c>
      <c r="T635" s="8">
        <v>1.8681907593772999</v>
      </c>
      <c r="U635" s="8">
        <v>1.9349214286298499</v>
      </c>
      <c r="V635" s="8">
        <v>2.00413546538342</v>
      </c>
      <c r="W635" s="8">
        <v>2.07237890997455</v>
      </c>
      <c r="X635" s="8">
        <v>2.1350923670931001</v>
      </c>
      <c r="Y635" s="8">
        <v>2.1990461033425301</v>
      </c>
      <c r="Z635" s="8">
        <v>2.2667515786164101</v>
      </c>
      <c r="AA635" s="8">
        <v>2.33246811249807</v>
      </c>
      <c r="AB635" s="8">
        <v>2.3899184598732202</v>
      </c>
      <c r="AC635" s="8">
        <v>2.4482930469631201</v>
      </c>
      <c r="AD635" s="8">
        <v>2.5170182760864002</v>
      </c>
      <c r="AE635" s="8">
        <v>2.59158250900026</v>
      </c>
      <c r="AF635" s="8">
        <v>2.6700866999686301</v>
      </c>
      <c r="AG635" s="8">
        <v>2.74715115581904</v>
      </c>
      <c r="AH635" s="8">
        <v>2.7373511246795501</v>
      </c>
      <c r="AI635" s="8">
        <v>2.7174954216284002</v>
      </c>
      <c r="AJ635" s="8">
        <v>2.7067360352834799</v>
      </c>
      <c r="AK635" s="8">
        <v>2.6911264973655702</v>
      </c>
    </row>
    <row r="636" spans="1:37" s="8" customFormat="1" x14ac:dyDescent="0.3">
      <c r="A636" s="12" t="str">
        <f t="shared" si="10"/>
        <v>SDGbaseTRA_UrbBAU_v7QINVXccons</v>
      </c>
      <c r="B636" s="36" t="s">
        <v>220</v>
      </c>
      <c r="C636" s="7" t="s">
        <v>346</v>
      </c>
      <c r="D636" s="9" t="s">
        <v>101</v>
      </c>
      <c r="E636" s="8" t="s">
        <v>117</v>
      </c>
      <c r="F636" s="8">
        <v>405.25154709129401</v>
      </c>
      <c r="G636" s="8">
        <v>369.33163423009398</v>
      </c>
      <c r="H636" s="8">
        <v>380.16720135993597</v>
      </c>
      <c r="I636" s="8">
        <v>387.703422034526</v>
      </c>
      <c r="J636" s="8">
        <v>394.66014412037998</v>
      </c>
      <c r="K636" s="8">
        <v>402.59274026451101</v>
      </c>
      <c r="L636" s="8">
        <v>412.176183502416</v>
      </c>
      <c r="M636" s="8">
        <v>423.06379203151698</v>
      </c>
      <c r="N636" s="8">
        <v>434.51329115712298</v>
      </c>
      <c r="O636" s="8">
        <v>448.890803746279</v>
      </c>
      <c r="P636" s="8">
        <v>462.091319877015</v>
      </c>
      <c r="Q636" s="8">
        <v>474.627427767592</v>
      </c>
      <c r="R636" s="8">
        <v>489.19980213743003</v>
      </c>
      <c r="S636" s="8">
        <v>504.35989215904601</v>
      </c>
      <c r="T636" s="8">
        <v>520.426989424883</v>
      </c>
      <c r="U636" s="8">
        <v>539.01633375553797</v>
      </c>
      <c r="V636" s="8">
        <v>558.29747653648894</v>
      </c>
      <c r="W636" s="8">
        <v>577.30823881452397</v>
      </c>
      <c r="X636" s="8">
        <v>594.77849741676198</v>
      </c>
      <c r="Y636" s="8">
        <v>612.59426395543096</v>
      </c>
      <c r="Z636" s="8">
        <v>631.45516265515005</v>
      </c>
      <c r="AA636" s="8">
        <v>649.76199653268702</v>
      </c>
      <c r="AB636" s="8">
        <v>665.76609631521103</v>
      </c>
      <c r="AC636" s="8">
        <v>682.02766407301499</v>
      </c>
      <c r="AD636" s="8">
        <v>701.17263838071699</v>
      </c>
      <c r="AE636" s="8">
        <v>721.94419988178697</v>
      </c>
      <c r="AF636" s="8">
        <v>743.81332623188302</v>
      </c>
      <c r="AG636" s="8">
        <v>765.28138164784298</v>
      </c>
      <c r="AH636" s="8">
        <v>762.55136027470598</v>
      </c>
      <c r="AI636" s="8">
        <v>757.02010298207801</v>
      </c>
      <c r="AJ636" s="8">
        <v>754.02283141575595</v>
      </c>
      <c r="AK636" s="8">
        <v>749.67443991229197</v>
      </c>
    </row>
    <row r="637" spans="1:37" s="8" customFormat="1" x14ac:dyDescent="0.3">
      <c r="A637" s="12" t="str">
        <f t="shared" si="10"/>
        <v>SDGbaseTRA_UrbBAU_v7QINVXcbsrv</v>
      </c>
      <c r="B637" s="36" t="s">
        <v>220</v>
      </c>
      <c r="C637" s="7" t="s">
        <v>346</v>
      </c>
      <c r="D637" s="9" t="s">
        <v>101</v>
      </c>
      <c r="E637" s="8" t="s">
        <v>118</v>
      </c>
      <c r="F637" s="8">
        <v>61.778435490457603</v>
      </c>
      <c r="G637" s="8">
        <v>56.302636482542702</v>
      </c>
      <c r="H637" s="8">
        <v>57.954460861100003</v>
      </c>
      <c r="I637" s="8">
        <v>59.103317481460103</v>
      </c>
      <c r="J637" s="8">
        <v>60.163832634802901</v>
      </c>
      <c r="K637" s="8">
        <v>61.373114580003403</v>
      </c>
      <c r="L637" s="8">
        <v>62.834059353931799</v>
      </c>
      <c r="M637" s="8">
        <v>64.493817166056402</v>
      </c>
      <c r="N637" s="8">
        <v>66.239232200758295</v>
      </c>
      <c r="O637" s="8">
        <v>68.431007260909496</v>
      </c>
      <c r="P637" s="8">
        <v>70.4433554927096</v>
      </c>
      <c r="Q637" s="8">
        <v>72.354418234303395</v>
      </c>
      <c r="R637" s="8">
        <v>74.575898932925</v>
      </c>
      <c r="S637" s="8">
        <v>76.8869737459693</v>
      </c>
      <c r="T637" s="8">
        <v>79.336316972616601</v>
      </c>
      <c r="U637" s="8">
        <v>82.170163302838304</v>
      </c>
      <c r="V637" s="8">
        <v>85.109470614617393</v>
      </c>
      <c r="W637" s="8">
        <v>88.007559861771995</v>
      </c>
      <c r="X637" s="8">
        <v>90.670807545356595</v>
      </c>
      <c r="Y637" s="8">
        <v>93.386726069843405</v>
      </c>
      <c r="Z637" s="8">
        <v>96.261969414318997</v>
      </c>
      <c r="AA637" s="8">
        <v>99.052748533746197</v>
      </c>
      <c r="AB637" s="8">
        <v>101.49248813028601</v>
      </c>
      <c r="AC637" s="8">
        <v>103.97147734552701</v>
      </c>
      <c r="AD637" s="8">
        <v>106.89002650030299</v>
      </c>
      <c r="AE637" s="8">
        <v>110.05654019146699</v>
      </c>
      <c r="AF637" s="8">
        <v>113.390371786063</v>
      </c>
      <c r="AG637" s="8">
        <v>116.663062257302</v>
      </c>
      <c r="AH637" s="8">
        <v>116.246885069334</v>
      </c>
      <c r="AI637" s="8">
        <v>115.403674415886</v>
      </c>
      <c r="AJ637" s="8">
        <v>114.946756362306</v>
      </c>
      <c r="AK637" s="8">
        <v>114.283867285356</v>
      </c>
    </row>
    <row r="638" spans="1:37" s="8" customFormat="1" x14ac:dyDescent="0.3">
      <c r="A638" s="12" t="str">
        <f t="shared" si="10"/>
        <v>SDGbaseTRA_UrbBAU_v7QINVXcimpt</v>
      </c>
      <c r="B638" s="36" t="s">
        <v>220</v>
      </c>
      <c r="C638" s="7" t="s">
        <v>346</v>
      </c>
      <c r="D638" s="9" t="s">
        <v>101</v>
      </c>
      <c r="E638" s="8" t="s">
        <v>119</v>
      </c>
      <c r="F638" s="8">
        <v>2.8180303866150198</v>
      </c>
      <c r="G638" s="8">
        <v>2.8180303866150198</v>
      </c>
      <c r="H638" s="8">
        <v>2.8180303866150198</v>
      </c>
      <c r="I638" s="8">
        <v>2.8180303866150198</v>
      </c>
      <c r="J638" s="8">
        <v>2.8180303866150198</v>
      </c>
      <c r="K638" s="8">
        <v>2.8180303866150198</v>
      </c>
      <c r="L638" s="8">
        <v>2.8180303866150198</v>
      </c>
      <c r="M638" s="8">
        <v>2.8180303866150198</v>
      </c>
      <c r="N638" s="8">
        <v>2.8180303866150198</v>
      </c>
      <c r="O638" s="8">
        <v>2.8180303866150198</v>
      </c>
      <c r="P638" s="8">
        <v>2.8180303866150198</v>
      </c>
      <c r="Q638" s="8">
        <v>2.8180303866150198</v>
      </c>
      <c r="R638" s="8">
        <v>2.8180303866150198</v>
      </c>
      <c r="S638" s="8">
        <v>2.8180303866150198</v>
      </c>
      <c r="T638" s="8">
        <v>2.8180303866150198</v>
      </c>
      <c r="U638" s="8">
        <v>2.8180303866150198</v>
      </c>
      <c r="V638" s="8">
        <v>2.8180303866150198</v>
      </c>
      <c r="W638" s="8">
        <v>2.8180303866150198</v>
      </c>
      <c r="X638" s="8">
        <v>2.8180303866150198</v>
      </c>
      <c r="Y638" s="8">
        <v>2.8180303866150198</v>
      </c>
      <c r="Z638" s="8">
        <v>2.8180303866150198</v>
      </c>
      <c r="AA638" s="8">
        <v>2.8180303866150198</v>
      </c>
      <c r="AB638" s="8">
        <v>2.8180303866150198</v>
      </c>
      <c r="AC638" s="8">
        <v>2.8180303866150198</v>
      </c>
      <c r="AD638" s="8">
        <v>2.8180303866150198</v>
      </c>
      <c r="AE638" s="8">
        <v>2.8180303866150198</v>
      </c>
      <c r="AF638" s="8">
        <v>2.8180303866150198</v>
      </c>
      <c r="AG638" s="8">
        <v>2.8180303866150198</v>
      </c>
      <c r="AH638" s="8">
        <v>2.8180303866150198</v>
      </c>
      <c r="AI638" s="8">
        <v>2.8180303866150198</v>
      </c>
      <c r="AJ638" s="8">
        <v>2.8180303866150198</v>
      </c>
      <c r="AK638" s="8">
        <v>2.8180303866150198</v>
      </c>
    </row>
    <row r="639" spans="1:37" s="8" customFormat="1" x14ac:dyDescent="0.3">
      <c r="A639" s="12" t="str">
        <f t="shared" si="10"/>
        <v>SDGbaseTRA_UrbBAU_v7PQXcawhe</v>
      </c>
      <c r="B639" s="36" t="s">
        <v>220</v>
      </c>
      <c r="C639" s="7" t="s">
        <v>346</v>
      </c>
      <c r="D639" s="9" t="s">
        <v>120</v>
      </c>
      <c r="E639" s="8" t="s">
        <v>121</v>
      </c>
      <c r="F639" s="8">
        <v>1.0510479314410699</v>
      </c>
      <c r="G639" s="8">
        <v>1.0560597083321299</v>
      </c>
      <c r="H639" s="8">
        <v>1.0630121822265</v>
      </c>
      <c r="I639" s="8">
        <v>1.0638972464929299</v>
      </c>
      <c r="J639" s="8">
        <v>1.0676619301571599</v>
      </c>
      <c r="K639" s="8">
        <v>1.0678849910402299</v>
      </c>
      <c r="L639" s="8">
        <v>1.0689247903200001</v>
      </c>
      <c r="M639" s="8">
        <v>1.07188063455845</v>
      </c>
      <c r="N639" s="8">
        <v>1.07440527513333</v>
      </c>
      <c r="O639" s="8">
        <v>1.0978768890875601</v>
      </c>
      <c r="P639" s="8">
        <v>1.1026060891978799</v>
      </c>
      <c r="Q639" s="8">
        <v>1.1027921598810899</v>
      </c>
      <c r="R639" s="8">
        <v>1.1027288661724599</v>
      </c>
      <c r="S639" s="8">
        <v>1.10295041416694</v>
      </c>
      <c r="T639" s="8">
        <v>1.10345126296522</v>
      </c>
      <c r="U639" s="8">
        <v>1.1043882916769601</v>
      </c>
      <c r="V639" s="8">
        <v>1.1031661045372501</v>
      </c>
      <c r="W639" s="8">
        <v>1.10325039073835</v>
      </c>
      <c r="X639" s="8">
        <v>1.1052171447946599</v>
      </c>
      <c r="Y639" s="8">
        <v>1.1040564288038699</v>
      </c>
      <c r="Z639" s="8">
        <v>1.1023778013940699</v>
      </c>
      <c r="AA639" s="8">
        <v>1.10245982774278</v>
      </c>
      <c r="AB639" s="8">
        <v>1.1075230841998001</v>
      </c>
      <c r="AC639" s="8">
        <v>1.10912596197619</v>
      </c>
      <c r="AD639" s="8">
        <v>1.1094457954705801</v>
      </c>
      <c r="AE639" s="8">
        <v>1.1090032600942901</v>
      </c>
      <c r="AF639" s="8">
        <v>1.1089382749062899</v>
      </c>
      <c r="AG639" s="8">
        <v>1.10712756272514</v>
      </c>
      <c r="AH639" s="8">
        <v>1.10105067990775</v>
      </c>
      <c r="AI639" s="8">
        <v>1.09190919343004</v>
      </c>
      <c r="AJ639" s="8">
        <v>1.08555593844002</v>
      </c>
      <c r="AK639" s="8">
        <v>1.0791391261098799</v>
      </c>
    </row>
    <row r="640" spans="1:37" s="8" customFormat="1" x14ac:dyDescent="0.3">
      <c r="A640" s="12" t="str">
        <f t="shared" si="10"/>
        <v>SDGbaseTRA_UrbBAU_v7PQXcamai</v>
      </c>
      <c r="B640" s="36" t="s">
        <v>220</v>
      </c>
      <c r="C640" s="7" t="s">
        <v>346</v>
      </c>
      <c r="D640" s="9" t="s">
        <v>120</v>
      </c>
      <c r="E640" s="8" t="s">
        <v>122</v>
      </c>
      <c r="F640" s="8">
        <v>1.10226358857782</v>
      </c>
      <c r="G640" s="8">
        <v>1.0786327739442301</v>
      </c>
      <c r="H640" s="8">
        <v>1.07890996242812</v>
      </c>
      <c r="I640" s="8">
        <v>1.0914584926262301</v>
      </c>
      <c r="J640" s="8">
        <v>1.10437718406371</v>
      </c>
      <c r="K640" s="8">
        <v>1.10004155066154</v>
      </c>
      <c r="L640" s="8">
        <v>1.09713377974059</v>
      </c>
      <c r="M640" s="8">
        <v>1.09494878211264</v>
      </c>
      <c r="N640" s="8">
        <v>1.0936559727636801</v>
      </c>
      <c r="O640" s="8">
        <v>1.10597777204186</v>
      </c>
      <c r="P640" s="8">
        <v>1.1029074340512099</v>
      </c>
      <c r="Q640" s="8">
        <v>1.0970774402188299</v>
      </c>
      <c r="R640" s="8">
        <v>1.0930039115159</v>
      </c>
      <c r="S640" s="8">
        <v>1.0887779065563901</v>
      </c>
      <c r="T640" s="8">
        <v>1.0836378396022399</v>
      </c>
      <c r="U640" s="8">
        <v>1.0819144026687999</v>
      </c>
      <c r="V640" s="8">
        <v>1.0755308191711901</v>
      </c>
      <c r="W640" s="8">
        <v>1.06969194447322</v>
      </c>
      <c r="X640" s="8">
        <v>1.0673738246998401</v>
      </c>
      <c r="Y640" s="8">
        <v>1.0629107729060201</v>
      </c>
      <c r="Z640" s="8">
        <v>1.0600895736740401</v>
      </c>
      <c r="AA640" s="8">
        <v>1.0578323093645099</v>
      </c>
      <c r="AB640" s="8">
        <v>1.0608752811945901</v>
      </c>
      <c r="AC640" s="8">
        <v>1.0586807650157799</v>
      </c>
      <c r="AD640" s="8">
        <v>1.05635415659512</v>
      </c>
      <c r="AE640" s="8">
        <v>1.0539668930058601</v>
      </c>
      <c r="AF640" s="8">
        <v>1.05240868435664</v>
      </c>
      <c r="AG640" s="8">
        <v>1.04326421643376</v>
      </c>
      <c r="AH640" s="8">
        <v>1.02285820226299</v>
      </c>
      <c r="AI640" s="8">
        <v>1.0058043286163301</v>
      </c>
      <c r="AJ640" s="8">
        <v>0.99374320379436198</v>
      </c>
      <c r="AK640" s="8">
        <v>0.98155295462950698</v>
      </c>
    </row>
    <row r="641" spans="1:37" s="8" customFormat="1" x14ac:dyDescent="0.3">
      <c r="A641" s="12" t="str">
        <f t="shared" si="10"/>
        <v>SDGbaseTRA_UrbBAU_v7PQXcaoce</v>
      </c>
      <c r="B641" s="36" t="s">
        <v>220</v>
      </c>
      <c r="C641" s="7" t="s">
        <v>346</v>
      </c>
      <c r="D641" s="9" t="s">
        <v>120</v>
      </c>
      <c r="E641" s="8" t="s">
        <v>123</v>
      </c>
      <c r="F641" s="8">
        <v>1.08508351950576</v>
      </c>
      <c r="G641" s="8">
        <v>1.0623469945686499</v>
      </c>
      <c r="H641" s="8">
        <v>1.0735426816438201</v>
      </c>
      <c r="I641" s="8">
        <v>1.08812061893737</v>
      </c>
      <c r="J641" s="8">
        <v>1.1041285207098599</v>
      </c>
      <c r="K641" s="8">
        <v>1.1065317434694399</v>
      </c>
      <c r="L641" s="8">
        <v>1.1098538853414901</v>
      </c>
      <c r="M641" s="8">
        <v>1.11260077203194</v>
      </c>
      <c r="N641" s="8">
        <v>1.1154738518299501</v>
      </c>
      <c r="O641" s="8">
        <v>1.1440246394059299</v>
      </c>
      <c r="P641" s="8">
        <v>1.14802429429533</v>
      </c>
      <c r="Q641" s="8">
        <v>1.14649083810784</v>
      </c>
      <c r="R641" s="8">
        <v>1.14747866292833</v>
      </c>
      <c r="S641" s="8">
        <v>1.1486760172278501</v>
      </c>
      <c r="T641" s="8">
        <v>1.1494471335763701</v>
      </c>
      <c r="U641" s="8">
        <v>1.1523533560620201</v>
      </c>
      <c r="V641" s="8">
        <v>1.1503609598568401</v>
      </c>
      <c r="W641" s="8">
        <v>1.1496657482124399</v>
      </c>
      <c r="X641" s="8">
        <v>1.15226194323595</v>
      </c>
      <c r="Y641" s="8">
        <v>1.1513340710248501</v>
      </c>
      <c r="Z641" s="8">
        <v>1.1513620289344599</v>
      </c>
      <c r="AA641" s="8">
        <v>1.15266680077289</v>
      </c>
      <c r="AB641" s="8">
        <v>1.1634918626444699</v>
      </c>
      <c r="AC641" s="8">
        <v>1.16686848261522</v>
      </c>
      <c r="AD641" s="8">
        <v>1.16823681220552</v>
      </c>
      <c r="AE641" s="8">
        <v>1.1688432786660401</v>
      </c>
      <c r="AF641" s="8">
        <v>1.1707833551377</v>
      </c>
      <c r="AG641" s="8">
        <v>1.1676737503060299</v>
      </c>
      <c r="AH641" s="8">
        <v>1.1526592652857801</v>
      </c>
      <c r="AI641" s="8">
        <v>1.13604086726692</v>
      </c>
      <c r="AJ641" s="8">
        <v>1.1234046203316199</v>
      </c>
      <c r="AK641" s="8">
        <v>1.10986245771891</v>
      </c>
    </row>
    <row r="642" spans="1:37" s="8" customFormat="1" x14ac:dyDescent="0.3">
      <c r="A642" s="12" t="str">
        <f t="shared" si="10"/>
        <v>SDGbaseTRA_UrbBAU_v7PQXcaveg</v>
      </c>
      <c r="B642" s="36" t="s">
        <v>220</v>
      </c>
      <c r="C642" s="7" t="s">
        <v>346</v>
      </c>
      <c r="D642" s="9" t="s">
        <v>120</v>
      </c>
      <c r="E642" s="8" t="s">
        <v>124</v>
      </c>
      <c r="F642" s="8">
        <v>1.1008286219071399</v>
      </c>
      <c r="G642" s="8">
        <v>1.1199450777507101</v>
      </c>
      <c r="H642" s="8">
        <v>1.11527492992386</v>
      </c>
      <c r="I642" s="8">
        <v>1.11720990147267</v>
      </c>
      <c r="J642" s="8">
        <v>1.1173334786089699</v>
      </c>
      <c r="K642" s="8">
        <v>1.11473993496415</v>
      </c>
      <c r="L642" s="8">
        <v>1.1134028795323501</v>
      </c>
      <c r="M642" s="8">
        <v>1.1142957647232401</v>
      </c>
      <c r="N642" s="8">
        <v>1.11385228398447</v>
      </c>
      <c r="O642" s="8">
        <v>1.1090502476195401</v>
      </c>
      <c r="P642" s="8">
        <v>1.1093133130658099</v>
      </c>
      <c r="Q642" s="8">
        <v>1.1105410210598401</v>
      </c>
      <c r="R642" s="8">
        <v>1.1110054458712599</v>
      </c>
      <c r="S642" s="8">
        <v>1.1106682253690801</v>
      </c>
      <c r="T642" s="8">
        <v>1.1101264168867899</v>
      </c>
      <c r="U642" s="8">
        <v>1.1100597046320899</v>
      </c>
      <c r="V642" s="8">
        <v>1.1078193315349201</v>
      </c>
      <c r="W642" s="8">
        <v>1.10665330734106</v>
      </c>
      <c r="X642" s="8">
        <v>1.1072583359172801</v>
      </c>
      <c r="Y642" s="8">
        <v>1.1051082426964001</v>
      </c>
      <c r="Z642" s="8">
        <v>1.1035946383562301</v>
      </c>
      <c r="AA642" s="8">
        <v>1.10208051416871</v>
      </c>
      <c r="AB642" s="8">
        <v>1.0990337033509301</v>
      </c>
      <c r="AC642" s="8">
        <v>1.0966853044482101</v>
      </c>
      <c r="AD642" s="8">
        <v>1.09555064014322</v>
      </c>
      <c r="AE642" s="8">
        <v>1.09465107119403</v>
      </c>
      <c r="AF642" s="8">
        <v>1.09390047369633</v>
      </c>
      <c r="AG642" s="8">
        <v>1.0959100247542799</v>
      </c>
      <c r="AH642" s="8">
        <v>1.09128941112163</v>
      </c>
      <c r="AI642" s="8">
        <v>1.0897123809770499</v>
      </c>
      <c r="AJ642" s="8">
        <v>1.09105730264982</v>
      </c>
      <c r="AK642" s="8">
        <v>1.0926824517012701</v>
      </c>
    </row>
    <row r="643" spans="1:37" s="8" customFormat="1" x14ac:dyDescent="0.3">
      <c r="A643" s="12" t="str">
        <f t="shared" si="10"/>
        <v>SDGbaseTRA_UrbBAU_v7PQXcaofr</v>
      </c>
      <c r="B643" s="36" t="s">
        <v>220</v>
      </c>
      <c r="C643" s="7" t="s">
        <v>346</v>
      </c>
      <c r="D643" s="9" t="s">
        <v>120</v>
      </c>
      <c r="E643" s="8" t="s">
        <v>125</v>
      </c>
      <c r="F643" s="8">
        <v>1.09503357116428</v>
      </c>
      <c r="G643" s="8">
        <v>1.1077163157186001</v>
      </c>
      <c r="H643" s="8">
        <v>1.0953236021153401</v>
      </c>
      <c r="I643" s="8">
        <v>1.09466646120817</v>
      </c>
      <c r="J643" s="8">
        <v>1.09095469222105</v>
      </c>
      <c r="K643" s="8">
        <v>1.08427277761487</v>
      </c>
      <c r="L643" s="8">
        <v>1.0786041841631</v>
      </c>
      <c r="M643" s="8">
        <v>1.0760700747011001</v>
      </c>
      <c r="N643" s="8">
        <v>1.07277453744744</v>
      </c>
      <c r="O643" s="8">
        <v>1.0535813597491199</v>
      </c>
      <c r="P643" s="8">
        <v>1.0479208447277499</v>
      </c>
      <c r="Q643" s="8">
        <v>1.0460556323659</v>
      </c>
      <c r="R643" s="8">
        <v>1.0434445206095799</v>
      </c>
      <c r="S643" s="8">
        <v>1.0404064512822999</v>
      </c>
      <c r="T643" s="8">
        <v>1.03719781928198</v>
      </c>
      <c r="U643" s="8">
        <v>1.0343414395384201</v>
      </c>
      <c r="V643" s="8">
        <v>1.02925311747521</v>
      </c>
      <c r="W643" s="8">
        <v>1.02563004979381</v>
      </c>
      <c r="X643" s="8">
        <v>1.02485711471566</v>
      </c>
      <c r="Y643" s="8">
        <v>1.0213374475191099</v>
      </c>
      <c r="Z643" s="8">
        <v>1.0191053915642001</v>
      </c>
      <c r="AA643" s="8">
        <v>1.0162599462130599</v>
      </c>
      <c r="AB643" s="8">
        <v>1.01050210937581</v>
      </c>
      <c r="AC643" s="8">
        <v>1.0059672395081001</v>
      </c>
      <c r="AD643" s="8">
        <v>1.0027856963105399</v>
      </c>
      <c r="AE643" s="8">
        <v>1.00018780742296</v>
      </c>
      <c r="AF643" s="8">
        <v>0.99784427424042499</v>
      </c>
      <c r="AG643" s="8">
        <v>0.99809933233626202</v>
      </c>
      <c r="AH643" s="8">
        <v>0.99455226151714904</v>
      </c>
      <c r="AI643" s="8">
        <v>0.99564833395678898</v>
      </c>
      <c r="AJ643" s="8">
        <v>0.998626610011636</v>
      </c>
      <c r="AK643" s="8">
        <v>1.0021097771829299</v>
      </c>
    </row>
    <row r="644" spans="1:37" s="8" customFormat="1" x14ac:dyDescent="0.3">
      <c r="A644" s="12" t="str">
        <f t="shared" si="10"/>
        <v>SDGbaseTRA_UrbBAU_v7PQXcagra</v>
      </c>
      <c r="B644" s="36" t="s">
        <v>220</v>
      </c>
      <c r="C644" s="7" t="s">
        <v>346</v>
      </c>
      <c r="D644" s="9" t="s">
        <v>120</v>
      </c>
      <c r="E644" s="8" t="s">
        <v>126</v>
      </c>
      <c r="F644" s="8">
        <v>1.09625440769364</v>
      </c>
      <c r="G644" s="8">
        <v>1.1423169700282401</v>
      </c>
      <c r="H644" s="8">
        <v>1.1386887930331699</v>
      </c>
      <c r="I644" s="8">
        <v>1.1413906397473099</v>
      </c>
      <c r="J644" s="8">
        <v>1.14107466231875</v>
      </c>
      <c r="K644" s="8">
        <v>1.14148899981909</v>
      </c>
      <c r="L644" s="8">
        <v>1.14278781722902</v>
      </c>
      <c r="M644" s="8">
        <v>1.1457642908865699</v>
      </c>
      <c r="N644" s="8">
        <v>1.1449857953417599</v>
      </c>
      <c r="O644" s="8">
        <v>1.1337247398152901</v>
      </c>
      <c r="P644" s="8">
        <v>1.1321777528854999</v>
      </c>
      <c r="Q644" s="8">
        <v>1.1329539703982701</v>
      </c>
      <c r="R644" s="8">
        <v>1.1334878707563001</v>
      </c>
      <c r="S644" s="8">
        <v>1.1337973283169001</v>
      </c>
      <c r="T644" s="8">
        <v>1.1344722370704801</v>
      </c>
      <c r="U644" s="8">
        <v>1.1347578998027701</v>
      </c>
      <c r="V644" s="8">
        <v>1.1314397589027101</v>
      </c>
      <c r="W644" s="8">
        <v>1.13175489047568</v>
      </c>
      <c r="X644" s="8">
        <v>1.1352429911835</v>
      </c>
      <c r="Y644" s="8">
        <v>1.1333392936836499</v>
      </c>
      <c r="Z644" s="8">
        <v>1.13183617952261</v>
      </c>
      <c r="AA644" s="8">
        <v>1.1304820372801201</v>
      </c>
      <c r="AB644" s="8">
        <v>1.1280394856412199</v>
      </c>
      <c r="AC644" s="8">
        <v>1.12540401423576</v>
      </c>
      <c r="AD644" s="8">
        <v>1.1233406908226</v>
      </c>
      <c r="AE644" s="8">
        <v>1.1213473259959099</v>
      </c>
      <c r="AF644" s="8">
        <v>1.11991545570241</v>
      </c>
      <c r="AG644" s="8">
        <v>1.1274627459623701</v>
      </c>
      <c r="AH644" s="8">
        <v>1.1263271347236401</v>
      </c>
      <c r="AI644" s="8">
        <v>1.1297514685605199</v>
      </c>
      <c r="AJ644" s="8">
        <v>1.13562454708098</v>
      </c>
      <c r="AK644" s="8">
        <v>1.1418650192805</v>
      </c>
    </row>
    <row r="645" spans="1:37" s="8" customFormat="1" x14ac:dyDescent="0.3">
      <c r="A645" s="12" t="str">
        <f t="shared" si="10"/>
        <v>SDGbaseTRA_UrbBAU_v7PQXcaoil</v>
      </c>
      <c r="B645" s="36" t="s">
        <v>220</v>
      </c>
      <c r="C645" s="7" t="s">
        <v>346</v>
      </c>
      <c r="D645" s="9" t="s">
        <v>120</v>
      </c>
      <c r="E645" s="8" t="s">
        <v>127</v>
      </c>
      <c r="F645" s="8">
        <v>1.17586477703735</v>
      </c>
      <c r="G645" s="8">
        <v>1.1448643406010199</v>
      </c>
      <c r="H645" s="8">
        <v>1.1454158410191499</v>
      </c>
      <c r="I645" s="8">
        <v>1.1582958247019799</v>
      </c>
      <c r="J645" s="8">
        <v>1.1701022365379401</v>
      </c>
      <c r="K645" s="8">
        <v>1.1696924861156599</v>
      </c>
      <c r="L645" s="8">
        <v>1.17066818790841</v>
      </c>
      <c r="M645" s="8">
        <v>1.17258138520166</v>
      </c>
      <c r="N645" s="8">
        <v>1.1745277975677999</v>
      </c>
      <c r="O645" s="8">
        <v>1.1832452207998301</v>
      </c>
      <c r="P645" s="8">
        <v>1.18639623665198</v>
      </c>
      <c r="Q645" s="8">
        <v>1.18795359892652</v>
      </c>
      <c r="R645" s="8">
        <v>1.19120926292216</v>
      </c>
      <c r="S645" s="8">
        <v>1.1939697660983499</v>
      </c>
      <c r="T645" s="8">
        <v>1.19585088521289</v>
      </c>
      <c r="U645" s="8">
        <v>1.1985919462473</v>
      </c>
      <c r="V645" s="8">
        <v>1.1977247781464</v>
      </c>
      <c r="W645" s="8">
        <v>1.1979081428203999</v>
      </c>
      <c r="X645" s="8">
        <v>1.20094942619944</v>
      </c>
      <c r="Y645" s="8">
        <v>1.2008384903536</v>
      </c>
      <c r="Z645" s="8">
        <v>1.20193304970361</v>
      </c>
      <c r="AA645" s="8">
        <v>1.20272191583802</v>
      </c>
      <c r="AB645" s="8">
        <v>1.20711127962404</v>
      </c>
      <c r="AC645" s="8">
        <v>1.20776544370615</v>
      </c>
      <c r="AD645" s="8">
        <v>1.20882650029731</v>
      </c>
      <c r="AE645" s="8">
        <v>1.2101105456272101</v>
      </c>
      <c r="AF645" s="8">
        <v>1.2128920216407699</v>
      </c>
      <c r="AG645" s="8">
        <v>1.2131572621087501</v>
      </c>
      <c r="AH645" s="8">
        <v>1.19944812704518</v>
      </c>
      <c r="AI645" s="8">
        <v>1.18783270836716</v>
      </c>
      <c r="AJ645" s="8">
        <v>1.17975858928866</v>
      </c>
      <c r="AK645" s="8">
        <v>1.1707058476349199</v>
      </c>
    </row>
    <row r="646" spans="1:37" s="8" customFormat="1" x14ac:dyDescent="0.3">
      <c r="A646" s="12" t="str">
        <f t="shared" si="10"/>
        <v>SDGbaseTRA_UrbBAU_v7PQXcatub</v>
      </c>
      <c r="B646" s="36" t="s">
        <v>220</v>
      </c>
      <c r="C646" s="7" t="s">
        <v>346</v>
      </c>
      <c r="D646" s="9" t="s">
        <v>120</v>
      </c>
      <c r="E646" s="8" t="s">
        <v>128</v>
      </c>
      <c r="F646" s="8">
        <v>1.10765105881098</v>
      </c>
      <c r="G646" s="8">
        <v>1.1234214510063001</v>
      </c>
      <c r="H646" s="8">
        <v>1.1201084115675799</v>
      </c>
      <c r="I646" s="8">
        <v>1.1247373990934599</v>
      </c>
      <c r="J646" s="8">
        <v>1.12668432914858</v>
      </c>
      <c r="K646" s="8">
        <v>1.1244527040715999</v>
      </c>
      <c r="L646" s="8">
        <v>1.1231450302042201</v>
      </c>
      <c r="M646" s="8">
        <v>1.12357842419358</v>
      </c>
      <c r="N646" s="8">
        <v>1.12246653458228</v>
      </c>
      <c r="O646" s="8">
        <v>1.11585535601612</v>
      </c>
      <c r="P646" s="8">
        <v>1.11554144551901</v>
      </c>
      <c r="Q646" s="8">
        <v>1.11692896916965</v>
      </c>
      <c r="R646" s="8">
        <v>1.1173134812116801</v>
      </c>
      <c r="S646" s="8">
        <v>1.1167190846766999</v>
      </c>
      <c r="T646" s="8">
        <v>1.1158437062358599</v>
      </c>
      <c r="U646" s="8">
        <v>1.11541366232191</v>
      </c>
      <c r="V646" s="8">
        <v>1.1122804476864201</v>
      </c>
      <c r="W646" s="8">
        <v>1.11046497185854</v>
      </c>
      <c r="X646" s="8">
        <v>1.1108568639875001</v>
      </c>
      <c r="Y646" s="8">
        <v>1.1086177144415199</v>
      </c>
      <c r="Z646" s="8">
        <v>1.1072606553786899</v>
      </c>
      <c r="AA646" s="8">
        <v>1.10569304541638</v>
      </c>
      <c r="AB646" s="8">
        <v>1.1023999518874501</v>
      </c>
      <c r="AC646" s="8">
        <v>1.1000931001263601</v>
      </c>
      <c r="AD646" s="8">
        <v>1.09884632810116</v>
      </c>
      <c r="AE646" s="8">
        <v>1.0977959486483699</v>
      </c>
      <c r="AF646" s="8">
        <v>1.0967647784974199</v>
      </c>
      <c r="AG646" s="8">
        <v>1.09942466733732</v>
      </c>
      <c r="AH646" s="8">
        <v>1.0975359086493299</v>
      </c>
      <c r="AI646" s="8">
        <v>1.0993453532814901</v>
      </c>
      <c r="AJ646" s="8">
        <v>1.10358377469596</v>
      </c>
      <c r="AK646" s="8">
        <v>1.1078818782284301</v>
      </c>
    </row>
    <row r="647" spans="1:37" s="8" customFormat="1" x14ac:dyDescent="0.3">
      <c r="A647" s="12" t="str">
        <f t="shared" si="10"/>
        <v>SDGbaseTRA_UrbBAU_v7PQXcapul</v>
      </c>
      <c r="B647" s="36" t="s">
        <v>220</v>
      </c>
      <c r="C647" s="7" t="s">
        <v>346</v>
      </c>
      <c r="D647" s="9" t="s">
        <v>120</v>
      </c>
      <c r="E647" s="8" t="s">
        <v>129</v>
      </c>
      <c r="F647" s="8">
        <v>1.05635125125544</v>
      </c>
      <c r="G647" s="8">
        <v>1.0606228536184299</v>
      </c>
      <c r="H647" s="8">
        <v>1.06325928397241</v>
      </c>
      <c r="I647" s="8">
        <v>1.06402045966869</v>
      </c>
      <c r="J647" s="8">
        <v>1.06638598550824</v>
      </c>
      <c r="K647" s="8">
        <v>1.06485181777496</v>
      </c>
      <c r="L647" s="8">
        <v>1.0643178296273901</v>
      </c>
      <c r="M647" s="8">
        <v>1.0661141207037601</v>
      </c>
      <c r="N647" s="8">
        <v>1.0675994327516201</v>
      </c>
      <c r="O647" s="8">
        <v>1.08286260555745</v>
      </c>
      <c r="P647" s="8">
        <v>1.0866820354051201</v>
      </c>
      <c r="Q647" s="8">
        <v>1.0875385381520599</v>
      </c>
      <c r="R647" s="8">
        <v>1.0878939798612199</v>
      </c>
      <c r="S647" s="8">
        <v>1.08819077936538</v>
      </c>
      <c r="T647" s="8">
        <v>1.0884088051023</v>
      </c>
      <c r="U647" s="8">
        <v>1.0888938356337701</v>
      </c>
      <c r="V647" s="8">
        <v>1.0875101602755799</v>
      </c>
      <c r="W647" s="8">
        <v>1.08708008518723</v>
      </c>
      <c r="X647" s="8">
        <v>1.08825171720345</v>
      </c>
      <c r="Y647" s="8">
        <v>1.0866819683975</v>
      </c>
      <c r="Z647" s="8">
        <v>1.08501798052446</v>
      </c>
      <c r="AA647" s="8">
        <v>1.0845220285880699</v>
      </c>
      <c r="AB647" s="8">
        <v>1.08696387696451</v>
      </c>
      <c r="AC647" s="8">
        <v>1.0872622936295</v>
      </c>
      <c r="AD647" s="8">
        <v>1.0872360291443901</v>
      </c>
      <c r="AE647" s="8">
        <v>1.08680069064069</v>
      </c>
      <c r="AF647" s="8">
        <v>1.0867556910488601</v>
      </c>
      <c r="AG647" s="8">
        <v>1.0860169686880801</v>
      </c>
      <c r="AH647" s="8">
        <v>1.0806776636589099</v>
      </c>
      <c r="AI647" s="8">
        <v>1.0739400390166101</v>
      </c>
      <c r="AJ647" s="8">
        <v>1.06991392568815</v>
      </c>
      <c r="AK647" s="8">
        <v>1.0657976381481</v>
      </c>
    </row>
    <row r="648" spans="1:37" s="8" customFormat="1" x14ac:dyDescent="0.3">
      <c r="A648" s="12" t="str">
        <f t="shared" si="10"/>
        <v>SDGbaseTRA_UrbBAU_v7PQXcasug</v>
      </c>
      <c r="B648" s="36" t="s">
        <v>220</v>
      </c>
      <c r="C648" s="7" t="s">
        <v>346</v>
      </c>
      <c r="D648" s="9" t="s">
        <v>120</v>
      </c>
      <c r="E648" s="8" t="s">
        <v>130</v>
      </c>
      <c r="F648" s="8">
        <v>1.17287139328654</v>
      </c>
      <c r="G648" s="8">
        <v>1.1663497349190199</v>
      </c>
      <c r="H648" s="8">
        <v>1.15022769744093</v>
      </c>
      <c r="I648" s="8">
        <v>1.1465958406173999</v>
      </c>
      <c r="J648" s="8">
        <v>1.1440676405196799</v>
      </c>
      <c r="K648" s="8">
        <v>1.1354058279055199</v>
      </c>
      <c r="L648" s="8">
        <v>1.12887671139083</v>
      </c>
      <c r="M648" s="8">
        <v>1.12924204697526</v>
      </c>
      <c r="N648" s="8">
        <v>1.12874443859707</v>
      </c>
      <c r="O648" s="8">
        <v>1.1288310067004701</v>
      </c>
      <c r="P648" s="8">
        <v>1.1278988133354899</v>
      </c>
      <c r="Q648" s="8">
        <v>1.1257592602794</v>
      </c>
      <c r="R648" s="8">
        <v>1.12250866090771</v>
      </c>
      <c r="S648" s="8">
        <v>1.1198326144341899</v>
      </c>
      <c r="T648" s="8">
        <v>1.11710426058962</v>
      </c>
      <c r="U648" s="8">
        <v>1.11446048546864</v>
      </c>
      <c r="V648" s="8">
        <v>1.1085470372303601</v>
      </c>
      <c r="W648" s="8">
        <v>1.10536504681447</v>
      </c>
      <c r="X648" s="8">
        <v>1.10591927101707</v>
      </c>
      <c r="Y648" s="8">
        <v>1.1018553721289099</v>
      </c>
      <c r="Z648" s="8">
        <v>1.09774201429399</v>
      </c>
      <c r="AA648" s="8">
        <v>1.09415629172288</v>
      </c>
      <c r="AB648" s="8">
        <v>1.0921878896065</v>
      </c>
      <c r="AC648" s="8">
        <v>1.0881071845269701</v>
      </c>
      <c r="AD648" s="8">
        <v>1.0842459009852801</v>
      </c>
      <c r="AE648" s="8">
        <v>1.0803650224794401</v>
      </c>
      <c r="AF648" s="8">
        <v>1.0774057481777199</v>
      </c>
      <c r="AG648" s="8">
        <v>1.07598193278698</v>
      </c>
      <c r="AH648" s="8">
        <v>1.0684667859449799</v>
      </c>
      <c r="AI648" s="8">
        <v>1.06156117048877</v>
      </c>
      <c r="AJ648" s="8">
        <v>1.0578302781084601</v>
      </c>
      <c r="AK648" s="8">
        <v>1.0540468808007</v>
      </c>
    </row>
    <row r="649" spans="1:37" s="8" customFormat="1" x14ac:dyDescent="0.3">
      <c r="A649" s="12" t="str">
        <f t="shared" si="10"/>
        <v>SDGbaseTRA_UrbBAU_v7PQXcaoth</v>
      </c>
      <c r="B649" s="36" t="s">
        <v>220</v>
      </c>
      <c r="C649" s="7" t="s">
        <v>346</v>
      </c>
      <c r="D649" s="9" t="s">
        <v>120</v>
      </c>
      <c r="E649" s="8" t="s">
        <v>131</v>
      </c>
      <c r="F649" s="8">
        <v>1.1414377524414701</v>
      </c>
      <c r="G649" s="8">
        <v>1.09170134062888</v>
      </c>
      <c r="H649" s="8">
        <v>1.11328641566082</v>
      </c>
      <c r="I649" s="8">
        <v>1.12488371679729</v>
      </c>
      <c r="J649" s="8">
        <v>1.1420154669990501</v>
      </c>
      <c r="K649" s="8">
        <v>1.1567153017293199</v>
      </c>
      <c r="L649" s="8">
        <v>1.1737683342830301</v>
      </c>
      <c r="M649" s="8">
        <v>1.1926369010440401</v>
      </c>
      <c r="N649" s="8">
        <v>1.21008974409033</v>
      </c>
      <c r="O649" s="8">
        <v>1.27361028341417</v>
      </c>
      <c r="P649" s="8">
        <v>1.29509491261665</v>
      </c>
      <c r="Q649" s="8">
        <v>1.30417750981908</v>
      </c>
      <c r="R649" s="8">
        <v>1.3159422608226099</v>
      </c>
      <c r="S649" s="8">
        <v>1.3294806566858799</v>
      </c>
      <c r="T649" s="8">
        <v>1.3456432795348101</v>
      </c>
      <c r="U649" s="8">
        <v>1.3658321309922501</v>
      </c>
      <c r="V649" s="8">
        <v>1.3829418500589099</v>
      </c>
      <c r="W649" s="8">
        <v>1.4046340739990599</v>
      </c>
      <c r="X649" s="8">
        <v>1.4327413229894901</v>
      </c>
      <c r="Y649" s="8">
        <v>1.4527921526537499</v>
      </c>
      <c r="Z649" s="8">
        <v>1.4689306212837301</v>
      </c>
      <c r="AA649" s="8">
        <v>1.4883627641931201</v>
      </c>
      <c r="AB649" s="8">
        <v>1.51582287247118</v>
      </c>
      <c r="AC649" s="8">
        <v>1.5329576993860401</v>
      </c>
      <c r="AD649" s="8">
        <v>1.5469694103284399</v>
      </c>
      <c r="AE649" s="8">
        <v>1.56098051275531</v>
      </c>
      <c r="AF649" s="8">
        <v>1.5784541465523001</v>
      </c>
      <c r="AG649" s="8">
        <v>1.5936227231259299</v>
      </c>
      <c r="AH649" s="8">
        <v>1.56534308291603</v>
      </c>
      <c r="AI649" s="8">
        <v>1.52528829405037</v>
      </c>
      <c r="AJ649" s="8">
        <v>1.4885813441028699</v>
      </c>
      <c r="AK649" s="8">
        <v>1.4512010974220499</v>
      </c>
    </row>
    <row r="650" spans="1:37" s="8" customFormat="1" x14ac:dyDescent="0.3">
      <c r="A650" s="12" t="str">
        <f t="shared" si="10"/>
        <v>SDGbaseTRA_UrbBAU_v7PQXclani</v>
      </c>
      <c r="B650" s="36" t="s">
        <v>220</v>
      </c>
      <c r="C650" s="7" t="s">
        <v>346</v>
      </c>
      <c r="D650" s="9" t="s">
        <v>120</v>
      </c>
      <c r="E650" s="8" t="s">
        <v>132</v>
      </c>
      <c r="F650" s="8">
        <v>1.2312886539708301</v>
      </c>
      <c r="G650" s="8">
        <v>1.1234141754217</v>
      </c>
      <c r="H650" s="8">
        <v>1.1607988949508801</v>
      </c>
      <c r="I650" s="8">
        <v>1.17930254094392</v>
      </c>
      <c r="J650" s="8">
        <v>1.19325192505553</v>
      </c>
      <c r="K650" s="8">
        <v>1.19504408992991</v>
      </c>
      <c r="L650" s="8">
        <v>1.19338649986902</v>
      </c>
      <c r="M650" s="8">
        <v>1.19328328724178</v>
      </c>
      <c r="N650" s="8">
        <v>1.19393585587246</v>
      </c>
      <c r="O650" s="8">
        <v>1.21091291634762</v>
      </c>
      <c r="P650" s="8">
        <v>1.20478063543745</v>
      </c>
      <c r="Q650" s="8">
        <v>1.20012788150204</v>
      </c>
      <c r="R650" s="8">
        <v>1.20015020707064</v>
      </c>
      <c r="S650" s="8">
        <v>1.20293705499197</v>
      </c>
      <c r="T650" s="8">
        <v>1.20523143610703</v>
      </c>
      <c r="U650" s="8">
        <v>1.2052680029579801</v>
      </c>
      <c r="V650" s="8">
        <v>1.2063895920629999</v>
      </c>
      <c r="W650" s="8">
        <v>1.20863301154412</v>
      </c>
      <c r="X650" s="8">
        <v>1.2114743022140799</v>
      </c>
      <c r="Y650" s="8">
        <v>1.2120720684618</v>
      </c>
      <c r="Z650" s="8">
        <v>1.21118974452545</v>
      </c>
      <c r="AA650" s="8">
        <v>1.2104253566674901</v>
      </c>
      <c r="AB650" s="8">
        <v>1.2149779759063799</v>
      </c>
      <c r="AC650" s="8">
        <v>1.21230172807373</v>
      </c>
      <c r="AD650" s="8">
        <v>1.20997452781788</v>
      </c>
      <c r="AE650" s="8">
        <v>1.20915655773099</v>
      </c>
      <c r="AF650" s="8">
        <v>1.21018643409991</v>
      </c>
      <c r="AG650" s="8">
        <v>1.2125179705135001</v>
      </c>
      <c r="AH650" s="8">
        <v>1.23240203583401</v>
      </c>
      <c r="AI650" s="8">
        <v>1.2437061588916001</v>
      </c>
      <c r="AJ650" s="8">
        <v>1.24943559711524</v>
      </c>
      <c r="AK650" s="8">
        <v>1.2533783128793501</v>
      </c>
    </row>
    <row r="651" spans="1:37" s="8" customFormat="1" x14ac:dyDescent="0.3">
      <c r="A651" s="12" t="str">
        <f t="shared" si="10"/>
        <v>SDGbaseTRA_UrbBAU_v7PQXcfore</v>
      </c>
      <c r="B651" s="36" t="s">
        <v>220</v>
      </c>
      <c r="C651" s="7" t="s">
        <v>346</v>
      </c>
      <c r="D651" s="9" t="s">
        <v>120</v>
      </c>
      <c r="E651" s="8" t="s">
        <v>133</v>
      </c>
      <c r="F651" s="8">
        <v>1.1507943121006701</v>
      </c>
      <c r="G651" s="8">
        <v>1.1468199419293099</v>
      </c>
      <c r="H651" s="8">
        <v>1.1415051490758801</v>
      </c>
      <c r="I651" s="8">
        <v>1.1444474738041199</v>
      </c>
      <c r="J651" s="8">
        <v>1.14593517374599</v>
      </c>
      <c r="K651" s="8">
        <v>1.1428289446597599</v>
      </c>
      <c r="L651" s="8">
        <v>1.14067012192932</v>
      </c>
      <c r="M651" s="8">
        <v>1.1414480977265999</v>
      </c>
      <c r="N651" s="8">
        <v>1.1426679817279299</v>
      </c>
      <c r="O651" s="8">
        <v>1.14003041915161</v>
      </c>
      <c r="P651" s="8">
        <v>1.1417731683805701</v>
      </c>
      <c r="Q651" s="8">
        <v>1.14144942805762</v>
      </c>
      <c r="R651" s="8">
        <v>1.141669261244</v>
      </c>
      <c r="S651" s="8">
        <v>1.14036674635863</v>
      </c>
      <c r="T651" s="8">
        <v>1.1391315900409</v>
      </c>
      <c r="U651" s="8">
        <v>1.1410639330014001</v>
      </c>
      <c r="V651" s="8">
        <v>1.1396035942977201</v>
      </c>
      <c r="W651" s="8">
        <v>1.1404618551930099</v>
      </c>
      <c r="X651" s="8">
        <v>1.14300290994434</v>
      </c>
      <c r="Y651" s="8">
        <v>1.1441658555841001</v>
      </c>
      <c r="Z651" s="8">
        <v>1.1425549640805599</v>
      </c>
      <c r="AA651" s="8">
        <v>1.14085811279664</v>
      </c>
      <c r="AB651" s="8">
        <v>1.13708682202208</v>
      </c>
      <c r="AC651" s="8">
        <v>1.1344122364785501</v>
      </c>
      <c r="AD651" s="8">
        <v>1.1325469005497799</v>
      </c>
      <c r="AE651" s="8">
        <v>1.13074626868171</v>
      </c>
      <c r="AF651" s="8">
        <v>1.12929750722975</v>
      </c>
      <c r="AG651" s="8">
        <v>1.13428222863672</v>
      </c>
      <c r="AH651" s="8">
        <v>1.1354827483313701</v>
      </c>
      <c r="AI651" s="8">
        <v>1.13938203111364</v>
      </c>
      <c r="AJ651" s="8">
        <v>1.1451492213719501</v>
      </c>
      <c r="AK651" s="8">
        <v>1.1507022012278501</v>
      </c>
    </row>
    <row r="652" spans="1:37" s="8" customFormat="1" x14ac:dyDescent="0.3">
      <c r="A652" s="12" t="str">
        <f t="shared" si="10"/>
        <v>SDGbaseTRA_UrbBAU_v7PQXcfish</v>
      </c>
      <c r="B652" s="36" t="s">
        <v>220</v>
      </c>
      <c r="C652" s="7" t="s">
        <v>346</v>
      </c>
      <c r="D652" s="9" t="s">
        <v>120</v>
      </c>
      <c r="E652" s="8" t="s">
        <v>134</v>
      </c>
      <c r="F652" s="8">
        <v>1.2732382995285101</v>
      </c>
      <c r="G652" s="8">
        <v>1.2006769129645001</v>
      </c>
      <c r="H652" s="8">
        <v>1.20014300203876</v>
      </c>
      <c r="I652" s="8">
        <v>1.1973185686058401</v>
      </c>
      <c r="J652" s="8">
        <v>1.19935087758596</v>
      </c>
      <c r="K652" s="8">
        <v>1.1972056637522099</v>
      </c>
      <c r="L652" s="8">
        <v>1.19340915365088</v>
      </c>
      <c r="M652" s="8">
        <v>1.1909236691287399</v>
      </c>
      <c r="N652" s="8">
        <v>1.1892492287994301</v>
      </c>
      <c r="O652" s="8">
        <v>1.2048207878503101</v>
      </c>
      <c r="P652" s="8">
        <v>1.20077716743896</v>
      </c>
      <c r="Q652" s="8">
        <v>1.1940003889528099</v>
      </c>
      <c r="R652" s="8">
        <v>1.1898560502128199</v>
      </c>
      <c r="S652" s="8">
        <v>1.18836854208924</v>
      </c>
      <c r="T652" s="8">
        <v>1.18768931156803</v>
      </c>
      <c r="U652" s="8">
        <v>1.1869759961241499</v>
      </c>
      <c r="V652" s="8">
        <v>1.1866132351360399</v>
      </c>
      <c r="W652" s="8">
        <v>1.1876628038630901</v>
      </c>
      <c r="X652" s="8">
        <v>1.1899210864913801</v>
      </c>
      <c r="Y652" s="8">
        <v>1.1908694130448201</v>
      </c>
      <c r="Z652" s="8">
        <v>1.1911627294868501</v>
      </c>
      <c r="AA652" s="8">
        <v>1.19219510725066</v>
      </c>
      <c r="AB652" s="8">
        <v>1.1975352464200799</v>
      </c>
      <c r="AC652" s="8">
        <v>1.19792526776865</v>
      </c>
      <c r="AD652" s="8">
        <v>1.1971966204365601</v>
      </c>
      <c r="AE652" s="8">
        <v>1.1964847497620399</v>
      </c>
      <c r="AF652" s="8">
        <v>1.19670367056367</v>
      </c>
      <c r="AG652" s="8">
        <v>1.1969976348742299</v>
      </c>
      <c r="AH652" s="8">
        <v>1.2073011326265399</v>
      </c>
      <c r="AI652" s="8">
        <v>1.2120863327617299</v>
      </c>
      <c r="AJ652" s="8">
        <v>1.2156118889605101</v>
      </c>
      <c r="AK652" s="8">
        <v>1.2183543093409299</v>
      </c>
    </row>
    <row r="653" spans="1:37" s="8" customFormat="1" x14ac:dyDescent="0.3">
      <c r="A653" s="12" t="str">
        <f t="shared" si="10"/>
        <v>SDGbaseTRA_UrbBAU_v7PQXccoal-low</v>
      </c>
      <c r="B653" s="36" t="s">
        <v>220</v>
      </c>
      <c r="C653" s="7" t="s">
        <v>346</v>
      </c>
      <c r="D653" s="9" t="s">
        <v>120</v>
      </c>
      <c r="E653" s="8" t="s">
        <v>135</v>
      </c>
      <c r="F653" s="8">
        <v>2.0640989154356901E-2</v>
      </c>
      <c r="G653" s="8">
        <v>2.11486877875742E-2</v>
      </c>
      <c r="H653" s="8">
        <v>2.1428406460600399E-2</v>
      </c>
      <c r="I653" s="8">
        <v>2.1342537599803198E-2</v>
      </c>
      <c r="J653" s="8">
        <v>2.1366128285905402E-2</v>
      </c>
      <c r="K653" s="8">
        <v>2.14178804771155E-2</v>
      </c>
      <c r="L653" s="8">
        <v>2.14873521760118E-2</v>
      </c>
      <c r="M653" s="8">
        <v>2.16111971466059E-2</v>
      </c>
      <c r="N653" s="8">
        <v>2.17183952552619E-2</v>
      </c>
      <c r="O653" s="8">
        <v>2.24601825618784E-2</v>
      </c>
      <c r="P653" s="8">
        <v>2.2649747587710298E-2</v>
      </c>
      <c r="Q653" s="8">
        <v>2.2692443752594799E-2</v>
      </c>
      <c r="R653" s="8">
        <v>2.2706043130336799E-2</v>
      </c>
      <c r="S653" s="8">
        <v>2.2727146283229301E-2</v>
      </c>
      <c r="T653" s="8">
        <v>2.2767183334123101E-2</v>
      </c>
      <c r="U653" s="8">
        <v>2.28107638848635E-2</v>
      </c>
      <c r="V653" s="8">
        <v>2.28142360868882E-2</v>
      </c>
      <c r="W653" s="8">
        <v>2.2851272717320001E-2</v>
      </c>
      <c r="X653" s="8">
        <v>2.29185361673966E-2</v>
      </c>
      <c r="Y653" s="8">
        <v>2.29099374611339E-2</v>
      </c>
      <c r="Z653" s="8">
        <v>2.2868806808540601E-2</v>
      </c>
      <c r="AA653" s="8">
        <v>2.2886741865430701E-2</v>
      </c>
      <c r="AB653" s="8">
        <v>2.30393752591375E-2</v>
      </c>
      <c r="AC653" s="8">
        <v>2.31122266817173E-2</v>
      </c>
      <c r="AD653" s="8">
        <v>2.3134960466665602E-2</v>
      </c>
      <c r="AE653" s="8">
        <v>2.3129122530759799E-2</v>
      </c>
      <c r="AF653" s="8">
        <v>2.3121004043484501E-2</v>
      </c>
      <c r="AG653" s="8">
        <v>2.30948547823881E-2</v>
      </c>
      <c r="AH653" s="8">
        <v>2.3017107232557499E-2</v>
      </c>
      <c r="AI653" s="8">
        <v>2.2807724338743399E-2</v>
      </c>
      <c r="AJ653" s="8">
        <v>2.2653367942004302E-2</v>
      </c>
      <c r="AK653" s="8">
        <v>2.2506269609805101E-2</v>
      </c>
    </row>
    <row r="654" spans="1:37" s="8" customFormat="1" x14ac:dyDescent="0.3">
      <c r="A654" s="12" t="str">
        <f t="shared" si="10"/>
        <v>SDGbaseTRA_UrbBAU_v7PQXccoal-hgh</v>
      </c>
      <c r="B654" s="36" t="s">
        <v>220</v>
      </c>
      <c r="C654" s="7" t="s">
        <v>346</v>
      </c>
      <c r="D654" s="9" t="s">
        <v>120</v>
      </c>
      <c r="E654" s="8" t="s">
        <v>136</v>
      </c>
      <c r="F654" s="8">
        <v>3.9678720270255097E-2</v>
      </c>
      <c r="G654" s="8">
        <v>4.0654682802785599E-2</v>
      </c>
      <c r="H654" s="8">
        <v>4.1192393418220397E-2</v>
      </c>
      <c r="I654" s="8">
        <v>4.1027325432281499E-2</v>
      </c>
      <c r="J654" s="8">
        <v>4.1072674433137502E-2</v>
      </c>
      <c r="K654" s="8">
        <v>4.1172159041314098E-2</v>
      </c>
      <c r="L654" s="8">
        <v>4.13057063285392E-2</v>
      </c>
      <c r="M654" s="8">
        <v>4.1543776796399798E-2</v>
      </c>
      <c r="N654" s="8">
        <v>4.1749846560549801E-2</v>
      </c>
      <c r="O654" s="8">
        <v>4.3175803951407202E-2</v>
      </c>
      <c r="P654" s="8">
        <v>4.3540209822499898E-2</v>
      </c>
      <c r="Q654" s="8">
        <v>4.3622285791359398E-2</v>
      </c>
      <c r="R654" s="8">
        <v>4.3648428235465997E-2</v>
      </c>
      <c r="S654" s="8">
        <v>4.3688995385333697E-2</v>
      </c>
      <c r="T654" s="8">
        <v>4.3765959668924E-2</v>
      </c>
      <c r="U654" s="8">
        <v>4.3849735716143597E-2</v>
      </c>
      <c r="V654" s="8">
        <v>4.3856410422080799E-2</v>
      </c>
      <c r="W654" s="8">
        <v>4.3927606917930302E-2</v>
      </c>
      <c r="X654" s="8">
        <v>4.4056909229948399E-2</v>
      </c>
      <c r="Y654" s="8">
        <v>4.4040379709103697E-2</v>
      </c>
      <c r="Z654" s="8">
        <v>4.3961313165994803E-2</v>
      </c>
      <c r="AA654" s="8">
        <v>4.3995790200988302E-2</v>
      </c>
      <c r="AB654" s="8">
        <v>4.4289201417258103E-2</v>
      </c>
      <c r="AC654" s="8">
        <v>4.44292456368552E-2</v>
      </c>
      <c r="AD654" s="8">
        <v>4.4472947393922199E-2</v>
      </c>
      <c r="AE654" s="8">
        <v>4.4461724975072503E-2</v>
      </c>
      <c r="AF654" s="8">
        <v>4.4446118591909098E-2</v>
      </c>
      <c r="AG654" s="8">
        <v>4.43958511745602E-2</v>
      </c>
      <c r="AH654" s="8">
        <v>4.4246394999841301E-2</v>
      </c>
      <c r="AI654" s="8">
        <v>4.3843892716113601E-2</v>
      </c>
      <c r="AJ654" s="8">
        <v>4.3547169325469197E-2</v>
      </c>
      <c r="AK654" s="8">
        <v>4.3264398304569698E-2</v>
      </c>
    </row>
    <row r="655" spans="1:37" s="8" customFormat="1" x14ac:dyDescent="0.3">
      <c r="A655" s="12" t="str">
        <f t="shared" si="10"/>
        <v>SDGbaseTRA_UrbBAU_v7PQXccoil</v>
      </c>
      <c r="B655" s="36" t="s">
        <v>220</v>
      </c>
      <c r="C655" s="7" t="s">
        <v>346</v>
      </c>
      <c r="D655" s="9" t="s">
        <v>120</v>
      </c>
      <c r="E655" s="8" t="s">
        <v>137</v>
      </c>
      <c r="F655" s="8">
        <v>0.13479596314172901</v>
      </c>
      <c r="G655" s="8">
        <v>0.13811148865935199</v>
      </c>
      <c r="H655" s="8">
        <v>0.13993819122953099</v>
      </c>
      <c r="I655" s="8">
        <v>0.13937742470286499</v>
      </c>
      <c r="J655" s="8">
        <v>0.139531483659562</v>
      </c>
      <c r="K655" s="8">
        <v>0.139869451302813</v>
      </c>
      <c r="L655" s="8">
        <v>0.14032313617681699</v>
      </c>
      <c r="M655" s="8">
        <v>0.14113190565779099</v>
      </c>
      <c r="N655" s="8">
        <v>0.141831962820824</v>
      </c>
      <c r="O655" s="8">
        <v>0.14667620423260599</v>
      </c>
      <c r="P655" s="8">
        <v>0.147914158481984</v>
      </c>
      <c r="Q655" s="8">
        <v>0.14819298575256801</v>
      </c>
      <c r="R655" s="8">
        <v>0.14828179647802001</v>
      </c>
      <c r="S655" s="8">
        <v>0.148419610601084</v>
      </c>
      <c r="T655" s="8">
        <v>0.148681072529881</v>
      </c>
      <c r="U655" s="8">
        <v>0.14896567528158899</v>
      </c>
      <c r="V655" s="8">
        <v>0.14898835049413101</v>
      </c>
      <c r="W655" s="8">
        <v>0.14923021817950399</v>
      </c>
      <c r="X655" s="8">
        <v>0.14966948208636</v>
      </c>
      <c r="Y655" s="8">
        <v>0.149613328241997</v>
      </c>
      <c r="Z655" s="8">
        <v>0.14934472454817699</v>
      </c>
      <c r="AA655" s="8">
        <v>0.149461849422835</v>
      </c>
      <c r="AB655" s="8">
        <v>0.15045862167819701</v>
      </c>
      <c r="AC655" s="8">
        <v>0.15093437783500999</v>
      </c>
      <c r="AD655" s="8">
        <v>0.15108284079940801</v>
      </c>
      <c r="AE655" s="8">
        <v>0.15104471616365001</v>
      </c>
      <c r="AF655" s="8">
        <v>0.15099169838900101</v>
      </c>
      <c r="AG655" s="8">
        <v>0.15082093066035299</v>
      </c>
      <c r="AH655" s="8">
        <v>0.15031320034845</v>
      </c>
      <c r="AI655" s="8">
        <v>0.148945825528086</v>
      </c>
      <c r="AJ655" s="8">
        <v>0.14793780120280101</v>
      </c>
      <c r="AK655" s="8">
        <v>0.14697717566218099</v>
      </c>
    </row>
    <row r="656" spans="1:37" s="8" customFormat="1" x14ac:dyDescent="0.3">
      <c r="A656" s="12" t="str">
        <f t="shared" si="10"/>
        <v>SDGbaseTRA_UrbBAU_v7PQXcngas</v>
      </c>
      <c r="B656" s="36" t="s">
        <v>220</v>
      </c>
      <c r="C656" s="7" t="s">
        <v>346</v>
      </c>
      <c r="D656" s="9" t="s">
        <v>120</v>
      </c>
      <c r="E656" s="8" t="s">
        <v>138</v>
      </c>
      <c r="F656" s="8">
        <v>3.8732999999997901E-2</v>
      </c>
      <c r="G656" s="8">
        <v>3.9685701007366903E-2</v>
      </c>
      <c r="H656" s="8">
        <v>4.0210595588789401E-2</v>
      </c>
      <c r="I656" s="8">
        <v>4.0049461907208303E-2</v>
      </c>
      <c r="J656" s="8">
        <v>4.0093730039254802E-2</v>
      </c>
      <c r="K656" s="8">
        <v>4.0190843487023703E-2</v>
      </c>
      <c r="L656" s="8">
        <v>4.0321207748023703E-2</v>
      </c>
      <c r="M656" s="8">
        <v>4.05536039392181E-2</v>
      </c>
      <c r="N656" s="8">
        <v>4.0754762144409602E-2</v>
      </c>
      <c r="O656" s="8">
        <v>4.2146732632444998E-2</v>
      </c>
      <c r="P656" s="8">
        <v>4.25024530924481E-2</v>
      </c>
      <c r="Q656" s="8">
        <v>4.2582572826153797E-2</v>
      </c>
      <c r="R656" s="8">
        <v>4.2608092179617897E-2</v>
      </c>
      <c r="S656" s="8">
        <v>4.2647692433989103E-2</v>
      </c>
      <c r="T656" s="8">
        <v>4.2722822316515599E-2</v>
      </c>
      <c r="U656" s="8">
        <v>4.2804601607918602E-2</v>
      </c>
      <c r="V656" s="8">
        <v>4.2811117226274599E-2</v>
      </c>
      <c r="W656" s="8">
        <v>4.2880616793169998E-2</v>
      </c>
      <c r="X656" s="8">
        <v>4.30068372563625E-2</v>
      </c>
      <c r="Y656" s="8">
        <v>4.2990701708483001E-2</v>
      </c>
      <c r="Z656" s="8">
        <v>4.2913519671523598E-2</v>
      </c>
      <c r="AA656" s="8">
        <v>4.29471749650246E-2</v>
      </c>
      <c r="AB656" s="8">
        <v>4.3233592897235697E-2</v>
      </c>
      <c r="AC656" s="8">
        <v>4.3370299231710797E-2</v>
      </c>
      <c r="AD656" s="8">
        <v>4.3412959381515799E-2</v>
      </c>
      <c r="AE656" s="8">
        <v>4.3402004443187897E-2</v>
      </c>
      <c r="AF656" s="8">
        <v>4.3386770029247797E-2</v>
      </c>
      <c r="AG656" s="8">
        <v>4.3337700707885403E-2</v>
      </c>
      <c r="AH656" s="8">
        <v>4.3191806738108698E-2</v>
      </c>
      <c r="AI656" s="8">
        <v>4.2798897872880201E-2</v>
      </c>
      <c r="AJ656" s="8">
        <v>4.2509246719527702E-2</v>
      </c>
      <c r="AK656" s="8">
        <v>4.2233215388495199E-2</v>
      </c>
    </row>
    <row r="657" spans="1:37" s="8" customFormat="1" x14ac:dyDescent="0.3">
      <c r="A657" s="12" t="str">
        <f t="shared" si="10"/>
        <v>SDGbaseTRA_UrbBAU_v7PQXcpgm</v>
      </c>
      <c r="B657" s="36" t="s">
        <v>220</v>
      </c>
      <c r="C657" s="7" t="s">
        <v>346</v>
      </c>
      <c r="D657" s="9" t="s">
        <v>120</v>
      </c>
      <c r="E657" s="8" t="s">
        <v>139</v>
      </c>
      <c r="F657" s="8">
        <v>1.00115078236768</v>
      </c>
      <c r="G657" s="8">
        <v>-1.43721537323545</v>
      </c>
      <c r="H657" s="8">
        <v>-0.65282884493606097</v>
      </c>
      <c r="I657" s="8">
        <v>0.41380566906376598</v>
      </c>
      <c r="J657" s="8">
        <v>1.1171599507021599</v>
      </c>
      <c r="K657" s="8">
        <v>1.50076969307923</v>
      </c>
      <c r="L657" s="8">
        <v>1.53599833114149</v>
      </c>
      <c r="M657" s="8">
        <v>0.61437451953566102</v>
      </c>
      <c r="N657" s="8">
        <v>0.182848858035598</v>
      </c>
      <c r="O657" s="8">
        <v>-0.53844809102821101</v>
      </c>
      <c r="P657" s="8">
        <v>-0.68068894370142596</v>
      </c>
      <c r="Q657" s="8">
        <v>-0.671385568898209</v>
      </c>
      <c r="R657" s="8">
        <v>-0.43785027183545899</v>
      </c>
      <c r="S657" s="8">
        <v>-0.29092493395931301</v>
      </c>
      <c r="T657" s="8">
        <v>-0.22252285916835801</v>
      </c>
      <c r="U657" s="8">
        <v>-0.22115823592987</v>
      </c>
      <c r="V657" s="8">
        <v>-0.12741654561558199</v>
      </c>
      <c r="W657" s="8">
        <v>-9.5429593597802995E-2</v>
      </c>
      <c r="X657" s="8">
        <v>-0.127963365674261</v>
      </c>
      <c r="Y657" s="8">
        <v>-8.2510621185841099E-2</v>
      </c>
      <c r="Z657" s="8">
        <v>-3.11217360022795E-2</v>
      </c>
      <c r="AA657" s="8">
        <v>-7.8672637811312805E-3</v>
      </c>
      <c r="AB657" s="8">
        <v>3.1200710651341099</v>
      </c>
      <c r="AC657" s="8">
        <v>4.8815710889370498</v>
      </c>
      <c r="AD657" s="8">
        <v>4.96168000561575</v>
      </c>
      <c r="AE657" s="8">
        <v>4.6736282569360599</v>
      </c>
      <c r="AF657" s="8">
        <v>4.3187024414887096</v>
      </c>
      <c r="AG657" s="8">
        <v>4.1831561818844998</v>
      </c>
      <c r="AH657" s="8">
        <v>7.9631884226654703</v>
      </c>
      <c r="AI657" s="8">
        <v>11.7080394337346</v>
      </c>
      <c r="AJ657" s="8">
        <v>13.4709514474155</v>
      </c>
      <c r="AK657" s="8">
        <v>14.8153550761812</v>
      </c>
    </row>
    <row r="658" spans="1:37" s="8" customFormat="1" x14ac:dyDescent="0.3">
      <c r="A658" s="12" t="str">
        <f t="shared" si="10"/>
        <v>SDGbaseTRA_UrbBAU_v7PQXcmore</v>
      </c>
      <c r="B658" s="36" t="s">
        <v>220</v>
      </c>
      <c r="C658" s="7" t="s">
        <v>346</v>
      </c>
      <c r="D658" s="9" t="s">
        <v>120</v>
      </c>
      <c r="E658" s="8" t="s">
        <v>140</v>
      </c>
      <c r="F658" s="8">
        <v>0.96699726989128798</v>
      </c>
      <c r="G658" s="8">
        <v>0.99077913215106905</v>
      </c>
      <c r="H658" s="8">
        <v>1.0038815487595401</v>
      </c>
      <c r="I658" s="8">
        <v>0.99985844955619496</v>
      </c>
      <c r="J658" s="8">
        <v>1.0009635882782399</v>
      </c>
      <c r="K658" s="8">
        <v>1.00338792233131</v>
      </c>
      <c r="L658" s="8">
        <v>1.0066424497122499</v>
      </c>
      <c r="M658" s="8">
        <v>1.01244428867667</v>
      </c>
      <c r="N658" s="8">
        <v>1.0174664338138999</v>
      </c>
      <c r="O658" s="8">
        <v>1.0522166940441899</v>
      </c>
      <c r="P658" s="8">
        <v>1.0610977273395701</v>
      </c>
      <c r="Q658" s="8">
        <v>1.0630984762028399</v>
      </c>
      <c r="R658" s="8">
        <v>1.0637359601120699</v>
      </c>
      <c r="S658" s="8">
        <v>1.06472484137573</v>
      </c>
      <c r="T658" s="8">
        <v>1.06660072241476</v>
      </c>
      <c r="U658" s="8">
        <v>1.06864268773375</v>
      </c>
      <c r="V658" s="8">
        <v>1.06880572675917</v>
      </c>
      <c r="W658" s="8">
        <v>1.0705410282261001</v>
      </c>
      <c r="X658" s="8">
        <v>1.07369231113071</v>
      </c>
      <c r="Y658" s="8">
        <v>1.07328986331034</v>
      </c>
      <c r="Z658" s="8">
        <v>1.0713633932994999</v>
      </c>
      <c r="AA658" s="8">
        <v>1.0722039422541101</v>
      </c>
      <c r="AB658" s="8">
        <v>1.07935449382661</v>
      </c>
      <c r="AC658" s="8">
        <v>1.08276762701491</v>
      </c>
      <c r="AD658" s="8">
        <v>1.08383293636536</v>
      </c>
      <c r="AE658" s="8">
        <v>1.0835597494945901</v>
      </c>
      <c r="AF658" s="8">
        <v>1.08317967492079</v>
      </c>
      <c r="AG658" s="8">
        <v>1.08195484606959</v>
      </c>
      <c r="AH658" s="8">
        <v>1.07831246908822</v>
      </c>
      <c r="AI658" s="8">
        <v>1.0685034400637301</v>
      </c>
      <c r="AJ658" s="8">
        <v>1.0612722411270099</v>
      </c>
      <c r="AK658" s="8">
        <v>1.0543810576236099</v>
      </c>
    </row>
    <row r="659" spans="1:37" s="8" customFormat="1" x14ac:dyDescent="0.3">
      <c r="A659" s="12" t="str">
        <f t="shared" si="10"/>
        <v>SDGbaseTRA_UrbBAU_v7PQXcmine</v>
      </c>
      <c r="B659" s="36" t="s">
        <v>220</v>
      </c>
      <c r="C659" s="7" t="s">
        <v>346</v>
      </c>
      <c r="D659" s="9" t="s">
        <v>120</v>
      </c>
      <c r="E659" s="8" t="s">
        <v>141</v>
      </c>
      <c r="F659" s="8">
        <v>1.0261587926798501</v>
      </c>
      <c r="G659" s="8">
        <v>1.03000446164855</v>
      </c>
      <c r="H659" s="8">
        <v>1.0296511509501001</v>
      </c>
      <c r="I659" s="8">
        <v>1.0358639883341201</v>
      </c>
      <c r="J659" s="8">
        <v>1.03507384125892</v>
      </c>
      <c r="K659" s="8">
        <v>1.0347391035956399</v>
      </c>
      <c r="L659" s="8">
        <v>1.0347579784301999</v>
      </c>
      <c r="M659" s="8">
        <v>1.03517520711886</v>
      </c>
      <c r="N659" s="8">
        <v>1.0310601643079</v>
      </c>
      <c r="O659" s="8">
        <v>1.00260371515306</v>
      </c>
      <c r="P659" s="8">
        <v>0.99174506708139398</v>
      </c>
      <c r="Q659" s="8">
        <v>0.99131303955723205</v>
      </c>
      <c r="R659" s="8">
        <v>0.99366490549795305</v>
      </c>
      <c r="S659" s="8">
        <v>0.99698531205902097</v>
      </c>
      <c r="T659" s="8">
        <v>1.00172256568246</v>
      </c>
      <c r="U659" s="8">
        <v>1.0019775273767</v>
      </c>
      <c r="V659" s="8">
        <v>1.00449311215621</v>
      </c>
      <c r="W659" s="8">
        <v>1.0099904032156499</v>
      </c>
      <c r="X659" s="8">
        <v>1.02173876466035</v>
      </c>
      <c r="Y659" s="8">
        <v>1.02735144961862</v>
      </c>
      <c r="Z659" s="8">
        <v>1.0330109748540299</v>
      </c>
      <c r="AA659" s="8">
        <v>1.03631758537133</v>
      </c>
      <c r="AB659" s="8">
        <v>1.02848487535772</v>
      </c>
      <c r="AC659" s="8">
        <v>1.0234225841462401</v>
      </c>
      <c r="AD659" s="8">
        <v>1.02435333896688</v>
      </c>
      <c r="AE659" s="8">
        <v>1.0285005017255999</v>
      </c>
      <c r="AF659" s="8">
        <v>1.0360300224133501</v>
      </c>
      <c r="AG659" s="8">
        <v>1.0488165559435201</v>
      </c>
      <c r="AH659" s="8">
        <v>1.05748818656704</v>
      </c>
      <c r="AI659" s="8">
        <v>1.0676364083060501</v>
      </c>
      <c r="AJ659" s="8">
        <v>1.08270020925525</v>
      </c>
      <c r="AK659" s="8">
        <v>1.10437602108216</v>
      </c>
    </row>
    <row r="660" spans="1:37" s="8" customFormat="1" x14ac:dyDescent="0.3">
      <c r="A660" s="12" t="str">
        <f t="shared" si="10"/>
        <v>SDGbaseTRA_UrbBAU_v7PQXcmeat</v>
      </c>
      <c r="B660" s="36" t="s">
        <v>220</v>
      </c>
      <c r="C660" s="7" t="s">
        <v>346</v>
      </c>
      <c r="D660" s="9" t="s">
        <v>120</v>
      </c>
      <c r="E660" s="8" t="s">
        <v>142</v>
      </c>
      <c r="F660" s="8">
        <v>1.2943882323024001</v>
      </c>
      <c r="G660" s="8">
        <v>1.2512115376956501</v>
      </c>
      <c r="H660" s="8">
        <v>1.25289495732872</v>
      </c>
      <c r="I660" s="8">
        <v>1.2583605640519899</v>
      </c>
      <c r="J660" s="8">
        <v>1.2637847180697199</v>
      </c>
      <c r="K660" s="8">
        <v>1.26415928611749</v>
      </c>
      <c r="L660" s="8">
        <v>1.2636845141091599</v>
      </c>
      <c r="M660" s="8">
        <v>1.2642176031236101</v>
      </c>
      <c r="N660" s="8">
        <v>1.2647066781673799</v>
      </c>
      <c r="O660" s="8">
        <v>1.2696740403026801</v>
      </c>
      <c r="P660" s="8">
        <v>1.2705188289804401</v>
      </c>
      <c r="Q660" s="8">
        <v>1.2710021788396799</v>
      </c>
      <c r="R660" s="8">
        <v>1.27353624020703</v>
      </c>
      <c r="S660" s="8">
        <v>1.27717125758947</v>
      </c>
      <c r="T660" s="8">
        <v>1.2804775888066799</v>
      </c>
      <c r="U660" s="8">
        <v>1.2819647822286799</v>
      </c>
      <c r="V660" s="8">
        <v>1.28432687139554</v>
      </c>
      <c r="W660" s="8">
        <v>1.2869731476030699</v>
      </c>
      <c r="X660" s="8">
        <v>1.2893131926522901</v>
      </c>
      <c r="Y660" s="8">
        <v>1.29003877371878</v>
      </c>
      <c r="Z660" s="8">
        <v>1.29006660164221</v>
      </c>
      <c r="AA660" s="8">
        <v>1.2903262754131399</v>
      </c>
      <c r="AB660" s="8">
        <v>1.2913476149153</v>
      </c>
      <c r="AC660" s="8">
        <v>1.2907031004402501</v>
      </c>
      <c r="AD660" s="8">
        <v>1.2915580113687499</v>
      </c>
      <c r="AE660" s="8">
        <v>1.2930435443781301</v>
      </c>
      <c r="AF660" s="8">
        <v>1.2957089127227199</v>
      </c>
      <c r="AG660" s="8">
        <v>1.2985555556489401</v>
      </c>
      <c r="AH660" s="8">
        <v>1.30567150574767</v>
      </c>
      <c r="AI660" s="8">
        <v>1.31125096476911</v>
      </c>
      <c r="AJ660" s="8">
        <v>1.31660312664782</v>
      </c>
      <c r="AK660" s="8">
        <v>1.3212533462552201</v>
      </c>
    </row>
    <row r="661" spans="1:37" s="8" customFormat="1" x14ac:dyDescent="0.3">
      <c r="A661" s="12" t="str">
        <f t="shared" si="10"/>
        <v>SDGbaseTRA_UrbBAU_v7PQXcpfis</v>
      </c>
      <c r="B661" s="36" t="s">
        <v>220</v>
      </c>
      <c r="C661" s="7" t="s">
        <v>346</v>
      </c>
      <c r="D661" s="9" t="s">
        <v>120</v>
      </c>
      <c r="E661" s="8" t="s">
        <v>143</v>
      </c>
      <c r="F661" s="8">
        <v>1.26664535676362</v>
      </c>
      <c r="G661" s="8">
        <v>1.2556927979235399</v>
      </c>
      <c r="H661" s="8">
        <v>1.24665226499341</v>
      </c>
      <c r="I661" s="8">
        <v>1.2437527160272901</v>
      </c>
      <c r="J661" s="8">
        <v>1.2424955700748099</v>
      </c>
      <c r="K661" s="8">
        <v>1.24024809016101</v>
      </c>
      <c r="L661" s="8">
        <v>1.23861532039595</v>
      </c>
      <c r="M661" s="8">
        <v>1.2380795990528199</v>
      </c>
      <c r="N661" s="8">
        <v>1.2375883902683</v>
      </c>
      <c r="O661" s="8">
        <v>1.2355618807683899</v>
      </c>
      <c r="P661" s="8">
        <v>1.2345948970632601</v>
      </c>
      <c r="Q661" s="8">
        <v>1.23379029579359</v>
      </c>
      <c r="R661" s="8">
        <v>1.2343645810142001</v>
      </c>
      <c r="S661" s="8">
        <v>1.2358147148591301</v>
      </c>
      <c r="T661" s="8">
        <v>1.2374113513869001</v>
      </c>
      <c r="U661" s="8">
        <v>1.2390804410834599</v>
      </c>
      <c r="V661" s="8">
        <v>1.2413876242149799</v>
      </c>
      <c r="W661" s="8">
        <v>1.2436208891456599</v>
      </c>
      <c r="X661" s="8">
        <v>1.24517907740918</v>
      </c>
      <c r="Y661" s="8">
        <v>1.24572867374685</v>
      </c>
      <c r="Z661" s="8">
        <v>1.2461745854846</v>
      </c>
      <c r="AA661" s="8">
        <v>1.2467762441376899</v>
      </c>
      <c r="AB661" s="8">
        <v>1.2452916236926701</v>
      </c>
      <c r="AC661" s="8">
        <v>1.2444197326196</v>
      </c>
      <c r="AD661" s="8">
        <v>1.2454768441408</v>
      </c>
      <c r="AE661" s="8">
        <v>1.2469723617736701</v>
      </c>
      <c r="AF661" s="8">
        <v>1.2489747562535001</v>
      </c>
      <c r="AG661" s="8">
        <v>1.25014084715073</v>
      </c>
      <c r="AH661" s="8">
        <v>1.24801694025759</v>
      </c>
      <c r="AI661" s="8">
        <v>1.24657323824071</v>
      </c>
      <c r="AJ661" s="8">
        <v>1.2476808093356</v>
      </c>
      <c r="AK661" s="8">
        <v>1.2493230918743701</v>
      </c>
    </row>
    <row r="662" spans="1:37" s="8" customFormat="1" x14ac:dyDescent="0.3">
      <c r="A662" s="12" t="str">
        <f t="shared" si="10"/>
        <v>SDGbaseTRA_UrbBAU_v7PQXcvege</v>
      </c>
      <c r="B662" s="36" t="s">
        <v>220</v>
      </c>
      <c r="C662" s="7" t="s">
        <v>346</v>
      </c>
      <c r="D662" s="9" t="s">
        <v>120</v>
      </c>
      <c r="E662" s="8" t="s">
        <v>144</v>
      </c>
      <c r="F662" s="8">
        <v>1.23717816411607</v>
      </c>
      <c r="G662" s="8">
        <v>1.23335703665325</v>
      </c>
      <c r="H662" s="8">
        <v>1.2291809366770701</v>
      </c>
      <c r="I662" s="8">
        <v>1.2298453718539899</v>
      </c>
      <c r="J662" s="8">
        <v>1.22931345491635</v>
      </c>
      <c r="K662" s="8">
        <v>1.2279499467059101</v>
      </c>
      <c r="L662" s="8">
        <v>1.22725866049864</v>
      </c>
      <c r="M662" s="8">
        <v>1.2276605530485301</v>
      </c>
      <c r="N662" s="8">
        <v>1.2276031229153701</v>
      </c>
      <c r="O662" s="8">
        <v>1.22017367958858</v>
      </c>
      <c r="P662" s="8">
        <v>1.2191996981300099</v>
      </c>
      <c r="Q662" s="8">
        <v>1.2198833368159101</v>
      </c>
      <c r="R662" s="8">
        <v>1.2213751045069801</v>
      </c>
      <c r="S662" s="8">
        <v>1.2233217016728399</v>
      </c>
      <c r="T662" s="8">
        <v>1.2252373783264401</v>
      </c>
      <c r="U662" s="8">
        <v>1.2270584810733201</v>
      </c>
      <c r="V662" s="8">
        <v>1.2295412269935699</v>
      </c>
      <c r="W662" s="8">
        <v>1.23136641784184</v>
      </c>
      <c r="X662" s="8">
        <v>1.23222570203833</v>
      </c>
      <c r="Y662" s="8">
        <v>1.2322723623048799</v>
      </c>
      <c r="Z662" s="8">
        <v>1.23250417419702</v>
      </c>
      <c r="AA662" s="8">
        <v>1.2325907896677799</v>
      </c>
      <c r="AB662" s="8">
        <v>1.2288424517054799</v>
      </c>
      <c r="AC662" s="8">
        <v>1.2265069219628499</v>
      </c>
      <c r="AD662" s="8">
        <v>1.2268975470793699</v>
      </c>
      <c r="AE662" s="8">
        <v>1.2281791694353901</v>
      </c>
      <c r="AF662" s="8">
        <v>1.2299764621264699</v>
      </c>
      <c r="AG662" s="8">
        <v>1.2326839757622701</v>
      </c>
      <c r="AH662" s="8">
        <v>1.2302808480042999</v>
      </c>
      <c r="AI662" s="8">
        <v>1.2298084719223099</v>
      </c>
      <c r="AJ662" s="8">
        <v>1.2321781210982701</v>
      </c>
      <c r="AK662" s="8">
        <v>1.2354179186096499</v>
      </c>
    </row>
    <row r="663" spans="1:37" s="8" customFormat="1" x14ac:dyDescent="0.3">
      <c r="A663" s="12" t="str">
        <f t="shared" si="10"/>
        <v>SDGbaseTRA_UrbBAU_v7PQXcfats</v>
      </c>
      <c r="B663" s="36" t="s">
        <v>220</v>
      </c>
      <c r="C663" s="7" t="s">
        <v>346</v>
      </c>
      <c r="D663" s="9" t="s">
        <v>120</v>
      </c>
      <c r="E663" s="8" t="s">
        <v>145</v>
      </c>
      <c r="F663" s="8">
        <v>1.4010439092256299</v>
      </c>
      <c r="G663" s="8">
        <v>1.4029414196379399</v>
      </c>
      <c r="H663" s="8">
        <v>1.40467295534405</v>
      </c>
      <c r="I663" s="8">
        <v>1.4012336027225201</v>
      </c>
      <c r="J663" s="8">
        <v>1.40115050358344</v>
      </c>
      <c r="K663" s="8">
        <v>1.3996573704767199</v>
      </c>
      <c r="L663" s="8">
        <v>1.3991285192573499</v>
      </c>
      <c r="M663" s="8">
        <v>1.4013829079822899</v>
      </c>
      <c r="N663" s="8">
        <v>1.4033007071149399</v>
      </c>
      <c r="O663" s="8">
        <v>1.41990613475276</v>
      </c>
      <c r="P663" s="8">
        <v>1.4222881906286999</v>
      </c>
      <c r="Q663" s="8">
        <v>1.4220574404767501</v>
      </c>
      <c r="R663" s="8">
        <v>1.42139526226624</v>
      </c>
      <c r="S663" s="8">
        <v>1.42131610780591</v>
      </c>
      <c r="T663" s="8">
        <v>1.42199510299799</v>
      </c>
      <c r="U663" s="8">
        <v>1.42310349555801</v>
      </c>
      <c r="V663" s="8">
        <v>1.4237805959043099</v>
      </c>
      <c r="W663" s="8">
        <v>1.4251063976165299</v>
      </c>
      <c r="X663" s="8">
        <v>1.4274833896525501</v>
      </c>
      <c r="Y663" s="8">
        <v>1.42707082199379</v>
      </c>
      <c r="Z663" s="8">
        <v>1.4256978828092901</v>
      </c>
      <c r="AA663" s="8">
        <v>1.42598252467391</v>
      </c>
      <c r="AB663" s="8">
        <v>1.42648357641871</v>
      </c>
      <c r="AC663" s="8">
        <v>1.4256585263241499</v>
      </c>
      <c r="AD663" s="8">
        <v>1.42506919332908</v>
      </c>
      <c r="AE663" s="8">
        <v>1.4244110083742001</v>
      </c>
      <c r="AF663" s="8">
        <v>1.4239584337886999</v>
      </c>
      <c r="AG663" s="8">
        <v>1.4222243159942201</v>
      </c>
      <c r="AH663" s="8">
        <v>1.41778577699637</v>
      </c>
      <c r="AI663" s="8">
        <v>1.4101180408063101</v>
      </c>
      <c r="AJ663" s="8">
        <v>1.4058247305392799</v>
      </c>
      <c r="AK663" s="8">
        <v>1.4021252172962899</v>
      </c>
    </row>
    <row r="664" spans="1:37" s="8" customFormat="1" x14ac:dyDescent="0.3">
      <c r="A664" s="12" t="str">
        <f t="shared" si="10"/>
        <v>SDGbaseTRA_UrbBAU_v7PQXcdair</v>
      </c>
      <c r="B664" s="36" t="s">
        <v>220</v>
      </c>
      <c r="C664" s="7" t="s">
        <v>346</v>
      </c>
      <c r="D664" s="9" t="s">
        <v>120</v>
      </c>
      <c r="E664" s="8" t="s">
        <v>146</v>
      </c>
      <c r="F664" s="8">
        <v>1.54740058142779</v>
      </c>
      <c r="G664" s="8">
        <v>1.5186488435029399</v>
      </c>
      <c r="H664" s="8">
        <v>1.5194993333295399</v>
      </c>
      <c r="I664" s="8">
        <v>1.52510961981061</v>
      </c>
      <c r="J664" s="8">
        <v>1.52619597021319</v>
      </c>
      <c r="K664" s="8">
        <v>1.52532260896177</v>
      </c>
      <c r="L664" s="8">
        <v>1.5246841012860499</v>
      </c>
      <c r="M664" s="8">
        <v>1.5254095243413099</v>
      </c>
      <c r="N664" s="8">
        <v>1.5256610398731301</v>
      </c>
      <c r="O664" s="8">
        <v>1.5110963059956499</v>
      </c>
      <c r="P664" s="8">
        <v>1.5107843032160799</v>
      </c>
      <c r="Q664" s="8">
        <v>1.5137386685971099</v>
      </c>
      <c r="R664" s="8">
        <v>1.5179491817103801</v>
      </c>
      <c r="S664" s="8">
        <v>1.52231311133547</v>
      </c>
      <c r="T664" s="8">
        <v>1.5259846879841701</v>
      </c>
      <c r="U664" s="8">
        <v>1.5291389674218101</v>
      </c>
      <c r="V664" s="8">
        <v>1.5336667941883999</v>
      </c>
      <c r="W664" s="8">
        <v>1.5368722657843601</v>
      </c>
      <c r="X664" s="8">
        <v>1.5384522296602099</v>
      </c>
      <c r="Y664" s="8">
        <v>1.53902405703778</v>
      </c>
      <c r="Z664" s="8">
        <v>1.53913905737518</v>
      </c>
      <c r="AA664" s="8">
        <v>1.53872950270566</v>
      </c>
      <c r="AB664" s="8">
        <v>1.53182716583783</v>
      </c>
      <c r="AC664" s="8">
        <v>1.5278702335877601</v>
      </c>
      <c r="AD664" s="8">
        <v>1.52825681016393</v>
      </c>
      <c r="AE664" s="8">
        <v>1.53017280568956</v>
      </c>
      <c r="AF664" s="8">
        <v>1.5327846887411101</v>
      </c>
      <c r="AG664" s="8">
        <v>1.5375477011835801</v>
      </c>
      <c r="AH664" s="8">
        <v>1.5374837707111699</v>
      </c>
      <c r="AI664" s="8">
        <v>1.53922845397203</v>
      </c>
      <c r="AJ664" s="8">
        <v>1.54363612119725</v>
      </c>
      <c r="AK664" s="8">
        <v>1.54875939668601</v>
      </c>
    </row>
    <row r="665" spans="1:37" s="8" customFormat="1" x14ac:dyDescent="0.3">
      <c r="A665" s="12" t="str">
        <f t="shared" si="10"/>
        <v>SDGbaseTRA_UrbBAU_v7PQXcgrai</v>
      </c>
      <c r="B665" s="36" t="s">
        <v>220</v>
      </c>
      <c r="C665" s="7" t="s">
        <v>346</v>
      </c>
      <c r="D665" s="9" t="s">
        <v>120</v>
      </c>
      <c r="E665" s="8" t="s">
        <v>147</v>
      </c>
      <c r="F665" s="8">
        <v>1.3669077801112099</v>
      </c>
      <c r="G665" s="8">
        <v>1.3554211917845</v>
      </c>
      <c r="H665" s="8">
        <v>1.3490155400249599</v>
      </c>
      <c r="I665" s="8">
        <v>1.3553724570906001</v>
      </c>
      <c r="J665" s="8">
        <v>1.35938471782671</v>
      </c>
      <c r="K665" s="8">
        <v>1.35461233644279</v>
      </c>
      <c r="L665" s="8">
        <v>1.3513522392567701</v>
      </c>
      <c r="M665" s="8">
        <v>1.34886680634031</v>
      </c>
      <c r="N665" s="8">
        <v>1.3469402642803401</v>
      </c>
      <c r="O665" s="8">
        <v>1.34120478484158</v>
      </c>
      <c r="P665" s="8">
        <v>1.33968110618668</v>
      </c>
      <c r="Q665" s="8">
        <v>1.33886655992896</v>
      </c>
      <c r="R665" s="8">
        <v>1.33946304583146</v>
      </c>
      <c r="S665" s="8">
        <v>1.33936505673435</v>
      </c>
      <c r="T665" s="8">
        <v>1.3383404540648201</v>
      </c>
      <c r="U665" s="8">
        <v>1.33936834979471</v>
      </c>
      <c r="V665" s="8">
        <v>1.3387761794712101</v>
      </c>
      <c r="W665" s="8">
        <v>1.3370616286225301</v>
      </c>
      <c r="X665" s="8">
        <v>1.33589998497359</v>
      </c>
      <c r="Y665" s="8">
        <v>1.3339788541439599</v>
      </c>
      <c r="Z665" s="8">
        <v>1.3331172122899899</v>
      </c>
      <c r="AA665" s="8">
        <v>1.3321458837260001</v>
      </c>
      <c r="AB665" s="8">
        <v>1.3288320017800901</v>
      </c>
      <c r="AC665" s="8">
        <v>1.3263385455040799</v>
      </c>
      <c r="AD665" s="8">
        <v>1.32663423155025</v>
      </c>
      <c r="AE665" s="8">
        <v>1.32748795546761</v>
      </c>
      <c r="AF665" s="8">
        <v>1.32849274318116</v>
      </c>
      <c r="AG665" s="8">
        <v>1.3321873031623499</v>
      </c>
      <c r="AH665" s="8">
        <v>1.3263469646531501</v>
      </c>
      <c r="AI665" s="8">
        <v>1.3257277557804099</v>
      </c>
      <c r="AJ665" s="8">
        <v>1.3305702751417601</v>
      </c>
      <c r="AK665" s="8">
        <v>1.33597825568164</v>
      </c>
    </row>
    <row r="666" spans="1:37" s="8" customFormat="1" x14ac:dyDescent="0.3">
      <c r="A666" s="12" t="str">
        <f t="shared" si="10"/>
        <v>SDGbaseTRA_UrbBAU_v7PQXcstar</v>
      </c>
      <c r="B666" s="36" t="s">
        <v>220</v>
      </c>
      <c r="C666" s="7" t="s">
        <v>346</v>
      </c>
      <c r="D666" s="9" t="s">
        <v>120</v>
      </c>
      <c r="E666" s="8" t="s">
        <v>148</v>
      </c>
      <c r="F666" s="8">
        <v>1.21874154373827</v>
      </c>
      <c r="G666" s="8">
        <v>1.2051399722448399</v>
      </c>
      <c r="H666" s="8">
        <v>1.1897289834593701</v>
      </c>
      <c r="I666" s="8">
        <v>1.19388799357445</v>
      </c>
      <c r="J666" s="8">
        <v>1.19743455281156</v>
      </c>
      <c r="K666" s="8">
        <v>1.18960015731566</v>
      </c>
      <c r="L666" s="8">
        <v>1.18302854292614</v>
      </c>
      <c r="M666" s="8">
        <v>1.17567462365942</v>
      </c>
      <c r="N666" s="8">
        <v>1.1696736666710901</v>
      </c>
      <c r="O666" s="8">
        <v>1.16357517644302</v>
      </c>
      <c r="P666" s="8">
        <v>1.1582041147227</v>
      </c>
      <c r="Q666" s="8">
        <v>1.1532007442099399</v>
      </c>
      <c r="R666" s="8">
        <v>1.1517577940853101</v>
      </c>
      <c r="S666" s="8">
        <v>1.1495251354448699</v>
      </c>
      <c r="T666" s="8">
        <v>1.1465355109788</v>
      </c>
      <c r="U666" s="8">
        <v>1.14600025854382</v>
      </c>
      <c r="V666" s="8">
        <v>1.1437272029178001</v>
      </c>
      <c r="W666" s="8">
        <v>1.14033743864093</v>
      </c>
      <c r="X666" s="8">
        <v>1.1375831649315</v>
      </c>
      <c r="Y666" s="8">
        <v>1.13546199280344</v>
      </c>
      <c r="Z666" s="8">
        <v>1.13513032742437</v>
      </c>
      <c r="AA666" s="8">
        <v>1.13444393660069</v>
      </c>
      <c r="AB666" s="8">
        <v>1.13274268533971</v>
      </c>
      <c r="AC666" s="8">
        <v>1.1309817609116399</v>
      </c>
      <c r="AD666" s="8">
        <v>1.1317235601633999</v>
      </c>
      <c r="AE666" s="8">
        <v>1.13294926115651</v>
      </c>
      <c r="AF666" s="8">
        <v>1.13425147392223</v>
      </c>
      <c r="AG666" s="8">
        <v>1.1521798178589999</v>
      </c>
      <c r="AH666" s="8">
        <v>1.16421731583915</v>
      </c>
      <c r="AI666" s="8">
        <v>1.1860703077144099</v>
      </c>
      <c r="AJ666" s="8">
        <v>1.2152383933250199</v>
      </c>
      <c r="AK666" s="8">
        <v>1.24588554752353</v>
      </c>
    </row>
    <row r="667" spans="1:37" s="8" customFormat="1" x14ac:dyDescent="0.3">
      <c r="A667" s="12" t="str">
        <f t="shared" si="10"/>
        <v>SDGbaseTRA_UrbBAU_v7PQXcafee</v>
      </c>
      <c r="B667" s="36" t="s">
        <v>220</v>
      </c>
      <c r="C667" s="7" t="s">
        <v>346</v>
      </c>
      <c r="D667" s="9" t="s">
        <v>120</v>
      </c>
      <c r="E667" s="8" t="s">
        <v>149</v>
      </c>
      <c r="F667" s="8">
        <v>2.1076591868732102</v>
      </c>
      <c r="G667" s="8">
        <v>2.0191730960746099</v>
      </c>
      <c r="H667" s="8">
        <v>2.0561179799261402</v>
      </c>
      <c r="I667" s="8">
        <v>2.06765938275981</v>
      </c>
      <c r="J667" s="8">
        <v>2.0723143530338302</v>
      </c>
      <c r="K667" s="8">
        <v>2.0740411361659299</v>
      </c>
      <c r="L667" s="8">
        <v>2.0715248510186499</v>
      </c>
      <c r="M667" s="8">
        <v>2.0715673597239999</v>
      </c>
      <c r="N667" s="8">
        <v>2.0735424443294299</v>
      </c>
      <c r="O667" s="8">
        <v>2.0640432818116299</v>
      </c>
      <c r="P667" s="8">
        <v>2.0659795875950802</v>
      </c>
      <c r="Q667" s="8">
        <v>2.0712076197853402</v>
      </c>
      <c r="R667" s="8">
        <v>2.07812003138651</v>
      </c>
      <c r="S667" s="8">
        <v>2.0848585772040402</v>
      </c>
      <c r="T667" s="8">
        <v>2.0902499823005898</v>
      </c>
      <c r="U667" s="8">
        <v>2.09390115603864</v>
      </c>
      <c r="V667" s="8">
        <v>2.1009358133760001</v>
      </c>
      <c r="W667" s="8">
        <v>2.1054661630977298</v>
      </c>
      <c r="X667" s="8">
        <v>2.1070788745265299</v>
      </c>
      <c r="Y667" s="8">
        <v>2.10824151376405</v>
      </c>
      <c r="Z667" s="8">
        <v>2.1083521192345902</v>
      </c>
      <c r="AA667" s="8">
        <v>2.1066924724650402</v>
      </c>
      <c r="AB667" s="8">
        <v>2.10164455260509</v>
      </c>
      <c r="AC667" s="8">
        <v>2.09690230808337</v>
      </c>
      <c r="AD667" s="8">
        <v>2.0961583754795701</v>
      </c>
      <c r="AE667" s="8">
        <v>2.0972272827913998</v>
      </c>
      <c r="AF667" s="8">
        <v>2.0985883554373101</v>
      </c>
      <c r="AG667" s="8">
        <v>2.09955333873563</v>
      </c>
      <c r="AH667" s="8">
        <v>2.1108128721510702</v>
      </c>
      <c r="AI667" s="8">
        <v>2.11332993043411</v>
      </c>
      <c r="AJ667" s="8">
        <v>2.10925129206379</v>
      </c>
      <c r="AK667" s="8">
        <v>2.1053065196603402</v>
      </c>
    </row>
    <row r="668" spans="1:37" s="8" customFormat="1" x14ac:dyDescent="0.3">
      <c r="A668" s="12" t="str">
        <f t="shared" si="10"/>
        <v>SDGbaseTRA_UrbBAU_v7PQXcbake</v>
      </c>
      <c r="B668" s="36" t="s">
        <v>220</v>
      </c>
      <c r="C668" s="7" t="s">
        <v>346</v>
      </c>
      <c r="D668" s="9" t="s">
        <v>120</v>
      </c>
      <c r="E668" s="8" t="s">
        <v>150</v>
      </c>
      <c r="F668" s="8">
        <v>1.2067062846960701</v>
      </c>
      <c r="G668" s="8">
        <v>1.2092399480993901</v>
      </c>
      <c r="H668" s="8">
        <v>1.2056833490386301</v>
      </c>
      <c r="I668" s="8">
        <v>1.2080680295323201</v>
      </c>
      <c r="J668" s="8">
        <v>1.2085357287468099</v>
      </c>
      <c r="K668" s="8">
        <v>1.2071328098802201</v>
      </c>
      <c r="L668" s="8">
        <v>1.2067024806204201</v>
      </c>
      <c r="M668" s="8">
        <v>1.2070362870545901</v>
      </c>
      <c r="N668" s="8">
        <v>1.2069233087351201</v>
      </c>
      <c r="O668" s="8">
        <v>1.2009748026962701</v>
      </c>
      <c r="P668" s="8">
        <v>1.2014827923317399</v>
      </c>
      <c r="Q668" s="8">
        <v>1.2027872836667099</v>
      </c>
      <c r="R668" s="8">
        <v>1.20503505334897</v>
      </c>
      <c r="S668" s="8">
        <v>1.2069261406154901</v>
      </c>
      <c r="T668" s="8">
        <v>1.20851497049302</v>
      </c>
      <c r="U668" s="8">
        <v>1.2104200641181</v>
      </c>
      <c r="V668" s="8">
        <v>1.21227713761041</v>
      </c>
      <c r="W668" s="8">
        <v>1.2134866013171499</v>
      </c>
      <c r="X668" s="8">
        <v>1.2142965030283199</v>
      </c>
      <c r="Y668" s="8">
        <v>1.2138141191118801</v>
      </c>
      <c r="Z668" s="8">
        <v>1.2134330295334601</v>
      </c>
      <c r="AA668" s="8">
        <v>1.2128912984196201</v>
      </c>
      <c r="AB668" s="8">
        <v>1.2089949032021099</v>
      </c>
      <c r="AC668" s="8">
        <v>1.20703591250423</v>
      </c>
      <c r="AD668" s="8">
        <v>1.2077370976588899</v>
      </c>
      <c r="AE668" s="8">
        <v>1.20909772666205</v>
      </c>
      <c r="AF668" s="8">
        <v>1.2107061432503801</v>
      </c>
      <c r="AG668" s="8">
        <v>1.2168730639027401</v>
      </c>
      <c r="AH668" s="8">
        <v>1.21521450129751</v>
      </c>
      <c r="AI668" s="8">
        <v>1.2168079039579001</v>
      </c>
      <c r="AJ668" s="8">
        <v>1.2224303818647599</v>
      </c>
      <c r="AK668" s="8">
        <v>1.2289109407799399</v>
      </c>
    </row>
    <row r="669" spans="1:37" s="8" customFormat="1" x14ac:dyDescent="0.3">
      <c r="A669" s="12" t="str">
        <f t="shared" si="10"/>
        <v>SDGbaseTRA_UrbBAU_v7PQXcsuga</v>
      </c>
      <c r="B669" s="36" t="s">
        <v>220</v>
      </c>
      <c r="C669" s="7" t="s">
        <v>346</v>
      </c>
      <c r="D669" s="9" t="s">
        <v>120</v>
      </c>
      <c r="E669" s="8" t="s">
        <v>151</v>
      </c>
      <c r="F669" s="8">
        <v>1.4973235534731399</v>
      </c>
      <c r="G669" s="8">
        <v>1.49839269353198</v>
      </c>
      <c r="H669" s="8">
        <v>1.48605813430289</v>
      </c>
      <c r="I669" s="8">
        <v>1.4876852389313799</v>
      </c>
      <c r="J669" s="8">
        <v>1.48649415377621</v>
      </c>
      <c r="K669" s="8">
        <v>1.48138412344451</v>
      </c>
      <c r="L669" s="8">
        <v>1.4783351091593999</v>
      </c>
      <c r="M669" s="8">
        <v>1.47850945937763</v>
      </c>
      <c r="N669" s="8">
        <v>1.4783492409525001</v>
      </c>
      <c r="O669" s="8">
        <v>1.4663642887711801</v>
      </c>
      <c r="P669" s="8">
        <v>1.46643554970488</v>
      </c>
      <c r="Q669" s="8">
        <v>1.4688825972098001</v>
      </c>
      <c r="R669" s="8">
        <v>1.47068171777245</v>
      </c>
      <c r="S669" s="8">
        <v>1.47214468927182</v>
      </c>
      <c r="T669" s="8">
        <v>1.4729842413826499</v>
      </c>
      <c r="U669" s="8">
        <v>1.4738983484055801</v>
      </c>
      <c r="V669" s="8">
        <v>1.47388730888129</v>
      </c>
      <c r="W669" s="8">
        <v>1.4738977084076801</v>
      </c>
      <c r="X669" s="8">
        <v>1.47456136524843</v>
      </c>
      <c r="Y669" s="8">
        <v>1.4726581343076399</v>
      </c>
      <c r="Z669" s="8">
        <v>1.47095748205049</v>
      </c>
      <c r="AA669" s="8">
        <v>1.46897236228328</v>
      </c>
      <c r="AB669" s="8">
        <v>1.4615069708025901</v>
      </c>
      <c r="AC669" s="8">
        <v>1.45672360252043</v>
      </c>
      <c r="AD669" s="8">
        <v>1.45599462283176</v>
      </c>
      <c r="AE669" s="8">
        <v>1.45628608551213</v>
      </c>
      <c r="AF669" s="8">
        <v>1.4573286262394001</v>
      </c>
      <c r="AG669" s="8">
        <v>1.45394179921702</v>
      </c>
      <c r="AH669" s="8">
        <v>1.4388627308726101</v>
      </c>
      <c r="AI669" s="8">
        <v>1.42747472870647</v>
      </c>
      <c r="AJ669" s="8">
        <v>1.4217480832006399</v>
      </c>
      <c r="AK669" s="8">
        <v>1.41695113738844</v>
      </c>
    </row>
    <row r="670" spans="1:37" s="8" customFormat="1" x14ac:dyDescent="0.3">
      <c r="A670" s="12" t="str">
        <f t="shared" si="10"/>
        <v>SDGbaseTRA_UrbBAU_v7PQXcconf</v>
      </c>
      <c r="B670" s="36" t="s">
        <v>220</v>
      </c>
      <c r="C670" s="7" t="s">
        <v>346</v>
      </c>
      <c r="D670" s="9" t="s">
        <v>120</v>
      </c>
      <c r="E670" s="8" t="s">
        <v>152</v>
      </c>
      <c r="F670" s="8">
        <v>1.3384186226572099</v>
      </c>
      <c r="G670" s="8">
        <v>1.32069750870159</v>
      </c>
      <c r="H670" s="8">
        <v>1.3253822297878799</v>
      </c>
      <c r="I670" s="8">
        <v>1.3282082213690101</v>
      </c>
      <c r="J670" s="8">
        <v>1.3287842266132399</v>
      </c>
      <c r="K670" s="8">
        <v>1.3290075831177499</v>
      </c>
      <c r="L670" s="8">
        <v>1.3295776472478</v>
      </c>
      <c r="M670" s="8">
        <v>1.33166249069209</v>
      </c>
      <c r="N670" s="8">
        <v>1.3333072276822899</v>
      </c>
      <c r="O670" s="8">
        <v>1.3292862687573099</v>
      </c>
      <c r="P670" s="8">
        <v>1.3310225527147601</v>
      </c>
      <c r="Q670" s="8">
        <v>1.3342102830992399</v>
      </c>
      <c r="R670" s="8">
        <v>1.3382174708601</v>
      </c>
      <c r="S670" s="8">
        <v>1.34209561848016</v>
      </c>
      <c r="T670" s="8">
        <v>1.3455592941950301</v>
      </c>
      <c r="U670" s="8">
        <v>1.34880588648453</v>
      </c>
      <c r="V670" s="8">
        <v>1.3522126123365199</v>
      </c>
      <c r="W670" s="8">
        <v>1.3546780219913701</v>
      </c>
      <c r="X670" s="8">
        <v>1.3560269523372299</v>
      </c>
      <c r="Y670" s="8">
        <v>1.3557932722746799</v>
      </c>
      <c r="Z670" s="8">
        <v>1.3554873340120299</v>
      </c>
      <c r="AA670" s="8">
        <v>1.3552041528065599</v>
      </c>
      <c r="AB670" s="8">
        <v>1.35151935318421</v>
      </c>
      <c r="AC670" s="8">
        <v>1.34916780021755</v>
      </c>
      <c r="AD670" s="8">
        <v>1.34958570187268</v>
      </c>
      <c r="AE670" s="8">
        <v>1.35085131142841</v>
      </c>
      <c r="AF670" s="8">
        <v>1.3524646991517699</v>
      </c>
      <c r="AG670" s="8">
        <v>1.3545523468099001</v>
      </c>
      <c r="AH670" s="8">
        <v>1.35120703712503</v>
      </c>
      <c r="AI670" s="8">
        <v>1.3473545079029501</v>
      </c>
      <c r="AJ670" s="8">
        <v>1.34594861217969</v>
      </c>
      <c r="AK670" s="8">
        <v>1.34528146519037</v>
      </c>
    </row>
    <row r="671" spans="1:37" s="8" customFormat="1" x14ac:dyDescent="0.3">
      <c r="A671" s="12" t="str">
        <f t="shared" ref="A671:A734" si="11">_xlfn.CONCAT(C671,D671,E671)</f>
        <v>SDGbaseTRA_UrbBAU_v7PQXcpast</v>
      </c>
      <c r="B671" s="36" t="s">
        <v>220</v>
      </c>
      <c r="C671" s="7" t="s">
        <v>346</v>
      </c>
      <c r="D671" s="9" t="s">
        <v>120</v>
      </c>
      <c r="E671" s="8" t="s">
        <v>153</v>
      </c>
      <c r="F671" s="8">
        <v>1.43613676380422</v>
      </c>
      <c r="G671" s="8">
        <v>1.3929461839661601</v>
      </c>
      <c r="H671" s="8">
        <v>1.39067022872594</v>
      </c>
      <c r="I671" s="8">
        <v>1.38750205749986</v>
      </c>
      <c r="J671" s="8">
        <v>1.38898057386865</v>
      </c>
      <c r="K671" s="8">
        <v>1.38918970861858</v>
      </c>
      <c r="L671" s="8">
        <v>1.38839800630407</v>
      </c>
      <c r="M671" s="8">
        <v>1.3893372160900901</v>
      </c>
      <c r="N671" s="8">
        <v>1.38849171436242</v>
      </c>
      <c r="O671" s="8">
        <v>1.3989006292106201</v>
      </c>
      <c r="P671" s="8">
        <v>1.39737956034842</v>
      </c>
      <c r="Q671" s="8">
        <v>1.39300620657378</v>
      </c>
      <c r="R671" s="8">
        <v>1.3925531220501099</v>
      </c>
      <c r="S671" s="8">
        <v>1.3961760755105499</v>
      </c>
      <c r="T671" s="8">
        <v>1.40007668621749</v>
      </c>
      <c r="U671" s="8">
        <v>1.3996814557747801</v>
      </c>
      <c r="V671" s="8">
        <v>1.3997327475602199</v>
      </c>
      <c r="W671" s="8">
        <v>1.40272448801366</v>
      </c>
      <c r="X671" s="8">
        <v>1.4044368067035</v>
      </c>
      <c r="Y671" s="8">
        <v>1.4022677666719601</v>
      </c>
      <c r="Z671" s="8">
        <v>1.3983344614243101</v>
      </c>
      <c r="AA671" s="8">
        <v>1.3962495586869299</v>
      </c>
      <c r="AB671" s="8">
        <v>1.39784042766723</v>
      </c>
      <c r="AC671" s="8">
        <v>1.3962279792313499</v>
      </c>
      <c r="AD671" s="8">
        <v>1.3948717918874001</v>
      </c>
      <c r="AE671" s="8">
        <v>1.3937274550951799</v>
      </c>
      <c r="AF671" s="8">
        <v>1.3955240100797901</v>
      </c>
      <c r="AG671" s="8">
        <v>1.3979636475800701</v>
      </c>
      <c r="AH671" s="8">
        <v>1.4053724082864201</v>
      </c>
      <c r="AI671" s="8">
        <v>1.4084624083508199</v>
      </c>
      <c r="AJ671" s="8">
        <v>1.4123774684507699</v>
      </c>
      <c r="AK671" s="8">
        <v>1.4161655078476401</v>
      </c>
    </row>
    <row r="672" spans="1:37" s="8" customFormat="1" x14ac:dyDescent="0.3">
      <c r="A672" s="12" t="str">
        <f t="shared" si="11"/>
        <v>SDGbaseTRA_UrbBAU_v7PQXcofoo</v>
      </c>
      <c r="B672" s="36" t="s">
        <v>220</v>
      </c>
      <c r="C672" s="7" t="s">
        <v>346</v>
      </c>
      <c r="D672" s="9" t="s">
        <v>120</v>
      </c>
      <c r="E672" s="8" t="s">
        <v>154</v>
      </c>
      <c r="F672" s="8">
        <v>1.4927175915273401</v>
      </c>
      <c r="G672" s="8">
        <v>1.4750619709948001</v>
      </c>
      <c r="H672" s="8">
        <v>1.4736404480963901</v>
      </c>
      <c r="I672" s="8">
        <v>1.47641920304708</v>
      </c>
      <c r="J672" s="8">
        <v>1.4765911805338601</v>
      </c>
      <c r="K672" s="8">
        <v>1.4754361143943799</v>
      </c>
      <c r="L672" s="8">
        <v>1.4748749083645001</v>
      </c>
      <c r="M672" s="8">
        <v>1.47601667842434</v>
      </c>
      <c r="N672" s="8">
        <v>1.4763654572776499</v>
      </c>
      <c r="O672" s="8">
        <v>1.4686555963382999</v>
      </c>
      <c r="P672" s="8">
        <v>1.4684814096479599</v>
      </c>
      <c r="Q672" s="8">
        <v>1.4699304367863999</v>
      </c>
      <c r="R672" s="8">
        <v>1.4728506080758099</v>
      </c>
      <c r="S672" s="8">
        <v>1.47634732008819</v>
      </c>
      <c r="T672" s="8">
        <v>1.4795076289296001</v>
      </c>
      <c r="U672" s="8">
        <v>1.4820802549402801</v>
      </c>
      <c r="V672" s="8">
        <v>1.4856673682784101</v>
      </c>
      <c r="W672" s="8">
        <v>1.4884564218934899</v>
      </c>
      <c r="X672" s="8">
        <v>1.4904326753221799</v>
      </c>
      <c r="Y672" s="8">
        <v>1.4902594221143399</v>
      </c>
      <c r="Z672" s="8">
        <v>1.48945193881066</v>
      </c>
      <c r="AA672" s="8">
        <v>1.48889574896374</v>
      </c>
      <c r="AB672" s="8">
        <v>1.4834251359950199</v>
      </c>
      <c r="AC672" s="8">
        <v>1.4795778094664001</v>
      </c>
      <c r="AD672" s="8">
        <v>1.47970599110017</v>
      </c>
      <c r="AE672" s="8">
        <v>1.48109554860106</v>
      </c>
      <c r="AF672" s="8">
        <v>1.4834177024987401</v>
      </c>
      <c r="AG672" s="8">
        <v>1.48516684791995</v>
      </c>
      <c r="AH672" s="8">
        <v>1.4804813693333001</v>
      </c>
      <c r="AI672" s="8">
        <v>1.47643855617833</v>
      </c>
      <c r="AJ672" s="8">
        <v>1.47601186083771</v>
      </c>
      <c r="AK672" s="8">
        <v>1.47640652422046</v>
      </c>
    </row>
    <row r="673" spans="1:37" s="8" customFormat="1" x14ac:dyDescent="0.3">
      <c r="A673" s="12" t="str">
        <f t="shared" si="11"/>
        <v>SDGbaseTRA_UrbBAU_v7PQXcbevt</v>
      </c>
      <c r="B673" s="36" t="s">
        <v>220</v>
      </c>
      <c r="C673" s="7" t="s">
        <v>346</v>
      </c>
      <c r="D673" s="9" t="s">
        <v>120</v>
      </c>
      <c r="E673" s="8" t="s">
        <v>155</v>
      </c>
      <c r="F673" s="8">
        <v>2.2017045343183002</v>
      </c>
      <c r="G673" s="8">
        <v>2.1364727142941402</v>
      </c>
      <c r="H673" s="8">
        <v>2.10299611851566</v>
      </c>
      <c r="I673" s="8">
        <v>2.0943258097682498</v>
      </c>
      <c r="J673" s="8">
        <v>2.0912504747145002</v>
      </c>
      <c r="K673" s="8">
        <v>2.08764101319208</v>
      </c>
      <c r="L673" s="8">
        <v>2.0861929471846601</v>
      </c>
      <c r="M673" s="8">
        <v>2.0878442203539498</v>
      </c>
      <c r="N673" s="8">
        <v>2.0907132525657</v>
      </c>
      <c r="O673" s="8">
        <v>2.0694190547976201</v>
      </c>
      <c r="P673" s="8">
        <v>2.0703083386388399</v>
      </c>
      <c r="Q673" s="8">
        <v>2.0775558249660002</v>
      </c>
      <c r="R673" s="8">
        <v>2.08526924552605</v>
      </c>
      <c r="S673" s="8">
        <v>2.0926935084616498</v>
      </c>
      <c r="T673" s="8">
        <v>2.1003738580992</v>
      </c>
      <c r="U673" s="8">
        <v>2.1081630830246101</v>
      </c>
      <c r="V673" s="8">
        <v>2.1176339270176801</v>
      </c>
      <c r="W673" s="8">
        <v>2.1248844206871</v>
      </c>
      <c r="X673" s="8">
        <v>2.12936973225953</v>
      </c>
      <c r="Y673" s="8">
        <v>2.1346018828137701</v>
      </c>
      <c r="Z673" s="8">
        <v>2.1407353626775598</v>
      </c>
      <c r="AA673" s="8">
        <v>2.1456897145681499</v>
      </c>
      <c r="AB673" s="8">
        <v>2.1398921869986198</v>
      </c>
      <c r="AC673" s="8">
        <v>2.1386846626129099</v>
      </c>
      <c r="AD673" s="8">
        <v>2.14241730092064</v>
      </c>
      <c r="AE673" s="8">
        <v>2.14829816615531</v>
      </c>
      <c r="AF673" s="8">
        <v>2.15506241696789</v>
      </c>
      <c r="AG673" s="8">
        <v>2.1611850303533799</v>
      </c>
      <c r="AH673" s="8">
        <v>2.1528831450251298</v>
      </c>
      <c r="AI673" s="8">
        <v>2.1493189960602201</v>
      </c>
      <c r="AJ673" s="8">
        <v>2.1498475486613402</v>
      </c>
      <c r="AK673" s="8">
        <v>2.1515389804974299</v>
      </c>
    </row>
    <row r="674" spans="1:37" s="8" customFormat="1" x14ac:dyDescent="0.3">
      <c r="A674" s="12" t="str">
        <f t="shared" si="11"/>
        <v>SDGbaseTRA_UrbBAU_v7PQXctext</v>
      </c>
      <c r="B674" s="36" t="s">
        <v>220</v>
      </c>
      <c r="C674" s="7" t="s">
        <v>346</v>
      </c>
      <c r="D674" s="9" t="s">
        <v>120</v>
      </c>
      <c r="E674" s="8" t="s">
        <v>102</v>
      </c>
      <c r="F674" s="8">
        <v>1.3704242950555101</v>
      </c>
      <c r="G674" s="8">
        <v>1.3978676168076301</v>
      </c>
      <c r="H674" s="8">
        <v>1.4103705956874</v>
      </c>
      <c r="I674" s="8">
        <v>1.4151340977501301</v>
      </c>
      <c r="J674" s="8">
        <v>1.4168195911861401</v>
      </c>
      <c r="K674" s="8">
        <v>1.4188644666460399</v>
      </c>
      <c r="L674" s="8">
        <v>1.4213213201041399</v>
      </c>
      <c r="M674" s="8">
        <v>1.42459940538491</v>
      </c>
      <c r="N674" s="8">
        <v>1.4272898044903399</v>
      </c>
      <c r="O674" s="8">
        <v>1.4298833418218799</v>
      </c>
      <c r="P674" s="8">
        <v>1.4344383742642499</v>
      </c>
      <c r="Q674" s="8">
        <v>1.43870533731483</v>
      </c>
      <c r="R674" s="8">
        <v>1.44340466317192</v>
      </c>
      <c r="S674" s="8">
        <v>1.44699379706054</v>
      </c>
      <c r="T674" s="8">
        <v>1.4507974525374201</v>
      </c>
      <c r="U674" s="8">
        <v>1.4546136958251801</v>
      </c>
      <c r="V674" s="8">
        <v>1.4579584120776099</v>
      </c>
      <c r="W674" s="8">
        <v>1.46099788918852</v>
      </c>
      <c r="X674" s="8">
        <v>1.4638808590063801</v>
      </c>
      <c r="Y674" s="8">
        <v>1.4658814795784301</v>
      </c>
      <c r="Z674" s="8">
        <v>1.4670590903838101</v>
      </c>
      <c r="AA674" s="8">
        <v>1.4691209615252401</v>
      </c>
      <c r="AB674" s="8">
        <v>1.4683978885022699</v>
      </c>
      <c r="AC674" s="8">
        <v>1.4689744131562901</v>
      </c>
      <c r="AD674" s="8">
        <v>1.4709633309474299</v>
      </c>
      <c r="AE674" s="8">
        <v>1.4730964092055401</v>
      </c>
      <c r="AF674" s="8">
        <v>1.4752648963183701</v>
      </c>
      <c r="AG674" s="8">
        <v>1.47449201237753</v>
      </c>
      <c r="AH674" s="8">
        <v>1.4662098335086799</v>
      </c>
      <c r="AI674" s="8">
        <v>1.4577334912345301</v>
      </c>
      <c r="AJ674" s="8">
        <v>1.4528928926104301</v>
      </c>
      <c r="AK674" s="8">
        <v>1.4492336352007</v>
      </c>
    </row>
    <row r="675" spans="1:37" s="8" customFormat="1" x14ac:dyDescent="0.3">
      <c r="A675" s="12" t="str">
        <f t="shared" si="11"/>
        <v>SDGbaseTRA_UrbBAU_v7PQXcclth</v>
      </c>
      <c r="B675" s="36" t="s">
        <v>220</v>
      </c>
      <c r="C675" s="7" t="s">
        <v>346</v>
      </c>
      <c r="D675" s="9" t="s">
        <v>120</v>
      </c>
      <c r="E675" s="8" t="s">
        <v>156</v>
      </c>
      <c r="F675" s="8">
        <v>1.33294388030283</v>
      </c>
      <c r="G675" s="8">
        <v>1.36894249400462</v>
      </c>
      <c r="H675" s="8">
        <v>1.37162050029601</v>
      </c>
      <c r="I675" s="8">
        <v>1.3696757475421499</v>
      </c>
      <c r="J675" s="8">
        <v>1.36911669862428</v>
      </c>
      <c r="K675" s="8">
        <v>1.37020769789972</v>
      </c>
      <c r="L675" s="8">
        <v>1.37240811778529</v>
      </c>
      <c r="M675" s="8">
        <v>1.37637903603099</v>
      </c>
      <c r="N675" s="8">
        <v>1.3798758631999799</v>
      </c>
      <c r="O675" s="8">
        <v>1.3877434373939399</v>
      </c>
      <c r="P675" s="8">
        <v>1.3933281612855399</v>
      </c>
      <c r="Q675" s="8">
        <v>1.39753114302521</v>
      </c>
      <c r="R675" s="8">
        <v>1.4014294359036701</v>
      </c>
      <c r="S675" s="8">
        <v>1.40460229432096</v>
      </c>
      <c r="T675" s="8">
        <v>1.40807447047875</v>
      </c>
      <c r="U675" s="8">
        <v>1.41173937301837</v>
      </c>
      <c r="V675" s="8">
        <v>1.41513541602843</v>
      </c>
      <c r="W675" s="8">
        <v>1.4181992768691301</v>
      </c>
      <c r="X675" s="8">
        <v>1.42096039976802</v>
      </c>
      <c r="Y675" s="8">
        <v>1.4221640519601999</v>
      </c>
      <c r="Z675" s="8">
        <v>1.42258596547073</v>
      </c>
      <c r="AA675" s="8">
        <v>1.4240424027326899</v>
      </c>
      <c r="AB675" s="8">
        <v>1.42370702290157</v>
      </c>
      <c r="AC675" s="8">
        <v>1.42456321779061</v>
      </c>
      <c r="AD675" s="8">
        <v>1.4267106140583801</v>
      </c>
      <c r="AE675" s="8">
        <v>1.4288047504296599</v>
      </c>
      <c r="AF675" s="8">
        <v>1.4307573402868401</v>
      </c>
      <c r="AG675" s="8">
        <v>1.4307957250141901</v>
      </c>
      <c r="AH675" s="8">
        <v>1.42321674887008</v>
      </c>
      <c r="AI675" s="8">
        <v>1.4148095683133599</v>
      </c>
      <c r="AJ675" s="8">
        <v>1.4099691640246601</v>
      </c>
      <c r="AK675" s="8">
        <v>1.4061954647133601</v>
      </c>
    </row>
    <row r="676" spans="1:37" s="8" customFormat="1" x14ac:dyDescent="0.3">
      <c r="A676" s="12" t="str">
        <f t="shared" si="11"/>
        <v>SDGbaseTRA_UrbBAU_v7PQXcleat</v>
      </c>
      <c r="B676" s="36" t="s">
        <v>220</v>
      </c>
      <c r="C676" s="7" t="s">
        <v>346</v>
      </c>
      <c r="D676" s="9" t="s">
        <v>120</v>
      </c>
      <c r="E676" s="8" t="s">
        <v>103</v>
      </c>
      <c r="F676" s="8">
        <v>1.16291522067194</v>
      </c>
      <c r="G676" s="8">
        <v>1.1614604837632001</v>
      </c>
      <c r="H676" s="8">
        <v>1.16636113584743</v>
      </c>
      <c r="I676" s="8">
        <v>1.16256878222356</v>
      </c>
      <c r="J676" s="8">
        <v>1.16311512363493</v>
      </c>
      <c r="K676" s="8">
        <v>1.1637335232000301</v>
      </c>
      <c r="L676" s="8">
        <v>1.1643088172312199</v>
      </c>
      <c r="M676" s="8">
        <v>1.1670930677207401</v>
      </c>
      <c r="N676" s="8">
        <v>1.1686089840251599</v>
      </c>
      <c r="O676" s="8">
        <v>1.1854500440670399</v>
      </c>
      <c r="P676" s="8">
        <v>1.1838785701894601</v>
      </c>
      <c r="Q676" s="8">
        <v>1.1792924324215801</v>
      </c>
      <c r="R676" s="8">
        <v>1.17557861034964</v>
      </c>
      <c r="S676" s="8">
        <v>1.1742930898794399</v>
      </c>
      <c r="T676" s="8">
        <v>1.1742548698181701</v>
      </c>
      <c r="U676" s="8">
        <v>1.17406728305929</v>
      </c>
      <c r="V676" s="8">
        <v>1.1745487538924899</v>
      </c>
      <c r="W676" s="8">
        <v>1.1764071573299399</v>
      </c>
      <c r="X676" s="8">
        <v>1.1786447764014101</v>
      </c>
      <c r="Y676" s="8">
        <v>1.17738670797721</v>
      </c>
      <c r="Z676" s="8">
        <v>1.1754174207467201</v>
      </c>
      <c r="AA676" s="8">
        <v>1.1752206142903701</v>
      </c>
      <c r="AB676" s="8">
        <v>1.1764868019811201</v>
      </c>
      <c r="AC676" s="8">
        <v>1.17613198141385</v>
      </c>
      <c r="AD676" s="8">
        <v>1.1761425512192201</v>
      </c>
      <c r="AE676" s="8">
        <v>1.1763224625297699</v>
      </c>
      <c r="AF676" s="8">
        <v>1.1772850503943599</v>
      </c>
      <c r="AG676" s="8">
        <v>1.17802576511818</v>
      </c>
      <c r="AH676" s="8">
        <v>1.17888860268567</v>
      </c>
      <c r="AI676" s="8">
        <v>1.1759580075842899</v>
      </c>
      <c r="AJ676" s="8">
        <v>1.17541820460409</v>
      </c>
      <c r="AK676" s="8">
        <v>1.17541992847557</v>
      </c>
    </row>
    <row r="677" spans="1:37" s="8" customFormat="1" x14ac:dyDescent="0.3">
      <c r="A677" s="12" t="str">
        <f t="shared" si="11"/>
        <v>SDGbaseTRA_UrbBAU_v7PQXcfoot</v>
      </c>
      <c r="B677" s="36" t="s">
        <v>220</v>
      </c>
      <c r="C677" s="7" t="s">
        <v>346</v>
      </c>
      <c r="D677" s="9" t="s">
        <v>120</v>
      </c>
      <c r="E677" s="8" t="s">
        <v>157</v>
      </c>
      <c r="F677" s="8">
        <v>1.2069019956189699</v>
      </c>
      <c r="G677" s="8">
        <v>1.2240243076547199</v>
      </c>
      <c r="H677" s="8">
        <v>1.2329051696770399</v>
      </c>
      <c r="I677" s="8">
        <v>1.2300494848136301</v>
      </c>
      <c r="J677" s="8">
        <v>1.2306965900471101</v>
      </c>
      <c r="K677" s="8">
        <v>1.23247473543702</v>
      </c>
      <c r="L677" s="8">
        <v>1.2352136074151201</v>
      </c>
      <c r="M677" s="8">
        <v>1.24039366647599</v>
      </c>
      <c r="N677" s="8">
        <v>1.24492268940949</v>
      </c>
      <c r="O677" s="8">
        <v>1.26796656739941</v>
      </c>
      <c r="P677" s="8">
        <v>1.2752711224228199</v>
      </c>
      <c r="Q677" s="8">
        <v>1.27814812577782</v>
      </c>
      <c r="R677" s="8">
        <v>1.2800824988216</v>
      </c>
      <c r="S677" s="8">
        <v>1.2820264048019701</v>
      </c>
      <c r="T677" s="8">
        <v>1.2845741581212</v>
      </c>
      <c r="U677" s="8">
        <v>1.2874257004032501</v>
      </c>
      <c r="V677" s="8">
        <v>1.2890915300586501</v>
      </c>
      <c r="W677" s="8">
        <v>1.2915677641704799</v>
      </c>
      <c r="X677" s="8">
        <v>1.2948490670512101</v>
      </c>
      <c r="Y677" s="8">
        <v>1.2952475670436701</v>
      </c>
      <c r="Z677" s="8">
        <v>1.294424225979</v>
      </c>
      <c r="AA677" s="8">
        <v>1.2956387374588001</v>
      </c>
      <c r="AB677" s="8">
        <v>1.2994596003149801</v>
      </c>
      <c r="AC677" s="8">
        <v>1.3015251075313301</v>
      </c>
      <c r="AD677" s="8">
        <v>1.30295723067791</v>
      </c>
      <c r="AE677" s="8">
        <v>1.3037430807630499</v>
      </c>
      <c r="AF677" s="8">
        <v>1.30449472136943</v>
      </c>
      <c r="AG677" s="8">
        <v>1.3047895339150499</v>
      </c>
      <c r="AH677" s="8">
        <v>1.3001884961161401</v>
      </c>
      <c r="AI677" s="8">
        <v>1.2914039332610301</v>
      </c>
      <c r="AJ677" s="8">
        <v>1.28562961583107</v>
      </c>
      <c r="AK677" s="8">
        <v>1.28044626762077</v>
      </c>
    </row>
    <row r="678" spans="1:37" s="8" customFormat="1" x14ac:dyDescent="0.3">
      <c r="A678" s="12" t="str">
        <f t="shared" si="11"/>
        <v>SDGbaseTRA_UrbBAU_v7PQXcwood</v>
      </c>
      <c r="B678" s="36" t="s">
        <v>220</v>
      </c>
      <c r="C678" s="7" t="s">
        <v>346</v>
      </c>
      <c r="D678" s="9" t="s">
        <v>120</v>
      </c>
      <c r="E678" s="8" t="s">
        <v>158</v>
      </c>
      <c r="F678" s="8">
        <v>1.21146402445734</v>
      </c>
      <c r="G678" s="8">
        <v>1.2323806907190999</v>
      </c>
      <c r="H678" s="8">
        <v>1.23192727497796</v>
      </c>
      <c r="I678" s="8">
        <v>1.2350822485100801</v>
      </c>
      <c r="J678" s="8">
        <v>1.23412137650428</v>
      </c>
      <c r="K678" s="8">
        <v>1.23427784794781</v>
      </c>
      <c r="L678" s="8">
        <v>1.2345367832434999</v>
      </c>
      <c r="M678" s="8">
        <v>1.23539962910533</v>
      </c>
      <c r="N678" s="8">
        <v>1.2351869133267199</v>
      </c>
      <c r="O678" s="8">
        <v>1.2243525472469801</v>
      </c>
      <c r="P678" s="8">
        <v>1.22294539619711</v>
      </c>
      <c r="Q678" s="8">
        <v>1.2238664901596701</v>
      </c>
      <c r="R678" s="8">
        <v>1.2267295744803299</v>
      </c>
      <c r="S678" s="8">
        <v>1.22905044631587</v>
      </c>
      <c r="T678" s="8">
        <v>1.2313438381425601</v>
      </c>
      <c r="U678" s="8">
        <v>1.23347381498278</v>
      </c>
      <c r="V678" s="8">
        <v>1.23576100460752</v>
      </c>
      <c r="W678" s="8">
        <v>1.2380727060643999</v>
      </c>
      <c r="X678" s="8">
        <v>1.2408583939718401</v>
      </c>
      <c r="Y678" s="8">
        <v>1.24111245441374</v>
      </c>
      <c r="Z678" s="8">
        <v>1.24066258082114</v>
      </c>
      <c r="AA678" s="8">
        <v>1.2398120417288101</v>
      </c>
      <c r="AB678" s="8">
        <v>1.2329465107629201</v>
      </c>
      <c r="AC678" s="8">
        <v>1.2292763181025299</v>
      </c>
      <c r="AD678" s="8">
        <v>1.2293868726074899</v>
      </c>
      <c r="AE678" s="8">
        <v>1.2306337076495</v>
      </c>
      <c r="AF678" s="8">
        <v>1.2323704186984701</v>
      </c>
      <c r="AG678" s="8">
        <v>1.23381405160839</v>
      </c>
      <c r="AH678" s="8">
        <v>1.2294575136357699</v>
      </c>
      <c r="AI678" s="8">
        <v>1.22674128072219</v>
      </c>
      <c r="AJ678" s="8">
        <v>1.2281366133032601</v>
      </c>
      <c r="AK678" s="8">
        <v>1.23092627013434</v>
      </c>
    </row>
    <row r="679" spans="1:37" s="8" customFormat="1" x14ac:dyDescent="0.3">
      <c r="A679" s="12" t="str">
        <f t="shared" si="11"/>
        <v>SDGbaseTRA_UrbBAU_v7PQXcpapr</v>
      </c>
      <c r="B679" s="36" t="s">
        <v>220</v>
      </c>
      <c r="C679" s="7" t="s">
        <v>346</v>
      </c>
      <c r="D679" s="9" t="s">
        <v>120</v>
      </c>
      <c r="E679" s="8" t="s">
        <v>159</v>
      </c>
      <c r="F679" s="8">
        <v>1.3183205317003801</v>
      </c>
      <c r="G679" s="8">
        <v>1.31824121621658</v>
      </c>
      <c r="H679" s="8">
        <v>1.3096267528657699</v>
      </c>
      <c r="I679" s="8">
        <v>1.30446079169853</v>
      </c>
      <c r="J679" s="8">
        <v>1.30477705576279</v>
      </c>
      <c r="K679" s="8">
        <v>1.2953760727513799</v>
      </c>
      <c r="L679" s="8">
        <v>1.2935539141030401</v>
      </c>
      <c r="M679" s="8">
        <v>1.3103143067555101</v>
      </c>
      <c r="N679" s="8">
        <v>1.31134383529021</v>
      </c>
      <c r="O679" s="8">
        <v>1.30151105619623</v>
      </c>
      <c r="P679" s="8">
        <v>1.3028664068432301</v>
      </c>
      <c r="Q679" s="8">
        <v>1.3061026568956</v>
      </c>
      <c r="R679" s="8">
        <v>1.2827844475978001</v>
      </c>
      <c r="S679" s="8">
        <v>1.28480707490031</v>
      </c>
      <c r="T679" s="8">
        <v>1.2868376657204099</v>
      </c>
      <c r="U679" s="8">
        <v>1.2894326148980899</v>
      </c>
      <c r="V679" s="8">
        <v>1.29237447601331</v>
      </c>
      <c r="W679" s="8">
        <v>1.2942103333535699</v>
      </c>
      <c r="X679" s="8">
        <v>1.2955239562652501</v>
      </c>
      <c r="Y679" s="8">
        <v>1.29552353443219</v>
      </c>
      <c r="Z679" s="8">
        <v>1.2951141203138401</v>
      </c>
      <c r="AA679" s="8">
        <v>1.2951147126793301</v>
      </c>
      <c r="AB679" s="8">
        <v>1.2884620740152399</v>
      </c>
      <c r="AC679" s="8">
        <v>1.28555949189329</v>
      </c>
      <c r="AD679" s="8">
        <v>1.28614009305855</v>
      </c>
      <c r="AE679" s="8">
        <v>1.2876337028845699</v>
      </c>
      <c r="AF679" s="8">
        <v>1.28921057763114</v>
      </c>
      <c r="AG679" s="8">
        <v>1.2893169777483899</v>
      </c>
      <c r="AH679" s="8">
        <v>1.2806008761151999</v>
      </c>
      <c r="AI679" s="8">
        <v>1.2727027311444199</v>
      </c>
      <c r="AJ679" s="8">
        <v>1.26849002346873</v>
      </c>
      <c r="AK679" s="8">
        <v>1.26536249929879</v>
      </c>
    </row>
    <row r="680" spans="1:37" s="8" customFormat="1" x14ac:dyDescent="0.3">
      <c r="A680" s="12" t="str">
        <f t="shared" si="11"/>
        <v>SDGbaseTRA_UrbBAU_v7PQXcprnt</v>
      </c>
      <c r="B680" s="36" t="s">
        <v>220</v>
      </c>
      <c r="C680" s="7" t="s">
        <v>346</v>
      </c>
      <c r="D680" s="9" t="s">
        <v>120</v>
      </c>
      <c r="E680" s="8" t="s">
        <v>104</v>
      </c>
      <c r="F680" s="8">
        <v>1.4229191260929199</v>
      </c>
      <c r="G680" s="8">
        <v>1.4532525439723201</v>
      </c>
      <c r="H680" s="8">
        <v>1.4537866698928199</v>
      </c>
      <c r="I680" s="8">
        <v>1.45408032700918</v>
      </c>
      <c r="J680" s="8">
        <v>1.45197681924945</v>
      </c>
      <c r="K680" s="8">
        <v>1.4505626876817499</v>
      </c>
      <c r="L680" s="8">
        <v>1.4521746463808201</v>
      </c>
      <c r="M680" s="8">
        <v>1.45901014700953</v>
      </c>
      <c r="N680" s="8">
        <v>1.4613890419815301</v>
      </c>
      <c r="O680" s="8">
        <v>1.4498990045801601</v>
      </c>
      <c r="P680" s="8">
        <v>1.4532590820281499</v>
      </c>
      <c r="Q680" s="8">
        <v>1.4584337742599001</v>
      </c>
      <c r="R680" s="8">
        <v>1.45753507993669</v>
      </c>
      <c r="S680" s="8">
        <v>1.4611848960390199</v>
      </c>
      <c r="T680" s="8">
        <v>1.4645028645809499</v>
      </c>
      <c r="U680" s="8">
        <v>1.4685073309971199</v>
      </c>
      <c r="V680" s="8">
        <v>1.4726228566484301</v>
      </c>
      <c r="W680" s="8">
        <v>1.4753865703200799</v>
      </c>
      <c r="X680" s="8">
        <v>1.4772009327031199</v>
      </c>
      <c r="Y680" s="8">
        <v>1.47684189883479</v>
      </c>
      <c r="Z680" s="8">
        <v>1.47611929585694</v>
      </c>
      <c r="AA680" s="8">
        <v>1.47559157857868</v>
      </c>
      <c r="AB680" s="8">
        <v>1.4685365034929001</v>
      </c>
      <c r="AC680" s="8">
        <v>1.4656548800484801</v>
      </c>
      <c r="AD680" s="8">
        <v>1.4665615851378</v>
      </c>
      <c r="AE680" s="8">
        <v>1.4683383635996301</v>
      </c>
      <c r="AF680" s="8">
        <v>1.4700494093343</v>
      </c>
      <c r="AG680" s="8">
        <v>1.4705757603142799</v>
      </c>
      <c r="AH680" s="8">
        <v>1.4572696958640301</v>
      </c>
      <c r="AI680" s="8">
        <v>1.44582611193276</v>
      </c>
      <c r="AJ680" s="8">
        <v>1.4393825030210201</v>
      </c>
      <c r="AK680" s="8">
        <v>1.4348315511282199</v>
      </c>
    </row>
    <row r="681" spans="1:37" s="8" customFormat="1" x14ac:dyDescent="0.3">
      <c r="A681" s="12" t="str">
        <f t="shared" si="11"/>
        <v>SDGbaseTRA_UrbBAU_v7PQXcpetr-p</v>
      </c>
      <c r="B681" s="36" t="s">
        <v>220</v>
      </c>
      <c r="C681" s="7" t="s">
        <v>346</v>
      </c>
      <c r="D681" s="9" t="s">
        <v>120</v>
      </c>
      <c r="E681" s="8" t="s">
        <v>160</v>
      </c>
      <c r="F681" s="8">
        <v>0.49747391548150599</v>
      </c>
      <c r="G681" s="8">
        <v>0.50685910741319695</v>
      </c>
      <c r="H681" s="8">
        <v>0.51157730175481897</v>
      </c>
      <c r="I681" s="8">
        <v>0.50809194863130902</v>
      </c>
      <c r="J681" s="8">
        <v>0.50912358922821399</v>
      </c>
      <c r="K681" s="8">
        <v>0.51051935430680295</v>
      </c>
      <c r="L681" s="8">
        <v>0.51242669720712397</v>
      </c>
      <c r="M681" s="8">
        <v>0.51573734436345497</v>
      </c>
      <c r="N681" s="8">
        <v>0.51895259862524001</v>
      </c>
      <c r="O681" s="8">
        <v>0.54113846947603605</v>
      </c>
      <c r="P681" s="8">
        <v>0.546650941300583</v>
      </c>
      <c r="Q681" s="8">
        <v>0.54790642007272405</v>
      </c>
      <c r="R681" s="8">
        <v>0.54828835566266498</v>
      </c>
      <c r="S681" s="8">
        <v>0.54881134722811797</v>
      </c>
      <c r="T681" s="8">
        <v>0.54996361010362305</v>
      </c>
      <c r="U681" s="8">
        <v>0.55134282485630404</v>
      </c>
      <c r="V681" s="8">
        <v>0.55156652619767499</v>
      </c>
      <c r="W681" s="8">
        <v>0.55269799317768697</v>
      </c>
      <c r="X681" s="8">
        <v>0.554743111233992</v>
      </c>
      <c r="Y681" s="8">
        <v>0.55515035137555102</v>
      </c>
      <c r="Z681" s="8">
        <v>0.55473402292060603</v>
      </c>
      <c r="AA681" s="8">
        <v>0.55582767869952199</v>
      </c>
      <c r="AB681" s="8">
        <v>0.56124407787101904</v>
      </c>
      <c r="AC681" s="8">
        <v>0.56400181455097598</v>
      </c>
      <c r="AD681" s="8">
        <v>0.56495949369287901</v>
      </c>
      <c r="AE681" s="8">
        <v>0.56504292415618096</v>
      </c>
      <c r="AF681" s="8">
        <v>0.56500666144381195</v>
      </c>
      <c r="AG681" s="8">
        <v>0.56464441693303002</v>
      </c>
      <c r="AH681" s="8">
        <v>0.56332070910403298</v>
      </c>
      <c r="AI681" s="8">
        <v>0.55842623670551095</v>
      </c>
      <c r="AJ681" s="8">
        <v>0.55463343268038301</v>
      </c>
      <c r="AK681" s="8">
        <v>0.55091567966933397</v>
      </c>
    </row>
    <row r="682" spans="1:37" s="8" customFormat="1" x14ac:dyDescent="0.3">
      <c r="A682" s="12" t="str">
        <f t="shared" si="11"/>
        <v>SDGbaseTRA_UrbBAU_v7PQXcpetr-d</v>
      </c>
      <c r="B682" s="36" t="s">
        <v>220</v>
      </c>
      <c r="C682" s="7" t="s">
        <v>346</v>
      </c>
      <c r="D682" s="9" t="s">
        <v>120</v>
      </c>
      <c r="E682" s="8" t="s">
        <v>161</v>
      </c>
      <c r="F682" s="8">
        <v>0.41672301972307102</v>
      </c>
      <c r="G682" s="8">
        <v>0.42278123756763503</v>
      </c>
      <c r="H682" s="8">
        <v>0.42571971767721201</v>
      </c>
      <c r="I682" s="8">
        <v>0.42359618186713699</v>
      </c>
      <c r="J682" s="8">
        <v>0.42400731392429503</v>
      </c>
      <c r="K682" s="8">
        <v>0.42480461914875201</v>
      </c>
      <c r="L682" s="8">
        <v>0.42603401044021999</v>
      </c>
      <c r="M682" s="8">
        <v>0.42835294427661702</v>
      </c>
      <c r="N682" s="8">
        <v>0.43058377928892599</v>
      </c>
      <c r="O682" s="8">
        <v>0.443367043124338</v>
      </c>
      <c r="P682" s="8">
        <v>0.44732606884458098</v>
      </c>
      <c r="Q682" s="8">
        <v>0.44883857343154299</v>
      </c>
      <c r="R682" s="8">
        <v>0.44959896173431801</v>
      </c>
      <c r="S682" s="8">
        <v>0.45029974146534801</v>
      </c>
      <c r="T682" s="8">
        <v>0.45133249864936198</v>
      </c>
      <c r="U682" s="8">
        <v>0.452531600562603</v>
      </c>
      <c r="V682" s="8">
        <v>0.45305394297609403</v>
      </c>
      <c r="W682" s="8">
        <v>0.453982983672369</v>
      </c>
      <c r="X682" s="8">
        <v>0.455362376808845</v>
      </c>
      <c r="Y682" s="8">
        <v>0.45563590952027</v>
      </c>
      <c r="Z682" s="8">
        <v>0.45535382243288502</v>
      </c>
      <c r="AA682" s="8">
        <v>0.45604946610208702</v>
      </c>
      <c r="AB682" s="8">
        <v>0.45877414808054101</v>
      </c>
      <c r="AC682" s="8">
        <v>0.46033721949273698</v>
      </c>
      <c r="AD682" s="8">
        <v>0.46110035779838399</v>
      </c>
      <c r="AE682" s="8">
        <v>0.46137396701550099</v>
      </c>
      <c r="AF682" s="8">
        <v>0.46153276418377498</v>
      </c>
      <c r="AG682" s="8">
        <v>0.46126088106207203</v>
      </c>
      <c r="AH682" s="8">
        <v>0.45964582172879198</v>
      </c>
      <c r="AI682" s="8">
        <v>0.45583106542621898</v>
      </c>
      <c r="AJ682" s="8">
        <v>0.45302579410021099</v>
      </c>
      <c r="AK682" s="8">
        <v>0.450353740633604</v>
      </c>
    </row>
    <row r="683" spans="1:37" s="8" customFormat="1" x14ac:dyDescent="0.3">
      <c r="A683" s="12" t="str">
        <f t="shared" si="11"/>
        <v>SDGbaseTRA_UrbBAU_v7PQXcpetr-h</v>
      </c>
      <c r="B683" s="36" t="s">
        <v>220</v>
      </c>
      <c r="C683" s="7" t="s">
        <v>346</v>
      </c>
      <c r="D683" s="9" t="s">
        <v>120</v>
      </c>
      <c r="E683" s="8" t="s">
        <v>162</v>
      </c>
      <c r="F683" s="8">
        <v>8.3408992767830703E-2</v>
      </c>
      <c r="G683" s="8">
        <v>8.5460572336499799E-2</v>
      </c>
      <c r="H683" s="8">
        <v>8.6590898630508895E-2</v>
      </c>
      <c r="I683" s="8">
        <v>8.6243907740893702E-2</v>
      </c>
      <c r="J683" s="8">
        <v>8.6339236281195997E-2</v>
      </c>
      <c r="K683" s="8">
        <v>8.6548363765837202E-2</v>
      </c>
      <c r="L683" s="8">
        <v>8.6829094712174204E-2</v>
      </c>
      <c r="M683" s="8">
        <v>8.7329544772553294E-2</v>
      </c>
      <c r="N683" s="8">
        <v>8.7762725866874697E-2</v>
      </c>
      <c r="O683" s="8">
        <v>9.0760243652006994E-2</v>
      </c>
      <c r="P683" s="8">
        <v>9.1526264492886603E-2</v>
      </c>
      <c r="Q683" s="8">
        <v>9.16987971211186E-2</v>
      </c>
      <c r="R683" s="8">
        <v>9.1753751386693894E-2</v>
      </c>
      <c r="S683" s="8">
        <v>9.1839027955264496E-2</v>
      </c>
      <c r="T683" s="8">
        <v>9.2000815264170199E-2</v>
      </c>
      <c r="U683" s="8">
        <v>9.21769216423306E-2</v>
      </c>
      <c r="V683" s="8">
        <v>9.2190952601375706E-2</v>
      </c>
      <c r="W683" s="8">
        <v>9.2340615392085101E-2</v>
      </c>
      <c r="X683" s="8">
        <v>9.2612422938661496E-2</v>
      </c>
      <c r="Y683" s="8">
        <v>9.2577676085052296E-2</v>
      </c>
      <c r="Z683" s="8">
        <v>9.2411469597606793E-2</v>
      </c>
      <c r="AA683" s="8">
        <v>9.2483944081197103E-2</v>
      </c>
      <c r="AB683" s="8">
        <v>9.3100726423095206E-2</v>
      </c>
      <c r="AC683" s="8">
        <v>9.3395114629829301E-2</v>
      </c>
      <c r="AD683" s="8">
        <v>9.3486980484210003E-2</v>
      </c>
      <c r="AE683" s="8">
        <v>9.3463389737120803E-2</v>
      </c>
      <c r="AF683" s="8">
        <v>9.3430583419540705E-2</v>
      </c>
      <c r="AG683" s="8">
        <v>9.3324915831938304E-2</v>
      </c>
      <c r="AH683" s="8">
        <v>9.3010742670320695E-2</v>
      </c>
      <c r="AI683" s="8">
        <v>9.2164639019703801E-2</v>
      </c>
      <c r="AJ683" s="8">
        <v>9.15408941263266E-2</v>
      </c>
      <c r="AK683" s="8">
        <v>9.0946478634180705E-2</v>
      </c>
    </row>
    <row r="684" spans="1:37" s="8" customFormat="1" x14ac:dyDescent="0.3">
      <c r="A684" s="12" t="str">
        <f t="shared" si="11"/>
        <v>SDGbaseTRA_UrbBAU_v7PQXcpetr-k</v>
      </c>
      <c r="B684" s="36" t="s">
        <v>220</v>
      </c>
      <c r="C684" s="7" t="s">
        <v>346</v>
      </c>
      <c r="D684" s="9" t="s">
        <v>120</v>
      </c>
      <c r="E684" s="8" t="s">
        <v>163</v>
      </c>
      <c r="F684" s="8">
        <v>0.25572651944824298</v>
      </c>
      <c r="G684" s="8">
        <v>0.26327551869695398</v>
      </c>
      <c r="H684" s="8">
        <v>0.26707096801735403</v>
      </c>
      <c r="I684" s="8">
        <v>0.26313808611785999</v>
      </c>
      <c r="J684" s="8">
        <v>0.2647654711129</v>
      </c>
      <c r="K684" s="8">
        <v>0.26630099188533002</v>
      </c>
      <c r="L684" s="8">
        <v>0.26812132471817601</v>
      </c>
      <c r="M684" s="8">
        <v>0.2708719190494</v>
      </c>
      <c r="N684" s="8">
        <v>0.27369899162849698</v>
      </c>
      <c r="O684" s="8">
        <v>0.29846149375692599</v>
      </c>
      <c r="P684" s="8">
        <v>0.302977930453741</v>
      </c>
      <c r="Q684" s="8">
        <v>0.30278530732710701</v>
      </c>
      <c r="R684" s="8">
        <v>0.30211670041100702</v>
      </c>
      <c r="S684" s="8">
        <v>0.301862305460736</v>
      </c>
      <c r="T684" s="8">
        <v>0.30239016499063498</v>
      </c>
      <c r="U684" s="8">
        <v>0.303136421148752</v>
      </c>
      <c r="V684" s="8">
        <v>0.302628576668523</v>
      </c>
      <c r="W684" s="8">
        <v>0.303339384028815</v>
      </c>
      <c r="X684" s="8">
        <v>0.30522709830533001</v>
      </c>
      <c r="Y684" s="8">
        <v>0.30580780030698701</v>
      </c>
      <c r="Z684" s="8">
        <v>0.30567929848779801</v>
      </c>
      <c r="AA684" s="8">
        <v>0.30694184922378298</v>
      </c>
      <c r="AB684" s="8">
        <v>0.31405473006192702</v>
      </c>
      <c r="AC684" s="8">
        <v>0.31736699778963701</v>
      </c>
      <c r="AD684" s="8">
        <v>0.31810037689849702</v>
      </c>
      <c r="AE684" s="8">
        <v>0.31782357598649802</v>
      </c>
      <c r="AF684" s="8">
        <v>0.31748838938055801</v>
      </c>
      <c r="AG684" s="8">
        <v>0.31734486024018499</v>
      </c>
      <c r="AH684" s="8">
        <v>0.31789835343870898</v>
      </c>
      <c r="AI684" s="8">
        <v>0.314867735137625</v>
      </c>
      <c r="AJ684" s="8">
        <v>0.31214012391346602</v>
      </c>
      <c r="AK684" s="8">
        <v>0.30926916664394399</v>
      </c>
    </row>
    <row r="685" spans="1:37" s="8" customFormat="1" x14ac:dyDescent="0.3">
      <c r="A685" s="12" t="str">
        <f t="shared" si="11"/>
        <v>SDGbaseTRA_UrbBAU_v7PQXcpetr-l</v>
      </c>
      <c r="B685" s="36" t="s">
        <v>220</v>
      </c>
      <c r="C685" s="7" t="s">
        <v>346</v>
      </c>
      <c r="D685" s="9" t="s">
        <v>120</v>
      </c>
      <c r="E685" s="8" t="s">
        <v>164</v>
      </c>
      <c r="F685" s="8">
        <v>0.97343121913291497</v>
      </c>
      <c r="G685" s="8">
        <v>0.98889373484163001</v>
      </c>
      <c r="H685" s="8">
        <v>0.996412199800639</v>
      </c>
      <c r="I685" s="8">
        <v>0.99026271536864197</v>
      </c>
      <c r="J685" s="8">
        <v>0.991822951048276</v>
      </c>
      <c r="K685" s="8">
        <v>0.99412662048228795</v>
      </c>
      <c r="L685" s="8">
        <v>0.99745499917130498</v>
      </c>
      <c r="M685" s="8">
        <v>1.0034441603611699</v>
      </c>
      <c r="N685" s="8">
        <v>1.0093055846195</v>
      </c>
      <c r="O685" s="8">
        <v>1.0465768710669701</v>
      </c>
      <c r="P685" s="8">
        <v>1.0567738547329999</v>
      </c>
      <c r="Q685" s="8">
        <v>1.0598407754886101</v>
      </c>
      <c r="R685" s="8">
        <v>1.0611359494030801</v>
      </c>
      <c r="S685" s="8">
        <v>1.0624822528426601</v>
      </c>
      <c r="T685" s="8">
        <v>1.06486126304625</v>
      </c>
      <c r="U685" s="8">
        <v>1.0676874785824999</v>
      </c>
      <c r="V685" s="8">
        <v>1.06856542219401</v>
      </c>
      <c r="W685" s="8">
        <v>1.0708104677918999</v>
      </c>
      <c r="X685" s="8">
        <v>1.0745009095362901</v>
      </c>
      <c r="Y685" s="8">
        <v>1.07535511926385</v>
      </c>
      <c r="Z685" s="8">
        <v>1.0747531265580501</v>
      </c>
      <c r="AA685" s="8">
        <v>1.0767751396509999</v>
      </c>
      <c r="AB685" s="8">
        <v>1.0855641792839399</v>
      </c>
      <c r="AC685" s="8">
        <v>1.09028297202195</v>
      </c>
      <c r="AD685" s="8">
        <v>1.09220347238704</v>
      </c>
      <c r="AE685" s="8">
        <v>1.09266555216077</v>
      </c>
      <c r="AF685" s="8">
        <v>1.0928610897786299</v>
      </c>
      <c r="AG685" s="8">
        <v>1.09225270187873</v>
      </c>
      <c r="AH685" s="8">
        <v>1.0891759193883801</v>
      </c>
      <c r="AI685" s="8">
        <v>1.0799820940340501</v>
      </c>
      <c r="AJ685" s="8">
        <v>1.0729968519961699</v>
      </c>
      <c r="AK685" s="8">
        <v>1.06622110609027</v>
      </c>
    </row>
    <row r="686" spans="1:37" s="8" customFormat="1" x14ac:dyDescent="0.3">
      <c r="A686" s="12" t="str">
        <f t="shared" si="11"/>
        <v>SDGbaseTRA_UrbBAU_v7PQXchydr</v>
      </c>
      <c r="B686" s="36" t="s">
        <v>220</v>
      </c>
      <c r="C686" s="7" t="s">
        <v>346</v>
      </c>
      <c r="D686" s="9" t="s">
        <v>120</v>
      </c>
      <c r="E686" s="8" t="s">
        <v>165</v>
      </c>
      <c r="F686" s="8">
        <v>0.90525772545483896</v>
      </c>
      <c r="G686" s="8">
        <v>0.92752400864925899</v>
      </c>
      <c r="H686" s="8">
        <v>0.939791709960341</v>
      </c>
      <c r="I686" s="8">
        <v>0.93602573493698704</v>
      </c>
      <c r="J686" s="8">
        <v>0.93706035835948998</v>
      </c>
      <c r="K686" s="8">
        <v>0.93933006891220705</v>
      </c>
      <c r="L686" s="8">
        <v>0.94237690894763704</v>
      </c>
      <c r="M686" s="8">
        <v>0.94780841300738505</v>
      </c>
      <c r="N686" s="8">
        <v>0.95250983091372998</v>
      </c>
      <c r="O686" s="8">
        <v>0.98504260756204398</v>
      </c>
      <c r="P686" s="8">
        <v>0.99335641475544401</v>
      </c>
      <c r="Q686" s="8">
        <v>0.99522895258877797</v>
      </c>
      <c r="R686" s="8">
        <v>0.99582538436199597</v>
      </c>
      <c r="S686" s="8">
        <v>0.99675091133381499</v>
      </c>
      <c r="T686" s="8">
        <v>0.99850682764940402</v>
      </c>
      <c r="U686" s="8">
        <v>1.0004181522444799</v>
      </c>
      <c r="V686" s="8">
        <v>1.00057043359513</v>
      </c>
      <c r="W686" s="8">
        <v>1.0021947596181</v>
      </c>
      <c r="X686" s="8">
        <v>1.0051447518541201</v>
      </c>
      <c r="Y686" s="8">
        <v>1.0047676359542099</v>
      </c>
      <c r="Z686" s="8">
        <v>1.0029637572286101</v>
      </c>
      <c r="AA686" s="8">
        <v>1.0037503401235699</v>
      </c>
      <c r="AB686" s="8">
        <v>1.0104444262202901</v>
      </c>
      <c r="AC686" s="8">
        <v>1.0136394917717799</v>
      </c>
      <c r="AD686" s="8">
        <v>1.0146365338369301</v>
      </c>
      <c r="AE686" s="8">
        <v>1.0143804978233499</v>
      </c>
      <c r="AF686" s="8">
        <v>1.0140244430204599</v>
      </c>
      <c r="AG686" s="8">
        <v>1.0128776074475401</v>
      </c>
      <c r="AH686" s="8">
        <v>1.0094678110665101</v>
      </c>
      <c r="AI686" s="8">
        <v>1.0002848460006399</v>
      </c>
      <c r="AJ686" s="8">
        <v>0.99351519366226004</v>
      </c>
      <c r="AK686" s="8">
        <v>0.98706386031074</v>
      </c>
    </row>
    <row r="687" spans="1:37" s="8" customFormat="1" x14ac:dyDescent="0.3">
      <c r="A687" s="12" t="str">
        <f t="shared" si="11"/>
        <v>SDGbaseTRA_UrbBAU_v7PQXcammo</v>
      </c>
      <c r="B687" s="36" t="s">
        <v>220</v>
      </c>
      <c r="C687" s="7" t="s">
        <v>346</v>
      </c>
      <c r="D687" s="9" t="s">
        <v>120</v>
      </c>
      <c r="E687" s="8" t="s">
        <v>166</v>
      </c>
      <c r="F687" s="8">
        <v>1.19043107039864</v>
      </c>
      <c r="G687" s="8">
        <v>0.78351472719769499</v>
      </c>
      <c r="H687" s="8">
        <v>0.78428623661133001</v>
      </c>
      <c r="I687" s="8">
        <v>0.78596495983146597</v>
      </c>
      <c r="J687" s="8">
        <v>0.78364625862923498</v>
      </c>
      <c r="K687" s="8">
        <v>0.78210169961605702</v>
      </c>
      <c r="L687" s="8">
        <v>0.78114902548058895</v>
      </c>
      <c r="M687" s="8">
        <v>0.78091549356368695</v>
      </c>
      <c r="N687" s="8">
        <v>0.78033095559143495</v>
      </c>
      <c r="O687" s="8">
        <v>0.768868882020184</v>
      </c>
      <c r="P687" s="8">
        <v>0.76744209746949199</v>
      </c>
      <c r="Q687" s="8">
        <v>0.76832991193508504</v>
      </c>
      <c r="R687" s="8">
        <v>0.76849297008680895</v>
      </c>
      <c r="S687" s="8">
        <v>0.767365596674219</v>
      </c>
      <c r="T687" s="8">
        <v>0.76634983201913798</v>
      </c>
      <c r="U687" s="8">
        <v>0.76628634341065305</v>
      </c>
      <c r="V687" s="8">
        <v>0.766238410593443</v>
      </c>
      <c r="W687" s="8">
        <v>0.76497028080077101</v>
      </c>
      <c r="X687" s="8">
        <v>0.76357452168870199</v>
      </c>
      <c r="Y687" s="8">
        <v>0.88601913295111701</v>
      </c>
      <c r="Z687" s="8">
        <v>1.0141216055175799</v>
      </c>
      <c r="AA687" s="8">
        <v>1.1496272804624399</v>
      </c>
      <c r="AB687" s="8">
        <v>1.1755518832365199</v>
      </c>
      <c r="AC687" s="8">
        <v>1.20431225107107</v>
      </c>
      <c r="AD687" s="8">
        <v>1.23454513704024</v>
      </c>
      <c r="AE687" s="8">
        <v>1.26525539772198</v>
      </c>
      <c r="AF687" s="8">
        <v>1.2957167432154599</v>
      </c>
      <c r="AG687" s="8">
        <v>1.32662701532042</v>
      </c>
      <c r="AH687" s="8">
        <v>1.35089558655011</v>
      </c>
      <c r="AI687" s="8">
        <v>1.3724213083972101</v>
      </c>
      <c r="AJ687" s="8">
        <v>1.3973137780789699</v>
      </c>
      <c r="AK687" s="8">
        <v>1.42304444345642</v>
      </c>
    </row>
    <row r="688" spans="1:37" s="8" customFormat="1" x14ac:dyDescent="0.3">
      <c r="A688" s="12" t="str">
        <f t="shared" si="11"/>
        <v>SDGbaseTRA_UrbBAU_v7PQXcbchm</v>
      </c>
      <c r="B688" s="36" t="s">
        <v>220</v>
      </c>
      <c r="C688" s="7" t="s">
        <v>346</v>
      </c>
      <c r="D688" s="9" t="s">
        <v>120</v>
      </c>
      <c r="E688" s="8" t="s">
        <v>167</v>
      </c>
      <c r="F688" s="8">
        <v>1.1904310703991301</v>
      </c>
      <c r="G688" s="8">
        <v>1.2192308032981201</v>
      </c>
      <c r="H688" s="8">
        <v>1.23507244369386</v>
      </c>
      <c r="I688" s="8">
        <v>1.2302282939545</v>
      </c>
      <c r="J688" s="8">
        <v>1.2315133780401</v>
      </c>
      <c r="K688" s="8">
        <v>1.23442680739723</v>
      </c>
      <c r="L688" s="8">
        <v>1.2383663445284501</v>
      </c>
      <c r="M688" s="8">
        <v>1.24542769667444</v>
      </c>
      <c r="N688" s="8">
        <v>1.25153980093401</v>
      </c>
      <c r="O688" s="8">
        <v>1.2932923205766</v>
      </c>
      <c r="P688" s="8">
        <v>1.3041281462730001</v>
      </c>
      <c r="Q688" s="8">
        <v>1.3066964349468799</v>
      </c>
      <c r="R688" s="8">
        <v>1.30757483842321</v>
      </c>
      <c r="S688" s="8">
        <v>1.30884723005974</v>
      </c>
      <c r="T688" s="8">
        <v>1.3111782831325101</v>
      </c>
      <c r="U688" s="8">
        <v>1.3137147039858701</v>
      </c>
      <c r="V688" s="8">
        <v>1.3139904075348201</v>
      </c>
      <c r="W688" s="8">
        <v>1.3161325691193699</v>
      </c>
      <c r="X688" s="8">
        <v>1.31996044819421</v>
      </c>
      <c r="Y688" s="8">
        <v>1.3194762891342999</v>
      </c>
      <c r="Z688" s="8">
        <v>1.31714200760496</v>
      </c>
      <c r="AA688" s="8">
        <v>1.3181584220359399</v>
      </c>
      <c r="AB688" s="8">
        <v>1.3266595071437499</v>
      </c>
      <c r="AC688" s="8">
        <v>1.3307490139382101</v>
      </c>
      <c r="AD688" s="8">
        <v>1.3320694366955499</v>
      </c>
      <c r="AE688" s="8">
        <v>1.3317843013255199</v>
      </c>
      <c r="AF688" s="8">
        <v>1.33136184563285</v>
      </c>
      <c r="AG688" s="8">
        <v>1.3298715310906599</v>
      </c>
      <c r="AH688" s="8">
        <v>1.32530642197358</v>
      </c>
      <c r="AI688" s="8">
        <v>1.3132958664415599</v>
      </c>
      <c r="AJ688" s="8">
        <v>1.3044671948814599</v>
      </c>
      <c r="AK688" s="8">
        <v>1.2960673695506499</v>
      </c>
    </row>
    <row r="689" spans="1:37" s="8" customFormat="1" x14ac:dyDescent="0.3">
      <c r="A689" s="12" t="str">
        <f t="shared" si="11"/>
        <v>SDGbaseTRA_UrbBAU_v7PQXcochm</v>
      </c>
      <c r="B689" s="36" t="s">
        <v>220</v>
      </c>
      <c r="C689" s="7" t="s">
        <v>346</v>
      </c>
      <c r="D689" s="9" t="s">
        <v>120</v>
      </c>
      <c r="E689" s="8" t="s">
        <v>168</v>
      </c>
      <c r="F689" s="8">
        <v>1.3021397686218801</v>
      </c>
      <c r="G689" s="8">
        <v>1.32953818605719</v>
      </c>
      <c r="H689" s="8">
        <v>1.34416826329148</v>
      </c>
      <c r="I689" s="8">
        <v>1.33831517006251</v>
      </c>
      <c r="J689" s="8">
        <v>1.33973039003746</v>
      </c>
      <c r="K689" s="8">
        <v>1.3427183634092299</v>
      </c>
      <c r="L689" s="8">
        <v>1.3469075978496301</v>
      </c>
      <c r="M689" s="8">
        <v>1.35451827206471</v>
      </c>
      <c r="N689" s="8">
        <v>1.36135670579024</v>
      </c>
      <c r="O689" s="8">
        <v>1.4057308174438099</v>
      </c>
      <c r="P689" s="8">
        <v>1.4178443483833101</v>
      </c>
      <c r="Q689" s="8">
        <v>1.4212623115875</v>
      </c>
      <c r="R689" s="8">
        <v>1.4226599508078801</v>
      </c>
      <c r="S689" s="8">
        <v>1.42429622131102</v>
      </c>
      <c r="T689" s="8">
        <v>1.4270721973373</v>
      </c>
      <c r="U689" s="8">
        <v>1.43017753294739</v>
      </c>
      <c r="V689" s="8">
        <v>1.4308984913376099</v>
      </c>
      <c r="W689" s="8">
        <v>1.4334370892671899</v>
      </c>
      <c r="X689" s="8">
        <v>1.4377065309555599</v>
      </c>
      <c r="Y689" s="8">
        <v>1.4376621225275801</v>
      </c>
      <c r="Z689" s="8">
        <v>1.43567628254556</v>
      </c>
      <c r="AA689" s="8">
        <v>1.4371793035829601</v>
      </c>
      <c r="AB689" s="8">
        <v>1.44642563855059</v>
      </c>
      <c r="AC689" s="8">
        <v>1.45113017282705</v>
      </c>
      <c r="AD689" s="8">
        <v>1.4529016183344701</v>
      </c>
      <c r="AE689" s="8">
        <v>1.4529648852444299</v>
      </c>
      <c r="AF689" s="8">
        <v>1.4528080553998399</v>
      </c>
      <c r="AG689" s="8">
        <v>1.45144119851419</v>
      </c>
      <c r="AH689" s="8">
        <v>1.4464907453118301</v>
      </c>
      <c r="AI689" s="8">
        <v>1.43373550609099</v>
      </c>
      <c r="AJ689" s="8">
        <v>1.42433859513259</v>
      </c>
      <c r="AK689" s="8">
        <v>1.4153842963377301</v>
      </c>
    </row>
    <row r="690" spans="1:37" s="8" customFormat="1" x14ac:dyDescent="0.3">
      <c r="A690" s="12" t="str">
        <f t="shared" si="11"/>
        <v>SDGbaseTRA_UrbBAU_v7PQXcrubb</v>
      </c>
      <c r="B690" s="36" t="s">
        <v>220</v>
      </c>
      <c r="C690" s="7" t="s">
        <v>346</v>
      </c>
      <c r="D690" s="9" t="s">
        <v>120</v>
      </c>
      <c r="E690" s="8" t="s">
        <v>105</v>
      </c>
      <c r="F690" s="8">
        <v>1.26969209312609</v>
      </c>
      <c r="G690" s="8">
        <v>1.27810363292436</v>
      </c>
      <c r="H690" s="8">
        <v>1.2857186141361301</v>
      </c>
      <c r="I690" s="8">
        <v>1.2833885927481501</v>
      </c>
      <c r="J690" s="8">
        <v>1.28296785422869</v>
      </c>
      <c r="K690" s="8">
        <v>1.28470488347326</v>
      </c>
      <c r="L690" s="8">
        <v>1.2874116427439599</v>
      </c>
      <c r="M690" s="8">
        <v>1.2921563203110999</v>
      </c>
      <c r="N690" s="8">
        <v>1.29620695329033</v>
      </c>
      <c r="O690" s="8">
        <v>1.3124443883082499</v>
      </c>
      <c r="P690" s="8">
        <v>1.3191705873025401</v>
      </c>
      <c r="Q690" s="8">
        <v>1.32263551230585</v>
      </c>
      <c r="R690" s="8">
        <v>1.3253096855822899</v>
      </c>
      <c r="S690" s="8">
        <v>1.32770381785335</v>
      </c>
      <c r="T690" s="8">
        <v>1.3304639189660701</v>
      </c>
      <c r="U690" s="8">
        <v>1.33387662416692</v>
      </c>
      <c r="V690" s="8">
        <v>1.3359841557316601</v>
      </c>
      <c r="W690" s="8">
        <v>1.33878399775308</v>
      </c>
      <c r="X690" s="8">
        <v>1.34262648984445</v>
      </c>
      <c r="Y690" s="8">
        <v>1.3442861063665199</v>
      </c>
      <c r="Z690" s="8">
        <v>1.34509746580542</v>
      </c>
      <c r="AA690" s="8">
        <v>1.3479985583799301</v>
      </c>
      <c r="AB690" s="8">
        <v>1.35050745115682</v>
      </c>
      <c r="AC690" s="8">
        <v>1.35254611556978</v>
      </c>
      <c r="AD690" s="8">
        <v>1.3547010213338</v>
      </c>
      <c r="AE690" s="8">
        <v>1.35634357502799</v>
      </c>
      <c r="AF690" s="8">
        <v>1.35770521968074</v>
      </c>
      <c r="AG690" s="8">
        <v>1.3576424204926001</v>
      </c>
      <c r="AH690" s="8">
        <v>1.3501942661572099</v>
      </c>
      <c r="AI690" s="8">
        <v>1.3396893967449</v>
      </c>
      <c r="AJ690" s="8">
        <v>1.3327788433179699</v>
      </c>
      <c r="AK690" s="8">
        <v>1.3270299903340601</v>
      </c>
    </row>
    <row r="691" spans="1:37" s="8" customFormat="1" x14ac:dyDescent="0.3">
      <c r="A691" s="12" t="str">
        <f t="shared" si="11"/>
        <v>SDGbaseTRA_UrbBAU_v7PQXcplas</v>
      </c>
      <c r="B691" s="36" t="s">
        <v>220</v>
      </c>
      <c r="C691" s="7" t="s">
        <v>346</v>
      </c>
      <c r="D691" s="9" t="s">
        <v>120</v>
      </c>
      <c r="E691" s="8" t="s">
        <v>106</v>
      </c>
      <c r="F691" s="8">
        <v>1.4958932107925</v>
      </c>
      <c r="G691" s="8">
        <v>1.5158195844267099</v>
      </c>
      <c r="H691" s="8">
        <v>1.52217781255479</v>
      </c>
      <c r="I691" s="8">
        <v>1.5219868356026001</v>
      </c>
      <c r="J691" s="8">
        <v>1.51951823711774</v>
      </c>
      <c r="K691" s="8">
        <v>1.51968119973664</v>
      </c>
      <c r="L691" s="8">
        <v>1.5218581314445001</v>
      </c>
      <c r="M691" s="8">
        <v>1.52741259692675</v>
      </c>
      <c r="N691" s="8">
        <v>1.53061713840338</v>
      </c>
      <c r="O691" s="8">
        <v>1.5294955513600199</v>
      </c>
      <c r="P691" s="8">
        <v>1.5350422080700701</v>
      </c>
      <c r="Q691" s="8">
        <v>1.54039662926581</v>
      </c>
      <c r="R691" s="8">
        <v>1.5430871383206799</v>
      </c>
      <c r="S691" s="8">
        <v>1.5466326789968401</v>
      </c>
      <c r="T691" s="8">
        <v>1.54996715471948</v>
      </c>
      <c r="U691" s="8">
        <v>1.5538156759088999</v>
      </c>
      <c r="V691" s="8">
        <v>1.5568998119523401</v>
      </c>
      <c r="W691" s="8">
        <v>1.55961279409714</v>
      </c>
      <c r="X691" s="8">
        <v>1.5624004352201</v>
      </c>
      <c r="Y691" s="8">
        <v>1.5637693124826699</v>
      </c>
      <c r="Z691" s="8">
        <v>1.5644144324499001</v>
      </c>
      <c r="AA691" s="8">
        <v>1.5665713757494899</v>
      </c>
      <c r="AB691" s="8">
        <v>1.5623586463171599</v>
      </c>
      <c r="AC691" s="8">
        <v>1.5611405919489201</v>
      </c>
      <c r="AD691" s="8">
        <v>1.5626425336593199</v>
      </c>
      <c r="AE691" s="8">
        <v>1.5644870392382</v>
      </c>
      <c r="AF691" s="8">
        <v>1.56621705799212</v>
      </c>
      <c r="AG691" s="8">
        <v>1.56612766411238</v>
      </c>
      <c r="AH691" s="8">
        <v>1.55357816011778</v>
      </c>
      <c r="AI691" s="8">
        <v>1.5405456878316199</v>
      </c>
      <c r="AJ691" s="8">
        <v>1.53266042384743</v>
      </c>
      <c r="AK691" s="8">
        <v>1.52636005648022</v>
      </c>
    </row>
    <row r="692" spans="1:37" s="8" customFormat="1" x14ac:dyDescent="0.3">
      <c r="A692" s="12" t="str">
        <f t="shared" si="11"/>
        <v>SDGbaseTRA_UrbBAU_v7PQXcnmet</v>
      </c>
      <c r="B692" s="36" t="s">
        <v>220</v>
      </c>
      <c r="C692" s="7" t="s">
        <v>346</v>
      </c>
      <c r="D692" s="9" t="s">
        <v>120</v>
      </c>
      <c r="E692" s="8" t="s">
        <v>107</v>
      </c>
      <c r="F692" s="8">
        <v>1.40438623929439</v>
      </c>
      <c r="G692" s="8">
        <v>1.4287837296658901</v>
      </c>
      <c r="H692" s="8">
        <v>1.4280976139718</v>
      </c>
      <c r="I692" s="8">
        <v>1.4274951595760299</v>
      </c>
      <c r="J692" s="8">
        <v>1.4229360274862399</v>
      </c>
      <c r="K692" s="8">
        <v>1.4209695216575899</v>
      </c>
      <c r="L692" s="8">
        <v>1.42018305874269</v>
      </c>
      <c r="M692" s="8">
        <v>1.4210861993044199</v>
      </c>
      <c r="N692" s="8">
        <v>1.4197901953291501</v>
      </c>
      <c r="O692" s="8">
        <v>1.40627119255449</v>
      </c>
      <c r="P692" s="8">
        <v>1.40449558506363</v>
      </c>
      <c r="Q692" s="8">
        <v>1.40622665250858</v>
      </c>
      <c r="R692" s="8">
        <v>1.4098198610252599</v>
      </c>
      <c r="S692" s="8">
        <v>1.41292420520409</v>
      </c>
      <c r="T692" s="8">
        <v>1.4163821048793701</v>
      </c>
      <c r="U692" s="8">
        <v>1.41894631184867</v>
      </c>
      <c r="V692" s="8">
        <v>1.42227242325857</v>
      </c>
      <c r="W692" s="8">
        <v>1.4252766329065401</v>
      </c>
      <c r="X692" s="8">
        <v>1.4289167599646899</v>
      </c>
      <c r="Y692" s="8">
        <v>1.42981179557864</v>
      </c>
      <c r="Z692" s="8">
        <v>1.43040551727566</v>
      </c>
      <c r="AA692" s="8">
        <v>1.43071545204538</v>
      </c>
      <c r="AB692" s="8">
        <v>1.4231442557420799</v>
      </c>
      <c r="AC692" s="8">
        <v>1.4198967265356299</v>
      </c>
      <c r="AD692" s="8">
        <v>1.42107080771641</v>
      </c>
      <c r="AE692" s="8">
        <v>1.4235898351482099</v>
      </c>
      <c r="AF692" s="8">
        <v>1.4267572033581</v>
      </c>
      <c r="AG692" s="8">
        <v>1.4363267924524199</v>
      </c>
      <c r="AH692" s="8">
        <v>1.43628868872041</v>
      </c>
      <c r="AI692" s="8">
        <v>1.43668086349207</v>
      </c>
      <c r="AJ692" s="8">
        <v>1.4418960954037501</v>
      </c>
      <c r="AK692" s="8">
        <v>1.4495818248880701</v>
      </c>
    </row>
    <row r="693" spans="1:37" s="8" customFormat="1" x14ac:dyDescent="0.3">
      <c r="A693" s="12" t="str">
        <f t="shared" si="11"/>
        <v>SDGbaseTRA_UrbBAU_v7PQXciron</v>
      </c>
      <c r="B693" s="36" t="s">
        <v>220</v>
      </c>
      <c r="C693" s="7" t="s">
        <v>346</v>
      </c>
      <c r="D693" s="9" t="s">
        <v>120</v>
      </c>
      <c r="E693" s="8" t="s">
        <v>169</v>
      </c>
      <c r="F693" s="8">
        <v>1.2185849816788801</v>
      </c>
      <c r="G693" s="8">
        <v>1.3447461996082499</v>
      </c>
      <c r="H693" s="8">
        <v>1.36960823939356</v>
      </c>
      <c r="I693" s="8">
        <v>1.39305565478627</v>
      </c>
      <c r="J693" s="8">
        <v>1.40231215228744</v>
      </c>
      <c r="K693" s="8">
        <v>1.4069819456531401</v>
      </c>
      <c r="L693" s="8">
        <v>1.3996183802198501</v>
      </c>
      <c r="M693" s="8">
        <v>1.38742802273141</v>
      </c>
      <c r="N693" s="8">
        <v>1.37677210109145</v>
      </c>
      <c r="O693" s="8">
        <v>1.3386714319259001</v>
      </c>
      <c r="P693" s="8">
        <v>1.33227722670812</v>
      </c>
      <c r="Q693" s="8">
        <v>1.3356482501068301</v>
      </c>
      <c r="R693" s="8">
        <v>1.3407470177368199</v>
      </c>
      <c r="S693" s="8">
        <v>1.34197571837005</v>
      </c>
      <c r="T693" s="8">
        <v>1.3437042891294699</v>
      </c>
      <c r="U693" s="8">
        <v>1.3441431937332999</v>
      </c>
      <c r="V693" s="8">
        <v>1.28730220558758</v>
      </c>
      <c r="W693" s="8">
        <v>1.2842779823533399</v>
      </c>
      <c r="X693" s="8">
        <v>1.37703895313556</v>
      </c>
      <c r="Y693" s="8">
        <v>1.3752429438942599</v>
      </c>
      <c r="Z693" s="8">
        <v>1.3742412733895</v>
      </c>
      <c r="AA693" s="8">
        <v>1.3722457512056701</v>
      </c>
      <c r="AB693" s="8">
        <v>1.3785477231516301</v>
      </c>
      <c r="AC693" s="8">
        <v>1.3855328376281399</v>
      </c>
      <c r="AD693" s="8">
        <v>1.3868279627654101</v>
      </c>
      <c r="AE693" s="8">
        <v>1.38670878127678</v>
      </c>
      <c r="AF693" s="8">
        <v>1.38485649261105</v>
      </c>
      <c r="AG693" s="8">
        <v>1.39067690049408</v>
      </c>
      <c r="AH693" s="8">
        <v>1.4072995145896701</v>
      </c>
      <c r="AI693" s="8">
        <v>1.4284459852138101</v>
      </c>
      <c r="AJ693" s="8">
        <v>1.44223835501385</v>
      </c>
      <c r="AK693" s="8">
        <v>1.4576301616335401</v>
      </c>
    </row>
    <row r="694" spans="1:37" s="8" customFormat="1" x14ac:dyDescent="0.3">
      <c r="A694" s="12" t="str">
        <f t="shared" si="11"/>
        <v>SDGbaseTRA_UrbBAU_v7PQXcnfrm</v>
      </c>
      <c r="B694" s="36" t="s">
        <v>220</v>
      </c>
      <c r="C694" s="7" t="s">
        <v>346</v>
      </c>
      <c r="D694" s="9" t="s">
        <v>120</v>
      </c>
      <c r="E694" s="8" t="s">
        <v>108</v>
      </c>
      <c r="F694" s="8">
        <v>1.2468797409207899</v>
      </c>
      <c r="G694" s="8">
        <v>1.29230459056493</v>
      </c>
      <c r="H694" s="8">
        <v>1.35235927526472</v>
      </c>
      <c r="I694" s="8">
        <v>1.4119006832746901</v>
      </c>
      <c r="J694" s="8">
        <v>1.4478399034368501</v>
      </c>
      <c r="K694" s="8">
        <v>1.4689595523840699</v>
      </c>
      <c r="L694" s="8">
        <v>1.4704768910020301</v>
      </c>
      <c r="M694" s="8">
        <v>1.4288677411684101</v>
      </c>
      <c r="N694" s="8">
        <v>1.4034267792649899</v>
      </c>
      <c r="O694" s="8">
        <v>1.34097288912489</v>
      </c>
      <c r="P694" s="8">
        <v>1.31816399321666</v>
      </c>
      <c r="Q694" s="8">
        <v>1.3132919356341901</v>
      </c>
      <c r="R694" s="8">
        <v>1.31538173986315</v>
      </c>
      <c r="S694" s="8">
        <v>1.3155552101932899</v>
      </c>
      <c r="T694" s="8">
        <v>1.3160675808510001</v>
      </c>
      <c r="U694" s="8">
        <v>1.3121217315472899</v>
      </c>
      <c r="V694" s="8">
        <v>1.2829654106285699</v>
      </c>
      <c r="W694" s="8">
        <v>1.2654172708929801</v>
      </c>
      <c r="X694" s="8">
        <v>1.2779970770394999</v>
      </c>
      <c r="Y694" s="8">
        <v>1.2766046407100899</v>
      </c>
      <c r="Z694" s="8">
        <v>1.2770920902682501</v>
      </c>
      <c r="AA694" s="8">
        <v>1.2751568079837301</v>
      </c>
      <c r="AB694" s="8">
        <v>1.3952533214004299</v>
      </c>
      <c r="AC694" s="8">
        <v>1.4659664217226001</v>
      </c>
      <c r="AD694" s="8">
        <v>1.4753176006079101</v>
      </c>
      <c r="AE694" s="8">
        <v>1.4703161360808901</v>
      </c>
      <c r="AF694" s="8">
        <v>1.46115263947598</v>
      </c>
      <c r="AG694" s="8">
        <v>1.4625602772755399</v>
      </c>
      <c r="AH694" s="8">
        <v>1.5916971745544299</v>
      </c>
      <c r="AI694" s="8">
        <v>1.71102671101797</v>
      </c>
      <c r="AJ694" s="8">
        <v>1.7644538693368601</v>
      </c>
      <c r="AK694" s="8">
        <v>1.8043310786467599</v>
      </c>
    </row>
    <row r="695" spans="1:37" s="8" customFormat="1" x14ac:dyDescent="0.3">
      <c r="A695" s="12" t="str">
        <f t="shared" si="11"/>
        <v>SDGbaseTRA_UrbBAU_v7PQXcmetp</v>
      </c>
      <c r="B695" s="36" t="s">
        <v>220</v>
      </c>
      <c r="C695" s="7" t="s">
        <v>346</v>
      </c>
      <c r="D695" s="9" t="s">
        <v>120</v>
      </c>
      <c r="E695" s="8" t="s">
        <v>109</v>
      </c>
      <c r="F695" s="8">
        <v>1.26807825699027</v>
      </c>
      <c r="G695" s="8">
        <v>1.3564981305470001</v>
      </c>
      <c r="H695" s="8">
        <v>1.3687163026115801</v>
      </c>
      <c r="I695" s="8">
        <v>1.37905005239862</v>
      </c>
      <c r="J695" s="8">
        <v>1.3824096961468899</v>
      </c>
      <c r="K695" s="8">
        <v>1.3862627945253201</v>
      </c>
      <c r="L695" s="8">
        <v>1.3868602804533501</v>
      </c>
      <c r="M695" s="8">
        <v>1.38294559259622</v>
      </c>
      <c r="N695" s="8">
        <v>1.3801220847102</v>
      </c>
      <c r="O695" s="8">
        <v>1.36267675592935</v>
      </c>
      <c r="P695" s="8">
        <v>1.36164180182207</v>
      </c>
      <c r="Q695" s="8">
        <v>1.3647286799698799</v>
      </c>
      <c r="R695" s="8">
        <v>1.3695281261216301</v>
      </c>
      <c r="S695" s="8">
        <v>1.3721951444506699</v>
      </c>
      <c r="T695" s="8">
        <v>1.3748774413701299</v>
      </c>
      <c r="U695" s="8">
        <v>1.3773338272175999</v>
      </c>
      <c r="V695" s="8">
        <v>1.3643696955726501</v>
      </c>
      <c r="W695" s="8">
        <v>1.3638424542615599</v>
      </c>
      <c r="X695" s="8">
        <v>1.3870123736448301</v>
      </c>
      <c r="Y695" s="8">
        <v>1.38607279058345</v>
      </c>
      <c r="Z695" s="8">
        <v>1.38517993709306</v>
      </c>
      <c r="AA695" s="8">
        <v>1.3842631566966499</v>
      </c>
      <c r="AB695" s="8">
        <v>1.3943349464816099</v>
      </c>
      <c r="AC695" s="8">
        <v>1.40153808324358</v>
      </c>
      <c r="AD695" s="8">
        <v>1.40344649227808</v>
      </c>
      <c r="AE695" s="8">
        <v>1.40395377598428</v>
      </c>
      <c r="AF695" s="8">
        <v>1.4036246404513599</v>
      </c>
      <c r="AG695" s="8">
        <v>1.40743060719886</v>
      </c>
      <c r="AH695" s="8">
        <v>1.4160041702800901</v>
      </c>
      <c r="AI695" s="8">
        <v>1.4260213298567901</v>
      </c>
      <c r="AJ695" s="8">
        <v>1.43174656683111</v>
      </c>
      <c r="AK695" s="8">
        <v>1.4376575622424299</v>
      </c>
    </row>
    <row r="696" spans="1:37" s="8" customFormat="1" x14ac:dyDescent="0.3">
      <c r="A696" s="12" t="str">
        <f t="shared" si="11"/>
        <v>SDGbaseTRA_UrbBAU_v7PQXcmach</v>
      </c>
      <c r="B696" s="36" t="s">
        <v>220</v>
      </c>
      <c r="C696" s="7" t="s">
        <v>346</v>
      </c>
      <c r="D696" s="9" t="s">
        <v>120</v>
      </c>
      <c r="E696" s="8" t="s">
        <v>110</v>
      </c>
      <c r="F696" s="8">
        <v>1.12927017964911</v>
      </c>
      <c r="G696" s="8">
        <v>1.1735000169877901</v>
      </c>
      <c r="H696" s="8">
        <v>1.1866628043340299</v>
      </c>
      <c r="I696" s="8">
        <v>1.1930020571909301</v>
      </c>
      <c r="J696" s="8">
        <v>1.1969795584487599</v>
      </c>
      <c r="K696" s="8">
        <v>1.20118496779189</v>
      </c>
      <c r="L696" s="8">
        <v>1.2033030628326</v>
      </c>
      <c r="M696" s="8">
        <v>1.2006665217977399</v>
      </c>
      <c r="N696" s="8">
        <v>1.20012057014051</v>
      </c>
      <c r="O696" s="8">
        <v>1.2046232785244999</v>
      </c>
      <c r="P696" s="8">
        <v>1.2079799900519299</v>
      </c>
      <c r="Q696" s="8">
        <v>1.2105682806456299</v>
      </c>
      <c r="R696" s="8">
        <v>1.21454438884616</v>
      </c>
      <c r="S696" s="8">
        <v>1.21740848466908</v>
      </c>
      <c r="T696" s="8">
        <v>1.2201832739834799</v>
      </c>
      <c r="U696" s="8">
        <v>1.2227653302539201</v>
      </c>
      <c r="V696" s="8">
        <v>1.2197377851326101</v>
      </c>
      <c r="W696" s="8">
        <v>1.22137558958809</v>
      </c>
      <c r="X696" s="8">
        <v>1.23175345272724</v>
      </c>
      <c r="Y696" s="8">
        <v>1.2317072319783999</v>
      </c>
      <c r="Z696" s="8">
        <v>1.23087642639066</v>
      </c>
      <c r="AA696" s="8">
        <v>1.23124891214402</v>
      </c>
      <c r="AB696" s="8">
        <v>1.25242634184326</v>
      </c>
      <c r="AC696" s="8">
        <v>1.2650558986554501</v>
      </c>
      <c r="AD696" s="8">
        <v>1.2672301270639199</v>
      </c>
      <c r="AE696" s="8">
        <v>1.2666020323326601</v>
      </c>
      <c r="AF696" s="8">
        <v>1.2652006584507201</v>
      </c>
      <c r="AG696" s="8">
        <v>1.2657396192833601</v>
      </c>
      <c r="AH696" s="8">
        <v>1.28425577919173</v>
      </c>
      <c r="AI696" s="8">
        <v>1.30080309286089</v>
      </c>
      <c r="AJ696" s="8">
        <v>1.30797659728856</v>
      </c>
      <c r="AK696" s="8">
        <v>1.31362621735164</v>
      </c>
    </row>
    <row r="697" spans="1:37" s="8" customFormat="1" x14ac:dyDescent="0.3">
      <c r="A697" s="12" t="str">
        <f t="shared" si="11"/>
        <v>SDGbaseTRA_UrbBAU_v7PQXcfcel</v>
      </c>
      <c r="B697" s="36" t="s">
        <v>220</v>
      </c>
      <c r="C697" s="7" t="s">
        <v>346</v>
      </c>
      <c r="D697" s="9" t="s">
        <v>120</v>
      </c>
      <c r="E697" s="8" t="s">
        <v>170</v>
      </c>
      <c r="F697" s="8">
        <v>0.99999999999994504</v>
      </c>
      <c r="G697" s="8">
        <v>1.02459662322482</v>
      </c>
      <c r="H697" s="8">
        <v>1.0381482350654301</v>
      </c>
      <c r="I697" s="8">
        <v>1.03398812141221</v>
      </c>
      <c r="J697" s="8">
        <v>1.03513102623744</v>
      </c>
      <c r="K697" s="8">
        <v>1.0376382796846</v>
      </c>
      <c r="L697" s="8">
        <v>1.04100399527007</v>
      </c>
      <c r="M697" s="8">
        <v>1.0470039485508</v>
      </c>
      <c r="N697" s="8">
        <v>1.0521974064735</v>
      </c>
      <c r="O697" s="8">
        <v>1.0881349916865499</v>
      </c>
      <c r="P697" s="8">
        <v>1.09731890358217</v>
      </c>
      <c r="Q697" s="8">
        <v>1.0993874170901801</v>
      </c>
      <c r="R697" s="8">
        <v>1.1000462700957301</v>
      </c>
      <c r="S697" s="8">
        <v>1.10106866067666</v>
      </c>
      <c r="T697" s="8">
        <v>1.1030083473164001</v>
      </c>
      <c r="U697" s="8">
        <v>1.1051197069229901</v>
      </c>
      <c r="V697" s="8">
        <v>1.10528792570353</v>
      </c>
      <c r="W697" s="8">
        <v>1.1070822501012001</v>
      </c>
      <c r="X697" s="8">
        <v>1.1103409820143699</v>
      </c>
      <c r="Y697" s="8">
        <v>1.1099243979932001</v>
      </c>
      <c r="Z697" s="8">
        <v>1.10793172931412</v>
      </c>
      <c r="AA697" s="8">
        <v>1.10880063422734</v>
      </c>
      <c r="AB697" s="8">
        <v>1.1161953086087599</v>
      </c>
      <c r="AC697" s="8">
        <v>1.1197247626497</v>
      </c>
      <c r="AD697" s="8">
        <v>1.12082615293571</v>
      </c>
      <c r="AE697" s="8">
        <v>1.12054332075833</v>
      </c>
      <c r="AF697" s="8">
        <v>1.120150002046</v>
      </c>
      <c r="AG697" s="8">
        <v>1.11888314119448</v>
      </c>
      <c r="AH697" s="8">
        <v>1.1151164830537701</v>
      </c>
      <c r="AI697" s="8">
        <v>1.10497244914879</v>
      </c>
      <c r="AJ697" s="8">
        <v>1.09749429993875</v>
      </c>
      <c r="AK697" s="8">
        <v>1.09036778429073</v>
      </c>
    </row>
    <row r="698" spans="1:37" s="8" customFormat="1" x14ac:dyDescent="0.3">
      <c r="A698" s="12" t="str">
        <f t="shared" si="11"/>
        <v>SDGbaseTRA_UrbBAU_v7PQXcelct</v>
      </c>
      <c r="B698" s="36" t="s">
        <v>220</v>
      </c>
      <c r="C698" s="7" t="s">
        <v>346</v>
      </c>
      <c r="D698" s="9" t="s">
        <v>120</v>
      </c>
      <c r="E698" s="8" t="s">
        <v>171</v>
      </c>
      <c r="F698" s="8">
        <v>0.99999999999994504</v>
      </c>
      <c r="G698" s="8">
        <v>1.02459662322482</v>
      </c>
      <c r="H698" s="8">
        <v>1.0381482350654301</v>
      </c>
      <c r="I698" s="8">
        <v>1.03398812141221</v>
      </c>
      <c r="J698" s="8">
        <v>1.03513102623744</v>
      </c>
      <c r="K698" s="8">
        <v>1.0376382796846</v>
      </c>
      <c r="L698" s="8">
        <v>1.04100399527007</v>
      </c>
      <c r="M698" s="8">
        <v>1.0470039485508</v>
      </c>
      <c r="N698" s="8">
        <v>1.0521974064735</v>
      </c>
      <c r="O698" s="8">
        <v>1.0881349916865499</v>
      </c>
      <c r="P698" s="8">
        <v>1.09731890358217</v>
      </c>
      <c r="Q698" s="8">
        <v>1.0993874170901801</v>
      </c>
      <c r="R698" s="8">
        <v>1.1000462700957301</v>
      </c>
      <c r="S698" s="8">
        <v>1.10106866067666</v>
      </c>
      <c r="T698" s="8">
        <v>1.1030083473164001</v>
      </c>
      <c r="U698" s="8">
        <v>1.1051197069229901</v>
      </c>
      <c r="V698" s="8">
        <v>1.10528792570353</v>
      </c>
      <c r="W698" s="8">
        <v>1.1070822501012001</v>
      </c>
      <c r="X698" s="8">
        <v>1.1103409820143699</v>
      </c>
      <c r="Y698" s="8">
        <v>1.1099243979932001</v>
      </c>
      <c r="Z698" s="8">
        <v>1.10793172931412</v>
      </c>
      <c r="AA698" s="8">
        <v>1.10880063422734</v>
      </c>
      <c r="AB698" s="8">
        <v>1.1161953086087599</v>
      </c>
      <c r="AC698" s="8">
        <v>1.1197247626497</v>
      </c>
      <c r="AD698" s="8">
        <v>1.12082615293571</v>
      </c>
      <c r="AE698" s="8">
        <v>1.12054332075833</v>
      </c>
      <c r="AF698" s="8">
        <v>1.120150002046</v>
      </c>
      <c r="AG698" s="8">
        <v>1.11888314119448</v>
      </c>
      <c r="AH698" s="8">
        <v>1.1151164830537701</v>
      </c>
      <c r="AI698" s="8">
        <v>1.10497244914879</v>
      </c>
      <c r="AJ698" s="8">
        <v>1.09749429993875</v>
      </c>
      <c r="AK698" s="8">
        <v>1.09036778429073</v>
      </c>
    </row>
    <row r="699" spans="1:37" s="8" customFormat="1" x14ac:dyDescent="0.3">
      <c r="A699" s="12" t="str">
        <f t="shared" si="11"/>
        <v>SDGbaseTRA_UrbBAU_v7PQXcemch</v>
      </c>
      <c r="B699" s="36" t="s">
        <v>220</v>
      </c>
      <c r="C699" s="7" t="s">
        <v>346</v>
      </c>
      <c r="D699" s="9" t="s">
        <v>120</v>
      </c>
      <c r="E699" s="8" t="s">
        <v>111</v>
      </c>
      <c r="F699" s="8">
        <v>1.24867234600578</v>
      </c>
      <c r="G699" s="8">
        <v>1.27748436012324</v>
      </c>
      <c r="H699" s="8">
        <v>1.29476409907112</v>
      </c>
      <c r="I699" s="8">
        <v>1.30395058549226</v>
      </c>
      <c r="J699" s="8">
        <v>1.3097291828864299</v>
      </c>
      <c r="K699" s="8">
        <v>1.31466173294508</v>
      </c>
      <c r="L699" s="8">
        <v>1.3169683784711199</v>
      </c>
      <c r="M699" s="8">
        <v>1.3130555891736999</v>
      </c>
      <c r="N699" s="8">
        <v>1.31206256199631</v>
      </c>
      <c r="O699" s="8">
        <v>1.31471795835298</v>
      </c>
      <c r="P699" s="8">
        <v>1.31814991426831</v>
      </c>
      <c r="Q699" s="8">
        <v>1.32152266384465</v>
      </c>
      <c r="R699" s="8">
        <v>1.3258025811565599</v>
      </c>
      <c r="S699" s="8">
        <v>1.3286749671478599</v>
      </c>
      <c r="T699" s="8">
        <v>1.3314992949506601</v>
      </c>
      <c r="U699" s="8">
        <v>1.33387587057246</v>
      </c>
      <c r="V699" s="8">
        <v>1.33114245786612</v>
      </c>
      <c r="W699" s="8">
        <v>1.3316792709208101</v>
      </c>
      <c r="X699" s="8">
        <v>1.33902114515336</v>
      </c>
      <c r="Y699" s="8">
        <v>1.3390337143228099</v>
      </c>
      <c r="Z699" s="8">
        <v>1.3383359402997901</v>
      </c>
      <c r="AA699" s="8">
        <v>1.33875018141274</v>
      </c>
      <c r="AB699" s="8">
        <v>1.36528456719173</v>
      </c>
      <c r="AC699" s="8">
        <v>1.38087791504822</v>
      </c>
      <c r="AD699" s="8">
        <v>1.3831705385562501</v>
      </c>
      <c r="AE699" s="8">
        <v>1.3819962954638201</v>
      </c>
      <c r="AF699" s="8">
        <v>1.3798568106625699</v>
      </c>
      <c r="AG699" s="8">
        <v>1.3771096708547199</v>
      </c>
      <c r="AH699" s="8">
        <v>1.3979977297536801</v>
      </c>
      <c r="AI699" s="8">
        <v>1.41500227828779</v>
      </c>
      <c r="AJ699" s="8">
        <v>1.4202813829043599</v>
      </c>
      <c r="AK699" s="8">
        <v>1.42537207915992</v>
      </c>
    </row>
    <row r="700" spans="1:37" s="8" customFormat="1" x14ac:dyDescent="0.3">
      <c r="A700" s="12" t="str">
        <f t="shared" si="11"/>
        <v>SDGbaseTRA_UrbBAU_v7PQXcsequ</v>
      </c>
      <c r="B700" s="36" t="s">
        <v>220</v>
      </c>
      <c r="C700" s="7" t="s">
        <v>346</v>
      </c>
      <c r="D700" s="9" t="s">
        <v>120</v>
      </c>
      <c r="E700" s="8" t="s">
        <v>112</v>
      </c>
      <c r="F700" s="8">
        <v>1.1538066119605499</v>
      </c>
      <c r="G700" s="8">
        <v>1.1669068237867399</v>
      </c>
      <c r="H700" s="8">
        <v>1.1805560892637399</v>
      </c>
      <c r="I700" s="8">
        <v>1.18312428251658</v>
      </c>
      <c r="J700" s="8">
        <v>1.18700974426485</v>
      </c>
      <c r="K700" s="8">
        <v>1.1910809533587901</v>
      </c>
      <c r="L700" s="8">
        <v>1.19418944647972</v>
      </c>
      <c r="M700" s="8">
        <v>1.1946268008691501</v>
      </c>
      <c r="N700" s="8">
        <v>1.1966311117823101</v>
      </c>
      <c r="O700" s="8">
        <v>1.2154871903340401</v>
      </c>
      <c r="P700" s="8">
        <v>1.2221343749765501</v>
      </c>
      <c r="Q700" s="8">
        <v>1.2251912074774201</v>
      </c>
      <c r="R700" s="8">
        <v>1.2283387611965499</v>
      </c>
      <c r="S700" s="8">
        <v>1.2311097075812301</v>
      </c>
      <c r="T700" s="8">
        <v>1.2340428212160801</v>
      </c>
      <c r="U700" s="8">
        <v>1.2367623901592699</v>
      </c>
      <c r="V700" s="8">
        <v>1.23843015126439</v>
      </c>
      <c r="W700" s="8">
        <v>1.24085751130308</v>
      </c>
      <c r="X700" s="8">
        <v>1.24439092128912</v>
      </c>
      <c r="Y700" s="8">
        <v>1.2446657612485801</v>
      </c>
      <c r="Z700" s="8">
        <v>1.24368382884399</v>
      </c>
      <c r="AA700" s="8">
        <v>1.24461919760507</v>
      </c>
      <c r="AB700" s="8">
        <v>1.2650989280662399</v>
      </c>
      <c r="AC700" s="8">
        <v>1.27698808803777</v>
      </c>
      <c r="AD700" s="8">
        <v>1.2793060363020501</v>
      </c>
      <c r="AE700" s="8">
        <v>1.2788031920139</v>
      </c>
      <c r="AF700" s="8">
        <v>1.2776684399639</v>
      </c>
      <c r="AG700" s="8">
        <v>1.27656277166293</v>
      </c>
      <c r="AH700" s="8">
        <v>1.29124220989506</v>
      </c>
      <c r="AI700" s="8">
        <v>1.3009613168261001</v>
      </c>
      <c r="AJ700" s="8">
        <v>1.3033245107408999</v>
      </c>
      <c r="AK700" s="8">
        <v>1.3041907489354401</v>
      </c>
    </row>
    <row r="701" spans="1:37" s="8" customFormat="1" x14ac:dyDescent="0.3">
      <c r="A701" s="12" t="str">
        <f t="shared" si="11"/>
        <v>SDGbaseTRA_UrbBAU_v7PQXcvehi</v>
      </c>
      <c r="B701" s="36" t="s">
        <v>220</v>
      </c>
      <c r="C701" s="7" t="s">
        <v>346</v>
      </c>
      <c r="D701" s="9" t="s">
        <v>120</v>
      </c>
      <c r="E701" s="8" t="s">
        <v>113</v>
      </c>
      <c r="F701" s="8">
        <v>1.2697466300101301</v>
      </c>
      <c r="G701" s="8">
        <v>1.2917111519069</v>
      </c>
      <c r="H701" s="8">
        <v>1.3084122833052501</v>
      </c>
      <c r="I701" s="8">
        <v>1.32010803509652</v>
      </c>
      <c r="J701" s="8">
        <v>1.3271054451872699</v>
      </c>
      <c r="K701" s="8">
        <v>1.3327830037500701</v>
      </c>
      <c r="L701" s="8">
        <v>1.33497592578364</v>
      </c>
      <c r="M701" s="8">
        <v>1.3283529550967501</v>
      </c>
      <c r="N701" s="8">
        <v>1.3260823102621699</v>
      </c>
      <c r="O701" s="8">
        <v>1.3234846121449599</v>
      </c>
      <c r="P701" s="8">
        <v>1.3267909682701899</v>
      </c>
      <c r="Q701" s="8">
        <v>1.33091604998318</v>
      </c>
      <c r="R701" s="8">
        <v>1.33672712577691</v>
      </c>
      <c r="S701" s="8">
        <v>1.3408014043246601</v>
      </c>
      <c r="T701" s="8">
        <v>1.34431306795971</v>
      </c>
      <c r="U701" s="8">
        <v>1.34727717975233</v>
      </c>
      <c r="V701" s="8">
        <v>1.3461541730315301</v>
      </c>
      <c r="W701" s="8">
        <v>1.3478407450500001</v>
      </c>
      <c r="X701" s="8">
        <v>1.35556007849106</v>
      </c>
      <c r="Y701" s="8">
        <v>1.38167407313129</v>
      </c>
      <c r="Z701" s="8">
        <v>1.4088474440383401</v>
      </c>
      <c r="AA701" s="8">
        <v>1.4359770035577599</v>
      </c>
      <c r="AB701" s="8">
        <v>1.4749294767245</v>
      </c>
      <c r="AC701" s="8">
        <v>1.50026581859775</v>
      </c>
      <c r="AD701" s="8">
        <v>1.5076676557948001</v>
      </c>
      <c r="AE701" s="8">
        <v>1.50942118801937</v>
      </c>
      <c r="AF701" s="8">
        <v>1.50942067655747</v>
      </c>
      <c r="AG701" s="8">
        <v>1.5058048619233799</v>
      </c>
      <c r="AH701" s="8">
        <v>1.53519541770447</v>
      </c>
      <c r="AI701" s="8">
        <v>1.56585683616813</v>
      </c>
      <c r="AJ701" s="8">
        <v>1.5803676184575</v>
      </c>
      <c r="AK701" s="8">
        <v>1.59077537970019</v>
      </c>
    </row>
    <row r="702" spans="1:37" s="8" customFormat="1" x14ac:dyDescent="0.3">
      <c r="A702" s="12" t="str">
        <f t="shared" si="11"/>
        <v>SDGbaseTRA_UrbBAU_v7PQXctequ</v>
      </c>
      <c r="B702" s="36" t="s">
        <v>220</v>
      </c>
      <c r="C702" s="7" t="s">
        <v>346</v>
      </c>
      <c r="D702" s="9" t="s">
        <v>120</v>
      </c>
      <c r="E702" s="8" t="s">
        <v>114</v>
      </c>
      <c r="F702" s="8">
        <v>1.08451739466165</v>
      </c>
      <c r="G702" s="8">
        <v>1.1380086382966199</v>
      </c>
      <c r="H702" s="8">
        <v>1.1494345493848099</v>
      </c>
      <c r="I702" s="8">
        <v>1.16312280331958</v>
      </c>
      <c r="J702" s="8">
        <v>1.1700010362611699</v>
      </c>
      <c r="K702" s="8">
        <v>1.1762341519475701</v>
      </c>
      <c r="L702" s="8">
        <v>1.1787318369286199</v>
      </c>
      <c r="M702" s="8">
        <v>1.16976835905147</v>
      </c>
      <c r="N702" s="8">
        <v>1.1655915405307899</v>
      </c>
      <c r="O702" s="8">
        <v>1.14835354920897</v>
      </c>
      <c r="P702" s="8">
        <v>1.1465365928331499</v>
      </c>
      <c r="Q702" s="8">
        <v>1.1484111200826099</v>
      </c>
      <c r="R702" s="8">
        <v>1.15499902422881</v>
      </c>
      <c r="S702" s="8">
        <v>1.15920193920436</v>
      </c>
      <c r="T702" s="8">
        <v>1.1624766417390899</v>
      </c>
      <c r="U702" s="8">
        <v>1.16559521635505</v>
      </c>
      <c r="V702" s="8">
        <v>1.16435384883221</v>
      </c>
      <c r="W702" s="8">
        <v>1.1664780658826801</v>
      </c>
      <c r="X702" s="8">
        <v>1.1764331848551</v>
      </c>
      <c r="Y702" s="8">
        <v>1.17954315402599</v>
      </c>
      <c r="Z702" s="8">
        <v>1.18268857431695</v>
      </c>
      <c r="AA702" s="8">
        <v>1.18563554892629</v>
      </c>
      <c r="AB702" s="8">
        <v>1.2235844527717501</v>
      </c>
      <c r="AC702" s="8">
        <v>1.2461665793124199</v>
      </c>
      <c r="AD702" s="8">
        <v>1.24954940762724</v>
      </c>
      <c r="AE702" s="8">
        <v>1.2484258728745199</v>
      </c>
      <c r="AF702" s="8">
        <v>1.2460488343759999</v>
      </c>
      <c r="AG702" s="8">
        <v>1.2479421331114799</v>
      </c>
      <c r="AH702" s="8">
        <v>1.28536376413836</v>
      </c>
      <c r="AI702" s="8">
        <v>1.32284677895281</v>
      </c>
      <c r="AJ702" s="8">
        <v>1.3403117721959901</v>
      </c>
      <c r="AK702" s="8">
        <v>1.3540975812369</v>
      </c>
    </row>
    <row r="703" spans="1:37" s="8" customFormat="1" x14ac:dyDescent="0.3">
      <c r="A703" s="12" t="str">
        <f t="shared" si="11"/>
        <v>SDGbaseTRA_UrbBAU_v7PQXcfurn</v>
      </c>
      <c r="B703" s="36" t="s">
        <v>220</v>
      </c>
      <c r="C703" s="7" t="s">
        <v>346</v>
      </c>
      <c r="D703" s="9" t="s">
        <v>120</v>
      </c>
      <c r="E703" s="8" t="s">
        <v>115</v>
      </c>
      <c r="F703" s="8">
        <v>1.3153729048665299</v>
      </c>
      <c r="G703" s="8">
        <v>1.36875079316564</v>
      </c>
      <c r="H703" s="8">
        <v>1.36914915033999</v>
      </c>
      <c r="I703" s="8">
        <v>1.36984698667086</v>
      </c>
      <c r="J703" s="8">
        <v>1.36838256719755</v>
      </c>
      <c r="K703" s="8">
        <v>1.3690919054775099</v>
      </c>
      <c r="L703" s="8">
        <v>1.3703553204004999</v>
      </c>
      <c r="M703" s="8">
        <v>1.3721358620269699</v>
      </c>
      <c r="N703" s="8">
        <v>1.3733803705060099</v>
      </c>
      <c r="O703" s="8">
        <v>1.3666283093236999</v>
      </c>
      <c r="P703" s="8">
        <v>1.36854030736446</v>
      </c>
      <c r="Q703" s="8">
        <v>1.37181477382576</v>
      </c>
      <c r="R703" s="8">
        <v>1.3756770694578899</v>
      </c>
      <c r="S703" s="8">
        <v>1.37842206157249</v>
      </c>
      <c r="T703" s="8">
        <v>1.38116780270781</v>
      </c>
      <c r="U703" s="8">
        <v>1.3842890313429701</v>
      </c>
      <c r="V703" s="8">
        <v>1.3852434610278701</v>
      </c>
      <c r="W703" s="8">
        <v>1.38722889574181</v>
      </c>
      <c r="X703" s="8">
        <v>1.3921272670939</v>
      </c>
      <c r="Y703" s="8">
        <v>1.39235721171778</v>
      </c>
      <c r="Z703" s="8">
        <v>1.39222895876397</v>
      </c>
      <c r="AA703" s="8">
        <v>1.3922144415832201</v>
      </c>
      <c r="AB703" s="8">
        <v>1.3894835455155901</v>
      </c>
      <c r="AC703" s="8">
        <v>1.38890267872899</v>
      </c>
      <c r="AD703" s="8">
        <v>1.3900655258179</v>
      </c>
      <c r="AE703" s="8">
        <v>1.39160194218178</v>
      </c>
      <c r="AF703" s="8">
        <v>1.39298968282104</v>
      </c>
      <c r="AG703" s="8">
        <v>1.3948388362813999</v>
      </c>
      <c r="AH703" s="8">
        <v>1.3892484882662</v>
      </c>
      <c r="AI703" s="8">
        <v>1.38505578594353</v>
      </c>
      <c r="AJ703" s="8">
        <v>1.3840035023370501</v>
      </c>
      <c r="AK703" s="8">
        <v>1.3840781029643701</v>
      </c>
    </row>
    <row r="704" spans="1:37" s="8" customFormat="1" x14ac:dyDescent="0.3">
      <c r="A704" s="12" t="str">
        <f t="shared" si="11"/>
        <v>SDGbaseTRA_UrbBAU_v7PQXcoman</v>
      </c>
      <c r="B704" s="36" t="s">
        <v>220</v>
      </c>
      <c r="C704" s="7" t="s">
        <v>346</v>
      </c>
      <c r="D704" s="9" t="s">
        <v>120</v>
      </c>
      <c r="E704" s="8" t="s">
        <v>116</v>
      </c>
      <c r="F704" s="8">
        <v>1.20409156687984</v>
      </c>
      <c r="G704" s="8">
        <v>1.25131979630479</v>
      </c>
      <c r="H704" s="8">
        <v>1.2462953104527501</v>
      </c>
      <c r="I704" s="8">
        <v>1.2378164646588901</v>
      </c>
      <c r="J704" s="8">
        <v>1.23616768962949</v>
      </c>
      <c r="K704" s="8">
        <v>1.23490654575013</v>
      </c>
      <c r="L704" s="8">
        <v>1.23387878915672</v>
      </c>
      <c r="M704" s="8">
        <v>1.23461847290031</v>
      </c>
      <c r="N704" s="8">
        <v>1.23340412699919</v>
      </c>
      <c r="O704" s="8">
        <v>1.2488441325853701</v>
      </c>
      <c r="P704" s="8">
        <v>1.24405272865976</v>
      </c>
      <c r="Q704" s="8">
        <v>1.2371938654329</v>
      </c>
      <c r="R704" s="8">
        <v>1.23207631547008</v>
      </c>
      <c r="S704" s="8">
        <v>1.2305369220644</v>
      </c>
      <c r="T704" s="8">
        <v>1.23048567226378</v>
      </c>
      <c r="U704" s="8">
        <v>1.2289972330407599</v>
      </c>
      <c r="V704" s="8">
        <v>1.2285276473023501</v>
      </c>
      <c r="W704" s="8">
        <v>1.22989195741749</v>
      </c>
      <c r="X704" s="8">
        <v>1.23207880783834</v>
      </c>
      <c r="Y704" s="8">
        <v>1.2319580154273699</v>
      </c>
      <c r="Z704" s="8">
        <v>1.2311449448959699</v>
      </c>
      <c r="AA704" s="8">
        <v>1.23257908360852</v>
      </c>
      <c r="AB704" s="8">
        <v>1.2360962410644101</v>
      </c>
      <c r="AC704" s="8">
        <v>1.2395231812740799</v>
      </c>
      <c r="AD704" s="8">
        <v>1.2428997411010501</v>
      </c>
      <c r="AE704" s="8">
        <v>1.24558520765481</v>
      </c>
      <c r="AF704" s="8">
        <v>1.24870565305814</v>
      </c>
      <c r="AG704" s="8">
        <v>1.2514782354182501</v>
      </c>
      <c r="AH704" s="8">
        <v>1.25887842160639</v>
      </c>
      <c r="AI704" s="8">
        <v>1.26450595185459</v>
      </c>
      <c r="AJ704" s="8">
        <v>1.27143048678604</v>
      </c>
      <c r="AK704" s="8">
        <v>1.2790678971398699</v>
      </c>
    </row>
    <row r="705" spans="1:37" s="8" customFormat="1" x14ac:dyDescent="0.3">
      <c r="A705" s="12" t="str">
        <f t="shared" si="11"/>
        <v>SDGbaseTRA_UrbBAU_v7PQXcelec</v>
      </c>
      <c r="B705" s="36" t="s">
        <v>220</v>
      </c>
      <c r="C705" s="7" t="s">
        <v>346</v>
      </c>
      <c r="D705" s="9" t="s">
        <v>120</v>
      </c>
      <c r="E705" s="8" t="s">
        <v>172</v>
      </c>
      <c r="F705" s="8">
        <v>0.35515715847666401</v>
      </c>
      <c r="G705" s="8">
        <v>0.36156187679484603</v>
      </c>
      <c r="H705" s="8">
        <v>0.33267324188728198</v>
      </c>
      <c r="I705" s="8">
        <v>0.33174529440862799</v>
      </c>
      <c r="J705" s="8">
        <v>0.33557784519001399</v>
      </c>
      <c r="K705" s="8">
        <v>0.34039713645721698</v>
      </c>
      <c r="L705" s="8">
        <v>0.34303632254021099</v>
      </c>
      <c r="M705" s="8">
        <v>0.339296010820618</v>
      </c>
      <c r="N705" s="8">
        <v>0.33339422897325399</v>
      </c>
      <c r="O705" s="8">
        <v>0.33251550970597599</v>
      </c>
      <c r="P705" s="8">
        <v>0.33163829278789198</v>
      </c>
      <c r="Q705" s="8">
        <v>0.33464129817973398</v>
      </c>
      <c r="R705" s="8">
        <v>0.33967519612526198</v>
      </c>
      <c r="S705" s="8">
        <v>0.341515280461756</v>
      </c>
      <c r="T705" s="8">
        <v>0.34371304188289797</v>
      </c>
      <c r="U705" s="8">
        <v>0.34466818270882399</v>
      </c>
      <c r="V705" s="8">
        <v>0.34484382877794001</v>
      </c>
      <c r="W705" s="8">
        <v>0.34559040876601199</v>
      </c>
      <c r="X705" s="8">
        <v>0.34288320136985201</v>
      </c>
      <c r="Y705" s="8">
        <v>0.34425576479981901</v>
      </c>
      <c r="Z705" s="8">
        <v>0.34580017712913802</v>
      </c>
      <c r="AA705" s="8">
        <v>0.34735016116810602</v>
      </c>
      <c r="AB705" s="8">
        <v>0.34975353455691299</v>
      </c>
      <c r="AC705" s="8">
        <v>0.35352715618479202</v>
      </c>
      <c r="AD705" s="8">
        <v>0.35700545933571698</v>
      </c>
      <c r="AE705" s="8">
        <v>0.35965385420442803</v>
      </c>
      <c r="AF705" s="8">
        <v>0.36208822068597502</v>
      </c>
      <c r="AG705" s="8">
        <v>0.38185784365174702</v>
      </c>
      <c r="AH705" s="8">
        <v>0.39671015843265001</v>
      </c>
      <c r="AI705" s="8">
        <v>0.41909479814739298</v>
      </c>
      <c r="AJ705" s="8">
        <v>0.43938390992701798</v>
      </c>
      <c r="AK705" s="8">
        <v>0.45654149697234903</v>
      </c>
    </row>
    <row r="706" spans="1:37" s="8" customFormat="1" x14ac:dyDescent="0.3">
      <c r="A706" s="12" t="str">
        <f t="shared" si="11"/>
        <v>SDGbaseTRA_UrbBAU_v7PQXcwatr</v>
      </c>
      <c r="B706" s="36" t="s">
        <v>220</v>
      </c>
      <c r="C706" s="7" t="s">
        <v>346</v>
      </c>
      <c r="D706" s="9" t="s">
        <v>120</v>
      </c>
      <c r="E706" s="8" t="s">
        <v>173</v>
      </c>
      <c r="F706" s="8">
        <v>1.0475553820608301</v>
      </c>
      <c r="G706" s="8">
        <v>0.93920726697136203</v>
      </c>
      <c r="H706" s="8">
        <v>0.954259984778143</v>
      </c>
      <c r="I706" s="8">
        <v>0.96404134775505401</v>
      </c>
      <c r="J706" s="8">
        <v>0.97096444016766703</v>
      </c>
      <c r="K706" s="8">
        <v>0.97693029307486701</v>
      </c>
      <c r="L706" s="8">
        <v>0.97973127596069798</v>
      </c>
      <c r="M706" s="8">
        <v>0.98006302778182197</v>
      </c>
      <c r="N706" s="8">
        <v>0.97866048156543595</v>
      </c>
      <c r="O706" s="8">
        <v>0.97580063919175097</v>
      </c>
      <c r="P706" s="8">
        <v>0.9769855805041</v>
      </c>
      <c r="Q706" s="8">
        <v>0.97984870564321502</v>
      </c>
      <c r="R706" s="8">
        <v>0.98556112494667403</v>
      </c>
      <c r="S706" s="8">
        <v>0.99272530670380499</v>
      </c>
      <c r="T706" s="8">
        <v>0.99866808515879901</v>
      </c>
      <c r="U706" s="8">
        <v>0.998562147013899</v>
      </c>
      <c r="V706" s="8">
        <v>1.00041606677994</v>
      </c>
      <c r="W706" s="8">
        <v>1.0033012478808601</v>
      </c>
      <c r="X706" s="8">
        <v>1.00508082306931</v>
      </c>
      <c r="Y706" s="8">
        <v>1.00449394891836</v>
      </c>
      <c r="Z706" s="8">
        <v>1.0041629764078299</v>
      </c>
      <c r="AA706" s="8">
        <v>1.0035827662607699</v>
      </c>
      <c r="AB706" s="8">
        <v>1.0097818704316299</v>
      </c>
      <c r="AC706" s="8">
        <v>1.01354705668469</v>
      </c>
      <c r="AD706" s="8">
        <v>1.0179261395771499</v>
      </c>
      <c r="AE706" s="8">
        <v>1.0212791643568</v>
      </c>
      <c r="AF706" s="8">
        <v>1.0246180295821701</v>
      </c>
      <c r="AG706" s="8">
        <v>1.0266936415513701</v>
      </c>
      <c r="AH706" s="8">
        <v>1.0412843233695801</v>
      </c>
      <c r="AI706" s="8">
        <v>1.0524623313179</v>
      </c>
      <c r="AJ706" s="8">
        <v>1.0589004392458701</v>
      </c>
      <c r="AK706" s="8">
        <v>1.0636797049510101</v>
      </c>
    </row>
    <row r="707" spans="1:37" s="8" customFormat="1" x14ac:dyDescent="0.3">
      <c r="A707" s="12" t="str">
        <f t="shared" si="11"/>
        <v>SDGbaseTRA_UrbBAU_v7PQXccons</v>
      </c>
      <c r="B707" s="36" t="s">
        <v>220</v>
      </c>
      <c r="C707" s="7" t="s">
        <v>346</v>
      </c>
      <c r="D707" s="9" t="s">
        <v>120</v>
      </c>
      <c r="E707" s="8" t="s">
        <v>117</v>
      </c>
      <c r="F707" s="8">
        <v>1.0066853345789299</v>
      </c>
      <c r="G707" s="8">
        <v>1.0668731328582901</v>
      </c>
      <c r="H707" s="8">
        <v>1.0589251201471299</v>
      </c>
      <c r="I707" s="8">
        <v>1.0567782856171499</v>
      </c>
      <c r="J707" s="8">
        <v>1.0535100014138199</v>
      </c>
      <c r="K707" s="8">
        <v>1.0531105970032799</v>
      </c>
      <c r="L707" s="8">
        <v>1.0528886347489099</v>
      </c>
      <c r="M707" s="8">
        <v>1.05327789431254</v>
      </c>
      <c r="N707" s="8">
        <v>1.05301527383419</v>
      </c>
      <c r="O707" s="8">
        <v>1.0462261194568201</v>
      </c>
      <c r="P707" s="8">
        <v>1.04644926814606</v>
      </c>
      <c r="Q707" s="8">
        <v>1.04834031695287</v>
      </c>
      <c r="R707" s="8">
        <v>1.0512738561928401</v>
      </c>
      <c r="S707" s="8">
        <v>1.0536914044105801</v>
      </c>
      <c r="T707" s="8">
        <v>1.0559230825022601</v>
      </c>
      <c r="U707" s="8">
        <v>1.0579488061168101</v>
      </c>
      <c r="V707" s="8">
        <v>1.0581699340541699</v>
      </c>
      <c r="W707" s="8">
        <v>1.05970113853513</v>
      </c>
      <c r="X707" s="8">
        <v>1.06493934340231</v>
      </c>
      <c r="Y707" s="8">
        <v>1.06499223850242</v>
      </c>
      <c r="Z707" s="8">
        <v>1.06538477376637</v>
      </c>
      <c r="AA707" s="8">
        <v>1.0649190502596499</v>
      </c>
      <c r="AB707" s="8">
        <v>1.06158812360691</v>
      </c>
      <c r="AC707" s="8">
        <v>1.06105947850085</v>
      </c>
      <c r="AD707" s="8">
        <v>1.0628104789971</v>
      </c>
      <c r="AE707" s="8">
        <v>1.0649128823663301</v>
      </c>
      <c r="AF707" s="8">
        <v>1.0666164295832501</v>
      </c>
      <c r="AG707" s="8">
        <v>1.06878793543672</v>
      </c>
      <c r="AH707" s="8">
        <v>1.0677805120902599</v>
      </c>
      <c r="AI707" s="8">
        <v>1.06717238312998</v>
      </c>
      <c r="AJ707" s="8">
        <v>1.0682526848064799</v>
      </c>
      <c r="AK707" s="8">
        <v>1.0700754740080101</v>
      </c>
    </row>
    <row r="708" spans="1:37" s="8" customFormat="1" x14ac:dyDescent="0.3">
      <c r="A708" s="12" t="str">
        <f t="shared" si="11"/>
        <v>SDGbaseTRA_UrbBAU_v7PQXctrad</v>
      </c>
      <c r="B708" s="36" t="s">
        <v>220</v>
      </c>
      <c r="C708" s="7" t="s">
        <v>346</v>
      </c>
      <c r="D708" s="9" t="s">
        <v>120</v>
      </c>
      <c r="E708" s="8" t="s">
        <v>174</v>
      </c>
      <c r="F708" s="8">
        <v>1.00131749317995</v>
      </c>
      <c r="G708" s="8">
        <v>1.0100415941380601</v>
      </c>
      <c r="H708" s="8">
        <v>1.01306200894388</v>
      </c>
      <c r="I708" s="8">
        <v>1.0178770844993099</v>
      </c>
      <c r="J708" s="8">
        <v>1.01425107860123</v>
      </c>
      <c r="K708" s="8">
        <v>1.0135787903645801</v>
      </c>
      <c r="L708" s="8">
        <v>1.0138064054876399</v>
      </c>
      <c r="M708" s="8">
        <v>1.0157628275678501</v>
      </c>
      <c r="N708" s="8">
        <v>1.0164479672553799</v>
      </c>
      <c r="O708" s="8">
        <v>0.98952566348767101</v>
      </c>
      <c r="P708" s="8">
        <v>0.99304171397903496</v>
      </c>
      <c r="Q708" s="8">
        <v>1.00149876225169</v>
      </c>
      <c r="R708" s="8">
        <v>1.0085852967351201</v>
      </c>
      <c r="S708" s="8">
        <v>1.0144800966683101</v>
      </c>
      <c r="T708" s="8">
        <v>1.0188889174953899</v>
      </c>
      <c r="U708" s="8">
        <v>1.0225061875203201</v>
      </c>
      <c r="V708" s="8">
        <v>1.02749830972075</v>
      </c>
      <c r="W708" s="8">
        <v>1.03071440720708</v>
      </c>
      <c r="X708" s="8">
        <v>1.03195006773836</v>
      </c>
      <c r="Y708" s="8">
        <v>1.0316895011391201</v>
      </c>
      <c r="Z708" s="8">
        <v>1.0309939692133701</v>
      </c>
      <c r="AA708" s="8">
        <v>1.03043239044126</v>
      </c>
      <c r="AB708" s="8">
        <v>1.0195256814321501</v>
      </c>
      <c r="AC708" s="8">
        <v>1.0157101392850001</v>
      </c>
      <c r="AD708" s="8">
        <v>1.0174405571412199</v>
      </c>
      <c r="AE708" s="8">
        <v>1.02033375416468</v>
      </c>
      <c r="AF708" s="8">
        <v>1.0233093908573401</v>
      </c>
      <c r="AG708" s="8">
        <v>1.0234895241673601</v>
      </c>
      <c r="AH708" s="8">
        <v>1.01377425475052</v>
      </c>
      <c r="AI708" s="8">
        <v>1.0058218699874499</v>
      </c>
      <c r="AJ708" s="8">
        <v>1.00172540421677</v>
      </c>
      <c r="AK708" s="8">
        <v>0.99879616470686805</v>
      </c>
    </row>
    <row r="709" spans="1:37" s="8" customFormat="1" x14ac:dyDescent="0.3">
      <c r="A709" s="12" t="str">
        <f t="shared" si="11"/>
        <v>SDGbaseTRA_UrbBAU_v7PQXchotl</v>
      </c>
      <c r="B709" s="36" t="s">
        <v>220</v>
      </c>
      <c r="C709" s="7" t="s">
        <v>346</v>
      </c>
      <c r="D709" s="9" t="s">
        <v>120</v>
      </c>
      <c r="E709" s="8" t="s">
        <v>175</v>
      </c>
      <c r="F709" s="8">
        <v>1.07621407528443</v>
      </c>
      <c r="G709" s="8">
        <v>1.0835097834232199</v>
      </c>
      <c r="H709" s="8">
        <v>1.08103889873106</v>
      </c>
      <c r="I709" s="8">
        <v>1.07702371271835</v>
      </c>
      <c r="J709" s="8">
        <v>1.07511690264366</v>
      </c>
      <c r="K709" s="8">
        <v>1.0752456730431199</v>
      </c>
      <c r="L709" s="8">
        <v>1.0752843156918199</v>
      </c>
      <c r="M709" s="8">
        <v>1.0764118043777899</v>
      </c>
      <c r="N709" s="8">
        <v>1.0776784959458801</v>
      </c>
      <c r="O709" s="8">
        <v>1.0803059381329601</v>
      </c>
      <c r="P709" s="8">
        <v>1.08208684196784</v>
      </c>
      <c r="Q709" s="8">
        <v>1.0837719776499499</v>
      </c>
      <c r="R709" s="8">
        <v>1.08646701964128</v>
      </c>
      <c r="S709" s="8">
        <v>1.0895571159558599</v>
      </c>
      <c r="T709" s="8">
        <v>1.09257493592563</v>
      </c>
      <c r="U709" s="8">
        <v>1.0950767904482499</v>
      </c>
      <c r="V709" s="8">
        <v>1.0984394201672401</v>
      </c>
      <c r="W709" s="8">
        <v>1.10166768832447</v>
      </c>
      <c r="X709" s="8">
        <v>1.1043308566187</v>
      </c>
      <c r="Y709" s="8">
        <v>1.10562158092087</v>
      </c>
      <c r="Z709" s="8">
        <v>1.10661657514629</v>
      </c>
      <c r="AA709" s="8">
        <v>1.1074854961998399</v>
      </c>
      <c r="AB709" s="8">
        <v>1.10729652526752</v>
      </c>
      <c r="AC709" s="8">
        <v>1.1068436765605201</v>
      </c>
      <c r="AD709" s="8">
        <v>1.1074685256922301</v>
      </c>
      <c r="AE709" s="8">
        <v>1.10870696394196</v>
      </c>
      <c r="AF709" s="8">
        <v>1.1105142137314501</v>
      </c>
      <c r="AG709" s="8">
        <v>1.11165907698454</v>
      </c>
      <c r="AH709" s="8">
        <v>1.1108983730765301</v>
      </c>
      <c r="AI709" s="8">
        <v>1.1080629511681599</v>
      </c>
      <c r="AJ709" s="8">
        <v>1.1055711937471699</v>
      </c>
      <c r="AK709" s="8">
        <v>1.1032478334051701</v>
      </c>
    </row>
    <row r="710" spans="1:37" s="8" customFormat="1" x14ac:dyDescent="0.3">
      <c r="A710" s="12" t="str">
        <f t="shared" si="11"/>
        <v>SDGbaseTRA_UrbBAU_v7PQXcptrp-l</v>
      </c>
      <c r="B710" s="36" t="s">
        <v>220</v>
      </c>
      <c r="C710" s="7" t="s">
        <v>346</v>
      </c>
      <c r="D710" s="9" t="s">
        <v>120</v>
      </c>
      <c r="E710" s="8" t="s">
        <v>176</v>
      </c>
      <c r="F710" s="8">
        <v>0.94511785411850902</v>
      </c>
      <c r="G710" s="8">
        <v>0.95255393862928806</v>
      </c>
      <c r="H710" s="8">
        <v>0.95103668221541704</v>
      </c>
      <c r="I710" s="8">
        <v>0.95461084412939101</v>
      </c>
      <c r="J710" s="8">
        <v>0.95654609548252401</v>
      </c>
      <c r="K710" s="8">
        <v>0.95694771546648405</v>
      </c>
      <c r="L710" s="8">
        <v>0.95678268533835997</v>
      </c>
      <c r="M710" s="8">
        <v>0.95558270178399396</v>
      </c>
      <c r="N710" s="8">
        <v>0.95212364198317001</v>
      </c>
      <c r="O710" s="8">
        <v>0.95279780993864005</v>
      </c>
      <c r="P710" s="8">
        <v>0.94807325675319298</v>
      </c>
      <c r="Q710" s="8">
        <v>0.94092452303901897</v>
      </c>
      <c r="R710" s="8">
        <v>0.93406418120798995</v>
      </c>
      <c r="S710" s="8">
        <v>0.92779388222486803</v>
      </c>
      <c r="T710" s="8">
        <v>0.92109526702870503</v>
      </c>
      <c r="U710" s="8">
        <v>0.91297022173526499</v>
      </c>
      <c r="V710" s="8">
        <v>0.90478040255066094</v>
      </c>
      <c r="W710" s="8">
        <v>0.89723906193734404</v>
      </c>
      <c r="X710" s="8">
        <v>0.88927980328754397</v>
      </c>
      <c r="Y710" s="8">
        <v>0.8802555303313</v>
      </c>
      <c r="Z710" s="8">
        <v>0.87103737717553398</v>
      </c>
      <c r="AA710" s="8">
        <v>0.86249311867147704</v>
      </c>
      <c r="AB710" s="8">
        <v>0.85600577085293605</v>
      </c>
      <c r="AC710" s="8">
        <v>0.85012427907221799</v>
      </c>
      <c r="AD710" s="8">
        <v>0.84451669903761795</v>
      </c>
      <c r="AE710" s="8">
        <v>0.83948963015357903</v>
      </c>
      <c r="AF710" s="8">
        <v>0.83598026504703504</v>
      </c>
      <c r="AG710" s="8">
        <v>0.83270211195576704</v>
      </c>
      <c r="AH710" s="8">
        <v>0.83409590868983297</v>
      </c>
      <c r="AI710" s="8">
        <v>0.83562442397843995</v>
      </c>
      <c r="AJ710" s="8">
        <v>0.83904305097393705</v>
      </c>
      <c r="AK710" s="8">
        <v>0.84285580114651903</v>
      </c>
    </row>
    <row r="711" spans="1:37" s="8" customFormat="1" x14ac:dyDescent="0.3">
      <c r="A711" s="12" t="str">
        <f t="shared" si="11"/>
        <v>SDGbaseTRA_UrbBAU_v7PQXcftrp-l</v>
      </c>
      <c r="B711" s="36" t="s">
        <v>220</v>
      </c>
      <c r="C711" s="7" t="s">
        <v>346</v>
      </c>
      <c r="D711" s="9" t="s">
        <v>120</v>
      </c>
      <c r="E711" s="8" t="s">
        <v>177</v>
      </c>
      <c r="F711" s="8">
        <v>0.99797758367020195</v>
      </c>
      <c r="G711" s="8">
        <v>0.97628454682116905</v>
      </c>
      <c r="H711" s="8">
        <v>0.98045123748636298</v>
      </c>
      <c r="I711" s="8">
        <v>0.98168509007119398</v>
      </c>
      <c r="J711" s="8">
        <v>0.97747704162976501</v>
      </c>
      <c r="K711" s="8">
        <v>0.968145880201849</v>
      </c>
      <c r="L711" s="8">
        <v>0.95953110944562103</v>
      </c>
      <c r="M711" s="8">
        <v>0.95247937094757595</v>
      </c>
      <c r="N711" s="8">
        <v>0.948214010103961</v>
      </c>
      <c r="O711" s="8">
        <v>0.93758200035600803</v>
      </c>
      <c r="P711" s="8">
        <v>0.92706817138651698</v>
      </c>
      <c r="Q711" s="8">
        <v>0.91812312255141004</v>
      </c>
      <c r="R711" s="8">
        <v>0.90475676585900899</v>
      </c>
      <c r="S711" s="8">
        <v>0.88652305862562697</v>
      </c>
      <c r="T711" s="8">
        <v>0.87084483075612296</v>
      </c>
      <c r="U711" s="8">
        <v>0.86253654962030502</v>
      </c>
      <c r="V711" s="8">
        <v>0.85263037753683002</v>
      </c>
      <c r="W711" s="8">
        <v>0.83733596938321697</v>
      </c>
      <c r="X711" s="8">
        <v>0.82161111047742497</v>
      </c>
      <c r="Y711" s="8">
        <v>0.81153909139723701</v>
      </c>
      <c r="Z711" s="8">
        <v>0.80405857151230398</v>
      </c>
      <c r="AA711" s="8">
        <v>0.793542502188196</v>
      </c>
      <c r="AB711" s="8">
        <v>0.77594102580771096</v>
      </c>
      <c r="AC711" s="8">
        <v>0.76762869855745297</v>
      </c>
      <c r="AD711" s="8">
        <v>0.75778959906088805</v>
      </c>
      <c r="AE711" s="8">
        <v>0.74877699576469603</v>
      </c>
      <c r="AF711" s="8">
        <v>0.735842545573972</v>
      </c>
      <c r="AG711" s="8">
        <v>0.72340529290407796</v>
      </c>
      <c r="AH711" s="8">
        <v>0.721810294519179</v>
      </c>
      <c r="AI711" s="8">
        <v>0.72276157964684995</v>
      </c>
      <c r="AJ711" s="8">
        <v>0.72404841125541597</v>
      </c>
      <c r="AK711" s="8">
        <v>0.72547964198040804</v>
      </c>
    </row>
    <row r="712" spans="1:37" s="8" customFormat="1" x14ac:dyDescent="0.3">
      <c r="A712" s="12" t="str">
        <f t="shared" si="11"/>
        <v>SDGbaseTRA_UrbBAU_v7PQXcptrp-o</v>
      </c>
      <c r="B712" s="36" t="s">
        <v>220</v>
      </c>
      <c r="C712" s="7" t="s">
        <v>346</v>
      </c>
      <c r="D712" s="9" t="s">
        <v>120</v>
      </c>
      <c r="E712" s="8" t="s">
        <v>178</v>
      </c>
      <c r="F712" s="8">
        <v>0.94683671611760301</v>
      </c>
      <c r="G712" s="8">
        <v>0.93543205607731705</v>
      </c>
      <c r="H712" s="8">
        <v>0.91403155676089798</v>
      </c>
      <c r="I712" s="8">
        <v>0.89622880170061803</v>
      </c>
      <c r="J712" s="8">
        <v>0.88399965745350895</v>
      </c>
      <c r="K712" s="8">
        <v>0.87259537511831697</v>
      </c>
      <c r="L712" s="8">
        <v>0.86388689882393099</v>
      </c>
      <c r="M712" s="8">
        <v>0.85866705057924197</v>
      </c>
      <c r="N712" s="8">
        <v>0.85551355971703702</v>
      </c>
      <c r="O712" s="8">
        <v>0.87044208227513797</v>
      </c>
      <c r="P712" s="8">
        <v>0.87505531628840405</v>
      </c>
      <c r="Q712" s="8">
        <v>0.87566532914705197</v>
      </c>
      <c r="R712" s="8">
        <v>0.876602581868693</v>
      </c>
      <c r="S712" s="8">
        <v>0.87779651966655003</v>
      </c>
      <c r="T712" s="8">
        <v>0.87922899060145798</v>
      </c>
      <c r="U712" s="8">
        <v>0.88024195358820101</v>
      </c>
      <c r="V712" s="8">
        <v>0.88013299610266904</v>
      </c>
      <c r="W712" s="8">
        <v>0.88111589584980399</v>
      </c>
      <c r="X712" s="8">
        <v>0.88295958677891995</v>
      </c>
      <c r="Y712" s="8">
        <v>0.88323487620376295</v>
      </c>
      <c r="Z712" s="8">
        <v>0.88269745695916302</v>
      </c>
      <c r="AA712" s="8">
        <v>0.88329569578278</v>
      </c>
      <c r="AB712" s="8">
        <v>0.88885238155163904</v>
      </c>
      <c r="AC712" s="8">
        <v>0.89261250562972005</v>
      </c>
      <c r="AD712" s="8">
        <v>0.89457469428070402</v>
      </c>
      <c r="AE712" s="8">
        <v>0.89574885143081695</v>
      </c>
      <c r="AF712" s="8">
        <v>0.89742178258488903</v>
      </c>
      <c r="AG712" s="8">
        <v>0.89848606859462299</v>
      </c>
      <c r="AH712" s="8">
        <v>0.90031154643903999</v>
      </c>
      <c r="AI712" s="8">
        <v>0.90005213920040805</v>
      </c>
      <c r="AJ712" s="8">
        <v>0.90102923978077498</v>
      </c>
      <c r="AK712" s="8">
        <v>0.90143018460924995</v>
      </c>
    </row>
    <row r="713" spans="1:37" s="8" customFormat="1" x14ac:dyDescent="0.3">
      <c r="A713" s="12" t="str">
        <f t="shared" si="11"/>
        <v>SDGbaseTRA_UrbBAU_v7PQXcftrp-o</v>
      </c>
      <c r="B713" s="36" t="s">
        <v>220</v>
      </c>
      <c r="C713" s="7" t="s">
        <v>346</v>
      </c>
      <c r="D713" s="9" t="s">
        <v>120</v>
      </c>
      <c r="E713" s="8" t="s">
        <v>179</v>
      </c>
      <c r="F713" s="8">
        <v>0.97479049187387701</v>
      </c>
      <c r="G713" s="8">
        <v>0.94369661529199</v>
      </c>
      <c r="H713" s="8">
        <v>0.916377751436248</v>
      </c>
      <c r="I713" s="8">
        <v>0.89593881512905005</v>
      </c>
      <c r="J713" s="8">
        <v>0.883721300929044</v>
      </c>
      <c r="K713" s="8">
        <v>0.87417352604131404</v>
      </c>
      <c r="L713" s="8">
        <v>0.86790708418538498</v>
      </c>
      <c r="M713" s="8">
        <v>0.86535887507203801</v>
      </c>
      <c r="N713" s="8">
        <v>0.86638500590629097</v>
      </c>
      <c r="O713" s="8">
        <v>0.88652464977963896</v>
      </c>
      <c r="P713" s="8">
        <v>0.89296675672926495</v>
      </c>
      <c r="Q713" s="8">
        <v>0.89642575673150904</v>
      </c>
      <c r="R713" s="8">
        <v>0.89655347016428499</v>
      </c>
      <c r="S713" s="8">
        <v>0.89491521209229696</v>
      </c>
      <c r="T713" s="8">
        <v>0.89477046806934302</v>
      </c>
      <c r="U713" s="8">
        <v>0.89823274697665101</v>
      </c>
      <c r="V713" s="8">
        <v>0.89944482062462705</v>
      </c>
      <c r="W713" s="8">
        <v>0.89922079295846302</v>
      </c>
      <c r="X713" s="8">
        <v>0.90076713680762799</v>
      </c>
      <c r="Y713" s="8">
        <v>0.90301255317264295</v>
      </c>
      <c r="Z713" s="8">
        <v>0.90556177250229997</v>
      </c>
      <c r="AA713" s="8">
        <v>0.90850075471868497</v>
      </c>
      <c r="AB713" s="8">
        <v>0.91339627194084005</v>
      </c>
      <c r="AC713" s="8">
        <v>0.91806570272632204</v>
      </c>
      <c r="AD713" s="8">
        <v>0.91969337124077999</v>
      </c>
      <c r="AE713" s="8">
        <v>0.92036565826363004</v>
      </c>
      <c r="AF713" s="8">
        <v>0.91926789653480501</v>
      </c>
      <c r="AG713" s="8">
        <v>0.91742800959120996</v>
      </c>
      <c r="AH713" s="8">
        <v>0.91818982067904698</v>
      </c>
      <c r="AI713" s="8">
        <v>0.91652474230139203</v>
      </c>
      <c r="AJ713" s="8">
        <v>0.91583250716244802</v>
      </c>
      <c r="AK713" s="8">
        <v>0.91481543320699099</v>
      </c>
    </row>
    <row r="714" spans="1:37" s="8" customFormat="1" x14ac:dyDescent="0.3">
      <c r="A714" s="12" t="str">
        <f t="shared" si="11"/>
        <v>SDGbaseTRA_UrbBAU_v7PQXcprtr</v>
      </c>
      <c r="B714" s="36" t="s">
        <v>220</v>
      </c>
      <c r="C714" s="7" t="s">
        <v>346</v>
      </c>
      <c r="D714" s="9" t="s">
        <v>120</v>
      </c>
      <c r="E714" s="8" t="s">
        <v>180</v>
      </c>
      <c r="F714" s="8">
        <v>0.99999999999993905</v>
      </c>
      <c r="G714" s="8">
        <v>1.0181341688916901</v>
      </c>
      <c r="H714" s="8">
        <v>1.0237414786092101</v>
      </c>
      <c r="I714" s="8">
        <v>1.00771244925033</v>
      </c>
      <c r="J714" s="8">
        <v>1.00003275740235</v>
      </c>
      <c r="K714" s="8">
        <v>0.99110061520556503</v>
      </c>
      <c r="L714" s="8">
        <v>0.98306531660379204</v>
      </c>
      <c r="M714" s="8">
        <v>0.97039628676626399</v>
      </c>
      <c r="N714" s="8">
        <v>0.95607418505882702</v>
      </c>
      <c r="O714" s="8">
        <v>0.97478243112141405</v>
      </c>
      <c r="P714" s="8">
        <v>0.93641633973348604</v>
      </c>
      <c r="Q714" s="8">
        <v>0.88914573542926201</v>
      </c>
      <c r="R714" s="8">
        <v>0.83148476674905303</v>
      </c>
      <c r="S714" s="8">
        <v>0.778795328645982</v>
      </c>
      <c r="T714" s="8">
        <v>0.72995910633720895</v>
      </c>
      <c r="U714" s="8">
        <v>0.68422894382055699</v>
      </c>
      <c r="V714" s="8">
        <v>0.63992446152392701</v>
      </c>
      <c r="W714" s="8">
        <v>0.59912157794253995</v>
      </c>
      <c r="X714" s="8">
        <v>0.55516977137147305</v>
      </c>
      <c r="Y714" s="8">
        <v>0.50785861425331202</v>
      </c>
      <c r="Z714" s="8">
        <v>0.46252120458410201</v>
      </c>
      <c r="AA714" s="8">
        <v>0.42055234239954897</v>
      </c>
      <c r="AB714" s="8">
        <v>0.39492513206477498</v>
      </c>
      <c r="AC714" s="8">
        <v>0.36921362378008399</v>
      </c>
      <c r="AD714" s="8">
        <v>0.34374999353951402</v>
      </c>
      <c r="AE714" s="8">
        <v>0.31890967696862899</v>
      </c>
      <c r="AF714" s="8">
        <v>0.29512017870495799</v>
      </c>
      <c r="AG714" s="8">
        <v>0.277046951950225</v>
      </c>
      <c r="AH714" s="8">
        <v>0.25864138237580397</v>
      </c>
      <c r="AI714" s="8">
        <v>0.24267751108746399</v>
      </c>
      <c r="AJ714" s="8">
        <v>0.22785950830712701</v>
      </c>
      <c r="AK714" s="8">
        <v>0.213481078012076</v>
      </c>
    </row>
    <row r="715" spans="1:37" s="8" customFormat="1" x14ac:dyDescent="0.3">
      <c r="A715" s="12" t="str">
        <f t="shared" si="11"/>
        <v>SDGbaseTRA_UrbBAU_v7PQXctrps</v>
      </c>
      <c r="B715" s="36" t="s">
        <v>220</v>
      </c>
      <c r="C715" s="7" t="s">
        <v>346</v>
      </c>
      <c r="D715" s="9" t="s">
        <v>120</v>
      </c>
      <c r="E715" s="8" t="s">
        <v>181</v>
      </c>
      <c r="F715" s="8">
        <v>1.0049024468524299</v>
      </c>
      <c r="G715" s="8">
        <v>0.99830347292246402</v>
      </c>
      <c r="H715" s="8">
        <v>0.99768601130852097</v>
      </c>
      <c r="I715" s="8">
        <v>0.99880567121990205</v>
      </c>
      <c r="J715" s="8">
        <v>0.99702471857201602</v>
      </c>
      <c r="K715" s="8">
        <v>0.99764671855775899</v>
      </c>
      <c r="L715" s="8">
        <v>0.99747987880209699</v>
      </c>
      <c r="M715" s="8">
        <v>0.99544293727794997</v>
      </c>
      <c r="N715" s="8">
        <v>0.99399708010718102</v>
      </c>
      <c r="O715" s="8">
        <v>0.98826501119783605</v>
      </c>
      <c r="P715" s="8">
        <v>0.986295093153707</v>
      </c>
      <c r="Q715" s="8">
        <v>0.98448691302234603</v>
      </c>
      <c r="R715" s="8">
        <v>0.98533611111740904</v>
      </c>
      <c r="S715" s="8">
        <v>0.98796523507426803</v>
      </c>
      <c r="T715" s="8">
        <v>0.98921761384811702</v>
      </c>
      <c r="U715" s="8">
        <v>0.99100345066596696</v>
      </c>
      <c r="V715" s="8">
        <v>0.99253537499252997</v>
      </c>
      <c r="W715" s="8">
        <v>0.99367550046532305</v>
      </c>
      <c r="X715" s="8">
        <v>0.99227174272537499</v>
      </c>
      <c r="Y715" s="8">
        <v>0.99182214259887302</v>
      </c>
      <c r="Z715" s="8">
        <v>0.99150389050895205</v>
      </c>
      <c r="AA715" s="8">
        <v>0.99059184833193403</v>
      </c>
      <c r="AB715" s="8">
        <v>0.99601228469055703</v>
      </c>
      <c r="AC715" s="8">
        <v>1.0005417972099899</v>
      </c>
      <c r="AD715" s="8">
        <v>1.00425651449246</v>
      </c>
      <c r="AE715" s="8">
        <v>1.00671392726567</v>
      </c>
      <c r="AF715" s="8">
        <v>1.0073539800799001</v>
      </c>
      <c r="AG715" s="8">
        <v>1.0036370432613499</v>
      </c>
      <c r="AH715" s="8">
        <v>1.00464369047614</v>
      </c>
      <c r="AI715" s="8">
        <v>1.0057663850749201</v>
      </c>
      <c r="AJ715" s="8">
        <v>1.00671081365916</v>
      </c>
      <c r="AK715" s="8">
        <v>1.00751299214512</v>
      </c>
    </row>
    <row r="716" spans="1:37" s="8" customFormat="1" x14ac:dyDescent="0.3">
      <c r="A716" s="12" t="str">
        <f t="shared" si="11"/>
        <v>SDGbaseTRA_UrbBAU_v7PQXccomm</v>
      </c>
      <c r="B716" s="36" t="s">
        <v>220</v>
      </c>
      <c r="C716" s="7" t="s">
        <v>346</v>
      </c>
      <c r="D716" s="9" t="s">
        <v>120</v>
      </c>
      <c r="E716" s="8" t="s">
        <v>182</v>
      </c>
      <c r="F716" s="8">
        <v>1.0010985603248499</v>
      </c>
      <c r="G716" s="8">
        <v>0.95535198437364499</v>
      </c>
      <c r="H716" s="8">
        <v>0.97273466012154497</v>
      </c>
      <c r="I716" s="8">
        <v>0.98010146625157801</v>
      </c>
      <c r="J716" s="8">
        <v>0.984303735292549</v>
      </c>
      <c r="K716" s="8">
        <v>0.98878105463080401</v>
      </c>
      <c r="L716" s="8">
        <v>0.99156119553718503</v>
      </c>
      <c r="M716" s="8">
        <v>0.99396600401355195</v>
      </c>
      <c r="N716" s="8">
        <v>0.99564274782900997</v>
      </c>
      <c r="O716" s="8">
        <v>0.99894107698316403</v>
      </c>
      <c r="P716" s="8">
        <v>1.0021263205011599</v>
      </c>
      <c r="Q716" s="8">
        <v>1.0048887137403999</v>
      </c>
      <c r="R716" s="8">
        <v>1.00794035981007</v>
      </c>
      <c r="S716" s="8">
        <v>1.0111929591669699</v>
      </c>
      <c r="T716" s="8">
        <v>1.01405065277744</v>
      </c>
      <c r="U716" s="8">
        <v>1.0157926058826401</v>
      </c>
      <c r="V716" s="8">
        <v>1.0188959248385501</v>
      </c>
      <c r="W716" s="8">
        <v>1.02170037581197</v>
      </c>
      <c r="X716" s="8">
        <v>1.0239490018491899</v>
      </c>
      <c r="Y716" s="8">
        <v>1.0245302824582401</v>
      </c>
      <c r="Z716" s="8">
        <v>1.0244340487311701</v>
      </c>
      <c r="AA716" s="8">
        <v>1.0244271080444101</v>
      </c>
      <c r="AB716" s="8">
        <v>1.0255474981010599</v>
      </c>
      <c r="AC716" s="8">
        <v>1.02715589611859</v>
      </c>
      <c r="AD716" s="8">
        <v>1.02894183924451</v>
      </c>
      <c r="AE716" s="8">
        <v>1.03046235008376</v>
      </c>
      <c r="AF716" s="8">
        <v>1.03182495393914</v>
      </c>
      <c r="AG716" s="8">
        <v>1.0319621608837399</v>
      </c>
      <c r="AH716" s="8">
        <v>1.0360723768350599</v>
      </c>
      <c r="AI716" s="8">
        <v>1.0376495477244101</v>
      </c>
      <c r="AJ716" s="8">
        <v>1.0374031313293</v>
      </c>
      <c r="AK716" s="8">
        <v>1.0368386429208201</v>
      </c>
    </row>
    <row r="717" spans="1:37" s="8" customFormat="1" x14ac:dyDescent="0.3">
      <c r="A717" s="12" t="str">
        <f t="shared" si="11"/>
        <v>SDGbaseTRA_UrbBAU_v7PQXcfsrv</v>
      </c>
      <c r="B717" s="36" t="s">
        <v>220</v>
      </c>
      <c r="C717" s="7" t="s">
        <v>346</v>
      </c>
      <c r="D717" s="9" t="s">
        <v>120</v>
      </c>
      <c r="E717" s="8" t="s">
        <v>183</v>
      </c>
      <c r="F717" s="8">
        <v>1.03694361559526</v>
      </c>
      <c r="G717" s="8">
        <v>1.00882630533936</v>
      </c>
      <c r="H717" s="8">
        <v>1.01539430042853</v>
      </c>
      <c r="I717" s="8">
        <v>1.0178476566102601</v>
      </c>
      <c r="J717" s="8">
        <v>1.0177428237696999</v>
      </c>
      <c r="K717" s="8">
        <v>1.02141238384308</v>
      </c>
      <c r="L717" s="8">
        <v>1.0252474884285301</v>
      </c>
      <c r="M717" s="8">
        <v>1.02898713439294</v>
      </c>
      <c r="N717" s="8">
        <v>1.0318053483949099</v>
      </c>
      <c r="O717" s="8">
        <v>1.02675660892575</v>
      </c>
      <c r="P717" s="8">
        <v>1.02966887778361</v>
      </c>
      <c r="Q717" s="8">
        <v>1.0332279446102699</v>
      </c>
      <c r="R717" s="8">
        <v>1.0384990138502601</v>
      </c>
      <c r="S717" s="8">
        <v>1.0435282484010699</v>
      </c>
      <c r="T717" s="8">
        <v>1.0480627223569099</v>
      </c>
      <c r="U717" s="8">
        <v>1.05210958323195</v>
      </c>
      <c r="V717" s="8">
        <v>1.0572287633364099</v>
      </c>
      <c r="W717" s="8">
        <v>1.06203790224768</v>
      </c>
      <c r="X717" s="8">
        <v>1.06565111167369</v>
      </c>
      <c r="Y717" s="8">
        <v>1.0670102978673099</v>
      </c>
      <c r="Z717" s="8">
        <v>1.0680357673410199</v>
      </c>
      <c r="AA717" s="8">
        <v>1.0682962666628499</v>
      </c>
      <c r="AB717" s="8">
        <v>1.0656307761907799</v>
      </c>
      <c r="AC717" s="8">
        <v>1.0640168397143499</v>
      </c>
      <c r="AD717" s="8">
        <v>1.0651877143419299</v>
      </c>
      <c r="AE717" s="8">
        <v>1.06712053761349</v>
      </c>
      <c r="AF717" s="8">
        <v>1.06936957220735</v>
      </c>
      <c r="AG717" s="8">
        <v>1.0696817992605301</v>
      </c>
      <c r="AH717" s="8">
        <v>1.06061558083884</v>
      </c>
      <c r="AI717" s="8">
        <v>1.05151447838259</v>
      </c>
      <c r="AJ717" s="8">
        <v>1.0442771339303301</v>
      </c>
      <c r="AK717" s="8">
        <v>1.0379773001844299</v>
      </c>
    </row>
    <row r="718" spans="1:37" s="8" customFormat="1" x14ac:dyDescent="0.3">
      <c r="A718" s="12" t="str">
        <f t="shared" si="11"/>
        <v>SDGbaseTRA_UrbBAU_v7PQXcbsrv</v>
      </c>
      <c r="B718" s="36" t="s">
        <v>220</v>
      </c>
      <c r="C718" s="7" t="s">
        <v>346</v>
      </c>
      <c r="D718" s="9" t="s">
        <v>120</v>
      </c>
      <c r="E718" s="8" t="s">
        <v>118</v>
      </c>
      <c r="F718" s="8">
        <v>1.0381864367859399</v>
      </c>
      <c r="G718" s="8">
        <v>1.0077954302860499</v>
      </c>
      <c r="H718" s="8">
        <v>1.0149588558804601</v>
      </c>
      <c r="I718" s="8">
        <v>1.0187702314929099</v>
      </c>
      <c r="J718" s="8">
        <v>1.0203364026444901</v>
      </c>
      <c r="K718" s="8">
        <v>1.02286009386093</v>
      </c>
      <c r="L718" s="8">
        <v>1.0245136870064899</v>
      </c>
      <c r="M718" s="8">
        <v>1.02608678285166</v>
      </c>
      <c r="N718" s="8">
        <v>1.0271452554428799</v>
      </c>
      <c r="O718" s="8">
        <v>1.0246420051163301</v>
      </c>
      <c r="P718" s="8">
        <v>1.02661825638127</v>
      </c>
      <c r="Q718" s="8">
        <v>1.0292195258959</v>
      </c>
      <c r="R718" s="8">
        <v>1.0321350162585201</v>
      </c>
      <c r="S718" s="8">
        <v>1.03509349840801</v>
      </c>
      <c r="T718" s="8">
        <v>1.03747001338572</v>
      </c>
      <c r="U718" s="8">
        <v>1.0393944749780599</v>
      </c>
      <c r="V718" s="8">
        <v>1.04224067438651</v>
      </c>
      <c r="W718" s="8">
        <v>1.04456834005712</v>
      </c>
      <c r="X718" s="8">
        <v>1.0465470032381901</v>
      </c>
      <c r="Y718" s="8">
        <v>1.0470443187976399</v>
      </c>
      <c r="Z718" s="8">
        <v>1.0472987401832099</v>
      </c>
      <c r="AA718" s="8">
        <v>1.0470936301007501</v>
      </c>
      <c r="AB718" s="8">
        <v>1.0448170701683099</v>
      </c>
      <c r="AC718" s="8">
        <v>1.0441221552114801</v>
      </c>
      <c r="AD718" s="8">
        <v>1.04513227340159</v>
      </c>
      <c r="AE718" s="8">
        <v>1.0465551419793599</v>
      </c>
      <c r="AF718" s="8">
        <v>1.04791819842092</v>
      </c>
      <c r="AG718" s="8">
        <v>1.04843073171458</v>
      </c>
      <c r="AH718" s="8">
        <v>1.0480439244411599</v>
      </c>
      <c r="AI718" s="8">
        <v>1.04659757381242</v>
      </c>
      <c r="AJ718" s="8">
        <v>1.04521967873516</v>
      </c>
      <c r="AK718" s="8">
        <v>1.04400756935551</v>
      </c>
    </row>
    <row r="719" spans="1:37" s="8" customFormat="1" x14ac:dyDescent="0.3">
      <c r="A719" s="12" t="str">
        <f t="shared" si="11"/>
        <v>SDGbaseTRA_UrbBAU_v7PQXcgsrv</v>
      </c>
      <c r="B719" s="36" t="s">
        <v>220</v>
      </c>
      <c r="C719" s="7" t="s">
        <v>346</v>
      </c>
      <c r="D719" s="9" t="s">
        <v>120</v>
      </c>
      <c r="E719" s="8" t="s">
        <v>184</v>
      </c>
      <c r="F719" s="8">
        <v>1.0247663158727001</v>
      </c>
      <c r="G719" s="8">
        <v>1.0326895336026101</v>
      </c>
      <c r="H719" s="8">
        <v>1.03643603113089</v>
      </c>
      <c r="I719" s="8">
        <v>1.03849358925448</v>
      </c>
      <c r="J719" s="8">
        <v>1.03770496633078</v>
      </c>
      <c r="K719" s="8">
        <v>1.04076850483853</v>
      </c>
      <c r="L719" s="8">
        <v>1.0452825260727201</v>
      </c>
      <c r="M719" s="8">
        <v>1.04958583863262</v>
      </c>
      <c r="N719" s="8">
        <v>1.0529998887327501</v>
      </c>
      <c r="O719" s="8">
        <v>1.0502046234962299</v>
      </c>
      <c r="P719" s="8">
        <v>1.05266100051547</v>
      </c>
      <c r="Q719" s="8">
        <v>1.0548647366752799</v>
      </c>
      <c r="R719" s="8">
        <v>1.0579624536300101</v>
      </c>
      <c r="S719" s="8">
        <v>1.0602287082206401</v>
      </c>
      <c r="T719" s="8">
        <v>1.0623937283884</v>
      </c>
      <c r="U719" s="8">
        <v>1.0655009629421699</v>
      </c>
      <c r="V719" s="8">
        <v>1.0688420263760801</v>
      </c>
      <c r="W719" s="8">
        <v>1.07152323964151</v>
      </c>
      <c r="X719" s="8">
        <v>1.0734286620304401</v>
      </c>
      <c r="Y719" s="8">
        <v>1.07333712252738</v>
      </c>
      <c r="Z719" s="8">
        <v>1.07325343899744</v>
      </c>
      <c r="AA719" s="8">
        <v>1.07318728235962</v>
      </c>
      <c r="AB719" s="8">
        <v>1.0700840743440301</v>
      </c>
      <c r="AC719" s="8">
        <v>1.06814750521529</v>
      </c>
      <c r="AD719" s="8">
        <v>1.06875276959789</v>
      </c>
      <c r="AE719" s="8">
        <v>1.06997007671413</v>
      </c>
      <c r="AF719" s="8">
        <v>1.07137209304514</v>
      </c>
      <c r="AG719" s="8">
        <v>1.0702544987706799</v>
      </c>
      <c r="AH719" s="8">
        <v>1.05396434970216</v>
      </c>
      <c r="AI719" s="8">
        <v>1.0405117440657801</v>
      </c>
      <c r="AJ719" s="8">
        <v>1.03174392199334</v>
      </c>
      <c r="AK719" s="8">
        <v>1.0246070940627701</v>
      </c>
    </row>
    <row r="720" spans="1:37" s="8" customFormat="1" x14ac:dyDescent="0.3">
      <c r="A720" s="12" t="str">
        <f t="shared" si="11"/>
        <v>SDGbaseTRA_UrbBAU_v7PQXcosrv</v>
      </c>
      <c r="B720" s="36" t="s">
        <v>220</v>
      </c>
      <c r="C720" s="7" t="s">
        <v>346</v>
      </c>
      <c r="D720" s="9" t="s">
        <v>120</v>
      </c>
      <c r="E720" s="8" t="s">
        <v>185</v>
      </c>
      <c r="F720" s="8">
        <v>1.06678017525817</v>
      </c>
      <c r="G720" s="8">
        <v>1.1462843934651401</v>
      </c>
      <c r="H720" s="8">
        <v>1.13378713328167</v>
      </c>
      <c r="I720" s="8">
        <v>1.1262953187084099</v>
      </c>
      <c r="J720" s="8">
        <v>1.1212726707070799</v>
      </c>
      <c r="K720" s="8">
        <v>1.11956657900558</v>
      </c>
      <c r="L720" s="8">
        <v>1.1183946864169301</v>
      </c>
      <c r="M720" s="8">
        <v>1.1188592027450399</v>
      </c>
      <c r="N720" s="8">
        <v>1.1197622593840699</v>
      </c>
      <c r="O720" s="8">
        <v>1.1176344263650999</v>
      </c>
      <c r="P720" s="8">
        <v>1.12037741984364</v>
      </c>
      <c r="Q720" s="8">
        <v>1.12389794837023</v>
      </c>
      <c r="R720" s="8">
        <v>1.12814532793447</v>
      </c>
      <c r="S720" s="8">
        <v>1.13243816724653</v>
      </c>
      <c r="T720" s="8">
        <v>1.1361903954143899</v>
      </c>
      <c r="U720" s="8">
        <v>1.1390252761308699</v>
      </c>
      <c r="V720" s="8">
        <v>1.14323853207065</v>
      </c>
      <c r="W720" s="8">
        <v>1.1470701346446499</v>
      </c>
      <c r="X720" s="8">
        <v>1.15041634898679</v>
      </c>
      <c r="Y720" s="8">
        <v>1.1525693207858601</v>
      </c>
      <c r="Z720" s="8">
        <v>1.1542802772424601</v>
      </c>
      <c r="AA720" s="8">
        <v>1.15526515868998</v>
      </c>
      <c r="AB720" s="8">
        <v>1.15325517856557</v>
      </c>
      <c r="AC720" s="8">
        <v>1.1525576142713401</v>
      </c>
      <c r="AD720" s="8">
        <v>1.1537358494276599</v>
      </c>
      <c r="AE720" s="8">
        <v>1.1554386752938499</v>
      </c>
      <c r="AF720" s="8">
        <v>1.1571974708481301</v>
      </c>
      <c r="AG720" s="8">
        <v>1.15779561280273</v>
      </c>
      <c r="AH720" s="8">
        <v>1.15886470932157</v>
      </c>
      <c r="AI720" s="8">
        <v>1.15832684736825</v>
      </c>
      <c r="AJ720" s="8">
        <v>1.1568506218360499</v>
      </c>
      <c r="AK720" s="8">
        <v>1.15523267327747</v>
      </c>
    </row>
    <row r="721" spans="1:37" s="8" customFormat="1" x14ac:dyDescent="0.3">
      <c r="A721" s="12" t="str">
        <f t="shared" si="11"/>
        <v>SDGbaseTRA_UrbBAU_v7PQXcimpt</v>
      </c>
      <c r="B721" s="36" t="s">
        <v>220</v>
      </c>
      <c r="C721" s="7" t="s">
        <v>346</v>
      </c>
      <c r="D721" s="9" t="s">
        <v>120</v>
      </c>
      <c r="E721" s="8" t="s">
        <v>119</v>
      </c>
      <c r="F721" s="8">
        <v>1.01401053572661</v>
      </c>
      <c r="G721" s="8">
        <v>1.0362194132976299</v>
      </c>
      <c r="H721" s="8">
        <v>1.0483470080123101</v>
      </c>
      <c r="I721" s="8">
        <v>1.0449460571309499</v>
      </c>
      <c r="J721" s="8">
        <v>1.0455871364292</v>
      </c>
      <c r="K721" s="8">
        <v>1.0476698211789801</v>
      </c>
      <c r="L721" s="8">
        <v>1.05064087255169</v>
      </c>
      <c r="M721" s="8">
        <v>1.0561865224439499</v>
      </c>
      <c r="N721" s="8">
        <v>1.0609518775693501</v>
      </c>
      <c r="O721" s="8">
        <v>1.0906068489129499</v>
      </c>
      <c r="P721" s="8">
        <v>1.0992313814505399</v>
      </c>
      <c r="Q721" s="8">
        <v>1.1019575703186899</v>
      </c>
      <c r="R721" s="8">
        <v>1.103199256616</v>
      </c>
      <c r="S721" s="8">
        <v>1.1045750316788501</v>
      </c>
      <c r="T721" s="8">
        <v>1.1066591438994</v>
      </c>
      <c r="U721" s="8">
        <v>1.10890994701048</v>
      </c>
      <c r="V721" s="8">
        <v>1.1095321808545699</v>
      </c>
      <c r="W721" s="8">
        <v>1.1113664195016</v>
      </c>
      <c r="X721" s="8">
        <v>1.11431283376543</v>
      </c>
      <c r="Y721" s="8">
        <v>1.11390414200133</v>
      </c>
      <c r="Z721" s="8">
        <v>1.1120622185409399</v>
      </c>
      <c r="AA721" s="8">
        <v>1.1127695287738899</v>
      </c>
      <c r="AB721" s="8">
        <v>1.1182457330803</v>
      </c>
      <c r="AC721" s="8">
        <v>1.1210420868555899</v>
      </c>
      <c r="AD721" s="8">
        <v>1.12217739687665</v>
      </c>
      <c r="AE721" s="8">
        <v>1.1221860693596799</v>
      </c>
      <c r="AF721" s="8">
        <v>1.1220533514757101</v>
      </c>
      <c r="AG721" s="8">
        <v>1.1208531753131199</v>
      </c>
      <c r="AH721" s="8">
        <v>1.1164848642706899</v>
      </c>
      <c r="AI721" s="8">
        <v>1.10658643436008</v>
      </c>
      <c r="AJ721" s="8">
        <v>1.0994630205451701</v>
      </c>
      <c r="AK721" s="8">
        <v>1.0927686600557101</v>
      </c>
    </row>
    <row r="722" spans="1:37" s="8" customFormat="1" x14ac:dyDescent="0.3">
      <c r="A722" s="12" t="str">
        <f t="shared" si="11"/>
        <v>SDGbaseTRA_UrbBAU_v7C_InvValctext</v>
      </c>
      <c r="B722" s="36" t="s">
        <v>220</v>
      </c>
      <c r="C722" s="7" t="s">
        <v>346</v>
      </c>
      <c r="D722" s="9" t="s">
        <v>186</v>
      </c>
      <c r="E722" s="8" t="s">
        <v>102</v>
      </c>
      <c r="F722" s="8">
        <v>3.2468516958317102E-2</v>
      </c>
      <c r="G722" s="8">
        <v>3.0183199423785001E-2</v>
      </c>
      <c r="H722" s="8">
        <v>3.1346612265058298E-2</v>
      </c>
      <c r="I722" s="8">
        <v>3.2075981262628298E-2</v>
      </c>
      <c r="J722" s="8">
        <v>3.2690423359822599E-2</v>
      </c>
      <c r="K722" s="8">
        <v>3.3395624805659302E-2</v>
      </c>
      <c r="L722" s="8">
        <v>3.4249787838564298E-2</v>
      </c>
      <c r="M722" s="8">
        <v>3.5235572959940099E-2</v>
      </c>
      <c r="N722" s="8">
        <v>3.6257507906339803E-2</v>
      </c>
      <c r="O722" s="8">
        <v>3.7525288192254903E-2</v>
      </c>
      <c r="P722" s="8">
        <v>3.8751848803605202E-2</v>
      </c>
      <c r="Q722" s="8">
        <v>3.9921551178115799E-2</v>
      </c>
      <c r="R722" s="8">
        <v>4.1281654817584001E-2</v>
      </c>
      <c r="S722" s="8">
        <v>4.2666786429387003E-2</v>
      </c>
      <c r="T722" s="8">
        <v>4.4141726620661299E-2</v>
      </c>
      <c r="U722" s="8">
        <v>4.5838702856126297E-2</v>
      </c>
      <c r="V722" s="8">
        <v>4.7587569298676899E-2</v>
      </c>
      <c r="W722" s="8">
        <v>4.9310574826281699E-2</v>
      </c>
      <c r="X722" s="8">
        <v>5.09030392031714E-2</v>
      </c>
      <c r="Y722" s="8">
        <v>5.2499419967555402E-2</v>
      </c>
      <c r="Z722" s="8">
        <v>5.41592755465055E-2</v>
      </c>
      <c r="AA722" s="8">
        <v>5.5807758980065299E-2</v>
      </c>
      <c r="AB722" s="8">
        <v>5.7154199700693797E-2</v>
      </c>
      <c r="AC722" s="8">
        <v>5.8573198921176697E-2</v>
      </c>
      <c r="AD722" s="8">
        <v>6.0298919256892597E-2</v>
      </c>
      <c r="AE722" s="8">
        <v>6.2175247662814001E-2</v>
      </c>
      <c r="AF722" s="8">
        <v>6.41529578576229E-2</v>
      </c>
      <c r="AG722" s="8">
        <v>6.5969971007004705E-2</v>
      </c>
      <c r="AH722" s="8">
        <v>6.5365403946326395E-2</v>
      </c>
      <c r="AI722" s="8">
        <v>6.4516123657656105E-2</v>
      </c>
      <c r="AJ722" s="8">
        <v>6.4047298628763502E-2</v>
      </c>
      <c r="AK722" s="8">
        <v>6.3517563471385097E-2</v>
      </c>
    </row>
    <row r="723" spans="1:37" s="8" customFormat="1" x14ac:dyDescent="0.3">
      <c r="A723" s="12" t="str">
        <f t="shared" si="11"/>
        <v>SDGbaseTRA_UrbBAU_v7C_InvValcleat</v>
      </c>
      <c r="B723" s="36" t="s">
        <v>220</v>
      </c>
      <c r="C723" s="7" t="s">
        <v>346</v>
      </c>
      <c r="D723" s="9" t="s">
        <v>186</v>
      </c>
      <c r="E723" s="8" t="s">
        <v>103</v>
      </c>
      <c r="F723" s="99">
        <v>4.0175040329651301E-5</v>
      </c>
      <c r="G723" s="99">
        <v>3.6568279802006901E-5</v>
      </c>
      <c r="H723" s="99">
        <v>3.7799953972261397E-5</v>
      </c>
      <c r="I723" s="99">
        <v>3.8423938309285001E-5</v>
      </c>
      <c r="J723" s="99">
        <v>3.91317759281091E-5</v>
      </c>
      <c r="K723" s="99">
        <v>3.9939540993404498E-5</v>
      </c>
      <c r="L723" s="99">
        <v>4.0910488482448298E-5</v>
      </c>
      <c r="M723" s="99">
        <v>4.2091551323423398E-5</v>
      </c>
      <c r="N723" s="99">
        <v>4.3286838852496897E-5</v>
      </c>
      <c r="O723" s="99">
        <v>4.5363603992232801E-5</v>
      </c>
      <c r="P723" s="99">
        <v>4.6635705926136797E-5</v>
      </c>
      <c r="Q723" s="99">
        <v>4.7715329632837302E-5</v>
      </c>
      <c r="R723" s="99">
        <v>4.9025443749960699E-5</v>
      </c>
      <c r="S723" s="99">
        <v>5.0489449282942498E-5</v>
      </c>
      <c r="T723" s="99">
        <v>5.2096166411145E-5</v>
      </c>
      <c r="U723" s="99">
        <v>5.3948391059100201E-5</v>
      </c>
      <c r="V723" s="99">
        <v>5.59010928722354E-5</v>
      </c>
      <c r="W723" s="99">
        <v>5.7896058528668399E-5</v>
      </c>
      <c r="X723" s="99">
        <v>5.9761540005255002E-5</v>
      </c>
      <c r="Y723" s="99">
        <v>6.1485914903558903E-5</v>
      </c>
      <c r="Z723" s="99">
        <v>6.3272970877483904E-5</v>
      </c>
      <c r="AA723" s="99">
        <v>6.5096448092487894E-5</v>
      </c>
      <c r="AB723" s="99">
        <v>6.6771682545024502E-5</v>
      </c>
      <c r="AC723" s="99">
        <v>6.8381974275517204E-5</v>
      </c>
      <c r="AD723" s="99">
        <v>7.0302133985488996E-5</v>
      </c>
      <c r="AE723" s="99">
        <v>7.2395839234847605E-5</v>
      </c>
      <c r="AF723" s="99">
        <v>7.4649889520743803E-5</v>
      </c>
      <c r="AG723" s="99">
        <v>7.6852769395828504E-5</v>
      </c>
      <c r="AH723" s="99">
        <v>7.6634698708468103E-5</v>
      </c>
      <c r="AI723" s="99">
        <v>7.5889695700965997E-5</v>
      </c>
      <c r="AJ723" s="99">
        <v>7.5554527527607496E-5</v>
      </c>
      <c r="AK723" s="99">
        <v>7.5118920565078994E-5</v>
      </c>
    </row>
    <row r="724" spans="1:37" s="8" customFormat="1" x14ac:dyDescent="0.3">
      <c r="A724" s="12" t="str">
        <f t="shared" si="11"/>
        <v>SDGbaseTRA_UrbBAU_v7C_InvValcprnt</v>
      </c>
      <c r="B724" s="36" t="s">
        <v>220</v>
      </c>
      <c r="C724" s="7" t="s">
        <v>346</v>
      </c>
      <c r="D724" s="9" t="s">
        <v>186</v>
      </c>
      <c r="E724" s="8" t="s">
        <v>104</v>
      </c>
      <c r="F724" s="8">
        <v>1.6898649277363E-3</v>
      </c>
      <c r="G724" s="8">
        <v>1.57291297023159E-3</v>
      </c>
      <c r="H724" s="8">
        <v>1.6196546498137101E-3</v>
      </c>
      <c r="I724" s="8">
        <v>1.6520954192163399E-3</v>
      </c>
      <c r="J724" s="8">
        <v>1.6793068021123199E-3</v>
      </c>
      <c r="K724" s="8">
        <v>1.71139214901265E-3</v>
      </c>
      <c r="L724" s="8">
        <v>1.7540777423089E-3</v>
      </c>
      <c r="M724" s="8">
        <v>1.80888627739039E-3</v>
      </c>
      <c r="N724" s="8">
        <v>1.86086987813202E-3</v>
      </c>
      <c r="O724" s="8">
        <v>1.9073287450597201E-3</v>
      </c>
      <c r="P724" s="8">
        <v>1.9679676286680401E-3</v>
      </c>
      <c r="Q724" s="8">
        <v>2.0285543067897001E-3</v>
      </c>
      <c r="R724" s="8">
        <v>2.0895481488033699E-3</v>
      </c>
      <c r="S724" s="8">
        <v>2.1596969332619001E-3</v>
      </c>
      <c r="T724" s="8">
        <v>2.2335574655949699E-3</v>
      </c>
      <c r="U724" s="8">
        <v>2.3196643002979501E-3</v>
      </c>
      <c r="V724" s="8">
        <v>2.4093744235256301E-3</v>
      </c>
      <c r="W724" s="8">
        <v>2.49609250037815E-3</v>
      </c>
      <c r="X724" s="8">
        <v>2.5747906693826201E-3</v>
      </c>
      <c r="Y724" s="8">
        <v>2.6512704113460898E-3</v>
      </c>
      <c r="Z724" s="8">
        <v>2.7315620459853599E-3</v>
      </c>
      <c r="AA724" s="8">
        <v>2.80974928023857E-3</v>
      </c>
      <c r="AB724" s="8">
        <v>2.8651905860226298E-3</v>
      </c>
      <c r="AC724" s="8">
        <v>2.9294143392921898E-3</v>
      </c>
      <c r="AD724" s="8">
        <v>3.0135080743512602E-3</v>
      </c>
      <c r="AE724" s="8">
        <v>3.1065394386253298E-3</v>
      </c>
      <c r="AF724" s="8">
        <v>3.2043723890674801E-3</v>
      </c>
      <c r="AG724" s="8">
        <v>3.2980379205692799E-3</v>
      </c>
      <c r="AH724" s="8">
        <v>3.2565378328054998E-3</v>
      </c>
      <c r="AI724" s="8">
        <v>3.20752884404327E-3</v>
      </c>
      <c r="AJ724" s="8">
        <v>3.1805908811106602E-3</v>
      </c>
      <c r="AK724" s="8">
        <v>3.1522504537243598E-3</v>
      </c>
    </row>
    <row r="725" spans="1:37" s="8" customFormat="1" x14ac:dyDescent="0.3">
      <c r="A725" s="12" t="str">
        <f t="shared" si="11"/>
        <v>SDGbaseTRA_UrbBAU_v7C_InvValcrubb</v>
      </c>
      <c r="B725" s="36" t="s">
        <v>220</v>
      </c>
      <c r="C725" s="7" t="s">
        <v>346</v>
      </c>
      <c r="D725" s="9" t="s">
        <v>186</v>
      </c>
      <c r="E725" s="8" t="s">
        <v>105</v>
      </c>
      <c r="F725" s="8">
        <v>5.6662119632731201E-3</v>
      </c>
      <c r="G725" s="8">
        <v>5.1981917680840699E-3</v>
      </c>
      <c r="H725" s="8">
        <v>5.3825775706717698E-3</v>
      </c>
      <c r="I725" s="8">
        <v>5.4793309088075302E-3</v>
      </c>
      <c r="J725" s="8">
        <v>5.57582025530919E-3</v>
      </c>
      <c r="K725" s="8">
        <v>5.6955941377329596E-3</v>
      </c>
      <c r="L725" s="8">
        <v>5.8434596043834899E-3</v>
      </c>
      <c r="M725" s="8">
        <v>6.0199188110905497E-3</v>
      </c>
      <c r="N725" s="8">
        <v>6.20221950451578E-3</v>
      </c>
      <c r="O725" s="8">
        <v>6.4877086550249397E-3</v>
      </c>
      <c r="P725" s="8">
        <v>6.7127193505354503E-3</v>
      </c>
      <c r="Q725" s="8">
        <v>6.9129390996494101E-3</v>
      </c>
      <c r="R725" s="8">
        <v>7.1395915147282902E-3</v>
      </c>
      <c r="S725" s="8">
        <v>7.3741415089704498E-3</v>
      </c>
      <c r="T725" s="8">
        <v>7.6248733174428098E-3</v>
      </c>
      <c r="U725" s="8">
        <v>7.9174860641176795E-3</v>
      </c>
      <c r="V725" s="8">
        <v>8.2136594535694597E-3</v>
      </c>
      <c r="W725" s="8">
        <v>8.5111449759671994E-3</v>
      </c>
      <c r="X725" s="8">
        <v>8.7938730354087495E-3</v>
      </c>
      <c r="Y725" s="8">
        <v>9.0684770067456996E-3</v>
      </c>
      <c r="Z725" s="8">
        <v>9.3533243081334195E-3</v>
      </c>
      <c r="AA725" s="8">
        <v>9.6452492375615796E-3</v>
      </c>
      <c r="AB725" s="8">
        <v>9.9012124677437304E-3</v>
      </c>
      <c r="AC725" s="8">
        <v>1.0158364505444601E-2</v>
      </c>
      <c r="AD725" s="8">
        <v>1.04601554522613E-2</v>
      </c>
      <c r="AE725" s="8">
        <v>1.0783085933384E-2</v>
      </c>
      <c r="AF725" s="8">
        <v>1.1120880210521799E-2</v>
      </c>
      <c r="AG725" s="8">
        <v>1.1441323546907901E-2</v>
      </c>
      <c r="AH725" s="8">
        <v>1.13379641543768E-2</v>
      </c>
      <c r="AI725" s="8">
        <v>1.1168150369745E-2</v>
      </c>
      <c r="AJ725" s="8">
        <v>1.10665514253676E-2</v>
      </c>
      <c r="AK725" s="8">
        <v>1.09552719258237E-2</v>
      </c>
    </row>
    <row r="726" spans="1:37" s="8" customFormat="1" x14ac:dyDescent="0.3">
      <c r="A726" s="12" t="str">
        <f t="shared" si="11"/>
        <v>SDGbaseTRA_UrbBAU_v7C_InvValcplas</v>
      </c>
      <c r="B726" s="36" t="s">
        <v>220</v>
      </c>
      <c r="C726" s="7" t="s">
        <v>346</v>
      </c>
      <c r="D726" s="9" t="s">
        <v>186</v>
      </c>
      <c r="E726" s="8" t="s">
        <v>106</v>
      </c>
      <c r="F726" s="8">
        <v>1.40737115558564E-2</v>
      </c>
      <c r="G726" s="8">
        <v>1.2997127962715901E-2</v>
      </c>
      <c r="H726" s="8">
        <v>1.34345587310851E-2</v>
      </c>
      <c r="I726" s="8">
        <v>1.36991589107092E-2</v>
      </c>
      <c r="J726" s="8">
        <v>1.39223504066924E-2</v>
      </c>
      <c r="K726" s="8">
        <v>1.4203710214561399E-2</v>
      </c>
      <c r="L726" s="8">
        <v>1.45626508111783E-2</v>
      </c>
      <c r="M726" s="8">
        <v>1.5001876952426199E-2</v>
      </c>
      <c r="N726" s="8">
        <v>1.54402031629039E-2</v>
      </c>
      <c r="O726" s="8">
        <v>1.5939412119758599E-2</v>
      </c>
      <c r="P726" s="8">
        <v>1.6467645347726E-2</v>
      </c>
      <c r="Q726" s="8">
        <v>1.6973396810631699E-2</v>
      </c>
      <c r="R726" s="8">
        <v>1.7525083558797599E-2</v>
      </c>
      <c r="S726" s="8">
        <v>1.8109693437793301E-2</v>
      </c>
      <c r="T726" s="8">
        <v>1.87268908593647E-2</v>
      </c>
      <c r="U726" s="8">
        <v>1.94439635183399E-2</v>
      </c>
      <c r="V726" s="8">
        <v>2.0179467615054299E-2</v>
      </c>
      <c r="W726" s="8">
        <v>2.0902966176674601E-2</v>
      </c>
      <c r="X726" s="8">
        <v>2.1574015373802002E-2</v>
      </c>
      <c r="Y726" s="8">
        <v>2.22397031157349E-2</v>
      </c>
      <c r="Z726" s="8">
        <v>2.2933888957475199E-2</v>
      </c>
      <c r="AA726" s="8">
        <v>2.3631313772418901E-2</v>
      </c>
      <c r="AB726" s="8">
        <v>2.4148256689776999E-2</v>
      </c>
      <c r="AC726" s="8">
        <v>2.4718799794333401E-2</v>
      </c>
      <c r="AD726" s="8">
        <v>2.5437122113353701E-2</v>
      </c>
      <c r="AE726" s="8">
        <v>2.6221587100932999E-2</v>
      </c>
      <c r="AF726" s="8">
        <v>2.70457654779429E-2</v>
      </c>
      <c r="AG726" s="8">
        <v>2.7824776323719599E-2</v>
      </c>
      <c r="AH726" s="8">
        <v>2.7503349059688698E-2</v>
      </c>
      <c r="AI726" s="8">
        <v>2.70748069332446E-2</v>
      </c>
      <c r="AJ726" s="8">
        <v>2.68295762082114E-2</v>
      </c>
      <c r="AK726" s="8">
        <v>2.6565198750183601E-2</v>
      </c>
    </row>
    <row r="727" spans="1:37" s="8" customFormat="1" x14ac:dyDescent="0.3">
      <c r="A727" s="12" t="str">
        <f t="shared" si="11"/>
        <v>SDGbaseTRA_UrbBAU_v7C_InvValcnmet</v>
      </c>
      <c r="B727" s="36" t="s">
        <v>220</v>
      </c>
      <c r="C727" s="7" t="s">
        <v>346</v>
      </c>
      <c r="D727" s="9" t="s">
        <v>186</v>
      </c>
      <c r="E727" s="8" t="s">
        <v>107</v>
      </c>
      <c r="F727" s="8">
        <v>2.9495101884183399E-2</v>
      </c>
      <c r="G727" s="8">
        <v>2.7347753549200601E-2</v>
      </c>
      <c r="H727" s="8">
        <v>2.81365725616235E-2</v>
      </c>
      <c r="I727" s="8">
        <v>2.8682231208152598E-2</v>
      </c>
      <c r="J727" s="8">
        <v>2.9103639306823199E-2</v>
      </c>
      <c r="K727" s="8">
        <v>2.96475872511337E-2</v>
      </c>
      <c r="L727" s="8">
        <v>3.03365280379689E-2</v>
      </c>
      <c r="M727" s="8">
        <v>3.11576671403744E-2</v>
      </c>
      <c r="N727" s="8">
        <v>3.1971711980551702E-2</v>
      </c>
      <c r="O727" s="8">
        <v>3.27151143292949E-2</v>
      </c>
      <c r="P727" s="8">
        <v>3.3634644574109002E-2</v>
      </c>
      <c r="Q727" s="8">
        <v>3.4589701192527099E-2</v>
      </c>
      <c r="R727" s="8">
        <v>3.5742798345407299E-2</v>
      </c>
      <c r="S727" s="8">
        <v>3.6931594814538997E-2</v>
      </c>
      <c r="T727" s="8">
        <v>3.8201366285492602E-2</v>
      </c>
      <c r="U727" s="8">
        <v>3.9637526286856697E-2</v>
      </c>
      <c r="V727" s="8">
        <v>4.1151636254017097E-2</v>
      </c>
      <c r="W727" s="8">
        <v>4.2642786323074E-2</v>
      </c>
      <c r="X727" s="8">
        <v>4.4045428896764501E-2</v>
      </c>
      <c r="Y727" s="8">
        <v>4.5393164024453099E-2</v>
      </c>
      <c r="Z727" s="8">
        <v>4.6810184044522002E-2</v>
      </c>
      <c r="AA727" s="8">
        <v>4.8177718310073898E-2</v>
      </c>
      <c r="AB727" s="8">
        <v>4.9103138679824798E-2</v>
      </c>
      <c r="AC727" s="8">
        <v>5.0187712603193498E-2</v>
      </c>
      <c r="AD727" s="8">
        <v>5.1639179398708497E-2</v>
      </c>
      <c r="AE727" s="8">
        <v>5.3263188821941303E-2</v>
      </c>
      <c r="AF727" s="8">
        <v>5.49987327182389E-2</v>
      </c>
      <c r="AG727" s="8">
        <v>5.6965650760387801E-2</v>
      </c>
      <c r="AH727" s="8">
        <v>5.6760928902867797E-2</v>
      </c>
      <c r="AI727" s="8">
        <v>5.6364592731035598E-2</v>
      </c>
      <c r="AJ727" s="8">
        <v>5.6345224785107E-2</v>
      </c>
      <c r="AK727" s="8">
        <v>5.6318890791607699E-2</v>
      </c>
    </row>
    <row r="728" spans="1:37" s="8" customFormat="1" x14ac:dyDescent="0.3">
      <c r="A728" s="12" t="str">
        <f t="shared" si="11"/>
        <v>SDGbaseTRA_UrbBAU_v7C_InvValcnfrm</v>
      </c>
      <c r="B728" s="36" t="s">
        <v>220</v>
      </c>
      <c r="C728" s="7" t="s">
        <v>346</v>
      </c>
      <c r="D728" s="9" t="s">
        <v>186</v>
      </c>
      <c r="E728" s="8" t="s">
        <v>108</v>
      </c>
      <c r="F728" s="8">
        <v>1.5791173492785699</v>
      </c>
      <c r="G728" s="8">
        <v>1.4915799937741401</v>
      </c>
      <c r="H728" s="8">
        <v>1.60668923772243</v>
      </c>
      <c r="I728" s="8">
        <v>1.71068062868871</v>
      </c>
      <c r="J728" s="8">
        <v>1.78570192553082</v>
      </c>
      <c r="K728" s="8">
        <v>1.84816581013426</v>
      </c>
      <c r="L728" s="8">
        <v>1.89411460286921</v>
      </c>
      <c r="M728" s="8">
        <v>1.88913521695222</v>
      </c>
      <c r="N728" s="8">
        <v>1.90571511925881</v>
      </c>
      <c r="O728" s="8">
        <v>1.8811605425476901</v>
      </c>
      <c r="P728" s="8">
        <v>1.90354176441407</v>
      </c>
      <c r="Q728" s="8">
        <v>1.94795654291041</v>
      </c>
      <c r="R728" s="8">
        <v>2.0109590930956398</v>
      </c>
      <c r="S728" s="8">
        <v>2.0735512649433199</v>
      </c>
      <c r="T728" s="8">
        <v>2.1404404864383202</v>
      </c>
      <c r="U728" s="8">
        <v>2.2102490320255299</v>
      </c>
      <c r="V728" s="8">
        <v>2.2384415958228101</v>
      </c>
      <c r="W728" s="8">
        <v>2.28300397605306</v>
      </c>
      <c r="X728" s="8">
        <v>2.3754739642823002</v>
      </c>
      <c r="Y728" s="8">
        <v>2.4439622852905298</v>
      </c>
      <c r="Z728" s="8">
        <v>2.52017029496138</v>
      </c>
      <c r="AA728" s="8">
        <v>2.5893040784872299</v>
      </c>
      <c r="AB728" s="8">
        <v>2.9029522691170202</v>
      </c>
      <c r="AC728" s="8">
        <v>3.1245765448902199</v>
      </c>
      <c r="AD728" s="8">
        <v>3.23277619087657</v>
      </c>
      <c r="AE728" s="8">
        <v>3.3172599846047301</v>
      </c>
      <c r="AF728" s="8">
        <v>3.3964458640292601</v>
      </c>
      <c r="AG728" s="8">
        <v>3.49784109974413</v>
      </c>
      <c r="AH728" s="8">
        <v>3.7931035627049199</v>
      </c>
      <c r="AI728" s="8">
        <v>4.0478961014740404</v>
      </c>
      <c r="AJ728" s="8">
        <v>4.1577651969732097</v>
      </c>
      <c r="AK728" s="8">
        <v>4.2272125804238101</v>
      </c>
    </row>
    <row r="729" spans="1:37" s="8" customFormat="1" x14ac:dyDescent="0.3">
      <c r="A729" s="12" t="str">
        <f t="shared" si="11"/>
        <v>SDGbaseTRA_UrbBAU_v7C_InvValcmetp</v>
      </c>
      <c r="B729" s="36" t="s">
        <v>220</v>
      </c>
      <c r="C729" s="7" t="s">
        <v>346</v>
      </c>
      <c r="D729" s="9" t="s">
        <v>186</v>
      </c>
      <c r="E729" s="8" t="s">
        <v>109</v>
      </c>
      <c r="F729" s="8">
        <v>2.8443098004737801</v>
      </c>
      <c r="G729" s="8">
        <v>2.7729489067086499</v>
      </c>
      <c r="H729" s="8">
        <v>2.88001166001707</v>
      </c>
      <c r="I729" s="8">
        <v>2.9592783960428499</v>
      </c>
      <c r="J729" s="8">
        <v>3.0197167059294099</v>
      </c>
      <c r="K729" s="8">
        <v>3.08899828331564</v>
      </c>
      <c r="L729" s="8">
        <v>3.16389282805341</v>
      </c>
      <c r="M729" s="8">
        <v>3.23830024396359</v>
      </c>
      <c r="N729" s="8">
        <v>3.3191488655644701</v>
      </c>
      <c r="O729" s="8">
        <v>3.3856317315179401</v>
      </c>
      <c r="P729" s="8">
        <v>3.4825458783315102</v>
      </c>
      <c r="Q729" s="8">
        <v>3.5851333189124799</v>
      </c>
      <c r="R729" s="8">
        <v>3.7082020422500599</v>
      </c>
      <c r="S729" s="8">
        <v>3.8305627548851802</v>
      </c>
      <c r="T729" s="8">
        <v>3.96031706818138</v>
      </c>
      <c r="U729" s="8">
        <v>4.1091055762727597</v>
      </c>
      <c r="V729" s="8">
        <v>4.2160319140421496</v>
      </c>
      <c r="W729" s="8">
        <v>4.3579086345625697</v>
      </c>
      <c r="X729" s="8">
        <v>4.5660614833188102</v>
      </c>
      <c r="Y729" s="8">
        <v>4.6996457653802803</v>
      </c>
      <c r="Z729" s="8">
        <v>4.8412205837449402</v>
      </c>
      <c r="AA729" s="8">
        <v>4.97827779011347</v>
      </c>
      <c r="AB729" s="8">
        <v>5.1380100304223504</v>
      </c>
      <c r="AC729" s="8">
        <v>5.2906989970090903</v>
      </c>
      <c r="AD729" s="8">
        <v>5.4466187908858599</v>
      </c>
      <c r="AE729" s="8">
        <v>5.6099966391083402</v>
      </c>
      <c r="AF729" s="8">
        <v>5.7785795827220898</v>
      </c>
      <c r="AG729" s="8">
        <v>5.9614828534229103</v>
      </c>
      <c r="AH729" s="8">
        <v>5.9764018669292396</v>
      </c>
      <c r="AI729" s="8">
        <v>5.9750231778942204</v>
      </c>
      <c r="AJ729" s="8">
        <v>5.97525999330899</v>
      </c>
      <c r="AK729" s="8">
        <v>5.9653278506011604</v>
      </c>
    </row>
    <row r="730" spans="1:37" s="8" customFormat="1" x14ac:dyDescent="0.3">
      <c r="A730" s="12" t="str">
        <f t="shared" si="11"/>
        <v>SDGbaseTRA_UrbBAU_v7C_InvValcmach</v>
      </c>
      <c r="B730" s="36" t="s">
        <v>220</v>
      </c>
      <c r="C730" s="7" t="s">
        <v>346</v>
      </c>
      <c r="D730" s="9" t="s">
        <v>186</v>
      </c>
      <c r="E730" s="8" t="s">
        <v>110</v>
      </c>
      <c r="F730" s="8">
        <v>159.35794887059299</v>
      </c>
      <c r="G730" s="8">
        <v>150.74222448614699</v>
      </c>
      <c r="H730" s="8">
        <v>156.96515077107901</v>
      </c>
      <c r="I730" s="8">
        <v>160.972619379398</v>
      </c>
      <c r="J730" s="8">
        <v>164.44433032321501</v>
      </c>
      <c r="K730" s="8">
        <v>168.38058197262399</v>
      </c>
      <c r="L730" s="8">
        <v>172.74208478743</v>
      </c>
      <c r="M730" s="8">
        <v>176.97119594712399</v>
      </c>
      <c r="N730" s="8">
        <v>181.73391709620199</v>
      </c>
      <c r="O730" s="8">
        <v>188.52033345047201</v>
      </c>
      <c r="P730" s="8">
        <v>194.66609742829399</v>
      </c>
      <c r="Q730" s="8">
        <v>200.43219655368301</v>
      </c>
      <c r="R730" s="8">
        <v>207.32878257188199</v>
      </c>
      <c r="S730" s="8">
        <v>214.32286354643199</v>
      </c>
      <c r="T730" s="8">
        <v>221.72143551410099</v>
      </c>
      <c r="U730" s="8">
        <v>230.202375926</v>
      </c>
      <c r="V730" s="8">
        <v>237.92173023655499</v>
      </c>
      <c r="W730" s="8">
        <v>246.425263911082</v>
      </c>
      <c r="X730" s="8">
        <v>256.10389270595601</v>
      </c>
      <c r="Y730" s="8">
        <v>263.82878273008203</v>
      </c>
      <c r="Z730" s="8">
        <v>271.83353472284898</v>
      </c>
      <c r="AA730" s="8">
        <v>279.86053030238003</v>
      </c>
      <c r="AB730" s="8">
        <v>291.73898184373598</v>
      </c>
      <c r="AC730" s="8">
        <v>301.93180631058101</v>
      </c>
      <c r="AD730" s="8">
        <v>311.00199912958999</v>
      </c>
      <c r="AE730" s="8">
        <v>320.12105181322198</v>
      </c>
      <c r="AF730" s="8">
        <v>329.51925920861299</v>
      </c>
      <c r="AG730" s="8">
        <v>339.23724460194398</v>
      </c>
      <c r="AH730" s="8">
        <v>342.96408329163302</v>
      </c>
      <c r="AI730" s="8">
        <v>344.84705200989401</v>
      </c>
      <c r="AJ730" s="8">
        <v>345.366967344827</v>
      </c>
      <c r="AK730" s="8">
        <v>344.84537459097299</v>
      </c>
    </row>
    <row r="731" spans="1:37" s="8" customFormat="1" x14ac:dyDescent="0.3">
      <c r="A731" s="12" t="str">
        <f t="shared" si="11"/>
        <v>SDGbaseTRA_UrbBAU_v7C_InvValcemch</v>
      </c>
      <c r="B731" s="36" t="s">
        <v>220</v>
      </c>
      <c r="C731" s="7" t="s">
        <v>346</v>
      </c>
      <c r="D731" s="9" t="s">
        <v>186</v>
      </c>
      <c r="E731" s="8" t="s">
        <v>111</v>
      </c>
      <c r="F731" s="8">
        <v>74.742496873506198</v>
      </c>
      <c r="G731" s="8">
        <v>69.606636514532596</v>
      </c>
      <c r="H731" s="8">
        <v>72.645680742745199</v>
      </c>
      <c r="I731" s="8">
        <v>74.630300316951306</v>
      </c>
      <c r="J731" s="8">
        <v>76.323260028260407</v>
      </c>
      <c r="K731" s="8">
        <v>78.169867612929494</v>
      </c>
      <c r="L731" s="8">
        <v>80.193970963241895</v>
      </c>
      <c r="M731" s="8">
        <v>82.0930770095746</v>
      </c>
      <c r="N731" s="8">
        <v>84.276965242203005</v>
      </c>
      <c r="O731" s="8">
        <v>87.2735777718609</v>
      </c>
      <c r="P731" s="8">
        <v>90.102870075003196</v>
      </c>
      <c r="Q731" s="8">
        <v>92.810272611185894</v>
      </c>
      <c r="R731" s="8">
        <v>95.999352300916499</v>
      </c>
      <c r="S731" s="8">
        <v>99.218845389624605</v>
      </c>
      <c r="T731" s="8">
        <v>102.62821897115199</v>
      </c>
      <c r="U731" s="8">
        <v>106.518572758475</v>
      </c>
      <c r="V731" s="8">
        <v>110.137548321094</v>
      </c>
      <c r="W731" s="8">
        <v>113.966935626585</v>
      </c>
      <c r="X731" s="8">
        <v>118.092703127934</v>
      </c>
      <c r="Y731" s="8">
        <v>121.660453568243</v>
      </c>
      <c r="Z731" s="8">
        <v>125.37096137521</v>
      </c>
      <c r="AA731" s="8">
        <v>129.07394165379901</v>
      </c>
      <c r="AB731" s="8">
        <v>134.898986787241</v>
      </c>
      <c r="AC731" s="8">
        <v>139.79694155195801</v>
      </c>
      <c r="AD731" s="8">
        <v>143.98811904332601</v>
      </c>
      <c r="AE731" s="8">
        <v>148.15768062304599</v>
      </c>
      <c r="AF731" s="8">
        <v>152.439898852135</v>
      </c>
      <c r="AG731" s="8">
        <v>156.55643310130199</v>
      </c>
      <c r="AH731" s="8">
        <v>158.36048227351</v>
      </c>
      <c r="AI731" s="8">
        <v>159.11654241301699</v>
      </c>
      <c r="AJ731" s="8">
        <v>159.07372646205599</v>
      </c>
      <c r="AK731" s="8">
        <v>158.71723246692301</v>
      </c>
    </row>
    <row r="732" spans="1:37" s="8" customFormat="1" x14ac:dyDescent="0.3">
      <c r="A732" s="12" t="str">
        <f t="shared" si="11"/>
        <v>SDGbaseTRA_UrbBAU_v7C_InvValcsequ</v>
      </c>
      <c r="B732" s="36" t="s">
        <v>220</v>
      </c>
      <c r="C732" s="7" t="s">
        <v>346</v>
      </c>
      <c r="D732" s="9" t="s">
        <v>186</v>
      </c>
      <c r="E732" s="8" t="s">
        <v>112</v>
      </c>
      <c r="F732" s="8">
        <v>34.736686859060299</v>
      </c>
      <c r="G732" s="8">
        <v>32.0172019965595</v>
      </c>
      <c r="H732" s="8">
        <v>33.342024024321098</v>
      </c>
      <c r="I732" s="8">
        <v>34.0769479562043</v>
      </c>
      <c r="J732" s="8">
        <v>34.802323773434601</v>
      </c>
      <c r="K732" s="8">
        <v>35.623608382416499</v>
      </c>
      <c r="L732" s="8">
        <v>36.566787773924702</v>
      </c>
      <c r="M732" s="8">
        <v>37.546443023781499</v>
      </c>
      <c r="N732" s="8">
        <v>38.6272725817796</v>
      </c>
      <c r="O732" s="8">
        <v>40.5342165490177</v>
      </c>
      <c r="P732" s="8">
        <v>41.9543946417093</v>
      </c>
      <c r="Q732" s="8">
        <v>43.200362577184102</v>
      </c>
      <c r="R732" s="8">
        <v>44.6411236972152</v>
      </c>
      <c r="S732" s="8">
        <v>46.128357170852503</v>
      </c>
      <c r="T732" s="8">
        <v>47.711242843811398</v>
      </c>
      <c r="U732" s="8">
        <v>49.524361431809297</v>
      </c>
      <c r="V732" s="8">
        <v>51.365068378444199</v>
      </c>
      <c r="W732" s="8">
        <v>53.218221666102302</v>
      </c>
      <c r="X732" s="8">
        <v>54.984816766623702</v>
      </c>
      <c r="Y732" s="8">
        <v>56.644318711220002</v>
      </c>
      <c r="Z732" s="8">
        <v>58.342252761717297</v>
      </c>
      <c r="AA732" s="8">
        <v>60.078833374222398</v>
      </c>
      <c r="AB732" s="8">
        <v>62.571541131893603</v>
      </c>
      <c r="AC732" s="8">
        <v>64.702271176789793</v>
      </c>
      <c r="AD732" s="8">
        <v>66.639249641125303</v>
      </c>
      <c r="AE732" s="8">
        <v>68.586403797081203</v>
      </c>
      <c r="AF732" s="8">
        <v>70.601318388438401</v>
      </c>
      <c r="AG732" s="8">
        <v>72.576164238210197</v>
      </c>
      <c r="AH732" s="8">
        <v>73.148850084322305</v>
      </c>
      <c r="AI732" s="8">
        <v>73.164849669307699</v>
      </c>
      <c r="AJ732" s="8">
        <v>73.007545511716003</v>
      </c>
      <c r="AK732" s="8">
        <v>72.634760341144798</v>
      </c>
    </row>
    <row r="733" spans="1:37" s="8" customFormat="1" x14ac:dyDescent="0.3">
      <c r="A733" s="12" t="str">
        <f t="shared" si="11"/>
        <v>SDGbaseTRA_UrbBAU_v7C_InvValcvehi</v>
      </c>
      <c r="B733" s="36" t="s">
        <v>220</v>
      </c>
      <c r="C733" s="7" t="s">
        <v>346</v>
      </c>
      <c r="D733" s="9" t="s">
        <v>186</v>
      </c>
      <c r="E733" s="8" t="s">
        <v>113</v>
      </c>
      <c r="F733" s="8">
        <v>115.652055349397</v>
      </c>
      <c r="G733" s="8">
        <v>107.224374590461</v>
      </c>
      <c r="H733" s="8">
        <v>111.79718371315199</v>
      </c>
      <c r="I733" s="8">
        <v>115.03254116199101</v>
      </c>
      <c r="J733" s="8">
        <v>117.717303757905</v>
      </c>
      <c r="K733" s="8">
        <v>120.597134877633</v>
      </c>
      <c r="L733" s="8">
        <v>123.671017118238</v>
      </c>
      <c r="M733" s="8">
        <v>126.30802635344401</v>
      </c>
      <c r="N733" s="8">
        <v>129.504587280397</v>
      </c>
      <c r="O733" s="8">
        <v>133.527651156979</v>
      </c>
      <c r="P733" s="8">
        <v>137.79768522191199</v>
      </c>
      <c r="Q733" s="8">
        <v>141.976053208568</v>
      </c>
      <c r="R733" s="8">
        <v>146.974042277048</v>
      </c>
      <c r="S733" s="8">
        <v>151.99055623970901</v>
      </c>
      <c r="T733" s="8">
        <v>157.243186632045</v>
      </c>
      <c r="U733" s="8">
        <v>163.21891424772201</v>
      </c>
      <c r="V733" s="8">
        <v>168.91649907282999</v>
      </c>
      <c r="W733" s="8">
        <v>174.887166464225</v>
      </c>
      <c r="X733" s="8">
        <v>181.21144969559299</v>
      </c>
      <c r="Y733" s="8">
        <v>190.23487580389499</v>
      </c>
      <c r="Z733" s="8">
        <v>199.948472985808</v>
      </c>
      <c r="AA733" s="8">
        <v>209.707226557269</v>
      </c>
      <c r="AB733" s="8">
        <v>220.701119154471</v>
      </c>
      <c r="AC733" s="8">
        <v>229.97562632033799</v>
      </c>
      <c r="AD733" s="8">
        <v>237.597673279964</v>
      </c>
      <c r="AE733" s="8">
        <v>244.920805241024</v>
      </c>
      <c r="AF733" s="8">
        <v>252.339858274487</v>
      </c>
      <c r="AG733" s="8">
        <v>259.001004060821</v>
      </c>
      <c r="AH733" s="8">
        <v>263.11425056453902</v>
      </c>
      <c r="AI733" s="8">
        <v>266.42260490816199</v>
      </c>
      <c r="AJ733" s="8">
        <v>267.82691803070702</v>
      </c>
      <c r="AK733" s="8">
        <v>268.03602564628198</v>
      </c>
    </row>
    <row r="734" spans="1:37" s="8" customFormat="1" x14ac:dyDescent="0.3">
      <c r="A734" s="12" t="str">
        <f t="shared" si="11"/>
        <v>SDGbaseTRA_UrbBAU_v7C_InvValctequ</v>
      </c>
      <c r="B734" s="36" t="s">
        <v>220</v>
      </c>
      <c r="C734" s="7" t="s">
        <v>346</v>
      </c>
      <c r="D734" s="9" t="s">
        <v>186</v>
      </c>
      <c r="E734" s="8" t="s">
        <v>114</v>
      </c>
      <c r="F734" s="8">
        <v>11.6792231841657</v>
      </c>
      <c r="G734" s="8">
        <v>11.1690136185325</v>
      </c>
      <c r="H734" s="8">
        <v>11.6121235162068</v>
      </c>
      <c r="I734" s="8">
        <v>11.9833421256245</v>
      </c>
      <c r="J734" s="8">
        <v>12.2705003066411</v>
      </c>
      <c r="K734" s="8">
        <v>12.5838194444551</v>
      </c>
      <c r="L734" s="8">
        <v>12.9107259147645</v>
      </c>
      <c r="M734" s="8">
        <v>13.1509910395931</v>
      </c>
      <c r="N734" s="8">
        <v>13.4586719146702</v>
      </c>
      <c r="O734" s="8">
        <v>13.698375892568899</v>
      </c>
      <c r="P734" s="8">
        <v>14.0788922425537</v>
      </c>
      <c r="Q734" s="8">
        <v>14.484482214418501</v>
      </c>
      <c r="R734" s="8">
        <v>15.014837768682501</v>
      </c>
      <c r="S734" s="8">
        <v>15.536471627330901</v>
      </c>
      <c r="T734" s="8">
        <v>16.076696024862599</v>
      </c>
      <c r="U734" s="8">
        <v>16.695615572660198</v>
      </c>
      <c r="V734" s="8">
        <v>17.274417116093801</v>
      </c>
      <c r="W734" s="8">
        <v>17.895221832062202</v>
      </c>
      <c r="X734" s="8">
        <v>18.594105043942999</v>
      </c>
      <c r="Y734" s="8">
        <v>19.2016926706881</v>
      </c>
      <c r="Z734" s="8">
        <v>19.845665801135102</v>
      </c>
      <c r="AA734" s="8">
        <v>20.471905728305401</v>
      </c>
      <c r="AB734" s="8">
        <v>21.647531456349299</v>
      </c>
      <c r="AC734" s="8">
        <v>22.585559031326</v>
      </c>
      <c r="AD734" s="8">
        <v>23.282582336998701</v>
      </c>
      <c r="AE734" s="8">
        <v>23.9507515832255</v>
      </c>
      <c r="AF734" s="8">
        <v>24.629283188534401</v>
      </c>
      <c r="AG734" s="8">
        <v>25.378640239250601</v>
      </c>
      <c r="AH734" s="8">
        <v>26.0464120479269</v>
      </c>
      <c r="AI734" s="8">
        <v>26.611521804498398</v>
      </c>
      <c r="AJ734" s="8">
        <v>26.8561084780846</v>
      </c>
      <c r="AK734" s="8">
        <v>26.9758675310784</v>
      </c>
    </row>
    <row r="735" spans="1:37" s="8" customFormat="1" x14ac:dyDescent="0.3">
      <c r="A735" s="12" t="str">
        <f t="shared" ref="A735:A798" si="12">_xlfn.CONCAT(C735,D735,E735)</f>
        <v>SDGbaseTRA_UrbBAU_v7C_InvValcfurn</v>
      </c>
      <c r="B735" s="36" t="s">
        <v>220</v>
      </c>
      <c r="C735" s="7" t="s">
        <v>346</v>
      </c>
      <c r="D735" s="9" t="s">
        <v>186</v>
      </c>
      <c r="E735" s="8" t="s">
        <v>115</v>
      </c>
      <c r="F735" s="8">
        <v>28.6353826209942</v>
      </c>
      <c r="G735" s="8">
        <v>27.1562819363971</v>
      </c>
      <c r="H735" s="8">
        <v>27.961136797694401</v>
      </c>
      <c r="I735" s="8">
        <v>28.529956554856501</v>
      </c>
      <c r="J735" s="8">
        <v>29.010834412952399</v>
      </c>
      <c r="K735" s="8">
        <v>29.609287663071299</v>
      </c>
      <c r="L735" s="8">
        <v>30.3420906286992</v>
      </c>
      <c r="M735" s="8">
        <v>31.184040818443499</v>
      </c>
      <c r="N735" s="8">
        <v>32.057032578204499</v>
      </c>
      <c r="O735" s="8">
        <v>32.954940991898397</v>
      </c>
      <c r="P735" s="8">
        <v>33.971507637391703</v>
      </c>
      <c r="Q735" s="8">
        <v>34.976610812847802</v>
      </c>
      <c r="R735" s="8">
        <v>36.151988343590503</v>
      </c>
      <c r="S735" s="8">
        <v>37.3466950810231</v>
      </c>
      <c r="T735" s="8">
        <v>38.613189289932699</v>
      </c>
      <c r="U735" s="8">
        <v>40.082806372005301</v>
      </c>
      <c r="V735" s="8">
        <v>41.545232231629598</v>
      </c>
      <c r="W735" s="8">
        <v>43.021475299846003</v>
      </c>
      <c r="X735" s="8">
        <v>44.4798809958004</v>
      </c>
      <c r="Y735" s="8">
        <v>45.819781290135403</v>
      </c>
      <c r="Z735" s="8">
        <v>47.226156132100897</v>
      </c>
      <c r="AA735" s="8">
        <v>48.594806634367103</v>
      </c>
      <c r="AB735" s="8">
        <v>49.694062366917002</v>
      </c>
      <c r="AC735" s="8">
        <v>50.886575291554102</v>
      </c>
      <c r="AD735" s="8">
        <v>52.358795905250702</v>
      </c>
      <c r="AE735" s="8">
        <v>53.969460302191699</v>
      </c>
      <c r="AF735" s="8">
        <v>55.6597526603936</v>
      </c>
      <c r="AG735" s="8">
        <v>57.3422323009979</v>
      </c>
      <c r="AH735" s="8">
        <v>56.908671884254197</v>
      </c>
      <c r="AI735" s="8">
        <v>56.325375499146901</v>
      </c>
      <c r="AJ735" s="8">
        <v>56.059743035216201</v>
      </c>
      <c r="AK735" s="8">
        <v>55.739455130592603</v>
      </c>
    </row>
    <row r="736" spans="1:37" s="8" customFormat="1" x14ac:dyDescent="0.3">
      <c r="A736" s="12" t="str">
        <f t="shared" si="12"/>
        <v>SDGbaseTRA_UrbBAU_v7C_InvValcoman</v>
      </c>
      <c r="B736" s="36" t="s">
        <v>220</v>
      </c>
      <c r="C736" s="7" t="s">
        <v>346</v>
      </c>
      <c r="D736" s="9" t="s">
        <v>186</v>
      </c>
      <c r="E736" s="8" t="s">
        <v>116</v>
      </c>
      <c r="F736" s="8">
        <v>1.75164302777768</v>
      </c>
      <c r="G736" s="8">
        <v>1.65899940997502</v>
      </c>
      <c r="H736" s="8">
        <v>1.7008147562432401</v>
      </c>
      <c r="I736" s="8">
        <v>1.7227303223510799</v>
      </c>
      <c r="J736" s="8">
        <v>1.75130612554964</v>
      </c>
      <c r="K736" s="8">
        <v>1.7846844532378701</v>
      </c>
      <c r="L736" s="8">
        <v>1.82564697037642</v>
      </c>
      <c r="M736" s="8">
        <v>1.87499466825596</v>
      </c>
      <c r="N736" s="8">
        <v>1.9238440799279499</v>
      </c>
      <c r="O736" s="8">
        <v>2.0123816779264199</v>
      </c>
      <c r="P736" s="8">
        <v>2.0636118225386699</v>
      </c>
      <c r="Q736" s="8">
        <v>2.10790967921701</v>
      </c>
      <c r="R736" s="8">
        <v>2.1636414375316502</v>
      </c>
      <c r="S736" s="8">
        <v>2.2279046549963901</v>
      </c>
      <c r="T736" s="8">
        <v>2.29878196246935</v>
      </c>
      <c r="U736" s="8">
        <v>2.3780130819373602</v>
      </c>
      <c r="V736" s="8">
        <v>2.4621358281627002</v>
      </c>
      <c r="W736" s="8">
        <v>2.5488021540993202</v>
      </c>
      <c r="X736" s="8">
        <v>2.6306020582728098</v>
      </c>
      <c r="Y736" s="8">
        <v>2.7091324733071498</v>
      </c>
      <c r="Z736" s="8">
        <v>2.7906997473485502</v>
      </c>
      <c r="AA736" s="8">
        <v>2.8749514086489798</v>
      </c>
      <c r="AB736" s="8">
        <v>2.9541692246997302</v>
      </c>
      <c r="AC736" s="8">
        <v>3.0347159862629298</v>
      </c>
      <c r="AD736" s="8">
        <v>3.1284013636943899</v>
      </c>
      <c r="AE736" s="8">
        <v>3.22803683762768</v>
      </c>
      <c r="AF736" s="8">
        <v>3.3341523564061899</v>
      </c>
      <c r="AG736" s="8">
        <v>3.4379998809116201</v>
      </c>
      <c r="AH736" s="8">
        <v>3.44599226321907</v>
      </c>
      <c r="AI736" s="8">
        <v>3.4362891347867102</v>
      </c>
      <c r="AJ736" s="8">
        <v>3.4414267149417799</v>
      </c>
      <c r="AK736" s="8">
        <v>3.4421335099227699</v>
      </c>
    </row>
    <row r="737" spans="1:37" s="8" customFormat="1" x14ac:dyDescent="0.3">
      <c r="A737" s="12" t="str">
        <f t="shared" si="12"/>
        <v>SDGbaseTRA_UrbBAU_v7C_InvValccons</v>
      </c>
      <c r="B737" s="36" t="s">
        <v>220</v>
      </c>
      <c r="C737" s="7" t="s">
        <v>346</v>
      </c>
      <c r="D737" s="9" t="s">
        <v>186</v>
      </c>
      <c r="E737" s="8" t="s">
        <v>117</v>
      </c>
      <c r="F737" s="8">
        <v>407.96078927222601</v>
      </c>
      <c r="G737" s="8">
        <v>394.02999767473301</v>
      </c>
      <c r="H737" s="8">
        <v>402.56859937606703</v>
      </c>
      <c r="I737" s="8">
        <v>409.71655766554898</v>
      </c>
      <c r="J737" s="8">
        <v>415.77840899023801</v>
      </c>
      <c r="K737" s="8">
        <v>423.97468104914702</v>
      </c>
      <c r="L737" s="8">
        <v>433.97561912387499</v>
      </c>
      <c r="M737" s="8">
        <v>445.60374003083399</v>
      </c>
      <c r="N737" s="8">
        <v>457.54913227241099</v>
      </c>
      <c r="O737" s="8">
        <v>469.64128366332</v>
      </c>
      <c r="P737" s="8">
        <v>483.55512350195102</v>
      </c>
      <c r="Q737" s="8">
        <v>497.57106806040099</v>
      </c>
      <c r="R737" s="8">
        <v>514.28296244179103</v>
      </c>
      <c r="S737" s="8">
        <v>531.43968309743298</v>
      </c>
      <c r="T737" s="8">
        <v>549.53087089089399</v>
      </c>
      <c r="U737" s="8">
        <v>570.25168677413399</v>
      </c>
      <c r="V737" s="8">
        <v>590.77360392922606</v>
      </c>
      <c r="W737" s="8">
        <v>611.77419795746096</v>
      </c>
      <c r="X737" s="8">
        <v>633.40302250882098</v>
      </c>
      <c r="Y737" s="8">
        <v>652.40813646363404</v>
      </c>
      <c r="Z737" s="8">
        <v>672.74271560896204</v>
      </c>
      <c r="AA737" s="8">
        <v>691.94392824240299</v>
      </c>
      <c r="AB737" s="8">
        <v>706.76938094836396</v>
      </c>
      <c r="AC737" s="8">
        <v>723.671917564463</v>
      </c>
      <c r="AD737" s="8">
        <v>745.21362765706897</v>
      </c>
      <c r="AE737" s="8">
        <v>768.80767880376902</v>
      </c>
      <c r="AF737" s="8">
        <v>793.36351430189598</v>
      </c>
      <c r="AG737" s="8">
        <v>817.92350791955505</v>
      </c>
      <c r="AH737" s="8">
        <v>814.23748196924805</v>
      </c>
      <c r="AI737" s="8">
        <v>807.87094737668394</v>
      </c>
      <c r="AJ737" s="8">
        <v>805.48691406526495</v>
      </c>
      <c r="AK737" s="8">
        <v>802.20823164083401</v>
      </c>
    </row>
    <row r="738" spans="1:37" s="8" customFormat="1" x14ac:dyDescent="0.3">
      <c r="A738" s="12" t="str">
        <f t="shared" si="12"/>
        <v>SDGbaseTRA_UrbBAU_v7C_InvValcbsrv</v>
      </c>
      <c r="B738" s="36" t="s">
        <v>220</v>
      </c>
      <c r="C738" s="7" t="s">
        <v>346</v>
      </c>
      <c r="D738" s="9" t="s">
        <v>186</v>
      </c>
      <c r="E738" s="8" t="s">
        <v>118</v>
      </c>
      <c r="F738" s="8">
        <v>64.137533812048304</v>
      </c>
      <c r="G738" s="8">
        <v>56.7415397601631</v>
      </c>
      <c r="H738" s="8">
        <v>58.821393288750897</v>
      </c>
      <c r="I738" s="8">
        <v>60.212700432585798</v>
      </c>
      <c r="J738" s="8">
        <v>61.387348559899799</v>
      </c>
      <c r="K738" s="8">
        <v>62.776109739839598</v>
      </c>
      <c r="L738" s="8">
        <v>64.374353818280994</v>
      </c>
      <c r="M738" s="8">
        <v>66.1762533697419</v>
      </c>
      <c r="N738" s="8">
        <v>68.037313079188195</v>
      </c>
      <c r="O738" s="8">
        <v>70.117284491948396</v>
      </c>
      <c r="P738" s="8">
        <v>72.318434789571199</v>
      </c>
      <c r="Q738" s="8">
        <v>74.468580031583599</v>
      </c>
      <c r="R738" s="8">
        <v>76.972396657628195</v>
      </c>
      <c r="S738" s="8">
        <v>79.5852066367205</v>
      </c>
      <c r="T738" s="8">
        <v>82.309049831554006</v>
      </c>
      <c r="U738" s="8">
        <v>85.407213745015198</v>
      </c>
      <c r="V738" s="8">
        <v>88.704552050057501</v>
      </c>
      <c r="W738" s="8">
        <v>91.929910717288905</v>
      </c>
      <c r="X738" s="8">
        <v>94.89126191778</v>
      </c>
      <c r="Y738" s="8">
        <v>97.780040982541195</v>
      </c>
      <c r="Z738" s="8">
        <v>100.815039295171</v>
      </c>
      <c r="AA738" s="8">
        <v>103.717502033657</v>
      </c>
      <c r="AB738" s="8">
        <v>106.04108409237701</v>
      </c>
      <c r="AC738" s="8">
        <v>108.55892300653301</v>
      </c>
      <c r="AD738" s="8">
        <v>111.71421640021801</v>
      </c>
      <c r="AE738" s="8">
        <v>115.180238045837</v>
      </c>
      <c r="AF738" s="8">
        <v>118.82383412033001</v>
      </c>
      <c r="AG738" s="8">
        <v>122.313139726486</v>
      </c>
      <c r="AH738" s="8">
        <v>121.831841632126</v>
      </c>
      <c r="AI738" s="8">
        <v>120.781205652705</v>
      </c>
      <c r="AJ738" s="8">
        <v>120.14461175665799</v>
      </c>
      <c r="AK738" s="8">
        <v>119.31322250113099</v>
      </c>
    </row>
    <row r="739" spans="1:37" s="8" customFormat="1" x14ac:dyDescent="0.3">
      <c r="A739" s="12" t="str">
        <f t="shared" si="12"/>
        <v>SDGbaseTRA_UrbBAU_v7C_InvValcimpt</v>
      </c>
      <c r="B739" s="36" t="s">
        <v>220</v>
      </c>
      <c r="C739" s="7" t="s">
        <v>346</v>
      </c>
      <c r="D739" s="9" t="s">
        <v>186</v>
      </c>
      <c r="E739" s="8" t="s">
        <v>119</v>
      </c>
      <c r="F739" s="8">
        <v>2.8575125020253598</v>
      </c>
      <c r="G739" s="8">
        <v>2.9200977938731101</v>
      </c>
      <c r="H739" s="8">
        <v>2.9542737242956201</v>
      </c>
      <c r="I739" s="8">
        <v>2.9446897413685602</v>
      </c>
      <c r="J739" s="8">
        <v>2.9464963223112699</v>
      </c>
      <c r="K739" s="8">
        <v>2.9523653912218801</v>
      </c>
      <c r="L739" s="8">
        <v>2.9607379042703799</v>
      </c>
      <c r="M739" s="8">
        <v>2.9763657141802899</v>
      </c>
      <c r="N739" s="8">
        <v>2.9897946297266902</v>
      </c>
      <c r="O739" s="8">
        <v>3.07336324008714</v>
      </c>
      <c r="P739" s="8">
        <v>3.0976674348484301</v>
      </c>
      <c r="Q739" s="8">
        <v>3.1053499179185202</v>
      </c>
      <c r="R739" s="8">
        <v>3.10884902763499</v>
      </c>
      <c r="S739" s="8">
        <v>3.1127260035672499</v>
      </c>
      <c r="T739" s="8">
        <v>3.11859909513388</v>
      </c>
      <c r="U739" s="8">
        <v>3.1249419266951701</v>
      </c>
      <c r="V739" s="8">
        <v>3.12669540057541</v>
      </c>
      <c r="W739" s="8">
        <v>3.1318643408190301</v>
      </c>
      <c r="X739" s="8">
        <v>3.1401674257460801</v>
      </c>
      <c r="Y739" s="8">
        <v>3.1390157199360802</v>
      </c>
      <c r="Z739" s="8">
        <v>3.13382512365486</v>
      </c>
      <c r="AA739" s="8">
        <v>3.1358183453840902</v>
      </c>
      <c r="AB739" s="8">
        <v>3.15125045552286</v>
      </c>
      <c r="AC739" s="8">
        <v>3.15913066543335</v>
      </c>
      <c r="AD739" s="8">
        <v>3.1623300035709399</v>
      </c>
      <c r="AE739" s="8">
        <v>3.1623544428916399</v>
      </c>
      <c r="AF739" s="8">
        <v>3.1619804398617601</v>
      </c>
      <c r="AG739" s="8">
        <v>3.1585983069662902</v>
      </c>
      <c r="AH739" s="8">
        <v>3.14628827371055</v>
      </c>
      <c r="AI739" s="8">
        <v>3.1183941974426799</v>
      </c>
      <c r="AJ739" s="8">
        <v>3.0983202008558299</v>
      </c>
      <c r="AK739" s="8">
        <v>3.0794552895775702</v>
      </c>
    </row>
    <row r="740" spans="1:37" s="8" customFormat="1" x14ac:dyDescent="0.3">
      <c r="A740" s="12" t="str">
        <f t="shared" si="12"/>
        <v>SDGbaseTRA_UrbBAU_v7C_InvValtotal</v>
      </c>
      <c r="B740" s="36" t="s">
        <v>220</v>
      </c>
      <c r="C740" s="7" t="s">
        <v>346</v>
      </c>
      <c r="D740" s="9" t="s">
        <v>186</v>
      </c>
      <c r="E740" s="8" t="s">
        <v>1</v>
      </c>
      <c r="F740" s="8">
        <v>906.01813310387604</v>
      </c>
      <c r="G740" s="8">
        <v>857.60823243581103</v>
      </c>
      <c r="H740" s="8">
        <v>884.93503938402603</v>
      </c>
      <c r="I740" s="8">
        <v>904.57397190326003</v>
      </c>
      <c r="J740" s="8">
        <v>921.32054190377403</v>
      </c>
      <c r="K740" s="8">
        <v>941.47399852812396</v>
      </c>
      <c r="L740" s="8">
        <v>964.707829848546</v>
      </c>
      <c r="M740" s="8">
        <v>989.10182944958103</v>
      </c>
      <c r="N740" s="8">
        <v>1015.4751705388099</v>
      </c>
      <c r="O740" s="8">
        <v>1046.7148213757901</v>
      </c>
      <c r="P740" s="8">
        <v>1079.0899538999299</v>
      </c>
      <c r="Q740" s="8">
        <v>1110.7664493867501</v>
      </c>
      <c r="R740" s="8">
        <v>1148.4609653611001</v>
      </c>
      <c r="S740" s="8">
        <v>1186.9207158700899</v>
      </c>
      <c r="T740" s="8">
        <v>1227.46300912129</v>
      </c>
      <c r="U740" s="8">
        <v>1273.8390677361699</v>
      </c>
      <c r="V740" s="8">
        <v>1318.8015536826699</v>
      </c>
      <c r="W740" s="8">
        <v>1365.5638940410499</v>
      </c>
      <c r="X740" s="8">
        <v>1414.6013886027899</v>
      </c>
      <c r="Y740" s="8">
        <v>1460.70175198479</v>
      </c>
      <c r="Z740" s="8">
        <v>1509.5467659405399</v>
      </c>
      <c r="AA740" s="8">
        <v>1557.16716303506</v>
      </c>
      <c r="AB740" s="8">
        <v>1608.35230853092</v>
      </c>
      <c r="AC740" s="8">
        <v>1656.8653783192799</v>
      </c>
      <c r="AD740" s="8">
        <v>1706.917308929</v>
      </c>
      <c r="AE740" s="8">
        <v>1759.1673401584301</v>
      </c>
      <c r="AF740" s="8">
        <v>1813.20847459639</v>
      </c>
      <c r="AG740" s="8">
        <v>1866.5498649419401</v>
      </c>
      <c r="AH740" s="8">
        <v>1873.1381605327199</v>
      </c>
      <c r="AI740" s="8">
        <v>1871.8801090372499</v>
      </c>
      <c r="AJ740" s="8">
        <v>1870.6568515870699</v>
      </c>
      <c r="AK740" s="8">
        <v>1865.3448833738</v>
      </c>
    </row>
    <row r="741" spans="1:37" s="8" customFormat="1" x14ac:dyDescent="0.3">
      <c r="A741" s="12" t="str">
        <f t="shared" si="12"/>
        <v>SDGbaseTRA_UrbBAU_v7IADJXtotal</v>
      </c>
      <c r="B741" s="36" t="s">
        <v>220</v>
      </c>
      <c r="C741" s="7" t="s">
        <v>346</v>
      </c>
      <c r="D741" s="9" t="s">
        <v>187</v>
      </c>
      <c r="E741" s="8" t="s">
        <v>1</v>
      </c>
      <c r="F741" s="8">
        <v>1</v>
      </c>
      <c r="G741" s="8">
        <v>0.90820100000000004</v>
      </c>
      <c r="H741" s="8">
        <v>0.93589299999999997</v>
      </c>
      <c r="I741" s="8">
        <v>0.95515300000000003</v>
      </c>
      <c r="J741" s="8">
        <v>0.97293200000000002</v>
      </c>
      <c r="K741" s="8">
        <v>0.993205</v>
      </c>
      <c r="L741" s="8">
        <v>1.0176970000000001</v>
      </c>
      <c r="M741" s="8">
        <v>1.0455220000000001</v>
      </c>
      <c r="N741" s="8">
        <v>1.074783</v>
      </c>
      <c r="O741" s="8">
        <v>1.1115269999999999</v>
      </c>
      <c r="P741" s="8">
        <v>1.1452629999999999</v>
      </c>
      <c r="Q741" s="8">
        <v>1.1773009999999999</v>
      </c>
      <c r="R741" s="8">
        <v>1.2145429999999999</v>
      </c>
      <c r="S741" s="8">
        <v>1.253287</v>
      </c>
      <c r="T741" s="8">
        <v>1.294349</v>
      </c>
      <c r="U741" s="8">
        <v>1.3418570000000001</v>
      </c>
      <c r="V741" s="8">
        <v>1.391133</v>
      </c>
      <c r="W741" s="8">
        <v>1.4397180000000001</v>
      </c>
      <c r="X741" s="8">
        <v>1.4843660000000001</v>
      </c>
      <c r="Y741" s="8">
        <v>1.5298970000000001</v>
      </c>
      <c r="Z741" s="8">
        <v>1.5780989999999999</v>
      </c>
      <c r="AA741" s="8">
        <v>1.6248849999999999</v>
      </c>
      <c r="AB741" s="8">
        <v>1.665786</v>
      </c>
      <c r="AC741" s="8">
        <v>1.7073449999999999</v>
      </c>
      <c r="AD741" s="8">
        <v>1.756273</v>
      </c>
      <c r="AE741" s="8">
        <v>1.809358</v>
      </c>
      <c r="AF741" s="8">
        <v>1.865248</v>
      </c>
      <c r="AG741" s="8">
        <v>1.920113</v>
      </c>
      <c r="AH741" s="8">
        <v>1.9131359999999999</v>
      </c>
      <c r="AI741" s="8">
        <v>1.899</v>
      </c>
      <c r="AJ741" s="8">
        <v>1.89134</v>
      </c>
      <c r="AK741" s="8">
        <v>1.8802270000000001</v>
      </c>
    </row>
    <row r="742" spans="1:37" s="8" customFormat="1" x14ac:dyDescent="0.3">
      <c r="A742" s="12" t="str">
        <f t="shared" si="12"/>
        <v>SDGbaseTRA_UrbBAU_v7C_QINV_IADJtotal</v>
      </c>
      <c r="B742" s="36" t="s">
        <v>220</v>
      </c>
      <c r="C742" s="7" t="s">
        <v>346</v>
      </c>
      <c r="D742" s="9" t="s">
        <v>188</v>
      </c>
      <c r="E742" s="8" t="s">
        <v>1</v>
      </c>
      <c r="F742" s="8">
        <v>906.01813310387604</v>
      </c>
      <c r="G742" s="8">
        <v>944.29342451264802</v>
      </c>
      <c r="H742" s="8">
        <v>945.55151003803496</v>
      </c>
      <c r="I742" s="8">
        <v>947.04615062012101</v>
      </c>
      <c r="J742" s="8">
        <v>946.95265640741002</v>
      </c>
      <c r="K742" s="8">
        <v>947.91508150696404</v>
      </c>
      <c r="L742" s="8">
        <v>947.932272423467</v>
      </c>
      <c r="M742" s="8">
        <v>946.03636217083999</v>
      </c>
      <c r="N742" s="8">
        <v>944.81878717732297</v>
      </c>
      <c r="O742" s="8">
        <v>941.69086434768599</v>
      </c>
      <c r="P742" s="8">
        <v>942.22021832533596</v>
      </c>
      <c r="Q742" s="8">
        <v>943.48552272252198</v>
      </c>
      <c r="R742" s="8">
        <v>945.59102918636597</v>
      </c>
      <c r="S742" s="8">
        <v>947.04621995607602</v>
      </c>
      <c r="T742" s="8">
        <v>948.32460883524504</v>
      </c>
      <c r="U742" s="8">
        <v>949.31059549279098</v>
      </c>
      <c r="V742" s="8">
        <v>948.00536949570699</v>
      </c>
      <c r="W742" s="8">
        <v>948.49400649366498</v>
      </c>
      <c r="X742" s="8">
        <v>953.00039788218601</v>
      </c>
      <c r="Y742" s="8">
        <v>954.771302894766</v>
      </c>
      <c r="Z742" s="8">
        <v>956.56024491526603</v>
      </c>
      <c r="AA742" s="8">
        <v>958.32453560409795</v>
      </c>
      <c r="AB742" s="8">
        <v>965.52156671440298</v>
      </c>
      <c r="AC742" s="8">
        <v>970.43384806191898</v>
      </c>
      <c r="AD742" s="8">
        <v>971.89748343737006</v>
      </c>
      <c r="AE742" s="8">
        <v>972.26051459049404</v>
      </c>
      <c r="AF742" s="8">
        <v>972.100479183674</v>
      </c>
      <c r="AG742" s="8">
        <v>972.10417560942597</v>
      </c>
      <c r="AH742" s="8">
        <v>979.093049596431</v>
      </c>
      <c r="AI742" s="8">
        <v>985.71885678633203</v>
      </c>
      <c r="AJ742" s="8">
        <v>989.06428859277798</v>
      </c>
      <c r="AK742" s="8">
        <v>992.08493621982802</v>
      </c>
    </row>
    <row r="743" spans="1:37" s="8" customFormat="1" x14ac:dyDescent="0.3">
      <c r="A743" s="12" t="str">
        <f t="shared" si="12"/>
        <v>SDGbaseTRA_UrbBAU_v7trnsfrx_govent-n</v>
      </c>
      <c r="B743" s="36" t="s">
        <v>220</v>
      </c>
      <c r="C743" s="7" t="s">
        <v>346</v>
      </c>
      <c r="D743" s="9" t="s">
        <v>193</v>
      </c>
      <c r="E743" s="8" t="s">
        <v>82</v>
      </c>
      <c r="F743" s="8">
        <v>182.306313741493</v>
      </c>
      <c r="G743" s="8">
        <v>182.306313741493</v>
      </c>
      <c r="H743" s="8">
        <v>182.306313741493</v>
      </c>
      <c r="I743" s="8">
        <v>182.306313741493</v>
      </c>
      <c r="J743" s="8">
        <v>182.306313741493</v>
      </c>
      <c r="K743" s="8">
        <v>182.306313741493</v>
      </c>
      <c r="L743" s="8">
        <v>182.306313741493</v>
      </c>
      <c r="M743" s="8">
        <v>182.306313741493</v>
      </c>
      <c r="N743" s="8">
        <v>182.306313741493</v>
      </c>
      <c r="O743" s="8">
        <v>182.306313741493</v>
      </c>
      <c r="P743" s="8">
        <v>182.306313741493</v>
      </c>
      <c r="Q743" s="8">
        <v>182.306313741493</v>
      </c>
      <c r="R743" s="8">
        <v>182.306313741493</v>
      </c>
      <c r="S743" s="8">
        <v>182.306313741493</v>
      </c>
      <c r="T743" s="8">
        <v>182.306313741493</v>
      </c>
      <c r="U743" s="8">
        <v>182.306313741493</v>
      </c>
      <c r="V743" s="8">
        <v>182.306313741493</v>
      </c>
      <c r="W743" s="8">
        <v>182.306313741493</v>
      </c>
      <c r="X743" s="8">
        <v>182.306313741493</v>
      </c>
      <c r="Y743" s="8">
        <v>182.306313741493</v>
      </c>
      <c r="Z743" s="8">
        <v>182.306313741493</v>
      </c>
      <c r="AA743" s="8">
        <v>182.306313741493</v>
      </c>
      <c r="AB743" s="8">
        <v>182.306313741493</v>
      </c>
      <c r="AC743" s="8">
        <v>182.306313741493</v>
      </c>
      <c r="AD743" s="8">
        <v>182.306313741493</v>
      </c>
      <c r="AE743" s="8">
        <v>182.306313741493</v>
      </c>
      <c r="AF743" s="8">
        <v>182.306313741493</v>
      </c>
      <c r="AG743" s="8">
        <v>182.306313741493</v>
      </c>
      <c r="AH743" s="8">
        <v>182.306313741493</v>
      </c>
      <c r="AI743" s="8">
        <v>182.306313741493</v>
      </c>
      <c r="AJ743" s="8">
        <v>182.306313741493</v>
      </c>
      <c r="AK743" s="8">
        <v>182.306313741493</v>
      </c>
    </row>
    <row r="744" spans="1:37" s="8" customFormat="1" x14ac:dyDescent="0.3">
      <c r="A744" s="12" t="str">
        <f t="shared" si="12"/>
        <v>SDGbaseTRA_UrbBAU_v7trnsfrx_govhhd-0</v>
      </c>
      <c r="B744" s="36" t="s">
        <v>220</v>
      </c>
      <c r="C744" s="7" t="s">
        <v>346</v>
      </c>
      <c r="D744" s="9" t="s">
        <v>193</v>
      </c>
      <c r="E744" s="8" t="s">
        <v>84</v>
      </c>
      <c r="F744" s="8">
        <v>42.273558357640603</v>
      </c>
      <c r="G744" s="8">
        <v>42.273558357640603</v>
      </c>
      <c r="H744" s="8">
        <v>40.1277525354067</v>
      </c>
      <c r="I744" s="8">
        <v>41.621146973764397</v>
      </c>
      <c r="J744" s="8">
        <v>42.782668322361303</v>
      </c>
      <c r="K744" s="8">
        <v>43.802906613844598</v>
      </c>
      <c r="L744" s="8">
        <v>44.9841395965001</v>
      </c>
      <c r="M744" s="8">
        <v>46.309372349013003</v>
      </c>
      <c r="N744" s="8">
        <v>47.6714699179146</v>
      </c>
      <c r="O744" s="8">
        <v>49.155530447929202</v>
      </c>
      <c r="P744" s="8">
        <v>50.861473132124502</v>
      </c>
      <c r="Q744" s="8">
        <v>52.671531237950603</v>
      </c>
      <c r="R744" s="8">
        <v>54.472686920163497</v>
      </c>
      <c r="S744" s="8">
        <v>56.5837759017545</v>
      </c>
      <c r="T744" s="8">
        <v>58.747765827341198</v>
      </c>
      <c r="U744" s="8">
        <v>61.029999034201701</v>
      </c>
      <c r="V744" s="8">
        <v>63.615840093280902</v>
      </c>
      <c r="W744" s="8">
        <v>66.164227031577596</v>
      </c>
      <c r="X744" s="8">
        <v>68.819992940398095</v>
      </c>
      <c r="Y744" s="8">
        <v>71.606996194505399</v>
      </c>
      <c r="Z744" s="8">
        <v>74.276505012636505</v>
      </c>
      <c r="AA744" s="8">
        <v>77.108668148768402</v>
      </c>
      <c r="AB744" s="8">
        <v>79.901235674444195</v>
      </c>
      <c r="AC744" s="8">
        <v>83.001084013669896</v>
      </c>
      <c r="AD744" s="8">
        <v>85.949863525423595</v>
      </c>
      <c r="AE744" s="8">
        <v>88.953123656728906</v>
      </c>
      <c r="AF744" s="8">
        <v>92.076890500182301</v>
      </c>
      <c r="AG744" s="8">
        <v>95.3289541957582</v>
      </c>
      <c r="AH744" s="8">
        <v>98.585105284222706</v>
      </c>
      <c r="AI744" s="8">
        <v>99.572730868960093</v>
      </c>
      <c r="AJ744" s="8">
        <v>100.164192890322</v>
      </c>
      <c r="AK744" s="8">
        <v>100.693560649747</v>
      </c>
    </row>
    <row r="745" spans="1:37" s="8" customFormat="1" x14ac:dyDescent="0.3">
      <c r="A745" s="12" t="str">
        <f t="shared" si="12"/>
        <v>SDGbaseTRA_UrbBAU_v7trnsfrx_govhhd-1</v>
      </c>
      <c r="B745" s="36" t="s">
        <v>220</v>
      </c>
      <c r="C745" s="7" t="s">
        <v>346</v>
      </c>
      <c r="D745" s="9" t="s">
        <v>193</v>
      </c>
      <c r="E745" s="8" t="s">
        <v>85</v>
      </c>
      <c r="F745" s="8">
        <v>53.474000035044902</v>
      </c>
      <c r="G745" s="8">
        <v>53.474000035044902</v>
      </c>
      <c r="H745" s="8">
        <v>50.759659793266003</v>
      </c>
      <c r="I745" s="8">
        <v>52.648731292132197</v>
      </c>
      <c r="J745" s="8">
        <v>54.117999436301702</v>
      </c>
      <c r="K745" s="8">
        <v>55.4085513688592</v>
      </c>
      <c r="L745" s="8">
        <v>56.902753773623203</v>
      </c>
      <c r="M745" s="8">
        <v>58.5791088997942</v>
      </c>
      <c r="N745" s="8">
        <v>60.3020962298638</v>
      </c>
      <c r="O745" s="8">
        <v>62.179360787595698</v>
      </c>
      <c r="P745" s="8">
        <v>64.337295503729194</v>
      </c>
      <c r="Q745" s="8">
        <v>66.626931176115903</v>
      </c>
      <c r="R745" s="8">
        <v>68.9053057146144</v>
      </c>
      <c r="S745" s="8">
        <v>71.575730837584203</v>
      </c>
      <c r="T745" s="8">
        <v>74.313073087736797</v>
      </c>
      <c r="U745" s="8">
        <v>77.199987351049202</v>
      </c>
      <c r="V745" s="8">
        <v>80.470950815113198</v>
      </c>
      <c r="W745" s="8">
        <v>83.694536633815801</v>
      </c>
      <c r="X745" s="8">
        <v>87.053951639760498</v>
      </c>
      <c r="Y745" s="8">
        <v>90.579375519315903</v>
      </c>
      <c r="Z745" s="8">
        <v>93.956174638676003</v>
      </c>
      <c r="AA745" s="8">
        <v>97.538723577648696</v>
      </c>
      <c r="AB745" s="8">
        <v>101.07118599073701</v>
      </c>
      <c r="AC745" s="8">
        <v>104.99234372243301</v>
      </c>
      <c r="AD745" s="8">
        <v>108.72240671786</v>
      </c>
      <c r="AE745" s="8">
        <v>112.521385053396</v>
      </c>
      <c r="AF745" s="8">
        <v>116.47279853231601</v>
      </c>
      <c r="AG745" s="8">
        <v>120.586501303679</v>
      </c>
      <c r="AH745" s="8">
        <v>124.70537442870901</v>
      </c>
      <c r="AI745" s="8">
        <v>125.95467286973501</v>
      </c>
      <c r="AJ745" s="8">
        <v>126.70284362658199</v>
      </c>
      <c r="AK745" s="8">
        <v>127.372468155148</v>
      </c>
    </row>
    <row r="746" spans="1:37" s="8" customFormat="1" x14ac:dyDescent="0.3">
      <c r="A746" s="12" t="str">
        <f t="shared" si="12"/>
        <v>SDGbaseTRA_UrbBAU_v7trnsfrx_govhhd-2</v>
      </c>
      <c r="B746" s="36" t="s">
        <v>220</v>
      </c>
      <c r="C746" s="7" t="s">
        <v>346</v>
      </c>
      <c r="D746" s="9" t="s">
        <v>193</v>
      </c>
      <c r="E746" s="8" t="s">
        <v>86</v>
      </c>
      <c r="F746" s="8">
        <v>58.0983201113118</v>
      </c>
      <c r="G746" s="8">
        <v>58.0983201113118</v>
      </c>
      <c r="H746" s="8">
        <v>55.149249382461598</v>
      </c>
      <c r="I746" s="8">
        <v>57.201683847479302</v>
      </c>
      <c r="J746" s="8">
        <v>58.798011238610897</v>
      </c>
      <c r="K746" s="8">
        <v>60.200167412618001</v>
      </c>
      <c r="L746" s="8">
        <v>61.823585327234099</v>
      </c>
      <c r="M746" s="8">
        <v>63.644908150974402</v>
      </c>
      <c r="N746" s="8">
        <v>65.516895834419003</v>
      </c>
      <c r="O746" s="8">
        <v>67.556502318640298</v>
      </c>
      <c r="P746" s="8">
        <v>69.901050731608706</v>
      </c>
      <c r="Q746" s="8">
        <v>72.388689325045206</v>
      </c>
      <c r="R746" s="8">
        <v>74.864092945204405</v>
      </c>
      <c r="S746" s="8">
        <v>77.765450867295897</v>
      </c>
      <c r="T746" s="8">
        <v>80.739512770264696</v>
      </c>
      <c r="U746" s="8">
        <v>83.876081362363905</v>
      </c>
      <c r="V746" s="8">
        <v>87.429910929687296</v>
      </c>
      <c r="W746" s="8">
        <v>90.932265731619694</v>
      </c>
      <c r="X746" s="8">
        <v>94.582195945821098</v>
      </c>
      <c r="Y746" s="8">
        <v>98.412491135039105</v>
      </c>
      <c r="Z746" s="8">
        <v>102.081308804553</v>
      </c>
      <c r="AA746" s="8">
        <v>105.973669109271</v>
      </c>
      <c r="AB746" s="8">
        <v>109.811611509732</v>
      </c>
      <c r="AC746" s="8">
        <v>114.071862789864</v>
      </c>
      <c r="AD746" s="8">
        <v>118.12449385919901</v>
      </c>
      <c r="AE746" s="8">
        <v>122.25199992362801</v>
      </c>
      <c r="AF746" s="8">
        <v>126.545123404946</v>
      </c>
      <c r="AG746" s="8">
        <v>131.01457061848501</v>
      </c>
      <c r="AH746" s="8">
        <v>135.4896353071</v>
      </c>
      <c r="AI746" s="8">
        <v>136.846970473607</v>
      </c>
      <c r="AJ746" s="8">
        <v>137.65984147821999</v>
      </c>
      <c r="AK746" s="8">
        <v>138.38737374043299</v>
      </c>
    </row>
    <row r="747" spans="1:37" s="8" customFormat="1" x14ac:dyDescent="0.3">
      <c r="A747" s="12" t="str">
        <f t="shared" si="12"/>
        <v>SDGbaseTRA_UrbBAU_v7trnsfrx_govhhd-3</v>
      </c>
      <c r="B747" s="36" t="s">
        <v>220</v>
      </c>
      <c r="C747" s="7" t="s">
        <v>346</v>
      </c>
      <c r="D747" s="9" t="s">
        <v>193</v>
      </c>
      <c r="E747" s="8" t="s">
        <v>87</v>
      </c>
      <c r="F747" s="8">
        <v>61.808786157081002</v>
      </c>
      <c r="G747" s="8">
        <v>61.808786157081002</v>
      </c>
      <c r="H747" s="8">
        <v>58.6713721717475</v>
      </c>
      <c r="I747" s="8">
        <v>60.854885958491302</v>
      </c>
      <c r="J747" s="8">
        <v>62.553163260934902</v>
      </c>
      <c r="K747" s="8">
        <v>64.044868545218407</v>
      </c>
      <c r="L747" s="8">
        <v>65.771966515277299</v>
      </c>
      <c r="M747" s="8">
        <v>67.709608648817394</v>
      </c>
      <c r="N747" s="8">
        <v>69.701151368005</v>
      </c>
      <c r="O747" s="8">
        <v>71.871017911242404</v>
      </c>
      <c r="P747" s="8">
        <v>74.365301587852102</v>
      </c>
      <c r="Q747" s="8">
        <v>77.011813940760504</v>
      </c>
      <c r="R747" s="8">
        <v>79.645309930278799</v>
      </c>
      <c r="S747" s="8">
        <v>82.731963916626697</v>
      </c>
      <c r="T747" s="8">
        <v>85.895965144654198</v>
      </c>
      <c r="U747" s="8">
        <v>89.232851598593697</v>
      </c>
      <c r="V747" s="8">
        <v>93.013647520826098</v>
      </c>
      <c r="W747" s="8">
        <v>96.739681226862899</v>
      </c>
      <c r="X747" s="8">
        <v>100.622715291628</v>
      </c>
      <c r="Y747" s="8">
        <v>104.69763339279299</v>
      </c>
      <c r="Z747" s="8">
        <v>108.600761165676</v>
      </c>
      <c r="AA747" s="8">
        <v>112.74170818892399</v>
      </c>
      <c r="AB747" s="8">
        <v>116.824761892694</v>
      </c>
      <c r="AC747" s="8">
        <v>121.357095355083</v>
      </c>
      <c r="AD747" s="8">
        <v>125.668548881763</v>
      </c>
      <c r="AE747" s="8">
        <v>130.05965931678901</v>
      </c>
      <c r="AF747" s="8">
        <v>134.62696437301699</v>
      </c>
      <c r="AG747" s="8">
        <v>139.38185412770699</v>
      </c>
      <c r="AH747" s="8">
        <v>144.14272011914801</v>
      </c>
      <c r="AI747" s="8">
        <v>145.58674188930101</v>
      </c>
      <c r="AJ747" s="8">
        <v>146.45152713612401</v>
      </c>
      <c r="AK747" s="8">
        <v>147.22552345703801</v>
      </c>
    </row>
    <row r="748" spans="1:37" s="8" customFormat="1" x14ac:dyDescent="0.3">
      <c r="A748" s="12" t="str">
        <f t="shared" si="12"/>
        <v>SDGbaseTRA_UrbBAU_v7trnsfrx_govhhd-4</v>
      </c>
      <c r="B748" s="36" t="s">
        <v>220</v>
      </c>
      <c r="C748" s="7" t="s">
        <v>346</v>
      </c>
      <c r="D748" s="9" t="s">
        <v>193</v>
      </c>
      <c r="E748" s="8" t="s">
        <v>88</v>
      </c>
      <c r="F748" s="8">
        <v>54.277256646940998</v>
      </c>
      <c r="G748" s="8">
        <v>54.277256646940998</v>
      </c>
      <c r="H748" s="8">
        <v>51.522143099542198</v>
      </c>
      <c r="I748" s="8">
        <v>53.439591177134801</v>
      </c>
      <c r="J748" s="8">
        <v>54.930929848115099</v>
      </c>
      <c r="K748" s="8">
        <v>56.2408677322031</v>
      </c>
      <c r="L748" s="8">
        <v>57.757515212337402</v>
      </c>
      <c r="M748" s="8">
        <v>59.459051610492899</v>
      </c>
      <c r="N748" s="8">
        <v>61.2079206955123</v>
      </c>
      <c r="O748" s="8">
        <v>63.113384474684302</v>
      </c>
      <c r="P748" s="8">
        <v>65.303734482878198</v>
      </c>
      <c r="Q748" s="8">
        <v>67.627763785654906</v>
      </c>
      <c r="R748" s="8">
        <v>69.940362796069095</v>
      </c>
      <c r="S748" s="8">
        <v>72.650901556230806</v>
      </c>
      <c r="T748" s="8">
        <v>75.429362635347303</v>
      </c>
      <c r="U748" s="8">
        <v>78.359642515005305</v>
      </c>
      <c r="V748" s="8">
        <v>81.679740568366</v>
      </c>
      <c r="W748" s="8">
        <v>84.951749295794201</v>
      </c>
      <c r="X748" s="8">
        <v>88.361627560778103</v>
      </c>
      <c r="Y748" s="8">
        <v>91.940008392106904</v>
      </c>
      <c r="Z748" s="8">
        <v>95.367531904964693</v>
      </c>
      <c r="AA748" s="8">
        <v>99.003895896501007</v>
      </c>
      <c r="AB748" s="8">
        <v>102.589420990289</v>
      </c>
      <c r="AC748" s="8">
        <v>106.569480167028</v>
      </c>
      <c r="AD748" s="8">
        <v>110.355574088922</v>
      </c>
      <c r="AE748" s="8">
        <v>114.211618558737</v>
      </c>
      <c r="AF748" s="8">
        <v>118.22238796766401</v>
      </c>
      <c r="AG748" s="8">
        <v>122.397884488294</v>
      </c>
      <c r="AH748" s="8">
        <v>126.578629028761</v>
      </c>
      <c r="AI748" s="8">
        <v>127.846693734371</v>
      </c>
      <c r="AJ748" s="8">
        <v>128.606103095153</v>
      </c>
      <c r="AK748" s="8">
        <v>129.28578635001099</v>
      </c>
    </row>
    <row r="749" spans="1:37" s="8" customFormat="1" x14ac:dyDescent="0.3">
      <c r="A749" s="12" t="str">
        <f t="shared" si="12"/>
        <v>SDGbaseTRA_UrbBAU_v7trnsfrx_govhhd-5</v>
      </c>
      <c r="B749" s="36" t="s">
        <v>220</v>
      </c>
      <c r="C749" s="7" t="s">
        <v>346</v>
      </c>
      <c r="D749" s="9" t="s">
        <v>193</v>
      </c>
      <c r="E749" s="8" t="s">
        <v>89</v>
      </c>
      <c r="F749" s="8">
        <v>51.448840412463099</v>
      </c>
      <c r="G749" s="8">
        <v>51.448840412463099</v>
      </c>
      <c r="H749" s="8">
        <v>48.837297273126502</v>
      </c>
      <c r="I749" s="8">
        <v>50.654826128443197</v>
      </c>
      <c r="J749" s="8">
        <v>52.068450361209599</v>
      </c>
      <c r="K749" s="8">
        <v>53.310126696973398</v>
      </c>
      <c r="L749" s="8">
        <v>54.747740883610703</v>
      </c>
      <c r="M749" s="8">
        <v>56.360609330041797</v>
      </c>
      <c r="N749" s="8">
        <v>58.018343932266397</v>
      </c>
      <c r="O749" s="8">
        <v>59.824512997221703</v>
      </c>
      <c r="P749" s="8">
        <v>61.900722720790299</v>
      </c>
      <c r="Q749" s="8">
        <v>64.103645640977803</v>
      </c>
      <c r="R749" s="8">
        <v>66.295733907316702</v>
      </c>
      <c r="S749" s="8">
        <v>68.865025074894703</v>
      </c>
      <c r="T749" s="8">
        <v>71.498699093859003</v>
      </c>
      <c r="U749" s="8">
        <v>74.276280556257205</v>
      </c>
      <c r="V749" s="8">
        <v>77.423366563425901</v>
      </c>
      <c r="W749" s="8">
        <v>80.524869204590203</v>
      </c>
      <c r="X749" s="8">
        <v>83.757056929593205</v>
      </c>
      <c r="Y749" s="8">
        <v>87.148966464070895</v>
      </c>
      <c r="Z749" s="8">
        <v>90.397879933851499</v>
      </c>
      <c r="AA749" s="8">
        <v>93.844751095729293</v>
      </c>
      <c r="AB749" s="8">
        <v>97.243432601412195</v>
      </c>
      <c r="AC749" s="8">
        <v>101.016088812617</v>
      </c>
      <c r="AD749" s="8">
        <v>104.60488739986199</v>
      </c>
      <c r="AE749" s="8">
        <v>108.259991375388</v>
      </c>
      <c r="AF749" s="8">
        <v>112.061757492518</v>
      </c>
      <c r="AG749" s="8">
        <v>116.01966670539601</v>
      </c>
      <c r="AH749" s="8">
        <v>119.982550461052</v>
      </c>
      <c r="AI749" s="8">
        <v>121.184535651571</v>
      </c>
      <c r="AJ749" s="8">
        <v>121.90437179334199</v>
      </c>
      <c r="AK749" s="8">
        <v>122.548636398269</v>
      </c>
    </row>
    <row r="750" spans="1:37" s="8" customFormat="1" x14ac:dyDescent="0.3">
      <c r="A750" s="12" t="str">
        <f t="shared" si="12"/>
        <v>SDGbaseTRA_UrbBAU_v7trnsfrx_govhhd-6</v>
      </c>
      <c r="B750" s="36" t="s">
        <v>220</v>
      </c>
      <c r="C750" s="7" t="s">
        <v>346</v>
      </c>
      <c r="D750" s="9" t="s">
        <v>193</v>
      </c>
      <c r="E750" s="8" t="s">
        <v>90</v>
      </c>
      <c r="F750" s="8">
        <v>33.304564377838098</v>
      </c>
      <c r="G750" s="8">
        <v>33.304564377838098</v>
      </c>
      <c r="H750" s="8">
        <v>31.614024690019001</v>
      </c>
      <c r="I750" s="8">
        <v>32.790572232882703</v>
      </c>
      <c r="J750" s="8">
        <v>33.705658732185803</v>
      </c>
      <c r="K750" s="8">
        <v>34.5094375759722</v>
      </c>
      <c r="L750" s="8">
        <v>35.440053579083497</v>
      </c>
      <c r="M750" s="8">
        <v>36.484117557523298</v>
      </c>
      <c r="N750" s="8">
        <v>37.557224907242698</v>
      </c>
      <c r="O750" s="8">
        <v>38.726418875830099</v>
      </c>
      <c r="P750" s="8">
        <v>40.070419242915797</v>
      </c>
      <c r="Q750" s="8">
        <v>41.496445322932601</v>
      </c>
      <c r="R750" s="8">
        <v>42.915457767195598</v>
      </c>
      <c r="S750" s="8">
        <v>44.578646332963302</v>
      </c>
      <c r="T750" s="8">
        <v>46.283512083321199</v>
      </c>
      <c r="U750" s="8">
        <v>48.081533960733999</v>
      </c>
      <c r="V750" s="8">
        <v>50.118748554650303</v>
      </c>
      <c r="W750" s="8">
        <v>52.126455503001097</v>
      </c>
      <c r="X750" s="8">
        <v>54.218759300435998</v>
      </c>
      <c r="Y750" s="8">
        <v>56.414456395825802</v>
      </c>
      <c r="Z750" s="8">
        <v>58.517587330262202</v>
      </c>
      <c r="AA750" s="8">
        <v>60.7488629351651</v>
      </c>
      <c r="AB750" s="8">
        <v>62.948943755225002</v>
      </c>
      <c r="AC750" s="8">
        <v>65.391110977152707</v>
      </c>
      <c r="AD750" s="8">
        <v>67.714260976838005</v>
      </c>
      <c r="AE750" s="8">
        <v>70.080332683890703</v>
      </c>
      <c r="AF750" s="8">
        <v>72.541343726750895</v>
      </c>
      <c r="AG750" s="8">
        <v>75.103431445835994</v>
      </c>
      <c r="AH750" s="8">
        <v>77.668739353731496</v>
      </c>
      <c r="AI750" s="8">
        <v>78.446824784577103</v>
      </c>
      <c r="AJ750" s="8">
        <v>78.912798923797496</v>
      </c>
      <c r="AK750" s="8">
        <v>79.329853066109806</v>
      </c>
    </row>
    <row r="751" spans="1:37" s="8" customFormat="1" x14ac:dyDescent="0.3">
      <c r="A751" s="12" t="str">
        <f t="shared" si="12"/>
        <v>SDGbaseTRA_UrbBAU_v7trnsfrx_govhhd-7</v>
      </c>
      <c r="B751" s="36" t="s">
        <v>220</v>
      </c>
      <c r="C751" s="7" t="s">
        <v>346</v>
      </c>
      <c r="D751" s="9" t="s">
        <v>193</v>
      </c>
      <c r="E751" s="8" t="s">
        <v>91</v>
      </c>
      <c r="F751" s="8">
        <v>17.1658864276604</v>
      </c>
      <c r="G751" s="8">
        <v>17.1658864276604</v>
      </c>
      <c r="H751" s="8">
        <v>16.2945460325924</v>
      </c>
      <c r="I751" s="8">
        <v>16.900963857741299</v>
      </c>
      <c r="J751" s="8">
        <v>17.372619056119301</v>
      </c>
      <c r="K751" s="8">
        <v>17.786903902750598</v>
      </c>
      <c r="L751" s="8">
        <v>18.266563340295999</v>
      </c>
      <c r="M751" s="8">
        <v>18.804696296301199</v>
      </c>
      <c r="N751" s="8">
        <v>19.357798828464301</v>
      </c>
      <c r="O751" s="8">
        <v>19.960426463793201</v>
      </c>
      <c r="P751" s="8">
        <v>20.653153064219101</v>
      </c>
      <c r="Q751" s="8">
        <v>21.388157475468599</v>
      </c>
      <c r="R751" s="8">
        <v>22.1195469084997</v>
      </c>
      <c r="S751" s="8">
        <v>22.976789948938599</v>
      </c>
      <c r="T751" s="8">
        <v>23.8555143037458</v>
      </c>
      <c r="U751" s="8">
        <v>24.782253323417699</v>
      </c>
      <c r="V751" s="8">
        <v>25.832277396730898</v>
      </c>
      <c r="W751" s="8">
        <v>26.8670925969666</v>
      </c>
      <c r="X751" s="8">
        <v>27.945510826716198</v>
      </c>
      <c r="Y751" s="8">
        <v>29.077220178665701</v>
      </c>
      <c r="Z751" s="8">
        <v>30.1612189469264</v>
      </c>
      <c r="AA751" s="8">
        <v>31.311266225372702</v>
      </c>
      <c r="AB751" s="8">
        <v>32.445235042990802</v>
      </c>
      <c r="AC751" s="8">
        <v>33.703980381718701</v>
      </c>
      <c r="AD751" s="8">
        <v>34.901381692740003</v>
      </c>
      <c r="AE751" s="8">
        <v>36.120905771847703</v>
      </c>
      <c r="AF751" s="8">
        <v>37.389363619837702</v>
      </c>
      <c r="AG751" s="8">
        <v>38.709918553526798</v>
      </c>
      <c r="AH751" s="8">
        <v>40.032133241559599</v>
      </c>
      <c r="AI751" s="8">
        <v>40.433175152373501</v>
      </c>
      <c r="AJ751" s="8">
        <v>40.673348212778599</v>
      </c>
      <c r="AK751" s="8">
        <v>40.888306858083098</v>
      </c>
    </row>
    <row r="752" spans="1:37" s="8" customFormat="1" x14ac:dyDescent="0.3">
      <c r="A752" s="12" t="str">
        <f t="shared" si="12"/>
        <v>SDGbaseTRA_UrbBAU_v7trnsfrx_govhhd-8</v>
      </c>
      <c r="B752" s="36" t="s">
        <v>220</v>
      </c>
      <c r="C752" s="7" t="s">
        <v>346</v>
      </c>
      <c r="D752" s="9" t="s">
        <v>193</v>
      </c>
      <c r="E752" s="8" t="s">
        <v>92</v>
      </c>
      <c r="F752" s="8">
        <v>-31.5393310233951</v>
      </c>
      <c r="G752" s="8">
        <v>-31.5393310233951</v>
      </c>
      <c r="H752" s="8">
        <v>-29.9383945806475</v>
      </c>
      <c r="I752" s="8">
        <v>-31.0525818733609</v>
      </c>
      <c r="J752" s="8">
        <v>-31.9191662757008</v>
      </c>
      <c r="K752" s="8">
        <v>-32.680342633877402</v>
      </c>
      <c r="L752" s="8">
        <v>-33.561633433685202</v>
      </c>
      <c r="M752" s="8">
        <v>-34.550359154641498</v>
      </c>
      <c r="N752" s="8">
        <v>-35.566588868457004</v>
      </c>
      <c r="O752" s="8">
        <v>-36.673812346520997</v>
      </c>
      <c r="P752" s="8">
        <v>-37.946577004006997</v>
      </c>
      <c r="Q752" s="8">
        <v>-39.297019786425601</v>
      </c>
      <c r="R752" s="8">
        <v>-40.6408206750422</v>
      </c>
      <c r="S752" s="8">
        <v>-42.215855680303399</v>
      </c>
      <c r="T752" s="8">
        <v>-43.830358864940898</v>
      </c>
      <c r="U752" s="8">
        <v>-45.533080646126201</v>
      </c>
      <c r="V752" s="8">
        <v>-47.462317273102499</v>
      </c>
      <c r="W752" s="8">
        <v>-49.3636102407458</v>
      </c>
      <c r="X752" s="8">
        <v>-51.345016192198997</v>
      </c>
      <c r="Y752" s="8">
        <v>-53.424335312934502</v>
      </c>
      <c r="Z752" s="8">
        <v>-55.415994533400699</v>
      </c>
      <c r="AA752" s="8">
        <v>-57.529006404959297</v>
      </c>
      <c r="AB752" s="8">
        <v>-59.612476900921301</v>
      </c>
      <c r="AC752" s="8">
        <v>-61.925202554769399</v>
      </c>
      <c r="AD752" s="8">
        <v>-64.125219225932796</v>
      </c>
      <c r="AE752" s="8">
        <v>-66.365882636125306</v>
      </c>
      <c r="AF752" s="8">
        <v>-68.696453336658095</v>
      </c>
      <c r="AG752" s="8">
        <v>-71.122743372055496</v>
      </c>
      <c r="AH752" s="8">
        <v>-73.552082917414793</v>
      </c>
      <c r="AI752" s="8">
        <v>-74.2889276840815</v>
      </c>
      <c r="AJ752" s="8">
        <v>-74.730203914524907</v>
      </c>
      <c r="AK752" s="8">
        <v>-75.125153042213199</v>
      </c>
    </row>
    <row r="753" spans="1:37" s="8" customFormat="1" x14ac:dyDescent="0.3">
      <c r="A753" s="12" t="str">
        <f t="shared" si="12"/>
        <v>SDGbaseTRA_UrbBAU_v7trnsfrx_govhhd-9</v>
      </c>
      <c r="B753" s="36" t="s">
        <v>220</v>
      </c>
      <c r="C753" s="7" t="s">
        <v>346</v>
      </c>
      <c r="D753" s="9" t="s">
        <v>193</v>
      </c>
      <c r="E753" s="8" t="s">
        <v>93</v>
      </c>
      <c r="F753" s="8">
        <v>-164.453474595279</v>
      </c>
      <c r="G753" s="8">
        <v>-164.453474595279</v>
      </c>
      <c r="H753" s="8">
        <v>-156.105816224823</v>
      </c>
      <c r="I753" s="8">
        <v>-161.915450281446</v>
      </c>
      <c r="J753" s="8">
        <v>-166.43402475245</v>
      </c>
      <c r="K753" s="8">
        <v>-170.402976940722</v>
      </c>
      <c r="L753" s="8">
        <v>-174.99823401988201</v>
      </c>
      <c r="M753" s="8">
        <v>-180.15368199410801</v>
      </c>
      <c r="N753" s="8">
        <v>-185.452542242601</v>
      </c>
      <c r="O753" s="8">
        <v>-191.22586533515499</v>
      </c>
      <c r="P753" s="8">
        <v>-197.86235899161201</v>
      </c>
      <c r="Q753" s="8">
        <v>-204.90388462340499</v>
      </c>
      <c r="R753" s="8">
        <v>-211.91077786198699</v>
      </c>
      <c r="S753" s="8">
        <v>-220.123380058028</v>
      </c>
      <c r="T753" s="8">
        <v>-228.54177860496799</v>
      </c>
      <c r="U753" s="8">
        <v>-237.42016962021299</v>
      </c>
      <c r="V753" s="8">
        <v>-247.47966220702199</v>
      </c>
      <c r="W753" s="8">
        <v>-257.39344999537298</v>
      </c>
      <c r="X753" s="8">
        <v>-267.72496568473701</v>
      </c>
      <c r="Y753" s="8">
        <v>-278.56702362007201</v>
      </c>
      <c r="Z753" s="8">
        <v>-288.95200226062798</v>
      </c>
      <c r="AA753" s="8">
        <v>-299.969742106826</v>
      </c>
      <c r="AB753" s="8">
        <v>-310.83344628696699</v>
      </c>
      <c r="AC753" s="8">
        <v>-322.89254066911599</v>
      </c>
      <c r="AD753" s="8">
        <v>-334.36394396146801</v>
      </c>
      <c r="AE753" s="8">
        <v>-346.04728889136902</v>
      </c>
      <c r="AF753" s="8">
        <v>-358.19943153536798</v>
      </c>
      <c r="AG753" s="8">
        <v>-370.85067725776503</v>
      </c>
      <c r="AH753" s="8">
        <v>-383.51782384085902</v>
      </c>
      <c r="AI753" s="8">
        <v>-387.35990540009601</v>
      </c>
      <c r="AJ753" s="8">
        <v>-389.66082323817301</v>
      </c>
      <c r="AK753" s="8">
        <v>-391.720180688987</v>
      </c>
    </row>
    <row r="754" spans="1:37" s="8" customFormat="1" x14ac:dyDescent="0.3">
      <c r="A754" s="12" t="str">
        <f t="shared" si="12"/>
        <v>SDGbaseTRA_UrbBAU_v7trnsfrx_rowent-e</v>
      </c>
      <c r="B754" s="36" t="s">
        <v>220</v>
      </c>
      <c r="C754" s="7" t="s">
        <v>346</v>
      </c>
      <c r="D754" s="9" t="s">
        <v>194</v>
      </c>
      <c r="E754" s="8" t="s">
        <v>83</v>
      </c>
      <c r="F754" s="8">
        <v>-32.416327613782698</v>
      </c>
      <c r="G754" s="8">
        <v>-32.416327613782698</v>
      </c>
      <c r="H754" s="8">
        <v>-32.416327613782698</v>
      </c>
      <c r="I754" s="8">
        <v>-32.416327613782698</v>
      </c>
      <c r="J754" s="8">
        <v>-32.416327613782698</v>
      </c>
      <c r="K754" s="8">
        <v>-32.416327613782698</v>
      </c>
      <c r="L754" s="8">
        <v>-32.416327613782698</v>
      </c>
      <c r="M754" s="8">
        <v>-32.416327613782698</v>
      </c>
      <c r="N754" s="8">
        <v>-32.416327613782698</v>
      </c>
      <c r="O754" s="8">
        <v>-32.416327613782698</v>
      </c>
      <c r="P754" s="8">
        <v>-32.416327613782698</v>
      </c>
      <c r="Q754" s="8">
        <v>-32.416327613782698</v>
      </c>
      <c r="R754" s="8">
        <v>-32.416327613782698</v>
      </c>
      <c r="S754" s="8">
        <v>-32.416327613782698</v>
      </c>
      <c r="T754" s="8">
        <v>-32.416327613782698</v>
      </c>
      <c r="U754" s="8">
        <v>-32.416327613782698</v>
      </c>
      <c r="V754" s="8">
        <v>-32.416327613782698</v>
      </c>
      <c r="W754" s="8">
        <v>-32.416327613782698</v>
      </c>
      <c r="X754" s="8">
        <v>-32.416327613782698</v>
      </c>
      <c r="Y754" s="8">
        <v>-32.416327613782698</v>
      </c>
      <c r="Z754" s="8">
        <v>-32.416327613782698</v>
      </c>
      <c r="AA754" s="8">
        <v>-32.416327613782698</v>
      </c>
      <c r="AB754" s="8">
        <v>-32.416327613782698</v>
      </c>
      <c r="AC754" s="8">
        <v>-32.416327613782698</v>
      </c>
      <c r="AD754" s="8">
        <v>-32.416327613782698</v>
      </c>
      <c r="AE754" s="8">
        <v>-32.416327613782698</v>
      </c>
      <c r="AF754" s="8">
        <v>-32.416327613782698</v>
      </c>
      <c r="AG754" s="8">
        <v>-32.416327613782698</v>
      </c>
      <c r="AH754" s="8">
        <v>-32.416327613782698</v>
      </c>
      <c r="AI754" s="8">
        <v>-32.416327613782698</v>
      </c>
      <c r="AJ754" s="8">
        <v>-32.416327613782698</v>
      </c>
      <c r="AK754" s="8">
        <v>-32.416327613782698</v>
      </c>
    </row>
    <row r="755" spans="1:37" s="8" customFormat="1" x14ac:dyDescent="0.3">
      <c r="A755" s="12" t="str">
        <f t="shared" si="12"/>
        <v>SDGbaseTRA_UrbBAU_v7trnsfrx_rowhhd-0</v>
      </c>
      <c r="B755" s="36" t="s">
        <v>220</v>
      </c>
      <c r="C755" s="7" t="s">
        <v>346</v>
      </c>
      <c r="D755" s="9" t="s">
        <v>194</v>
      </c>
      <c r="E755" s="8" t="s">
        <v>84</v>
      </c>
      <c r="F755" s="8">
        <v>2.9558537024277999E-2</v>
      </c>
      <c r="G755" s="8">
        <v>2.9558537024277999E-2</v>
      </c>
      <c r="H755" s="8">
        <v>2.9558537024277999E-2</v>
      </c>
      <c r="I755" s="8">
        <v>2.9558537024277999E-2</v>
      </c>
      <c r="J755" s="8">
        <v>2.9558537024277999E-2</v>
      </c>
      <c r="K755" s="8">
        <v>2.9558537024277999E-2</v>
      </c>
      <c r="L755" s="8">
        <v>2.9558537024277999E-2</v>
      </c>
      <c r="M755" s="8">
        <v>2.9558537024277999E-2</v>
      </c>
      <c r="N755" s="8">
        <v>2.9558537024277999E-2</v>
      </c>
      <c r="O755" s="8">
        <v>2.9558537024277999E-2</v>
      </c>
      <c r="P755" s="8">
        <v>2.9558537024277999E-2</v>
      </c>
      <c r="Q755" s="8">
        <v>2.9558537024277999E-2</v>
      </c>
      <c r="R755" s="8">
        <v>2.9558537024277999E-2</v>
      </c>
      <c r="S755" s="8">
        <v>2.9558537024277999E-2</v>
      </c>
      <c r="T755" s="8">
        <v>2.9558537024277999E-2</v>
      </c>
      <c r="U755" s="8">
        <v>2.9558537024277999E-2</v>
      </c>
      <c r="V755" s="8">
        <v>2.9558537024277999E-2</v>
      </c>
      <c r="W755" s="8">
        <v>2.9558537024277999E-2</v>
      </c>
      <c r="X755" s="8">
        <v>2.9558537024277999E-2</v>
      </c>
      <c r="Y755" s="8">
        <v>2.9558537024277999E-2</v>
      </c>
      <c r="Z755" s="8">
        <v>2.9558537024277999E-2</v>
      </c>
      <c r="AA755" s="8">
        <v>2.9558537024277999E-2</v>
      </c>
      <c r="AB755" s="8">
        <v>2.9558537024277999E-2</v>
      </c>
      <c r="AC755" s="8">
        <v>2.9558537024277999E-2</v>
      </c>
      <c r="AD755" s="8">
        <v>2.9558537024277999E-2</v>
      </c>
      <c r="AE755" s="8">
        <v>2.9558537024277999E-2</v>
      </c>
      <c r="AF755" s="8">
        <v>2.9558537024277999E-2</v>
      </c>
      <c r="AG755" s="8">
        <v>2.9558537024277999E-2</v>
      </c>
      <c r="AH755" s="8">
        <v>2.9558537024277999E-2</v>
      </c>
      <c r="AI755" s="8">
        <v>2.9558537024277999E-2</v>
      </c>
      <c r="AJ755" s="8">
        <v>2.9558537024277999E-2</v>
      </c>
      <c r="AK755" s="8">
        <v>2.9558537024277999E-2</v>
      </c>
    </row>
    <row r="756" spans="1:37" s="8" customFormat="1" x14ac:dyDescent="0.3">
      <c r="A756" s="12" t="str">
        <f t="shared" si="12"/>
        <v>SDGbaseTRA_UrbBAU_v7trnsfrx_rowhhd-1</v>
      </c>
      <c r="B756" s="36" t="s">
        <v>220</v>
      </c>
      <c r="C756" s="7" t="s">
        <v>346</v>
      </c>
      <c r="D756" s="9" t="s">
        <v>194</v>
      </c>
      <c r="E756" s="8" t="s">
        <v>85</v>
      </c>
      <c r="F756" s="8">
        <v>6.0737858203831901E-2</v>
      </c>
      <c r="G756" s="8">
        <v>6.0737858203831901E-2</v>
      </c>
      <c r="H756" s="8">
        <v>6.0737858203831901E-2</v>
      </c>
      <c r="I756" s="8">
        <v>6.0737858203831901E-2</v>
      </c>
      <c r="J756" s="8">
        <v>6.0737858203831901E-2</v>
      </c>
      <c r="K756" s="8">
        <v>6.0737858203831901E-2</v>
      </c>
      <c r="L756" s="8">
        <v>6.0737858203831901E-2</v>
      </c>
      <c r="M756" s="8">
        <v>6.0737858203831901E-2</v>
      </c>
      <c r="N756" s="8">
        <v>6.0737858203831901E-2</v>
      </c>
      <c r="O756" s="8">
        <v>6.0737858203831901E-2</v>
      </c>
      <c r="P756" s="8">
        <v>6.0737858203831901E-2</v>
      </c>
      <c r="Q756" s="8">
        <v>6.0737858203831901E-2</v>
      </c>
      <c r="R756" s="8">
        <v>6.0737858203831901E-2</v>
      </c>
      <c r="S756" s="8">
        <v>6.0737858203831901E-2</v>
      </c>
      <c r="T756" s="8">
        <v>6.0737858203831901E-2</v>
      </c>
      <c r="U756" s="8">
        <v>6.0737858203831901E-2</v>
      </c>
      <c r="V756" s="8">
        <v>6.0737858203831901E-2</v>
      </c>
      <c r="W756" s="8">
        <v>6.0737858203831901E-2</v>
      </c>
      <c r="X756" s="8">
        <v>6.0737858203831901E-2</v>
      </c>
      <c r="Y756" s="8">
        <v>6.0737858203831901E-2</v>
      </c>
      <c r="Z756" s="8">
        <v>6.0737858203831901E-2</v>
      </c>
      <c r="AA756" s="8">
        <v>6.0737858203831901E-2</v>
      </c>
      <c r="AB756" s="8">
        <v>6.0737858203831901E-2</v>
      </c>
      <c r="AC756" s="8">
        <v>6.0737858203831901E-2</v>
      </c>
      <c r="AD756" s="8">
        <v>6.0737858203831901E-2</v>
      </c>
      <c r="AE756" s="8">
        <v>6.0737858203831901E-2</v>
      </c>
      <c r="AF756" s="8">
        <v>6.0737858203831901E-2</v>
      </c>
      <c r="AG756" s="8">
        <v>6.0737858203831901E-2</v>
      </c>
      <c r="AH756" s="8">
        <v>6.0737858203831901E-2</v>
      </c>
      <c r="AI756" s="8">
        <v>6.0737858203831901E-2</v>
      </c>
      <c r="AJ756" s="8">
        <v>6.0737858203831901E-2</v>
      </c>
      <c r="AK756" s="8">
        <v>6.0737858203831901E-2</v>
      </c>
    </row>
    <row r="757" spans="1:37" s="8" customFormat="1" x14ac:dyDescent="0.3">
      <c r="A757" s="12" t="str">
        <f t="shared" si="12"/>
        <v>SDGbaseTRA_UrbBAU_v7trnsfrx_rowhhd-2</v>
      </c>
      <c r="B757" s="36" t="s">
        <v>220</v>
      </c>
      <c r="C757" s="7" t="s">
        <v>346</v>
      </c>
      <c r="D757" s="9" t="s">
        <v>194</v>
      </c>
      <c r="E757" s="8" t="s">
        <v>86</v>
      </c>
      <c r="F757" s="8">
        <v>0.132672966576039</v>
      </c>
      <c r="G757" s="8">
        <v>0.132672966576039</v>
      </c>
      <c r="H757" s="8">
        <v>0.132672966576039</v>
      </c>
      <c r="I757" s="8">
        <v>0.132672966576039</v>
      </c>
      <c r="J757" s="8">
        <v>0.132672966576039</v>
      </c>
      <c r="K757" s="8">
        <v>0.132672966576039</v>
      </c>
      <c r="L757" s="8">
        <v>0.132672966576039</v>
      </c>
      <c r="M757" s="8">
        <v>0.132672966576039</v>
      </c>
      <c r="N757" s="8">
        <v>0.132672966576039</v>
      </c>
      <c r="O757" s="8">
        <v>0.132672966576039</v>
      </c>
      <c r="P757" s="8">
        <v>0.132672966576039</v>
      </c>
      <c r="Q757" s="8">
        <v>0.132672966576039</v>
      </c>
      <c r="R757" s="8">
        <v>0.132672966576039</v>
      </c>
      <c r="S757" s="8">
        <v>0.132672966576039</v>
      </c>
      <c r="T757" s="8">
        <v>0.132672966576039</v>
      </c>
      <c r="U757" s="8">
        <v>0.132672966576039</v>
      </c>
      <c r="V757" s="8">
        <v>0.132672966576039</v>
      </c>
      <c r="W757" s="8">
        <v>0.132672966576039</v>
      </c>
      <c r="X757" s="8">
        <v>0.132672966576039</v>
      </c>
      <c r="Y757" s="8">
        <v>0.132672966576039</v>
      </c>
      <c r="Z757" s="8">
        <v>0.132672966576039</v>
      </c>
      <c r="AA757" s="8">
        <v>0.132672966576039</v>
      </c>
      <c r="AB757" s="8">
        <v>0.132672966576039</v>
      </c>
      <c r="AC757" s="8">
        <v>0.132672966576039</v>
      </c>
      <c r="AD757" s="8">
        <v>0.132672966576039</v>
      </c>
      <c r="AE757" s="8">
        <v>0.132672966576039</v>
      </c>
      <c r="AF757" s="8">
        <v>0.132672966576039</v>
      </c>
      <c r="AG757" s="8">
        <v>0.132672966576039</v>
      </c>
      <c r="AH757" s="8">
        <v>0.132672966576039</v>
      </c>
      <c r="AI757" s="8">
        <v>0.132672966576039</v>
      </c>
      <c r="AJ757" s="8">
        <v>0.132672966576039</v>
      </c>
      <c r="AK757" s="8">
        <v>0.132672966576039</v>
      </c>
    </row>
    <row r="758" spans="1:37" s="8" customFormat="1" x14ac:dyDescent="0.3">
      <c r="A758" s="12" t="str">
        <f t="shared" si="12"/>
        <v>SDGbaseTRA_UrbBAU_v7trnsfrx_rowhhd-3</v>
      </c>
      <c r="B758" s="36" t="s">
        <v>220</v>
      </c>
      <c r="C758" s="7" t="s">
        <v>346</v>
      </c>
      <c r="D758" s="9" t="s">
        <v>194</v>
      </c>
      <c r="E758" s="8" t="s">
        <v>87</v>
      </c>
      <c r="F758" s="8">
        <v>0.206152741521125</v>
      </c>
      <c r="G758" s="8">
        <v>0.206152741521125</v>
      </c>
      <c r="H758" s="8">
        <v>0.206152741521125</v>
      </c>
      <c r="I758" s="8">
        <v>0.206152741521125</v>
      </c>
      <c r="J758" s="8">
        <v>0.206152741521125</v>
      </c>
      <c r="K758" s="8">
        <v>0.206152741521125</v>
      </c>
      <c r="L758" s="8">
        <v>0.206152741521125</v>
      </c>
      <c r="M758" s="8">
        <v>0.206152741521125</v>
      </c>
      <c r="N758" s="8">
        <v>0.206152741521125</v>
      </c>
      <c r="O758" s="8">
        <v>0.206152741521125</v>
      </c>
      <c r="P758" s="8">
        <v>0.206152741521125</v>
      </c>
      <c r="Q758" s="8">
        <v>0.206152741521125</v>
      </c>
      <c r="R758" s="8">
        <v>0.206152741521125</v>
      </c>
      <c r="S758" s="8">
        <v>0.206152741521125</v>
      </c>
      <c r="T758" s="8">
        <v>0.206152741521125</v>
      </c>
      <c r="U758" s="8">
        <v>0.206152741521125</v>
      </c>
      <c r="V758" s="8">
        <v>0.206152741521125</v>
      </c>
      <c r="W758" s="8">
        <v>0.206152741521125</v>
      </c>
      <c r="X758" s="8">
        <v>0.206152741521125</v>
      </c>
      <c r="Y758" s="8">
        <v>0.206152741521125</v>
      </c>
      <c r="Z758" s="8">
        <v>0.206152741521125</v>
      </c>
      <c r="AA758" s="8">
        <v>0.206152741521125</v>
      </c>
      <c r="AB758" s="8">
        <v>0.206152741521125</v>
      </c>
      <c r="AC758" s="8">
        <v>0.206152741521125</v>
      </c>
      <c r="AD758" s="8">
        <v>0.206152741521125</v>
      </c>
      <c r="AE758" s="8">
        <v>0.206152741521125</v>
      </c>
      <c r="AF758" s="8">
        <v>0.206152741521125</v>
      </c>
      <c r="AG758" s="8">
        <v>0.206152741521125</v>
      </c>
      <c r="AH758" s="8">
        <v>0.206152741521125</v>
      </c>
      <c r="AI758" s="8">
        <v>0.206152741521125</v>
      </c>
      <c r="AJ758" s="8">
        <v>0.206152741521125</v>
      </c>
      <c r="AK758" s="8">
        <v>0.206152741521125</v>
      </c>
    </row>
    <row r="759" spans="1:37" s="8" customFormat="1" x14ac:dyDescent="0.3">
      <c r="A759" s="12" t="str">
        <f t="shared" si="12"/>
        <v>SDGbaseTRA_UrbBAU_v7trnsfrx_rowhhd-4</v>
      </c>
      <c r="B759" s="36" t="s">
        <v>220</v>
      </c>
      <c r="C759" s="7" t="s">
        <v>346</v>
      </c>
      <c r="D759" s="9" t="s">
        <v>194</v>
      </c>
      <c r="E759" s="8" t="s">
        <v>88</v>
      </c>
      <c r="F759" s="8">
        <v>0.20943764483930299</v>
      </c>
      <c r="G759" s="8">
        <v>0.20943764483930299</v>
      </c>
      <c r="H759" s="8">
        <v>0.20943764483930299</v>
      </c>
      <c r="I759" s="8">
        <v>0.20943764483930299</v>
      </c>
      <c r="J759" s="8">
        <v>0.20943764483930299</v>
      </c>
      <c r="K759" s="8">
        <v>0.20943764483930299</v>
      </c>
      <c r="L759" s="8">
        <v>0.20943764483930299</v>
      </c>
      <c r="M759" s="8">
        <v>0.20943764483930299</v>
      </c>
      <c r="N759" s="8">
        <v>0.20943764483930299</v>
      </c>
      <c r="O759" s="8">
        <v>0.20943764483930299</v>
      </c>
      <c r="P759" s="8">
        <v>0.20943764483930299</v>
      </c>
      <c r="Q759" s="8">
        <v>0.20943764483930299</v>
      </c>
      <c r="R759" s="8">
        <v>0.20943764483930299</v>
      </c>
      <c r="S759" s="8">
        <v>0.20943764483930299</v>
      </c>
      <c r="T759" s="8">
        <v>0.20943764483930299</v>
      </c>
      <c r="U759" s="8">
        <v>0.20943764483930299</v>
      </c>
      <c r="V759" s="8">
        <v>0.20943764483930299</v>
      </c>
      <c r="W759" s="8">
        <v>0.20943764483930299</v>
      </c>
      <c r="X759" s="8">
        <v>0.20943764483930299</v>
      </c>
      <c r="Y759" s="8">
        <v>0.20943764483930299</v>
      </c>
      <c r="Z759" s="8">
        <v>0.20943764483930299</v>
      </c>
      <c r="AA759" s="8">
        <v>0.20943764483930299</v>
      </c>
      <c r="AB759" s="8">
        <v>0.20943764483930299</v>
      </c>
      <c r="AC759" s="8">
        <v>0.20943764483930299</v>
      </c>
      <c r="AD759" s="8">
        <v>0.20943764483930299</v>
      </c>
      <c r="AE759" s="8">
        <v>0.20943764483930299</v>
      </c>
      <c r="AF759" s="8">
        <v>0.20943764483930299</v>
      </c>
      <c r="AG759" s="8">
        <v>0.20943764483930299</v>
      </c>
      <c r="AH759" s="8">
        <v>0.20943764483930299</v>
      </c>
      <c r="AI759" s="8">
        <v>0.20943764483930299</v>
      </c>
      <c r="AJ759" s="8">
        <v>0.20943764483930299</v>
      </c>
      <c r="AK759" s="8">
        <v>0.20943764483930299</v>
      </c>
    </row>
    <row r="760" spans="1:37" s="8" customFormat="1" x14ac:dyDescent="0.3">
      <c r="A760" s="12" t="str">
        <f t="shared" si="12"/>
        <v>SDGbaseTRA_UrbBAU_v7trnsfrx_rowhhd-5</v>
      </c>
      <c r="B760" s="36" t="s">
        <v>220</v>
      </c>
      <c r="C760" s="7" t="s">
        <v>346</v>
      </c>
      <c r="D760" s="9" t="s">
        <v>194</v>
      </c>
      <c r="E760" s="8" t="s">
        <v>89</v>
      </c>
      <c r="F760" s="8">
        <v>0.29828284698503399</v>
      </c>
      <c r="G760" s="8">
        <v>0.29828284698503399</v>
      </c>
      <c r="H760" s="8">
        <v>0.29828284698503399</v>
      </c>
      <c r="I760" s="8">
        <v>0.29828284698503399</v>
      </c>
      <c r="J760" s="8">
        <v>0.29828284698503399</v>
      </c>
      <c r="K760" s="8">
        <v>0.29828284698503399</v>
      </c>
      <c r="L760" s="8">
        <v>0.29828284698503399</v>
      </c>
      <c r="M760" s="8">
        <v>0.29828284698503399</v>
      </c>
      <c r="N760" s="8">
        <v>0.29828284698503399</v>
      </c>
      <c r="O760" s="8">
        <v>0.29828284698503399</v>
      </c>
      <c r="P760" s="8">
        <v>0.29828284698503399</v>
      </c>
      <c r="Q760" s="8">
        <v>0.29828284698503399</v>
      </c>
      <c r="R760" s="8">
        <v>0.29828284698503399</v>
      </c>
      <c r="S760" s="8">
        <v>0.29828284698503399</v>
      </c>
      <c r="T760" s="8">
        <v>0.29828284698503399</v>
      </c>
      <c r="U760" s="8">
        <v>0.29828284698503399</v>
      </c>
      <c r="V760" s="8">
        <v>0.29828284698503399</v>
      </c>
      <c r="W760" s="8">
        <v>0.29828284698503399</v>
      </c>
      <c r="X760" s="8">
        <v>0.29828284698503399</v>
      </c>
      <c r="Y760" s="8">
        <v>0.29828284698503399</v>
      </c>
      <c r="Z760" s="8">
        <v>0.29828284698503399</v>
      </c>
      <c r="AA760" s="8">
        <v>0.29828284698503399</v>
      </c>
      <c r="AB760" s="8">
        <v>0.29828284698503399</v>
      </c>
      <c r="AC760" s="8">
        <v>0.29828284698503399</v>
      </c>
      <c r="AD760" s="8">
        <v>0.29828284698503399</v>
      </c>
      <c r="AE760" s="8">
        <v>0.29828284698503399</v>
      </c>
      <c r="AF760" s="8">
        <v>0.29828284698503399</v>
      </c>
      <c r="AG760" s="8">
        <v>0.29828284698503399</v>
      </c>
      <c r="AH760" s="8">
        <v>0.29828284698503399</v>
      </c>
      <c r="AI760" s="8">
        <v>0.29828284698503399</v>
      </c>
      <c r="AJ760" s="8">
        <v>0.29828284698503399</v>
      </c>
      <c r="AK760" s="8">
        <v>0.29828284698503399</v>
      </c>
    </row>
    <row r="761" spans="1:37" s="8" customFormat="1" x14ac:dyDescent="0.3">
      <c r="A761" s="12" t="str">
        <f t="shared" si="12"/>
        <v>SDGbaseTRA_UrbBAU_v7trnsfrx_rowhhd-6</v>
      </c>
      <c r="B761" s="36" t="s">
        <v>220</v>
      </c>
      <c r="C761" s="7" t="s">
        <v>346</v>
      </c>
      <c r="D761" s="9" t="s">
        <v>194</v>
      </c>
      <c r="E761" s="8" t="s">
        <v>90</v>
      </c>
      <c r="F761" s="8">
        <v>0.55915071720831799</v>
      </c>
      <c r="G761" s="8">
        <v>0.55915071720831799</v>
      </c>
      <c r="H761" s="8">
        <v>0.55915071720831799</v>
      </c>
      <c r="I761" s="8">
        <v>0.55915071720831799</v>
      </c>
      <c r="J761" s="8">
        <v>0.55915071720831799</v>
      </c>
      <c r="K761" s="8">
        <v>0.55915071720831799</v>
      </c>
      <c r="L761" s="8">
        <v>0.55915071720831799</v>
      </c>
      <c r="M761" s="8">
        <v>0.55915071720831799</v>
      </c>
      <c r="N761" s="8">
        <v>0.55915071720831799</v>
      </c>
      <c r="O761" s="8">
        <v>0.55915071720831799</v>
      </c>
      <c r="P761" s="8">
        <v>0.55915071720831799</v>
      </c>
      <c r="Q761" s="8">
        <v>0.55915071720831799</v>
      </c>
      <c r="R761" s="8">
        <v>0.55915071720831799</v>
      </c>
      <c r="S761" s="8">
        <v>0.55915071720831799</v>
      </c>
      <c r="T761" s="8">
        <v>0.55915071720831799</v>
      </c>
      <c r="U761" s="8">
        <v>0.55915071720831799</v>
      </c>
      <c r="V761" s="8">
        <v>0.55915071720831799</v>
      </c>
      <c r="W761" s="8">
        <v>0.55915071720831799</v>
      </c>
      <c r="X761" s="8">
        <v>0.55915071720831799</v>
      </c>
      <c r="Y761" s="8">
        <v>0.55915071720831799</v>
      </c>
      <c r="Z761" s="8">
        <v>0.55915071720831799</v>
      </c>
      <c r="AA761" s="8">
        <v>0.55915071720831799</v>
      </c>
      <c r="AB761" s="8">
        <v>0.55915071720831799</v>
      </c>
      <c r="AC761" s="8">
        <v>0.55915071720831799</v>
      </c>
      <c r="AD761" s="8">
        <v>0.55915071720831799</v>
      </c>
      <c r="AE761" s="8">
        <v>0.55915071720831799</v>
      </c>
      <c r="AF761" s="8">
        <v>0.55915071720831799</v>
      </c>
      <c r="AG761" s="8">
        <v>0.55915071720831799</v>
      </c>
      <c r="AH761" s="8">
        <v>0.55915071720831799</v>
      </c>
      <c r="AI761" s="8">
        <v>0.55915071720831799</v>
      </c>
      <c r="AJ761" s="8">
        <v>0.55915071720831799</v>
      </c>
      <c r="AK761" s="8">
        <v>0.55915071720831799</v>
      </c>
    </row>
    <row r="762" spans="1:37" s="8" customFormat="1" x14ac:dyDescent="0.3">
      <c r="A762" s="12" t="str">
        <f t="shared" si="12"/>
        <v>SDGbaseTRA_UrbBAU_v7trnsfrx_rowhhd-7</v>
      </c>
      <c r="B762" s="36" t="s">
        <v>220</v>
      </c>
      <c r="C762" s="7" t="s">
        <v>346</v>
      </c>
      <c r="D762" s="9" t="s">
        <v>194</v>
      </c>
      <c r="E762" s="8" t="s">
        <v>91</v>
      </c>
      <c r="F762" s="8">
        <v>0.68306578145445995</v>
      </c>
      <c r="G762" s="8">
        <v>0.68306578145445995</v>
      </c>
      <c r="H762" s="8">
        <v>0.68306578145445995</v>
      </c>
      <c r="I762" s="8">
        <v>0.68306578145445995</v>
      </c>
      <c r="J762" s="8">
        <v>0.68306578145445995</v>
      </c>
      <c r="K762" s="8">
        <v>0.68306578145445995</v>
      </c>
      <c r="L762" s="8">
        <v>0.68306578145445995</v>
      </c>
      <c r="M762" s="8">
        <v>0.68306578145445995</v>
      </c>
      <c r="N762" s="8">
        <v>0.68306578145445995</v>
      </c>
      <c r="O762" s="8">
        <v>0.68306578145445995</v>
      </c>
      <c r="P762" s="8">
        <v>0.68306578145445995</v>
      </c>
      <c r="Q762" s="8">
        <v>0.68306578145445995</v>
      </c>
      <c r="R762" s="8">
        <v>0.68306578145445995</v>
      </c>
      <c r="S762" s="8">
        <v>0.68306578145445995</v>
      </c>
      <c r="T762" s="8">
        <v>0.68306578145445995</v>
      </c>
      <c r="U762" s="8">
        <v>0.68306578145445995</v>
      </c>
      <c r="V762" s="8">
        <v>0.68306578145445995</v>
      </c>
      <c r="W762" s="8">
        <v>0.68306578145445995</v>
      </c>
      <c r="X762" s="8">
        <v>0.68306578145445995</v>
      </c>
      <c r="Y762" s="8">
        <v>0.68306578145445995</v>
      </c>
      <c r="Z762" s="8">
        <v>0.68306578145445995</v>
      </c>
      <c r="AA762" s="8">
        <v>0.68306578145445995</v>
      </c>
      <c r="AB762" s="8">
        <v>0.68306578145445995</v>
      </c>
      <c r="AC762" s="8">
        <v>0.68306578145445995</v>
      </c>
      <c r="AD762" s="8">
        <v>0.68306578145445995</v>
      </c>
      <c r="AE762" s="8">
        <v>0.68306578145445995</v>
      </c>
      <c r="AF762" s="8">
        <v>0.68306578145445995</v>
      </c>
      <c r="AG762" s="8">
        <v>0.68306578145445995</v>
      </c>
      <c r="AH762" s="8">
        <v>0.68306578145445995</v>
      </c>
      <c r="AI762" s="8">
        <v>0.68306578145445995</v>
      </c>
      <c r="AJ762" s="8">
        <v>0.68306578145445995</v>
      </c>
      <c r="AK762" s="8">
        <v>0.68306578145445995</v>
      </c>
    </row>
    <row r="763" spans="1:37" s="8" customFormat="1" x14ac:dyDescent="0.3">
      <c r="A763" s="12" t="str">
        <f t="shared" si="12"/>
        <v>SDGbaseTRA_UrbBAU_v7trnsfrx_rowhhd-8</v>
      </c>
      <c r="B763" s="36" t="s">
        <v>220</v>
      </c>
      <c r="C763" s="7" t="s">
        <v>346</v>
      </c>
      <c r="D763" s="9" t="s">
        <v>194</v>
      </c>
      <c r="E763" s="8" t="s">
        <v>92</v>
      </c>
      <c r="F763" s="8">
        <v>2.3350091454819899</v>
      </c>
      <c r="G763" s="8">
        <v>2.3350091454819899</v>
      </c>
      <c r="H763" s="8">
        <v>2.3350091454819899</v>
      </c>
      <c r="I763" s="8">
        <v>2.3350091454819899</v>
      </c>
      <c r="J763" s="8">
        <v>2.3350091454819899</v>
      </c>
      <c r="K763" s="8">
        <v>2.3350091454819899</v>
      </c>
      <c r="L763" s="8">
        <v>2.3350091454819899</v>
      </c>
      <c r="M763" s="8">
        <v>2.3350091454819899</v>
      </c>
      <c r="N763" s="8">
        <v>2.3350091454819899</v>
      </c>
      <c r="O763" s="8">
        <v>2.3350091454819899</v>
      </c>
      <c r="P763" s="8">
        <v>2.3350091454819899</v>
      </c>
      <c r="Q763" s="8">
        <v>2.3350091454819899</v>
      </c>
      <c r="R763" s="8">
        <v>2.3350091454819899</v>
      </c>
      <c r="S763" s="8">
        <v>2.3350091454819899</v>
      </c>
      <c r="T763" s="8">
        <v>2.3350091454819899</v>
      </c>
      <c r="U763" s="8">
        <v>2.3350091454819899</v>
      </c>
      <c r="V763" s="8">
        <v>2.3350091454819899</v>
      </c>
      <c r="W763" s="8">
        <v>2.3350091454819899</v>
      </c>
      <c r="X763" s="8">
        <v>2.3350091454819899</v>
      </c>
      <c r="Y763" s="8">
        <v>2.3350091454819899</v>
      </c>
      <c r="Z763" s="8">
        <v>2.3350091454819899</v>
      </c>
      <c r="AA763" s="8">
        <v>2.3350091454819899</v>
      </c>
      <c r="AB763" s="8">
        <v>2.3350091454819899</v>
      </c>
      <c r="AC763" s="8">
        <v>2.3350091454819899</v>
      </c>
      <c r="AD763" s="8">
        <v>2.3350091454819899</v>
      </c>
      <c r="AE763" s="8">
        <v>2.3350091454819899</v>
      </c>
      <c r="AF763" s="8">
        <v>2.3350091454819899</v>
      </c>
      <c r="AG763" s="8">
        <v>2.3350091454819899</v>
      </c>
      <c r="AH763" s="8">
        <v>2.3350091454819899</v>
      </c>
      <c r="AI763" s="8">
        <v>2.3350091454819899</v>
      </c>
      <c r="AJ763" s="8">
        <v>2.3350091454819899</v>
      </c>
      <c r="AK763" s="8">
        <v>2.3350091454819899</v>
      </c>
    </row>
    <row r="764" spans="1:37" s="8" customFormat="1" x14ac:dyDescent="0.3">
      <c r="A764" s="12" t="str">
        <f t="shared" si="12"/>
        <v>SDGbaseTRA_UrbBAU_v7trnsfrx_rowhhd-9</v>
      </c>
      <c r="B764" s="36" t="s">
        <v>220</v>
      </c>
      <c r="C764" s="7" t="s">
        <v>346</v>
      </c>
      <c r="D764" s="9" t="s">
        <v>194</v>
      </c>
      <c r="E764" s="8" t="s">
        <v>93</v>
      </c>
      <c r="F764" s="8">
        <v>8.8179239513541408</v>
      </c>
      <c r="G764" s="8">
        <v>8.8179239513541408</v>
      </c>
      <c r="H764" s="8">
        <v>8.8179239513541408</v>
      </c>
      <c r="I764" s="8">
        <v>8.8179239513541408</v>
      </c>
      <c r="J764" s="8">
        <v>8.8179239513541408</v>
      </c>
      <c r="K764" s="8">
        <v>8.8179239513541408</v>
      </c>
      <c r="L764" s="8">
        <v>8.8179239513541408</v>
      </c>
      <c r="M764" s="8">
        <v>8.8179239513541408</v>
      </c>
      <c r="N764" s="8">
        <v>8.8179239513541408</v>
      </c>
      <c r="O764" s="8">
        <v>8.8179239513541408</v>
      </c>
      <c r="P764" s="8">
        <v>8.8179239513541408</v>
      </c>
      <c r="Q764" s="8">
        <v>8.8179239513541408</v>
      </c>
      <c r="R764" s="8">
        <v>8.8179239513541408</v>
      </c>
      <c r="S764" s="8">
        <v>8.8179239513541408</v>
      </c>
      <c r="T764" s="8">
        <v>8.8179239513541408</v>
      </c>
      <c r="U764" s="8">
        <v>8.8179239513541408</v>
      </c>
      <c r="V764" s="8">
        <v>8.8179239513541408</v>
      </c>
      <c r="W764" s="8">
        <v>8.8179239513541408</v>
      </c>
      <c r="X764" s="8">
        <v>8.8179239513541408</v>
      </c>
      <c r="Y764" s="8">
        <v>8.8179239513541408</v>
      </c>
      <c r="Z764" s="8">
        <v>8.8179239513541408</v>
      </c>
      <c r="AA764" s="8">
        <v>8.8179239513541408</v>
      </c>
      <c r="AB764" s="8">
        <v>8.8179239513541408</v>
      </c>
      <c r="AC764" s="8">
        <v>8.8179239513541408</v>
      </c>
      <c r="AD764" s="8">
        <v>8.8179239513541408</v>
      </c>
      <c r="AE764" s="8">
        <v>8.8179239513541408</v>
      </c>
      <c r="AF764" s="8">
        <v>8.8179239513541408</v>
      </c>
      <c r="AG764" s="8">
        <v>8.8179239513541408</v>
      </c>
      <c r="AH764" s="8">
        <v>8.8179239513541408</v>
      </c>
      <c r="AI764" s="8">
        <v>8.8179239513541408</v>
      </c>
      <c r="AJ764" s="8">
        <v>8.8179239513541408</v>
      </c>
      <c r="AK764" s="8">
        <v>8.8179239513541408</v>
      </c>
    </row>
    <row r="765" spans="1:37" s="8" customFormat="1" x14ac:dyDescent="0.3">
      <c r="A765" s="12" t="str">
        <f t="shared" si="12"/>
        <v>SDGbaseTRA_UrbBAU_v7trnsfrx_rowgov</v>
      </c>
      <c r="B765" s="36" t="s">
        <v>220</v>
      </c>
      <c r="C765" s="7" t="s">
        <v>346</v>
      </c>
      <c r="D765" s="9" t="s">
        <v>194</v>
      </c>
      <c r="E765" s="8" t="s">
        <v>195</v>
      </c>
      <c r="F765" s="8">
        <v>-48.311760195367</v>
      </c>
      <c r="G765" s="8">
        <v>-48.311760195367</v>
      </c>
      <c r="H765" s="8">
        <v>-48.311760195367</v>
      </c>
      <c r="I765" s="8">
        <v>-48.311760195367</v>
      </c>
      <c r="J765" s="8">
        <v>-48.311760195367</v>
      </c>
      <c r="K765" s="8">
        <v>-48.311760195367</v>
      </c>
      <c r="L765" s="8">
        <v>-48.311760195367</v>
      </c>
      <c r="M765" s="8">
        <v>-48.311760195367</v>
      </c>
      <c r="N765" s="8">
        <v>-48.311760195367</v>
      </c>
      <c r="O765" s="8">
        <v>-48.311760195367</v>
      </c>
      <c r="P765" s="8">
        <v>-48.311760195367</v>
      </c>
      <c r="Q765" s="8">
        <v>-48.311760195367</v>
      </c>
      <c r="R765" s="8">
        <v>-48.311760195367</v>
      </c>
      <c r="S765" s="8">
        <v>-48.311760195367</v>
      </c>
      <c r="T765" s="8">
        <v>-48.311760195367</v>
      </c>
      <c r="U765" s="8">
        <v>-48.311760195367</v>
      </c>
      <c r="V765" s="8">
        <v>-48.311760195367</v>
      </c>
      <c r="W765" s="8">
        <v>-48.311760195367</v>
      </c>
      <c r="X765" s="8">
        <v>-48.311760195367</v>
      </c>
      <c r="Y765" s="8">
        <v>-48.311760195367</v>
      </c>
      <c r="Z765" s="8">
        <v>-48.311760195367</v>
      </c>
      <c r="AA765" s="8">
        <v>-48.311760195367</v>
      </c>
      <c r="AB765" s="8">
        <v>-48.311760195367</v>
      </c>
      <c r="AC765" s="8">
        <v>-48.311760195367</v>
      </c>
      <c r="AD765" s="8">
        <v>-48.311760195367</v>
      </c>
      <c r="AE765" s="8">
        <v>-48.311760195367</v>
      </c>
      <c r="AF765" s="8">
        <v>-48.311760195367</v>
      </c>
      <c r="AG765" s="8">
        <v>-48.311760195367</v>
      </c>
      <c r="AH765" s="8">
        <v>-48.311760195367</v>
      </c>
      <c r="AI765" s="8">
        <v>-48.311760195367</v>
      </c>
      <c r="AJ765" s="8">
        <v>-48.311760195367</v>
      </c>
      <c r="AK765" s="8">
        <v>-48.311760195367</v>
      </c>
    </row>
    <row r="766" spans="1:37" s="8" customFormat="1" x14ac:dyDescent="0.3">
      <c r="A766" s="12" t="str">
        <f t="shared" si="12"/>
        <v>SDGbaseTRA_UrbBAU_v7C_NetTrnsGov2Instotal</v>
      </c>
      <c r="B766" s="36" t="s">
        <v>220</v>
      </c>
      <c r="C766" s="7" t="s">
        <v>346</v>
      </c>
      <c r="D766" s="9" t="s">
        <v>196</v>
      </c>
      <c r="E766" s="8" t="s">
        <v>1</v>
      </c>
      <c r="F766" s="8">
        <v>406.47648084416699</v>
      </c>
      <c r="G766" s="8">
        <v>406.47648084416699</v>
      </c>
      <c r="H766" s="8">
        <v>397.54990810955201</v>
      </c>
      <c r="I766" s="8">
        <v>403.762443250123</v>
      </c>
      <c r="J766" s="8">
        <v>408.59438316454799</v>
      </c>
      <c r="K766" s="8">
        <v>412.83858421069999</v>
      </c>
      <c r="L766" s="8">
        <v>417.75252471125498</v>
      </c>
      <c r="M766" s="8">
        <v>423.265505631069</v>
      </c>
      <c r="N766" s="8">
        <v>428.93184453949101</v>
      </c>
      <c r="O766" s="8">
        <v>435.10555053212101</v>
      </c>
      <c r="P766" s="8">
        <v>442.20228840736002</v>
      </c>
      <c r="Q766" s="8">
        <v>449.73214743193603</v>
      </c>
      <c r="R766" s="8">
        <v>457.22497228917302</v>
      </c>
      <c r="S766" s="8">
        <v>466.00712263481699</v>
      </c>
      <c r="T766" s="8">
        <v>475.00934141322199</v>
      </c>
      <c r="U766" s="8">
        <v>484.50345337214401</v>
      </c>
      <c r="V766" s="8">
        <v>495.260576898816</v>
      </c>
      <c r="W766" s="8">
        <v>505.86189092496898</v>
      </c>
      <c r="X766" s="8">
        <v>516.90990249505501</v>
      </c>
      <c r="Y766" s="8">
        <v>528.50386267617603</v>
      </c>
      <c r="Z766" s="8">
        <v>539.60904488037795</v>
      </c>
      <c r="AA766" s="8">
        <v>551.39087060245402</v>
      </c>
      <c r="AB766" s="8">
        <v>563.00797820649598</v>
      </c>
      <c r="AC766" s="8">
        <v>575.90337693254003</v>
      </c>
      <c r="AD766" s="8">
        <v>588.17032789206803</v>
      </c>
      <c r="AE766" s="8">
        <v>600.66391874977103</v>
      </c>
      <c r="AF766" s="8">
        <v>613.658818682066</v>
      </c>
      <c r="AG766" s="8">
        <v>627.18743474572204</v>
      </c>
      <c r="AH766" s="8">
        <v>640.73305440287004</v>
      </c>
      <c r="AI766" s="8">
        <v>644.84158627717898</v>
      </c>
      <c r="AJ766" s="8">
        <v>647.30207394048</v>
      </c>
      <c r="AK766" s="8">
        <v>649.50424888049895</v>
      </c>
    </row>
    <row r="767" spans="1:37" s="8" customFormat="1" x14ac:dyDescent="0.3">
      <c r="A767" s="12" t="str">
        <f t="shared" si="12"/>
        <v>SDGbaseTRA_UrbBAU_v7QFSXflab-p</v>
      </c>
      <c r="B767" s="36" t="s">
        <v>220</v>
      </c>
      <c r="C767" s="7" t="s">
        <v>346</v>
      </c>
      <c r="D767" s="9" t="s">
        <v>198</v>
      </c>
      <c r="E767" s="8" t="s">
        <v>199</v>
      </c>
      <c r="F767" s="8">
        <v>3154.5511147246002</v>
      </c>
      <c r="G767" s="8">
        <v>2922.62294347548</v>
      </c>
      <c r="H767" s="8">
        <v>3032.6382511370398</v>
      </c>
      <c r="I767" s="8">
        <v>3128.2805355318101</v>
      </c>
      <c r="J767" s="8">
        <v>3211.7029694852599</v>
      </c>
      <c r="K767" s="8">
        <v>3291.0950372160801</v>
      </c>
      <c r="L767" s="8">
        <v>3372.0282778348701</v>
      </c>
      <c r="M767" s="8">
        <v>3454.8038991574899</v>
      </c>
      <c r="N767" s="8">
        <v>3541.71310422241</v>
      </c>
      <c r="O767" s="8">
        <v>3638.6369955680998</v>
      </c>
      <c r="P767" s="8">
        <v>3743.25228563664</v>
      </c>
      <c r="Q767" s="8">
        <v>3850.80685091655</v>
      </c>
      <c r="R767" s="8">
        <v>3965.1939720630398</v>
      </c>
      <c r="S767" s="8">
        <v>4083.7624260139701</v>
      </c>
      <c r="T767" s="8">
        <v>4207.0142508963499</v>
      </c>
      <c r="U767" s="8">
        <v>4339.2707698254899</v>
      </c>
      <c r="V767" s="8">
        <v>4476.5517738088201</v>
      </c>
      <c r="W767" s="8">
        <v>4618.4402842991503</v>
      </c>
      <c r="X767" s="8">
        <v>4766.76802133398</v>
      </c>
      <c r="Y767" s="8">
        <v>4915.0664991465401</v>
      </c>
      <c r="Z767" s="8">
        <v>5064.1064491652296</v>
      </c>
      <c r="AA767" s="8">
        <v>5214.0918232255499</v>
      </c>
      <c r="AB767" s="8">
        <v>5371.18601505068</v>
      </c>
      <c r="AC767" s="8">
        <v>5528.3385808765297</v>
      </c>
      <c r="AD767" s="8">
        <v>5687.7038448825297</v>
      </c>
      <c r="AE767" s="8">
        <v>5850.96835794661</v>
      </c>
      <c r="AF767" s="8">
        <v>6019.1181044114401</v>
      </c>
      <c r="AG767" s="8">
        <v>6186.9973866534001</v>
      </c>
      <c r="AH767" s="8">
        <v>6301.4309444524097</v>
      </c>
      <c r="AI767" s="8">
        <v>6373.3518834035804</v>
      </c>
      <c r="AJ767" s="8">
        <v>6421.8407238629197</v>
      </c>
      <c r="AK767" s="8">
        <v>6453.3237579247798</v>
      </c>
    </row>
    <row r="768" spans="1:37" s="8" customFormat="1" x14ac:dyDescent="0.3">
      <c r="A768" s="12" t="str">
        <f t="shared" si="12"/>
        <v>SDGbaseTRA_UrbBAU_v7QFSXflab-m</v>
      </c>
      <c r="B768" s="36" t="s">
        <v>220</v>
      </c>
      <c r="C768" s="7" t="s">
        <v>346</v>
      </c>
      <c r="D768" s="9" t="s">
        <v>198</v>
      </c>
      <c r="E768" s="8" t="s">
        <v>200</v>
      </c>
      <c r="F768" s="8">
        <v>5235.9946818431899</v>
      </c>
      <c r="G768" s="8">
        <v>4887.4476275667103</v>
      </c>
      <c r="H768" s="8">
        <v>5090.9266751892601</v>
      </c>
      <c r="I768" s="8">
        <v>5261.7536954233801</v>
      </c>
      <c r="J768" s="8">
        <v>5405.2577368002303</v>
      </c>
      <c r="K768" s="8">
        <v>5540.31267993645</v>
      </c>
      <c r="L768" s="8">
        <v>5677.8059306557698</v>
      </c>
      <c r="M768" s="8">
        <v>5820.1672812566403</v>
      </c>
      <c r="N768" s="8">
        <v>5969.2032727367396</v>
      </c>
      <c r="O768" s="8">
        <v>6123.3394218416897</v>
      </c>
      <c r="P768" s="8">
        <v>6290.7236880548398</v>
      </c>
      <c r="Q768" s="8">
        <v>6463.1809028602702</v>
      </c>
      <c r="R768" s="8">
        <v>6648.7249333161299</v>
      </c>
      <c r="S768" s="8">
        <v>6844.5183288964399</v>
      </c>
      <c r="T768" s="8">
        <v>7050.6506978533198</v>
      </c>
      <c r="U768" s="8">
        <v>7274.2516622920402</v>
      </c>
      <c r="V768" s="8">
        <v>7511.0963954725603</v>
      </c>
      <c r="W768" s="8">
        <v>7757.2110336865098</v>
      </c>
      <c r="X768" s="8">
        <v>8011.19097762396</v>
      </c>
      <c r="Y768" s="8">
        <v>8260.9401085548998</v>
      </c>
      <c r="Z768" s="8">
        <v>8508.1997552488992</v>
      </c>
      <c r="AA768" s="8">
        <v>8755.4451215261106</v>
      </c>
      <c r="AB768" s="8">
        <v>9006.0851722855004</v>
      </c>
      <c r="AC768" s="8">
        <v>9255.6122809021999</v>
      </c>
      <c r="AD768" s="8">
        <v>9512.3575221378505</v>
      </c>
      <c r="AE768" s="8">
        <v>9778.9778217767907</v>
      </c>
      <c r="AF768" s="8">
        <v>10056.9066620717</v>
      </c>
      <c r="AG768" s="8">
        <v>10331.117007790899</v>
      </c>
      <c r="AH768" s="8">
        <v>10493.1855267341</v>
      </c>
      <c r="AI768" s="8">
        <v>10570.7708349438</v>
      </c>
      <c r="AJ768" s="8">
        <v>10602.945093775499</v>
      </c>
      <c r="AK768" s="8">
        <v>10603.240024221999</v>
      </c>
    </row>
    <row r="769" spans="1:37" s="8" customFormat="1" x14ac:dyDescent="0.3">
      <c r="A769" s="12" t="str">
        <f t="shared" si="12"/>
        <v>SDGbaseTRA_UrbBAU_v7QFSXflab-s</v>
      </c>
      <c r="B769" s="36" t="s">
        <v>220</v>
      </c>
      <c r="C769" s="7" t="s">
        <v>346</v>
      </c>
      <c r="D769" s="9" t="s">
        <v>198</v>
      </c>
      <c r="E769" s="8" t="s">
        <v>201</v>
      </c>
      <c r="F769" s="8">
        <v>4708.9378060375002</v>
      </c>
      <c r="G769" s="8">
        <v>4347.6121759324997</v>
      </c>
      <c r="H769" s="8">
        <v>4509.76765106529</v>
      </c>
      <c r="I769" s="8">
        <v>4659.5631693154601</v>
      </c>
      <c r="J769" s="8">
        <v>4792.8920646852503</v>
      </c>
      <c r="K769" s="8">
        <v>4920.6410241497697</v>
      </c>
      <c r="L769" s="8">
        <v>5049.1408561763401</v>
      </c>
      <c r="M769" s="8">
        <v>5180.8249799633104</v>
      </c>
      <c r="N769" s="8">
        <v>5316.8131997724004</v>
      </c>
      <c r="O769" s="8">
        <v>5447.84954878608</v>
      </c>
      <c r="P769" s="8">
        <v>5592.9076331279603</v>
      </c>
      <c r="Q769" s="8">
        <v>5745.6246385087697</v>
      </c>
      <c r="R769" s="8">
        <v>5907.8912326682803</v>
      </c>
      <c r="S769" s="8">
        <v>6078.0534737183698</v>
      </c>
      <c r="T769" s="8">
        <v>6256.3966884166102</v>
      </c>
      <c r="U769" s="8">
        <v>6447.3051900109103</v>
      </c>
      <c r="V769" s="8">
        <v>6649.3533454569597</v>
      </c>
      <c r="W769" s="8">
        <v>6860.1723904926703</v>
      </c>
      <c r="X769" s="8">
        <v>7078.73573280246</v>
      </c>
      <c r="Y769" s="8">
        <v>7296.5016716682603</v>
      </c>
      <c r="Z769" s="8">
        <v>7513.28577244609</v>
      </c>
      <c r="AA769" s="8">
        <v>7731.3862457421001</v>
      </c>
      <c r="AB769" s="8">
        <v>7944.7505961103598</v>
      </c>
      <c r="AC769" s="8">
        <v>8156.8506232626996</v>
      </c>
      <c r="AD769" s="8">
        <v>8375.8488191359593</v>
      </c>
      <c r="AE769" s="8">
        <v>8604.0159052158906</v>
      </c>
      <c r="AF769" s="8">
        <v>8842.2373336859491</v>
      </c>
      <c r="AG769" s="8">
        <v>9080.7760366492203</v>
      </c>
      <c r="AH769" s="8">
        <v>9247.4776445885509</v>
      </c>
      <c r="AI769" s="8">
        <v>9355.4225109791805</v>
      </c>
      <c r="AJ769" s="8">
        <v>9426.9477605137909</v>
      </c>
      <c r="AK769" s="8">
        <v>9470.8121743245792</v>
      </c>
    </row>
    <row r="770" spans="1:37" s="8" customFormat="1" x14ac:dyDescent="0.3">
      <c r="A770" s="12" t="str">
        <f t="shared" si="12"/>
        <v>SDGbaseTRA_UrbBAU_v7QFSXflab-t</v>
      </c>
      <c r="B770" s="36" t="s">
        <v>220</v>
      </c>
      <c r="C770" s="7" t="s">
        <v>346</v>
      </c>
      <c r="D770" s="9" t="s">
        <v>198</v>
      </c>
      <c r="E770" s="8" t="s">
        <v>202</v>
      </c>
      <c r="F770" s="8">
        <v>3319.0950973737399</v>
      </c>
      <c r="G770" s="8">
        <v>3025.15637016238</v>
      </c>
      <c r="H770" s="8">
        <v>3112.0834947950302</v>
      </c>
      <c r="I770" s="8">
        <v>3198.1049471872602</v>
      </c>
      <c r="J770" s="8">
        <v>3277.7038175839498</v>
      </c>
      <c r="K770" s="8">
        <v>3356.8816081540999</v>
      </c>
      <c r="L770" s="8">
        <v>3438.7303089015199</v>
      </c>
      <c r="M770" s="8">
        <v>3524.0362682750601</v>
      </c>
      <c r="N770" s="8">
        <v>3613.0934273385001</v>
      </c>
      <c r="O770" s="8">
        <v>3697.4556240577099</v>
      </c>
      <c r="P770" s="8">
        <v>3792.4801447306199</v>
      </c>
      <c r="Q770" s="8">
        <v>3894.3353440239698</v>
      </c>
      <c r="R770" s="8">
        <v>4004.0002447993302</v>
      </c>
      <c r="S770" s="8">
        <v>4119.8488068501601</v>
      </c>
      <c r="T770" s="8">
        <v>4241.7817629739302</v>
      </c>
      <c r="U770" s="8">
        <v>4371.8759719207901</v>
      </c>
      <c r="V770" s="8">
        <v>4508.2522876767598</v>
      </c>
      <c r="W770" s="8">
        <v>4650.8251483001404</v>
      </c>
      <c r="X770" s="8">
        <v>4801.5907652054602</v>
      </c>
      <c r="Y770" s="8">
        <v>4951.9951090967297</v>
      </c>
      <c r="Z770" s="8">
        <v>5102.6233077650404</v>
      </c>
      <c r="AA770" s="8">
        <v>5254.3928386094403</v>
      </c>
      <c r="AB770" s="8">
        <v>5403.5019326336296</v>
      </c>
      <c r="AC770" s="8">
        <v>5550.5512588178899</v>
      </c>
      <c r="AD770" s="8">
        <v>5700.6327757736699</v>
      </c>
      <c r="AE770" s="8">
        <v>5855.5632738917102</v>
      </c>
      <c r="AF770" s="8">
        <v>6016.5071095301</v>
      </c>
      <c r="AG770" s="8">
        <v>6179.0169049802198</v>
      </c>
      <c r="AH770" s="8">
        <v>6297.0794555688899</v>
      </c>
      <c r="AI770" s="8">
        <v>6377.4003605449498</v>
      </c>
      <c r="AJ770" s="8">
        <v>6433.7740574564596</v>
      </c>
      <c r="AK770" s="8">
        <v>6471.9854118755302</v>
      </c>
    </row>
    <row r="771" spans="1:37" s="8" customFormat="1" x14ac:dyDescent="0.3">
      <c r="A771" s="12" t="str">
        <f t="shared" si="12"/>
        <v>SDGbaseTRA_UrbBAU_v7QFSXfcap</v>
      </c>
      <c r="B771" s="36" t="s">
        <v>220</v>
      </c>
      <c r="C771" s="7" t="s">
        <v>346</v>
      </c>
      <c r="D771" s="9" t="s">
        <v>198</v>
      </c>
      <c r="E771" s="8" t="s">
        <v>203</v>
      </c>
      <c r="F771" s="8">
        <v>3799.0893858038498</v>
      </c>
      <c r="G771" s="8">
        <v>3955.0310944371899</v>
      </c>
      <c r="H771" s="8">
        <v>4074.8564053412802</v>
      </c>
      <c r="I771" s="8">
        <v>4173.1823484835204</v>
      </c>
      <c r="J771" s="8">
        <v>4267.99134952448</v>
      </c>
      <c r="K771" s="8">
        <v>4383.2919679358401</v>
      </c>
      <c r="L771" s="8">
        <v>4520.0356295354904</v>
      </c>
      <c r="M771" s="8">
        <v>4656.6284222286104</v>
      </c>
      <c r="N771" s="8">
        <v>4790.2067954681997</v>
      </c>
      <c r="O771" s="8">
        <v>4902.04044584658</v>
      </c>
      <c r="P771" s="8">
        <v>5012.2394895165298</v>
      </c>
      <c r="Q771" s="8">
        <v>5120.1212780156102</v>
      </c>
      <c r="R771" s="8">
        <v>5251.69432410627</v>
      </c>
      <c r="S771" s="8">
        <v>5386.9545806640699</v>
      </c>
      <c r="T771" s="8">
        <v>5532.4520079373297</v>
      </c>
      <c r="U771" s="8">
        <v>5709.8397775450503</v>
      </c>
      <c r="V771" s="8">
        <v>5873.3454466385401</v>
      </c>
      <c r="W771" s="8">
        <v>6049.5225549483202</v>
      </c>
      <c r="X771" s="8">
        <v>6238.7368101236098</v>
      </c>
      <c r="Y771" s="8">
        <v>6414.2191194715297</v>
      </c>
      <c r="Z771" s="8">
        <v>6591.6419912803603</v>
      </c>
      <c r="AA771" s="8">
        <v>6774.9052772674804</v>
      </c>
      <c r="AB771" s="8">
        <v>6963.5870297358997</v>
      </c>
      <c r="AC771" s="8">
        <v>7140.6041988302504</v>
      </c>
      <c r="AD771" s="8">
        <v>7324.72043205516</v>
      </c>
      <c r="AE771" s="8">
        <v>7517.7226839751802</v>
      </c>
      <c r="AF771" s="8">
        <v>7720.5107253478</v>
      </c>
      <c r="AG771" s="8">
        <v>7910.3362939869803</v>
      </c>
      <c r="AH771" s="8">
        <v>7765.7579391232202</v>
      </c>
      <c r="AI771" s="8">
        <v>7633.3168586991696</v>
      </c>
      <c r="AJ771" s="8">
        <v>7534.1917007928796</v>
      </c>
      <c r="AK771" s="8">
        <v>7438.65955449167</v>
      </c>
    </row>
    <row r="772" spans="1:37" s="8" customFormat="1" x14ac:dyDescent="0.3">
      <c r="A772" s="12" t="str">
        <f t="shared" si="12"/>
        <v>SDGbaseTRA_UrbBAU_v7QFSXfegy</v>
      </c>
      <c r="B772" s="36" t="s">
        <v>220</v>
      </c>
      <c r="C772" s="7" t="s">
        <v>346</v>
      </c>
      <c r="D772" s="9" t="s">
        <v>198</v>
      </c>
      <c r="E772" s="8" t="s">
        <v>204</v>
      </c>
      <c r="F772" s="8">
        <v>200.18165765045001</v>
      </c>
      <c r="G772" s="8">
        <v>215.86420678374199</v>
      </c>
      <c r="H772" s="8">
        <v>219.02407371728799</v>
      </c>
      <c r="I772" s="8">
        <v>223.56160867303899</v>
      </c>
      <c r="J772" s="8">
        <v>229.12165154777799</v>
      </c>
      <c r="K772" s="8">
        <v>238.72890496375399</v>
      </c>
      <c r="L772" s="8">
        <v>249.416366997572</v>
      </c>
      <c r="M772" s="8">
        <v>251.32529857291601</v>
      </c>
      <c r="N772" s="8">
        <v>249.271029675016</v>
      </c>
      <c r="O772" s="8">
        <v>249.82226689349301</v>
      </c>
      <c r="P772" s="8">
        <v>256.46992379211201</v>
      </c>
      <c r="Q772" s="8">
        <v>264.27308394860802</v>
      </c>
      <c r="R772" s="8">
        <v>278.450181611483</v>
      </c>
      <c r="S772" s="8">
        <v>288.736620860573</v>
      </c>
      <c r="T772" s="8">
        <v>299.27980985629102</v>
      </c>
      <c r="U772" s="8">
        <v>309.29765190482198</v>
      </c>
      <c r="V772" s="8">
        <v>309.22958054735301</v>
      </c>
      <c r="W772" s="8">
        <v>317.28084424646403</v>
      </c>
      <c r="X772" s="8">
        <v>339.51193504548098</v>
      </c>
      <c r="Y772" s="8">
        <v>360.29627297721902</v>
      </c>
      <c r="Z772" s="8">
        <v>382.27866492148303</v>
      </c>
      <c r="AA772" s="8">
        <v>404.29163585376301</v>
      </c>
      <c r="AB772" s="8">
        <v>419.71665806769403</v>
      </c>
      <c r="AC772" s="8">
        <v>436.15624481854701</v>
      </c>
      <c r="AD772" s="8">
        <v>454.55507546341403</v>
      </c>
      <c r="AE772" s="8">
        <v>473.63568366843799</v>
      </c>
      <c r="AF772" s="8">
        <v>492.980019371526</v>
      </c>
      <c r="AG772" s="8">
        <v>575.11662337249197</v>
      </c>
      <c r="AH772" s="8">
        <v>650.86207358097602</v>
      </c>
      <c r="AI772" s="8">
        <v>718.75028656965901</v>
      </c>
      <c r="AJ772" s="8">
        <v>787.73997926363802</v>
      </c>
      <c r="AK772" s="8">
        <v>853.76330968631999</v>
      </c>
    </row>
    <row r="773" spans="1:37" s="8" customFormat="1" x14ac:dyDescent="0.3">
      <c r="A773" s="12" t="str">
        <f t="shared" si="12"/>
        <v>SDGbaseTRA_UrbBAU_v7QFSXfland</v>
      </c>
      <c r="B773" s="36" t="s">
        <v>220</v>
      </c>
      <c r="C773" s="7" t="s">
        <v>346</v>
      </c>
      <c r="D773" s="9" t="s">
        <v>198</v>
      </c>
      <c r="E773" s="8" t="s">
        <v>205</v>
      </c>
      <c r="F773" s="8">
        <v>17.027338782018301</v>
      </c>
      <c r="G773" s="8">
        <v>17.1976121698385</v>
      </c>
      <c r="H773" s="8">
        <v>17.3695882915369</v>
      </c>
      <c r="I773" s="8">
        <v>17.5432841744523</v>
      </c>
      <c r="J773" s="8">
        <v>17.718717016196798</v>
      </c>
      <c r="K773" s="8">
        <v>17.895904186358798</v>
      </c>
      <c r="L773" s="8">
        <v>18.074863228222402</v>
      </c>
      <c r="M773" s="8">
        <v>18.255611860504601</v>
      </c>
      <c r="N773" s="8">
        <v>18.4381679791096</v>
      </c>
      <c r="O773" s="8">
        <v>18.622549658900699</v>
      </c>
      <c r="P773" s="8">
        <v>18.808775155489698</v>
      </c>
      <c r="Q773" s="8">
        <v>18.996862907044601</v>
      </c>
      <c r="R773" s="8">
        <v>19.186831536115101</v>
      </c>
      <c r="S773" s="8">
        <v>19.378699851476199</v>
      </c>
      <c r="T773" s="8">
        <v>19.572486849991002</v>
      </c>
      <c r="U773" s="8">
        <v>19.7682117184909</v>
      </c>
      <c r="V773" s="8">
        <v>19.9658938356758</v>
      </c>
      <c r="W773" s="8">
        <v>20.165552774032601</v>
      </c>
      <c r="X773" s="8">
        <v>20.367208301772902</v>
      </c>
      <c r="Y773" s="8">
        <v>20.570880384790598</v>
      </c>
      <c r="Z773" s="8">
        <v>20.7765891886385</v>
      </c>
      <c r="AA773" s="8">
        <v>20.9843550805249</v>
      </c>
      <c r="AB773" s="8">
        <v>21.194198631330199</v>
      </c>
      <c r="AC773" s="8">
        <v>21.406140617643501</v>
      </c>
      <c r="AD773" s="8">
        <v>21.6202020238199</v>
      </c>
      <c r="AE773" s="8">
        <v>21.836404044058099</v>
      </c>
      <c r="AF773" s="8">
        <v>22.054768084498701</v>
      </c>
      <c r="AG773" s="8">
        <v>22.275315765343699</v>
      </c>
      <c r="AH773" s="8">
        <v>22.498068922997099</v>
      </c>
      <c r="AI773" s="8">
        <v>22.723049612227101</v>
      </c>
      <c r="AJ773" s="8">
        <v>22.9502801083493</v>
      </c>
      <c r="AK773" s="8">
        <v>23.179782909432799</v>
      </c>
    </row>
    <row r="774" spans="1:37" s="8" customFormat="1" x14ac:dyDescent="0.3">
      <c r="A774" s="12" t="str">
        <f t="shared" si="12"/>
        <v>SDGbaseTRA_UrbBAU_v7P_ActivePoptotal</v>
      </c>
      <c r="B774" s="36" t="s">
        <v>220</v>
      </c>
      <c r="C774" s="7" t="s">
        <v>346</v>
      </c>
      <c r="D774" s="9" t="s">
        <v>207</v>
      </c>
      <c r="E774" s="8" t="s">
        <v>1</v>
      </c>
      <c r="G774" s="8">
        <v>24292.9</v>
      </c>
      <c r="H774" s="8">
        <v>24642.6</v>
      </c>
      <c r="I774" s="8">
        <v>24992.2</v>
      </c>
      <c r="J774" s="8">
        <v>25341.9</v>
      </c>
      <c r="K774" s="8">
        <v>25691.599999999999</v>
      </c>
      <c r="L774" s="8">
        <v>26041.200000000001</v>
      </c>
      <c r="M774" s="8">
        <v>26390.6</v>
      </c>
      <c r="N774" s="8">
        <v>26740</v>
      </c>
      <c r="O774" s="8">
        <v>27089.3</v>
      </c>
      <c r="P774" s="8">
        <v>27438.7</v>
      </c>
      <c r="Q774" s="8">
        <v>27788.1</v>
      </c>
      <c r="R774" s="8">
        <v>28086.2</v>
      </c>
      <c r="S774" s="8">
        <v>28384.400000000001</v>
      </c>
      <c r="T774" s="8">
        <v>28682.5</v>
      </c>
      <c r="U774" s="8">
        <v>28980.7</v>
      </c>
      <c r="V774" s="8">
        <v>29278.799999999999</v>
      </c>
      <c r="W774" s="8">
        <v>29514.3</v>
      </c>
      <c r="X774" s="8">
        <v>29749.7</v>
      </c>
      <c r="Y774" s="8">
        <v>29985.200000000001</v>
      </c>
      <c r="Z774" s="8">
        <v>30220.7</v>
      </c>
      <c r="AA774" s="8">
        <v>30456.1</v>
      </c>
      <c r="AB774" s="8">
        <v>30638.2</v>
      </c>
      <c r="AC774" s="8">
        <v>30820.3</v>
      </c>
      <c r="AD774" s="8">
        <v>31002.3</v>
      </c>
      <c r="AE774" s="8">
        <v>31184.400000000001</v>
      </c>
      <c r="AF774" s="8">
        <v>31366.5</v>
      </c>
      <c r="AG774" s="8">
        <v>31469.200000000001</v>
      </c>
      <c r="AH774" s="8">
        <v>31571.9</v>
      </c>
      <c r="AI774" s="8">
        <v>31674.6</v>
      </c>
      <c r="AJ774" s="8">
        <v>31777.4</v>
      </c>
      <c r="AK774" s="8">
        <v>31880.1</v>
      </c>
    </row>
    <row r="775" spans="1:37" s="8" customFormat="1" x14ac:dyDescent="0.3">
      <c r="A775" s="12" t="str">
        <f t="shared" si="12"/>
        <v>SDGbaseTRA_UrbBAU_v7P_WAgePoptotal</v>
      </c>
      <c r="B775" s="36" t="s">
        <v>220</v>
      </c>
      <c r="C775" s="7" t="s">
        <v>346</v>
      </c>
      <c r="D775" s="9" t="s">
        <v>208</v>
      </c>
      <c r="E775" s="8" t="s">
        <v>1</v>
      </c>
      <c r="G775" s="8">
        <v>38959.5</v>
      </c>
      <c r="H775" s="8">
        <v>39520.300000000003</v>
      </c>
      <c r="I775" s="8">
        <v>40081.1</v>
      </c>
      <c r="J775" s="8">
        <v>40641.9</v>
      </c>
      <c r="K775" s="8">
        <v>41202.699999999997</v>
      </c>
      <c r="L775" s="8">
        <v>41763.4</v>
      </c>
      <c r="M775" s="8">
        <v>42323.7</v>
      </c>
      <c r="N775" s="8">
        <v>42884</v>
      </c>
      <c r="O775" s="8">
        <v>43444.3</v>
      </c>
      <c r="P775" s="8">
        <v>44004.6</v>
      </c>
      <c r="Q775" s="8">
        <v>44564.9</v>
      </c>
      <c r="R775" s="8">
        <v>45043.1</v>
      </c>
      <c r="S775" s="8">
        <v>45521.2</v>
      </c>
      <c r="T775" s="8">
        <v>45999.4</v>
      </c>
      <c r="U775" s="8">
        <v>46477.5</v>
      </c>
      <c r="V775" s="8">
        <v>46955.7</v>
      </c>
      <c r="W775" s="8">
        <v>47333.3</v>
      </c>
      <c r="X775" s="8">
        <v>47710.9</v>
      </c>
      <c r="Y775" s="8">
        <v>48088.6</v>
      </c>
      <c r="Z775" s="8">
        <v>48466.2</v>
      </c>
      <c r="AA775" s="8">
        <v>48843.8</v>
      </c>
      <c r="AB775" s="8">
        <v>49135.8</v>
      </c>
      <c r="AC775" s="8">
        <v>49427.8</v>
      </c>
      <c r="AD775" s="8">
        <v>49719.8</v>
      </c>
      <c r="AE775" s="8">
        <v>50011.8</v>
      </c>
      <c r="AF775" s="8">
        <v>50303.8</v>
      </c>
      <c r="AG775" s="8">
        <v>50468.5</v>
      </c>
      <c r="AH775" s="8">
        <v>50633.3</v>
      </c>
      <c r="AI775" s="8">
        <v>50798</v>
      </c>
      <c r="AJ775" s="8">
        <v>50962.7</v>
      </c>
      <c r="AK775" s="8">
        <v>51127.5</v>
      </c>
    </row>
    <row r="776" spans="1:37" s="8" customFormat="1" x14ac:dyDescent="0.3">
      <c r="A776" s="12" t="str">
        <f t="shared" si="12"/>
        <v>SDGbaseTRA_UrbBAU_v7C_BroadUnEmpRatetotal</v>
      </c>
      <c r="B776" s="36" t="s">
        <v>220</v>
      </c>
      <c r="C776" s="7" t="s">
        <v>346</v>
      </c>
      <c r="D776" s="9" t="s">
        <v>209</v>
      </c>
      <c r="E776" s="8" t="s">
        <v>1</v>
      </c>
      <c r="G776" s="8">
        <v>0.37500919539713001</v>
      </c>
      <c r="H776" s="8">
        <v>0.36104891236368603</v>
      </c>
      <c r="I776" s="8">
        <v>0.349889071491989</v>
      </c>
      <c r="J776" s="8">
        <v>0.34150333682341499</v>
      </c>
      <c r="K776" s="8">
        <v>0.33406520615857299</v>
      </c>
      <c r="L776" s="8">
        <v>0.32654004525258101</v>
      </c>
      <c r="M776" s="8">
        <v>0.31870315837258301</v>
      </c>
      <c r="N776" s="8">
        <v>0.31036563185975902</v>
      </c>
      <c r="O776" s="8">
        <v>0.30203875366829003</v>
      </c>
      <c r="P776" s="8">
        <v>0.29226370959447601</v>
      </c>
      <c r="Q776" s="8">
        <v>0.281924718267548</v>
      </c>
      <c r="R776" s="8">
        <v>0.26918520900489301</v>
      </c>
      <c r="S776" s="8">
        <v>0.25571148111360698</v>
      </c>
      <c r="T776" s="8">
        <v>0.24149417239988799</v>
      </c>
      <c r="U776" s="8">
        <v>0.22594334870968499</v>
      </c>
      <c r="V776" s="8">
        <v>0.209487622361056</v>
      </c>
      <c r="W776" s="8">
        <v>0.19067540626820001</v>
      </c>
      <c r="X776" s="8">
        <v>0.17114170909401299</v>
      </c>
      <c r="Y776" s="8">
        <v>0.15209825552384401</v>
      </c>
      <c r="Z776" s="8">
        <v>0.13343452386525601</v>
      </c>
      <c r="AA776" s="8">
        <v>0.114945248107828</v>
      </c>
      <c r="AB776" s="8">
        <v>9.506682128584E-2</v>
      </c>
      <c r="AC776" s="8">
        <v>7.5565366208008494E-2</v>
      </c>
      <c r="AD776" s="8">
        <v>5.5665451855829398E-2</v>
      </c>
      <c r="AE776" s="8">
        <v>3.5109690780293898E-2</v>
      </c>
      <c r="AF776" s="8">
        <v>1.37640728261288E-2</v>
      </c>
      <c r="AG776" s="8">
        <v>-9.8098247198448191E-3</v>
      </c>
      <c r="AH776" s="8">
        <v>-2.4302419915935E-2</v>
      </c>
      <c r="AI776" s="8">
        <v>-3.1645090699534903E-2</v>
      </c>
      <c r="AJ776" s="8">
        <v>-3.4870934551243703E-2</v>
      </c>
      <c r="AK776" s="8">
        <v>-3.5108464789848998E-2</v>
      </c>
    </row>
    <row r="777" spans="1:37" s="8" customFormat="1" x14ac:dyDescent="0.3">
      <c r="A777" s="12" t="str">
        <f t="shared" si="12"/>
        <v>SDGbaseTRA_UrbBAU_v7C_LabForceParttotal</v>
      </c>
      <c r="B777" s="36" t="s">
        <v>220</v>
      </c>
      <c r="C777" s="7" t="s">
        <v>346</v>
      </c>
      <c r="D777" s="9" t="s">
        <v>210</v>
      </c>
      <c r="E777" s="8" t="s">
        <v>1</v>
      </c>
      <c r="G777" s="8">
        <v>0.38970826414961901</v>
      </c>
      <c r="H777" s="8">
        <v>0.39841337419469502</v>
      </c>
      <c r="I777" s="8">
        <v>0.40537066965372498</v>
      </c>
      <c r="J777" s="8">
        <v>0.41059981419556402</v>
      </c>
      <c r="K777" s="8">
        <v>0.41523808753932201</v>
      </c>
      <c r="L777" s="8">
        <v>0.419930019432529</v>
      </c>
      <c r="M777" s="8">
        <v>0.42481712205342398</v>
      </c>
      <c r="N777" s="8">
        <v>0.43001639315525703</v>
      </c>
      <c r="O777" s="8">
        <v>0.43520741708932098</v>
      </c>
      <c r="P777" s="8">
        <v>0.441303039944689</v>
      </c>
      <c r="Q777" s="8">
        <v>0.44775030879256</v>
      </c>
      <c r="R777" s="8">
        <v>0.455692667308573</v>
      </c>
      <c r="S777" s="8">
        <v>0.46409547717281002</v>
      </c>
      <c r="T777" s="8">
        <v>0.47295928642852297</v>
      </c>
      <c r="U777" s="8">
        <v>0.482657277049093</v>
      </c>
      <c r="V777" s="8">
        <v>0.49291680887336597</v>
      </c>
      <c r="W777" s="8">
        <v>0.50464786644452098</v>
      </c>
      <c r="X777" s="8">
        <v>0.51682708766688201</v>
      </c>
      <c r="Y777" s="8">
        <v>0.52870125951819003</v>
      </c>
      <c r="Z777" s="8">
        <v>0.54033976842882803</v>
      </c>
      <c r="AA777" s="8">
        <v>0.55186770949646002</v>
      </c>
      <c r="AB777" s="8">
        <v>0.56426319946108905</v>
      </c>
      <c r="AC777" s="8">
        <v>0.57642364709453597</v>
      </c>
      <c r="AD777" s="8">
        <v>0.58883066629250402</v>
      </c>
      <c r="AE777" s="8">
        <v>0.60164851812634201</v>
      </c>
      <c r="AF777" s="8">
        <v>0.61495889395431802</v>
      </c>
      <c r="AG777" s="8">
        <v>0.62965824892901001</v>
      </c>
      <c r="AH777" s="8">
        <v>0.63869377605931099</v>
      </c>
      <c r="AI777" s="8">
        <v>0.64327228611109699</v>
      </c>
      <c r="AJ777" s="8">
        <v>0.64528581954269904</v>
      </c>
      <c r="AK777" s="8">
        <v>0.64543271954128101</v>
      </c>
    </row>
    <row r="778" spans="1:37" s="8" customFormat="1" x14ac:dyDescent="0.3">
      <c r="A778" s="12" t="str">
        <f t="shared" si="12"/>
        <v>SDGbaseTRA_UrbBAU_v7QVAXaawhe</v>
      </c>
      <c r="B778" s="36" t="s">
        <v>220</v>
      </c>
      <c r="C778" s="7" t="s">
        <v>346</v>
      </c>
      <c r="D778" s="9" t="s">
        <v>211</v>
      </c>
      <c r="E778" s="8" t="s">
        <v>4</v>
      </c>
      <c r="F778" s="8">
        <v>2.6605426949921398</v>
      </c>
      <c r="G778" s="8">
        <v>2.64427286958687</v>
      </c>
      <c r="H778" s="8">
        <v>2.6994743133518901</v>
      </c>
      <c r="I778" s="8">
        <v>2.7378613868855801</v>
      </c>
      <c r="J778" s="8">
        <v>2.78285216705356</v>
      </c>
      <c r="K778" s="8">
        <v>2.8206294749466898</v>
      </c>
      <c r="L778" s="8">
        <v>2.8625232067016899</v>
      </c>
      <c r="M778" s="8">
        <v>2.9010382682773002</v>
      </c>
      <c r="N778" s="8">
        <v>2.94177413096503</v>
      </c>
      <c r="O778" s="8">
        <v>3.01324227038987</v>
      </c>
      <c r="P778" s="8">
        <v>3.0656309442709002</v>
      </c>
      <c r="Q778" s="8">
        <v>3.10855514103485</v>
      </c>
      <c r="R778" s="8">
        <v>3.1580554568119599</v>
      </c>
      <c r="S778" s="8">
        <v>3.20619634347061</v>
      </c>
      <c r="T778" s="8">
        <v>3.25424336989661</v>
      </c>
      <c r="U778" s="8">
        <v>3.3070758658170401</v>
      </c>
      <c r="V778" s="8">
        <v>3.3509872119130302</v>
      </c>
      <c r="W778" s="8">
        <v>3.3943225895614502</v>
      </c>
      <c r="X778" s="8">
        <v>3.4394495183229901</v>
      </c>
      <c r="Y778" s="8">
        <v>3.4815688060629699</v>
      </c>
      <c r="Z778" s="8">
        <v>3.5244273357813101</v>
      </c>
      <c r="AA778" s="8">
        <v>3.5678849689659899</v>
      </c>
      <c r="AB778" s="8">
        <v>3.62371142059318</v>
      </c>
      <c r="AC778" s="8">
        <v>3.67128576180713</v>
      </c>
      <c r="AD778" s="8">
        <v>3.7165950324822501</v>
      </c>
      <c r="AE778" s="8">
        <v>3.7620761394860001</v>
      </c>
      <c r="AF778" s="8">
        <v>3.8103992329922698</v>
      </c>
      <c r="AG778" s="8">
        <v>3.8532553292275402</v>
      </c>
      <c r="AH778" s="8">
        <v>3.8481376028687402</v>
      </c>
      <c r="AI778" s="8">
        <v>3.8388822241728402</v>
      </c>
      <c r="AJ778" s="8">
        <v>3.8328055942135801</v>
      </c>
      <c r="AK778" s="8">
        <v>3.82363631465708</v>
      </c>
    </row>
    <row r="779" spans="1:37" s="8" customFormat="1" x14ac:dyDescent="0.3">
      <c r="A779" s="12" t="str">
        <f t="shared" si="12"/>
        <v>SDGbaseTRA_UrbBAU_v7QVAXaamai</v>
      </c>
      <c r="B779" s="36" t="s">
        <v>220</v>
      </c>
      <c r="C779" s="7" t="s">
        <v>346</v>
      </c>
      <c r="D779" s="9" t="s">
        <v>211</v>
      </c>
      <c r="E779" s="8" t="s">
        <v>5</v>
      </c>
      <c r="F779" s="8">
        <v>11.9253026570291</v>
      </c>
      <c r="G779" s="8">
        <v>11.797625633378599</v>
      </c>
      <c r="H779" s="8">
        <v>12.0816263675071</v>
      </c>
      <c r="I779" s="8">
        <v>12.2984074719643</v>
      </c>
      <c r="J779" s="8">
        <v>12.5599546218277</v>
      </c>
      <c r="K779" s="8">
        <v>12.7528238167552</v>
      </c>
      <c r="L779" s="8">
        <v>12.9614185743755</v>
      </c>
      <c r="M779" s="8">
        <v>13.144167413660201</v>
      </c>
      <c r="N779" s="8">
        <v>13.3414407363069</v>
      </c>
      <c r="O779" s="8">
        <v>13.7578773528497</v>
      </c>
      <c r="P779" s="8">
        <v>14.023433039024299</v>
      </c>
      <c r="Q779" s="8">
        <v>14.225704948684299</v>
      </c>
      <c r="R779" s="8">
        <v>14.4554356067509</v>
      </c>
      <c r="S779" s="8">
        <v>14.671739580342001</v>
      </c>
      <c r="T779" s="8">
        <v>14.878893269897301</v>
      </c>
      <c r="U779" s="8">
        <v>15.1156889109115</v>
      </c>
      <c r="V779" s="8">
        <v>15.297531462735501</v>
      </c>
      <c r="W779" s="8">
        <v>15.469851665926299</v>
      </c>
      <c r="X779" s="8">
        <v>15.6533666109198</v>
      </c>
      <c r="Y779" s="8">
        <v>15.824940715602899</v>
      </c>
      <c r="Z779" s="8">
        <v>16.001238523333502</v>
      </c>
      <c r="AA779" s="8">
        <v>16.1839124773146</v>
      </c>
      <c r="AB779" s="8">
        <v>16.452074437089799</v>
      </c>
      <c r="AC779" s="8">
        <v>16.6669286496005</v>
      </c>
      <c r="AD779" s="8">
        <v>16.863797856392001</v>
      </c>
      <c r="AE779" s="8">
        <v>17.056586272499999</v>
      </c>
      <c r="AF779" s="8">
        <v>17.258337585322501</v>
      </c>
      <c r="AG779" s="8">
        <v>17.3936741029488</v>
      </c>
      <c r="AH779" s="8">
        <v>17.3149107787555</v>
      </c>
      <c r="AI779" s="8">
        <v>17.210319294622799</v>
      </c>
      <c r="AJ779" s="8">
        <v>17.118516646896101</v>
      </c>
      <c r="AK779" s="8">
        <v>17.0062584520816</v>
      </c>
    </row>
    <row r="780" spans="1:37" s="8" customFormat="1" x14ac:dyDescent="0.3">
      <c r="A780" s="12" t="str">
        <f t="shared" si="12"/>
        <v>SDGbaseTRA_UrbBAU_v7QVAXaaoce</v>
      </c>
      <c r="B780" s="36" t="s">
        <v>220</v>
      </c>
      <c r="C780" s="7" t="s">
        <v>346</v>
      </c>
      <c r="D780" s="9" t="s">
        <v>211</v>
      </c>
      <c r="E780" s="8" t="s">
        <v>6</v>
      </c>
      <c r="F780" s="8">
        <v>0.81587985557138398</v>
      </c>
      <c r="G780" s="8">
        <v>0.81297078616281104</v>
      </c>
      <c r="H780" s="8">
        <v>0.82930858178431099</v>
      </c>
      <c r="I780" s="8">
        <v>0.84041523843265398</v>
      </c>
      <c r="J780" s="8">
        <v>0.85383947780020697</v>
      </c>
      <c r="K780" s="8">
        <v>0.86563929976361398</v>
      </c>
      <c r="L780" s="8">
        <v>0.87879982331365802</v>
      </c>
      <c r="M780" s="8">
        <v>0.89161518409704899</v>
      </c>
      <c r="N780" s="8">
        <v>0.905354101509942</v>
      </c>
      <c r="O780" s="8">
        <v>0.92814597912595098</v>
      </c>
      <c r="P780" s="8">
        <v>0.94658781804805003</v>
      </c>
      <c r="Q780" s="8">
        <v>0.96227505089600995</v>
      </c>
      <c r="R780" s="8">
        <v>0.979550143812843</v>
      </c>
      <c r="S780" s="8">
        <v>0.99628156730829298</v>
      </c>
      <c r="T780" s="8">
        <v>1.0129673076968899</v>
      </c>
      <c r="U780" s="8">
        <v>1.03114965658913</v>
      </c>
      <c r="V780" s="8">
        <v>1.0462992665119299</v>
      </c>
      <c r="W780" s="8">
        <v>1.06127252356975</v>
      </c>
      <c r="X780" s="8">
        <v>1.0768956880968601</v>
      </c>
      <c r="Y780" s="8">
        <v>1.0914250783434001</v>
      </c>
      <c r="Z780" s="8">
        <v>1.10614146642804</v>
      </c>
      <c r="AA780" s="8">
        <v>1.1211023380813401</v>
      </c>
      <c r="AB780" s="8">
        <v>1.14009877389798</v>
      </c>
      <c r="AC780" s="8">
        <v>1.15694693621198</v>
      </c>
      <c r="AD780" s="8">
        <v>1.1729856495551001</v>
      </c>
      <c r="AE780" s="8">
        <v>1.1888837052616501</v>
      </c>
      <c r="AF780" s="8">
        <v>1.2053563375480101</v>
      </c>
      <c r="AG780" s="8">
        <v>1.2202397505712601</v>
      </c>
      <c r="AH780" s="8">
        <v>1.22158384199388</v>
      </c>
      <c r="AI780" s="8">
        <v>1.2213254446428601</v>
      </c>
      <c r="AJ780" s="8">
        <v>1.2216327019758699</v>
      </c>
      <c r="AK780" s="8">
        <v>1.22088296201658</v>
      </c>
    </row>
    <row r="781" spans="1:37" s="8" customFormat="1" x14ac:dyDescent="0.3">
      <c r="A781" s="12" t="str">
        <f t="shared" si="12"/>
        <v>SDGbaseTRA_UrbBAU_v7QVAXaaveg</v>
      </c>
      <c r="B781" s="36" t="s">
        <v>220</v>
      </c>
      <c r="C781" s="7" t="s">
        <v>346</v>
      </c>
      <c r="D781" s="9" t="s">
        <v>211</v>
      </c>
      <c r="E781" s="8" t="s">
        <v>7</v>
      </c>
      <c r="F781" s="8">
        <v>6.7349634382759103</v>
      </c>
      <c r="G781" s="8">
        <v>6.4286567727221602</v>
      </c>
      <c r="H781" s="8">
        <v>6.5352502417974403</v>
      </c>
      <c r="I781" s="8">
        <v>6.6665690357031799</v>
      </c>
      <c r="J781" s="8">
        <v>6.8115542694863702</v>
      </c>
      <c r="K781" s="8">
        <v>6.8884560439486</v>
      </c>
      <c r="L781" s="8">
        <v>6.9724928847246304</v>
      </c>
      <c r="M781" s="8">
        <v>7.0363000286909001</v>
      </c>
      <c r="N781" s="8">
        <v>7.1131153201484398</v>
      </c>
      <c r="O781" s="8">
        <v>7.2692920361421098</v>
      </c>
      <c r="P781" s="8">
        <v>7.3589251816731096</v>
      </c>
      <c r="Q781" s="8">
        <v>7.4311122227592801</v>
      </c>
      <c r="R781" s="8">
        <v>7.5374990096394896</v>
      </c>
      <c r="S781" s="8">
        <v>7.6466655291449896</v>
      </c>
      <c r="T781" s="8">
        <v>7.7509955720602504</v>
      </c>
      <c r="U781" s="8">
        <v>7.8674276052440399</v>
      </c>
      <c r="V781" s="8">
        <v>7.9660842712774498</v>
      </c>
      <c r="W781" s="8">
        <v>8.0591470501505391</v>
      </c>
      <c r="X781" s="8">
        <v>8.1579812775833709</v>
      </c>
      <c r="Y781" s="8">
        <v>8.2574103296594696</v>
      </c>
      <c r="Z781" s="8">
        <v>8.3687554710732392</v>
      </c>
      <c r="AA781" s="8">
        <v>8.4768166447959903</v>
      </c>
      <c r="AB781" s="8">
        <v>8.6248306268286292</v>
      </c>
      <c r="AC781" s="8">
        <v>8.7376822638498304</v>
      </c>
      <c r="AD781" s="8">
        <v>8.8496422705279105</v>
      </c>
      <c r="AE781" s="8">
        <v>8.9670431793682699</v>
      </c>
      <c r="AF781" s="8">
        <v>9.1020698866716501</v>
      </c>
      <c r="AG781" s="8">
        <v>9.2085954010125803</v>
      </c>
      <c r="AH781" s="8">
        <v>9.1866684009553499</v>
      </c>
      <c r="AI781" s="8">
        <v>9.1636469960140996</v>
      </c>
      <c r="AJ781" s="8">
        <v>9.1493882532744593</v>
      </c>
      <c r="AK781" s="8">
        <v>9.1208952473907097</v>
      </c>
    </row>
    <row r="782" spans="1:37" s="8" customFormat="1" x14ac:dyDescent="0.3">
      <c r="A782" s="12" t="str">
        <f t="shared" si="12"/>
        <v>SDGbaseTRA_UrbBAU_v7QVAXaaofr</v>
      </c>
      <c r="B782" s="36" t="s">
        <v>220</v>
      </c>
      <c r="C782" s="7" t="s">
        <v>346</v>
      </c>
      <c r="D782" s="9" t="s">
        <v>211</v>
      </c>
      <c r="E782" s="8" t="s">
        <v>8</v>
      </c>
      <c r="F782" s="8">
        <v>12.999968868332401</v>
      </c>
      <c r="G782" s="8">
        <v>12.572931894228899</v>
      </c>
      <c r="H782" s="8">
        <v>12.9565041481956</v>
      </c>
      <c r="I782" s="8">
        <v>13.195276167295599</v>
      </c>
      <c r="J782" s="8">
        <v>13.505812198048</v>
      </c>
      <c r="K782" s="8">
        <v>13.736742875973601</v>
      </c>
      <c r="L782" s="8">
        <v>13.9886404776153</v>
      </c>
      <c r="M782" s="8">
        <v>14.205265511657901</v>
      </c>
      <c r="N782" s="8">
        <v>14.4424776464371</v>
      </c>
      <c r="O782" s="8">
        <v>15.2119779013964</v>
      </c>
      <c r="P782" s="8">
        <v>15.567126726078101</v>
      </c>
      <c r="Q782" s="8">
        <v>15.7987419931428</v>
      </c>
      <c r="R782" s="8">
        <v>16.094122648253599</v>
      </c>
      <c r="S782" s="8">
        <v>16.400140874445899</v>
      </c>
      <c r="T782" s="8">
        <v>16.7125557720864</v>
      </c>
      <c r="U782" s="8">
        <v>17.055299445840799</v>
      </c>
      <c r="V782" s="8">
        <v>17.361768966575799</v>
      </c>
      <c r="W782" s="8">
        <v>17.6621983302853</v>
      </c>
      <c r="X782" s="8">
        <v>17.955108449610702</v>
      </c>
      <c r="Y782" s="8">
        <v>18.239567369822499</v>
      </c>
      <c r="Z782" s="8">
        <v>18.520468777237099</v>
      </c>
      <c r="AA782" s="8">
        <v>18.831062676367001</v>
      </c>
      <c r="AB782" s="8">
        <v>19.328388408988001</v>
      </c>
      <c r="AC782" s="8">
        <v>19.708726126193799</v>
      </c>
      <c r="AD782" s="8">
        <v>20.051357695569401</v>
      </c>
      <c r="AE782" s="8">
        <v>20.383927399630998</v>
      </c>
      <c r="AF782" s="8">
        <v>20.7484157760207</v>
      </c>
      <c r="AG782" s="8">
        <v>21.03142047127</v>
      </c>
      <c r="AH782" s="8">
        <v>20.99692234894</v>
      </c>
      <c r="AI782" s="8">
        <v>20.816657404017999</v>
      </c>
      <c r="AJ782" s="8">
        <v>20.6673564017043</v>
      </c>
      <c r="AK782" s="8">
        <v>20.483026515622502</v>
      </c>
    </row>
    <row r="783" spans="1:37" s="8" customFormat="1" x14ac:dyDescent="0.3">
      <c r="A783" s="12" t="str">
        <f t="shared" si="12"/>
        <v>SDGbaseTRA_UrbBAU_v7QVAXaagra</v>
      </c>
      <c r="B783" s="36" t="s">
        <v>220</v>
      </c>
      <c r="C783" s="7" t="s">
        <v>346</v>
      </c>
      <c r="D783" s="9" t="s">
        <v>211</v>
      </c>
      <c r="E783" s="8" t="s">
        <v>9</v>
      </c>
      <c r="F783" s="8">
        <v>6.1969723289684602</v>
      </c>
      <c r="G783" s="8">
        <v>6.0245744226366602</v>
      </c>
      <c r="H783" s="8">
        <v>6.2708999497555604</v>
      </c>
      <c r="I783" s="8">
        <v>6.3739818372189498</v>
      </c>
      <c r="J783" s="8">
        <v>6.5139406588865496</v>
      </c>
      <c r="K783" s="8">
        <v>6.6508714254691998</v>
      </c>
      <c r="L783" s="8">
        <v>6.8030622913145997</v>
      </c>
      <c r="M783" s="8">
        <v>6.9635923596563698</v>
      </c>
      <c r="N783" s="8">
        <v>7.1389777342480203</v>
      </c>
      <c r="O783" s="8">
        <v>7.6500873698595999</v>
      </c>
      <c r="P783" s="8">
        <v>7.9125472233717797</v>
      </c>
      <c r="Q783" s="8">
        <v>8.0902577519008396</v>
      </c>
      <c r="R783" s="8">
        <v>8.2939659416946707</v>
      </c>
      <c r="S783" s="8">
        <v>8.5079094582055603</v>
      </c>
      <c r="T783" s="8">
        <v>8.7405506832307402</v>
      </c>
      <c r="U783" s="8">
        <v>8.9927581475778808</v>
      </c>
      <c r="V783" s="8">
        <v>9.2138137671381006</v>
      </c>
      <c r="W783" s="8">
        <v>9.4553631201001895</v>
      </c>
      <c r="X783" s="8">
        <v>9.7170606734166594</v>
      </c>
      <c r="Y783" s="8">
        <v>9.9465529183110402</v>
      </c>
      <c r="Z783" s="8">
        <v>10.1599740137931</v>
      </c>
      <c r="AA783" s="8">
        <v>10.394961038507899</v>
      </c>
      <c r="AB783" s="8">
        <v>10.791551868735899</v>
      </c>
      <c r="AC783" s="8">
        <v>11.104492389709399</v>
      </c>
      <c r="AD783" s="8">
        <v>11.3601816165509</v>
      </c>
      <c r="AE783" s="8">
        <v>11.5946468533401</v>
      </c>
      <c r="AF783" s="8">
        <v>11.839181711856799</v>
      </c>
      <c r="AG783" s="8">
        <v>12.038184544731999</v>
      </c>
      <c r="AH783" s="8">
        <v>12.0840252391811</v>
      </c>
      <c r="AI783" s="8">
        <v>11.993058384517401</v>
      </c>
      <c r="AJ783" s="8">
        <v>11.896699022719099</v>
      </c>
      <c r="AK783" s="8">
        <v>11.7764959240292</v>
      </c>
    </row>
    <row r="784" spans="1:37" s="8" customFormat="1" x14ac:dyDescent="0.3">
      <c r="A784" s="12" t="str">
        <f t="shared" si="12"/>
        <v>SDGbaseTRA_UrbBAU_v7QVAXaaoil</v>
      </c>
      <c r="B784" s="36" t="s">
        <v>220</v>
      </c>
      <c r="C784" s="7" t="s">
        <v>346</v>
      </c>
      <c r="D784" s="9" t="s">
        <v>211</v>
      </c>
      <c r="E784" s="8" t="s">
        <v>10</v>
      </c>
      <c r="F784" s="8">
        <v>5.4472049614464702</v>
      </c>
      <c r="G784" s="8">
        <v>5.34772734428714</v>
      </c>
      <c r="H784" s="8">
        <v>5.4496482814549498</v>
      </c>
      <c r="I784" s="8">
        <v>5.5419366835590704</v>
      </c>
      <c r="J784" s="8">
        <v>5.6456697657850503</v>
      </c>
      <c r="K784" s="8">
        <v>5.7251405353296203</v>
      </c>
      <c r="L784" s="8">
        <v>5.8133544238589501</v>
      </c>
      <c r="M784" s="8">
        <v>5.8925445914147598</v>
      </c>
      <c r="N784" s="8">
        <v>5.9784076623134599</v>
      </c>
      <c r="O784" s="8">
        <v>6.1119110420435003</v>
      </c>
      <c r="P784" s="8">
        <v>6.2176830283636404</v>
      </c>
      <c r="Q784" s="8">
        <v>6.3113729944139196</v>
      </c>
      <c r="R784" s="8">
        <v>6.4255927303096998</v>
      </c>
      <c r="S784" s="8">
        <v>6.5397427131085504</v>
      </c>
      <c r="T784" s="8">
        <v>6.6544384730411901</v>
      </c>
      <c r="U784" s="8">
        <v>6.7795146255365202</v>
      </c>
      <c r="V784" s="8">
        <v>6.8855015971921301</v>
      </c>
      <c r="W784" s="8">
        <v>6.9917787318501503</v>
      </c>
      <c r="X784" s="8">
        <v>7.1051344681520998</v>
      </c>
      <c r="Y784" s="8">
        <v>7.2130900467891603</v>
      </c>
      <c r="Z784" s="8">
        <v>7.3258620323993098</v>
      </c>
      <c r="AA784" s="8">
        <v>7.4373662789277502</v>
      </c>
      <c r="AB784" s="8">
        <v>7.5737822722064401</v>
      </c>
      <c r="AC784" s="8">
        <v>7.6918007473365702</v>
      </c>
      <c r="AD784" s="8">
        <v>7.8063936025565202</v>
      </c>
      <c r="AE784" s="8">
        <v>7.9228328607514404</v>
      </c>
      <c r="AF784" s="8">
        <v>8.0476775244193295</v>
      </c>
      <c r="AG784" s="8">
        <v>8.1648065562460204</v>
      </c>
      <c r="AH784" s="8">
        <v>8.1764857919187595</v>
      </c>
      <c r="AI784" s="8">
        <v>8.1859597736685394</v>
      </c>
      <c r="AJ784" s="8">
        <v>8.2001169399384093</v>
      </c>
      <c r="AK784" s="8">
        <v>8.2052359250692994</v>
      </c>
    </row>
    <row r="785" spans="1:37" s="8" customFormat="1" x14ac:dyDescent="0.3">
      <c r="A785" s="12" t="str">
        <f t="shared" si="12"/>
        <v>SDGbaseTRA_UrbBAU_v7QVAXaatub</v>
      </c>
      <c r="B785" s="36" t="s">
        <v>220</v>
      </c>
      <c r="C785" s="7" t="s">
        <v>346</v>
      </c>
      <c r="D785" s="9" t="s">
        <v>211</v>
      </c>
      <c r="E785" s="8" t="s">
        <v>11</v>
      </c>
      <c r="F785" s="8">
        <v>2.9478456812017</v>
      </c>
      <c r="G785" s="8">
        <v>2.8203792778127701</v>
      </c>
      <c r="H785" s="8">
        <v>2.8712598905662401</v>
      </c>
      <c r="I785" s="8">
        <v>2.92952495030588</v>
      </c>
      <c r="J785" s="8">
        <v>2.9948983701197101</v>
      </c>
      <c r="K785" s="8">
        <v>3.03193033915701</v>
      </c>
      <c r="L785" s="8">
        <v>3.0732518177505699</v>
      </c>
      <c r="M785" s="8">
        <v>3.1075015097357999</v>
      </c>
      <c r="N785" s="8">
        <v>3.1477999581830201</v>
      </c>
      <c r="O785" s="8">
        <v>3.2249227191463898</v>
      </c>
      <c r="P785" s="8">
        <v>3.2714495705565998</v>
      </c>
      <c r="Q785" s="8">
        <v>3.3089229679845502</v>
      </c>
      <c r="R785" s="8">
        <v>3.3610094144188798</v>
      </c>
      <c r="S785" s="8">
        <v>3.41398892787796</v>
      </c>
      <c r="T785" s="8">
        <v>3.4648804022791602</v>
      </c>
      <c r="U785" s="8">
        <v>3.5223504672282102</v>
      </c>
      <c r="V785" s="8">
        <v>3.5697742649925401</v>
      </c>
      <c r="W785" s="8">
        <v>3.6144174204456299</v>
      </c>
      <c r="X785" s="8">
        <v>3.6617589023121502</v>
      </c>
      <c r="Y785" s="8">
        <v>3.7079239487845301</v>
      </c>
      <c r="Z785" s="8">
        <v>3.7592702743552699</v>
      </c>
      <c r="AA785" s="8">
        <v>3.80957050116815</v>
      </c>
      <c r="AB785" s="8">
        <v>3.8786285860988601</v>
      </c>
      <c r="AC785" s="8">
        <v>3.93064927435071</v>
      </c>
      <c r="AD785" s="8">
        <v>3.9823542931632701</v>
      </c>
      <c r="AE785" s="8">
        <v>4.0364818399612599</v>
      </c>
      <c r="AF785" s="8">
        <v>4.0983531597257503</v>
      </c>
      <c r="AG785" s="8">
        <v>4.1363542580352997</v>
      </c>
      <c r="AH785" s="8">
        <v>4.1064182188608802</v>
      </c>
      <c r="AI785" s="8">
        <v>4.0742548365878397</v>
      </c>
      <c r="AJ785" s="8">
        <v>4.0473679836788596</v>
      </c>
      <c r="AK785" s="8">
        <v>4.0147769468738703</v>
      </c>
    </row>
    <row r="786" spans="1:37" s="8" customFormat="1" x14ac:dyDescent="0.3">
      <c r="A786" s="12" t="str">
        <f t="shared" si="12"/>
        <v>SDGbaseTRA_UrbBAU_v7QVAXaapul</v>
      </c>
      <c r="B786" s="36" t="s">
        <v>220</v>
      </c>
      <c r="C786" s="7" t="s">
        <v>346</v>
      </c>
      <c r="D786" s="9" t="s">
        <v>211</v>
      </c>
      <c r="E786" s="8" t="s">
        <v>12</v>
      </c>
      <c r="F786" s="8">
        <v>0.52449157567985805</v>
      </c>
      <c r="G786" s="8">
        <v>0.51545197279167998</v>
      </c>
      <c r="H786" s="8">
        <v>0.52490665577070905</v>
      </c>
      <c r="I786" s="8">
        <v>0.53425690729532804</v>
      </c>
      <c r="J786" s="8">
        <v>0.54443029246914099</v>
      </c>
      <c r="K786" s="8">
        <v>0.55168772387468501</v>
      </c>
      <c r="L786" s="8">
        <v>0.55952787709154495</v>
      </c>
      <c r="M786" s="8">
        <v>0.565547110991382</v>
      </c>
      <c r="N786" s="8">
        <v>0.57189610410244396</v>
      </c>
      <c r="O786" s="8">
        <v>0.58143152139457699</v>
      </c>
      <c r="P786" s="8">
        <v>0.58830990967018204</v>
      </c>
      <c r="Q786" s="8">
        <v>0.59430492891243003</v>
      </c>
      <c r="R786" s="8">
        <v>0.60256407510026799</v>
      </c>
      <c r="S786" s="8">
        <v>0.610780956617344</v>
      </c>
      <c r="T786" s="8">
        <v>0.61883779287765195</v>
      </c>
      <c r="U786" s="8">
        <v>0.62786638645968096</v>
      </c>
      <c r="V786" s="8">
        <v>0.63541623399537905</v>
      </c>
      <c r="W786" s="8">
        <v>0.64264061470741796</v>
      </c>
      <c r="X786" s="8">
        <v>0.65016882776197205</v>
      </c>
      <c r="Y786" s="8">
        <v>0.657567002169545</v>
      </c>
      <c r="Z786" s="8">
        <v>0.66571326505790496</v>
      </c>
      <c r="AA786" s="8">
        <v>0.67363568901251203</v>
      </c>
      <c r="AB786" s="8">
        <v>0.683189143346559</v>
      </c>
      <c r="AC786" s="8">
        <v>0.69112784150872597</v>
      </c>
      <c r="AD786" s="8">
        <v>0.69914835299243605</v>
      </c>
      <c r="AE786" s="8">
        <v>0.70761686809184898</v>
      </c>
      <c r="AF786" s="8">
        <v>0.71708696887124501</v>
      </c>
      <c r="AG786" s="8">
        <v>0.72624694471546802</v>
      </c>
      <c r="AH786" s="8">
        <v>0.72546058579928296</v>
      </c>
      <c r="AI786" s="8">
        <v>0.72542911065466797</v>
      </c>
      <c r="AJ786" s="8">
        <v>0.726286517391869</v>
      </c>
      <c r="AK786" s="8">
        <v>0.72657575642656202</v>
      </c>
    </row>
    <row r="787" spans="1:37" s="8" customFormat="1" x14ac:dyDescent="0.3">
      <c r="A787" s="12" t="str">
        <f t="shared" si="12"/>
        <v>SDGbaseTRA_UrbBAU_v7QVAXaasug</v>
      </c>
      <c r="B787" s="36" t="s">
        <v>220</v>
      </c>
      <c r="C787" s="7" t="s">
        <v>346</v>
      </c>
      <c r="D787" s="9" t="s">
        <v>211</v>
      </c>
      <c r="E787" s="8" t="s">
        <v>13</v>
      </c>
      <c r="F787" s="8">
        <v>3.8233471543033799</v>
      </c>
      <c r="G787" s="8">
        <v>3.7357351704224202</v>
      </c>
      <c r="H787" s="8">
        <v>3.8019977066521999</v>
      </c>
      <c r="I787" s="8">
        <v>3.8663025627793401</v>
      </c>
      <c r="J787" s="8">
        <v>3.94086167429478</v>
      </c>
      <c r="K787" s="8">
        <v>3.98670876532048</v>
      </c>
      <c r="L787" s="8">
        <v>4.0363200196011402</v>
      </c>
      <c r="M787" s="8">
        <v>4.0782098840058696</v>
      </c>
      <c r="N787" s="8">
        <v>4.1214399004522502</v>
      </c>
      <c r="O787" s="8">
        <v>4.2385816925988804</v>
      </c>
      <c r="P787" s="8">
        <v>4.2928807056485301</v>
      </c>
      <c r="Q787" s="8">
        <v>4.3256310446397999</v>
      </c>
      <c r="R787" s="8">
        <v>4.3766814221518304</v>
      </c>
      <c r="S787" s="8">
        <v>4.4309353205305699</v>
      </c>
      <c r="T787" s="8">
        <v>4.4850245983992298</v>
      </c>
      <c r="U787" s="8">
        <v>4.5425464402634201</v>
      </c>
      <c r="V787" s="8">
        <v>4.5809271520503803</v>
      </c>
      <c r="W787" s="8">
        <v>4.6255828820002103</v>
      </c>
      <c r="X787" s="8">
        <v>4.6832091446786803</v>
      </c>
      <c r="Y787" s="8">
        <v>4.7306728692350903</v>
      </c>
      <c r="Z787" s="8">
        <v>4.7764240270328404</v>
      </c>
      <c r="AA787" s="8">
        <v>4.8218340244862699</v>
      </c>
      <c r="AB787" s="8">
        <v>4.8960804602109302</v>
      </c>
      <c r="AC787" s="8">
        <v>4.9458900821788401</v>
      </c>
      <c r="AD787" s="8">
        <v>4.9881788476978404</v>
      </c>
      <c r="AE787" s="8">
        <v>5.02831091663748</v>
      </c>
      <c r="AF787" s="8">
        <v>5.0759667684961904</v>
      </c>
      <c r="AG787" s="8">
        <v>5.1310169432420398</v>
      </c>
      <c r="AH787" s="8">
        <v>5.1287771067940797</v>
      </c>
      <c r="AI787" s="8">
        <v>5.1183911673685101</v>
      </c>
      <c r="AJ787" s="8">
        <v>5.1153834749362996</v>
      </c>
      <c r="AK787" s="8">
        <v>5.1053509172661302</v>
      </c>
    </row>
    <row r="788" spans="1:37" s="8" customFormat="1" x14ac:dyDescent="0.3">
      <c r="A788" s="12" t="str">
        <f t="shared" si="12"/>
        <v>SDGbaseTRA_UrbBAU_v7QVAXaaoth</v>
      </c>
      <c r="B788" s="36" t="s">
        <v>220</v>
      </c>
      <c r="C788" s="7" t="s">
        <v>346</v>
      </c>
      <c r="D788" s="9" t="s">
        <v>211</v>
      </c>
      <c r="E788" s="8" t="s">
        <v>14</v>
      </c>
      <c r="F788" s="8">
        <v>7.2867372761350104</v>
      </c>
      <c r="G788" s="8">
        <v>7.3012632648317899</v>
      </c>
      <c r="H788" s="8">
        <v>7.4096164847777697</v>
      </c>
      <c r="I788" s="8">
        <v>7.4552034764975499</v>
      </c>
      <c r="J788" s="8">
        <v>7.5114628814873399</v>
      </c>
      <c r="K788" s="8">
        <v>7.5712087557864596</v>
      </c>
      <c r="L788" s="8">
        <v>7.6445732480146802</v>
      </c>
      <c r="M788" s="8">
        <v>7.7315219905803003</v>
      </c>
      <c r="N788" s="8">
        <v>7.8328575670922698</v>
      </c>
      <c r="O788" s="8">
        <v>7.9812270186366296</v>
      </c>
      <c r="P788" s="8">
        <v>8.1266107355994599</v>
      </c>
      <c r="Q788" s="8">
        <v>8.2611357337649594</v>
      </c>
      <c r="R788" s="8">
        <v>8.4047026555477107</v>
      </c>
      <c r="S788" s="8">
        <v>8.5464412412754296</v>
      </c>
      <c r="T788" s="8">
        <v>8.69157190524467</v>
      </c>
      <c r="U788" s="8">
        <v>8.8468137492704599</v>
      </c>
      <c r="V788" s="8">
        <v>8.9879923329710394</v>
      </c>
      <c r="W788" s="8">
        <v>9.1333479615274396</v>
      </c>
      <c r="X788" s="8">
        <v>9.2862175665409907</v>
      </c>
      <c r="Y788" s="8">
        <v>9.4342895579250108</v>
      </c>
      <c r="Z788" s="8">
        <v>9.5819903000410491</v>
      </c>
      <c r="AA788" s="8">
        <v>9.7319312153645594</v>
      </c>
      <c r="AB788" s="8">
        <v>9.8932341438554801</v>
      </c>
      <c r="AC788" s="8">
        <v>10.0461430902374</v>
      </c>
      <c r="AD788" s="8">
        <v>10.1962648034098</v>
      </c>
      <c r="AE788" s="8">
        <v>10.3466867831211</v>
      </c>
      <c r="AF788" s="8">
        <v>10.500246449242001</v>
      </c>
      <c r="AG788" s="8">
        <v>10.6530339209502</v>
      </c>
      <c r="AH788" s="8">
        <v>10.7199353297773</v>
      </c>
      <c r="AI788" s="8">
        <v>10.7753020927879</v>
      </c>
      <c r="AJ788" s="8">
        <v>10.8318311072816</v>
      </c>
      <c r="AK788" s="8">
        <v>10.8830342951648</v>
      </c>
    </row>
    <row r="789" spans="1:37" s="8" customFormat="1" x14ac:dyDescent="0.3">
      <c r="A789" s="12" t="str">
        <f t="shared" si="12"/>
        <v>SDGbaseTRA_UrbBAU_v7QVAXalani</v>
      </c>
      <c r="B789" s="36" t="s">
        <v>220</v>
      </c>
      <c r="C789" s="7" t="s">
        <v>346</v>
      </c>
      <c r="D789" s="9" t="s">
        <v>211</v>
      </c>
      <c r="E789" s="8" t="s">
        <v>15</v>
      </c>
      <c r="F789" s="8">
        <v>27.548737505234399</v>
      </c>
      <c r="G789" s="8">
        <v>27.710598770362601</v>
      </c>
      <c r="H789" s="8">
        <v>28.2280416386584</v>
      </c>
      <c r="I789" s="8">
        <v>28.583239194913698</v>
      </c>
      <c r="J789" s="8">
        <v>29.0600313600203</v>
      </c>
      <c r="K789" s="8">
        <v>29.656633879856901</v>
      </c>
      <c r="L789" s="8">
        <v>30.392357880917601</v>
      </c>
      <c r="M789" s="8">
        <v>31.157670760190602</v>
      </c>
      <c r="N789" s="8">
        <v>31.981069130083199</v>
      </c>
      <c r="O789" s="8">
        <v>33.225746062488099</v>
      </c>
      <c r="P789" s="8">
        <v>34.418505852032801</v>
      </c>
      <c r="Q789" s="8">
        <v>35.422211110760102</v>
      </c>
      <c r="R789" s="8">
        <v>36.509732648276</v>
      </c>
      <c r="S789" s="8">
        <v>37.564993173622703</v>
      </c>
      <c r="T789" s="8">
        <v>38.686859780211201</v>
      </c>
      <c r="U789" s="8">
        <v>39.993999558336299</v>
      </c>
      <c r="V789" s="8">
        <v>41.159206020698697</v>
      </c>
      <c r="W789" s="8">
        <v>42.3755270429793</v>
      </c>
      <c r="X789" s="8">
        <v>43.689385960208703</v>
      </c>
      <c r="Y789" s="8">
        <v>44.906699619526897</v>
      </c>
      <c r="Z789" s="8">
        <v>46.126051941593303</v>
      </c>
      <c r="AA789" s="8">
        <v>47.354837429709299</v>
      </c>
      <c r="AB789" s="8">
        <v>48.832746982545203</v>
      </c>
      <c r="AC789" s="8">
        <v>50.200052174627302</v>
      </c>
      <c r="AD789" s="8">
        <v>51.517677937688902</v>
      </c>
      <c r="AE789" s="8">
        <v>52.825881173418303</v>
      </c>
      <c r="AF789" s="8">
        <v>54.174894110016702</v>
      </c>
      <c r="AG789" s="8">
        <v>55.458782289917998</v>
      </c>
      <c r="AH789" s="8">
        <v>54.913411238571904</v>
      </c>
      <c r="AI789" s="8">
        <v>54.262620440270801</v>
      </c>
      <c r="AJ789" s="8">
        <v>53.750453071687801</v>
      </c>
      <c r="AK789" s="8">
        <v>53.190601666700402</v>
      </c>
    </row>
    <row r="790" spans="1:37" s="8" customFormat="1" x14ac:dyDescent="0.3">
      <c r="A790" s="12" t="str">
        <f t="shared" si="12"/>
        <v>SDGbaseTRA_UrbBAU_v7QVAXafore</v>
      </c>
      <c r="B790" s="36" t="s">
        <v>220</v>
      </c>
      <c r="C790" s="7" t="s">
        <v>346</v>
      </c>
      <c r="D790" s="9" t="s">
        <v>211</v>
      </c>
      <c r="E790" s="8" t="s">
        <v>16</v>
      </c>
      <c r="F790" s="8">
        <v>6.4911530358491802</v>
      </c>
      <c r="G790" s="8">
        <v>6.1550073944935999</v>
      </c>
      <c r="H790" s="8">
        <v>6.3205149066502697</v>
      </c>
      <c r="I790" s="8">
        <v>6.4522531190591801</v>
      </c>
      <c r="J790" s="8">
        <v>6.58477564954695</v>
      </c>
      <c r="K790" s="8">
        <v>6.6733750659684299</v>
      </c>
      <c r="L790" s="8">
        <v>6.7712024013981296</v>
      </c>
      <c r="M790" s="8">
        <v>6.8478827899380299</v>
      </c>
      <c r="N790" s="8">
        <v>6.96980880332345</v>
      </c>
      <c r="O790" s="8">
        <v>7.2022722927259002</v>
      </c>
      <c r="P790" s="8">
        <v>7.3581574903340803</v>
      </c>
      <c r="Q790" s="8">
        <v>7.4348523643487496</v>
      </c>
      <c r="R790" s="8">
        <v>7.56693520557035</v>
      </c>
      <c r="S790" s="8">
        <v>7.6853162745351202</v>
      </c>
      <c r="T790" s="8">
        <v>7.8011369964692499</v>
      </c>
      <c r="U790" s="8">
        <v>7.9843465928344202</v>
      </c>
      <c r="V790" s="8">
        <v>8.1415507962092608</v>
      </c>
      <c r="W790" s="8">
        <v>8.3226508633580796</v>
      </c>
      <c r="X790" s="8">
        <v>8.5223664026627706</v>
      </c>
      <c r="Y790" s="8">
        <v>8.7431819171683305</v>
      </c>
      <c r="Z790" s="8">
        <v>8.9211789349337298</v>
      </c>
      <c r="AA790" s="8">
        <v>9.0968047628289099</v>
      </c>
      <c r="AB790" s="8">
        <v>9.3045709380741997</v>
      </c>
      <c r="AC790" s="8">
        <v>9.4739174817858594</v>
      </c>
      <c r="AD790" s="8">
        <v>9.6312039451982994</v>
      </c>
      <c r="AE790" s="8">
        <v>9.7851143072499394</v>
      </c>
      <c r="AF790" s="8">
        <v>9.9552382960769101</v>
      </c>
      <c r="AG790" s="8">
        <v>10.107267606527699</v>
      </c>
      <c r="AH790" s="8">
        <v>10.0485268701525</v>
      </c>
      <c r="AI790" s="8">
        <v>9.9601138211776892</v>
      </c>
      <c r="AJ790" s="8">
        <v>9.8853632395728006</v>
      </c>
      <c r="AK790" s="8">
        <v>9.7977696103283396</v>
      </c>
    </row>
    <row r="791" spans="1:37" s="8" customFormat="1" x14ac:dyDescent="0.3">
      <c r="A791" s="12" t="str">
        <f t="shared" si="12"/>
        <v>SDGbaseTRA_UrbBAU_v7QVAXafish</v>
      </c>
      <c r="B791" s="36" t="s">
        <v>220</v>
      </c>
      <c r="C791" s="7" t="s">
        <v>346</v>
      </c>
      <c r="D791" s="9" t="s">
        <v>211</v>
      </c>
      <c r="E791" s="8" t="s">
        <v>17</v>
      </c>
      <c r="F791" s="8">
        <v>7.3673079317888401</v>
      </c>
      <c r="G791" s="8">
        <v>7.4111551469976602</v>
      </c>
      <c r="H791" s="8">
        <v>7.6956423406380896</v>
      </c>
      <c r="I791" s="8">
        <v>7.8604583686317202</v>
      </c>
      <c r="J791" s="8">
        <v>8.0327317621784804</v>
      </c>
      <c r="K791" s="8">
        <v>8.2181205924784706</v>
      </c>
      <c r="L791" s="8">
        <v>8.4369212042576205</v>
      </c>
      <c r="M791" s="8">
        <v>8.6637576203505802</v>
      </c>
      <c r="N791" s="8">
        <v>8.9068952199135492</v>
      </c>
      <c r="O791" s="8">
        <v>9.3054101649285794</v>
      </c>
      <c r="P791" s="8">
        <v>9.6511068221777894</v>
      </c>
      <c r="Q791" s="8">
        <v>9.9498031438755703</v>
      </c>
      <c r="R791" s="8">
        <v>10.2754025855915</v>
      </c>
      <c r="S791" s="8">
        <v>10.590002248449601</v>
      </c>
      <c r="T791" s="8">
        <v>10.919301583589901</v>
      </c>
      <c r="U791" s="8">
        <v>11.298831562494501</v>
      </c>
      <c r="V791" s="8">
        <v>11.6349260235489</v>
      </c>
      <c r="W791" s="8">
        <v>11.986467853019899</v>
      </c>
      <c r="X791" s="8">
        <v>12.367858448428301</v>
      </c>
      <c r="Y791" s="8">
        <v>12.7200003004547</v>
      </c>
      <c r="Z791" s="8">
        <v>13.0714043190951</v>
      </c>
      <c r="AA791" s="8">
        <v>13.433006343348801</v>
      </c>
      <c r="AB791" s="8">
        <v>13.887942875994201</v>
      </c>
      <c r="AC791" s="8">
        <v>14.304614508597201</v>
      </c>
      <c r="AD791" s="8">
        <v>14.7071419954205</v>
      </c>
      <c r="AE791" s="8">
        <v>15.109475458572</v>
      </c>
      <c r="AF791" s="8">
        <v>15.523003971293599</v>
      </c>
      <c r="AG791" s="8">
        <v>15.925734283455199</v>
      </c>
      <c r="AH791" s="8">
        <v>15.820220067120401</v>
      </c>
      <c r="AI791" s="8">
        <v>15.649679336481499</v>
      </c>
      <c r="AJ791" s="8">
        <v>15.500997923492699</v>
      </c>
      <c r="AK791" s="8">
        <v>15.3340536489833</v>
      </c>
    </row>
    <row r="792" spans="1:37" s="8" customFormat="1" x14ac:dyDescent="0.3">
      <c r="A792" s="12" t="str">
        <f t="shared" si="12"/>
        <v>SDGbaseTRA_UrbBAU_v7QVAXacoal</v>
      </c>
      <c r="B792" s="36" t="s">
        <v>220</v>
      </c>
      <c r="C792" s="7" t="s">
        <v>346</v>
      </c>
      <c r="D792" s="9" t="s">
        <v>211</v>
      </c>
      <c r="E792" s="8" t="s">
        <v>18</v>
      </c>
      <c r="F792" s="8">
        <v>112.985261334472</v>
      </c>
      <c r="G792" s="8">
        <v>109.357624323195</v>
      </c>
      <c r="H792" s="8">
        <v>107.44752648884</v>
      </c>
      <c r="I792" s="8">
        <v>105.702400422735</v>
      </c>
      <c r="J792" s="8">
        <v>102.504066499476</v>
      </c>
      <c r="K792" s="8">
        <v>101.14807285667401</v>
      </c>
      <c r="L792" s="8">
        <v>99.155298290229695</v>
      </c>
      <c r="M792" s="8">
        <v>97.182185851779295</v>
      </c>
      <c r="N792" s="8">
        <v>96.047983520847396</v>
      </c>
      <c r="O792" s="8">
        <v>94.630984032747904</v>
      </c>
      <c r="P792" s="8">
        <v>91.730079516004196</v>
      </c>
      <c r="Q792" s="8">
        <v>86.880797684539402</v>
      </c>
      <c r="R792" s="8">
        <v>83.679895869820299</v>
      </c>
      <c r="S792" s="8">
        <v>83.655230552850497</v>
      </c>
      <c r="T792" s="8">
        <v>82.765068869376407</v>
      </c>
      <c r="U792" s="8">
        <v>82.335623240030003</v>
      </c>
      <c r="V792" s="8">
        <v>81.454603416676804</v>
      </c>
      <c r="W792" s="8">
        <v>81.186803878628595</v>
      </c>
      <c r="X792" s="8">
        <v>79.090962688579395</v>
      </c>
      <c r="Y792" s="8">
        <v>77.169194537507707</v>
      </c>
      <c r="Z792" s="8">
        <v>75.247426386436103</v>
      </c>
      <c r="AA792" s="8">
        <v>73.325658235364401</v>
      </c>
      <c r="AB792" s="8">
        <v>69.101189344887601</v>
      </c>
      <c r="AC792" s="8">
        <v>64.876720454410801</v>
      </c>
      <c r="AD792" s="8">
        <v>60.652251563934001</v>
      </c>
      <c r="AE792" s="8">
        <v>56.427782673457202</v>
      </c>
      <c r="AF792" s="8">
        <v>52.203313782980402</v>
      </c>
      <c r="AG792" s="8">
        <v>44.484696403510299</v>
      </c>
      <c r="AH792" s="8">
        <v>36.766079024040202</v>
      </c>
      <c r="AI792" s="8">
        <v>29.047461644570099</v>
      </c>
      <c r="AJ792" s="8">
        <v>21.328844265100098</v>
      </c>
      <c r="AK792" s="8">
        <v>13.61022688563</v>
      </c>
    </row>
    <row r="793" spans="1:37" s="8" customFormat="1" x14ac:dyDescent="0.3">
      <c r="A793" s="12" t="str">
        <f t="shared" si="12"/>
        <v>SDGbaseTRA_UrbBAU_v7QVAXagold</v>
      </c>
      <c r="B793" s="36" t="s">
        <v>220</v>
      </c>
      <c r="C793" s="7" t="s">
        <v>346</v>
      </c>
      <c r="D793" s="9" t="s">
        <v>211</v>
      </c>
      <c r="E793" s="8" t="s">
        <v>19</v>
      </c>
      <c r="F793" s="8">
        <v>61.1402858389852</v>
      </c>
      <c r="G793" s="8">
        <v>61.079145553133401</v>
      </c>
      <c r="H793" s="8">
        <v>60.9517610673498</v>
      </c>
      <c r="I793" s="8">
        <v>60.8851418035363</v>
      </c>
      <c r="J793" s="8">
        <v>60.824256661732797</v>
      </c>
      <c r="K793" s="8">
        <v>60.763432405071001</v>
      </c>
      <c r="L793" s="8">
        <v>60.702668972665897</v>
      </c>
      <c r="M793" s="8">
        <v>60.641966303693302</v>
      </c>
      <c r="N793" s="8">
        <v>60.581324337389503</v>
      </c>
      <c r="O793" s="8">
        <v>60.520743013052197</v>
      </c>
      <c r="P793" s="8">
        <v>60.460222270039097</v>
      </c>
      <c r="Q793" s="8">
        <v>60.399762047769002</v>
      </c>
      <c r="R793" s="8">
        <v>60.3393622857213</v>
      </c>
      <c r="S793" s="8">
        <v>60.279022923435498</v>
      </c>
      <c r="T793" s="8">
        <v>60.218743900512102</v>
      </c>
      <c r="U793" s="8">
        <v>60.158525156611603</v>
      </c>
      <c r="V793" s="8">
        <v>60.098366631455001</v>
      </c>
      <c r="W793" s="8">
        <v>60.0382682648235</v>
      </c>
      <c r="X793" s="8">
        <v>59.978229996558703</v>
      </c>
      <c r="Y793" s="8">
        <v>59.918251766562101</v>
      </c>
      <c r="Z793" s="8">
        <v>59.858333514795603</v>
      </c>
      <c r="AA793" s="8">
        <v>59.7984751812808</v>
      </c>
      <c r="AB793" s="8">
        <v>59.738676706099596</v>
      </c>
      <c r="AC793" s="8">
        <v>59.6789380293935</v>
      </c>
      <c r="AD793" s="8">
        <v>59.6192590913641</v>
      </c>
      <c r="AE793" s="8">
        <v>59.559639832272701</v>
      </c>
      <c r="AF793" s="8">
        <v>59.5000801924405</v>
      </c>
      <c r="AG793" s="8">
        <v>59.440580112248</v>
      </c>
      <c r="AH793" s="8">
        <v>59.381139532135798</v>
      </c>
      <c r="AI793" s="8">
        <v>59.321758392603599</v>
      </c>
      <c r="AJ793" s="8">
        <v>59.262436634211099</v>
      </c>
      <c r="AK793" s="8">
        <v>59.2031741975768</v>
      </c>
    </row>
    <row r="794" spans="1:37" s="8" customFormat="1" x14ac:dyDescent="0.3">
      <c r="A794" s="12" t="str">
        <f t="shared" si="12"/>
        <v>SDGbaseTRA_UrbBAU_v7QVAXangas</v>
      </c>
      <c r="B794" s="36" t="s">
        <v>220</v>
      </c>
      <c r="C794" s="7" t="s">
        <v>346</v>
      </c>
      <c r="D794" s="9" t="s">
        <v>211</v>
      </c>
      <c r="E794" s="8" t="s">
        <v>20</v>
      </c>
      <c r="F794" s="8">
        <v>0.94356488111431702</v>
      </c>
      <c r="G794" s="8">
        <v>0.79731728701236604</v>
      </c>
      <c r="H794" s="8">
        <v>0.76173889560776697</v>
      </c>
      <c r="I794" s="8">
        <v>0.71375243888570905</v>
      </c>
      <c r="J794" s="8">
        <v>0.67484382451591096</v>
      </c>
      <c r="K794" s="8">
        <v>0.63686985976578103</v>
      </c>
      <c r="L794" s="8">
        <v>0.60134022956043298</v>
      </c>
      <c r="M794" s="8">
        <v>0.57062807064889798</v>
      </c>
      <c r="N794" s="8">
        <v>0.54244795924709699</v>
      </c>
      <c r="O794" s="8">
        <v>0.53428958341434596</v>
      </c>
      <c r="P794" s="8">
        <v>0.51210515527993805</v>
      </c>
      <c r="Q794" s="8">
        <v>0.48775192660091399</v>
      </c>
      <c r="R794" s="8">
        <v>0.46361203167077703</v>
      </c>
      <c r="S794" s="8">
        <v>0.44151842203763803</v>
      </c>
      <c r="T794" s="8">
        <v>0.42060981092664601</v>
      </c>
      <c r="U794" s="8">
        <v>0.400222157046486</v>
      </c>
      <c r="V794" s="8">
        <v>0.38026909836735601</v>
      </c>
      <c r="W794" s="8">
        <v>0.36194028265686001</v>
      </c>
      <c r="X794" s="8">
        <v>0.34491952064113002</v>
      </c>
      <c r="Y794" s="8">
        <v>0.328371031805262</v>
      </c>
      <c r="Z794" s="8">
        <v>0.31209966919599502</v>
      </c>
      <c r="AA794" s="8">
        <v>0.29745444143789501</v>
      </c>
      <c r="AB794" s="8">
        <v>0.285553593356702</v>
      </c>
      <c r="AC794" s="8">
        <v>0.27296245293344101</v>
      </c>
      <c r="AD794" s="8">
        <v>0.26002974890934999</v>
      </c>
      <c r="AE794" s="8">
        <v>0.247308086970149</v>
      </c>
      <c r="AF794" s="8">
        <v>0.235208323303808</v>
      </c>
      <c r="AG794" s="8">
        <v>0.22382360408532101</v>
      </c>
      <c r="AH794" s="8">
        <v>0.21539534207626099</v>
      </c>
      <c r="AI794" s="8">
        <v>0.20558175100203399</v>
      </c>
      <c r="AJ794" s="8">
        <v>0.195868904788879</v>
      </c>
      <c r="AK794" s="8">
        <v>0.185829572825882</v>
      </c>
    </row>
    <row r="795" spans="1:37" s="8" customFormat="1" x14ac:dyDescent="0.3">
      <c r="A795" s="12" t="str">
        <f t="shared" si="12"/>
        <v>SDGbaseTRA_UrbBAU_v7QVAXapgm</v>
      </c>
      <c r="B795" s="36" t="s">
        <v>220</v>
      </c>
      <c r="C795" s="7" t="s">
        <v>346</v>
      </c>
      <c r="D795" s="9" t="s">
        <v>211</v>
      </c>
      <c r="E795" s="8" t="s">
        <v>21</v>
      </c>
      <c r="F795" s="8">
        <v>97.820469381023102</v>
      </c>
      <c r="G795" s="8">
        <v>74.043973660661706</v>
      </c>
      <c r="H795" s="8">
        <v>78.073537783027305</v>
      </c>
      <c r="I795" s="8">
        <v>81.998865302488795</v>
      </c>
      <c r="J795" s="8">
        <v>85.994488242701905</v>
      </c>
      <c r="K795" s="8">
        <v>90.034889173458794</v>
      </c>
      <c r="L795" s="8">
        <v>94.127786140068096</v>
      </c>
      <c r="M795" s="8">
        <v>94.702106735044197</v>
      </c>
      <c r="N795" s="8">
        <v>95.2582368203079</v>
      </c>
      <c r="O795" s="8">
        <v>96.090749572225704</v>
      </c>
      <c r="P795" s="8">
        <v>96.720057441183002</v>
      </c>
      <c r="Q795" s="8">
        <v>97.256950470708901</v>
      </c>
      <c r="R795" s="8">
        <v>99.2982507152593</v>
      </c>
      <c r="S795" s="8">
        <v>101.35974221400799</v>
      </c>
      <c r="T795" s="8">
        <v>103.43952004200101</v>
      </c>
      <c r="U795" s="8">
        <v>105.56664590713299</v>
      </c>
      <c r="V795" s="8">
        <v>107.79897546614301</v>
      </c>
      <c r="W795" s="8">
        <v>110.003989451626</v>
      </c>
      <c r="X795" s="8">
        <v>112.10058943923499</v>
      </c>
      <c r="Y795" s="8">
        <v>114.21137454972801</v>
      </c>
      <c r="Z795" s="8">
        <v>116.291055817893</v>
      </c>
      <c r="AA795" s="8">
        <v>118.421267398669</v>
      </c>
      <c r="AB795" s="8">
        <v>141.14398692495601</v>
      </c>
      <c r="AC795" s="8">
        <v>164.15993484688499</v>
      </c>
      <c r="AD795" s="8">
        <v>187.43324281174699</v>
      </c>
      <c r="AE795" s="8">
        <v>210.78016198152599</v>
      </c>
      <c r="AF795" s="8">
        <v>234.15810110265201</v>
      </c>
      <c r="AG795" s="8">
        <v>257.48658011345202</v>
      </c>
      <c r="AH795" s="8">
        <v>280.06465448708201</v>
      </c>
      <c r="AI795" s="8">
        <v>302.75420378931898</v>
      </c>
      <c r="AJ795" s="8">
        <v>325.636520733579</v>
      </c>
      <c r="AK795" s="8">
        <v>348.55378860889903</v>
      </c>
    </row>
    <row r="796" spans="1:37" s="8" customFormat="1" x14ac:dyDescent="0.3">
      <c r="A796" s="12" t="str">
        <f t="shared" si="12"/>
        <v>SDGbaseTRA_UrbBAU_v7QVAXamore</v>
      </c>
      <c r="B796" s="36" t="s">
        <v>220</v>
      </c>
      <c r="C796" s="7" t="s">
        <v>346</v>
      </c>
      <c r="D796" s="9" t="s">
        <v>211</v>
      </c>
      <c r="E796" s="8" t="s">
        <v>22</v>
      </c>
      <c r="F796" s="8">
        <v>78.234984296268294</v>
      </c>
      <c r="G796" s="8">
        <v>72.515871899823793</v>
      </c>
      <c r="H796" s="8">
        <v>75.842500835577397</v>
      </c>
      <c r="I796" s="8">
        <v>77.562859190584504</v>
      </c>
      <c r="J796" s="8">
        <v>79.468364443004006</v>
      </c>
      <c r="K796" s="8">
        <v>81.357447381581196</v>
      </c>
      <c r="L796" s="8">
        <v>83.538760642180506</v>
      </c>
      <c r="M796" s="8">
        <v>86.087887016726597</v>
      </c>
      <c r="N796" s="8">
        <v>88.785797569689606</v>
      </c>
      <c r="O796" s="8">
        <v>94.641823050397093</v>
      </c>
      <c r="P796" s="8">
        <v>98.720666738087303</v>
      </c>
      <c r="Q796" s="8">
        <v>101.99864568382399</v>
      </c>
      <c r="R796" s="8">
        <v>105.198168372019</v>
      </c>
      <c r="S796" s="8">
        <v>108.32723204832401</v>
      </c>
      <c r="T796" s="8">
        <v>111.511182268176</v>
      </c>
      <c r="U796" s="8">
        <v>114.931019043099</v>
      </c>
      <c r="V796" s="8">
        <v>117.808259028866</v>
      </c>
      <c r="W796" s="8">
        <v>120.873754324117</v>
      </c>
      <c r="X796" s="8">
        <v>124.346185349404</v>
      </c>
      <c r="Y796" s="8">
        <v>127.224229696123</v>
      </c>
      <c r="Z796" s="8">
        <v>129.76234297676501</v>
      </c>
      <c r="AA796" s="8">
        <v>132.453662283943</v>
      </c>
      <c r="AB796" s="8">
        <v>135.931439015222</v>
      </c>
      <c r="AC796" s="8">
        <v>138.63160363742901</v>
      </c>
      <c r="AD796" s="8">
        <v>140.87846097747001</v>
      </c>
      <c r="AE796" s="8">
        <v>142.909496243977</v>
      </c>
      <c r="AF796" s="8">
        <v>144.955641830621</v>
      </c>
      <c r="AG796" s="8">
        <v>146.49214080329199</v>
      </c>
      <c r="AH796" s="8">
        <v>145.09239525969599</v>
      </c>
      <c r="AI796" s="8">
        <v>141.91080350417201</v>
      </c>
      <c r="AJ796" s="8">
        <v>138.735865669563</v>
      </c>
      <c r="AK796" s="8">
        <v>134.86534617211501</v>
      </c>
    </row>
    <row r="797" spans="1:37" s="8" customFormat="1" x14ac:dyDescent="0.3">
      <c r="A797" s="12" t="str">
        <f t="shared" si="12"/>
        <v>SDGbaseTRA_UrbBAU_v7QVAXamine</v>
      </c>
      <c r="B797" s="36" t="s">
        <v>220</v>
      </c>
      <c r="C797" s="7" t="s">
        <v>346</v>
      </c>
      <c r="D797" s="9" t="s">
        <v>211</v>
      </c>
      <c r="E797" s="8" t="s">
        <v>23</v>
      </c>
      <c r="F797" s="8">
        <v>57.005130412218101</v>
      </c>
      <c r="G797" s="8">
        <v>52.938237796433903</v>
      </c>
      <c r="H797" s="8">
        <v>54.8534357227608</v>
      </c>
      <c r="I797" s="8">
        <v>56.024370080604697</v>
      </c>
      <c r="J797" s="8">
        <v>57.2239495395361</v>
      </c>
      <c r="K797" s="8">
        <v>58.469033465845897</v>
      </c>
      <c r="L797" s="8">
        <v>59.965587690629299</v>
      </c>
      <c r="M797" s="8">
        <v>61.676377263227799</v>
      </c>
      <c r="N797" s="8">
        <v>63.420155490428698</v>
      </c>
      <c r="O797" s="8">
        <v>66.145709341256406</v>
      </c>
      <c r="P797" s="8">
        <v>68.1828941329956</v>
      </c>
      <c r="Q797" s="8">
        <v>69.998643522695303</v>
      </c>
      <c r="R797" s="8">
        <v>71.9472899169334</v>
      </c>
      <c r="S797" s="8">
        <v>73.932458454109195</v>
      </c>
      <c r="T797" s="8">
        <v>76.085152943293096</v>
      </c>
      <c r="U797" s="8">
        <v>78.407812002769802</v>
      </c>
      <c r="V797" s="8">
        <v>80.478115018374396</v>
      </c>
      <c r="W797" s="8">
        <v>82.792517711113803</v>
      </c>
      <c r="X797" s="8">
        <v>85.626737525392102</v>
      </c>
      <c r="Y797" s="8">
        <v>88.196400713128497</v>
      </c>
      <c r="Z797" s="8">
        <v>90.747760183330797</v>
      </c>
      <c r="AA797" s="8">
        <v>93.386447592651805</v>
      </c>
      <c r="AB797" s="8">
        <v>96.149495675704202</v>
      </c>
      <c r="AC797" s="8">
        <v>98.411258095087803</v>
      </c>
      <c r="AD797" s="8">
        <v>100.52881306990599</v>
      </c>
      <c r="AE797" s="8">
        <v>102.65390989161</v>
      </c>
      <c r="AF797" s="8">
        <v>104.98359608451101</v>
      </c>
      <c r="AG797" s="8">
        <v>107.49162282800199</v>
      </c>
      <c r="AH797" s="8">
        <v>107.117548405067</v>
      </c>
      <c r="AI797" s="8">
        <v>105.996036389759</v>
      </c>
      <c r="AJ797" s="8">
        <v>105.14298378396801</v>
      </c>
      <c r="AK797" s="8">
        <v>104.133622951079</v>
      </c>
    </row>
    <row r="798" spans="1:37" s="8" customFormat="1" x14ac:dyDescent="0.3">
      <c r="A798" s="12" t="str">
        <f t="shared" si="12"/>
        <v>SDGbaseTRA_UrbBAU_v7QVAXameat</v>
      </c>
      <c r="B798" s="36" t="s">
        <v>220</v>
      </c>
      <c r="C798" s="7" t="s">
        <v>346</v>
      </c>
      <c r="D798" s="9" t="s">
        <v>211</v>
      </c>
      <c r="E798" s="8" t="s">
        <v>24</v>
      </c>
      <c r="F798" s="8">
        <v>14.298644361090499</v>
      </c>
      <c r="G798" s="8">
        <v>14.319530203031499</v>
      </c>
      <c r="H798" s="8">
        <v>14.6482182964606</v>
      </c>
      <c r="I798" s="8">
        <v>14.892975642600099</v>
      </c>
      <c r="J798" s="8">
        <v>15.175871392989899</v>
      </c>
      <c r="K798" s="8">
        <v>15.470918864227199</v>
      </c>
      <c r="L798" s="8">
        <v>15.830586058405901</v>
      </c>
      <c r="M798" s="8">
        <v>16.198066464659799</v>
      </c>
      <c r="N798" s="8">
        <v>16.581876253249199</v>
      </c>
      <c r="O798" s="8">
        <v>17.106244434878398</v>
      </c>
      <c r="P798" s="8">
        <v>17.588152381678</v>
      </c>
      <c r="Q798" s="8">
        <v>18.0004615015655</v>
      </c>
      <c r="R798" s="8">
        <v>18.4814656429952</v>
      </c>
      <c r="S798" s="8">
        <v>18.965024089229399</v>
      </c>
      <c r="T798" s="8">
        <v>19.480852695363399</v>
      </c>
      <c r="U798" s="8">
        <v>20.0597131496</v>
      </c>
      <c r="V798" s="8">
        <v>20.562964556477802</v>
      </c>
      <c r="W798" s="8">
        <v>21.087407048926998</v>
      </c>
      <c r="X798" s="8">
        <v>21.640716903196999</v>
      </c>
      <c r="Y798" s="8">
        <v>22.133648352796101</v>
      </c>
      <c r="Z798" s="8">
        <v>22.616584663060699</v>
      </c>
      <c r="AA798" s="8">
        <v>23.094382789125302</v>
      </c>
      <c r="AB798" s="8">
        <v>23.682367551846099</v>
      </c>
      <c r="AC798" s="8">
        <v>24.190459684681301</v>
      </c>
      <c r="AD798" s="8">
        <v>24.673652189020299</v>
      </c>
      <c r="AE798" s="8">
        <v>25.1530744106994</v>
      </c>
      <c r="AF798" s="8">
        <v>25.664849189912999</v>
      </c>
      <c r="AG798" s="8">
        <v>26.1593410297295</v>
      </c>
      <c r="AH798" s="8">
        <v>25.9393733214267</v>
      </c>
      <c r="AI798" s="8">
        <v>25.718440340467001</v>
      </c>
      <c r="AJ798" s="8">
        <v>25.560087266059099</v>
      </c>
      <c r="AK798" s="8">
        <v>25.380227868341201</v>
      </c>
    </row>
    <row r="799" spans="1:37" s="8" customFormat="1" x14ac:dyDescent="0.3">
      <c r="A799" s="12" t="str">
        <f t="shared" ref="A799:A862" si="13">_xlfn.CONCAT(C799,D799,E799)</f>
        <v>SDGbaseTRA_UrbBAU_v7QVAXapfis</v>
      </c>
      <c r="B799" s="36" t="s">
        <v>220</v>
      </c>
      <c r="C799" s="7" t="s">
        <v>346</v>
      </c>
      <c r="D799" s="9" t="s">
        <v>211</v>
      </c>
      <c r="E799" s="8" t="s">
        <v>25</v>
      </c>
      <c r="F799" s="8">
        <v>6.3223518718131899</v>
      </c>
      <c r="G799" s="8">
        <v>6.2408728086296597</v>
      </c>
      <c r="H799" s="8">
        <v>6.4451245653878697</v>
      </c>
      <c r="I799" s="8">
        <v>6.5740353608296198</v>
      </c>
      <c r="J799" s="8">
        <v>6.7260011191241098</v>
      </c>
      <c r="K799" s="8">
        <v>6.8629417829108599</v>
      </c>
      <c r="L799" s="8">
        <v>7.0217099102239704</v>
      </c>
      <c r="M799" s="8">
        <v>7.1836321362459099</v>
      </c>
      <c r="N799" s="8">
        <v>7.3564618575578002</v>
      </c>
      <c r="O799" s="8">
        <v>7.7094558252483401</v>
      </c>
      <c r="P799" s="8">
        <v>7.9503424824841797</v>
      </c>
      <c r="Q799" s="8">
        <v>8.1371196361266591</v>
      </c>
      <c r="R799" s="8">
        <v>8.35377369059713</v>
      </c>
      <c r="S799" s="8">
        <v>8.5725211265500807</v>
      </c>
      <c r="T799" s="8">
        <v>8.8036583917186899</v>
      </c>
      <c r="U799" s="8">
        <v>9.0668466618797297</v>
      </c>
      <c r="V799" s="8">
        <v>9.2889284663895406</v>
      </c>
      <c r="W799" s="8">
        <v>9.5325556505885096</v>
      </c>
      <c r="X799" s="8">
        <v>9.8009670468285499</v>
      </c>
      <c r="Y799" s="8">
        <v>10.038751914965401</v>
      </c>
      <c r="Z799" s="8">
        <v>10.2693327120269</v>
      </c>
      <c r="AA799" s="8">
        <v>10.5090610291549</v>
      </c>
      <c r="AB799" s="8">
        <v>10.8535731622233</v>
      </c>
      <c r="AC799" s="8">
        <v>11.1439423537865</v>
      </c>
      <c r="AD799" s="8">
        <v>11.402867601609801</v>
      </c>
      <c r="AE799" s="8">
        <v>11.650049194225</v>
      </c>
      <c r="AF799" s="8">
        <v>11.9068821067637</v>
      </c>
      <c r="AG799" s="8">
        <v>12.1582961189985</v>
      </c>
      <c r="AH799" s="8">
        <v>12.1251526768229</v>
      </c>
      <c r="AI799" s="8">
        <v>12.034300947451801</v>
      </c>
      <c r="AJ799" s="8">
        <v>11.9527375770506</v>
      </c>
      <c r="AK799" s="8">
        <v>11.849142866682101</v>
      </c>
    </row>
    <row r="800" spans="1:37" s="8" customFormat="1" x14ac:dyDescent="0.3">
      <c r="A800" s="12" t="str">
        <f t="shared" si="13"/>
        <v>SDGbaseTRA_UrbBAU_v7QVAXavege</v>
      </c>
      <c r="B800" s="36" t="s">
        <v>220</v>
      </c>
      <c r="C800" s="7" t="s">
        <v>346</v>
      </c>
      <c r="D800" s="9" t="s">
        <v>211</v>
      </c>
      <c r="E800" s="8" t="s">
        <v>26</v>
      </c>
      <c r="F800" s="8">
        <v>10.973283463865499</v>
      </c>
      <c r="G800" s="8">
        <v>10.632307867436699</v>
      </c>
      <c r="H800" s="8">
        <v>11.006515589449901</v>
      </c>
      <c r="I800" s="8">
        <v>11.228159285405299</v>
      </c>
      <c r="J800" s="8">
        <v>11.5025764845096</v>
      </c>
      <c r="K800" s="8">
        <v>11.7470119607847</v>
      </c>
      <c r="L800" s="8">
        <v>12.0206975963487</v>
      </c>
      <c r="M800" s="8">
        <v>12.300722985997901</v>
      </c>
      <c r="N800" s="8">
        <v>12.607383781351301</v>
      </c>
      <c r="O800" s="8">
        <v>13.3029314815688</v>
      </c>
      <c r="P800" s="8">
        <v>13.7344720227143</v>
      </c>
      <c r="Q800" s="8">
        <v>14.0647988514134</v>
      </c>
      <c r="R800" s="8">
        <v>14.454920201831101</v>
      </c>
      <c r="S800" s="8">
        <v>14.850612654535601</v>
      </c>
      <c r="T800" s="8">
        <v>15.271059113018101</v>
      </c>
      <c r="U800" s="8">
        <v>15.7410109585727</v>
      </c>
      <c r="V800" s="8">
        <v>16.147413573864</v>
      </c>
      <c r="W800" s="8">
        <v>16.589260009857099</v>
      </c>
      <c r="X800" s="8">
        <v>17.078256046686899</v>
      </c>
      <c r="Y800" s="8">
        <v>17.512671729553801</v>
      </c>
      <c r="Z800" s="8">
        <v>17.935398530062301</v>
      </c>
      <c r="AA800" s="8">
        <v>18.375333999531701</v>
      </c>
      <c r="AB800" s="8">
        <v>19.0466275639094</v>
      </c>
      <c r="AC800" s="8">
        <v>19.584509184575801</v>
      </c>
      <c r="AD800" s="8">
        <v>20.050455191926901</v>
      </c>
      <c r="AE800" s="8">
        <v>20.496718235544002</v>
      </c>
      <c r="AF800" s="8">
        <v>20.965248498919699</v>
      </c>
      <c r="AG800" s="8">
        <v>21.3958085631877</v>
      </c>
      <c r="AH800" s="8">
        <v>21.444457760159899</v>
      </c>
      <c r="AI800" s="8">
        <v>21.338853997000001</v>
      </c>
      <c r="AJ800" s="8">
        <v>21.201351686969499</v>
      </c>
      <c r="AK800" s="8">
        <v>21.011249955558501</v>
      </c>
    </row>
    <row r="801" spans="1:37" s="8" customFormat="1" x14ac:dyDescent="0.3">
      <c r="A801" s="12" t="str">
        <f t="shared" si="13"/>
        <v>SDGbaseTRA_UrbBAU_v7QVAXafats</v>
      </c>
      <c r="B801" s="36" t="s">
        <v>220</v>
      </c>
      <c r="C801" s="7" t="s">
        <v>346</v>
      </c>
      <c r="D801" s="9" t="s">
        <v>211</v>
      </c>
      <c r="E801" s="8" t="s">
        <v>27</v>
      </c>
      <c r="F801" s="8">
        <v>3.4845797675243699</v>
      </c>
      <c r="G801" s="8">
        <v>3.5582309556301199</v>
      </c>
      <c r="H801" s="8">
        <v>3.6999345346764598</v>
      </c>
      <c r="I801" s="8">
        <v>3.7788334439048699</v>
      </c>
      <c r="J801" s="8">
        <v>3.8660892061881502</v>
      </c>
      <c r="K801" s="8">
        <v>3.95695249034938</v>
      </c>
      <c r="L801" s="8">
        <v>4.0611144356756599</v>
      </c>
      <c r="M801" s="8">
        <v>4.1665417710201096</v>
      </c>
      <c r="N801" s="8">
        <v>4.2756350995189401</v>
      </c>
      <c r="O801" s="8">
        <v>4.5040027713592998</v>
      </c>
      <c r="P801" s="8">
        <v>4.69951963214959</v>
      </c>
      <c r="Q801" s="8">
        <v>4.8527504388186804</v>
      </c>
      <c r="R801" s="8">
        <v>5.0035009433300699</v>
      </c>
      <c r="S801" s="8">
        <v>5.1355097426232899</v>
      </c>
      <c r="T801" s="8">
        <v>5.2647858357380803</v>
      </c>
      <c r="U801" s="8">
        <v>5.4071632365663804</v>
      </c>
      <c r="V801" s="8">
        <v>5.5163264186453</v>
      </c>
      <c r="W801" s="8">
        <v>5.6261427106562802</v>
      </c>
      <c r="X801" s="8">
        <v>5.7505866490466504</v>
      </c>
      <c r="Y801" s="8">
        <v>5.8589341091231004</v>
      </c>
      <c r="Z801" s="8">
        <v>5.9619555935030002</v>
      </c>
      <c r="AA801" s="8">
        <v>6.0677164033000404</v>
      </c>
      <c r="AB801" s="8">
        <v>6.2272970431028201</v>
      </c>
      <c r="AC801" s="8">
        <v>6.3658586577004899</v>
      </c>
      <c r="AD801" s="8">
        <v>6.4856401698334398</v>
      </c>
      <c r="AE801" s="8">
        <v>6.5909733049833799</v>
      </c>
      <c r="AF801" s="8">
        <v>6.6877721370605903</v>
      </c>
      <c r="AG801" s="8">
        <v>6.7752921641446404</v>
      </c>
      <c r="AH801" s="8">
        <v>6.6909922199286598</v>
      </c>
      <c r="AI801" s="8">
        <v>6.5796127870559697</v>
      </c>
      <c r="AJ801" s="8">
        <v>6.4779321459360499</v>
      </c>
      <c r="AK801" s="8">
        <v>6.3698358335471701</v>
      </c>
    </row>
    <row r="802" spans="1:37" s="8" customFormat="1" x14ac:dyDescent="0.3">
      <c r="A802" s="12" t="str">
        <f t="shared" si="13"/>
        <v>SDGbaseTRA_UrbBAU_v7QVAXadair</v>
      </c>
      <c r="B802" s="36" t="s">
        <v>220</v>
      </c>
      <c r="C802" s="7" t="s">
        <v>346</v>
      </c>
      <c r="D802" s="9" t="s">
        <v>211</v>
      </c>
      <c r="E802" s="8" t="s">
        <v>28</v>
      </c>
      <c r="F802" s="8">
        <v>10.5583071480065</v>
      </c>
      <c r="G802" s="8">
        <v>10.3281004214764</v>
      </c>
      <c r="H802" s="8">
        <v>10.5800067452258</v>
      </c>
      <c r="I802" s="8">
        <v>10.7627407284721</v>
      </c>
      <c r="J802" s="8">
        <v>11.0029249954316</v>
      </c>
      <c r="K802" s="8">
        <v>11.218388266157399</v>
      </c>
      <c r="L802" s="8">
        <v>11.4652380084668</v>
      </c>
      <c r="M802" s="8">
        <v>11.713959105029501</v>
      </c>
      <c r="N802" s="8">
        <v>11.9857772311001</v>
      </c>
      <c r="O802" s="8">
        <v>12.533146612447799</v>
      </c>
      <c r="P802" s="8">
        <v>12.8906003964891</v>
      </c>
      <c r="Q802" s="8">
        <v>13.160513062758801</v>
      </c>
      <c r="R802" s="8">
        <v>13.4883557331442</v>
      </c>
      <c r="S802" s="8">
        <v>13.8266308991172</v>
      </c>
      <c r="T802" s="8">
        <v>14.189195347723301</v>
      </c>
      <c r="U802" s="8">
        <v>14.593651470526099</v>
      </c>
      <c r="V802" s="8">
        <v>14.953409001743101</v>
      </c>
      <c r="W802" s="8">
        <v>15.3504945460624</v>
      </c>
      <c r="X802" s="8">
        <v>15.789238013645599</v>
      </c>
      <c r="Y802" s="8">
        <v>16.189759114802101</v>
      </c>
      <c r="Z802" s="8">
        <v>16.5779529092103</v>
      </c>
      <c r="AA802" s="8">
        <v>16.967296263807</v>
      </c>
      <c r="AB802" s="8">
        <v>17.528237607214699</v>
      </c>
      <c r="AC802" s="8">
        <v>17.977279765297499</v>
      </c>
      <c r="AD802" s="8">
        <v>18.37008509584</v>
      </c>
      <c r="AE802" s="8">
        <v>18.7506166140126</v>
      </c>
      <c r="AF802" s="8">
        <v>19.1577602904702</v>
      </c>
      <c r="AG802" s="8">
        <v>19.525670164759099</v>
      </c>
      <c r="AH802" s="8">
        <v>19.524455410268299</v>
      </c>
      <c r="AI802" s="8">
        <v>19.4521540264873</v>
      </c>
      <c r="AJ802" s="8">
        <v>19.360198189626001</v>
      </c>
      <c r="AK802" s="8">
        <v>19.226229350247898</v>
      </c>
    </row>
    <row r="803" spans="1:37" s="8" customFormat="1" x14ac:dyDescent="0.3">
      <c r="A803" s="12" t="str">
        <f t="shared" si="13"/>
        <v>SDGbaseTRA_UrbBAU_v7QVAXagrai</v>
      </c>
      <c r="B803" s="36" t="s">
        <v>220</v>
      </c>
      <c r="C803" s="7" t="s">
        <v>346</v>
      </c>
      <c r="D803" s="9" t="s">
        <v>211</v>
      </c>
      <c r="E803" s="8" t="s">
        <v>29</v>
      </c>
      <c r="F803" s="8">
        <v>8.5642621157198207</v>
      </c>
      <c r="G803" s="8">
        <v>8.4025900585302207</v>
      </c>
      <c r="H803" s="8">
        <v>8.5281647678346797</v>
      </c>
      <c r="I803" s="8">
        <v>8.6901558313597693</v>
      </c>
      <c r="J803" s="8">
        <v>8.8760638140372308</v>
      </c>
      <c r="K803" s="8">
        <v>8.9572729631141002</v>
      </c>
      <c r="L803" s="8">
        <v>9.0456184610087202</v>
      </c>
      <c r="M803" s="8">
        <v>9.1091244194942806</v>
      </c>
      <c r="N803" s="8">
        <v>9.1867679472730597</v>
      </c>
      <c r="O803" s="8">
        <v>9.3936370055284595</v>
      </c>
      <c r="P803" s="8">
        <v>9.4906175466292506</v>
      </c>
      <c r="Q803" s="8">
        <v>9.5493814090480207</v>
      </c>
      <c r="R803" s="8">
        <v>9.6324196671627398</v>
      </c>
      <c r="S803" s="8">
        <v>9.7038377399574198</v>
      </c>
      <c r="T803" s="8">
        <v>9.7612443496377708</v>
      </c>
      <c r="U803" s="8">
        <v>9.8487606530785499</v>
      </c>
      <c r="V803" s="8">
        <v>9.8909200666920505</v>
      </c>
      <c r="W803" s="8">
        <v>9.9214297452262503</v>
      </c>
      <c r="X803" s="8">
        <v>9.9658919671754997</v>
      </c>
      <c r="Y803" s="8">
        <v>10.011290227920799</v>
      </c>
      <c r="Z803" s="8">
        <v>10.0685424409688</v>
      </c>
      <c r="AA803" s="8">
        <v>10.125311904820199</v>
      </c>
      <c r="AB803" s="8">
        <v>10.244931838314001</v>
      </c>
      <c r="AC803" s="8">
        <v>10.318617953339499</v>
      </c>
      <c r="AD803" s="8">
        <v>10.383338591569901</v>
      </c>
      <c r="AE803" s="8">
        <v>10.4457316636092</v>
      </c>
      <c r="AF803" s="8">
        <v>10.5119372794226</v>
      </c>
      <c r="AG803" s="8">
        <v>10.5285785310357</v>
      </c>
      <c r="AH803" s="8">
        <v>10.428165321111599</v>
      </c>
      <c r="AI803" s="8">
        <v>10.355416322875</v>
      </c>
      <c r="AJ803" s="8">
        <v>10.3033824470906</v>
      </c>
      <c r="AK803" s="8">
        <v>10.236165322619399</v>
      </c>
    </row>
    <row r="804" spans="1:37" s="8" customFormat="1" x14ac:dyDescent="0.3">
      <c r="A804" s="12" t="str">
        <f t="shared" si="13"/>
        <v>SDGbaseTRA_UrbBAU_v7QVAXastar</v>
      </c>
      <c r="B804" s="36" t="s">
        <v>220</v>
      </c>
      <c r="C804" s="7" t="s">
        <v>346</v>
      </c>
      <c r="D804" s="9" t="s">
        <v>211</v>
      </c>
      <c r="E804" s="8" t="s">
        <v>30</v>
      </c>
      <c r="F804" s="8">
        <v>7.2534655204628002</v>
      </c>
      <c r="G804" s="8">
        <v>7.1616283000446801</v>
      </c>
      <c r="H804" s="8">
        <v>7.32499113132556</v>
      </c>
      <c r="I804" s="8">
        <v>7.4693103020793101</v>
      </c>
      <c r="J804" s="8">
        <v>7.6263156447396803</v>
      </c>
      <c r="K804" s="8">
        <v>7.7154475683059998</v>
      </c>
      <c r="L804" s="8">
        <v>7.8102669801083202</v>
      </c>
      <c r="M804" s="8">
        <v>7.8931660990467698</v>
      </c>
      <c r="N804" s="8">
        <v>7.9829299075246203</v>
      </c>
      <c r="O804" s="8">
        <v>8.1669243341215996</v>
      </c>
      <c r="P804" s="8">
        <v>8.2704949469966493</v>
      </c>
      <c r="Q804" s="8">
        <v>8.3425976659200103</v>
      </c>
      <c r="R804" s="8">
        <v>8.4155639170959695</v>
      </c>
      <c r="S804" s="8">
        <v>8.4771306374301307</v>
      </c>
      <c r="T804" s="8">
        <v>8.5238005758078597</v>
      </c>
      <c r="U804" s="8">
        <v>8.5920366494752898</v>
      </c>
      <c r="V804" s="8">
        <v>8.6219035182532604</v>
      </c>
      <c r="W804" s="8">
        <v>8.6398317241072693</v>
      </c>
      <c r="X804" s="8">
        <v>8.6678336679933903</v>
      </c>
      <c r="Y804" s="8">
        <v>8.6876016553124202</v>
      </c>
      <c r="Z804" s="8">
        <v>8.7113980096442294</v>
      </c>
      <c r="AA804" s="8">
        <v>8.7360591087850192</v>
      </c>
      <c r="AB804" s="8">
        <v>8.8015685646063293</v>
      </c>
      <c r="AC804" s="8">
        <v>8.8317557227065304</v>
      </c>
      <c r="AD804" s="8">
        <v>8.8535941375457305</v>
      </c>
      <c r="AE804" s="8">
        <v>8.8735415101761106</v>
      </c>
      <c r="AF804" s="8">
        <v>8.8962109782784609</v>
      </c>
      <c r="AG804" s="8">
        <v>8.7409879587996606</v>
      </c>
      <c r="AH804" s="8">
        <v>8.4867868857842605</v>
      </c>
      <c r="AI804" s="8">
        <v>8.2256450633391704</v>
      </c>
      <c r="AJ804" s="8">
        <v>7.9781179882225404</v>
      </c>
      <c r="AK804" s="8">
        <v>7.7278818696501599</v>
      </c>
    </row>
    <row r="805" spans="1:37" s="8" customFormat="1" x14ac:dyDescent="0.3">
      <c r="A805" s="12" t="str">
        <f t="shared" si="13"/>
        <v>SDGbaseTRA_UrbBAU_v7QVAXafeed</v>
      </c>
      <c r="B805" s="36" t="s">
        <v>220</v>
      </c>
      <c r="C805" s="7" t="s">
        <v>346</v>
      </c>
      <c r="D805" s="9" t="s">
        <v>211</v>
      </c>
      <c r="E805" s="8" t="s">
        <v>31</v>
      </c>
      <c r="F805" s="8">
        <v>6.5455554813719203</v>
      </c>
      <c r="G805" s="8">
        <v>6.5142344298274697</v>
      </c>
      <c r="H805" s="8">
        <v>6.6407058617003196</v>
      </c>
      <c r="I805" s="8">
        <v>6.7254506636554501</v>
      </c>
      <c r="J805" s="8">
        <v>6.83704977432759</v>
      </c>
      <c r="K805" s="8">
        <v>6.9817527094273801</v>
      </c>
      <c r="L805" s="8">
        <v>7.1606276109153901</v>
      </c>
      <c r="M805" s="8">
        <v>7.3453141365174197</v>
      </c>
      <c r="N805" s="8">
        <v>7.5461251609496998</v>
      </c>
      <c r="O805" s="8">
        <v>7.8366480543219197</v>
      </c>
      <c r="P805" s="8">
        <v>8.1107893036848306</v>
      </c>
      <c r="Q805" s="8">
        <v>8.3559929680107494</v>
      </c>
      <c r="R805" s="8">
        <v>8.6345955360431095</v>
      </c>
      <c r="S805" s="8">
        <v>8.9135465032142207</v>
      </c>
      <c r="T805" s="8">
        <v>9.21486450928675</v>
      </c>
      <c r="U805" s="8">
        <v>9.5674275542525198</v>
      </c>
      <c r="V805" s="8">
        <v>9.8943635620421908</v>
      </c>
      <c r="W805" s="8">
        <v>10.2414584505643</v>
      </c>
      <c r="X805" s="8">
        <v>10.6142435810522</v>
      </c>
      <c r="Y805" s="8">
        <v>10.9691277868539</v>
      </c>
      <c r="Z805" s="8">
        <v>11.335931681269299</v>
      </c>
      <c r="AA805" s="8">
        <v>11.70789745285</v>
      </c>
      <c r="AB805" s="8">
        <v>12.1481440968762</v>
      </c>
      <c r="AC805" s="8">
        <v>12.559795663079001</v>
      </c>
      <c r="AD805" s="8">
        <v>12.9587853310376</v>
      </c>
      <c r="AE805" s="8">
        <v>13.3544008656147</v>
      </c>
      <c r="AF805" s="8">
        <v>13.7538612067017</v>
      </c>
      <c r="AG805" s="8">
        <v>14.1468456428314</v>
      </c>
      <c r="AH805" s="8">
        <v>14.090263069527399</v>
      </c>
      <c r="AI805" s="8">
        <v>14.007572813954701</v>
      </c>
      <c r="AJ805" s="8">
        <v>13.945351407910399</v>
      </c>
      <c r="AK805" s="8">
        <v>13.860903466719201</v>
      </c>
    </row>
    <row r="806" spans="1:37" s="8" customFormat="1" x14ac:dyDescent="0.3">
      <c r="A806" s="12" t="str">
        <f t="shared" si="13"/>
        <v>SDGbaseTRA_UrbBAU_v7QVAXabake</v>
      </c>
      <c r="B806" s="36" t="s">
        <v>220</v>
      </c>
      <c r="C806" s="7" t="s">
        <v>346</v>
      </c>
      <c r="D806" s="9" t="s">
        <v>211</v>
      </c>
      <c r="E806" s="8" t="s">
        <v>32</v>
      </c>
      <c r="F806" s="8">
        <v>22.283856021251001</v>
      </c>
      <c r="G806" s="8">
        <v>21.347593412696</v>
      </c>
      <c r="H806" s="8">
        <v>21.7778041103902</v>
      </c>
      <c r="I806" s="8">
        <v>22.248045379494599</v>
      </c>
      <c r="J806" s="8">
        <v>22.765948144322302</v>
      </c>
      <c r="K806" s="8">
        <v>23.128943200374199</v>
      </c>
      <c r="L806" s="8">
        <v>23.535970716814901</v>
      </c>
      <c r="M806" s="8">
        <v>23.927353083077801</v>
      </c>
      <c r="N806" s="8">
        <v>24.354885815853599</v>
      </c>
      <c r="O806" s="8">
        <v>25.0382402993047</v>
      </c>
      <c r="P806" s="8">
        <v>25.5481368331487</v>
      </c>
      <c r="Q806" s="8">
        <v>25.968105669257401</v>
      </c>
      <c r="R806" s="8">
        <v>26.4870021743709</v>
      </c>
      <c r="S806" s="8">
        <v>27.0111051114412</v>
      </c>
      <c r="T806" s="8">
        <v>27.544330529444998</v>
      </c>
      <c r="U806" s="8">
        <v>28.1220838102765</v>
      </c>
      <c r="V806" s="8">
        <v>28.620928249539499</v>
      </c>
      <c r="W806" s="8">
        <v>29.157012190644402</v>
      </c>
      <c r="X806" s="8">
        <v>29.763115168630499</v>
      </c>
      <c r="Y806" s="8">
        <v>30.3175442851838</v>
      </c>
      <c r="Z806" s="8">
        <v>30.857081520820699</v>
      </c>
      <c r="AA806" s="8">
        <v>31.377778542260501</v>
      </c>
      <c r="AB806" s="8">
        <v>32.0702071521074</v>
      </c>
      <c r="AC806" s="8">
        <v>32.634869754169003</v>
      </c>
      <c r="AD806" s="8">
        <v>33.156358045501598</v>
      </c>
      <c r="AE806" s="8">
        <v>33.679217311461201</v>
      </c>
      <c r="AF806" s="8">
        <v>34.247801023317301</v>
      </c>
      <c r="AG806" s="8">
        <v>34.684640323073602</v>
      </c>
      <c r="AH806" s="8">
        <v>34.597558798190803</v>
      </c>
      <c r="AI806" s="8">
        <v>34.495799215174301</v>
      </c>
      <c r="AJ806" s="8">
        <v>34.401892048696602</v>
      </c>
      <c r="AK806" s="8">
        <v>34.241308689937497</v>
      </c>
    </row>
    <row r="807" spans="1:37" s="8" customFormat="1" x14ac:dyDescent="0.3">
      <c r="A807" s="12" t="str">
        <f t="shared" si="13"/>
        <v>SDGbaseTRA_UrbBAU_v7QVAXasuga</v>
      </c>
      <c r="B807" s="36" t="s">
        <v>220</v>
      </c>
      <c r="C807" s="7" t="s">
        <v>346</v>
      </c>
      <c r="D807" s="9" t="s">
        <v>211</v>
      </c>
      <c r="E807" s="8" t="s">
        <v>33</v>
      </c>
      <c r="F807" s="8">
        <v>8.5226770749711793</v>
      </c>
      <c r="G807" s="8">
        <v>8.2920055170650304</v>
      </c>
      <c r="H807" s="8">
        <v>8.4747706347145098</v>
      </c>
      <c r="I807" s="8">
        <v>8.6557770327429608</v>
      </c>
      <c r="J807" s="8">
        <v>8.8666308934883507</v>
      </c>
      <c r="K807" s="8">
        <v>8.9930037880093003</v>
      </c>
      <c r="L807" s="8">
        <v>9.1289454606795406</v>
      </c>
      <c r="M807" s="8">
        <v>9.2413445307386208</v>
      </c>
      <c r="N807" s="8">
        <v>9.3569984958953007</v>
      </c>
      <c r="O807" s="8">
        <v>9.6833472432338201</v>
      </c>
      <c r="P807" s="8">
        <v>9.8287979561371905</v>
      </c>
      <c r="Q807" s="8">
        <v>9.9126609844706906</v>
      </c>
      <c r="R807" s="8">
        <v>10.0482295297187</v>
      </c>
      <c r="S807" s="8">
        <v>10.1927741424118</v>
      </c>
      <c r="T807" s="8">
        <v>10.3359710636446</v>
      </c>
      <c r="U807" s="8">
        <v>10.4871813445536</v>
      </c>
      <c r="V807" s="8">
        <v>10.5828526724633</v>
      </c>
      <c r="W807" s="8">
        <v>10.696424368968801</v>
      </c>
      <c r="X807" s="8">
        <v>10.847859224089801</v>
      </c>
      <c r="Y807" s="8">
        <v>10.970141837684301</v>
      </c>
      <c r="Z807" s="8">
        <v>11.087058290620901</v>
      </c>
      <c r="AA807" s="8">
        <v>11.2030834583491</v>
      </c>
      <c r="AB807" s="8">
        <v>11.4028430898236</v>
      </c>
      <c r="AC807" s="8">
        <v>11.5325842748524</v>
      </c>
      <c r="AD807" s="8">
        <v>11.639362904955499</v>
      </c>
      <c r="AE807" s="8">
        <v>11.7389969496292</v>
      </c>
      <c r="AF807" s="8">
        <v>11.8596125151343</v>
      </c>
      <c r="AG807" s="8">
        <v>12.0020226931679</v>
      </c>
      <c r="AH807" s="8">
        <v>11.9970702798226</v>
      </c>
      <c r="AI807" s="8">
        <v>11.971464597177199</v>
      </c>
      <c r="AJ807" s="8">
        <v>11.9661603220577</v>
      </c>
      <c r="AK807" s="8">
        <v>11.941534908334299</v>
      </c>
    </row>
    <row r="808" spans="1:37" s="8" customFormat="1" x14ac:dyDescent="0.3">
      <c r="A808" s="12" t="str">
        <f t="shared" si="13"/>
        <v>SDGbaseTRA_UrbBAU_v7QVAXaconf</v>
      </c>
      <c r="B808" s="36" t="s">
        <v>220</v>
      </c>
      <c r="C808" s="7" t="s">
        <v>346</v>
      </c>
      <c r="D808" s="9" t="s">
        <v>211</v>
      </c>
      <c r="E808" s="8" t="s">
        <v>34</v>
      </c>
      <c r="F808" s="8">
        <v>2.4874381194491502</v>
      </c>
      <c r="G808" s="8">
        <v>2.3972115813986901</v>
      </c>
      <c r="H808" s="8">
        <v>2.4818587842855999</v>
      </c>
      <c r="I808" s="8">
        <v>2.52794775887318</v>
      </c>
      <c r="J808" s="8">
        <v>2.5852325775325302</v>
      </c>
      <c r="K808" s="8">
        <v>2.6478546680434398</v>
      </c>
      <c r="L808" s="8">
        <v>2.7181162169097299</v>
      </c>
      <c r="M808" s="8">
        <v>2.7904130978018999</v>
      </c>
      <c r="N808" s="8">
        <v>2.8709189319227701</v>
      </c>
      <c r="O808" s="8">
        <v>3.01374369201949</v>
      </c>
      <c r="P808" s="8">
        <v>3.12032532510029</v>
      </c>
      <c r="Q808" s="8">
        <v>3.2175247714363802</v>
      </c>
      <c r="R808" s="8">
        <v>3.3346311355384399</v>
      </c>
      <c r="S808" s="8">
        <v>3.45696150001063</v>
      </c>
      <c r="T808" s="8">
        <v>3.5901234469621599</v>
      </c>
      <c r="U808" s="8">
        <v>3.7395208964390099</v>
      </c>
      <c r="V808" s="8">
        <v>3.8740081127062602</v>
      </c>
      <c r="W808" s="8">
        <v>4.0168692220692499</v>
      </c>
      <c r="X808" s="8">
        <v>4.1672887205019098</v>
      </c>
      <c r="Y808" s="8">
        <v>4.3085165996599599</v>
      </c>
      <c r="Z808" s="8">
        <v>4.4574053605726496</v>
      </c>
      <c r="AA808" s="8">
        <v>4.6096244697873203</v>
      </c>
      <c r="AB808" s="8">
        <v>4.8129966237191999</v>
      </c>
      <c r="AC808" s="8">
        <v>4.9903611851821497</v>
      </c>
      <c r="AD808" s="8">
        <v>5.15451500917173</v>
      </c>
      <c r="AE808" s="8">
        <v>5.3165778747608501</v>
      </c>
      <c r="AF808" s="8">
        <v>5.4839135000722496</v>
      </c>
      <c r="AG808" s="8">
        <v>5.6450560122745701</v>
      </c>
      <c r="AH808" s="8">
        <v>5.6835066887351804</v>
      </c>
      <c r="AI808" s="8">
        <v>5.6782921762480303</v>
      </c>
      <c r="AJ808" s="8">
        <v>5.6577538463396397</v>
      </c>
      <c r="AK808" s="8">
        <v>5.6225853927080296</v>
      </c>
    </row>
    <row r="809" spans="1:37" s="8" customFormat="1" x14ac:dyDescent="0.3">
      <c r="A809" s="12" t="str">
        <f t="shared" si="13"/>
        <v>SDGbaseTRA_UrbBAU_v7QVAXapast</v>
      </c>
      <c r="B809" s="36" t="s">
        <v>220</v>
      </c>
      <c r="C809" s="7" t="s">
        <v>346</v>
      </c>
      <c r="D809" s="9" t="s">
        <v>211</v>
      </c>
      <c r="E809" s="8" t="s">
        <v>35</v>
      </c>
      <c r="F809" s="8">
        <v>0.64754535166901095</v>
      </c>
      <c r="G809" s="8">
        <v>0.66073373741267905</v>
      </c>
      <c r="H809" s="8">
        <v>0.68497966582677206</v>
      </c>
      <c r="I809" s="8">
        <v>0.69995588575718504</v>
      </c>
      <c r="J809" s="8">
        <v>0.71556365277769796</v>
      </c>
      <c r="K809" s="8">
        <v>0.73393172846632404</v>
      </c>
      <c r="L809" s="8">
        <v>0.75648217029309095</v>
      </c>
      <c r="M809" s="8">
        <v>0.780532361994141</v>
      </c>
      <c r="N809" s="8">
        <v>0.805923281633666</v>
      </c>
      <c r="O809" s="8">
        <v>0.84233523965198698</v>
      </c>
      <c r="P809" s="8">
        <v>0.87664212488414495</v>
      </c>
      <c r="Q809" s="8">
        <v>0.906463781550926</v>
      </c>
      <c r="R809" s="8">
        <v>0.93897546080350802</v>
      </c>
      <c r="S809" s="8">
        <v>0.97126439866260394</v>
      </c>
      <c r="T809" s="8">
        <v>1.0062030529797901</v>
      </c>
      <c r="U809" s="8">
        <v>1.0461980549409799</v>
      </c>
      <c r="V809" s="8">
        <v>1.0815840771767999</v>
      </c>
      <c r="W809" s="8">
        <v>1.1187514848929301</v>
      </c>
      <c r="X809" s="8">
        <v>1.1588871976294599</v>
      </c>
      <c r="Y809" s="8">
        <v>1.19533203143994</v>
      </c>
      <c r="Z809" s="8">
        <v>1.2302724264323099</v>
      </c>
      <c r="AA809" s="8">
        <v>1.2645676789221001</v>
      </c>
      <c r="AB809" s="8">
        <v>1.3056160948534601</v>
      </c>
      <c r="AC809" s="8">
        <v>1.3432308615592801</v>
      </c>
      <c r="AD809" s="8">
        <v>1.3792365696040501</v>
      </c>
      <c r="AE809" s="8">
        <v>1.41426569833685</v>
      </c>
      <c r="AF809" s="8">
        <v>1.4501971776081699</v>
      </c>
      <c r="AG809" s="8">
        <v>1.4843725727752499</v>
      </c>
      <c r="AH809" s="8">
        <v>1.4685100653766501</v>
      </c>
      <c r="AI809" s="8">
        <v>1.4484370041844501</v>
      </c>
      <c r="AJ809" s="8">
        <v>1.4314127205799301</v>
      </c>
      <c r="AK809" s="8">
        <v>1.41286917190407</v>
      </c>
    </row>
    <row r="810" spans="1:37" s="8" customFormat="1" x14ac:dyDescent="0.3">
      <c r="A810" s="12" t="str">
        <f t="shared" si="13"/>
        <v>SDGbaseTRA_UrbBAU_v7QVAXaofoo</v>
      </c>
      <c r="B810" s="36" t="s">
        <v>220</v>
      </c>
      <c r="C810" s="7" t="s">
        <v>346</v>
      </c>
      <c r="D810" s="9" t="s">
        <v>211</v>
      </c>
      <c r="E810" s="8" t="s">
        <v>36</v>
      </c>
      <c r="F810" s="8">
        <v>12.412272377584999</v>
      </c>
      <c r="G810" s="8">
        <v>12.1222696181775</v>
      </c>
      <c r="H810" s="8">
        <v>12.487984559738599</v>
      </c>
      <c r="I810" s="8">
        <v>12.717314351038</v>
      </c>
      <c r="J810" s="8">
        <v>13.009411202813499</v>
      </c>
      <c r="K810" s="8">
        <v>13.279731207666099</v>
      </c>
      <c r="L810" s="8">
        <v>13.5874394487907</v>
      </c>
      <c r="M810" s="8">
        <v>13.9050866672422</v>
      </c>
      <c r="N810" s="8">
        <v>14.245915678185501</v>
      </c>
      <c r="O810" s="8">
        <v>14.9845926783681</v>
      </c>
      <c r="P810" s="8">
        <v>15.448057998628199</v>
      </c>
      <c r="Q810" s="8">
        <v>15.793910306531</v>
      </c>
      <c r="R810" s="8">
        <v>16.206392138600499</v>
      </c>
      <c r="S810" s="8">
        <v>16.629948637079501</v>
      </c>
      <c r="T810" s="8">
        <v>17.083486463572299</v>
      </c>
      <c r="U810" s="8">
        <v>17.5838900031031</v>
      </c>
      <c r="V810" s="8">
        <v>18.019953991076299</v>
      </c>
      <c r="W810" s="8">
        <v>18.495014091575499</v>
      </c>
      <c r="X810" s="8">
        <v>19.032899227150399</v>
      </c>
      <c r="Y810" s="8">
        <v>19.510052278687901</v>
      </c>
      <c r="Z810" s="8">
        <v>19.963723971467399</v>
      </c>
      <c r="AA810" s="8">
        <v>20.4269409734795</v>
      </c>
      <c r="AB810" s="8">
        <v>21.0992481644547</v>
      </c>
      <c r="AC810" s="8">
        <v>21.621161493410099</v>
      </c>
      <c r="AD810" s="8">
        <v>22.080046327060799</v>
      </c>
      <c r="AE810" s="8">
        <v>22.523110808121999</v>
      </c>
      <c r="AF810" s="8">
        <v>22.99638315788</v>
      </c>
      <c r="AG810" s="8">
        <v>23.461913002541699</v>
      </c>
      <c r="AH810" s="8">
        <v>23.474586553554701</v>
      </c>
      <c r="AI810" s="8">
        <v>23.352160376049099</v>
      </c>
      <c r="AJ810" s="8">
        <v>23.216319647327701</v>
      </c>
      <c r="AK810" s="8">
        <v>23.034311107539398</v>
      </c>
    </row>
    <row r="811" spans="1:37" s="8" customFormat="1" x14ac:dyDescent="0.3">
      <c r="A811" s="12" t="str">
        <f t="shared" si="13"/>
        <v>SDGbaseTRA_UrbBAU_v7QVAXabevt</v>
      </c>
      <c r="B811" s="36" t="s">
        <v>220</v>
      </c>
      <c r="C811" s="7" t="s">
        <v>346</v>
      </c>
      <c r="D811" s="9" t="s">
        <v>211</v>
      </c>
      <c r="E811" s="8" t="s">
        <v>37</v>
      </c>
      <c r="F811" s="8">
        <v>40.844922309108298</v>
      </c>
      <c r="G811" s="8">
        <v>40.229907770720303</v>
      </c>
      <c r="H811" s="8">
        <v>42.253728983164599</v>
      </c>
      <c r="I811" s="8">
        <v>43.219175857728303</v>
      </c>
      <c r="J811" s="8">
        <v>44.397979703210197</v>
      </c>
      <c r="K811" s="8">
        <v>45.616892142063399</v>
      </c>
      <c r="L811" s="8">
        <v>46.9633736423418</v>
      </c>
      <c r="M811" s="8">
        <v>48.377455914053499</v>
      </c>
      <c r="N811" s="8">
        <v>49.850389706923899</v>
      </c>
      <c r="O811" s="8">
        <v>53.7329383904585</v>
      </c>
      <c r="P811" s="8">
        <v>55.895488230001902</v>
      </c>
      <c r="Q811" s="8">
        <v>57.434546568819201</v>
      </c>
      <c r="R811" s="8">
        <v>59.210116763915401</v>
      </c>
      <c r="S811" s="8">
        <v>61.072097612146798</v>
      </c>
      <c r="T811" s="8">
        <v>63.106598436556702</v>
      </c>
      <c r="U811" s="8">
        <v>65.274880473253504</v>
      </c>
      <c r="V811" s="8">
        <v>67.093769443282795</v>
      </c>
      <c r="W811" s="8">
        <v>69.188482510989104</v>
      </c>
      <c r="X811" s="8">
        <v>71.534773009493605</v>
      </c>
      <c r="Y811" s="8">
        <v>73.489695160797098</v>
      </c>
      <c r="Z811" s="8">
        <v>75.315465393381103</v>
      </c>
      <c r="AA811" s="8">
        <v>77.284193238802203</v>
      </c>
      <c r="AB811" s="8">
        <v>80.615271516984606</v>
      </c>
      <c r="AC811" s="8">
        <v>83.241525752870999</v>
      </c>
      <c r="AD811" s="8">
        <v>85.355615841257801</v>
      </c>
      <c r="AE811" s="8">
        <v>87.277631852309796</v>
      </c>
      <c r="AF811" s="8">
        <v>89.294051849190296</v>
      </c>
      <c r="AG811" s="8">
        <v>91.294202854358602</v>
      </c>
      <c r="AH811" s="8">
        <v>91.928566968688202</v>
      </c>
      <c r="AI811" s="8">
        <v>91.609549525567701</v>
      </c>
      <c r="AJ811" s="8">
        <v>91.188312077496306</v>
      </c>
      <c r="AK811" s="8">
        <v>90.539678462825293</v>
      </c>
    </row>
    <row r="812" spans="1:37" s="8" customFormat="1" x14ac:dyDescent="0.3">
      <c r="A812" s="12" t="str">
        <f t="shared" si="13"/>
        <v>SDGbaseTRA_UrbBAU_v7QVAXatext</v>
      </c>
      <c r="B812" s="36" t="s">
        <v>220</v>
      </c>
      <c r="C812" s="7" t="s">
        <v>346</v>
      </c>
      <c r="D812" s="9" t="s">
        <v>211</v>
      </c>
      <c r="E812" s="8" t="s">
        <v>38</v>
      </c>
      <c r="F812" s="8">
        <v>6.5666925740870496</v>
      </c>
      <c r="G812" s="8">
        <v>6.0727248570271399</v>
      </c>
      <c r="H812" s="8">
        <v>6.2426030016410303</v>
      </c>
      <c r="I812" s="8">
        <v>6.33583848189837</v>
      </c>
      <c r="J812" s="8">
        <v>6.4703197406441904</v>
      </c>
      <c r="K812" s="8">
        <v>6.6100709342565702</v>
      </c>
      <c r="L812" s="8">
        <v>6.7714112060687901</v>
      </c>
      <c r="M812" s="8">
        <v>6.9513948930962197</v>
      </c>
      <c r="N812" s="8">
        <v>7.1433673348414999</v>
      </c>
      <c r="O812" s="8">
        <v>7.5367873265525596</v>
      </c>
      <c r="P812" s="8">
        <v>7.7850096818496004</v>
      </c>
      <c r="Q812" s="8">
        <v>7.97854874749041</v>
      </c>
      <c r="R812" s="8">
        <v>8.19308620647449</v>
      </c>
      <c r="S812" s="8">
        <v>8.4237278006853806</v>
      </c>
      <c r="T812" s="8">
        <v>8.6700569888563503</v>
      </c>
      <c r="U812" s="8">
        <v>8.9402390914948402</v>
      </c>
      <c r="V812" s="8">
        <v>9.1988754551827601</v>
      </c>
      <c r="W812" s="8">
        <v>9.4941608961569504</v>
      </c>
      <c r="X812" s="8">
        <v>9.8220627323776704</v>
      </c>
      <c r="Y812" s="8">
        <v>10.1060124333136</v>
      </c>
      <c r="Z812" s="8">
        <v>10.3797597995035</v>
      </c>
      <c r="AA812" s="8">
        <v>10.6543851012514</v>
      </c>
      <c r="AB812" s="8">
        <v>11.018253624126899</v>
      </c>
      <c r="AC812" s="8">
        <v>11.319387856788</v>
      </c>
      <c r="AD812" s="8">
        <v>11.5961769296282</v>
      </c>
      <c r="AE812" s="8">
        <v>11.878080299560001</v>
      </c>
      <c r="AF812" s="8">
        <v>12.188022262985401</v>
      </c>
      <c r="AG812" s="8">
        <v>12.521164272547701</v>
      </c>
      <c r="AH812" s="8">
        <v>12.6018280882368</v>
      </c>
      <c r="AI812" s="8">
        <v>12.5866842552037</v>
      </c>
      <c r="AJ812" s="8">
        <v>12.5533624577008</v>
      </c>
      <c r="AK812" s="8">
        <v>12.489127336465</v>
      </c>
    </row>
    <row r="813" spans="1:37" s="8" customFormat="1" x14ac:dyDescent="0.3">
      <c r="A813" s="12" t="str">
        <f t="shared" si="13"/>
        <v>SDGbaseTRA_UrbBAU_v7QVAXaclth</v>
      </c>
      <c r="B813" s="36" t="s">
        <v>220</v>
      </c>
      <c r="C813" s="7" t="s">
        <v>346</v>
      </c>
      <c r="D813" s="9" t="s">
        <v>211</v>
      </c>
      <c r="E813" s="8" t="s">
        <v>39</v>
      </c>
      <c r="F813" s="8">
        <v>6.7607644976156296</v>
      </c>
      <c r="G813" s="8">
        <v>6.1992673512807102</v>
      </c>
      <c r="H813" s="8">
        <v>6.3770876489845696</v>
      </c>
      <c r="I813" s="8">
        <v>6.5164310259721203</v>
      </c>
      <c r="J813" s="8">
        <v>6.6783357457822703</v>
      </c>
      <c r="K813" s="8">
        <v>6.80323630176823</v>
      </c>
      <c r="L813" s="8">
        <v>6.9446105295720102</v>
      </c>
      <c r="M813" s="8">
        <v>7.0896371865025696</v>
      </c>
      <c r="N813" s="8">
        <v>7.2527840278650304</v>
      </c>
      <c r="O813" s="8">
        <v>7.5653433152629699</v>
      </c>
      <c r="P813" s="8">
        <v>7.7750094045611799</v>
      </c>
      <c r="Q813" s="8">
        <v>7.9384207502304696</v>
      </c>
      <c r="R813" s="8">
        <v>8.1335565069523597</v>
      </c>
      <c r="S813" s="8">
        <v>8.3428006227156697</v>
      </c>
      <c r="T813" s="8">
        <v>8.5627107141771504</v>
      </c>
      <c r="U813" s="8">
        <v>8.8137501990871208</v>
      </c>
      <c r="V813" s="8">
        <v>9.0358450573134697</v>
      </c>
      <c r="W813" s="8">
        <v>9.2830029782954195</v>
      </c>
      <c r="X813" s="8">
        <v>9.5514987376232199</v>
      </c>
      <c r="Y813" s="8">
        <v>9.7956819405172997</v>
      </c>
      <c r="Z813" s="8">
        <v>10.0320487863222</v>
      </c>
      <c r="AA813" s="8">
        <v>10.2668795126198</v>
      </c>
      <c r="AB813" s="8">
        <v>10.604856377222101</v>
      </c>
      <c r="AC813" s="8">
        <v>10.872499811213</v>
      </c>
      <c r="AD813" s="8">
        <v>11.1070993567171</v>
      </c>
      <c r="AE813" s="8">
        <v>11.338021797623499</v>
      </c>
      <c r="AF813" s="8">
        <v>11.589766485030299</v>
      </c>
      <c r="AG813" s="8">
        <v>11.8565132487201</v>
      </c>
      <c r="AH813" s="8">
        <v>11.942891256577299</v>
      </c>
      <c r="AI813" s="8">
        <v>11.978713939281199</v>
      </c>
      <c r="AJ813" s="8">
        <v>11.9924916012344</v>
      </c>
      <c r="AK813" s="8">
        <v>11.9725250342831</v>
      </c>
    </row>
    <row r="814" spans="1:37" s="8" customFormat="1" x14ac:dyDescent="0.3">
      <c r="A814" s="12" t="str">
        <f t="shared" si="13"/>
        <v>SDGbaseTRA_UrbBAU_v7QVAXaleat</v>
      </c>
      <c r="B814" s="36" t="s">
        <v>220</v>
      </c>
      <c r="C814" s="7" t="s">
        <v>346</v>
      </c>
      <c r="D814" s="9" t="s">
        <v>211</v>
      </c>
      <c r="E814" s="8" t="s">
        <v>40</v>
      </c>
      <c r="F814" s="8">
        <v>2.4496072471007602</v>
      </c>
      <c r="G814" s="8">
        <v>2.4356662893720098</v>
      </c>
      <c r="H814" s="8">
        <v>2.5589144623028601</v>
      </c>
      <c r="I814" s="8">
        <v>2.6044273035349099</v>
      </c>
      <c r="J814" s="8">
        <v>2.65854537222202</v>
      </c>
      <c r="K814" s="8">
        <v>2.7265868504606598</v>
      </c>
      <c r="L814" s="8">
        <v>2.81360969612988</v>
      </c>
      <c r="M814" s="8">
        <v>2.9166783687545799</v>
      </c>
      <c r="N814" s="8">
        <v>3.0283385067769801</v>
      </c>
      <c r="O814" s="8">
        <v>3.2827781367852902</v>
      </c>
      <c r="P814" s="8">
        <v>3.4892443331024898</v>
      </c>
      <c r="Q814" s="8">
        <v>3.6585130492101698</v>
      </c>
      <c r="R814" s="8">
        <v>3.81960513313373</v>
      </c>
      <c r="S814" s="8">
        <v>3.9656481195570001</v>
      </c>
      <c r="T814" s="8">
        <v>4.11488140128679</v>
      </c>
      <c r="U814" s="8">
        <v>4.2834451084306204</v>
      </c>
      <c r="V814" s="8">
        <v>4.4262218716460699</v>
      </c>
      <c r="W814" s="8">
        <v>4.5805947844638704</v>
      </c>
      <c r="X814" s="8">
        <v>4.7515638972898104</v>
      </c>
      <c r="Y814" s="8">
        <v>4.89023243719845</v>
      </c>
      <c r="Z814" s="8">
        <v>5.01564523509093</v>
      </c>
      <c r="AA814" s="8">
        <v>5.1504606359346603</v>
      </c>
      <c r="AB814" s="8">
        <v>5.3473447330472297</v>
      </c>
      <c r="AC814" s="8">
        <v>5.5311835555857796</v>
      </c>
      <c r="AD814" s="8">
        <v>5.7002968580690601</v>
      </c>
      <c r="AE814" s="8">
        <v>5.8601462359673899</v>
      </c>
      <c r="AF814" s="8">
        <v>6.0191295087420702</v>
      </c>
      <c r="AG814" s="8">
        <v>6.1664998400498696</v>
      </c>
      <c r="AH814" s="8">
        <v>6.06197450047903</v>
      </c>
      <c r="AI814" s="8">
        <v>5.8990488803822103</v>
      </c>
      <c r="AJ814" s="8">
        <v>5.7615350806271897</v>
      </c>
      <c r="AK814" s="8">
        <v>5.61897400190644</v>
      </c>
    </row>
    <row r="815" spans="1:37" s="8" customFormat="1" x14ac:dyDescent="0.3">
      <c r="A815" s="12" t="str">
        <f t="shared" si="13"/>
        <v>SDGbaseTRA_UrbBAU_v7QVAXafoot</v>
      </c>
      <c r="B815" s="36" t="s">
        <v>220</v>
      </c>
      <c r="C815" s="7" t="s">
        <v>346</v>
      </c>
      <c r="D815" s="9" t="s">
        <v>211</v>
      </c>
      <c r="E815" s="8" t="s">
        <v>41</v>
      </c>
      <c r="F815" s="8">
        <v>1.91455609444022</v>
      </c>
      <c r="G815" s="8">
        <v>1.8192280113247301</v>
      </c>
      <c r="H815" s="8">
        <v>1.8701531487471399</v>
      </c>
      <c r="I815" s="8">
        <v>1.90734273754011</v>
      </c>
      <c r="J815" s="8">
        <v>1.9532002554505601</v>
      </c>
      <c r="K815" s="8">
        <v>1.99245356530271</v>
      </c>
      <c r="L815" s="8">
        <v>2.0373113849737399</v>
      </c>
      <c r="M815" s="8">
        <v>2.0826948646641701</v>
      </c>
      <c r="N815" s="8">
        <v>2.1323234197596599</v>
      </c>
      <c r="O815" s="8">
        <v>2.23462992738928</v>
      </c>
      <c r="P815" s="8">
        <v>2.3044291033533799</v>
      </c>
      <c r="Q815" s="8">
        <v>2.3575413702917798</v>
      </c>
      <c r="R815" s="8">
        <v>2.4165911765744901</v>
      </c>
      <c r="S815" s="8">
        <v>2.4777414137418501</v>
      </c>
      <c r="T815" s="8">
        <v>2.5419973843186998</v>
      </c>
      <c r="U815" s="8">
        <v>2.61174613074706</v>
      </c>
      <c r="V815" s="8">
        <v>2.6751277323676899</v>
      </c>
      <c r="W815" s="8">
        <v>2.7467982769180299</v>
      </c>
      <c r="X815" s="8">
        <v>2.8264981263308901</v>
      </c>
      <c r="Y815" s="8">
        <v>2.8996563920851499</v>
      </c>
      <c r="Z815" s="8">
        <v>2.9684819733005798</v>
      </c>
      <c r="AA815" s="8">
        <v>3.0374038567983401</v>
      </c>
      <c r="AB815" s="8">
        <v>3.1439330914580799</v>
      </c>
      <c r="AC815" s="8">
        <v>3.23325343001413</v>
      </c>
      <c r="AD815" s="8">
        <v>3.31193838658394</v>
      </c>
      <c r="AE815" s="8">
        <v>3.38833165026282</v>
      </c>
      <c r="AF815" s="8">
        <v>3.47015108361694</v>
      </c>
      <c r="AG815" s="8">
        <v>3.5445435889970498</v>
      </c>
      <c r="AH815" s="8">
        <v>3.5636041245016101</v>
      </c>
      <c r="AI815" s="8">
        <v>3.5684092902934301</v>
      </c>
      <c r="AJ815" s="8">
        <v>3.56881461513975</v>
      </c>
      <c r="AK815" s="8">
        <v>3.56027389497326</v>
      </c>
    </row>
    <row r="816" spans="1:37" s="8" customFormat="1" x14ac:dyDescent="0.3">
      <c r="A816" s="12" t="str">
        <f t="shared" si="13"/>
        <v>SDGbaseTRA_UrbBAU_v7QVAXawood</v>
      </c>
      <c r="B816" s="36" t="s">
        <v>220</v>
      </c>
      <c r="C816" s="7" t="s">
        <v>346</v>
      </c>
      <c r="D816" s="9" t="s">
        <v>211</v>
      </c>
      <c r="E816" s="8" t="s">
        <v>42</v>
      </c>
      <c r="F816" s="8">
        <v>23.692612523457498</v>
      </c>
      <c r="G816" s="8">
        <v>22.014406097366599</v>
      </c>
      <c r="H816" s="8">
        <v>22.742156832259301</v>
      </c>
      <c r="I816" s="8">
        <v>23.180706759419799</v>
      </c>
      <c r="J816" s="8">
        <v>23.622429477779701</v>
      </c>
      <c r="K816" s="8">
        <v>24.089775109300898</v>
      </c>
      <c r="L816" s="8">
        <v>24.634256307778301</v>
      </c>
      <c r="M816" s="8">
        <v>25.230649722895699</v>
      </c>
      <c r="N816" s="8">
        <v>25.865188159353099</v>
      </c>
      <c r="O816" s="8">
        <v>26.852371688312001</v>
      </c>
      <c r="P816" s="8">
        <v>27.588850604170599</v>
      </c>
      <c r="Q816" s="8">
        <v>28.247426837683399</v>
      </c>
      <c r="R816" s="8">
        <v>29.0104355187589</v>
      </c>
      <c r="S816" s="8">
        <v>29.801476834080098</v>
      </c>
      <c r="T816" s="8">
        <v>30.651558693514101</v>
      </c>
      <c r="U816" s="8">
        <v>31.599788346428198</v>
      </c>
      <c r="V816" s="8">
        <v>32.4980931666177</v>
      </c>
      <c r="W816" s="8">
        <v>33.4681157949246</v>
      </c>
      <c r="X816" s="8">
        <v>34.536388210044102</v>
      </c>
      <c r="Y816" s="8">
        <v>35.514364876680403</v>
      </c>
      <c r="Z816" s="8">
        <v>36.474438451052897</v>
      </c>
      <c r="AA816" s="8">
        <v>37.446842744224597</v>
      </c>
      <c r="AB816" s="8">
        <v>38.514388309846197</v>
      </c>
      <c r="AC816" s="8">
        <v>39.4196022268546</v>
      </c>
      <c r="AD816" s="8">
        <v>40.308292977406303</v>
      </c>
      <c r="AE816" s="8">
        <v>41.222429290723497</v>
      </c>
      <c r="AF816" s="8">
        <v>42.203877501091398</v>
      </c>
      <c r="AG816" s="8">
        <v>43.175608452109699</v>
      </c>
      <c r="AH816" s="8">
        <v>43.1395967063157</v>
      </c>
      <c r="AI816" s="8">
        <v>42.818055787033799</v>
      </c>
      <c r="AJ816" s="8">
        <v>42.533639915484102</v>
      </c>
      <c r="AK816" s="8">
        <v>42.190072364436197</v>
      </c>
    </row>
    <row r="817" spans="1:37" s="8" customFormat="1" x14ac:dyDescent="0.3">
      <c r="A817" s="12" t="str">
        <f t="shared" si="13"/>
        <v>SDGbaseTRA_UrbBAU_v7QVAXapapr</v>
      </c>
      <c r="B817" s="36" t="s">
        <v>220</v>
      </c>
      <c r="C817" s="7" t="s">
        <v>346</v>
      </c>
      <c r="D817" s="9" t="s">
        <v>211</v>
      </c>
      <c r="E817" s="8" t="s">
        <v>43</v>
      </c>
      <c r="F817" s="8">
        <v>24.019985549556601</v>
      </c>
      <c r="G817" s="8">
        <v>22.719452816091799</v>
      </c>
      <c r="H817" s="8">
        <v>23.572283300406401</v>
      </c>
      <c r="I817" s="8">
        <v>24.070523769623001</v>
      </c>
      <c r="J817" s="8">
        <v>24.519988185579599</v>
      </c>
      <c r="K817" s="8">
        <v>25.091387488173599</v>
      </c>
      <c r="L817" s="8">
        <v>25.667464314749299</v>
      </c>
      <c r="M817" s="8">
        <v>26.105794498004201</v>
      </c>
      <c r="N817" s="8">
        <v>26.771460472996299</v>
      </c>
      <c r="O817" s="8">
        <v>27.867887574944699</v>
      </c>
      <c r="P817" s="8">
        <v>28.646111395187798</v>
      </c>
      <c r="Q817" s="8">
        <v>29.344647155141601</v>
      </c>
      <c r="R817" s="8">
        <v>30.530378119081199</v>
      </c>
      <c r="S817" s="8">
        <v>31.364007481580099</v>
      </c>
      <c r="T817" s="8">
        <v>32.265309956537202</v>
      </c>
      <c r="U817" s="8">
        <v>33.287159304717797</v>
      </c>
      <c r="V817" s="8">
        <v>34.221403628665598</v>
      </c>
      <c r="W817" s="8">
        <v>35.237045137126003</v>
      </c>
      <c r="X817" s="8">
        <v>36.347014001178103</v>
      </c>
      <c r="Y817" s="8">
        <v>37.357433657503996</v>
      </c>
      <c r="Z817" s="8">
        <v>38.353422023419697</v>
      </c>
      <c r="AA817" s="8">
        <v>39.381936981150801</v>
      </c>
      <c r="AB817" s="8">
        <v>40.541055051729799</v>
      </c>
      <c r="AC817" s="8">
        <v>41.501574976846001</v>
      </c>
      <c r="AD817" s="8">
        <v>42.401465877387203</v>
      </c>
      <c r="AE817" s="8">
        <v>43.310715565985703</v>
      </c>
      <c r="AF817" s="8">
        <v>44.271638714097797</v>
      </c>
      <c r="AG817" s="8">
        <v>45.222356132509397</v>
      </c>
      <c r="AH817" s="8">
        <v>45.191866070368903</v>
      </c>
      <c r="AI817" s="8">
        <v>44.885357436452402</v>
      </c>
      <c r="AJ817" s="8">
        <v>44.585000503643201</v>
      </c>
      <c r="AK817" s="8">
        <v>44.219723191550102</v>
      </c>
    </row>
    <row r="818" spans="1:37" s="8" customFormat="1" x14ac:dyDescent="0.3">
      <c r="A818" s="12" t="str">
        <f t="shared" si="13"/>
        <v>SDGbaseTRA_UrbBAU_v7QVAXaprnt</v>
      </c>
      <c r="B818" s="36" t="s">
        <v>220</v>
      </c>
      <c r="C818" s="7" t="s">
        <v>346</v>
      </c>
      <c r="D818" s="9" t="s">
        <v>211</v>
      </c>
      <c r="E818" s="8" t="s">
        <v>44</v>
      </c>
      <c r="F818" s="8">
        <v>16.778093477192201</v>
      </c>
      <c r="G818" s="8">
        <v>15.5833539946212</v>
      </c>
      <c r="H818" s="8">
        <v>16.101990615498099</v>
      </c>
      <c r="I818" s="8">
        <v>16.432416512979401</v>
      </c>
      <c r="J818" s="8">
        <v>16.733149030534499</v>
      </c>
      <c r="K818" s="8">
        <v>17.071248806690299</v>
      </c>
      <c r="L818" s="8">
        <v>17.4623722895954</v>
      </c>
      <c r="M818" s="8">
        <v>17.891595685650099</v>
      </c>
      <c r="N818" s="8">
        <v>18.368063261245901</v>
      </c>
      <c r="O818" s="8">
        <v>18.804362552735501</v>
      </c>
      <c r="P818" s="8">
        <v>19.312333628177001</v>
      </c>
      <c r="Q818" s="8">
        <v>19.844122654713299</v>
      </c>
      <c r="R818" s="8">
        <v>20.4638098355246</v>
      </c>
      <c r="S818" s="8">
        <v>21.0849799924456</v>
      </c>
      <c r="T818" s="8">
        <v>21.754283428866898</v>
      </c>
      <c r="U818" s="8">
        <v>22.509356055601401</v>
      </c>
      <c r="V818" s="8">
        <v>23.248136703525802</v>
      </c>
      <c r="W818" s="8">
        <v>24.0358658350297</v>
      </c>
      <c r="X818" s="8">
        <v>24.8720656049741</v>
      </c>
      <c r="Y818" s="8">
        <v>25.672567654426199</v>
      </c>
      <c r="Z818" s="8">
        <v>26.478612338689899</v>
      </c>
      <c r="AA818" s="8">
        <v>27.292037543391199</v>
      </c>
      <c r="AB818" s="8">
        <v>28.057388646478699</v>
      </c>
      <c r="AC818" s="8">
        <v>28.776016900385699</v>
      </c>
      <c r="AD818" s="8">
        <v>29.518402305233199</v>
      </c>
      <c r="AE818" s="8">
        <v>30.296419891174899</v>
      </c>
      <c r="AF818" s="8">
        <v>31.119663509686301</v>
      </c>
      <c r="AG818" s="8">
        <v>31.942229234865799</v>
      </c>
      <c r="AH818" s="8">
        <v>31.960583060047899</v>
      </c>
      <c r="AI818" s="8">
        <v>31.850361742977402</v>
      </c>
      <c r="AJ818" s="8">
        <v>31.742047848392598</v>
      </c>
      <c r="AK818" s="8">
        <v>31.588891875749901</v>
      </c>
    </row>
    <row r="819" spans="1:37" s="8" customFormat="1" x14ac:dyDescent="0.3">
      <c r="A819" s="12" t="str">
        <f t="shared" si="13"/>
        <v>SDGbaseTRA_UrbBAU_v7QVAXapetr</v>
      </c>
      <c r="B819" s="36" t="s">
        <v>220</v>
      </c>
      <c r="C819" s="7" t="s">
        <v>346</v>
      </c>
      <c r="D819" s="9" t="s">
        <v>211</v>
      </c>
      <c r="E819" s="8" t="s">
        <v>45</v>
      </c>
      <c r="F819" s="8">
        <v>46.318025213526298</v>
      </c>
      <c r="G819" s="8">
        <v>28.848450924973299</v>
      </c>
      <c r="H819" s="8">
        <v>33.275968265627696</v>
      </c>
      <c r="I819" s="8">
        <v>38.347987208522397</v>
      </c>
      <c r="J819" s="8">
        <v>38.347987208522397</v>
      </c>
      <c r="K819" s="8">
        <v>38.347987208522397</v>
      </c>
      <c r="L819" s="8">
        <v>38.347987208522397</v>
      </c>
      <c r="M819" s="8">
        <v>38.347987208522397</v>
      </c>
      <c r="N819" s="8">
        <v>38.299889416300097</v>
      </c>
      <c r="O819" s="8">
        <v>16.660961585369598</v>
      </c>
      <c r="P819" s="8">
        <v>10.6522588660401</v>
      </c>
      <c r="Q819" s="8">
        <v>10.5640297566865</v>
      </c>
      <c r="R819" s="8">
        <v>10.5640297566865</v>
      </c>
      <c r="S819" s="8">
        <v>10.5640297566865</v>
      </c>
      <c r="T819" s="8">
        <v>10.5640297566865</v>
      </c>
      <c r="U819" s="8">
        <v>10.5640297566865</v>
      </c>
      <c r="V819" s="8">
        <v>10.519021608692899</v>
      </c>
      <c r="W819" s="8">
        <v>10.519021608692899</v>
      </c>
      <c r="X819" s="8">
        <v>10.566894518663201</v>
      </c>
      <c r="Y819" s="8">
        <v>10.499811055437799</v>
      </c>
      <c r="Z819" s="8">
        <v>10.4327275922123</v>
      </c>
      <c r="AA819" s="8">
        <v>10.365644128986901</v>
      </c>
      <c r="AB819" s="8">
        <v>9.4476207210118393</v>
      </c>
      <c r="AC819" s="8">
        <v>8.5295973130368008</v>
      </c>
      <c r="AD819" s="8">
        <v>7.6115739050617499</v>
      </c>
      <c r="AE819" s="8">
        <v>6.6935504970866999</v>
      </c>
      <c r="AF819" s="8">
        <v>5.7755270891116499</v>
      </c>
      <c r="AG819" s="8">
        <v>4.8178304783703298</v>
      </c>
      <c r="AH819" s="8">
        <v>3.86013386762902</v>
      </c>
      <c r="AI819" s="8">
        <v>2.9024372568876999</v>
      </c>
      <c r="AJ819" s="8">
        <v>1.9447406461463901</v>
      </c>
      <c r="AK819" s="8">
        <v>0.98704403540506902</v>
      </c>
    </row>
    <row r="820" spans="1:37" s="8" customFormat="1" x14ac:dyDescent="0.3">
      <c r="A820" s="12" t="str">
        <f t="shared" si="13"/>
        <v>SDGbaseTRA_UrbBAU_v7QVAXahydr</v>
      </c>
      <c r="B820" s="36" t="s">
        <v>220</v>
      </c>
      <c r="C820" s="7" t="s">
        <v>346</v>
      </c>
      <c r="D820" s="9" t="s">
        <v>211</v>
      </c>
      <c r="E820" s="8" t="s">
        <v>46</v>
      </c>
      <c r="F820" s="8">
        <v>0.12086732559633399</v>
      </c>
      <c r="G820" s="8">
        <v>0.12737916629064</v>
      </c>
      <c r="H820" s="8">
        <v>0.308611869520447</v>
      </c>
      <c r="I820" s="8">
        <v>0.739782189730262</v>
      </c>
      <c r="J820" s="8">
        <v>0.739782189730262</v>
      </c>
      <c r="K820" s="8">
        <v>0.739782189730262</v>
      </c>
      <c r="L820" s="8">
        <v>0.739782189730262</v>
      </c>
      <c r="M820" s="8">
        <v>0.739782189730262</v>
      </c>
      <c r="N820" s="8">
        <v>0.739782189730262</v>
      </c>
      <c r="O820" s="8">
        <v>0.739782189730262</v>
      </c>
      <c r="P820" s="8">
        <v>0.739782189730262</v>
      </c>
      <c r="Q820" s="8">
        <v>0.739782189730262</v>
      </c>
      <c r="R820" s="8">
        <v>0.739782189730261</v>
      </c>
      <c r="S820" s="8">
        <v>0.739782189730261</v>
      </c>
      <c r="T820" s="8">
        <v>0.739782189730261</v>
      </c>
      <c r="U820" s="8">
        <v>0.739782189730261</v>
      </c>
      <c r="V820" s="8">
        <v>0.739782189730261</v>
      </c>
      <c r="W820" s="8">
        <v>0.739782189730261</v>
      </c>
      <c r="X820" s="8">
        <v>2.3672550692003602</v>
      </c>
      <c r="Y820" s="8">
        <v>3.5699094769238302</v>
      </c>
      <c r="Z820" s="8">
        <v>4.77256388464731</v>
      </c>
      <c r="AA820" s="8">
        <v>5.9752182923707799</v>
      </c>
      <c r="AB820" s="8">
        <v>6.4639574737824503</v>
      </c>
      <c r="AC820" s="8">
        <v>6.9526966551941198</v>
      </c>
      <c r="AD820" s="8">
        <v>7.4414358366057902</v>
      </c>
      <c r="AE820" s="8">
        <v>7.93017501801745</v>
      </c>
      <c r="AF820" s="8">
        <v>8.4189141994291194</v>
      </c>
      <c r="AG820" s="8">
        <v>9.4863735894551695</v>
      </c>
      <c r="AH820" s="8">
        <v>10.5538329794812</v>
      </c>
      <c r="AI820" s="8">
        <v>11.6212923695073</v>
      </c>
      <c r="AJ820" s="8">
        <v>12.6887517595333</v>
      </c>
      <c r="AK820" s="8">
        <v>13.7562111495594</v>
      </c>
    </row>
    <row r="821" spans="1:37" s="8" customFormat="1" x14ac:dyDescent="0.3">
      <c r="A821" s="12" t="str">
        <f t="shared" si="13"/>
        <v>SDGbaseTRA_UrbBAU_v7QVAXaammo</v>
      </c>
      <c r="B821" s="36" t="s">
        <v>220</v>
      </c>
      <c r="C821" s="7" t="s">
        <v>346</v>
      </c>
      <c r="D821" s="9" t="s">
        <v>211</v>
      </c>
      <c r="E821" s="8" t="s">
        <v>47</v>
      </c>
      <c r="F821" s="8">
        <v>2.4857265311443801</v>
      </c>
      <c r="G821" s="8">
        <v>2.3435473120329098</v>
      </c>
      <c r="H821" s="8">
        <v>2.3471509783778002</v>
      </c>
      <c r="I821" s="8">
        <v>2.37884284833603</v>
      </c>
      <c r="J821" s="8">
        <v>2.4014187025484599</v>
      </c>
      <c r="K821" s="8">
        <v>2.4234961169146798</v>
      </c>
      <c r="L821" s="8">
        <v>2.4511700354841799</v>
      </c>
      <c r="M821" s="8">
        <v>2.4876563580013902</v>
      </c>
      <c r="N821" s="8">
        <v>2.5213126515727899</v>
      </c>
      <c r="O821" s="8">
        <v>2.5080607177263201</v>
      </c>
      <c r="P821" s="8">
        <v>2.5237050066899598</v>
      </c>
      <c r="Q821" s="8">
        <v>2.55357729664347</v>
      </c>
      <c r="R821" s="8">
        <v>2.5947038018750499</v>
      </c>
      <c r="S821" s="8">
        <v>2.63817420218962</v>
      </c>
      <c r="T821" s="8">
        <v>2.6847598325335902</v>
      </c>
      <c r="U821" s="8">
        <v>2.7386961543307198</v>
      </c>
      <c r="V821" s="8">
        <v>2.7951087619208201</v>
      </c>
      <c r="W821" s="8">
        <v>2.8567423171435999</v>
      </c>
      <c r="X821" s="8">
        <v>2.9208954773410101</v>
      </c>
      <c r="Y821" s="8">
        <v>2.9763773648315599</v>
      </c>
      <c r="Z821" s="8">
        <v>3.02552899169816</v>
      </c>
      <c r="AA821" s="8">
        <v>3.0565653796243599</v>
      </c>
      <c r="AB821" s="8">
        <v>2.9661201165826001</v>
      </c>
      <c r="AC821" s="8">
        <v>2.8806160278642801</v>
      </c>
      <c r="AD821" s="8">
        <v>2.8185693231015798</v>
      </c>
      <c r="AE821" s="8">
        <v>2.7729781341180599</v>
      </c>
      <c r="AF821" s="8">
        <v>2.7398768767343902</v>
      </c>
      <c r="AG821" s="8">
        <v>2.70477883489708</v>
      </c>
      <c r="AH821" s="8">
        <v>2.5945710278122598</v>
      </c>
      <c r="AI821" s="8">
        <v>2.4803528023051298</v>
      </c>
      <c r="AJ821" s="8">
        <v>2.3777334493457101</v>
      </c>
      <c r="AK821" s="8">
        <v>2.2835890800951</v>
      </c>
    </row>
    <row r="822" spans="1:37" s="8" customFormat="1" x14ac:dyDescent="0.3">
      <c r="A822" s="12" t="str">
        <f t="shared" si="13"/>
        <v>SDGbaseTRA_UrbBAU_v7QVAXabchm</v>
      </c>
      <c r="B822" s="36" t="s">
        <v>220</v>
      </c>
      <c r="C822" s="7" t="s">
        <v>346</v>
      </c>
      <c r="D822" s="9" t="s">
        <v>211</v>
      </c>
      <c r="E822" s="8" t="s">
        <v>48</v>
      </c>
      <c r="F822" s="8">
        <v>22.3715387803204</v>
      </c>
      <c r="G822" s="8">
        <v>22.371538780281199</v>
      </c>
      <c r="H822" s="8">
        <v>21.767721837615401</v>
      </c>
      <c r="I822" s="8">
        <v>21.795802577485201</v>
      </c>
      <c r="J822" s="8">
        <v>21.916470081945199</v>
      </c>
      <c r="K822" s="8">
        <v>21.973256074933499</v>
      </c>
      <c r="L822" s="8">
        <v>22.029291463893902</v>
      </c>
      <c r="M822" s="8">
        <v>22.099406277219099</v>
      </c>
      <c r="N822" s="8">
        <v>22.114320406326499</v>
      </c>
      <c r="O822" s="8">
        <v>22.276227034998399</v>
      </c>
      <c r="P822" s="8">
        <v>22.238940473712901</v>
      </c>
      <c r="Q822" s="8">
        <v>22.1990755445532</v>
      </c>
      <c r="R822" s="8">
        <v>22.273631790733301</v>
      </c>
      <c r="S822" s="8">
        <v>22.374327174697299</v>
      </c>
      <c r="T822" s="8">
        <v>22.479733025458</v>
      </c>
      <c r="U822" s="8">
        <v>22.591508073300702</v>
      </c>
      <c r="V822" s="8">
        <v>22.644714440736902</v>
      </c>
      <c r="W822" s="8">
        <v>22.778108460083601</v>
      </c>
      <c r="X822" s="8">
        <v>23.001120051399202</v>
      </c>
      <c r="Y822" s="8">
        <v>23.161261441433901</v>
      </c>
      <c r="Z822" s="8">
        <v>23.2778190451032</v>
      </c>
      <c r="AA822" s="8">
        <v>23.0164665174817</v>
      </c>
      <c r="AB822" s="8">
        <v>21.564596444112301</v>
      </c>
      <c r="AC822" s="8">
        <v>19.904186452863001</v>
      </c>
      <c r="AD822" s="8">
        <v>18.346407540943801</v>
      </c>
      <c r="AE822" s="8">
        <v>16.946086153451599</v>
      </c>
      <c r="AF822" s="8">
        <v>15.6817543146045</v>
      </c>
      <c r="AG822" s="8">
        <v>14.4818783375351</v>
      </c>
      <c r="AH822" s="8">
        <v>13.355059021171501</v>
      </c>
      <c r="AI822" s="8">
        <v>12.0230533145905</v>
      </c>
      <c r="AJ822" s="8">
        <v>10.765610579307801</v>
      </c>
      <c r="AK822" s="8">
        <v>9.6367040173744805</v>
      </c>
    </row>
    <row r="823" spans="1:37" s="8" customFormat="1" x14ac:dyDescent="0.3">
      <c r="A823" s="12" t="str">
        <f t="shared" si="13"/>
        <v>SDGbaseTRA_UrbBAU_v7QVAXaochm</v>
      </c>
      <c r="B823" s="36" t="s">
        <v>220</v>
      </c>
      <c r="C823" s="7" t="s">
        <v>346</v>
      </c>
      <c r="D823" s="9" t="s">
        <v>211</v>
      </c>
      <c r="E823" s="8" t="s">
        <v>49</v>
      </c>
      <c r="F823" s="8">
        <v>34.2354180457884</v>
      </c>
      <c r="G823" s="8">
        <v>34.235418045756802</v>
      </c>
      <c r="H823" s="8">
        <v>33.311390170057201</v>
      </c>
      <c r="I823" s="8">
        <v>33.354362442904304</v>
      </c>
      <c r="J823" s="8">
        <v>33.539021285565902</v>
      </c>
      <c r="K823" s="8">
        <v>33.625921530926398</v>
      </c>
      <c r="L823" s="8">
        <v>33.711673118479503</v>
      </c>
      <c r="M823" s="8">
        <v>33.818970607890797</v>
      </c>
      <c r="N823" s="8">
        <v>33.841793867828002</v>
      </c>
      <c r="O823" s="8">
        <v>34.089561407262799</v>
      </c>
      <c r="P823" s="8">
        <v>34.032501362103098</v>
      </c>
      <c r="Q823" s="8">
        <v>33.9714956115129</v>
      </c>
      <c r="R823" s="8">
        <v>34.085589875701402</v>
      </c>
      <c r="S823" s="8">
        <v>34.239685157172197</v>
      </c>
      <c r="T823" s="8">
        <v>34.400988919094999</v>
      </c>
      <c r="U823" s="8">
        <v>34.572039535128297</v>
      </c>
      <c r="V823" s="8">
        <v>34.653461839144299</v>
      </c>
      <c r="W823" s="8">
        <v>34.857596211035002</v>
      </c>
      <c r="X823" s="8">
        <v>35.198873363792501</v>
      </c>
      <c r="Y823" s="8">
        <v>35.443939538636798</v>
      </c>
      <c r="Z823" s="8">
        <v>35.622308953777299</v>
      </c>
      <c r="AA823" s="8">
        <v>35.2223582338776</v>
      </c>
      <c r="AB823" s="8">
        <v>33.000545090038997</v>
      </c>
      <c r="AC823" s="8">
        <v>30.459600958476798</v>
      </c>
      <c r="AD823" s="8">
        <v>28.075714324830098</v>
      </c>
      <c r="AE823" s="8">
        <v>25.932786716226701</v>
      </c>
      <c r="AF823" s="8">
        <v>23.9979654472649</v>
      </c>
      <c r="AG823" s="8">
        <v>22.161781710353701</v>
      </c>
      <c r="AH823" s="8">
        <v>20.437397405070801</v>
      </c>
      <c r="AI823" s="8">
        <v>18.399014053259201</v>
      </c>
      <c r="AJ823" s="8">
        <v>16.474735257160098</v>
      </c>
      <c r="AK823" s="8">
        <v>14.747156816447299</v>
      </c>
    </row>
    <row r="824" spans="1:37" s="8" customFormat="1" x14ac:dyDescent="0.3">
      <c r="A824" s="12" t="str">
        <f t="shared" si="13"/>
        <v>SDGbaseTRA_UrbBAU_v7QVAXarubb</v>
      </c>
      <c r="B824" s="36" t="s">
        <v>220</v>
      </c>
      <c r="C824" s="7" t="s">
        <v>346</v>
      </c>
      <c r="D824" s="9" t="s">
        <v>211</v>
      </c>
      <c r="E824" s="8" t="s">
        <v>50</v>
      </c>
      <c r="F824" s="8">
        <v>6.7712521152150096</v>
      </c>
      <c r="G824" s="8">
        <v>6.4019120775933098</v>
      </c>
      <c r="H824" s="8">
        <v>6.6601194584677597</v>
      </c>
      <c r="I824" s="8">
        <v>6.7819301943260397</v>
      </c>
      <c r="J824" s="8">
        <v>6.9332628897742703</v>
      </c>
      <c r="K824" s="8">
        <v>7.0949128874166503</v>
      </c>
      <c r="L824" s="8">
        <v>7.2772623452826002</v>
      </c>
      <c r="M824" s="8">
        <v>7.4689669927399702</v>
      </c>
      <c r="N824" s="8">
        <v>7.6815407873902997</v>
      </c>
      <c r="O824" s="8">
        <v>8.1182684939155596</v>
      </c>
      <c r="P824" s="8">
        <v>8.4058503593065907</v>
      </c>
      <c r="Q824" s="8">
        <v>8.6477338343426098</v>
      </c>
      <c r="R824" s="8">
        <v>8.9131812220637308</v>
      </c>
      <c r="S824" s="8">
        <v>9.1886745017114695</v>
      </c>
      <c r="T824" s="8">
        <v>9.4834623777404108</v>
      </c>
      <c r="U824" s="8">
        <v>9.8184238761127798</v>
      </c>
      <c r="V824" s="8">
        <v>10.1429075200251</v>
      </c>
      <c r="W824" s="8">
        <v>10.4829841335354</v>
      </c>
      <c r="X824" s="8">
        <v>10.834396775441</v>
      </c>
      <c r="Y824" s="8">
        <v>11.1485463422561</v>
      </c>
      <c r="Z824" s="8">
        <v>11.4601848307843</v>
      </c>
      <c r="AA824" s="8">
        <v>11.77630697381</v>
      </c>
      <c r="AB824" s="8">
        <v>12.2850485490137</v>
      </c>
      <c r="AC824" s="8">
        <v>12.735615410052899</v>
      </c>
      <c r="AD824" s="8">
        <v>13.163017173348299</v>
      </c>
      <c r="AE824" s="8">
        <v>13.5929236196049</v>
      </c>
      <c r="AF824" s="8">
        <v>14.034859756053701</v>
      </c>
      <c r="AG824" s="8">
        <v>14.465880196000599</v>
      </c>
      <c r="AH824" s="8">
        <v>14.625132086693</v>
      </c>
      <c r="AI824" s="8">
        <v>14.6725925824879</v>
      </c>
      <c r="AJ824" s="8">
        <v>14.699715043236999</v>
      </c>
      <c r="AK824" s="8">
        <v>14.687824064066101</v>
      </c>
    </row>
    <row r="825" spans="1:37" s="8" customFormat="1" x14ac:dyDescent="0.3">
      <c r="A825" s="12" t="str">
        <f t="shared" si="13"/>
        <v>SDGbaseTRA_UrbBAU_v7QVAXaplas</v>
      </c>
      <c r="B825" s="36" t="s">
        <v>220</v>
      </c>
      <c r="C825" s="7" t="s">
        <v>346</v>
      </c>
      <c r="D825" s="9" t="s">
        <v>211</v>
      </c>
      <c r="E825" s="8" t="s">
        <v>51</v>
      </c>
      <c r="F825" s="8">
        <v>15.426438760270701</v>
      </c>
      <c r="G825" s="8">
        <v>14.475008879710501</v>
      </c>
      <c r="H825" s="8">
        <v>14.9028041320824</v>
      </c>
      <c r="I825" s="8">
        <v>15.1694488156266</v>
      </c>
      <c r="J825" s="8">
        <v>15.460168883447899</v>
      </c>
      <c r="K825" s="8">
        <v>15.755909127602401</v>
      </c>
      <c r="L825" s="8">
        <v>16.098280290340501</v>
      </c>
      <c r="M825" s="8">
        <v>16.476939506100901</v>
      </c>
      <c r="N825" s="8">
        <v>16.881978473858499</v>
      </c>
      <c r="O825" s="8">
        <v>17.543498813568402</v>
      </c>
      <c r="P825" s="8">
        <v>18.018815154912001</v>
      </c>
      <c r="Q825" s="8">
        <v>18.433543753949699</v>
      </c>
      <c r="R825" s="8">
        <v>18.929917752605999</v>
      </c>
      <c r="S825" s="8">
        <v>19.4429073249417</v>
      </c>
      <c r="T825" s="8">
        <v>19.995074625526399</v>
      </c>
      <c r="U825" s="8">
        <v>20.613598484575</v>
      </c>
      <c r="V825" s="8">
        <v>21.2035107889374</v>
      </c>
      <c r="W825" s="8">
        <v>21.8395514474809</v>
      </c>
      <c r="X825" s="8">
        <v>22.546193434165801</v>
      </c>
      <c r="Y825" s="8">
        <v>23.191969192836002</v>
      </c>
      <c r="Z825" s="8">
        <v>23.8097449268604</v>
      </c>
      <c r="AA825" s="8">
        <v>24.437135186174299</v>
      </c>
      <c r="AB825" s="8">
        <v>25.039225543465001</v>
      </c>
      <c r="AC825" s="8">
        <v>25.563914980855301</v>
      </c>
      <c r="AD825" s="8">
        <v>26.096351622008399</v>
      </c>
      <c r="AE825" s="8">
        <v>26.661171563178701</v>
      </c>
      <c r="AF825" s="8">
        <v>27.269194126285701</v>
      </c>
      <c r="AG825" s="8">
        <v>27.849469102008101</v>
      </c>
      <c r="AH825" s="8">
        <v>27.768039045480499</v>
      </c>
      <c r="AI825" s="8">
        <v>27.593927987246001</v>
      </c>
      <c r="AJ825" s="8">
        <v>27.378470699252201</v>
      </c>
      <c r="AK825" s="8">
        <v>27.1244989830207</v>
      </c>
    </row>
    <row r="826" spans="1:37" s="8" customFormat="1" x14ac:dyDescent="0.3">
      <c r="A826" s="12" t="str">
        <f t="shared" si="13"/>
        <v>SDGbaseTRA_UrbBAU_v7QVAXanmet</v>
      </c>
      <c r="B826" s="36" t="s">
        <v>220</v>
      </c>
      <c r="C826" s="7" t="s">
        <v>346</v>
      </c>
      <c r="D826" s="9" t="s">
        <v>211</v>
      </c>
      <c r="E826" s="8" t="s">
        <v>52</v>
      </c>
      <c r="F826" s="8">
        <v>17.626887984271502</v>
      </c>
      <c r="G826" s="8">
        <v>16.2992162040605</v>
      </c>
      <c r="H826" s="8">
        <v>16.851249703322999</v>
      </c>
      <c r="I826" s="8">
        <v>17.1757132046097</v>
      </c>
      <c r="J826" s="8">
        <v>17.522000279478899</v>
      </c>
      <c r="K826" s="8">
        <v>17.9024873481554</v>
      </c>
      <c r="L826" s="8">
        <v>18.349277445240698</v>
      </c>
      <c r="M826" s="8">
        <v>18.848934842639199</v>
      </c>
      <c r="N826" s="8">
        <v>19.386460468595399</v>
      </c>
      <c r="O826" s="8">
        <v>20.240523710083501</v>
      </c>
      <c r="P826" s="8">
        <v>20.900276097172899</v>
      </c>
      <c r="Q826" s="8">
        <v>21.481881600232601</v>
      </c>
      <c r="R826" s="8">
        <v>22.130961531039301</v>
      </c>
      <c r="S826" s="8">
        <v>22.8080433986085</v>
      </c>
      <c r="T826" s="8">
        <v>23.529912346916301</v>
      </c>
      <c r="U826" s="8">
        <v>24.355271313313299</v>
      </c>
      <c r="V826" s="8">
        <v>25.171925740029501</v>
      </c>
      <c r="W826" s="8">
        <v>26.025290852725799</v>
      </c>
      <c r="X826" s="8">
        <v>26.886410581900499</v>
      </c>
      <c r="Y826" s="8">
        <v>27.7200916985412</v>
      </c>
      <c r="Z826" s="8">
        <v>28.567299614069601</v>
      </c>
      <c r="AA826" s="8">
        <v>29.41824673923</v>
      </c>
      <c r="AB826" s="8">
        <v>30.325967610300399</v>
      </c>
      <c r="AC826" s="8">
        <v>31.158517774639598</v>
      </c>
      <c r="AD826" s="8">
        <v>32.016550871705398</v>
      </c>
      <c r="AE826" s="8">
        <v>32.910422907104703</v>
      </c>
      <c r="AF826" s="8">
        <v>33.848247628243897</v>
      </c>
      <c r="AG826" s="8">
        <v>34.716657729925203</v>
      </c>
      <c r="AH826" s="8">
        <v>34.662524937902802</v>
      </c>
      <c r="AI826" s="8">
        <v>34.432232534210002</v>
      </c>
      <c r="AJ826" s="8">
        <v>34.233610648502697</v>
      </c>
      <c r="AK826" s="8">
        <v>33.967054870542199</v>
      </c>
    </row>
    <row r="827" spans="1:37" s="8" customFormat="1" x14ac:dyDescent="0.3">
      <c r="A827" s="12" t="str">
        <f t="shared" si="13"/>
        <v>SDGbaseTRA_UrbBAU_v7QVAXairon</v>
      </c>
      <c r="B827" s="36" t="s">
        <v>220</v>
      </c>
      <c r="C827" s="7" t="s">
        <v>346</v>
      </c>
      <c r="D827" s="9" t="s">
        <v>211</v>
      </c>
      <c r="E827" s="8" t="s">
        <v>53</v>
      </c>
      <c r="F827" s="8">
        <v>20.838620435938999</v>
      </c>
      <c r="G827" s="8">
        <v>19.587325428920799</v>
      </c>
      <c r="H827" s="8">
        <v>19.859817250228001</v>
      </c>
      <c r="I827" s="8">
        <v>19.900256306303302</v>
      </c>
      <c r="J827" s="8">
        <v>20.039266296594999</v>
      </c>
      <c r="K827" s="8">
        <v>20.255844636978299</v>
      </c>
      <c r="L827" s="8">
        <v>20.573551464963501</v>
      </c>
      <c r="M827" s="8">
        <v>21.055557040406502</v>
      </c>
      <c r="N827" s="8">
        <v>21.5224887522891</v>
      </c>
      <c r="O827" s="8">
        <v>22.4810807746499</v>
      </c>
      <c r="P827" s="8">
        <v>23.0823491678983</v>
      </c>
      <c r="Q827" s="8">
        <v>23.530426457522601</v>
      </c>
      <c r="R827" s="8">
        <v>23.992313390797001</v>
      </c>
      <c r="S827" s="8">
        <v>24.498208289249899</v>
      </c>
      <c r="T827" s="8">
        <v>25.044880523324</v>
      </c>
      <c r="U827" s="8">
        <v>25.6926438130801</v>
      </c>
      <c r="V827" s="8">
        <v>26.499657865715601</v>
      </c>
      <c r="W827" s="8">
        <v>27.260168449263499</v>
      </c>
      <c r="X827" s="8">
        <v>27.915861691818499</v>
      </c>
      <c r="Y827" s="8">
        <v>28.6477311149728</v>
      </c>
      <c r="Z827" s="8">
        <v>29.317074471631798</v>
      </c>
      <c r="AA827" s="8">
        <v>30.092002867793301</v>
      </c>
      <c r="AB827" s="8">
        <v>30.003442007290001</v>
      </c>
      <c r="AC827" s="8">
        <v>30.289943906777399</v>
      </c>
      <c r="AD827" s="8">
        <v>30.9380622689504</v>
      </c>
      <c r="AE827" s="8">
        <v>31.723474496385499</v>
      </c>
      <c r="AF827" s="8">
        <v>32.570410433520898</v>
      </c>
      <c r="AG827" s="8">
        <v>33.312703325961898</v>
      </c>
      <c r="AH827" s="8">
        <v>32.667237588968199</v>
      </c>
      <c r="AI827" s="8">
        <v>32.2519180783259</v>
      </c>
      <c r="AJ827" s="8">
        <v>31.985494571653</v>
      </c>
      <c r="AK827" s="8">
        <v>31.746892710193901</v>
      </c>
    </row>
    <row r="828" spans="1:37" s="8" customFormat="1" x14ac:dyDescent="0.3">
      <c r="A828" s="12" t="str">
        <f t="shared" si="13"/>
        <v>SDGbaseTRA_UrbBAU_v7QVAXanfrm</v>
      </c>
      <c r="B828" s="36" t="s">
        <v>220</v>
      </c>
      <c r="C828" s="7" t="s">
        <v>346</v>
      </c>
      <c r="D828" s="9" t="s">
        <v>211</v>
      </c>
      <c r="E828" s="8" t="s">
        <v>54</v>
      </c>
      <c r="F828" s="8">
        <v>13.0736512510274</v>
      </c>
      <c r="G828" s="8">
        <v>11.734410339876099</v>
      </c>
      <c r="H828" s="8">
        <v>11.3410309731988</v>
      </c>
      <c r="I828" s="8">
        <v>10.589676994666601</v>
      </c>
      <c r="J828" s="8">
        <v>10.3157015674302</v>
      </c>
      <c r="K828" s="8">
        <v>10.2886105014608</v>
      </c>
      <c r="L828" s="8">
        <v>10.5443603078348</v>
      </c>
      <c r="M828" s="8">
        <v>11.4520008376075</v>
      </c>
      <c r="N828" s="8">
        <v>12.2193618916723</v>
      </c>
      <c r="O828" s="8">
        <v>14.6325729893321</v>
      </c>
      <c r="P828" s="8">
        <v>15.8471756165104</v>
      </c>
      <c r="Q828" s="8">
        <v>16.4404666047704</v>
      </c>
      <c r="R828" s="8">
        <v>16.855701894415201</v>
      </c>
      <c r="S828" s="8">
        <v>17.363390726596698</v>
      </c>
      <c r="T828" s="8">
        <v>17.927025294269001</v>
      </c>
      <c r="U828" s="8">
        <v>18.708222517960198</v>
      </c>
      <c r="V828" s="8">
        <v>20.320098811954001</v>
      </c>
      <c r="W828" s="8">
        <v>21.7070710886812</v>
      </c>
      <c r="X828" s="8">
        <v>22.249900516739899</v>
      </c>
      <c r="Y828" s="8">
        <v>23.214602992444899</v>
      </c>
      <c r="Z828" s="8">
        <v>23.9288704392036</v>
      </c>
      <c r="AA828" s="8">
        <v>25.0182944223988</v>
      </c>
      <c r="AB828" s="8">
        <v>21.423526008311601</v>
      </c>
      <c r="AC828" s="8">
        <v>20.0844150277184</v>
      </c>
      <c r="AD828" s="8">
        <v>20.421637219603902</v>
      </c>
      <c r="AE828" s="8">
        <v>21.1850468104372</v>
      </c>
      <c r="AF828" s="8">
        <v>22.104164853119102</v>
      </c>
      <c r="AG828" s="8">
        <v>22.624556333854201</v>
      </c>
      <c r="AH828" s="8">
        <v>19.323003996071002</v>
      </c>
      <c r="AI828" s="8">
        <v>17.211900820905399</v>
      </c>
      <c r="AJ828" s="8">
        <v>16.223047736240598</v>
      </c>
      <c r="AK828" s="8">
        <v>15.4958785725873</v>
      </c>
    </row>
    <row r="829" spans="1:37" s="8" customFormat="1" x14ac:dyDescent="0.3">
      <c r="A829" s="12" t="str">
        <f t="shared" si="13"/>
        <v>SDGbaseTRA_UrbBAU_v7QVAXametp</v>
      </c>
      <c r="B829" s="36" t="s">
        <v>220</v>
      </c>
      <c r="C829" s="7" t="s">
        <v>346</v>
      </c>
      <c r="D829" s="9" t="s">
        <v>211</v>
      </c>
      <c r="E829" s="8" t="s">
        <v>55</v>
      </c>
      <c r="F829" s="8">
        <v>33.254980135401603</v>
      </c>
      <c r="G829" s="8">
        <v>29.9596238893829</v>
      </c>
      <c r="H829" s="8">
        <v>30.907494145553901</v>
      </c>
      <c r="I829" s="8">
        <v>31.3468963385777</v>
      </c>
      <c r="J829" s="8">
        <v>31.893480112971101</v>
      </c>
      <c r="K829" s="8">
        <v>32.523192977849</v>
      </c>
      <c r="L829" s="8">
        <v>33.3170391689629</v>
      </c>
      <c r="M829" s="8">
        <v>34.259670161816402</v>
      </c>
      <c r="N829" s="8">
        <v>35.2316094982884</v>
      </c>
      <c r="O829" s="8">
        <v>37.077474797833297</v>
      </c>
      <c r="P829" s="8">
        <v>38.269893034757096</v>
      </c>
      <c r="Q829" s="8">
        <v>39.2385047429674</v>
      </c>
      <c r="R829" s="8">
        <v>40.329411808460797</v>
      </c>
      <c r="S829" s="8">
        <v>41.509034662234498</v>
      </c>
      <c r="T829" s="8">
        <v>42.773733000298499</v>
      </c>
      <c r="U829" s="8">
        <v>44.208010682787403</v>
      </c>
      <c r="V829" s="8">
        <v>45.837017853501401</v>
      </c>
      <c r="W829" s="8">
        <v>47.352217952939</v>
      </c>
      <c r="X829" s="8">
        <v>48.595418752695998</v>
      </c>
      <c r="Y829" s="8">
        <v>50.110736033028402</v>
      </c>
      <c r="Z829" s="8">
        <v>51.590991724533701</v>
      </c>
      <c r="AA829" s="8">
        <v>53.1616626563399</v>
      </c>
      <c r="AB829" s="8">
        <v>54.6283298496583</v>
      </c>
      <c r="AC829" s="8">
        <v>56.078494993001499</v>
      </c>
      <c r="AD829" s="8">
        <v>57.753499748020801</v>
      </c>
      <c r="AE829" s="8">
        <v>59.5493074470754</v>
      </c>
      <c r="AF829" s="8">
        <v>61.452814216379601</v>
      </c>
      <c r="AG829" s="8">
        <v>63.199879528528498</v>
      </c>
      <c r="AH829" s="8">
        <v>62.989240370450702</v>
      </c>
      <c r="AI829" s="8">
        <v>62.549644000097203</v>
      </c>
      <c r="AJ829" s="8">
        <v>62.2824018194421</v>
      </c>
      <c r="AK829" s="8">
        <v>61.9542836712859</v>
      </c>
    </row>
    <row r="830" spans="1:37" s="8" customFormat="1" x14ac:dyDescent="0.3">
      <c r="A830" s="12" t="str">
        <f t="shared" si="13"/>
        <v>SDGbaseTRA_UrbBAU_v7QVAXamach</v>
      </c>
      <c r="B830" s="36" t="s">
        <v>220</v>
      </c>
      <c r="C830" s="7" t="s">
        <v>346</v>
      </c>
      <c r="D830" s="9" t="s">
        <v>211</v>
      </c>
      <c r="E830" s="8" t="s">
        <v>56</v>
      </c>
      <c r="F830" s="8">
        <v>38.665956251697601</v>
      </c>
      <c r="G830" s="8">
        <v>34.777894488840197</v>
      </c>
      <c r="H830" s="8">
        <v>35.865867250527103</v>
      </c>
      <c r="I830" s="8">
        <v>36.305448260808099</v>
      </c>
      <c r="J830" s="8">
        <v>36.8944996233691</v>
      </c>
      <c r="K830" s="8">
        <v>37.60857070985</v>
      </c>
      <c r="L830" s="8">
        <v>38.5472289014902</v>
      </c>
      <c r="M830" s="8">
        <v>39.779136632737597</v>
      </c>
      <c r="N830" s="8">
        <v>40.994089909953502</v>
      </c>
      <c r="O830" s="8">
        <v>43.310756170975303</v>
      </c>
      <c r="P830" s="8">
        <v>44.770105621609503</v>
      </c>
      <c r="Q830" s="8">
        <v>45.947655163150401</v>
      </c>
      <c r="R830" s="8">
        <v>47.212853918678498</v>
      </c>
      <c r="S830" s="8">
        <v>48.594715310113997</v>
      </c>
      <c r="T830" s="8">
        <v>50.091241433577103</v>
      </c>
      <c r="U830" s="8">
        <v>51.818717858625497</v>
      </c>
      <c r="V830" s="8">
        <v>53.721124727819898</v>
      </c>
      <c r="W830" s="8">
        <v>55.510768517396599</v>
      </c>
      <c r="X830" s="8">
        <v>57.052503442939098</v>
      </c>
      <c r="Y830" s="8">
        <v>58.904118279692</v>
      </c>
      <c r="Z830" s="8">
        <v>60.724166169462002</v>
      </c>
      <c r="AA830" s="8">
        <v>62.666722865138702</v>
      </c>
      <c r="AB830" s="8">
        <v>63.8201474678892</v>
      </c>
      <c r="AC830" s="8">
        <v>65.226610941244701</v>
      </c>
      <c r="AD830" s="8">
        <v>67.207019624169504</v>
      </c>
      <c r="AE830" s="8">
        <v>69.4246346999591</v>
      </c>
      <c r="AF830" s="8">
        <v>71.778469849240807</v>
      </c>
      <c r="AG830" s="8">
        <v>73.878991869099096</v>
      </c>
      <c r="AH830" s="8">
        <v>72.813837043586005</v>
      </c>
      <c r="AI830" s="8">
        <v>71.664139522797299</v>
      </c>
      <c r="AJ830" s="8">
        <v>71.019551125618705</v>
      </c>
      <c r="AK830" s="8">
        <v>70.371289463869701</v>
      </c>
    </row>
    <row r="831" spans="1:37" s="8" customFormat="1" x14ac:dyDescent="0.3">
      <c r="A831" s="12" t="str">
        <f t="shared" si="13"/>
        <v>SDGbaseTRA_UrbBAU_v7QVAXafcel</v>
      </c>
      <c r="B831" s="36" t="s">
        <v>220</v>
      </c>
      <c r="C831" s="7" t="s">
        <v>346</v>
      </c>
      <c r="D831" s="9" t="s">
        <v>211</v>
      </c>
      <c r="E831" s="8" t="s">
        <v>57</v>
      </c>
      <c r="F831" s="8">
        <v>0.28999999999999998</v>
      </c>
      <c r="G831" s="8">
        <v>0.28999999999999998</v>
      </c>
      <c r="H831" s="8">
        <v>0.28968487122259201</v>
      </c>
      <c r="I831" s="8">
        <v>0.28965790837184502</v>
      </c>
      <c r="J831" s="8">
        <v>0.28965790837184502</v>
      </c>
      <c r="K831" s="8">
        <v>0.28965790837184502</v>
      </c>
      <c r="L831" s="8">
        <v>0.28965790837184502</v>
      </c>
      <c r="M831" s="8">
        <v>0.28965790837184502</v>
      </c>
      <c r="N831" s="8">
        <v>0.28965790837184502</v>
      </c>
      <c r="O831" s="8">
        <v>0.28965790837184502</v>
      </c>
      <c r="P831" s="8">
        <v>0.28965790837184502</v>
      </c>
      <c r="Q831" s="8">
        <v>0.28965790837184502</v>
      </c>
      <c r="R831" s="8">
        <v>0.28965790837184502</v>
      </c>
      <c r="S831" s="8">
        <v>0.28965790837184402</v>
      </c>
      <c r="T831" s="8">
        <v>0.28965790837184402</v>
      </c>
      <c r="U831" s="8">
        <v>0.28965790837184502</v>
      </c>
      <c r="V831" s="8">
        <v>0.28965790837184502</v>
      </c>
      <c r="W831" s="8">
        <v>0.28965790837184402</v>
      </c>
      <c r="X831" s="8">
        <v>0.28965790837184402</v>
      </c>
      <c r="Y831" s="8">
        <v>4.2184859843336904</v>
      </c>
      <c r="Z831" s="8">
        <v>8.4369719686673701</v>
      </c>
      <c r="AA831" s="8">
        <v>12.6554579530011</v>
      </c>
      <c r="AB831" s="8">
        <v>13.6463560908955</v>
      </c>
      <c r="AC831" s="8">
        <v>14.637254228789899</v>
      </c>
      <c r="AD831" s="8">
        <v>15.628152366684199</v>
      </c>
      <c r="AE831" s="8">
        <v>16.619050504578599</v>
      </c>
      <c r="AF831" s="8">
        <v>17.609948642473</v>
      </c>
      <c r="AG831" s="8">
        <v>17.5646401817644</v>
      </c>
      <c r="AH831" s="8">
        <v>17.519331721055799</v>
      </c>
      <c r="AI831" s="8">
        <v>17.474023260347199</v>
      </c>
      <c r="AJ831" s="8">
        <v>17.428714799638598</v>
      </c>
      <c r="AK831" s="8">
        <v>17.383406338930001</v>
      </c>
    </row>
    <row r="832" spans="1:37" s="8" customFormat="1" x14ac:dyDescent="0.3">
      <c r="A832" s="12" t="str">
        <f t="shared" si="13"/>
        <v>SDGbaseTRA_UrbBAU_v7QVAXaelct</v>
      </c>
      <c r="B832" s="36" t="s">
        <v>220</v>
      </c>
      <c r="C832" s="7" t="s">
        <v>346</v>
      </c>
      <c r="D832" s="9" t="s">
        <v>211</v>
      </c>
      <c r="E832" s="8" t="s">
        <v>58</v>
      </c>
      <c r="F832" s="8">
        <v>7.8476290328821793E-2</v>
      </c>
      <c r="G832" s="8">
        <v>7.8476290328821793E-2</v>
      </c>
      <c r="H832" s="8">
        <v>7.8391013992867103E-2</v>
      </c>
      <c r="I832" s="8">
        <v>7.8383717632510994E-2</v>
      </c>
      <c r="J832" s="8">
        <v>7.8383717632510994E-2</v>
      </c>
      <c r="K832" s="8">
        <v>7.8383717632510994E-2</v>
      </c>
      <c r="L832" s="8">
        <v>7.8383717632510896E-2</v>
      </c>
      <c r="M832" s="8">
        <v>7.8383717632510896E-2</v>
      </c>
      <c r="N832" s="8">
        <v>7.8383717632510896E-2</v>
      </c>
      <c r="O832" s="8">
        <v>7.8383717632510896E-2</v>
      </c>
      <c r="P832" s="8">
        <v>7.8383717632510896E-2</v>
      </c>
      <c r="Q832" s="8">
        <v>7.8383717632510896E-2</v>
      </c>
      <c r="R832" s="8">
        <v>7.8383717632510896E-2</v>
      </c>
      <c r="S832" s="8">
        <v>7.8383717632510799E-2</v>
      </c>
      <c r="T832" s="8">
        <v>7.8383717632510799E-2</v>
      </c>
      <c r="U832" s="8">
        <v>7.8383717632510896E-2</v>
      </c>
      <c r="V832" s="8">
        <v>7.8383717632510896E-2</v>
      </c>
      <c r="W832" s="8">
        <v>7.8383717632510799E-2</v>
      </c>
      <c r="X832" s="8">
        <v>3.1935093670491002</v>
      </c>
      <c r="Y832" s="8">
        <v>3.1935093670491002</v>
      </c>
      <c r="Z832" s="8">
        <v>1.75742134508534</v>
      </c>
      <c r="AA832" s="8">
        <v>1.75742134508534</v>
      </c>
      <c r="AB832" s="8">
        <v>1.75742134508534</v>
      </c>
      <c r="AC832" s="8">
        <v>1.75742134508534</v>
      </c>
      <c r="AD832" s="8">
        <v>0.99202817258474896</v>
      </c>
      <c r="AE832" s="8">
        <v>0.99202817258474896</v>
      </c>
      <c r="AF832" s="8">
        <v>0.99202817258474896</v>
      </c>
      <c r="AG832" s="8">
        <v>0.99202817258474896</v>
      </c>
      <c r="AH832" s="8">
        <v>0.99202817258474896</v>
      </c>
      <c r="AI832" s="8">
        <v>7.4597532694591404</v>
      </c>
      <c r="AJ832" s="8">
        <v>7.4597532694591404</v>
      </c>
      <c r="AK832" s="8">
        <v>7.4597532694591404</v>
      </c>
    </row>
    <row r="833" spans="1:37" s="8" customFormat="1" x14ac:dyDescent="0.3">
      <c r="A833" s="12" t="str">
        <f t="shared" si="13"/>
        <v>SDGbaseTRA_UrbBAU_v7QVAXaemch</v>
      </c>
      <c r="B833" s="36" t="s">
        <v>220</v>
      </c>
      <c r="C833" s="7" t="s">
        <v>346</v>
      </c>
      <c r="D833" s="9" t="s">
        <v>211</v>
      </c>
      <c r="E833" s="8" t="s">
        <v>59</v>
      </c>
      <c r="F833" s="8">
        <v>8.9889127758870302</v>
      </c>
      <c r="G833" s="8">
        <v>8.2218221416424004</v>
      </c>
      <c r="H833" s="8">
        <v>8.4343574503471093</v>
      </c>
      <c r="I833" s="8">
        <v>8.4705346154837393</v>
      </c>
      <c r="J833" s="8">
        <v>8.56123702385303</v>
      </c>
      <c r="K833" s="8">
        <v>8.7032818626189901</v>
      </c>
      <c r="L833" s="8">
        <v>8.9168434002696699</v>
      </c>
      <c r="M833" s="8">
        <v>9.2517487153450393</v>
      </c>
      <c r="N833" s="8">
        <v>9.5639800543826095</v>
      </c>
      <c r="O833" s="8">
        <v>10.203500479666699</v>
      </c>
      <c r="P833" s="8">
        <v>10.5737363609044</v>
      </c>
      <c r="Q833" s="8">
        <v>10.851545978469099</v>
      </c>
      <c r="R833" s="8">
        <v>11.145243770406699</v>
      </c>
      <c r="S833" s="8">
        <v>11.4782174716387</v>
      </c>
      <c r="T833" s="8">
        <v>11.839661763513201</v>
      </c>
      <c r="U833" s="8">
        <v>12.256583631842901</v>
      </c>
      <c r="V833" s="8">
        <v>12.7164089213382</v>
      </c>
      <c r="W833" s="8">
        <v>13.166206375392999</v>
      </c>
      <c r="X833" s="8">
        <v>13.5769369374429</v>
      </c>
      <c r="Y833" s="8">
        <v>14.030938561091601</v>
      </c>
      <c r="Z833" s="8">
        <v>14.4751712002808</v>
      </c>
      <c r="AA833" s="8">
        <v>14.9526809280528</v>
      </c>
      <c r="AB833" s="8">
        <v>14.9876409396208</v>
      </c>
      <c r="AC833" s="8">
        <v>15.1675090352069</v>
      </c>
      <c r="AD833" s="8">
        <v>15.588061868682599</v>
      </c>
      <c r="AE833" s="8">
        <v>16.0847231909313</v>
      </c>
      <c r="AF833" s="8">
        <v>16.624189112648001</v>
      </c>
      <c r="AG833" s="8">
        <v>17.1570050824212</v>
      </c>
      <c r="AH833" s="8">
        <v>16.688822498806399</v>
      </c>
      <c r="AI833" s="8">
        <v>16.203092618305099</v>
      </c>
      <c r="AJ833" s="8">
        <v>15.978361459671</v>
      </c>
      <c r="AK833" s="8">
        <v>15.7484772861562</v>
      </c>
    </row>
    <row r="834" spans="1:37" s="8" customFormat="1" x14ac:dyDescent="0.3">
      <c r="A834" s="12" t="str">
        <f t="shared" si="13"/>
        <v>SDGbaseTRA_UrbBAU_v7QVAXasequ</v>
      </c>
      <c r="B834" s="36" t="s">
        <v>220</v>
      </c>
      <c r="C834" s="7" t="s">
        <v>346</v>
      </c>
      <c r="D834" s="9" t="s">
        <v>211</v>
      </c>
      <c r="E834" s="8" t="s">
        <v>60</v>
      </c>
      <c r="F834" s="8">
        <v>8.7771319246617594</v>
      </c>
      <c r="G834" s="8">
        <v>8.3346763294268698</v>
      </c>
      <c r="H834" s="8">
        <v>8.5760611699129807</v>
      </c>
      <c r="I834" s="8">
        <v>8.6218050453273403</v>
      </c>
      <c r="J834" s="8">
        <v>8.7332438219775597</v>
      </c>
      <c r="K834" s="8">
        <v>8.8880189151182591</v>
      </c>
      <c r="L834" s="8">
        <v>9.1102141026880794</v>
      </c>
      <c r="M834" s="8">
        <v>9.4615281770894804</v>
      </c>
      <c r="N834" s="8">
        <v>9.7926788199632799</v>
      </c>
      <c r="O834" s="8">
        <v>10.438480705342</v>
      </c>
      <c r="P834" s="8">
        <v>10.826265311416201</v>
      </c>
      <c r="Q834" s="8">
        <v>11.137960316602999</v>
      </c>
      <c r="R834" s="8">
        <v>11.4506006045594</v>
      </c>
      <c r="S834" s="8">
        <v>11.787676931876399</v>
      </c>
      <c r="T834" s="8">
        <v>12.164308355702</v>
      </c>
      <c r="U834" s="8">
        <v>12.5981448379175</v>
      </c>
      <c r="V834" s="8">
        <v>13.0149792783719</v>
      </c>
      <c r="W834" s="8">
        <v>13.461803615826801</v>
      </c>
      <c r="X834" s="8">
        <v>13.951745974052301</v>
      </c>
      <c r="Y834" s="8">
        <v>14.4323846521251</v>
      </c>
      <c r="Z834" s="8">
        <v>14.902328976057699</v>
      </c>
      <c r="AA834" s="8">
        <v>15.411764142910201</v>
      </c>
      <c r="AB834" s="8">
        <v>15.4568318513339</v>
      </c>
      <c r="AC834" s="8">
        <v>15.640047244923</v>
      </c>
      <c r="AD834" s="8">
        <v>16.061293660592</v>
      </c>
      <c r="AE834" s="8">
        <v>16.561097958181101</v>
      </c>
      <c r="AF834" s="8">
        <v>17.103609397552098</v>
      </c>
      <c r="AG834" s="8">
        <v>17.6004931719037</v>
      </c>
      <c r="AH834" s="8">
        <v>17.025003003806201</v>
      </c>
      <c r="AI834" s="8">
        <v>16.445853878563401</v>
      </c>
      <c r="AJ834" s="8">
        <v>16.1391878166419</v>
      </c>
      <c r="AK834" s="8">
        <v>15.870713166881099</v>
      </c>
    </row>
    <row r="835" spans="1:37" s="8" customFormat="1" x14ac:dyDescent="0.3">
      <c r="A835" s="12" t="str">
        <f t="shared" si="13"/>
        <v>SDGbaseTRA_UrbBAU_v7QVAXavehi</v>
      </c>
      <c r="B835" s="36" t="s">
        <v>220</v>
      </c>
      <c r="C835" s="7" t="s">
        <v>346</v>
      </c>
      <c r="D835" s="9" t="s">
        <v>211</v>
      </c>
      <c r="E835" s="8" t="s">
        <v>61</v>
      </c>
      <c r="F835" s="8">
        <v>39.567910300526599</v>
      </c>
      <c r="G835" s="8">
        <v>36.275198782490001</v>
      </c>
      <c r="H835" s="8">
        <v>37.441334326274301</v>
      </c>
      <c r="I835" s="8">
        <v>37.840868507600902</v>
      </c>
      <c r="J835" s="8">
        <v>38.404507433671903</v>
      </c>
      <c r="K835" s="8">
        <v>39.216966860779301</v>
      </c>
      <c r="L835" s="8">
        <v>40.262638786760903</v>
      </c>
      <c r="M835" s="8">
        <v>41.711034272495802</v>
      </c>
      <c r="N835" s="8">
        <v>43.161231642160601</v>
      </c>
      <c r="O835" s="8">
        <v>45.373797753721</v>
      </c>
      <c r="P835" s="8">
        <v>47.0551582849182</v>
      </c>
      <c r="Q835" s="8">
        <v>48.577061605010698</v>
      </c>
      <c r="R835" s="8">
        <v>50.2258864454665</v>
      </c>
      <c r="S835" s="8">
        <v>51.9865709166302</v>
      </c>
      <c r="T835" s="8">
        <v>53.902863164875001</v>
      </c>
      <c r="U835" s="8">
        <v>56.135549698838503</v>
      </c>
      <c r="V835" s="8">
        <v>58.525078971409798</v>
      </c>
      <c r="W835" s="8">
        <v>60.9118886919304</v>
      </c>
      <c r="X835" s="8">
        <v>63.130889717917803</v>
      </c>
      <c r="Y835" s="8">
        <v>64.327541827875095</v>
      </c>
      <c r="Z835" s="8">
        <v>65.516287070311606</v>
      </c>
      <c r="AA835" s="8">
        <v>66.736648954572004</v>
      </c>
      <c r="AB835" s="8">
        <v>67.595462104141802</v>
      </c>
      <c r="AC835" s="8">
        <v>68.868373575929496</v>
      </c>
      <c r="AD835" s="8">
        <v>70.935730713381801</v>
      </c>
      <c r="AE835" s="8">
        <v>73.330492760354801</v>
      </c>
      <c r="AF835" s="8">
        <v>75.890746529094798</v>
      </c>
      <c r="AG835" s="8">
        <v>78.578821745163694</v>
      </c>
      <c r="AH835" s="8">
        <v>77.444358770378201</v>
      </c>
      <c r="AI835" s="8">
        <v>75.762350295806698</v>
      </c>
      <c r="AJ835" s="8">
        <v>74.804351664421205</v>
      </c>
      <c r="AK835" s="8">
        <v>73.915633474923098</v>
      </c>
    </row>
    <row r="836" spans="1:37" s="8" customFormat="1" x14ac:dyDescent="0.3">
      <c r="A836" s="12" t="str">
        <f t="shared" si="13"/>
        <v>SDGbaseTRA_UrbBAU_v7QVAXatequ</v>
      </c>
      <c r="B836" s="36" t="s">
        <v>220</v>
      </c>
      <c r="C836" s="7" t="s">
        <v>346</v>
      </c>
      <c r="D836" s="9" t="s">
        <v>211</v>
      </c>
      <c r="E836" s="8" t="s">
        <v>62</v>
      </c>
      <c r="F836" s="8">
        <v>7.0941028714772303</v>
      </c>
      <c r="G836" s="8">
        <v>6.1361405283592099</v>
      </c>
      <c r="H836" s="8">
        <v>6.3483675799343899</v>
      </c>
      <c r="I836" s="8">
        <v>6.26736119274043</v>
      </c>
      <c r="J836" s="8">
        <v>6.3159712467017899</v>
      </c>
      <c r="K836" s="8">
        <v>6.4074537291013902</v>
      </c>
      <c r="L836" s="8">
        <v>6.5719398654481198</v>
      </c>
      <c r="M836" s="8">
        <v>6.92213869278656</v>
      </c>
      <c r="N836" s="8">
        <v>7.2338941333377198</v>
      </c>
      <c r="O836" s="8">
        <v>8.2691053948733604</v>
      </c>
      <c r="P836" s="8">
        <v>8.7260337758833995</v>
      </c>
      <c r="Q836" s="8">
        <v>8.9884018140865702</v>
      </c>
      <c r="R836" s="8">
        <v>9.1631320275396106</v>
      </c>
      <c r="S836" s="8">
        <v>9.3971723417774893</v>
      </c>
      <c r="T836" s="8">
        <v>9.6812591309222302</v>
      </c>
      <c r="U836" s="8">
        <v>10.019078939185</v>
      </c>
      <c r="V836" s="8">
        <v>10.4207044899903</v>
      </c>
      <c r="W836" s="8">
        <v>10.7807966789861</v>
      </c>
      <c r="X836" s="8">
        <v>11.033286079035101</v>
      </c>
      <c r="Y836" s="8">
        <v>11.381923564151601</v>
      </c>
      <c r="Z836" s="8">
        <v>11.6854244408054</v>
      </c>
      <c r="AA836" s="8">
        <v>12.075071900945099</v>
      </c>
      <c r="AB836" s="8">
        <v>11.7181537833197</v>
      </c>
      <c r="AC836" s="8">
        <v>11.666954207271599</v>
      </c>
      <c r="AD836" s="8">
        <v>11.980575711901899</v>
      </c>
      <c r="AE836" s="8">
        <v>12.394433572883701</v>
      </c>
      <c r="AF836" s="8">
        <v>12.850903744896399</v>
      </c>
      <c r="AG836" s="8">
        <v>13.1704073452172</v>
      </c>
      <c r="AH836" s="8">
        <v>12.3448604735988</v>
      </c>
      <c r="AI836" s="8">
        <v>11.602050326549399</v>
      </c>
      <c r="AJ836" s="8">
        <v>11.220094588686701</v>
      </c>
      <c r="AK836" s="8">
        <v>10.905127630102401</v>
      </c>
    </row>
    <row r="837" spans="1:37" s="8" customFormat="1" x14ac:dyDescent="0.3">
      <c r="A837" s="12" t="str">
        <f t="shared" si="13"/>
        <v>SDGbaseTRA_UrbBAU_v7QVAXafurn</v>
      </c>
      <c r="B837" s="36" t="s">
        <v>220</v>
      </c>
      <c r="C837" s="7" t="s">
        <v>346</v>
      </c>
      <c r="D837" s="9" t="s">
        <v>211</v>
      </c>
      <c r="E837" s="8" t="s">
        <v>63</v>
      </c>
      <c r="F837" s="8">
        <v>6.0912402558293097</v>
      </c>
      <c r="G837" s="8">
        <v>5.45142532510914</v>
      </c>
      <c r="H837" s="8">
        <v>5.6644570382421104</v>
      </c>
      <c r="I837" s="8">
        <v>5.7763930312732601</v>
      </c>
      <c r="J837" s="8">
        <v>5.9059856947148699</v>
      </c>
      <c r="K837" s="8">
        <v>6.0477683174536701</v>
      </c>
      <c r="L837" s="8">
        <v>6.2164758253179704</v>
      </c>
      <c r="M837" s="8">
        <v>6.4124642031929202</v>
      </c>
      <c r="N837" s="8">
        <v>6.6168287096587797</v>
      </c>
      <c r="O837" s="8">
        <v>6.9936130562994698</v>
      </c>
      <c r="P837" s="8">
        <v>7.2472868471492804</v>
      </c>
      <c r="Q837" s="8">
        <v>7.4570156182965803</v>
      </c>
      <c r="R837" s="8">
        <v>7.6896011194279499</v>
      </c>
      <c r="S837" s="8">
        <v>7.9392213809730299</v>
      </c>
      <c r="T837" s="8">
        <v>8.2077493934223806</v>
      </c>
      <c r="U837" s="8">
        <v>8.5040076566806402</v>
      </c>
      <c r="V837" s="8">
        <v>8.8133055744564608</v>
      </c>
      <c r="W837" s="8">
        <v>9.1353905953610006</v>
      </c>
      <c r="X837" s="8">
        <v>9.4451960856553292</v>
      </c>
      <c r="Y837" s="8">
        <v>9.7579885754927602</v>
      </c>
      <c r="Z837" s="8">
        <v>10.0687279938731</v>
      </c>
      <c r="AA837" s="8">
        <v>10.385162235880699</v>
      </c>
      <c r="AB837" s="8">
        <v>10.7290926490706</v>
      </c>
      <c r="AC837" s="8">
        <v>11.032438990536001</v>
      </c>
      <c r="AD837" s="8">
        <v>11.345013327000199</v>
      </c>
      <c r="AE837" s="8">
        <v>11.671212595869999</v>
      </c>
      <c r="AF837" s="8">
        <v>12.023114495990599</v>
      </c>
      <c r="AG837" s="8">
        <v>12.3606146920431</v>
      </c>
      <c r="AH837" s="8">
        <v>12.3562383035656</v>
      </c>
      <c r="AI837" s="8">
        <v>12.257939831583901</v>
      </c>
      <c r="AJ837" s="8">
        <v>12.1767522235908</v>
      </c>
      <c r="AK837" s="8">
        <v>12.068122837174201</v>
      </c>
    </row>
    <row r="838" spans="1:37" s="8" customFormat="1" x14ac:dyDescent="0.3">
      <c r="A838" s="12" t="str">
        <f t="shared" si="13"/>
        <v>SDGbaseTRA_UrbBAU_v7QVAXaoman</v>
      </c>
      <c r="B838" s="36" t="s">
        <v>220</v>
      </c>
      <c r="C838" s="7" t="s">
        <v>346</v>
      </c>
      <c r="D838" s="9" t="s">
        <v>211</v>
      </c>
      <c r="E838" s="8" t="s">
        <v>64</v>
      </c>
      <c r="F838" s="8">
        <v>25.455948437612001</v>
      </c>
      <c r="G838" s="8">
        <v>23.2902281776094</v>
      </c>
      <c r="H838" s="8">
        <v>24.380599460466001</v>
      </c>
      <c r="I838" s="8">
        <v>24.950886932152699</v>
      </c>
      <c r="J838" s="8">
        <v>25.518274747991899</v>
      </c>
      <c r="K838" s="8">
        <v>26.123812244497099</v>
      </c>
      <c r="L838" s="8">
        <v>26.851320129984401</v>
      </c>
      <c r="M838" s="8">
        <v>27.687247682664399</v>
      </c>
      <c r="N838" s="8">
        <v>28.588171229384901</v>
      </c>
      <c r="O838" s="8">
        <v>30.221583753925401</v>
      </c>
      <c r="P838" s="8">
        <v>31.6294662588388</v>
      </c>
      <c r="Q838" s="8">
        <v>32.824129517565503</v>
      </c>
      <c r="R838" s="8">
        <v>34.0479412999929</v>
      </c>
      <c r="S838" s="8">
        <v>35.204702477286098</v>
      </c>
      <c r="T838" s="8">
        <v>36.396583125594198</v>
      </c>
      <c r="U838" s="8">
        <v>37.729056423299902</v>
      </c>
      <c r="V838" s="8">
        <v>38.899318950206698</v>
      </c>
      <c r="W838" s="8">
        <v>40.1147161300905</v>
      </c>
      <c r="X838" s="8">
        <v>41.3823769849838</v>
      </c>
      <c r="Y838" s="8">
        <v>42.518477508726498</v>
      </c>
      <c r="Z838" s="8">
        <v>43.609367853491797</v>
      </c>
      <c r="AA838" s="8">
        <v>44.740511192883702</v>
      </c>
      <c r="AB838" s="8">
        <v>45.911858793514902</v>
      </c>
      <c r="AC838" s="8">
        <v>46.917636993853897</v>
      </c>
      <c r="AD838" s="8">
        <v>47.9424001618818</v>
      </c>
      <c r="AE838" s="8">
        <v>49.001052436879597</v>
      </c>
      <c r="AF838" s="8">
        <v>50.127989189019402</v>
      </c>
      <c r="AG838" s="8">
        <v>51.176297036932802</v>
      </c>
      <c r="AH838" s="8">
        <v>50.344749300477702</v>
      </c>
      <c r="AI838" s="8">
        <v>49.232673946322002</v>
      </c>
      <c r="AJ838" s="8">
        <v>48.2841140241134</v>
      </c>
      <c r="AK838" s="8">
        <v>47.290748245166803</v>
      </c>
    </row>
    <row r="839" spans="1:37" s="8" customFormat="1" x14ac:dyDescent="0.3">
      <c r="A839" s="12" t="str">
        <f t="shared" si="13"/>
        <v>SDGbaseTRA_UrbBAU_v7QVAXaelec</v>
      </c>
      <c r="B839" s="36" t="s">
        <v>220</v>
      </c>
      <c r="C839" s="7" t="s">
        <v>346</v>
      </c>
      <c r="D839" s="9" t="s">
        <v>211</v>
      </c>
      <c r="E839" s="8" t="s">
        <v>65</v>
      </c>
      <c r="F839" s="8">
        <v>142.20363281736601</v>
      </c>
      <c r="G839" s="8">
        <v>136.753321414863</v>
      </c>
      <c r="H839" s="8">
        <v>141.67580848332599</v>
      </c>
      <c r="I839" s="8">
        <v>141.579095402522</v>
      </c>
      <c r="J839" s="8">
        <v>138.444846019099</v>
      </c>
      <c r="K839" s="8">
        <v>138.19224759609</v>
      </c>
      <c r="L839" s="8">
        <v>138.99703656856701</v>
      </c>
      <c r="M839" s="8">
        <v>140.029493101453</v>
      </c>
      <c r="N839" s="8">
        <v>141.53031268973399</v>
      </c>
      <c r="O839" s="8">
        <v>142.19664463954399</v>
      </c>
      <c r="P839" s="8">
        <v>143.94611393921801</v>
      </c>
      <c r="Q839" s="8">
        <v>145.102974930632</v>
      </c>
      <c r="R839" s="8">
        <v>148.088620684528</v>
      </c>
      <c r="S839" s="8">
        <v>152.22547743461999</v>
      </c>
      <c r="T839" s="8">
        <v>155.66541325794401</v>
      </c>
      <c r="U839" s="8">
        <v>159.842251666663</v>
      </c>
      <c r="V839" s="8">
        <v>160.485679456745</v>
      </c>
      <c r="W839" s="8">
        <v>163.95907636810401</v>
      </c>
      <c r="X839" s="8">
        <v>175.02201821730199</v>
      </c>
      <c r="Y839" s="8">
        <v>181.533710155666</v>
      </c>
      <c r="Z839" s="8">
        <v>188.64088972015301</v>
      </c>
      <c r="AA839" s="8">
        <v>195.74421382564299</v>
      </c>
      <c r="AB839" s="8">
        <v>199.261420013144</v>
      </c>
      <c r="AC839" s="8">
        <v>203.32874317788</v>
      </c>
      <c r="AD839" s="8">
        <v>208.34539845899499</v>
      </c>
      <c r="AE839" s="8">
        <v>213.686454078259</v>
      </c>
      <c r="AF839" s="8">
        <v>219.150535776255</v>
      </c>
      <c r="AG839" s="8">
        <v>231.248692084504</v>
      </c>
      <c r="AH839" s="8">
        <v>241.63833427514001</v>
      </c>
      <c r="AI839" s="8">
        <v>250.01836511921499</v>
      </c>
      <c r="AJ839" s="8">
        <v>259.54037957148603</v>
      </c>
      <c r="AK839" s="8">
        <v>268.64865151852399</v>
      </c>
    </row>
    <row r="840" spans="1:37" s="8" customFormat="1" x14ac:dyDescent="0.3">
      <c r="A840" s="12" t="str">
        <f t="shared" si="13"/>
        <v>SDGbaseTRA_UrbBAU_v7QVAXawatr</v>
      </c>
      <c r="B840" s="36" t="s">
        <v>220</v>
      </c>
      <c r="C840" s="7" t="s">
        <v>346</v>
      </c>
      <c r="D840" s="9" t="s">
        <v>211</v>
      </c>
      <c r="E840" s="8" t="s">
        <v>66</v>
      </c>
      <c r="F840" s="8">
        <v>38.118236024161902</v>
      </c>
      <c r="G840" s="8">
        <v>37.616353740059502</v>
      </c>
      <c r="H840" s="8">
        <v>38.602205145481598</v>
      </c>
      <c r="I840" s="8">
        <v>39.238427944582099</v>
      </c>
      <c r="J840" s="8">
        <v>39.974467775022397</v>
      </c>
      <c r="K840" s="8">
        <v>40.8566874324735</v>
      </c>
      <c r="L840" s="8">
        <v>41.955120588767599</v>
      </c>
      <c r="M840" s="8">
        <v>43.118690626368902</v>
      </c>
      <c r="N840" s="8">
        <v>44.343458258784203</v>
      </c>
      <c r="O840" s="8">
        <v>45.878568329413497</v>
      </c>
      <c r="P840" s="8">
        <v>47.261965099659598</v>
      </c>
      <c r="Q840" s="8">
        <v>48.5779550805266</v>
      </c>
      <c r="R840" s="8">
        <v>50.1410038611929</v>
      </c>
      <c r="S840" s="8">
        <v>51.791376846399203</v>
      </c>
      <c r="T840" s="8">
        <v>53.600159375250399</v>
      </c>
      <c r="U840" s="8">
        <v>55.634166076554401</v>
      </c>
      <c r="V840" s="8">
        <v>57.538600183512798</v>
      </c>
      <c r="W840" s="8">
        <v>59.5642923079375</v>
      </c>
      <c r="X840" s="8">
        <v>61.707164252714399</v>
      </c>
      <c r="Y840" s="8">
        <v>63.698973830786301</v>
      </c>
      <c r="Z840" s="8">
        <v>65.708548314039305</v>
      </c>
      <c r="AA840" s="8">
        <v>67.738516770449905</v>
      </c>
      <c r="AB840" s="8">
        <v>70.234772229009096</v>
      </c>
      <c r="AC840" s="8">
        <v>72.585845862618498</v>
      </c>
      <c r="AD840" s="8">
        <v>74.993513379543103</v>
      </c>
      <c r="AE840" s="8">
        <v>77.504518786781304</v>
      </c>
      <c r="AF840" s="8">
        <v>80.175040831673002</v>
      </c>
      <c r="AG840" s="8">
        <v>82.895196575981799</v>
      </c>
      <c r="AH840" s="8">
        <v>83.049360914476296</v>
      </c>
      <c r="AI840" s="8">
        <v>83.024511737790107</v>
      </c>
      <c r="AJ840" s="8">
        <v>83.155805020791206</v>
      </c>
      <c r="AK840" s="8">
        <v>83.222064297729901</v>
      </c>
    </row>
    <row r="841" spans="1:37" s="8" customFormat="1" x14ac:dyDescent="0.3">
      <c r="A841" s="12" t="str">
        <f t="shared" si="13"/>
        <v>SDGbaseTRA_UrbBAU_v7QVAXacons</v>
      </c>
      <c r="B841" s="36" t="s">
        <v>220</v>
      </c>
      <c r="C841" s="7" t="s">
        <v>346</v>
      </c>
      <c r="D841" s="9" t="s">
        <v>211</v>
      </c>
      <c r="E841" s="8" t="s">
        <v>67</v>
      </c>
      <c r="F841" s="8">
        <v>140.64979180275</v>
      </c>
      <c r="G841" s="8">
        <v>129.35254238586299</v>
      </c>
      <c r="H841" s="8">
        <v>133.285901283275</v>
      </c>
      <c r="I841" s="8">
        <v>135.89784639266901</v>
      </c>
      <c r="J841" s="8">
        <v>138.39620305940099</v>
      </c>
      <c r="K841" s="8">
        <v>141.23626958724901</v>
      </c>
      <c r="L841" s="8">
        <v>144.64112346479899</v>
      </c>
      <c r="M841" s="8">
        <v>148.47231305087999</v>
      </c>
      <c r="N841" s="8">
        <v>152.54008002528801</v>
      </c>
      <c r="O841" s="8">
        <v>157.69864717624301</v>
      </c>
      <c r="P841" s="8">
        <v>162.410678290769</v>
      </c>
      <c r="Q841" s="8">
        <v>166.903399358798</v>
      </c>
      <c r="R841" s="8">
        <v>172.104167533701</v>
      </c>
      <c r="S841" s="8">
        <v>177.51333092477799</v>
      </c>
      <c r="T841" s="8">
        <v>183.278381997574</v>
      </c>
      <c r="U841" s="8">
        <v>189.88597600811701</v>
      </c>
      <c r="V841" s="8">
        <v>196.627267164904</v>
      </c>
      <c r="W841" s="8">
        <v>203.42573684735601</v>
      </c>
      <c r="X841" s="8">
        <v>209.94505822326701</v>
      </c>
      <c r="Y841" s="8">
        <v>216.490926605282</v>
      </c>
      <c r="Z841" s="8">
        <v>223.33415919380201</v>
      </c>
      <c r="AA841" s="8">
        <v>230.06260426958599</v>
      </c>
      <c r="AB841" s="8">
        <v>236.40387945035201</v>
      </c>
      <c r="AC841" s="8">
        <v>242.58560398802399</v>
      </c>
      <c r="AD841" s="8">
        <v>249.48496453487701</v>
      </c>
      <c r="AE841" s="8">
        <v>256.86692797807802</v>
      </c>
      <c r="AF841" s="8">
        <v>264.64812503629798</v>
      </c>
      <c r="AG841" s="8">
        <v>272.35053093513</v>
      </c>
      <c r="AH841" s="8">
        <v>271.92135835853099</v>
      </c>
      <c r="AI841" s="8">
        <v>270.42282506539698</v>
      </c>
      <c r="AJ841" s="8">
        <v>269.52948415002299</v>
      </c>
      <c r="AK841" s="8">
        <v>268.16475436517499</v>
      </c>
    </row>
    <row r="842" spans="1:37" s="8" customFormat="1" x14ac:dyDescent="0.3">
      <c r="A842" s="12" t="str">
        <f t="shared" si="13"/>
        <v>SDGbaseTRA_UrbBAU_v7QVAXatrad</v>
      </c>
      <c r="B842" s="36" t="s">
        <v>220</v>
      </c>
      <c r="C842" s="7" t="s">
        <v>346</v>
      </c>
      <c r="D842" s="9" t="s">
        <v>211</v>
      </c>
      <c r="E842" s="8" t="s">
        <v>68</v>
      </c>
      <c r="F842" s="8">
        <v>482.47489737631798</v>
      </c>
      <c r="G842" s="8">
        <v>441.09896142654202</v>
      </c>
      <c r="H842" s="8">
        <v>454.75306603041599</v>
      </c>
      <c r="I842" s="8">
        <v>465.447871256876</v>
      </c>
      <c r="J842" s="8">
        <v>472.40437259327098</v>
      </c>
      <c r="K842" s="8">
        <v>479.91763241945398</v>
      </c>
      <c r="L842" s="8">
        <v>488.98175830214302</v>
      </c>
      <c r="M842" s="8">
        <v>499.54830177643697</v>
      </c>
      <c r="N842" s="8">
        <v>510.78177245911297</v>
      </c>
      <c r="O842" s="8">
        <v>505.84590647822802</v>
      </c>
      <c r="P842" s="8">
        <v>513.65644689470503</v>
      </c>
      <c r="Q842" s="8">
        <v>525.35679794683097</v>
      </c>
      <c r="R842" s="8">
        <v>538.97879467863299</v>
      </c>
      <c r="S842" s="8">
        <v>553.07029084840599</v>
      </c>
      <c r="T842" s="8">
        <v>568.19668587020101</v>
      </c>
      <c r="U842" s="8">
        <v>585.33915823107395</v>
      </c>
      <c r="V842" s="8">
        <v>602.54544053054201</v>
      </c>
      <c r="W842" s="8">
        <v>620.46295276625199</v>
      </c>
      <c r="X842" s="8">
        <v>638.66695015604796</v>
      </c>
      <c r="Y842" s="8">
        <v>655.26137984750005</v>
      </c>
      <c r="Z842" s="8">
        <v>671.21390207893</v>
      </c>
      <c r="AA842" s="8">
        <v>687.36827085561799</v>
      </c>
      <c r="AB842" s="8">
        <v>696.42848375165602</v>
      </c>
      <c r="AC842" s="8">
        <v>706.08471557356495</v>
      </c>
      <c r="AD842" s="8">
        <v>718.26757777722605</v>
      </c>
      <c r="AE842" s="8">
        <v>731.83089546608198</v>
      </c>
      <c r="AF842" s="8">
        <v>746.77264435185702</v>
      </c>
      <c r="AG842" s="8">
        <v>760.98575556666799</v>
      </c>
      <c r="AH842" s="8">
        <v>752.791571655334</v>
      </c>
      <c r="AI842" s="8">
        <v>742.596601311325</v>
      </c>
      <c r="AJ842" s="8">
        <v>734.25083975811106</v>
      </c>
      <c r="AK842" s="8">
        <v>725.46230470836304</v>
      </c>
    </row>
    <row r="843" spans="1:37" s="8" customFormat="1" x14ac:dyDescent="0.3">
      <c r="A843" s="12" t="str">
        <f t="shared" si="13"/>
        <v>SDGbaseTRA_UrbBAU_v7QVAXahotl</v>
      </c>
      <c r="B843" s="36" t="s">
        <v>220</v>
      </c>
      <c r="C843" s="7" t="s">
        <v>346</v>
      </c>
      <c r="D843" s="9" t="s">
        <v>211</v>
      </c>
      <c r="E843" s="8" t="s">
        <v>69</v>
      </c>
      <c r="F843" s="8">
        <v>37.6854993584083</v>
      </c>
      <c r="G843" s="8">
        <v>35.229948557343199</v>
      </c>
      <c r="H843" s="8">
        <v>36.815588974205298</v>
      </c>
      <c r="I843" s="8">
        <v>37.709674558220399</v>
      </c>
      <c r="J843" s="8">
        <v>38.615298454083899</v>
      </c>
      <c r="K843" s="8">
        <v>39.636650250972103</v>
      </c>
      <c r="L843" s="8">
        <v>40.7947883260765</v>
      </c>
      <c r="M843" s="8">
        <v>42.034335239179903</v>
      </c>
      <c r="N843" s="8">
        <v>43.358213752000502</v>
      </c>
      <c r="O843" s="8">
        <v>45.379460154338702</v>
      </c>
      <c r="P843" s="8">
        <v>47.053468886747901</v>
      </c>
      <c r="Q843" s="8">
        <v>48.574527085340499</v>
      </c>
      <c r="R843" s="8">
        <v>50.299949807842403</v>
      </c>
      <c r="S843" s="8">
        <v>52.083995639680701</v>
      </c>
      <c r="T843" s="8">
        <v>54.0147537442637</v>
      </c>
      <c r="U843" s="8">
        <v>56.173130956966602</v>
      </c>
      <c r="V843" s="8">
        <v>58.201509164384497</v>
      </c>
      <c r="W843" s="8">
        <v>60.411783604564199</v>
      </c>
      <c r="X843" s="8">
        <v>62.828785996870302</v>
      </c>
      <c r="Y843" s="8">
        <v>65.102531269386404</v>
      </c>
      <c r="Z843" s="8">
        <v>67.391347260343494</v>
      </c>
      <c r="AA843" s="8">
        <v>69.732000739704802</v>
      </c>
      <c r="AB843" s="8">
        <v>72.569854124247598</v>
      </c>
      <c r="AC843" s="8">
        <v>75.100470271588705</v>
      </c>
      <c r="AD843" s="8">
        <v>77.507268139069296</v>
      </c>
      <c r="AE843" s="8">
        <v>79.943770650539193</v>
      </c>
      <c r="AF843" s="8">
        <v>82.517602423045105</v>
      </c>
      <c r="AG843" s="8">
        <v>85.140150356480802</v>
      </c>
      <c r="AH843" s="8">
        <v>85.557990989747196</v>
      </c>
      <c r="AI843" s="8">
        <v>85.418040301582394</v>
      </c>
      <c r="AJ843" s="8">
        <v>85.197626515365101</v>
      </c>
      <c r="AK843" s="8">
        <v>84.813162016872297</v>
      </c>
    </row>
    <row r="844" spans="1:37" s="8" customFormat="1" x14ac:dyDescent="0.3">
      <c r="A844" s="12" t="str">
        <f t="shared" si="13"/>
        <v>SDGbaseTRA_UrbBAU_v7QVAXaltrp-p</v>
      </c>
      <c r="B844" s="36" t="s">
        <v>220</v>
      </c>
      <c r="C844" s="7" t="s">
        <v>346</v>
      </c>
      <c r="D844" s="9" t="s">
        <v>211</v>
      </c>
      <c r="E844" s="8" t="s">
        <v>70</v>
      </c>
      <c r="F844" s="8">
        <v>60.675714154097598</v>
      </c>
      <c r="G844" s="8">
        <v>58.244947114789802</v>
      </c>
      <c r="H844" s="8">
        <v>59.721822201709898</v>
      </c>
      <c r="I844" s="8">
        <v>60.757117528888998</v>
      </c>
      <c r="J844" s="8">
        <v>61.808290571413899</v>
      </c>
      <c r="K844" s="8">
        <v>62.922562717190601</v>
      </c>
      <c r="L844" s="8">
        <v>64.272751523944606</v>
      </c>
      <c r="M844" s="8">
        <v>65.786199274119497</v>
      </c>
      <c r="N844" s="8">
        <v>67.559601869345897</v>
      </c>
      <c r="O844" s="8">
        <v>70.062025222564799</v>
      </c>
      <c r="P844" s="8">
        <v>72.419896322222598</v>
      </c>
      <c r="Q844" s="8">
        <v>74.611352576277497</v>
      </c>
      <c r="R844" s="8">
        <v>77.188447091529397</v>
      </c>
      <c r="S844" s="8">
        <v>79.826258366328005</v>
      </c>
      <c r="T844" s="8">
        <v>82.640836742612905</v>
      </c>
      <c r="U844" s="8">
        <v>85.906932287392394</v>
      </c>
      <c r="V844" s="8">
        <v>88.886235171494206</v>
      </c>
      <c r="W844" s="8">
        <v>91.998114842104897</v>
      </c>
      <c r="X844" s="8">
        <v>95.302054574053699</v>
      </c>
      <c r="Y844" s="8">
        <v>98.317755879540996</v>
      </c>
      <c r="Z844" s="8">
        <v>101.25172203947</v>
      </c>
      <c r="AA844" s="8">
        <v>104.154485808278</v>
      </c>
      <c r="AB844" s="8">
        <v>107.385705825477</v>
      </c>
      <c r="AC844" s="8">
        <v>110.192439372556</v>
      </c>
      <c r="AD844" s="8">
        <v>112.776590781515</v>
      </c>
      <c r="AE844" s="8">
        <v>115.280576906289</v>
      </c>
      <c r="AF844" s="8">
        <v>117.85306802948401</v>
      </c>
      <c r="AG844" s="8">
        <v>120.28581573656101</v>
      </c>
      <c r="AH844" s="8">
        <v>119.33080240541101</v>
      </c>
      <c r="AI844" s="8">
        <v>118.086291370815</v>
      </c>
      <c r="AJ844" s="8">
        <v>117.19301924321</v>
      </c>
      <c r="AK844" s="8">
        <v>116.074470255235</v>
      </c>
    </row>
    <row r="845" spans="1:37" s="8" customFormat="1" x14ac:dyDescent="0.3">
      <c r="A845" s="12" t="str">
        <f t="shared" si="13"/>
        <v>SDGbaseTRA_UrbBAU_v7QVAXaltrp-f</v>
      </c>
      <c r="B845" s="36" t="s">
        <v>220</v>
      </c>
      <c r="C845" s="7" t="s">
        <v>346</v>
      </c>
      <c r="D845" s="9" t="s">
        <v>211</v>
      </c>
      <c r="E845" s="8" t="s">
        <v>71</v>
      </c>
      <c r="F845" s="8">
        <v>247.42936538347399</v>
      </c>
      <c r="G845" s="8">
        <v>233.99598737350399</v>
      </c>
      <c r="H845" s="8">
        <v>239.62712704611999</v>
      </c>
      <c r="I845" s="8">
        <v>244.20523117644899</v>
      </c>
      <c r="J845" s="8">
        <v>248.65033228691999</v>
      </c>
      <c r="K845" s="8">
        <v>252.79350652448699</v>
      </c>
      <c r="L845" s="8">
        <v>257.53044623777998</v>
      </c>
      <c r="M845" s="8">
        <v>262.46420043422398</v>
      </c>
      <c r="N845" s="8">
        <v>269.04142907963598</v>
      </c>
      <c r="O845" s="8">
        <v>277.243770881579</v>
      </c>
      <c r="P845" s="8">
        <v>286.08718260778801</v>
      </c>
      <c r="Q845" s="8">
        <v>295.91181471037902</v>
      </c>
      <c r="R845" s="8">
        <v>305.99865427939</v>
      </c>
      <c r="S845" s="8">
        <v>314.84146804669302</v>
      </c>
      <c r="T845" s="8">
        <v>323.851386310973</v>
      </c>
      <c r="U845" s="8">
        <v>336.33897039987602</v>
      </c>
      <c r="V845" s="8">
        <v>347.933219719492</v>
      </c>
      <c r="W845" s="8">
        <v>358.51505591605701</v>
      </c>
      <c r="X845" s="8">
        <v>370.02624457064201</v>
      </c>
      <c r="Y845" s="8">
        <v>382.02697249006002</v>
      </c>
      <c r="Z845" s="8">
        <v>395.62613019131999</v>
      </c>
      <c r="AA845" s="8">
        <v>409.91869497046503</v>
      </c>
      <c r="AB845" s="8">
        <v>423.890623421111</v>
      </c>
      <c r="AC845" s="8">
        <v>437.60230560073501</v>
      </c>
      <c r="AD845" s="8">
        <v>450.64434927577202</v>
      </c>
      <c r="AE845" s="8">
        <v>463.78164245954798</v>
      </c>
      <c r="AF845" s="8">
        <v>475.75420753822601</v>
      </c>
      <c r="AG845" s="8">
        <v>486.29764066976099</v>
      </c>
      <c r="AH845" s="8">
        <v>483.24590042770302</v>
      </c>
      <c r="AI845" s="8">
        <v>479.680684453178</v>
      </c>
      <c r="AJ845" s="8">
        <v>477.43495400102802</v>
      </c>
      <c r="AK845" s="8">
        <v>474.85095705971298</v>
      </c>
    </row>
    <row r="846" spans="1:37" s="8" customFormat="1" x14ac:dyDescent="0.3">
      <c r="A846" s="12" t="str">
        <f t="shared" si="13"/>
        <v>SDGbaseTRA_UrbBAU_v7QVAXaotrp-p</v>
      </c>
      <c r="B846" s="36" t="s">
        <v>220</v>
      </c>
      <c r="C846" s="7" t="s">
        <v>346</v>
      </c>
      <c r="D846" s="9" t="s">
        <v>211</v>
      </c>
      <c r="E846" s="8" t="s">
        <v>72</v>
      </c>
      <c r="F846" s="8">
        <v>8.1002002972729006</v>
      </c>
      <c r="G846" s="8">
        <v>7.9756856443663002</v>
      </c>
      <c r="H846" s="8">
        <v>8.4162076790460603</v>
      </c>
      <c r="I846" s="8">
        <v>8.8482114412465904</v>
      </c>
      <c r="J846" s="8">
        <v>9.2421771018869006</v>
      </c>
      <c r="K846" s="8">
        <v>9.5962574982163904</v>
      </c>
      <c r="L846" s="8">
        <v>9.9472593052170701</v>
      </c>
      <c r="M846" s="8">
        <v>10.2639870075089</v>
      </c>
      <c r="N846" s="8">
        <v>10.5629830907525</v>
      </c>
      <c r="O846" s="8">
        <v>10.709995120552399</v>
      </c>
      <c r="P846" s="8">
        <v>10.937381016878099</v>
      </c>
      <c r="Q846" s="8">
        <v>11.166388712518501</v>
      </c>
      <c r="R846" s="8">
        <v>11.446799721666199</v>
      </c>
      <c r="S846" s="8">
        <v>11.730493013853399</v>
      </c>
      <c r="T846" s="8">
        <v>12.024003369895899</v>
      </c>
      <c r="U846" s="8">
        <v>12.3505840718739</v>
      </c>
      <c r="V846" s="8">
        <v>12.645810301185801</v>
      </c>
      <c r="W846" s="8">
        <v>12.938297362767001</v>
      </c>
      <c r="X846" s="8">
        <v>13.2160403192674</v>
      </c>
      <c r="Y846" s="8">
        <v>13.4596826006133</v>
      </c>
      <c r="Z846" s="8">
        <v>13.687590603539</v>
      </c>
      <c r="AA846" s="8">
        <v>13.8863063482094</v>
      </c>
      <c r="AB846" s="8">
        <v>14.044344151062299</v>
      </c>
      <c r="AC846" s="8">
        <v>14.192005632613901</v>
      </c>
      <c r="AD846" s="8">
        <v>14.3496127302608</v>
      </c>
      <c r="AE846" s="8">
        <v>14.526313110797901</v>
      </c>
      <c r="AF846" s="8">
        <v>14.740008940129901</v>
      </c>
      <c r="AG846" s="8">
        <v>14.9564754347775</v>
      </c>
      <c r="AH846" s="8">
        <v>14.8418794931323</v>
      </c>
      <c r="AI846" s="8">
        <v>14.757532543972699</v>
      </c>
      <c r="AJ846" s="8">
        <v>14.7213700753115</v>
      </c>
      <c r="AK846" s="8">
        <v>14.680607323165599</v>
      </c>
    </row>
    <row r="847" spans="1:37" s="8" customFormat="1" x14ac:dyDescent="0.3">
      <c r="A847" s="12" t="str">
        <f t="shared" si="13"/>
        <v>SDGbaseTRA_UrbBAU_v7QVAXaotrp-f</v>
      </c>
      <c r="B847" s="36" t="s">
        <v>220</v>
      </c>
      <c r="C847" s="7" t="s">
        <v>346</v>
      </c>
      <c r="D847" s="9" t="s">
        <v>211</v>
      </c>
      <c r="E847" s="8" t="s">
        <v>73</v>
      </c>
      <c r="F847" s="8">
        <v>7.2942674736103603</v>
      </c>
      <c r="G847" s="8">
        <v>6.9547247684434499</v>
      </c>
      <c r="H847" s="8">
        <v>7.2316754227967603</v>
      </c>
      <c r="I847" s="8">
        <v>7.4342456113527904</v>
      </c>
      <c r="J847" s="8">
        <v>7.6083857330536802</v>
      </c>
      <c r="K847" s="8">
        <v>7.7588590129767701</v>
      </c>
      <c r="L847" s="8">
        <v>7.9206407515947497</v>
      </c>
      <c r="M847" s="8">
        <v>8.0847983282041298</v>
      </c>
      <c r="N847" s="8">
        <v>8.2888334178036107</v>
      </c>
      <c r="O847" s="8">
        <v>8.4809416230913897</v>
      </c>
      <c r="P847" s="8">
        <v>8.7142987295541996</v>
      </c>
      <c r="Q847" s="8">
        <v>8.9768493673528198</v>
      </c>
      <c r="R847" s="8">
        <v>9.2427571231715095</v>
      </c>
      <c r="S847" s="8">
        <v>9.4671187955350593</v>
      </c>
      <c r="T847" s="8">
        <v>9.6978850834452803</v>
      </c>
      <c r="U847" s="8">
        <v>10.0209758600679</v>
      </c>
      <c r="V847" s="8">
        <v>10.320049737751599</v>
      </c>
      <c r="W847" s="8">
        <v>10.583934663326399</v>
      </c>
      <c r="X847" s="8">
        <v>10.847513713622501</v>
      </c>
      <c r="Y847" s="8">
        <v>11.129289152642899</v>
      </c>
      <c r="Z847" s="8">
        <v>11.447397654243201</v>
      </c>
      <c r="AA847" s="8">
        <v>11.7685472221217</v>
      </c>
      <c r="AB847" s="8">
        <v>12.046314364237601</v>
      </c>
      <c r="AC847" s="8">
        <v>12.3395315937949</v>
      </c>
      <c r="AD847" s="8">
        <v>12.620138472274</v>
      </c>
      <c r="AE847" s="8">
        <v>12.9107975137733</v>
      </c>
      <c r="AF847" s="8">
        <v>13.1732164671446</v>
      </c>
      <c r="AG847" s="8">
        <v>13.4042187081204</v>
      </c>
      <c r="AH847" s="8">
        <v>13.320090833268999</v>
      </c>
      <c r="AI847" s="8">
        <v>13.237571128804101</v>
      </c>
      <c r="AJ847" s="8">
        <v>13.185679292122099</v>
      </c>
      <c r="AK847" s="8">
        <v>13.124955322343199</v>
      </c>
    </row>
    <row r="848" spans="1:37" s="8" customFormat="1" x14ac:dyDescent="0.3">
      <c r="A848" s="12" t="str">
        <f t="shared" si="13"/>
        <v>SDGbaseTRA_UrbBAU_v7QVAXaprtr</v>
      </c>
      <c r="B848" s="36" t="s">
        <v>220</v>
      </c>
      <c r="C848" s="7" t="s">
        <v>346</v>
      </c>
      <c r="D848" s="9" t="s">
        <v>211</v>
      </c>
      <c r="E848" s="8" t="s">
        <v>74</v>
      </c>
      <c r="F848" s="99">
        <v>5.0000000000000003E-10</v>
      </c>
      <c r="G848" s="99">
        <v>4.6307945149705903E-10</v>
      </c>
      <c r="H848" s="99">
        <v>4.7629310169580305E-10</v>
      </c>
      <c r="I848" s="99">
        <v>4.9496592348983904E-10</v>
      </c>
      <c r="J848" s="99">
        <v>4.9747110904465997E-10</v>
      </c>
      <c r="K848" s="99">
        <v>5.09131955777377E-10</v>
      </c>
      <c r="L848" s="99">
        <v>5.2205871252077698E-10</v>
      </c>
      <c r="M848" s="99">
        <v>5.3424291248734197E-10</v>
      </c>
      <c r="N848" s="99">
        <v>5.4756226934725503E-10</v>
      </c>
      <c r="O848" s="99">
        <v>5.4441822669706103E-10</v>
      </c>
      <c r="P848" s="99">
        <v>5.5851716942490398E-10</v>
      </c>
      <c r="Q848" s="99">
        <v>5.7589112338539898E-10</v>
      </c>
      <c r="R848" s="99">
        <v>5.9741053552622998E-10</v>
      </c>
      <c r="S848" s="99">
        <v>6.1940977432996795E-10</v>
      </c>
      <c r="T848" s="99">
        <v>6.4204694695553801E-10</v>
      </c>
      <c r="U848" s="99">
        <v>6.6713387727666403E-10</v>
      </c>
      <c r="V848" s="99">
        <v>6.9482247322630696E-10</v>
      </c>
      <c r="W848" s="99">
        <v>7.2103084904359403E-10</v>
      </c>
      <c r="X848" s="99">
        <v>7.4651673788471097E-10</v>
      </c>
      <c r="Y848" s="99">
        <v>7.71408297146699E-10</v>
      </c>
      <c r="Z848" s="99">
        <v>7.9783525410948399E-10</v>
      </c>
      <c r="AA848" s="99">
        <v>8.2154251431630904E-10</v>
      </c>
      <c r="AB848" s="99">
        <v>8.4330399226902804E-10</v>
      </c>
      <c r="AC848" s="99">
        <v>8.6147556189166505E-10</v>
      </c>
      <c r="AD848" s="99">
        <v>8.8226581584471298E-10</v>
      </c>
      <c r="AE848" s="99">
        <v>9.0602696436207598E-10</v>
      </c>
      <c r="AF848" s="99">
        <v>9.3218193004182793E-10</v>
      </c>
      <c r="AG848" s="99">
        <v>9.4309063135196406E-10</v>
      </c>
      <c r="AH848" s="99">
        <v>9.3642672911999104E-10</v>
      </c>
      <c r="AI848" s="99">
        <v>9.2093818065656798E-10</v>
      </c>
      <c r="AJ848" s="99">
        <v>9.0238373293871796E-10</v>
      </c>
      <c r="AK848" s="99">
        <v>8.8327761366573999E-10</v>
      </c>
    </row>
    <row r="849" spans="1:37" s="8" customFormat="1" x14ac:dyDescent="0.3">
      <c r="A849" s="12" t="str">
        <f t="shared" si="13"/>
        <v>SDGbaseTRA_UrbBAU_v7QVAXatrps</v>
      </c>
      <c r="B849" s="36" t="s">
        <v>220</v>
      </c>
      <c r="C849" s="7" t="s">
        <v>346</v>
      </c>
      <c r="D849" s="9" t="s">
        <v>211</v>
      </c>
      <c r="E849" s="8" t="s">
        <v>75</v>
      </c>
      <c r="F849" s="8">
        <v>54.9415640789937</v>
      </c>
      <c r="G849" s="8">
        <v>50.449105812551998</v>
      </c>
      <c r="H849" s="8">
        <v>51.683263936800799</v>
      </c>
      <c r="I849" s="8">
        <v>52.442332407822903</v>
      </c>
      <c r="J849" s="8">
        <v>53.172991290415403</v>
      </c>
      <c r="K849" s="8">
        <v>54.049454470077499</v>
      </c>
      <c r="L849" s="8">
        <v>55.034033652599</v>
      </c>
      <c r="M849" s="8">
        <v>55.9079693784252</v>
      </c>
      <c r="N849" s="8">
        <v>56.859071290040497</v>
      </c>
      <c r="O849" s="8">
        <v>58.224025815291398</v>
      </c>
      <c r="P849" s="8">
        <v>59.299743456625002</v>
      </c>
      <c r="Q849" s="8">
        <v>60.172210299779898</v>
      </c>
      <c r="R849" s="8">
        <v>61.389941260494098</v>
      </c>
      <c r="S849" s="8">
        <v>62.914701700705102</v>
      </c>
      <c r="T849" s="8">
        <v>64.503493720441995</v>
      </c>
      <c r="U849" s="8">
        <v>66.312846454239306</v>
      </c>
      <c r="V849" s="8">
        <v>67.992611736935302</v>
      </c>
      <c r="W849" s="8">
        <v>69.889348514314605</v>
      </c>
      <c r="X849" s="8">
        <v>71.753539785986604</v>
      </c>
      <c r="Y849" s="8">
        <v>73.591692011499106</v>
      </c>
      <c r="Z849" s="8">
        <v>75.433101764225697</v>
      </c>
      <c r="AA849" s="8">
        <v>77.306305015708901</v>
      </c>
      <c r="AB849" s="8">
        <v>80.588771887961698</v>
      </c>
      <c r="AC849" s="8">
        <v>83.735248782723303</v>
      </c>
      <c r="AD849" s="8">
        <v>86.940346151984301</v>
      </c>
      <c r="AE849" s="8">
        <v>90.258611985362904</v>
      </c>
      <c r="AF849" s="8">
        <v>93.724352782473204</v>
      </c>
      <c r="AG849" s="8">
        <v>96.931661754297195</v>
      </c>
      <c r="AH849" s="8">
        <v>98.127268120236707</v>
      </c>
      <c r="AI849" s="8">
        <v>98.994648808324001</v>
      </c>
      <c r="AJ849" s="8">
        <v>99.841525952539499</v>
      </c>
      <c r="AK849" s="8">
        <v>100.55061641524</v>
      </c>
    </row>
    <row r="850" spans="1:37" s="8" customFormat="1" x14ac:dyDescent="0.3">
      <c r="A850" s="12" t="str">
        <f t="shared" si="13"/>
        <v>SDGbaseTRA_UrbBAU_v7QVAXacomm</v>
      </c>
      <c r="B850" s="36" t="s">
        <v>220</v>
      </c>
      <c r="C850" s="7" t="s">
        <v>346</v>
      </c>
      <c r="D850" s="9" t="s">
        <v>211</v>
      </c>
      <c r="E850" s="8" t="s">
        <v>76</v>
      </c>
      <c r="F850" s="8">
        <v>84.0521074298928</v>
      </c>
      <c r="G850" s="8">
        <v>79.660514443359602</v>
      </c>
      <c r="H850" s="8">
        <v>82.131824756636902</v>
      </c>
      <c r="I850" s="8">
        <v>83.579237465450305</v>
      </c>
      <c r="J850" s="8">
        <v>85.1246790020286</v>
      </c>
      <c r="K850" s="8">
        <v>86.891411975632593</v>
      </c>
      <c r="L850" s="8">
        <v>88.994548553335903</v>
      </c>
      <c r="M850" s="8">
        <v>91.371272151116401</v>
      </c>
      <c r="N850" s="8">
        <v>93.9328170861899</v>
      </c>
      <c r="O850" s="8">
        <v>97.281077527779203</v>
      </c>
      <c r="P850" s="8">
        <v>100.27259597423399</v>
      </c>
      <c r="Q850" s="8">
        <v>103.138152441101</v>
      </c>
      <c r="R850" s="8">
        <v>106.41393240075899</v>
      </c>
      <c r="S850" s="8">
        <v>109.8206275294</v>
      </c>
      <c r="T850" s="8">
        <v>113.505031141022</v>
      </c>
      <c r="U850" s="8">
        <v>117.639727554676</v>
      </c>
      <c r="V850" s="8">
        <v>121.65768902886199</v>
      </c>
      <c r="W850" s="8">
        <v>125.959045224104</v>
      </c>
      <c r="X850" s="8">
        <v>130.561149429643</v>
      </c>
      <c r="Y850" s="8">
        <v>134.99296927548201</v>
      </c>
      <c r="Z850" s="8">
        <v>139.48558860271001</v>
      </c>
      <c r="AA850" s="8">
        <v>144.03982350471901</v>
      </c>
      <c r="AB850" s="8">
        <v>148.60735200174099</v>
      </c>
      <c r="AC850" s="8">
        <v>152.818156768591</v>
      </c>
      <c r="AD850" s="8">
        <v>157.169704919145</v>
      </c>
      <c r="AE850" s="8">
        <v>161.72243679130301</v>
      </c>
      <c r="AF850" s="8">
        <v>166.55113529171999</v>
      </c>
      <c r="AG850" s="8">
        <v>171.42389972767</v>
      </c>
      <c r="AH850" s="8">
        <v>171.60213916724601</v>
      </c>
      <c r="AI850" s="8">
        <v>171.09069034606901</v>
      </c>
      <c r="AJ850" s="8">
        <v>170.65278900018899</v>
      </c>
      <c r="AK850" s="8">
        <v>169.982403538021</v>
      </c>
    </row>
    <row r="851" spans="1:37" s="8" customFormat="1" x14ac:dyDescent="0.3">
      <c r="A851" s="12" t="str">
        <f t="shared" si="13"/>
        <v>SDGbaseTRA_UrbBAU_v7QVAXafsrv</v>
      </c>
      <c r="B851" s="36" t="s">
        <v>220</v>
      </c>
      <c r="C851" s="7" t="s">
        <v>346</v>
      </c>
      <c r="D851" s="9" t="s">
        <v>211</v>
      </c>
      <c r="E851" s="8" t="s">
        <v>77</v>
      </c>
      <c r="F851" s="8">
        <v>413.43609675688703</v>
      </c>
      <c r="G851" s="8">
        <v>391.22932054851202</v>
      </c>
      <c r="H851" s="8">
        <v>404.873520229588</v>
      </c>
      <c r="I851" s="8">
        <v>412.59889066055302</v>
      </c>
      <c r="J851" s="8">
        <v>420.94173956493597</v>
      </c>
      <c r="K851" s="8">
        <v>430.24795178871199</v>
      </c>
      <c r="L851" s="8">
        <v>440.95089559299902</v>
      </c>
      <c r="M851" s="8">
        <v>452.54125786692202</v>
      </c>
      <c r="N851" s="8">
        <v>465.33604027904198</v>
      </c>
      <c r="O851" s="8">
        <v>482.90604062157399</v>
      </c>
      <c r="P851" s="8">
        <v>498.341876127484</v>
      </c>
      <c r="Q851" s="8">
        <v>513.18208455696299</v>
      </c>
      <c r="R851" s="8">
        <v>530.17357119432597</v>
      </c>
      <c r="S851" s="8">
        <v>548.05173416654804</v>
      </c>
      <c r="T851" s="8">
        <v>567.36634017123595</v>
      </c>
      <c r="U851" s="8">
        <v>588.95989596889297</v>
      </c>
      <c r="V851" s="8">
        <v>609.81315977543102</v>
      </c>
      <c r="W851" s="8">
        <v>632.52406939944603</v>
      </c>
      <c r="X851" s="8">
        <v>657.32138043959503</v>
      </c>
      <c r="Y851" s="8">
        <v>681.48626408986797</v>
      </c>
      <c r="Z851" s="8">
        <v>706.17351284775395</v>
      </c>
      <c r="AA851" s="8">
        <v>731.15496442783399</v>
      </c>
      <c r="AB851" s="8">
        <v>760.09510114795296</v>
      </c>
      <c r="AC851" s="8">
        <v>786.74419491518597</v>
      </c>
      <c r="AD851" s="8">
        <v>812.61744490083402</v>
      </c>
      <c r="AE851" s="8">
        <v>838.97885586168695</v>
      </c>
      <c r="AF851" s="8">
        <v>866.33123554389601</v>
      </c>
      <c r="AG851" s="8">
        <v>894.726055747239</v>
      </c>
      <c r="AH851" s="8">
        <v>904.21773887069196</v>
      </c>
      <c r="AI851" s="8">
        <v>908.51943067366597</v>
      </c>
      <c r="AJ851" s="8">
        <v>910.65431482976601</v>
      </c>
      <c r="AK851" s="8">
        <v>910.74198186205501</v>
      </c>
    </row>
    <row r="852" spans="1:37" s="8" customFormat="1" x14ac:dyDescent="0.3">
      <c r="A852" s="12" t="str">
        <f t="shared" si="13"/>
        <v>SDGbaseTRA_UrbBAU_v7QVAXabsrv</v>
      </c>
      <c r="B852" s="36" t="s">
        <v>220</v>
      </c>
      <c r="C852" s="7" t="s">
        <v>346</v>
      </c>
      <c r="D852" s="9" t="s">
        <v>211</v>
      </c>
      <c r="E852" s="8" t="s">
        <v>78</v>
      </c>
      <c r="F852" s="8">
        <v>367.47747877214698</v>
      </c>
      <c r="G852" s="8">
        <v>348.348195949608</v>
      </c>
      <c r="H852" s="8">
        <v>359.29000079189001</v>
      </c>
      <c r="I852" s="8">
        <v>365.92962646709799</v>
      </c>
      <c r="J852" s="8">
        <v>372.895619411361</v>
      </c>
      <c r="K852" s="8">
        <v>380.77724297834698</v>
      </c>
      <c r="L852" s="8">
        <v>390.03475825551402</v>
      </c>
      <c r="M852" s="8">
        <v>400.19715129639502</v>
      </c>
      <c r="N852" s="8">
        <v>411.293126426973</v>
      </c>
      <c r="O852" s="8">
        <v>425.42821740266203</v>
      </c>
      <c r="P852" s="8">
        <v>438.46776943517398</v>
      </c>
      <c r="Q852" s="8">
        <v>451.09559655433799</v>
      </c>
      <c r="R852" s="8">
        <v>465.640921265553</v>
      </c>
      <c r="S852" s="8">
        <v>480.72334158302402</v>
      </c>
      <c r="T852" s="8">
        <v>497.00414008275101</v>
      </c>
      <c r="U852" s="8">
        <v>515.23459207817598</v>
      </c>
      <c r="V852" s="8">
        <v>532.98116981337705</v>
      </c>
      <c r="W852" s="8">
        <v>551.96600847344405</v>
      </c>
      <c r="X852" s="8">
        <v>572.20608254863703</v>
      </c>
      <c r="Y852" s="8">
        <v>591.71683850641102</v>
      </c>
      <c r="Z852" s="8">
        <v>611.58029567840504</v>
      </c>
      <c r="AA852" s="8">
        <v>631.61427913182399</v>
      </c>
      <c r="AB852" s="8">
        <v>653.19701865886395</v>
      </c>
      <c r="AC852" s="8">
        <v>672.70275709393297</v>
      </c>
      <c r="AD852" s="8">
        <v>692.16276214379002</v>
      </c>
      <c r="AE852" s="8">
        <v>712.32255361920204</v>
      </c>
      <c r="AF852" s="8">
        <v>733.63221583974098</v>
      </c>
      <c r="AG852" s="8">
        <v>755.28074102870403</v>
      </c>
      <c r="AH852" s="8">
        <v>758.02873782309496</v>
      </c>
      <c r="AI852" s="8">
        <v>757.49384902710699</v>
      </c>
      <c r="AJ852" s="8">
        <v>756.488984371333</v>
      </c>
      <c r="AK852" s="8">
        <v>754.26423121085895</v>
      </c>
    </row>
    <row r="853" spans="1:37" s="8" customFormat="1" x14ac:dyDescent="0.3">
      <c r="A853" s="12" t="str">
        <f t="shared" si="13"/>
        <v>SDGbaseTRA_UrbBAU_v7QVAXagsrv</v>
      </c>
      <c r="B853" s="36" t="s">
        <v>220</v>
      </c>
      <c r="C853" s="7" t="s">
        <v>346</v>
      </c>
      <c r="D853" s="9" t="s">
        <v>211</v>
      </c>
      <c r="E853" s="8" t="s">
        <v>79</v>
      </c>
      <c r="F853" s="8">
        <v>789.43519992013898</v>
      </c>
      <c r="G853" s="8">
        <v>739.19506617937395</v>
      </c>
      <c r="H853" s="8">
        <v>760.63767534159103</v>
      </c>
      <c r="I853" s="8">
        <v>776.46341802331995</v>
      </c>
      <c r="J853" s="8">
        <v>791.78314373707701</v>
      </c>
      <c r="K853" s="8">
        <v>807.02418152319797</v>
      </c>
      <c r="L853" s="8">
        <v>823.45450121380804</v>
      </c>
      <c r="M853" s="8">
        <v>840.42312944295998</v>
      </c>
      <c r="N853" s="8">
        <v>859.85080728175501</v>
      </c>
      <c r="O853" s="8">
        <v>887.98008877111602</v>
      </c>
      <c r="P853" s="8">
        <v>913.28145621040301</v>
      </c>
      <c r="Q853" s="8">
        <v>938.25607593791699</v>
      </c>
      <c r="R853" s="8">
        <v>961.14585532003298</v>
      </c>
      <c r="S853" s="8">
        <v>984.67849134740402</v>
      </c>
      <c r="T853" s="8">
        <v>1008.87193656944</v>
      </c>
      <c r="U853" s="8">
        <v>1033.64806571025</v>
      </c>
      <c r="V853" s="8">
        <v>1058.9662576877199</v>
      </c>
      <c r="W853" s="8">
        <v>1085.1122116792301</v>
      </c>
      <c r="X853" s="8">
        <v>1112.0698387737</v>
      </c>
      <c r="Y853" s="8">
        <v>1139.4968584109799</v>
      </c>
      <c r="Z853" s="8">
        <v>1167.5655575569499</v>
      </c>
      <c r="AA853" s="8">
        <v>1196.1904368939799</v>
      </c>
      <c r="AB853" s="8">
        <v>1225.8521262946799</v>
      </c>
      <c r="AC853" s="8">
        <v>1255.8676102453701</v>
      </c>
      <c r="AD853" s="8">
        <v>1286.4197491357199</v>
      </c>
      <c r="AE853" s="8">
        <v>1317.6957173615599</v>
      </c>
      <c r="AF853" s="8">
        <v>1349.8086616103601</v>
      </c>
      <c r="AG853" s="8">
        <v>1382.8347717316201</v>
      </c>
      <c r="AH853" s="8">
        <v>1415.15266860626</v>
      </c>
      <c r="AI853" s="8">
        <v>1447.4631734279999</v>
      </c>
      <c r="AJ853" s="8">
        <v>1479.9525927678301</v>
      </c>
      <c r="AK853" s="8">
        <v>1512.8938679650601</v>
      </c>
    </row>
    <row r="854" spans="1:37" s="8" customFormat="1" x14ac:dyDescent="0.3">
      <c r="A854" s="12" t="str">
        <f t="shared" si="13"/>
        <v>SDGbaseTRA_UrbBAU_v7QVAXaosrv</v>
      </c>
      <c r="B854" s="36" t="s">
        <v>220</v>
      </c>
      <c r="C854" s="7" t="s">
        <v>346</v>
      </c>
      <c r="D854" s="9" t="s">
        <v>211</v>
      </c>
      <c r="E854" s="8" t="s">
        <v>80</v>
      </c>
      <c r="F854" s="8">
        <v>475.07820917543302</v>
      </c>
      <c r="G854" s="8">
        <v>430.10015340316602</v>
      </c>
      <c r="H854" s="8">
        <v>447.51610426427499</v>
      </c>
      <c r="I854" s="8">
        <v>458.14759192314</v>
      </c>
      <c r="J854" s="8">
        <v>468.41160986561499</v>
      </c>
      <c r="K854" s="8">
        <v>479.23961910931001</v>
      </c>
      <c r="L854" s="8">
        <v>491.59908264833501</v>
      </c>
      <c r="M854" s="8">
        <v>504.78110370322599</v>
      </c>
      <c r="N854" s="8">
        <v>519.07860373770302</v>
      </c>
      <c r="O854" s="8">
        <v>536.87319307006806</v>
      </c>
      <c r="P854" s="8">
        <v>553.54060432156996</v>
      </c>
      <c r="Q854" s="8">
        <v>569.65690286140796</v>
      </c>
      <c r="R854" s="8">
        <v>588.17791336998096</v>
      </c>
      <c r="S854" s="8">
        <v>607.241333520588</v>
      </c>
      <c r="T854" s="8">
        <v>627.79279046023203</v>
      </c>
      <c r="U854" s="8">
        <v>651.18570075692298</v>
      </c>
      <c r="V854" s="8">
        <v>673.63920052409799</v>
      </c>
      <c r="W854" s="8">
        <v>697.67301650556499</v>
      </c>
      <c r="X854" s="8">
        <v>723.55532940400496</v>
      </c>
      <c r="Y854" s="8">
        <v>748.45793628805404</v>
      </c>
      <c r="Z854" s="8">
        <v>773.81504763954797</v>
      </c>
      <c r="AA854" s="8">
        <v>799.51001820638203</v>
      </c>
      <c r="AB854" s="8">
        <v>827.42180901251197</v>
      </c>
      <c r="AC854" s="8">
        <v>853.01986995079199</v>
      </c>
      <c r="AD854" s="8">
        <v>878.34949911471199</v>
      </c>
      <c r="AE854" s="8">
        <v>904.35989991763302</v>
      </c>
      <c r="AF854" s="8">
        <v>931.44786355053702</v>
      </c>
      <c r="AG854" s="8">
        <v>958.88556478421003</v>
      </c>
      <c r="AH854" s="8">
        <v>960.74793476613002</v>
      </c>
      <c r="AI854" s="8">
        <v>958.754671568611</v>
      </c>
      <c r="AJ854" s="8">
        <v>956.32131283901299</v>
      </c>
      <c r="AK854" s="8">
        <v>952.33917177575302</v>
      </c>
    </row>
    <row r="855" spans="1:37" s="8" customFormat="1" x14ac:dyDescent="0.3">
      <c r="A855" s="12" t="str">
        <f t="shared" si="13"/>
        <v>SDGbaseTRA_UrbBAU_v7PVAXaawhe</v>
      </c>
      <c r="B855" s="36" t="s">
        <v>220</v>
      </c>
      <c r="C855" s="7" t="s">
        <v>346</v>
      </c>
      <c r="D855" s="9" t="s">
        <v>212</v>
      </c>
      <c r="E855" s="8" t="s">
        <v>4</v>
      </c>
      <c r="F855" s="8">
        <v>0.99999999999979905</v>
      </c>
      <c r="G855" s="8">
        <v>0.94047541992588002</v>
      </c>
      <c r="H855" s="8">
        <v>0.94695702854525299</v>
      </c>
      <c r="I855" s="8">
        <v>0.97026934071961002</v>
      </c>
      <c r="J855" s="8">
        <v>0.99498953909630705</v>
      </c>
      <c r="K855" s="8">
        <v>0.99907398945282</v>
      </c>
      <c r="L855" s="8">
        <v>1.00271019265823</v>
      </c>
      <c r="M855" s="8">
        <v>0.99786944899299801</v>
      </c>
      <c r="N855" s="8">
        <v>0.99471868940100805</v>
      </c>
      <c r="O855" s="8">
        <v>1.02528791942161</v>
      </c>
      <c r="P855" s="8">
        <v>1.0204314903390701</v>
      </c>
      <c r="Q855" s="8">
        <v>1.01129011193556</v>
      </c>
      <c r="R855" s="8">
        <v>1.0118032454702599</v>
      </c>
      <c r="S855" s="8">
        <v>1.0137469007142099</v>
      </c>
      <c r="T855" s="8">
        <v>1.01445332216033</v>
      </c>
      <c r="U855" s="8">
        <v>1.0166928844318699</v>
      </c>
      <c r="V855" s="8">
        <v>1.0174558963067499</v>
      </c>
      <c r="W855" s="8">
        <v>1.0174859376613801</v>
      </c>
      <c r="X855" s="8">
        <v>1.0186566900132501</v>
      </c>
      <c r="Y855" s="8">
        <v>1.01955098611004</v>
      </c>
      <c r="Z855" s="8">
        <v>1.0220797193484299</v>
      </c>
      <c r="AA855" s="8">
        <v>1.02501125855861</v>
      </c>
      <c r="AB855" s="8">
        <v>1.03644479250142</v>
      </c>
      <c r="AC855" s="8">
        <v>1.0394834246140701</v>
      </c>
      <c r="AD855" s="8">
        <v>1.04291761891084</v>
      </c>
      <c r="AE855" s="8">
        <v>1.0465096520374799</v>
      </c>
      <c r="AF855" s="8">
        <v>1.05271009276886</v>
      </c>
      <c r="AG855" s="8">
        <v>1.04920767944757</v>
      </c>
      <c r="AH855" s="8">
        <v>1.0327249329974999</v>
      </c>
      <c r="AI855" s="8">
        <v>1.01781042401961</v>
      </c>
      <c r="AJ855" s="8">
        <v>1.0084524284516101</v>
      </c>
      <c r="AK855" s="8">
        <v>0.99744609199317003</v>
      </c>
    </row>
    <row r="856" spans="1:37" s="8" customFormat="1" x14ac:dyDescent="0.3">
      <c r="A856" s="12" t="str">
        <f t="shared" si="13"/>
        <v>SDGbaseTRA_UrbBAU_v7PVAXaamai</v>
      </c>
      <c r="B856" s="36" t="s">
        <v>220</v>
      </c>
      <c r="C856" s="7" t="s">
        <v>346</v>
      </c>
      <c r="D856" s="9" t="s">
        <v>212</v>
      </c>
      <c r="E856" s="8" t="s">
        <v>5</v>
      </c>
      <c r="F856" s="8">
        <v>0.99999999999973399</v>
      </c>
      <c r="G856" s="8">
        <v>0.95361084816223696</v>
      </c>
      <c r="H856" s="8">
        <v>0.97052928233865099</v>
      </c>
      <c r="I856" s="8">
        <v>0.99993859987371903</v>
      </c>
      <c r="J856" s="8">
        <v>1.03361855118312</v>
      </c>
      <c r="K856" s="8">
        <v>1.0379823682611999</v>
      </c>
      <c r="L856" s="8">
        <v>1.042896720026</v>
      </c>
      <c r="M856" s="8">
        <v>1.03823602643093</v>
      </c>
      <c r="N856" s="8">
        <v>1.0367707321722399</v>
      </c>
      <c r="O856" s="8">
        <v>1.0862175768298299</v>
      </c>
      <c r="P856" s="8">
        <v>1.08151851193132</v>
      </c>
      <c r="Q856" s="8">
        <v>1.06801963471971</v>
      </c>
      <c r="R856" s="8">
        <v>1.0647870533723001</v>
      </c>
      <c r="S856" s="8">
        <v>1.0623132690067001</v>
      </c>
      <c r="T856" s="8">
        <v>1.0583905273237899</v>
      </c>
      <c r="U856" s="8">
        <v>1.0604781019731599</v>
      </c>
      <c r="V856" s="8">
        <v>1.0573435953886099</v>
      </c>
      <c r="W856" s="8">
        <v>1.0530263367950701</v>
      </c>
      <c r="X856" s="8">
        <v>1.0516607743970099</v>
      </c>
      <c r="Y856" s="8">
        <v>1.04999138225416</v>
      </c>
      <c r="Z856" s="8">
        <v>1.05050396322438</v>
      </c>
      <c r="AA856" s="8">
        <v>1.0525914490286301</v>
      </c>
      <c r="AB856" s="8">
        <v>1.0683579719188501</v>
      </c>
      <c r="AC856" s="8">
        <v>1.07140719878673</v>
      </c>
      <c r="AD856" s="8">
        <v>1.0734236971123501</v>
      </c>
      <c r="AE856" s="8">
        <v>1.07495282700571</v>
      </c>
      <c r="AF856" s="8">
        <v>1.07839111703921</v>
      </c>
      <c r="AG856" s="8">
        <v>1.0639979806617099</v>
      </c>
      <c r="AH856" s="8">
        <v>1.02952852260406</v>
      </c>
      <c r="AI856" s="8">
        <v>0.99787420892068501</v>
      </c>
      <c r="AJ856" s="8">
        <v>0.97518959477818501</v>
      </c>
      <c r="AK856" s="8">
        <v>0.95211047067096599</v>
      </c>
    </row>
    <row r="857" spans="1:37" s="8" customFormat="1" x14ac:dyDescent="0.3">
      <c r="A857" s="12" t="str">
        <f t="shared" si="13"/>
        <v>SDGbaseTRA_UrbBAU_v7PVAXaaoce</v>
      </c>
      <c r="B857" s="36" t="s">
        <v>220</v>
      </c>
      <c r="C857" s="7" t="s">
        <v>346</v>
      </c>
      <c r="D857" s="9" t="s">
        <v>212</v>
      </c>
      <c r="E857" s="8" t="s">
        <v>6</v>
      </c>
      <c r="F857" s="8">
        <v>0.99999999999970401</v>
      </c>
      <c r="G857" s="8">
        <v>0.92768120814175203</v>
      </c>
      <c r="H857" s="8">
        <v>0.95538176202930503</v>
      </c>
      <c r="I857" s="8">
        <v>0.99523271661037604</v>
      </c>
      <c r="J857" s="8">
        <v>1.0377129777184499</v>
      </c>
      <c r="K857" s="8">
        <v>1.0499359452054899</v>
      </c>
      <c r="L857" s="8">
        <v>1.0621590276596999</v>
      </c>
      <c r="M857" s="8">
        <v>1.06365697989935</v>
      </c>
      <c r="N857" s="8">
        <v>1.06721456668635</v>
      </c>
      <c r="O857" s="8">
        <v>1.1271472104262401</v>
      </c>
      <c r="P857" s="8">
        <v>1.13024250287977</v>
      </c>
      <c r="Q857" s="8">
        <v>1.1227965255385699</v>
      </c>
      <c r="R857" s="8">
        <v>1.12704428401764</v>
      </c>
      <c r="S857" s="8">
        <v>1.13236782884562</v>
      </c>
      <c r="T857" s="8">
        <v>1.1362576607507899</v>
      </c>
      <c r="U857" s="8">
        <v>1.1447204344833699</v>
      </c>
      <c r="V857" s="8">
        <v>1.1455616319012401</v>
      </c>
      <c r="W857" s="8">
        <v>1.14686407315911</v>
      </c>
      <c r="X857" s="8">
        <v>1.1524788426446799</v>
      </c>
      <c r="Y857" s="8">
        <v>1.1550761584928</v>
      </c>
      <c r="Z857" s="8">
        <v>1.16039362277253</v>
      </c>
      <c r="AA857" s="8">
        <v>1.1670506678304799</v>
      </c>
      <c r="AB857" s="8">
        <v>1.1942669767299401</v>
      </c>
      <c r="AC857" s="8">
        <v>1.20448680942987</v>
      </c>
      <c r="AD857" s="8">
        <v>1.2110043611275001</v>
      </c>
      <c r="AE857" s="8">
        <v>1.21644220262932</v>
      </c>
      <c r="AF857" s="8">
        <v>1.2253334907476101</v>
      </c>
      <c r="AG857" s="8">
        <v>1.2200471619295301</v>
      </c>
      <c r="AH857" s="8">
        <v>1.1899508187689101</v>
      </c>
      <c r="AI857" s="8">
        <v>1.15846923523212</v>
      </c>
      <c r="AJ857" s="8">
        <v>1.1340324206083301</v>
      </c>
      <c r="AK857" s="8">
        <v>1.1072300819760299</v>
      </c>
    </row>
    <row r="858" spans="1:37" s="8" customFormat="1" x14ac:dyDescent="0.3">
      <c r="A858" s="12" t="str">
        <f t="shared" si="13"/>
        <v>SDGbaseTRA_UrbBAU_v7PVAXaaveg</v>
      </c>
      <c r="B858" s="36" t="s">
        <v>220</v>
      </c>
      <c r="C858" s="7" t="s">
        <v>346</v>
      </c>
      <c r="D858" s="9" t="s">
        <v>212</v>
      </c>
      <c r="E858" s="8" t="s">
        <v>7</v>
      </c>
      <c r="F858" s="8">
        <v>1</v>
      </c>
      <c r="G858" s="8">
        <v>1.0041904685218399</v>
      </c>
      <c r="H858" s="8">
        <v>0.99292295464888902</v>
      </c>
      <c r="I858" s="8">
        <v>0.99641407689307304</v>
      </c>
      <c r="J858" s="8">
        <v>0.99913530836246101</v>
      </c>
      <c r="K858" s="8">
        <v>0.99750894498701703</v>
      </c>
      <c r="L858" s="8">
        <v>0.99769330262743205</v>
      </c>
      <c r="M858" s="8">
        <v>0.996345500039997</v>
      </c>
      <c r="N858" s="8">
        <v>0.99546145873358804</v>
      </c>
      <c r="O858" s="8">
        <v>0.99442744999982102</v>
      </c>
      <c r="P858" s="8">
        <v>0.99207970297607695</v>
      </c>
      <c r="Q858" s="8">
        <v>0.98980783485718205</v>
      </c>
      <c r="R858" s="8">
        <v>0.9924351554759</v>
      </c>
      <c r="S858" s="8">
        <v>0.99499631257350096</v>
      </c>
      <c r="T858" s="8">
        <v>0.99656280544952203</v>
      </c>
      <c r="U858" s="8">
        <v>0.99893721855293105</v>
      </c>
      <c r="V858" s="8">
        <v>1.00175359670474</v>
      </c>
      <c r="W858" s="8">
        <v>1.0032372679970301</v>
      </c>
      <c r="X858" s="8">
        <v>1.00394968991727</v>
      </c>
      <c r="Y858" s="8">
        <v>1.00370009843075</v>
      </c>
      <c r="Z858" s="8">
        <v>1.0047293246459601</v>
      </c>
      <c r="AA858" s="8">
        <v>1.00531748059529</v>
      </c>
      <c r="AB858" s="8">
        <v>1.0043201046355701</v>
      </c>
      <c r="AC858" s="8">
        <v>1.0021654502356501</v>
      </c>
      <c r="AD858" s="8">
        <v>1.0037414960539801</v>
      </c>
      <c r="AE858" s="8">
        <v>1.00641119526045</v>
      </c>
      <c r="AF858" s="8">
        <v>1.0104304199277401</v>
      </c>
      <c r="AG858" s="8">
        <v>1.0089935330745701</v>
      </c>
      <c r="AH858" s="8">
        <v>0.99140008102438004</v>
      </c>
      <c r="AI858" s="8">
        <v>0.978540142809877</v>
      </c>
      <c r="AJ858" s="8">
        <v>0.97218145066831896</v>
      </c>
      <c r="AK858" s="8">
        <v>0.96679678512884903</v>
      </c>
    </row>
    <row r="859" spans="1:37" s="8" customFormat="1" x14ac:dyDescent="0.3">
      <c r="A859" s="12" t="str">
        <f t="shared" si="13"/>
        <v>SDGbaseTRA_UrbBAU_v7PVAXaaofr</v>
      </c>
      <c r="B859" s="36" t="s">
        <v>220</v>
      </c>
      <c r="C859" s="7" t="s">
        <v>346</v>
      </c>
      <c r="D859" s="9" t="s">
        <v>212</v>
      </c>
      <c r="E859" s="8" t="s">
        <v>8</v>
      </c>
      <c r="F859" s="8">
        <v>1</v>
      </c>
      <c r="G859" s="8">
        <v>1.00765726312334</v>
      </c>
      <c r="H859" s="8">
        <v>1.00273525413147</v>
      </c>
      <c r="I859" s="8">
        <v>1.0002897671728801</v>
      </c>
      <c r="J859" s="8">
        <v>1.0016556838036801</v>
      </c>
      <c r="K859" s="8">
        <v>1.00103135375334</v>
      </c>
      <c r="L859" s="8">
        <v>1.0016750547206399</v>
      </c>
      <c r="M859" s="8">
        <v>1.00062839037492</v>
      </c>
      <c r="N859" s="8">
        <v>0.99973777690327303</v>
      </c>
      <c r="O859" s="8">
        <v>1.0191014292234899</v>
      </c>
      <c r="P859" s="8">
        <v>1.0154615525019699</v>
      </c>
      <c r="Q859" s="8">
        <v>1.0082415939181699</v>
      </c>
      <c r="R859" s="8">
        <v>1.0067965576872699</v>
      </c>
      <c r="S859" s="8">
        <v>1.0068883177926999</v>
      </c>
      <c r="T859" s="8">
        <v>1.0071955198457601</v>
      </c>
      <c r="U859" s="8">
        <v>1.0082334859125801</v>
      </c>
      <c r="V859" s="8">
        <v>1.0104955133759499</v>
      </c>
      <c r="W859" s="8">
        <v>1.0116758258267899</v>
      </c>
      <c r="X859" s="8">
        <v>1.01113649003747</v>
      </c>
      <c r="Y859" s="8">
        <v>1.010018862376</v>
      </c>
      <c r="Z859" s="8">
        <v>1.00925377655559</v>
      </c>
      <c r="AA859" s="8">
        <v>1.0100810077739799</v>
      </c>
      <c r="AB859" s="8">
        <v>1.0133997469789799</v>
      </c>
      <c r="AC859" s="8">
        <v>1.0127583479893101</v>
      </c>
      <c r="AD859" s="8">
        <v>1.01400355476546</v>
      </c>
      <c r="AE859" s="8">
        <v>1.01549919959699</v>
      </c>
      <c r="AF859" s="8">
        <v>1.0183501953162699</v>
      </c>
      <c r="AG859" s="8">
        <v>1.0152406601622599</v>
      </c>
      <c r="AH859" s="8">
        <v>0.99948656223058596</v>
      </c>
      <c r="AI859" s="8">
        <v>0.98306298122851998</v>
      </c>
      <c r="AJ859" s="8">
        <v>0.97381769023487397</v>
      </c>
      <c r="AK859" s="8">
        <v>0.96580475677056599</v>
      </c>
    </row>
    <row r="860" spans="1:37" s="8" customFormat="1" x14ac:dyDescent="0.3">
      <c r="A860" s="12" t="str">
        <f t="shared" si="13"/>
        <v>SDGbaseTRA_UrbBAU_v7PVAXaagra</v>
      </c>
      <c r="B860" s="36" t="s">
        <v>220</v>
      </c>
      <c r="C860" s="7" t="s">
        <v>346</v>
      </c>
      <c r="D860" s="9" t="s">
        <v>212</v>
      </c>
      <c r="E860" s="8" t="s">
        <v>9</v>
      </c>
      <c r="F860" s="8">
        <v>1</v>
      </c>
      <c r="G860" s="8">
        <v>1.02944531932192</v>
      </c>
      <c r="H860" s="8">
        <v>1.03040556781068</v>
      </c>
      <c r="I860" s="8">
        <v>1.0246050879158899</v>
      </c>
      <c r="J860" s="8">
        <v>1.0225817042776</v>
      </c>
      <c r="K860" s="8">
        <v>1.02498374403139</v>
      </c>
      <c r="L860" s="8">
        <v>1.0292305730370099</v>
      </c>
      <c r="M860" s="8">
        <v>1.03394632251707</v>
      </c>
      <c r="N860" s="8">
        <v>1.03761178195024</v>
      </c>
      <c r="O860" s="8">
        <v>1.0599498763400901</v>
      </c>
      <c r="P860" s="8">
        <v>1.06046811744076</v>
      </c>
      <c r="Q860" s="8">
        <v>1.0553620334704801</v>
      </c>
      <c r="R860" s="8">
        <v>1.0546792702859999</v>
      </c>
      <c r="S860" s="8">
        <v>1.0553217263422201</v>
      </c>
      <c r="T860" s="8">
        <v>1.0572372576381699</v>
      </c>
      <c r="U860" s="8">
        <v>1.0601192309524301</v>
      </c>
      <c r="V860" s="8">
        <v>1.06275422711516</v>
      </c>
      <c r="W860" s="8">
        <v>1.0659486796858999</v>
      </c>
      <c r="X860" s="8">
        <v>1.0686434901613799</v>
      </c>
      <c r="Y860" s="8">
        <v>1.0675980460880401</v>
      </c>
      <c r="Z860" s="8">
        <v>1.0659302069905701</v>
      </c>
      <c r="AA860" s="8">
        <v>1.0660677864894399</v>
      </c>
      <c r="AB860" s="8">
        <v>1.07062252110276</v>
      </c>
      <c r="AC860" s="8">
        <v>1.0703484647193899</v>
      </c>
      <c r="AD860" s="8">
        <v>1.07014310307886</v>
      </c>
      <c r="AE860" s="8">
        <v>1.06984955262778</v>
      </c>
      <c r="AF860" s="8">
        <v>1.0707756294800701</v>
      </c>
      <c r="AG860" s="8">
        <v>1.0667230676344299</v>
      </c>
      <c r="AH860" s="8">
        <v>1.0469522841321699</v>
      </c>
      <c r="AI860" s="8">
        <v>1.0250479695083301</v>
      </c>
      <c r="AJ860" s="8">
        <v>1.0099483269263101</v>
      </c>
      <c r="AK860" s="8">
        <v>0.99665878679067799</v>
      </c>
    </row>
    <row r="861" spans="1:37" s="8" customFormat="1" x14ac:dyDescent="0.3">
      <c r="A861" s="12" t="str">
        <f t="shared" si="13"/>
        <v>SDGbaseTRA_UrbBAU_v7PVAXaaoil</v>
      </c>
      <c r="B861" s="36" t="s">
        <v>220</v>
      </c>
      <c r="C861" s="7" t="s">
        <v>346</v>
      </c>
      <c r="D861" s="9" t="s">
        <v>212</v>
      </c>
      <c r="E861" s="8" t="s">
        <v>10</v>
      </c>
      <c r="F861" s="8">
        <v>0.99999999999977995</v>
      </c>
      <c r="G861" s="8">
        <v>0.92212634183873499</v>
      </c>
      <c r="H861" s="8">
        <v>0.935723879657688</v>
      </c>
      <c r="I861" s="8">
        <v>0.97598387688801502</v>
      </c>
      <c r="J861" s="8">
        <v>1.01153856756941</v>
      </c>
      <c r="K861" s="8">
        <v>1.0215751008899301</v>
      </c>
      <c r="L861" s="8">
        <v>1.0317339526101399</v>
      </c>
      <c r="M861" s="8">
        <v>1.03093293399466</v>
      </c>
      <c r="N861" s="8">
        <v>1.0316899659461201</v>
      </c>
      <c r="O861" s="8">
        <v>1.05127329849628</v>
      </c>
      <c r="P861" s="8">
        <v>1.0515287677331</v>
      </c>
      <c r="Q861" s="8">
        <v>1.0497087735461399</v>
      </c>
      <c r="R861" s="8">
        <v>1.0599518068529099</v>
      </c>
      <c r="S861" s="8">
        <v>1.0699956668486901</v>
      </c>
      <c r="T861" s="8">
        <v>1.0775888815104899</v>
      </c>
      <c r="U861" s="8">
        <v>1.0866351509907499</v>
      </c>
      <c r="V861" s="8">
        <v>1.091700431562</v>
      </c>
      <c r="W861" s="8">
        <v>1.09636613041874</v>
      </c>
      <c r="X861" s="8">
        <v>1.1036312536352599</v>
      </c>
      <c r="Y861" s="8">
        <v>1.1090418049181301</v>
      </c>
      <c r="Z861" s="8">
        <v>1.11749521702423</v>
      </c>
      <c r="AA861" s="8">
        <v>1.1238674527830901</v>
      </c>
      <c r="AB861" s="8">
        <v>1.1378389580178301</v>
      </c>
      <c r="AC861" s="8">
        <v>1.1429700319516201</v>
      </c>
      <c r="AD861" s="8">
        <v>1.14988921287361</v>
      </c>
      <c r="AE861" s="8">
        <v>1.15790347995072</v>
      </c>
      <c r="AF861" s="8">
        <v>1.16978589982907</v>
      </c>
      <c r="AG861" s="8">
        <v>1.17316868427688</v>
      </c>
      <c r="AH861" s="8">
        <v>1.14800802422103</v>
      </c>
      <c r="AI861" s="8">
        <v>1.1291585108078701</v>
      </c>
      <c r="AJ861" s="8">
        <v>1.11632064713079</v>
      </c>
      <c r="AK861" s="8">
        <v>1.1009424369476699</v>
      </c>
    </row>
    <row r="862" spans="1:37" s="8" customFormat="1" x14ac:dyDescent="0.3">
      <c r="A862" s="12" t="str">
        <f t="shared" si="13"/>
        <v>SDGbaseTRA_UrbBAU_v7PVAXaatub</v>
      </c>
      <c r="B862" s="36" t="s">
        <v>220</v>
      </c>
      <c r="C862" s="7" t="s">
        <v>346</v>
      </c>
      <c r="D862" s="9" t="s">
        <v>212</v>
      </c>
      <c r="E862" s="8" t="s">
        <v>11</v>
      </c>
      <c r="F862" s="8">
        <v>0.99999999999988898</v>
      </c>
      <c r="G862" s="8">
        <v>0.98425878847112902</v>
      </c>
      <c r="H862" s="8">
        <v>0.973276588814735</v>
      </c>
      <c r="I862" s="8">
        <v>0.97992724711377199</v>
      </c>
      <c r="J862" s="8">
        <v>0.98580508534872202</v>
      </c>
      <c r="K862" s="8">
        <v>0.98361209357981705</v>
      </c>
      <c r="L862" s="8">
        <v>0.98300486636293505</v>
      </c>
      <c r="M862" s="8">
        <v>0.98068269541902997</v>
      </c>
      <c r="N862" s="8">
        <v>0.97944224882029496</v>
      </c>
      <c r="O862" s="8">
        <v>0.98069021710372895</v>
      </c>
      <c r="P862" s="8">
        <v>0.97779921971683204</v>
      </c>
      <c r="Q862" s="8">
        <v>0.97490371823338395</v>
      </c>
      <c r="R862" s="8">
        <v>0.97739894431626095</v>
      </c>
      <c r="S862" s="8">
        <v>0.98009177304516604</v>
      </c>
      <c r="T862" s="8">
        <v>0.98137714708491397</v>
      </c>
      <c r="U862" s="8">
        <v>0.98335599136553697</v>
      </c>
      <c r="V862" s="8">
        <v>0.98555100085602998</v>
      </c>
      <c r="W862" s="8">
        <v>0.98625705845282097</v>
      </c>
      <c r="X862" s="8">
        <v>0.98647195348175598</v>
      </c>
      <c r="Y862" s="8">
        <v>0.98620754462853399</v>
      </c>
      <c r="Z862" s="8">
        <v>0.98764587727804498</v>
      </c>
      <c r="AA862" s="8">
        <v>0.98857840954051002</v>
      </c>
      <c r="AB862" s="8">
        <v>0.98894388284572199</v>
      </c>
      <c r="AC862" s="8">
        <v>0.98716544312796695</v>
      </c>
      <c r="AD862" s="8">
        <v>0.98915679188788097</v>
      </c>
      <c r="AE862" s="8">
        <v>0.992238956736059</v>
      </c>
      <c r="AF862" s="8">
        <v>0.99687217985151</v>
      </c>
      <c r="AG862" s="8">
        <v>0.99264359794016199</v>
      </c>
      <c r="AH862" s="8">
        <v>0.97463027864983598</v>
      </c>
      <c r="AI862" s="8">
        <v>0.96139341239379505</v>
      </c>
      <c r="AJ862" s="8">
        <v>0.95481683795308803</v>
      </c>
      <c r="AK862" s="8">
        <v>0.94911445021142204</v>
      </c>
    </row>
    <row r="863" spans="1:37" s="8" customFormat="1" x14ac:dyDescent="0.3">
      <c r="A863" s="12" t="str">
        <f t="shared" ref="A863:A926" si="14">_xlfn.CONCAT(C863,D863,E863)</f>
        <v>SDGbaseTRA_UrbBAU_v7PVAXaapul</v>
      </c>
      <c r="B863" s="36" t="s">
        <v>220</v>
      </c>
      <c r="C863" s="7" t="s">
        <v>346</v>
      </c>
      <c r="D863" s="9" t="s">
        <v>212</v>
      </c>
      <c r="E863" s="8" t="s">
        <v>12</v>
      </c>
      <c r="F863" s="8">
        <v>0.999999999999862</v>
      </c>
      <c r="G863" s="8">
        <v>0.94538523603955504</v>
      </c>
      <c r="H863" s="8">
        <v>0.93865847337934805</v>
      </c>
      <c r="I863" s="8">
        <v>0.96358336078677498</v>
      </c>
      <c r="J863" s="8">
        <v>0.98369965397522297</v>
      </c>
      <c r="K863" s="8">
        <v>0.98372354664350004</v>
      </c>
      <c r="L863" s="8">
        <v>0.98346535924540601</v>
      </c>
      <c r="M863" s="8">
        <v>0.97360287762679598</v>
      </c>
      <c r="N863" s="8">
        <v>0.96619379341891098</v>
      </c>
      <c r="O863" s="8">
        <v>0.96408708693109901</v>
      </c>
      <c r="P863" s="8">
        <v>0.95634703021354195</v>
      </c>
      <c r="Q863" s="8">
        <v>0.95107662231854195</v>
      </c>
      <c r="R863" s="8">
        <v>0.95565152833786604</v>
      </c>
      <c r="S863" s="8">
        <v>0.95997197921268596</v>
      </c>
      <c r="T863" s="8">
        <v>0.961579603406998</v>
      </c>
      <c r="U863" s="8">
        <v>0.96378901666539896</v>
      </c>
      <c r="V863" s="8">
        <v>0.96600714781546604</v>
      </c>
      <c r="W863" s="8">
        <v>0.96591423858304504</v>
      </c>
      <c r="X863" s="8">
        <v>0.96575023308563401</v>
      </c>
      <c r="Y863" s="8">
        <v>0.96693985390570203</v>
      </c>
      <c r="Z863" s="8">
        <v>0.97131820386472101</v>
      </c>
      <c r="AA863" s="8">
        <v>0.97358329094750196</v>
      </c>
      <c r="AB863" s="8">
        <v>0.97585079455409895</v>
      </c>
      <c r="AC863" s="8">
        <v>0.97539153872005901</v>
      </c>
      <c r="AD863" s="8">
        <v>0.97914482926032398</v>
      </c>
      <c r="AE863" s="8">
        <v>0.98441664482119196</v>
      </c>
      <c r="AF863" s="8">
        <v>0.99219785295223195</v>
      </c>
      <c r="AG863" s="8">
        <v>0.99515129937008795</v>
      </c>
      <c r="AH863" s="8">
        <v>0.984196382482182</v>
      </c>
      <c r="AI863" s="8">
        <v>0.98151626998191799</v>
      </c>
      <c r="AJ863" s="8">
        <v>0.98375139355557595</v>
      </c>
      <c r="AK863" s="8">
        <v>0.98440902280890896</v>
      </c>
    </row>
    <row r="864" spans="1:37" s="8" customFormat="1" x14ac:dyDescent="0.3">
      <c r="A864" s="12" t="str">
        <f t="shared" si="14"/>
        <v>SDGbaseTRA_UrbBAU_v7PVAXaasug</v>
      </c>
      <c r="B864" s="36" t="s">
        <v>220</v>
      </c>
      <c r="C864" s="7" t="s">
        <v>346</v>
      </c>
      <c r="D864" s="9" t="s">
        <v>212</v>
      </c>
      <c r="E864" s="8" t="s">
        <v>13</v>
      </c>
      <c r="F864" s="8">
        <v>1</v>
      </c>
      <c r="G864" s="8">
        <v>0.98050370519610097</v>
      </c>
      <c r="H864" s="8">
        <v>0.968181883682116</v>
      </c>
      <c r="I864" s="8">
        <v>0.97774656445155805</v>
      </c>
      <c r="J864" s="8">
        <v>0.98829779817521701</v>
      </c>
      <c r="K864" s="8">
        <v>0.98690956799376395</v>
      </c>
      <c r="L864" s="8">
        <v>0.98654440129964704</v>
      </c>
      <c r="M864" s="8">
        <v>0.98304642034876599</v>
      </c>
      <c r="N864" s="8">
        <v>0.97898010657372603</v>
      </c>
      <c r="O864" s="8">
        <v>0.99543326552612998</v>
      </c>
      <c r="P864" s="8">
        <v>0.98779278735067699</v>
      </c>
      <c r="Q864" s="8">
        <v>0.97672247195202999</v>
      </c>
      <c r="R864" s="8">
        <v>0.97532166490243799</v>
      </c>
      <c r="S864" s="8">
        <v>0.97635611406274303</v>
      </c>
      <c r="T864" s="8">
        <v>0.97685885564045305</v>
      </c>
      <c r="U864" s="8">
        <v>0.97721176950169097</v>
      </c>
      <c r="V864" s="8">
        <v>0.97507671332698298</v>
      </c>
      <c r="W864" s="8">
        <v>0.97551577929176003</v>
      </c>
      <c r="X864" s="8">
        <v>0.97919265513043396</v>
      </c>
      <c r="Y864" s="8">
        <v>0.97843784423809599</v>
      </c>
      <c r="Z864" s="8">
        <v>0.97752554723123097</v>
      </c>
      <c r="AA864" s="8">
        <v>0.97682252954924398</v>
      </c>
      <c r="AB864" s="8">
        <v>0.98083391148363397</v>
      </c>
      <c r="AC864" s="8">
        <v>0.97827531858101002</v>
      </c>
      <c r="AD864" s="8">
        <v>0.97726995323293797</v>
      </c>
      <c r="AE864" s="8">
        <v>0.97667586489009495</v>
      </c>
      <c r="AF864" s="8">
        <v>0.97896603637804802</v>
      </c>
      <c r="AG864" s="8">
        <v>0.98113891595515501</v>
      </c>
      <c r="AH864" s="8">
        <v>0.968984404573215</v>
      </c>
      <c r="AI864" s="8">
        <v>0.95882065908868297</v>
      </c>
      <c r="AJ864" s="8">
        <v>0.95541037053247502</v>
      </c>
      <c r="AK864" s="8">
        <v>0.95134907127007096</v>
      </c>
    </row>
    <row r="865" spans="1:37" s="8" customFormat="1" x14ac:dyDescent="0.3">
      <c r="A865" s="12" t="str">
        <f t="shared" si="14"/>
        <v>SDGbaseTRA_UrbBAU_v7PVAXaaoth</v>
      </c>
      <c r="B865" s="36" t="s">
        <v>220</v>
      </c>
      <c r="C865" s="7" t="s">
        <v>346</v>
      </c>
      <c r="D865" s="9" t="s">
        <v>212</v>
      </c>
      <c r="E865" s="8" t="s">
        <v>14</v>
      </c>
      <c r="F865" s="8">
        <v>0.99999999999990696</v>
      </c>
      <c r="G865" s="8">
        <v>0.92702986941483201</v>
      </c>
      <c r="H865" s="8">
        <v>0.95926290696053695</v>
      </c>
      <c r="I865" s="8">
        <v>0.97743097067985696</v>
      </c>
      <c r="J865" s="8">
        <v>1.00277352499841</v>
      </c>
      <c r="K865" s="8">
        <v>1.0253541469179099</v>
      </c>
      <c r="L865" s="8">
        <v>1.0505029825463099</v>
      </c>
      <c r="M865" s="8">
        <v>1.0751115117843899</v>
      </c>
      <c r="N865" s="8">
        <v>1.09842014976735</v>
      </c>
      <c r="O865" s="8">
        <v>1.18698760943586</v>
      </c>
      <c r="P865" s="8">
        <v>1.2146016878954</v>
      </c>
      <c r="Q865" s="8">
        <v>1.22504494800673</v>
      </c>
      <c r="R865" s="8">
        <v>1.24198506661403</v>
      </c>
      <c r="S865" s="8">
        <v>1.2621744965216799</v>
      </c>
      <c r="T865" s="8">
        <v>1.2860024793801299</v>
      </c>
      <c r="U865" s="8">
        <v>1.3155098159337899</v>
      </c>
      <c r="V865" s="8">
        <v>1.34203631816207</v>
      </c>
      <c r="W865" s="8">
        <v>1.3748090404448501</v>
      </c>
      <c r="X865" s="8">
        <v>1.41637568629043</v>
      </c>
      <c r="Y865" s="8">
        <v>1.4477254985985999</v>
      </c>
      <c r="Z865" s="8">
        <v>1.473646753923</v>
      </c>
      <c r="AA865" s="8">
        <v>1.5039244135580201</v>
      </c>
      <c r="AB865" s="8">
        <v>1.5461761561612799</v>
      </c>
      <c r="AC865" s="8">
        <v>1.5724882120330801</v>
      </c>
      <c r="AD865" s="8">
        <v>1.5945759907358801</v>
      </c>
      <c r="AE865" s="8">
        <v>1.61717978542587</v>
      </c>
      <c r="AF865" s="8">
        <v>1.6456654776922399</v>
      </c>
      <c r="AG865" s="8">
        <v>1.6691417198942</v>
      </c>
      <c r="AH865" s="8">
        <v>1.6265556397552501</v>
      </c>
      <c r="AI865" s="8">
        <v>1.5673742804078199</v>
      </c>
      <c r="AJ865" s="8">
        <v>1.51246825086889</v>
      </c>
      <c r="AK865" s="8">
        <v>1.45678265175272</v>
      </c>
    </row>
    <row r="866" spans="1:37" s="8" customFormat="1" x14ac:dyDescent="0.3">
      <c r="A866" s="12" t="str">
        <f t="shared" si="14"/>
        <v>SDGbaseTRA_UrbBAU_v7PVAXalani</v>
      </c>
      <c r="B866" s="36" t="s">
        <v>220</v>
      </c>
      <c r="C866" s="7" t="s">
        <v>346</v>
      </c>
      <c r="D866" s="9" t="s">
        <v>212</v>
      </c>
      <c r="E866" s="8" t="s">
        <v>15</v>
      </c>
      <c r="F866" s="8">
        <v>0.99999999999979805</v>
      </c>
      <c r="G866" s="8">
        <v>0.79563024397750404</v>
      </c>
      <c r="H866" s="8">
        <v>0.85583525833575902</v>
      </c>
      <c r="I866" s="8">
        <v>0.88086029802384203</v>
      </c>
      <c r="J866" s="8">
        <v>0.90451282527062404</v>
      </c>
      <c r="K866" s="8">
        <v>0.90686534309312705</v>
      </c>
      <c r="L866" s="8">
        <v>0.90321972814902296</v>
      </c>
      <c r="M866" s="8">
        <v>0.90041123019098901</v>
      </c>
      <c r="N866" s="8">
        <v>0.90188752785163595</v>
      </c>
      <c r="O866" s="8">
        <v>0.95476468096172595</v>
      </c>
      <c r="P866" s="8">
        <v>0.94085183515120496</v>
      </c>
      <c r="Q866" s="8">
        <v>0.92478045624638106</v>
      </c>
      <c r="R866" s="8">
        <v>0.91990718558130002</v>
      </c>
      <c r="S866" s="8">
        <v>0.92181638631101404</v>
      </c>
      <c r="T866" s="8">
        <v>0.92360491006148204</v>
      </c>
      <c r="U866" s="8">
        <v>0.92164822862863105</v>
      </c>
      <c r="V866" s="8">
        <v>0.92261847082585902</v>
      </c>
      <c r="W866" s="8">
        <v>0.92554663574199803</v>
      </c>
      <c r="X866" s="8">
        <v>0.92999644243107904</v>
      </c>
      <c r="Y866" s="8">
        <v>0.93200486594908605</v>
      </c>
      <c r="Z866" s="8">
        <v>0.93120340668492696</v>
      </c>
      <c r="AA866" s="8">
        <v>0.93138084370299401</v>
      </c>
      <c r="AB866" s="8">
        <v>0.94919142390835898</v>
      </c>
      <c r="AC866" s="8">
        <v>0.94833665974187997</v>
      </c>
      <c r="AD866" s="8">
        <v>0.94455322997661895</v>
      </c>
      <c r="AE866" s="8">
        <v>0.94269955713356601</v>
      </c>
      <c r="AF866" s="8">
        <v>0.94460009641650799</v>
      </c>
      <c r="AG866" s="8">
        <v>0.94061068974981299</v>
      </c>
      <c r="AH866" s="8">
        <v>0.97277308536867901</v>
      </c>
      <c r="AI866" s="8">
        <v>0.98690453473319695</v>
      </c>
      <c r="AJ866" s="8">
        <v>0.99066317074146504</v>
      </c>
      <c r="AK866" s="8">
        <v>0.99127049821478397</v>
      </c>
    </row>
    <row r="867" spans="1:37" s="8" customFormat="1" x14ac:dyDescent="0.3">
      <c r="A867" s="12" t="str">
        <f t="shared" si="14"/>
        <v>SDGbaseTRA_UrbBAU_v7PVAXafore</v>
      </c>
      <c r="B867" s="36" t="s">
        <v>220</v>
      </c>
      <c r="C867" s="7" t="s">
        <v>346</v>
      </c>
      <c r="D867" s="9" t="s">
        <v>212</v>
      </c>
      <c r="E867" s="8" t="s">
        <v>16</v>
      </c>
      <c r="F867" s="8">
        <v>1</v>
      </c>
      <c r="G867" s="8">
        <v>0.95741745211728901</v>
      </c>
      <c r="H867" s="8">
        <v>0.95346785344988005</v>
      </c>
      <c r="I867" s="8">
        <v>0.95989263158903304</v>
      </c>
      <c r="J867" s="8">
        <v>0.96382062032808202</v>
      </c>
      <c r="K867" s="8">
        <v>0.96099319153978602</v>
      </c>
      <c r="L867" s="8">
        <v>0.95886201506897695</v>
      </c>
      <c r="M867" s="8">
        <v>0.95412699766998599</v>
      </c>
      <c r="N867" s="8">
        <v>0.95656318612721203</v>
      </c>
      <c r="O867" s="8">
        <v>0.96534991579183904</v>
      </c>
      <c r="P867" s="8">
        <v>0.96474510242757705</v>
      </c>
      <c r="Q867" s="8">
        <v>0.95499569593039302</v>
      </c>
      <c r="R867" s="8">
        <v>0.95605405255701004</v>
      </c>
      <c r="S867" s="8">
        <v>0.95572428587871505</v>
      </c>
      <c r="T867" s="8">
        <v>0.95478661578997304</v>
      </c>
      <c r="U867" s="8">
        <v>0.96162833452801499</v>
      </c>
      <c r="V867" s="8">
        <v>0.96663821303234798</v>
      </c>
      <c r="W867" s="8">
        <v>0.97258706545701701</v>
      </c>
      <c r="X867" s="8">
        <v>0.97720728284874603</v>
      </c>
      <c r="Y867" s="8">
        <v>0.98391985232353096</v>
      </c>
      <c r="Z867" s="8">
        <v>0.98286215336035299</v>
      </c>
      <c r="AA867" s="8">
        <v>0.98193576879521405</v>
      </c>
      <c r="AB867" s="8">
        <v>0.97909792199748502</v>
      </c>
      <c r="AC867" s="8">
        <v>0.97579844776149305</v>
      </c>
      <c r="AD867" s="8">
        <v>0.97546983011324895</v>
      </c>
      <c r="AE867" s="8">
        <v>0.97572218141383305</v>
      </c>
      <c r="AF867" s="8">
        <v>0.97798214846935405</v>
      </c>
      <c r="AG867" s="8">
        <v>0.97596452771714404</v>
      </c>
      <c r="AH867" s="8">
        <v>0.96532460313143398</v>
      </c>
      <c r="AI867" s="8">
        <v>0.95713691865241302</v>
      </c>
      <c r="AJ867" s="8">
        <v>0.95491712908863002</v>
      </c>
      <c r="AK867" s="8">
        <v>0.95338650902792799</v>
      </c>
    </row>
    <row r="868" spans="1:37" s="8" customFormat="1" x14ac:dyDescent="0.3">
      <c r="A868" s="12" t="str">
        <f t="shared" si="14"/>
        <v>SDGbaseTRA_UrbBAU_v7PVAXafish</v>
      </c>
      <c r="B868" s="36" t="s">
        <v>220</v>
      </c>
      <c r="C868" s="7" t="s">
        <v>346</v>
      </c>
      <c r="D868" s="9" t="s">
        <v>212</v>
      </c>
      <c r="E868" s="8" t="s">
        <v>17</v>
      </c>
      <c r="F868" s="8">
        <v>0.99999999999986899</v>
      </c>
      <c r="G868" s="8">
        <v>0.93275222061267604</v>
      </c>
      <c r="H868" s="8">
        <v>0.93764829824198603</v>
      </c>
      <c r="I868" s="8">
        <v>0.93213513046404795</v>
      </c>
      <c r="J868" s="8">
        <v>0.93582733492153503</v>
      </c>
      <c r="K868" s="8">
        <v>0.93535061415134502</v>
      </c>
      <c r="L868" s="8">
        <v>0.93298983558694804</v>
      </c>
      <c r="M868" s="8">
        <v>0.93117284809431999</v>
      </c>
      <c r="N868" s="8">
        <v>0.93079839727390001</v>
      </c>
      <c r="O868" s="8">
        <v>0.96916504219395105</v>
      </c>
      <c r="P868" s="8">
        <v>0.96687030035383603</v>
      </c>
      <c r="Q868" s="8">
        <v>0.95741001920346702</v>
      </c>
      <c r="R868" s="8">
        <v>0.95143075267043697</v>
      </c>
      <c r="S868" s="8">
        <v>0.94897905927717896</v>
      </c>
      <c r="T868" s="8">
        <v>0.94797158120289704</v>
      </c>
      <c r="U868" s="8">
        <v>0.94698642835231195</v>
      </c>
      <c r="V868" s="8">
        <v>0.945849422945087</v>
      </c>
      <c r="W868" s="8">
        <v>0.94691118479410497</v>
      </c>
      <c r="X868" s="8">
        <v>0.94984868583751603</v>
      </c>
      <c r="Y868" s="8">
        <v>0.95105103139302805</v>
      </c>
      <c r="Z868" s="8">
        <v>0.95102709885865899</v>
      </c>
      <c r="AA868" s="8">
        <v>0.95301728779963901</v>
      </c>
      <c r="AB868" s="8">
        <v>0.96546505563659601</v>
      </c>
      <c r="AC868" s="8">
        <v>0.96894021981039502</v>
      </c>
      <c r="AD868" s="8">
        <v>0.96871664617631004</v>
      </c>
      <c r="AE868" s="8">
        <v>0.96759532445464103</v>
      </c>
      <c r="AF868" s="8">
        <v>0.96751978185085297</v>
      </c>
      <c r="AG868" s="8">
        <v>0.965985496183006</v>
      </c>
      <c r="AH868" s="8">
        <v>0.97679158704804803</v>
      </c>
      <c r="AI868" s="8">
        <v>0.97881593987903703</v>
      </c>
      <c r="AJ868" s="8">
        <v>0.97956645305900503</v>
      </c>
      <c r="AK868" s="8">
        <v>0.97943624008318098</v>
      </c>
    </row>
    <row r="869" spans="1:37" s="8" customFormat="1" x14ac:dyDescent="0.3">
      <c r="A869" s="12" t="str">
        <f t="shared" si="14"/>
        <v>SDGbaseTRA_UrbBAU_v7PVAXacoal</v>
      </c>
      <c r="B869" s="36" t="s">
        <v>220</v>
      </c>
      <c r="C869" s="7" t="s">
        <v>346</v>
      </c>
      <c r="D869" s="9" t="s">
        <v>212</v>
      </c>
      <c r="E869" s="8" t="s">
        <v>18</v>
      </c>
      <c r="F869" s="8">
        <v>0.99999999999974898</v>
      </c>
      <c r="G869" s="8">
        <v>1.0328654045771299</v>
      </c>
      <c r="H869" s="8">
        <v>1.0513073912791699</v>
      </c>
      <c r="I869" s="8">
        <v>1.04186254173612</v>
      </c>
      <c r="J869" s="8">
        <v>1.0469362278738601</v>
      </c>
      <c r="K869" s="8">
        <v>1.0448143379333701</v>
      </c>
      <c r="L869" s="8">
        <v>1.0476135252049701</v>
      </c>
      <c r="M869" s="8">
        <v>1.0610366822109001</v>
      </c>
      <c r="N869" s="8">
        <v>1.06535600256167</v>
      </c>
      <c r="O869" s="8">
        <v>1.1158590533758199</v>
      </c>
      <c r="P869" s="8">
        <v>1.1312733285224501</v>
      </c>
      <c r="Q869" s="8">
        <v>1.14317297619303</v>
      </c>
      <c r="R869" s="8">
        <v>1.14712603905945</v>
      </c>
      <c r="S869" s="8">
        <v>1.15168460413794</v>
      </c>
      <c r="T869" s="8">
        <v>1.1619212929379401</v>
      </c>
      <c r="U869" s="8">
        <v>1.1701472141149101</v>
      </c>
      <c r="V869" s="8">
        <v>1.1672979645539401</v>
      </c>
      <c r="W869" s="8">
        <v>1.1762142600379599</v>
      </c>
      <c r="X869" s="8">
        <v>1.18411852453347</v>
      </c>
      <c r="Y869" s="8">
        <v>1.19486445110961</v>
      </c>
      <c r="Z869" s="8">
        <v>1.2036037072105401</v>
      </c>
      <c r="AA869" s="8">
        <v>1.21709122288821</v>
      </c>
      <c r="AB869" s="8">
        <v>1.24001157156829</v>
      </c>
      <c r="AC869" s="8">
        <v>1.2588003387959601</v>
      </c>
      <c r="AD869" s="8">
        <v>1.27691151919665</v>
      </c>
      <c r="AE869" s="8">
        <v>1.2957965425862501</v>
      </c>
      <c r="AF869" s="8">
        <v>1.3182011623329699</v>
      </c>
      <c r="AG869" s="8">
        <v>1.3516881698362899</v>
      </c>
      <c r="AH869" s="8">
        <v>1.3886657619938001</v>
      </c>
      <c r="AI869" s="8">
        <v>1.43277681826058</v>
      </c>
      <c r="AJ869" s="8">
        <v>1.5202331739166901</v>
      </c>
      <c r="AK869" s="8">
        <v>1.6885015938244501</v>
      </c>
    </row>
    <row r="870" spans="1:37" s="8" customFormat="1" x14ac:dyDescent="0.3">
      <c r="A870" s="12" t="str">
        <f t="shared" si="14"/>
        <v>SDGbaseTRA_UrbBAU_v7PVAXagold</v>
      </c>
      <c r="B870" s="36" t="s">
        <v>220</v>
      </c>
      <c r="C870" s="7" t="s">
        <v>346</v>
      </c>
      <c r="D870" s="9" t="s">
        <v>212</v>
      </c>
      <c r="E870" s="8" t="s">
        <v>19</v>
      </c>
      <c r="F870" s="8">
        <v>1.0000000000000999</v>
      </c>
      <c r="G870" s="8">
        <v>0.98085713042825795</v>
      </c>
      <c r="H870" s="8">
        <v>1.0046138963015001</v>
      </c>
      <c r="I870" s="8">
        <v>1.0019292675062801</v>
      </c>
      <c r="J870" s="8">
        <v>1.0081951023023299</v>
      </c>
      <c r="K870" s="8">
        <v>1.01785401723597</v>
      </c>
      <c r="L870" s="8">
        <v>1.03293302621567</v>
      </c>
      <c r="M870" s="8">
        <v>1.0577606974854701</v>
      </c>
      <c r="N870" s="8">
        <v>1.08258259536267</v>
      </c>
      <c r="O870" s="8">
        <v>1.16443504954167</v>
      </c>
      <c r="P870" s="8">
        <v>1.19572306220096</v>
      </c>
      <c r="Q870" s="8">
        <v>1.20961406259029</v>
      </c>
      <c r="R870" s="8">
        <v>1.21922042936445</v>
      </c>
      <c r="S870" s="8">
        <v>1.2326522560875699</v>
      </c>
      <c r="T870" s="8">
        <v>1.24629064070974</v>
      </c>
      <c r="U870" s="8">
        <v>1.26288737284566</v>
      </c>
      <c r="V870" s="8">
        <v>1.2753315051702701</v>
      </c>
      <c r="W870" s="8">
        <v>1.2912742390982901</v>
      </c>
      <c r="X870" s="8">
        <v>1.3142694166637501</v>
      </c>
      <c r="Y870" s="8">
        <v>1.3257764374424399</v>
      </c>
      <c r="Z870" s="8">
        <v>1.3322896645569999</v>
      </c>
      <c r="AA870" s="8">
        <v>1.3448958758853899</v>
      </c>
      <c r="AB870" s="8">
        <v>1.36932956293216</v>
      </c>
      <c r="AC870" s="8">
        <v>1.38234793548819</v>
      </c>
      <c r="AD870" s="8">
        <v>1.3897926948902199</v>
      </c>
      <c r="AE870" s="8">
        <v>1.39479801639749</v>
      </c>
      <c r="AF870" s="8">
        <v>1.4003721098966999</v>
      </c>
      <c r="AG870" s="8">
        <v>1.3629815329010799</v>
      </c>
      <c r="AH870" s="8">
        <v>1.3078191700980799</v>
      </c>
      <c r="AI870" s="8">
        <v>1.2262124085302899</v>
      </c>
      <c r="AJ870" s="8">
        <v>1.14883932193793</v>
      </c>
      <c r="AK870" s="8">
        <v>1.0663630791558001</v>
      </c>
    </row>
    <row r="871" spans="1:37" s="8" customFormat="1" x14ac:dyDescent="0.3">
      <c r="A871" s="12" t="str">
        <f t="shared" si="14"/>
        <v>SDGbaseTRA_UrbBAU_v7PVAXangas</v>
      </c>
      <c r="B871" s="36" t="s">
        <v>220</v>
      </c>
      <c r="C871" s="7" t="s">
        <v>346</v>
      </c>
      <c r="D871" s="9" t="s">
        <v>212</v>
      </c>
      <c r="E871" s="8" t="s">
        <v>20</v>
      </c>
      <c r="F871" s="8">
        <v>1.00000000000004</v>
      </c>
      <c r="G871" s="8">
        <v>1.04617452890914</v>
      </c>
      <c r="H871" s="8">
        <v>1.06453716734577</v>
      </c>
      <c r="I871" s="8">
        <v>1.0551833727855899</v>
      </c>
      <c r="J871" s="8">
        <v>1.05782963115297</v>
      </c>
      <c r="K871" s="8">
        <v>1.06337623900621</v>
      </c>
      <c r="L871" s="8">
        <v>1.07135912996611</v>
      </c>
      <c r="M871" s="8">
        <v>1.0854231778638099</v>
      </c>
      <c r="N871" s="8">
        <v>1.0973953821815501</v>
      </c>
      <c r="O871" s="8">
        <v>1.1707558582131801</v>
      </c>
      <c r="P871" s="8">
        <v>1.19004607719152</v>
      </c>
      <c r="Q871" s="8">
        <v>1.19439638543488</v>
      </c>
      <c r="R871" s="8">
        <v>1.1960553318379601</v>
      </c>
      <c r="S871" s="8">
        <v>1.2005204300952099</v>
      </c>
      <c r="T871" s="8">
        <v>1.20574420095854</v>
      </c>
      <c r="U871" s="8">
        <v>1.2105849516959299</v>
      </c>
      <c r="V871" s="8">
        <v>1.21370311414902</v>
      </c>
      <c r="W871" s="8">
        <v>1.21986605911039</v>
      </c>
      <c r="X871" s="8">
        <v>1.22744893092117</v>
      </c>
      <c r="Y871" s="8">
        <v>1.2287133900130001</v>
      </c>
      <c r="Z871" s="8">
        <v>1.2261443552742799</v>
      </c>
      <c r="AA871" s="8">
        <v>1.23002896730855</v>
      </c>
      <c r="AB871" s="8">
        <v>1.24605565380752</v>
      </c>
      <c r="AC871" s="8">
        <v>1.25286933664043</v>
      </c>
      <c r="AD871" s="8">
        <v>1.2561607313579699</v>
      </c>
      <c r="AE871" s="8">
        <v>1.25695911034106</v>
      </c>
      <c r="AF871" s="8">
        <v>1.25857563717041</v>
      </c>
      <c r="AG871" s="8">
        <v>1.2575508521619001</v>
      </c>
      <c r="AH871" s="8">
        <v>1.2481316196266199</v>
      </c>
      <c r="AI871" s="8">
        <v>1.2238837005940799</v>
      </c>
      <c r="AJ871" s="8">
        <v>1.2053890956654001</v>
      </c>
      <c r="AK871" s="8">
        <v>1.18044382819005</v>
      </c>
    </row>
    <row r="872" spans="1:37" s="8" customFormat="1" x14ac:dyDescent="0.3">
      <c r="A872" s="12" t="str">
        <f t="shared" si="14"/>
        <v>SDGbaseTRA_UrbBAU_v7PVAXapgm</v>
      </c>
      <c r="B872" s="36" t="s">
        <v>220</v>
      </c>
      <c r="C872" s="7" t="s">
        <v>346</v>
      </c>
      <c r="D872" s="9" t="s">
        <v>212</v>
      </c>
      <c r="E872" s="8" t="s">
        <v>21</v>
      </c>
      <c r="F872" s="8">
        <v>1.00000000000004</v>
      </c>
      <c r="G872" s="8">
        <v>0.68957517462913598</v>
      </c>
      <c r="H872" s="8">
        <v>0.82726003547421001</v>
      </c>
      <c r="I872" s="8">
        <v>0.95321057891060001</v>
      </c>
      <c r="J872" s="8">
        <v>1.03776732016444</v>
      </c>
      <c r="K872" s="8">
        <v>1.0808756062858</v>
      </c>
      <c r="L872" s="8">
        <v>1.0881973240846201</v>
      </c>
      <c r="M872" s="8">
        <v>1.0082010085617099</v>
      </c>
      <c r="N872" s="8">
        <v>0.97281355092072297</v>
      </c>
      <c r="O872" s="8">
        <v>0.94780401386657798</v>
      </c>
      <c r="P872" s="8">
        <v>0.93956327326005695</v>
      </c>
      <c r="Q872" s="8">
        <v>0.93767018841083505</v>
      </c>
      <c r="R872" s="8">
        <v>0.96331670833294203</v>
      </c>
      <c r="S872" s="8">
        <v>0.97997767033644401</v>
      </c>
      <c r="T872" s="8">
        <v>0.98826112897992602</v>
      </c>
      <c r="U872" s="8">
        <v>0.98786978962796901</v>
      </c>
      <c r="V872" s="8">
        <v>0.99720078435798098</v>
      </c>
      <c r="W872" s="8">
        <v>1.0007565217090399</v>
      </c>
      <c r="X872" s="8">
        <v>0.99820727933626296</v>
      </c>
      <c r="Y872" s="8">
        <v>1.00067161242401</v>
      </c>
      <c r="Z872" s="8">
        <v>1.0018656356445701</v>
      </c>
      <c r="AA872" s="8">
        <v>1.0036262667646201</v>
      </c>
      <c r="AB872" s="8">
        <v>1.3948332759753399</v>
      </c>
      <c r="AC872" s="8">
        <v>1.53176317783365</v>
      </c>
      <c r="AD872" s="8">
        <v>1.4986413494683499</v>
      </c>
      <c r="AE872" s="8">
        <v>1.4446732801342801</v>
      </c>
      <c r="AF872" s="8">
        <v>1.3961266679361899</v>
      </c>
      <c r="AG872" s="8">
        <v>1.3608999941653099</v>
      </c>
      <c r="AH872" s="8">
        <v>1.5458956282182399</v>
      </c>
      <c r="AI872" s="8">
        <v>1.6679264124662101</v>
      </c>
      <c r="AJ872" s="8">
        <v>1.67806888714115</v>
      </c>
      <c r="AK872" s="8">
        <v>1.6660631782052799</v>
      </c>
    </row>
    <row r="873" spans="1:37" s="8" customFormat="1" x14ac:dyDescent="0.3">
      <c r="A873" s="12" t="str">
        <f t="shared" si="14"/>
        <v>SDGbaseTRA_UrbBAU_v7PVAXamore</v>
      </c>
      <c r="B873" s="36" t="s">
        <v>220</v>
      </c>
      <c r="C873" s="7" t="s">
        <v>346</v>
      </c>
      <c r="D873" s="9" t="s">
        <v>212</v>
      </c>
      <c r="E873" s="8" t="s">
        <v>22</v>
      </c>
      <c r="F873" s="8">
        <v>1.0000000000001299</v>
      </c>
      <c r="G873" s="8">
        <v>1.05987800134218</v>
      </c>
      <c r="H873" s="8">
        <v>1.0652592512527901</v>
      </c>
      <c r="I873" s="8">
        <v>1.05712418100596</v>
      </c>
      <c r="J873" s="8">
        <v>1.05366488737708</v>
      </c>
      <c r="K873" s="8">
        <v>1.0522894751754499</v>
      </c>
      <c r="L873" s="8">
        <v>1.0525406616619899</v>
      </c>
      <c r="M873" s="8">
        <v>1.0577397280407099</v>
      </c>
      <c r="N873" s="8">
        <v>1.0602227349346101</v>
      </c>
      <c r="O873" s="8">
        <v>1.09298100924895</v>
      </c>
      <c r="P873" s="8">
        <v>1.0934744080900001</v>
      </c>
      <c r="Q873" s="8">
        <v>1.0856989423366199</v>
      </c>
      <c r="R873" s="8">
        <v>1.0768902382958701</v>
      </c>
      <c r="S873" s="8">
        <v>1.0717435476867401</v>
      </c>
      <c r="T873" s="8">
        <v>1.06784270322219</v>
      </c>
      <c r="U873" s="8">
        <v>1.06394227615429</v>
      </c>
      <c r="V873" s="8">
        <v>1.06089463738566</v>
      </c>
      <c r="W873" s="8">
        <v>1.06020709520394</v>
      </c>
      <c r="X873" s="8">
        <v>1.06176746545359</v>
      </c>
      <c r="Y873" s="8">
        <v>1.05782836588283</v>
      </c>
      <c r="Z873" s="8">
        <v>1.0520333114767799</v>
      </c>
      <c r="AA873" s="8">
        <v>1.0499457380284001</v>
      </c>
      <c r="AB873" s="8">
        <v>1.0491002068374999</v>
      </c>
      <c r="AC873" s="8">
        <v>1.0450882629792899</v>
      </c>
      <c r="AD873" s="8">
        <v>1.0420303499130701</v>
      </c>
      <c r="AE873" s="8">
        <v>1.0391559743689001</v>
      </c>
      <c r="AF873" s="8">
        <v>1.03781549681493</v>
      </c>
      <c r="AG873" s="8">
        <v>1.03107795903371</v>
      </c>
      <c r="AH873" s="8">
        <v>1.0161888111163599</v>
      </c>
      <c r="AI873" s="8">
        <v>0.99239470741096303</v>
      </c>
      <c r="AJ873" s="8">
        <v>0.97548699049528298</v>
      </c>
      <c r="AK873" s="8">
        <v>0.95678254104767102</v>
      </c>
    </row>
    <row r="874" spans="1:37" s="8" customFormat="1" x14ac:dyDescent="0.3">
      <c r="A874" s="12" t="str">
        <f t="shared" si="14"/>
        <v>SDGbaseTRA_UrbBAU_v7PVAXamine</v>
      </c>
      <c r="B874" s="36" t="s">
        <v>220</v>
      </c>
      <c r="C874" s="7" t="s">
        <v>346</v>
      </c>
      <c r="D874" s="9" t="s">
        <v>212</v>
      </c>
      <c r="E874" s="8" t="s">
        <v>23</v>
      </c>
      <c r="F874" s="8">
        <v>1.00000000000025</v>
      </c>
      <c r="G874" s="8">
        <v>1.0288207967652501</v>
      </c>
      <c r="H874" s="8">
        <v>1.0328368481874399</v>
      </c>
      <c r="I874" s="8">
        <v>1.0320902725124099</v>
      </c>
      <c r="J874" s="8">
        <v>1.03072806367304</v>
      </c>
      <c r="K874" s="8">
        <v>1.03033257277457</v>
      </c>
      <c r="L874" s="8">
        <v>1.0313567325427699</v>
      </c>
      <c r="M874" s="8">
        <v>1.0366054805353999</v>
      </c>
      <c r="N874" s="8">
        <v>1.0365469211355001</v>
      </c>
      <c r="O874" s="8">
        <v>1.04848619783469</v>
      </c>
      <c r="P874" s="8">
        <v>1.04418913237485</v>
      </c>
      <c r="Q874" s="8">
        <v>1.04048840914775</v>
      </c>
      <c r="R874" s="8">
        <v>1.0376591568484199</v>
      </c>
      <c r="S874" s="8">
        <v>1.03859849625738</v>
      </c>
      <c r="T874" s="8">
        <v>1.0412284553953901</v>
      </c>
      <c r="U874" s="8">
        <v>1.0398301480061001</v>
      </c>
      <c r="V874" s="8">
        <v>1.0403433313094701</v>
      </c>
      <c r="W874" s="8">
        <v>1.0450155119168001</v>
      </c>
      <c r="X874" s="8">
        <v>1.0557781097136401</v>
      </c>
      <c r="Y874" s="8">
        <v>1.05816719802693</v>
      </c>
      <c r="Z874" s="8">
        <v>1.0585408953970199</v>
      </c>
      <c r="AA874" s="8">
        <v>1.0598243801806799</v>
      </c>
      <c r="AB874" s="8">
        <v>1.0544192939222401</v>
      </c>
      <c r="AC874" s="8">
        <v>1.0473214093690799</v>
      </c>
      <c r="AD874" s="8">
        <v>1.0442275152591101</v>
      </c>
      <c r="AE874" s="8">
        <v>1.04336375520795</v>
      </c>
      <c r="AF874" s="8">
        <v>1.0463839317780199</v>
      </c>
      <c r="AG874" s="8">
        <v>1.0501779123853201</v>
      </c>
      <c r="AH874" s="8">
        <v>1.04694257732058</v>
      </c>
      <c r="AI874" s="8">
        <v>1.0360445761397601</v>
      </c>
      <c r="AJ874" s="8">
        <v>1.0323029923213101</v>
      </c>
      <c r="AK874" s="8">
        <v>1.02874468355976</v>
      </c>
    </row>
    <row r="875" spans="1:37" s="8" customFormat="1" x14ac:dyDescent="0.3">
      <c r="A875" s="12" t="str">
        <f t="shared" si="14"/>
        <v>SDGbaseTRA_UrbBAU_v7PVAXameat</v>
      </c>
      <c r="B875" s="36" t="s">
        <v>220</v>
      </c>
      <c r="C875" s="7" t="s">
        <v>346</v>
      </c>
      <c r="D875" s="9" t="s">
        <v>212</v>
      </c>
      <c r="E875" s="8" t="s">
        <v>24</v>
      </c>
      <c r="F875" s="8">
        <v>1</v>
      </c>
      <c r="G875" s="8">
        <v>0.96113451121773297</v>
      </c>
      <c r="H875" s="8">
        <v>0.93156674198044298</v>
      </c>
      <c r="I875" s="8">
        <v>0.93506605349342997</v>
      </c>
      <c r="J875" s="8">
        <v>0.94049544541591801</v>
      </c>
      <c r="K875" s="8">
        <v>0.94183181874410704</v>
      </c>
      <c r="L875" s="8">
        <v>0.942786207574554</v>
      </c>
      <c r="M875" s="8">
        <v>0.94165830423687003</v>
      </c>
      <c r="N875" s="8">
        <v>0.93922974089020295</v>
      </c>
      <c r="O875" s="8">
        <v>0.93948097940430897</v>
      </c>
      <c r="P875" s="8">
        <v>0.94487595254201695</v>
      </c>
      <c r="Q875" s="8">
        <v>0.94401948847268602</v>
      </c>
      <c r="R875" s="8">
        <v>0.94655509798586501</v>
      </c>
      <c r="S875" s="8">
        <v>0.95012929026064796</v>
      </c>
      <c r="T875" s="8">
        <v>0.95311244024863795</v>
      </c>
      <c r="U875" s="8">
        <v>0.95254836880523497</v>
      </c>
      <c r="V875" s="8">
        <v>0.95245904166713002</v>
      </c>
      <c r="W875" s="8">
        <v>0.95357987977853798</v>
      </c>
      <c r="X875" s="8">
        <v>0.95387309256364705</v>
      </c>
      <c r="Y875" s="8">
        <v>0.95196977107743397</v>
      </c>
      <c r="Z875" s="8">
        <v>0.950148931112069</v>
      </c>
      <c r="AA875" s="8">
        <v>0.94879057727042604</v>
      </c>
      <c r="AB875" s="8">
        <v>0.95096884843337903</v>
      </c>
      <c r="AC875" s="8">
        <v>0.95129486779292005</v>
      </c>
      <c r="AD875" s="8">
        <v>0.95277360124366905</v>
      </c>
      <c r="AE875" s="8">
        <v>0.95381583005390802</v>
      </c>
      <c r="AF875" s="8">
        <v>0.95710054088386898</v>
      </c>
      <c r="AG875" s="8">
        <v>0.95695534618342804</v>
      </c>
      <c r="AH875" s="8">
        <v>0.95547044029357597</v>
      </c>
      <c r="AI875" s="8">
        <v>0.95994641978156803</v>
      </c>
      <c r="AJ875" s="8">
        <v>0.96791098573127099</v>
      </c>
      <c r="AK875" s="8">
        <v>0.97446570437494495</v>
      </c>
    </row>
    <row r="876" spans="1:37" s="8" customFormat="1" x14ac:dyDescent="0.3">
      <c r="A876" s="12" t="str">
        <f t="shared" si="14"/>
        <v>SDGbaseTRA_UrbBAU_v7PVAXapfis</v>
      </c>
      <c r="B876" s="36" t="s">
        <v>220</v>
      </c>
      <c r="C876" s="7" t="s">
        <v>346</v>
      </c>
      <c r="D876" s="9" t="s">
        <v>212</v>
      </c>
      <c r="E876" s="8" t="s">
        <v>25</v>
      </c>
      <c r="F876" s="8">
        <v>0.99999999999995004</v>
      </c>
      <c r="G876" s="8">
        <v>1.0013465621306801</v>
      </c>
      <c r="H876" s="8">
        <v>0.99635401567498605</v>
      </c>
      <c r="I876" s="8">
        <v>0.99301990318852396</v>
      </c>
      <c r="J876" s="8">
        <v>0.99189861845496496</v>
      </c>
      <c r="K876" s="8">
        <v>0.99018368134359203</v>
      </c>
      <c r="L876" s="8">
        <v>0.99009071390546199</v>
      </c>
      <c r="M876" s="8">
        <v>0.99021494703259905</v>
      </c>
      <c r="N876" s="8">
        <v>0.98973139072507099</v>
      </c>
      <c r="O876" s="8">
        <v>1.0020191064450501</v>
      </c>
      <c r="P876" s="8">
        <v>1.00193240414444</v>
      </c>
      <c r="Q876" s="8">
        <v>0.99724436330303801</v>
      </c>
      <c r="R876" s="8">
        <v>0.99688638937241703</v>
      </c>
      <c r="S876" s="8">
        <v>0.99770336365261003</v>
      </c>
      <c r="T876" s="8">
        <v>0.99887329130624603</v>
      </c>
      <c r="U876" s="8">
        <v>1.0004817234273</v>
      </c>
      <c r="V876" s="8">
        <v>1.00102709375288</v>
      </c>
      <c r="W876" s="8">
        <v>1.0033085900047201</v>
      </c>
      <c r="X876" s="8">
        <v>1.00556624045682</v>
      </c>
      <c r="Y876" s="8">
        <v>1.0039755668758601</v>
      </c>
      <c r="Z876" s="8">
        <v>1.00195418953829</v>
      </c>
      <c r="AA876" s="8">
        <v>1.00148186922483</v>
      </c>
      <c r="AB876" s="8">
        <v>1.00540851148753</v>
      </c>
      <c r="AC876" s="8">
        <v>1.00558719479244</v>
      </c>
      <c r="AD876" s="8">
        <v>1.0058723801317</v>
      </c>
      <c r="AE876" s="8">
        <v>1.0056933072155601</v>
      </c>
      <c r="AF876" s="8">
        <v>1.00669758543858</v>
      </c>
      <c r="AG876" s="8">
        <v>1.0050689343902499</v>
      </c>
      <c r="AH876" s="8">
        <v>0.99233494190363203</v>
      </c>
      <c r="AI876" s="8">
        <v>0.97974233343789496</v>
      </c>
      <c r="AJ876" s="8">
        <v>0.97258166976747895</v>
      </c>
      <c r="AK876" s="8">
        <v>0.96634095103477702</v>
      </c>
    </row>
    <row r="877" spans="1:37" s="8" customFormat="1" x14ac:dyDescent="0.3">
      <c r="A877" s="12" t="str">
        <f t="shared" si="14"/>
        <v>SDGbaseTRA_UrbBAU_v7PVAXavege</v>
      </c>
      <c r="B877" s="36" t="s">
        <v>220</v>
      </c>
      <c r="C877" s="7" t="s">
        <v>346</v>
      </c>
      <c r="D877" s="9" t="s">
        <v>212</v>
      </c>
      <c r="E877" s="8" t="s">
        <v>26</v>
      </c>
      <c r="F877" s="8">
        <v>0.99999999999991596</v>
      </c>
      <c r="G877" s="8">
        <v>0.98376862738428605</v>
      </c>
      <c r="H877" s="8">
        <v>0.98880738616529396</v>
      </c>
      <c r="I877" s="8">
        <v>0.98889549325509896</v>
      </c>
      <c r="J877" s="8">
        <v>0.99099694065422705</v>
      </c>
      <c r="K877" s="8">
        <v>0.99119621569474703</v>
      </c>
      <c r="L877" s="8">
        <v>0.99165221260476399</v>
      </c>
      <c r="M877" s="8">
        <v>0.99223340794630799</v>
      </c>
      <c r="N877" s="8">
        <v>0.99269068771920099</v>
      </c>
      <c r="O877" s="8">
        <v>1.0113345550991499</v>
      </c>
      <c r="P877" s="8">
        <v>1.00971765004174</v>
      </c>
      <c r="Q877" s="8">
        <v>1.00360253315561</v>
      </c>
      <c r="R877" s="8">
        <v>1.0028469587431399</v>
      </c>
      <c r="S877" s="8">
        <v>1.0034785807537701</v>
      </c>
      <c r="T877" s="8">
        <v>1.00468049367998</v>
      </c>
      <c r="U877" s="8">
        <v>1.0058044973442299</v>
      </c>
      <c r="V877" s="8">
        <v>1.00659720917545</v>
      </c>
      <c r="W877" s="8">
        <v>1.0087869943329399</v>
      </c>
      <c r="X877" s="8">
        <v>1.0111280637237801</v>
      </c>
      <c r="Y877" s="8">
        <v>1.00950264294948</v>
      </c>
      <c r="Z877" s="8">
        <v>1.00747133555051</v>
      </c>
      <c r="AA877" s="8">
        <v>1.0069800708893399</v>
      </c>
      <c r="AB877" s="8">
        <v>1.0132438128927701</v>
      </c>
      <c r="AC877" s="8">
        <v>1.01275316618777</v>
      </c>
      <c r="AD877" s="8">
        <v>1.01171778359418</v>
      </c>
      <c r="AE877" s="8">
        <v>1.01073701498937</v>
      </c>
      <c r="AF877" s="8">
        <v>1.01144646356829</v>
      </c>
      <c r="AG877" s="8">
        <v>1.0081615639846899</v>
      </c>
      <c r="AH877" s="8">
        <v>0.99989397237918398</v>
      </c>
      <c r="AI877" s="8">
        <v>0.98858402315635396</v>
      </c>
      <c r="AJ877" s="8">
        <v>0.98004759115287698</v>
      </c>
      <c r="AK877" s="8">
        <v>0.97201453935646598</v>
      </c>
    </row>
    <row r="878" spans="1:37" s="8" customFormat="1" x14ac:dyDescent="0.3">
      <c r="A878" s="12" t="str">
        <f t="shared" si="14"/>
        <v>SDGbaseTRA_UrbBAU_v7PVAXafats</v>
      </c>
      <c r="B878" s="36" t="s">
        <v>220</v>
      </c>
      <c r="C878" s="7" t="s">
        <v>346</v>
      </c>
      <c r="D878" s="9" t="s">
        <v>212</v>
      </c>
      <c r="E878" s="8" t="s">
        <v>27</v>
      </c>
      <c r="F878" s="8">
        <v>0.999999999999866</v>
      </c>
      <c r="G878" s="8">
        <v>0.96927674789293905</v>
      </c>
      <c r="H878" s="8">
        <v>0.95876213351152695</v>
      </c>
      <c r="I878" s="8">
        <v>0.93971601341324695</v>
      </c>
      <c r="J878" s="8">
        <v>0.945447929153022</v>
      </c>
      <c r="K878" s="8">
        <v>0.93856045226878904</v>
      </c>
      <c r="L878" s="8">
        <v>0.93094525180295495</v>
      </c>
      <c r="M878" s="8">
        <v>0.92557764701789702</v>
      </c>
      <c r="N878" s="8">
        <v>0.92109245473463996</v>
      </c>
      <c r="O878" s="8">
        <v>1.01107515211094</v>
      </c>
      <c r="P878" s="8">
        <v>0.99596585152747297</v>
      </c>
      <c r="Q878" s="8">
        <v>0.96596159895079503</v>
      </c>
      <c r="R878" s="8">
        <v>0.94423842717018402</v>
      </c>
      <c r="S878" s="8">
        <v>0.93039299830795097</v>
      </c>
      <c r="T878" s="8">
        <v>0.92148018620035699</v>
      </c>
      <c r="U878" s="8">
        <v>0.91314735421335402</v>
      </c>
      <c r="V878" s="8">
        <v>0.90284955308165304</v>
      </c>
      <c r="W878" s="8">
        <v>0.90066246035443798</v>
      </c>
      <c r="X878" s="8">
        <v>0.90653407548322396</v>
      </c>
      <c r="Y878" s="8">
        <v>0.90593071403214198</v>
      </c>
      <c r="Z878" s="8">
        <v>0.90313584901822896</v>
      </c>
      <c r="AA878" s="8">
        <v>0.90506049631679197</v>
      </c>
      <c r="AB878" s="8">
        <v>0.93077290736742702</v>
      </c>
      <c r="AC878" s="8">
        <v>0.93375184191971605</v>
      </c>
      <c r="AD878" s="8">
        <v>0.92625303552494198</v>
      </c>
      <c r="AE878" s="8">
        <v>0.91662058747101605</v>
      </c>
      <c r="AF878" s="8">
        <v>0.909278140053975</v>
      </c>
      <c r="AG878" s="8">
        <v>0.90484449501797304</v>
      </c>
      <c r="AH878" s="8">
        <v>0.91812290002108798</v>
      </c>
      <c r="AI878" s="8">
        <v>0.91795316378962399</v>
      </c>
      <c r="AJ878" s="8">
        <v>0.91759065345778901</v>
      </c>
      <c r="AK878" s="8">
        <v>0.91631596594989495</v>
      </c>
    </row>
    <row r="879" spans="1:37" s="8" customFormat="1" x14ac:dyDescent="0.3">
      <c r="A879" s="12" t="str">
        <f t="shared" si="14"/>
        <v>SDGbaseTRA_UrbBAU_v7PVAXadair</v>
      </c>
      <c r="B879" s="36" t="s">
        <v>220</v>
      </c>
      <c r="C879" s="7" t="s">
        <v>346</v>
      </c>
      <c r="D879" s="9" t="s">
        <v>212</v>
      </c>
      <c r="E879" s="8" t="s">
        <v>28</v>
      </c>
      <c r="F879" s="8">
        <v>0.99999999999992595</v>
      </c>
      <c r="G879" s="8">
        <v>0.99408001980219396</v>
      </c>
      <c r="H879" s="8">
        <v>0.98421539581638395</v>
      </c>
      <c r="I879" s="8">
        <v>0.98303135959050703</v>
      </c>
      <c r="J879" s="8">
        <v>0.98500245395771402</v>
      </c>
      <c r="K879" s="8">
        <v>0.98573872624234105</v>
      </c>
      <c r="L879" s="8">
        <v>0.98703572264898998</v>
      </c>
      <c r="M879" s="8">
        <v>0.98779939640154302</v>
      </c>
      <c r="N879" s="8">
        <v>0.98821053749941001</v>
      </c>
      <c r="O879" s="8">
        <v>0.99882553471334001</v>
      </c>
      <c r="P879" s="8">
        <v>0.99776690879134</v>
      </c>
      <c r="Q879" s="8">
        <v>0.99272095678266303</v>
      </c>
      <c r="R879" s="8">
        <v>0.99301930115089498</v>
      </c>
      <c r="S879" s="8">
        <v>0.99476735637535196</v>
      </c>
      <c r="T879" s="8">
        <v>0.99694149050397896</v>
      </c>
      <c r="U879" s="8">
        <v>0.99869150614716995</v>
      </c>
      <c r="V879" s="8">
        <v>1.00088774508689</v>
      </c>
      <c r="W879" s="8">
        <v>1.00434060033499</v>
      </c>
      <c r="X879" s="8">
        <v>1.00742075701944</v>
      </c>
      <c r="Y879" s="8">
        <v>1.00706877477645</v>
      </c>
      <c r="Z879" s="8">
        <v>1.0057765439964801</v>
      </c>
      <c r="AA879" s="8">
        <v>1.0048547551222999</v>
      </c>
      <c r="AB879" s="8">
        <v>1.00830369207907</v>
      </c>
      <c r="AC879" s="8">
        <v>1.0068205612044501</v>
      </c>
      <c r="AD879" s="8">
        <v>1.0058529083308401</v>
      </c>
      <c r="AE879" s="8">
        <v>1.0053336863475399</v>
      </c>
      <c r="AF879" s="8">
        <v>1.0067500530412099</v>
      </c>
      <c r="AG879" s="8">
        <v>1.0037234827166499</v>
      </c>
      <c r="AH879" s="8">
        <v>0.993585767866069</v>
      </c>
      <c r="AI879" s="8">
        <v>0.98448439055558201</v>
      </c>
      <c r="AJ879" s="8">
        <v>0.97844977689278001</v>
      </c>
      <c r="AK879" s="8">
        <v>0.97284615328954804</v>
      </c>
    </row>
    <row r="880" spans="1:37" s="8" customFormat="1" x14ac:dyDescent="0.3">
      <c r="A880" s="12" t="str">
        <f t="shared" si="14"/>
        <v>SDGbaseTRA_UrbBAU_v7PVAXagrai</v>
      </c>
      <c r="B880" s="36" t="s">
        <v>220</v>
      </c>
      <c r="C880" s="7" t="s">
        <v>346</v>
      </c>
      <c r="D880" s="9" t="s">
        <v>212</v>
      </c>
      <c r="E880" s="8" t="s">
        <v>29</v>
      </c>
      <c r="F880" s="8">
        <v>0.99999999999993205</v>
      </c>
      <c r="G880" s="8">
        <v>0.99858987966669999</v>
      </c>
      <c r="H880" s="8">
        <v>0.97794076636520899</v>
      </c>
      <c r="I880" s="8">
        <v>0.98089355752794305</v>
      </c>
      <c r="J880" s="8">
        <v>0.98283459351656799</v>
      </c>
      <c r="K880" s="8">
        <v>0.97426288287660201</v>
      </c>
      <c r="L880" s="8">
        <v>0.968239339587457</v>
      </c>
      <c r="M880" s="8">
        <v>0.96187164869332198</v>
      </c>
      <c r="N880" s="8">
        <v>0.95753175302312898</v>
      </c>
      <c r="O880" s="8">
        <v>0.95651897409693998</v>
      </c>
      <c r="P880" s="8">
        <v>0.95238305144257696</v>
      </c>
      <c r="Q880" s="8">
        <v>0.94815468266381597</v>
      </c>
      <c r="R880" s="8">
        <v>0.94786501621466501</v>
      </c>
      <c r="S880" s="8">
        <v>0.94738777718912504</v>
      </c>
      <c r="T880" s="8">
        <v>0.94569677197285995</v>
      </c>
      <c r="U880" s="8">
        <v>0.946572620344862</v>
      </c>
      <c r="V880" s="8">
        <v>0.94656054854118998</v>
      </c>
      <c r="W880" s="8">
        <v>0.94552672124746096</v>
      </c>
      <c r="X880" s="8">
        <v>0.94511613687803697</v>
      </c>
      <c r="Y880" s="8">
        <v>0.94467113197194397</v>
      </c>
      <c r="Z880" s="8">
        <v>0.94567961829817104</v>
      </c>
      <c r="AA880" s="8">
        <v>0.94666824133051597</v>
      </c>
      <c r="AB880" s="8">
        <v>0.948188147472246</v>
      </c>
      <c r="AC880" s="8">
        <v>0.947789607497174</v>
      </c>
      <c r="AD880" s="8">
        <v>0.950343686691278</v>
      </c>
      <c r="AE880" s="8">
        <v>0.95313434367288696</v>
      </c>
      <c r="AF880" s="8">
        <v>0.95615983012487504</v>
      </c>
      <c r="AG880" s="8">
        <v>0.95203439184056404</v>
      </c>
      <c r="AH880" s="8">
        <v>0.93946793795992001</v>
      </c>
      <c r="AI880" s="8">
        <v>0.93420665651214396</v>
      </c>
      <c r="AJ880" s="8">
        <v>0.93542552423636804</v>
      </c>
      <c r="AK880" s="8">
        <v>0.93682103039700704</v>
      </c>
    </row>
    <row r="881" spans="1:37" s="8" customFormat="1" x14ac:dyDescent="0.3">
      <c r="A881" s="12" t="str">
        <f t="shared" si="14"/>
        <v>SDGbaseTRA_UrbBAU_v7PVAXastar</v>
      </c>
      <c r="B881" s="36" t="s">
        <v>220</v>
      </c>
      <c r="C881" s="7" t="s">
        <v>346</v>
      </c>
      <c r="D881" s="9" t="s">
        <v>212</v>
      </c>
      <c r="E881" s="8" t="s">
        <v>30</v>
      </c>
      <c r="F881" s="8">
        <v>0.99999999999996103</v>
      </c>
      <c r="G881" s="8">
        <v>0.99226628200155098</v>
      </c>
      <c r="H881" s="8">
        <v>0.97547822295627196</v>
      </c>
      <c r="I881" s="8">
        <v>0.97694647117229805</v>
      </c>
      <c r="J881" s="8">
        <v>0.97725950953499696</v>
      </c>
      <c r="K881" s="8">
        <v>0.96762262581939595</v>
      </c>
      <c r="L881" s="8">
        <v>0.96013347431549201</v>
      </c>
      <c r="M881" s="8">
        <v>0.95365813553337597</v>
      </c>
      <c r="N881" s="8">
        <v>0.94870724291007102</v>
      </c>
      <c r="O881" s="8">
        <v>0.94695262111497402</v>
      </c>
      <c r="P881" s="8">
        <v>0.94259683147175799</v>
      </c>
      <c r="Q881" s="8">
        <v>0.93839495912508597</v>
      </c>
      <c r="R881" s="8">
        <v>0.93530231714848799</v>
      </c>
      <c r="S881" s="8">
        <v>0.93293111986634103</v>
      </c>
      <c r="T881" s="8">
        <v>0.92926704296084195</v>
      </c>
      <c r="U881" s="8">
        <v>0.928217884712493</v>
      </c>
      <c r="V881" s="8">
        <v>0.92689842663921296</v>
      </c>
      <c r="W881" s="8">
        <v>0.92459384392007504</v>
      </c>
      <c r="X881" s="8">
        <v>0.923335933014933</v>
      </c>
      <c r="Y881" s="8">
        <v>0.92172793240656004</v>
      </c>
      <c r="Z881" s="8">
        <v>0.92148870727343102</v>
      </c>
      <c r="AA881" s="8">
        <v>0.921851710623943</v>
      </c>
      <c r="AB881" s="8">
        <v>0.92234109490525096</v>
      </c>
      <c r="AC881" s="8">
        <v>0.92142838821274797</v>
      </c>
      <c r="AD881" s="8">
        <v>0.92348764101940095</v>
      </c>
      <c r="AE881" s="8">
        <v>0.92591342576665603</v>
      </c>
      <c r="AF881" s="8">
        <v>0.92865525856240705</v>
      </c>
      <c r="AG881" s="8">
        <v>0.90645621792852404</v>
      </c>
      <c r="AH881" s="8">
        <v>0.88014622439434598</v>
      </c>
      <c r="AI881" s="8">
        <v>0.859099186147536</v>
      </c>
      <c r="AJ881" s="8">
        <v>0.84605992806373798</v>
      </c>
      <c r="AK881" s="8">
        <v>0.835403594571415</v>
      </c>
    </row>
    <row r="882" spans="1:37" s="8" customFormat="1" x14ac:dyDescent="0.3">
      <c r="A882" s="12" t="str">
        <f t="shared" si="14"/>
        <v>SDGbaseTRA_UrbBAU_v7PVAXafeed</v>
      </c>
      <c r="B882" s="36" t="s">
        <v>220</v>
      </c>
      <c r="C882" s="7" t="s">
        <v>346</v>
      </c>
      <c r="D882" s="9" t="s">
        <v>212</v>
      </c>
      <c r="E882" s="8" t="s">
        <v>31</v>
      </c>
      <c r="F882" s="8">
        <v>0.99999999999984401</v>
      </c>
      <c r="G882" s="8">
        <v>0.777568565933206</v>
      </c>
      <c r="H882" s="8">
        <v>0.86682849061282696</v>
      </c>
      <c r="I882" s="8">
        <v>0.886794525972882</v>
      </c>
      <c r="J882" s="8">
        <v>0.907749979911467</v>
      </c>
      <c r="K882" s="8">
        <v>0.91753219437536004</v>
      </c>
      <c r="L882" s="8">
        <v>0.91364405100283497</v>
      </c>
      <c r="M882" s="8">
        <v>0.90985204745254</v>
      </c>
      <c r="N882" s="8">
        <v>0.91295565498489195</v>
      </c>
      <c r="O882" s="8">
        <v>0.94854181458671305</v>
      </c>
      <c r="P882" s="8">
        <v>0.945142856267979</v>
      </c>
      <c r="Q882" s="8">
        <v>0.939327767463223</v>
      </c>
      <c r="R882" s="8">
        <v>0.94107198182346996</v>
      </c>
      <c r="S882" s="8">
        <v>0.94588184706085199</v>
      </c>
      <c r="T882" s="8">
        <v>0.95003791969783002</v>
      </c>
      <c r="U882" s="8">
        <v>0.949664660604849</v>
      </c>
      <c r="V882" s="8">
        <v>0.95488657059595305</v>
      </c>
      <c r="W882" s="8">
        <v>0.95941044173269596</v>
      </c>
      <c r="X882" s="8">
        <v>0.961780033207289</v>
      </c>
      <c r="Y882" s="8">
        <v>0.96676175329399205</v>
      </c>
      <c r="Z882" s="8">
        <v>0.96994400678485604</v>
      </c>
      <c r="AA882" s="8">
        <v>0.96844171946030999</v>
      </c>
      <c r="AB882" s="8">
        <v>0.98532621167050305</v>
      </c>
      <c r="AC882" s="8">
        <v>0.984289929426448</v>
      </c>
      <c r="AD882" s="8">
        <v>0.97898932752177703</v>
      </c>
      <c r="AE882" s="8">
        <v>0.97510715391735203</v>
      </c>
      <c r="AF882" s="8">
        <v>0.97234416975016003</v>
      </c>
      <c r="AG882" s="8">
        <v>0.97337456852857196</v>
      </c>
      <c r="AH882" s="8">
        <v>1.0252093959569399</v>
      </c>
      <c r="AI882" s="8">
        <v>1.05110217518007</v>
      </c>
      <c r="AJ882" s="8">
        <v>1.0482024610005301</v>
      </c>
      <c r="AK882" s="8">
        <v>1.04220822628093</v>
      </c>
    </row>
    <row r="883" spans="1:37" s="8" customFormat="1" x14ac:dyDescent="0.3">
      <c r="A883" s="12" t="str">
        <f t="shared" si="14"/>
        <v>SDGbaseTRA_UrbBAU_v7PVAXabake</v>
      </c>
      <c r="B883" s="36" t="s">
        <v>220</v>
      </c>
      <c r="C883" s="7" t="s">
        <v>346</v>
      </c>
      <c r="D883" s="9" t="s">
        <v>212</v>
      </c>
      <c r="E883" s="8" t="s">
        <v>32</v>
      </c>
      <c r="F883" s="8">
        <v>0.99999999999997502</v>
      </c>
      <c r="G883" s="8">
        <v>1.01061346779671</v>
      </c>
      <c r="H883" s="8">
        <v>1.00505816733515</v>
      </c>
      <c r="I883" s="8">
        <v>1.00822170889758</v>
      </c>
      <c r="J883" s="8">
        <v>1.0087521948438001</v>
      </c>
      <c r="K883" s="8">
        <v>1.00854035312711</v>
      </c>
      <c r="L883" s="8">
        <v>1.010072803745</v>
      </c>
      <c r="M883" s="8">
        <v>1.01137838631989</v>
      </c>
      <c r="N883" s="8">
        <v>1.0118788394910101</v>
      </c>
      <c r="O883" s="8">
        <v>1.0075356322426099</v>
      </c>
      <c r="P883" s="8">
        <v>1.00772500181988</v>
      </c>
      <c r="Q883" s="8">
        <v>1.0071917495632099</v>
      </c>
      <c r="R883" s="8">
        <v>1.01003990818477</v>
      </c>
      <c r="S883" s="8">
        <v>1.0125061116210401</v>
      </c>
      <c r="T883" s="8">
        <v>1.0144626387723601</v>
      </c>
      <c r="U883" s="8">
        <v>1.0166776165751601</v>
      </c>
      <c r="V883" s="8">
        <v>1.01925822838254</v>
      </c>
      <c r="W883" s="8">
        <v>1.02176216571478</v>
      </c>
      <c r="X883" s="8">
        <v>1.0238125921522601</v>
      </c>
      <c r="Y883" s="8">
        <v>1.02302933124901</v>
      </c>
      <c r="Z883" s="8">
        <v>1.02200725347333</v>
      </c>
      <c r="AA883" s="8">
        <v>1.0209201924337601</v>
      </c>
      <c r="AB883" s="8">
        <v>1.0180859295754601</v>
      </c>
      <c r="AC883" s="8">
        <v>1.01540442786678</v>
      </c>
      <c r="AD883" s="8">
        <v>1.0160623583264099</v>
      </c>
      <c r="AE883" s="8">
        <v>1.0176073350675101</v>
      </c>
      <c r="AF883" s="8">
        <v>1.02017650063406</v>
      </c>
      <c r="AG883" s="8">
        <v>1.0173832500763</v>
      </c>
      <c r="AH883" s="8">
        <v>0.99822578926250505</v>
      </c>
      <c r="AI883" s="8">
        <v>0.98370835592188599</v>
      </c>
      <c r="AJ883" s="8">
        <v>0.97549115449697399</v>
      </c>
      <c r="AK883" s="8">
        <v>0.96862865406884402</v>
      </c>
    </row>
    <row r="884" spans="1:37" s="8" customFormat="1" x14ac:dyDescent="0.3">
      <c r="A884" s="12" t="str">
        <f t="shared" si="14"/>
        <v>SDGbaseTRA_UrbBAU_v7PVAXasuga</v>
      </c>
      <c r="B884" s="36" t="s">
        <v>220</v>
      </c>
      <c r="C884" s="7" t="s">
        <v>346</v>
      </c>
      <c r="D884" s="9" t="s">
        <v>212</v>
      </c>
      <c r="E884" s="8" t="s">
        <v>33</v>
      </c>
      <c r="F884" s="8">
        <v>0.99999999999997202</v>
      </c>
      <c r="G884" s="8">
        <v>1.00797424259142</v>
      </c>
      <c r="H884" s="8">
        <v>0.99894086297819695</v>
      </c>
      <c r="I884" s="8">
        <v>1.00104408902064</v>
      </c>
      <c r="J884" s="8">
        <v>1.0021791926171699</v>
      </c>
      <c r="K884" s="8">
        <v>0.99839735533956397</v>
      </c>
      <c r="L884" s="8">
        <v>0.99631225596614603</v>
      </c>
      <c r="M884" s="8">
        <v>0.99341089664453697</v>
      </c>
      <c r="N884" s="8">
        <v>0.99026081811462097</v>
      </c>
      <c r="O884" s="8">
        <v>0.99352407558300804</v>
      </c>
      <c r="P884" s="8">
        <v>0.98923733597031704</v>
      </c>
      <c r="Q884" s="8">
        <v>0.98351599206268103</v>
      </c>
      <c r="R884" s="8">
        <v>0.98397610300973803</v>
      </c>
      <c r="S884" s="8">
        <v>0.98551319890224198</v>
      </c>
      <c r="T884" s="8">
        <v>0.98647988539596398</v>
      </c>
      <c r="U884" s="8">
        <v>0.98723704675945001</v>
      </c>
      <c r="V884" s="8">
        <v>0.98701745149199405</v>
      </c>
      <c r="W884" s="8">
        <v>0.98810380743568405</v>
      </c>
      <c r="X884" s="8">
        <v>0.99039149517282399</v>
      </c>
      <c r="Y884" s="8">
        <v>0.98925267007638895</v>
      </c>
      <c r="Z884" s="8">
        <v>0.98810593074860698</v>
      </c>
      <c r="AA884" s="8">
        <v>0.98740439115081102</v>
      </c>
      <c r="AB884" s="8">
        <v>0.98726034970780996</v>
      </c>
      <c r="AC884" s="8">
        <v>0.98481556492286204</v>
      </c>
      <c r="AD884" s="8">
        <v>0.985117609632012</v>
      </c>
      <c r="AE884" s="8">
        <v>0.98602123085876203</v>
      </c>
      <c r="AF884" s="8">
        <v>0.98869954488737899</v>
      </c>
      <c r="AG884" s="8">
        <v>0.98990598543298802</v>
      </c>
      <c r="AH884" s="8">
        <v>0.977600391060653</v>
      </c>
      <c r="AI884" s="8">
        <v>0.96840265049788699</v>
      </c>
      <c r="AJ884" s="8">
        <v>0.96574091900171899</v>
      </c>
      <c r="AK884" s="8">
        <v>0.96382472869095903</v>
      </c>
    </row>
    <row r="885" spans="1:37" s="8" customFormat="1" x14ac:dyDescent="0.3">
      <c r="A885" s="12" t="str">
        <f t="shared" si="14"/>
        <v>SDGbaseTRA_UrbBAU_v7PVAXaconf</v>
      </c>
      <c r="B885" s="36" t="s">
        <v>220</v>
      </c>
      <c r="C885" s="7" t="s">
        <v>346</v>
      </c>
      <c r="D885" s="9" t="s">
        <v>212</v>
      </c>
      <c r="E885" s="8" t="s">
        <v>34</v>
      </c>
      <c r="F885" s="8">
        <v>1</v>
      </c>
      <c r="G885" s="8">
        <v>1.0046750530174899</v>
      </c>
      <c r="H885" s="8">
        <v>1.00778200759875</v>
      </c>
      <c r="I885" s="8">
        <v>1.0060352870526299</v>
      </c>
      <c r="J885" s="8">
        <v>1.00510141498276</v>
      </c>
      <c r="K885" s="8">
        <v>1.0088729716195499</v>
      </c>
      <c r="L885" s="8">
        <v>1.0130553544487499</v>
      </c>
      <c r="M885" s="8">
        <v>1.01664138559319</v>
      </c>
      <c r="N885" s="8">
        <v>1.0194718556159199</v>
      </c>
      <c r="O885" s="8">
        <v>1.0248538196685599</v>
      </c>
      <c r="P885" s="8">
        <v>1.0270833639543</v>
      </c>
      <c r="Q885" s="8">
        <v>1.0280390235904899</v>
      </c>
      <c r="R885" s="8">
        <v>1.0329309547282699</v>
      </c>
      <c r="S885" s="8">
        <v>1.0374981109628301</v>
      </c>
      <c r="T885" s="8">
        <v>1.04200261385584</v>
      </c>
      <c r="U885" s="8">
        <v>1.0462522357359301</v>
      </c>
      <c r="V885" s="8">
        <v>1.0491239925178399</v>
      </c>
      <c r="W885" s="8">
        <v>1.0518113036141601</v>
      </c>
      <c r="X885" s="8">
        <v>1.0529065001612401</v>
      </c>
      <c r="Y885" s="8">
        <v>1.0511296256904099</v>
      </c>
      <c r="Z885" s="8">
        <v>1.05057685830132</v>
      </c>
      <c r="AA885" s="8">
        <v>1.0501946541351299</v>
      </c>
      <c r="AB885" s="8">
        <v>1.0515431054209801</v>
      </c>
      <c r="AC885" s="8">
        <v>1.05013781659959</v>
      </c>
      <c r="AD885" s="8">
        <v>1.0500123621633699</v>
      </c>
      <c r="AE885" s="8">
        <v>1.0500899845343199</v>
      </c>
      <c r="AF885" s="8">
        <v>1.0509127009737</v>
      </c>
      <c r="AG885" s="8">
        <v>1.04811667275416</v>
      </c>
      <c r="AH885" s="8">
        <v>1.0327913176316299</v>
      </c>
      <c r="AI885" s="8">
        <v>1.0165716591479801</v>
      </c>
      <c r="AJ885" s="8">
        <v>1.00395083428764</v>
      </c>
      <c r="AK885" s="8">
        <v>0.99279266706879399</v>
      </c>
    </row>
    <row r="886" spans="1:37" s="8" customFormat="1" x14ac:dyDescent="0.3">
      <c r="A886" s="12" t="str">
        <f t="shared" si="14"/>
        <v>SDGbaseTRA_UrbBAU_v7PVAXapast</v>
      </c>
      <c r="B886" s="36" t="s">
        <v>220</v>
      </c>
      <c r="C886" s="7" t="s">
        <v>346</v>
      </c>
      <c r="D886" s="9" t="s">
        <v>212</v>
      </c>
      <c r="E886" s="8" t="s">
        <v>35</v>
      </c>
      <c r="F886" s="8">
        <v>0.99999999999979095</v>
      </c>
      <c r="G886" s="8">
        <v>0.93249986018829401</v>
      </c>
      <c r="H886" s="8">
        <v>0.93837380594317898</v>
      </c>
      <c r="I886" s="8">
        <v>0.93149203377119505</v>
      </c>
      <c r="J886" s="8">
        <v>0.93633290795437196</v>
      </c>
      <c r="K886" s="8">
        <v>0.940433873338409</v>
      </c>
      <c r="L886" s="8">
        <v>0.94072269948318499</v>
      </c>
      <c r="M886" s="8">
        <v>0.94154660494681297</v>
      </c>
      <c r="N886" s="8">
        <v>0.93913645466279805</v>
      </c>
      <c r="O886" s="8">
        <v>0.98090201927457499</v>
      </c>
      <c r="P886" s="8">
        <v>0.97522054931131796</v>
      </c>
      <c r="Q886" s="8">
        <v>0.95998051463506695</v>
      </c>
      <c r="R886" s="8">
        <v>0.95479218685046696</v>
      </c>
      <c r="S886" s="8">
        <v>0.95824122574099302</v>
      </c>
      <c r="T886" s="8">
        <v>0.96297491683612202</v>
      </c>
      <c r="U886" s="8">
        <v>0.95833212807907797</v>
      </c>
      <c r="V886" s="8">
        <v>0.95391490705936399</v>
      </c>
      <c r="W886" s="8">
        <v>0.95811599384849899</v>
      </c>
      <c r="X886" s="8">
        <v>0.961777483335582</v>
      </c>
      <c r="Y886" s="8">
        <v>0.95731515969519798</v>
      </c>
      <c r="Z886" s="8">
        <v>0.94912534131861503</v>
      </c>
      <c r="AA886" s="8">
        <v>0.94540944174219299</v>
      </c>
      <c r="AB886" s="8">
        <v>0.95946291181200605</v>
      </c>
      <c r="AC886" s="8">
        <v>0.95988822917044703</v>
      </c>
      <c r="AD886" s="8">
        <v>0.95580657459257801</v>
      </c>
      <c r="AE886" s="8">
        <v>0.950791519999167</v>
      </c>
      <c r="AF886" s="8">
        <v>0.95186718039426899</v>
      </c>
      <c r="AG886" s="8">
        <v>0.94830645677621594</v>
      </c>
      <c r="AH886" s="8">
        <v>0.96272776338973298</v>
      </c>
      <c r="AI886" s="8">
        <v>0.96467816717570998</v>
      </c>
      <c r="AJ886" s="8">
        <v>0.96397381357974399</v>
      </c>
      <c r="AK886" s="8">
        <v>0.96202718406128496</v>
      </c>
    </row>
    <row r="887" spans="1:37" s="8" customFormat="1" x14ac:dyDescent="0.3">
      <c r="A887" s="12" t="str">
        <f t="shared" si="14"/>
        <v>SDGbaseTRA_UrbBAU_v7PVAXaofoo</v>
      </c>
      <c r="B887" s="36" t="s">
        <v>220</v>
      </c>
      <c r="C887" s="7" t="s">
        <v>346</v>
      </c>
      <c r="D887" s="9" t="s">
        <v>212</v>
      </c>
      <c r="E887" s="8" t="s">
        <v>36</v>
      </c>
      <c r="F887" s="8">
        <v>1.0000000000001401</v>
      </c>
      <c r="G887" s="8">
        <v>0.96428726702299905</v>
      </c>
      <c r="H887" s="8">
        <v>0.96485521025328003</v>
      </c>
      <c r="I887" s="8">
        <v>0.96597001558551698</v>
      </c>
      <c r="J887" s="8">
        <v>0.97109476273277495</v>
      </c>
      <c r="K887" s="8">
        <v>0.97179187613959195</v>
      </c>
      <c r="L887" s="8">
        <v>0.97174442430191199</v>
      </c>
      <c r="M887" s="8">
        <v>0.97178190180044399</v>
      </c>
      <c r="N887" s="8">
        <v>0.97136808307322697</v>
      </c>
      <c r="O887" s="8">
        <v>0.99591241644888395</v>
      </c>
      <c r="P887" s="8">
        <v>0.99121392638769301</v>
      </c>
      <c r="Q887" s="8">
        <v>0.98132669272445905</v>
      </c>
      <c r="R887" s="8">
        <v>0.97895625262747099</v>
      </c>
      <c r="S887" s="8">
        <v>0.97978101113138405</v>
      </c>
      <c r="T887" s="8">
        <v>0.98145735991915395</v>
      </c>
      <c r="U887" s="8">
        <v>0.98148108483255303</v>
      </c>
      <c r="V887" s="8">
        <v>0.98197288199647503</v>
      </c>
      <c r="W887" s="8">
        <v>0.98459405203830297</v>
      </c>
      <c r="X887" s="8">
        <v>0.98854361575040095</v>
      </c>
      <c r="Y887" s="8">
        <v>0.98770097890255504</v>
      </c>
      <c r="Z887" s="8">
        <v>0.98526125424996702</v>
      </c>
      <c r="AA887" s="8">
        <v>0.98437508925472905</v>
      </c>
      <c r="AB887" s="8">
        <v>0.99145111433718203</v>
      </c>
      <c r="AC887" s="8">
        <v>0.98941873907126798</v>
      </c>
      <c r="AD887" s="8">
        <v>0.98732777296518104</v>
      </c>
      <c r="AE887" s="8">
        <v>0.98581070737142096</v>
      </c>
      <c r="AF887" s="8">
        <v>0.986962776691229</v>
      </c>
      <c r="AG887" s="8">
        <v>0.98589392198119896</v>
      </c>
      <c r="AH887" s="8">
        <v>0.98531584829951102</v>
      </c>
      <c r="AI887" s="8">
        <v>0.98046410592883104</v>
      </c>
      <c r="AJ887" s="8">
        <v>0.97691375387981505</v>
      </c>
      <c r="AK887" s="8">
        <v>0.97311215279300201</v>
      </c>
    </row>
    <row r="888" spans="1:37" s="8" customFormat="1" x14ac:dyDescent="0.3">
      <c r="A888" s="12" t="str">
        <f t="shared" si="14"/>
        <v>SDGbaseTRA_UrbBAU_v7PVAXabevt</v>
      </c>
      <c r="B888" s="36" t="s">
        <v>220</v>
      </c>
      <c r="C888" s="7" t="s">
        <v>346</v>
      </c>
      <c r="D888" s="9" t="s">
        <v>212</v>
      </c>
      <c r="E888" s="8" t="s">
        <v>37</v>
      </c>
      <c r="F888" s="8">
        <v>0.99999999999986</v>
      </c>
      <c r="G888" s="8">
        <v>0.99952162944814604</v>
      </c>
      <c r="H888" s="8">
        <v>1.0151210945270599</v>
      </c>
      <c r="I888" s="8">
        <v>1.00902184402063</v>
      </c>
      <c r="J888" s="8">
        <v>1.0075572416304199</v>
      </c>
      <c r="K888" s="8">
        <v>1.0085883759029599</v>
      </c>
      <c r="L888" s="8">
        <v>1.00914825730299</v>
      </c>
      <c r="M888" s="8">
        <v>1.0104714907894801</v>
      </c>
      <c r="N888" s="8">
        <v>1.01012232170797</v>
      </c>
      <c r="O888" s="8">
        <v>1.04689917261647</v>
      </c>
      <c r="P888" s="8">
        <v>1.0403757747575799</v>
      </c>
      <c r="Q888" s="8">
        <v>1.02693836754981</v>
      </c>
      <c r="R888" s="8">
        <v>1.0212116868508001</v>
      </c>
      <c r="S888" s="8">
        <v>1.01991488245472</v>
      </c>
      <c r="T888" s="8">
        <v>1.02081370290109</v>
      </c>
      <c r="U888" s="8">
        <v>1.01981950654554</v>
      </c>
      <c r="V888" s="8">
        <v>1.0178775605883299</v>
      </c>
      <c r="W888" s="8">
        <v>1.0203545173181501</v>
      </c>
      <c r="X888" s="8">
        <v>1.0235007834123699</v>
      </c>
      <c r="Y888" s="8">
        <v>1.0197866433476199</v>
      </c>
      <c r="Z888" s="8">
        <v>1.01516959503407</v>
      </c>
      <c r="AA888" s="8">
        <v>1.0139872070815901</v>
      </c>
      <c r="AB888" s="8">
        <v>1.0253047104105899</v>
      </c>
      <c r="AC888" s="8">
        <v>1.0256532848881801</v>
      </c>
      <c r="AD888" s="8">
        <v>1.0221428710367799</v>
      </c>
      <c r="AE888" s="8">
        <v>1.01812162901601</v>
      </c>
      <c r="AF888" s="8">
        <v>1.01689535408757</v>
      </c>
      <c r="AG888" s="8">
        <v>1.0141366790905699</v>
      </c>
      <c r="AH888" s="8">
        <v>1.01073847091302</v>
      </c>
      <c r="AI888" s="8">
        <v>0.99991227902139102</v>
      </c>
      <c r="AJ888" s="8">
        <v>0.99189738362923996</v>
      </c>
      <c r="AK888" s="8">
        <v>0.98427843893134404</v>
      </c>
    </row>
    <row r="889" spans="1:37" s="8" customFormat="1" x14ac:dyDescent="0.3">
      <c r="A889" s="12" t="str">
        <f t="shared" si="14"/>
        <v>SDGbaseTRA_UrbBAU_v7PVAXatext</v>
      </c>
      <c r="B889" s="36" t="s">
        <v>220</v>
      </c>
      <c r="C889" s="7" t="s">
        <v>346</v>
      </c>
      <c r="D889" s="9" t="s">
        <v>212</v>
      </c>
      <c r="E889" s="8" t="s">
        <v>38</v>
      </c>
      <c r="F889" s="8">
        <v>1.00000000000002</v>
      </c>
      <c r="G889" s="8">
        <v>1.09649566118175</v>
      </c>
      <c r="H889" s="8">
        <v>1.08973647612631</v>
      </c>
      <c r="I889" s="8">
        <v>1.0851233693978199</v>
      </c>
      <c r="J889" s="8">
        <v>1.0807475892968399</v>
      </c>
      <c r="K889" s="8">
        <v>1.08353447247998</v>
      </c>
      <c r="L889" s="8">
        <v>1.0896707233845799</v>
      </c>
      <c r="M889" s="8">
        <v>1.0965051791909901</v>
      </c>
      <c r="N889" s="8">
        <v>1.10141604742265</v>
      </c>
      <c r="O889" s="8">
        <v>1.10065807242824</v>
      </c>
      <c r="P889" s="8">
        <v>1.1026998096695899</v>
      </c>
      <c r="Q889" s="8">
        <v>1.10320110461564</v>
      </c>
      <c r="R889" s="8">
        <v>1.1064342996637699</v>
      </c>
      <c r="S889" s="8">
        <v>1.1089232020140301</v>
      </c>
      <c r="T889" s="8">
        <v>1.1115000479477399</v>
      </c>
      <c r="U889" s="8">
        <v>1.1158482039939599</v>
      </c>
      <c r="V889" s="8">
        <v>1.12004543156682</v>
      </c>
      <c r="W889" s="8">
        <v>1.1235041841172499</v>
      </c>
      <c r="X889" s="8">
        <v>1.1255800145958901</v>
      </c>
      <c r="Y889" s="8">
        <v>1.1240373505263499</v>
      </c>
      <c r="Z889" s="8">
        <v>1.1224470976479599</v>
      </c>
      <c r="AA889" s="8">
        <v>1.1211911128191501</v>
      </c>
      <c r="AB889" s="8">
        <v>1.1159044960998601</v>
      </c>
      <c r="AC889" s="8">
        <v>1.1112959568560301</v>
      </c>
      <c r="AD889" s="8">
        <v>1.11068268254424</v>
      </c>
      <c r="AE889" s="8">
        <v>1.1111941782969801</v>
      </c>
      <c r="AF889" s="8">
        <v>1.1125181154966499</v>
      </c>
      <c r="AG889" s="8">
        <v>1.1105387940868701</v>
      </c>
      <c r="AH889" s="8">
        <v>1.08088890886643</v>
      </c>
      <c r="AI889" s="8">
        <v>1.0558264975095499</v>
      </c>
      <c r="AJ889" s="8">
        <v>1.0394598400103301</v>
      </c>
      <c r="AK889" s="8">
        <v>1.0257187790843301</v>
      </c>
    </row>
    <row r="890" spans="1:37" s="8" customFormat="1" x14ac:dyDescent="0.3">
      <c r="A890" s="12" t="str">
        <f t="shared" si="14"/>
        <v>SDGbaseTRA_UrbBAU_v7PVAXaclth</v>
      </c>
      <c r="B890" s="36" t="s">
        <v>220</v>
      </c>
      <c r="C890" s="7" t="s">
        <v>346</v>
      </c>
      <c r="D890" s="9" t="s">
        <v>212</v>
      </c>
      <c r="E890" s="8" t="s">
        <v>39</v>
      </c>
      <c r="F890" s="8">
        <v>1.00000000000002</v>
      </c>
      <c r="G890" s="8">
        <v>1.10318108559021</v>
      </c>
      <c r="H890" s="8">
        <v>1.1036759251219399</v>
      </c>
      <c r="I890" s="8">
        <v>1.10349061667477</v>
      </c>
      <c r="J890" s="8">
        <v>1.10086027048067</v>
      </c>
      <c r="K890" s="8">
        <v>1.1049593201913901</v>
      </c>
      <c r="L890" s="8">
        <v>1.112368150634</v>
      </c>
      <c r="M890" s="8">
        <v>1.11998422400714</v>
      </c>
      <c r="N890" s="8">
        <v>1.12560316130822</v>
      </c>
      <c r="O890" s="8">
        <v>1.1217642769462499</v>
      </c>
      <c r="P890" s="8">
        <v>1.1244080561142999</v>
      </c>
      <c r="Q890" s="8">
        <v>1.12608729392138</v>
      </c>
      <c r="R890" s="8">
        <v>1.13064383169917</v>
      </c>
      <c r="S890" s="8">
        <v>1.1338445700100399</v>
      </c>
      <c r="T890" s="8">
        <v>1.1369805364978101</v>
      </c>
      <c r="U890" s="8">
        <v>1.14208811930234</v>
      </c>
      <c r="V890" s="8">
        <v>1.14659148481451</v>
      </c>
      <c r="W890" s="8">
        <v>1.1501894240196799</v>
      </c>
      <c r="X890" s="8">
        <v>1.15230273320245</v>
      </c>
      <c r="Y890" s="8">
        <v>1.15076060121801</v>
      </c>
      <c r="Z890" s="8">
        <v>1.1492136090554199</v>
      </c>
      <c r="AA890" s="8">
        <v>1.1478937509470699</v>
      </c>
      <c r="AB890" s="8">
        <v>1.14215362526223</v>
      </c>
      <c r="AC890" s="8">
        <v>1.13720849322027</v>
      </c>
      <c r="AD890" s="8">
        <v>1.1365092102985199</v>
      </c>
      <c r="AE890" s="8">
        <v>1.1369802969325</v>
      </c>
      <c r="AF890" s="8">
        <v>1.1381936393682901</v>
      </c>
      <c r="AG890" s="8">
        <v>1.13583391329992</v>
      </c>
      <c r="AH890" s="8">
        <v>1.1028588852957999</v>
      </c>
      <c r="AI890" s="8">
        <v>1.0751245262917299</v>
      </c>
      <c r="AJ890" s="8">
        <v>1.0564881750510899</v>
      </c>
      <c r="AK890" s="8">
        <v>1.0407439879423901</v>
      </c>
    </row>
    <row r="891" spans="1:37" s="8" customFormat="1" x14ac:dyDescent="0.3">
      <c r="A891" s="12" t="str">
        <f t="shared" si="14"/>
        <v>SDGbaseTRA_UrbBAU_v7PVAXaleat</v>
      </c>
      <c r="B891" s="36" t="s">
        <v>220</v>
      </c>
      <c r="C891" s="7" t="s">
        <v>346</v>
      </c>
      <c r="D891" s="9" t="s">
        <v>212</v>
      </c>
      <c r="E891" s="8" t="s">
        <v>40</v>
      </c>
      <c r="F891" s="8">
        <v>0.99999999999987299</v>
      </c>
      <c r="G891" s="8">
        <v>1.08522087037408</v>
      </c>
      <c r="H891" s="8">
        <v>1.0549617910717799</v>
      </c>
      <c r="I891" s="8">
        <v>1.0052582809839701</v>
      </c>
      <c r="J891" s="8">
        <v>0.99255961863575204</v>
      </c>
      <c r="K891" s="8">
        <v>0.99624039744264203</v>
      </c>
      <c r="L891" s="8">
        <v>1.00394126677704</v>
      </c>
      <c r="M891" s="8">
        <v>1.0171164261335199</v>
      </c>
      <c r="N891" s="8">
        <v>1.0236951701165899</v>
      </c>
      <c r="O891" s="8">
        <v>1.11819319816636</v>
      </c>
      <c r="P891" s="8">
        <v>1.1199870893524</v>
      </c>
      <c r="Q891" s="8">
        <v>1.0960725940332099</v>
      </c>
      <c r="R891" s="8">
        <v>1.0683858156024399</v>
      </c>
      <c r="S891" s="8">
        <v>1.0492261993979499</v>
      </c>
      <c r="T891" s="8">
        <v>1.0386487760048999</v>
      </c>
      <c r="U891" s="8">
        <v>1.03298201194798</v>
      </c>
      <c r="V891" s="8">
        <v>1.0251786943335901</v>
      </c>
      <c r="W891" s="8">
        <v>1.02509532642332</v>
      </c>
      <c r="X891" s="8">
        <v>1.02833264860999</v>
      </c>
      <c r="Y891" s="8">
        <v>1.0184739307691599</v>
      </c>
      <c r="Z891" s="8">
        <v>1.00761239536203</v>
      </c>
      <c r="AA891" s="8">
        <v>1.0066971167325101</v>
      </c>
      <c r="AB891" s="8">
        <v>1.0236819921172</v>
      </c>
      <c r="AC891" s="8">
        <v>1.03218575153095</v>
      </c>
      <c r="AD891" s="8">
        <v>1.0321763959110299</v>
      </c>
      <c r="AE891" s="8">
        <v>1.0277858202104</v>
      </c>
      <c r="AF891" s="8">
        <v>1.0240454051958401</v>
      </c>
      <c r="AG891" s="8">
        <v>1.01715057399417</v>
      </c>
      <c r="AH891" s="8">
        <v>0.98701340863442599</v>
      </c>
      <c r="AI891" s="8">
        <v>0.94826493998399197</v>
      </c>
      <c r="AJ891" s="8">
        <v>0.928094161266387</v>
      </c>
      <c r="AK891" s="8">
        <v>0.912608455500307</v>
      </c>
    </row>
    <row r="892" spans="1:37" s="8" customFormat="1" x14ac:dyDescent="0.3">
      <c r="A892" s="12" t="str">
        <f t="shared" si="14"/>
        <v>SDGbaseTRA_UrbBAU_v7PVAXafoot</v>
      </c>
      <c r="B892" s="36" t="s">
        <v>220</v>
      </c>
      <c r="C892" s="7" t="s">
        <v>346</v>
      </c>
      <c r="D892" s="9" t="s">
        <v>212</v>
      </c>
      <c r="E892" s="8" t="s">
        <v>41</v>
      </c>
      <c r="F892" s="8">
        <v>0.99999999999997402</v>
      </c>
      <c r="G892" s="8">
        <v>1.09178989538005</v>
      </c>
      <c r="H892" s="8">
        <v>1.0913493863310599</v>
      </c>
      <c r="I892" s="8">
        <v>1.09062526641945</v>
      </c>
      <c r="J892" s="8">
        <v>1.08808431410537</v>
      </c>
      <c r="K892" s="8">
        <v>1.0906167007683001</v>
      </c>
      <c r="L892" s="8">
        <v>1.0959562079905001</v>
      </c>
      <c r="M892" s="8">
        <v>1.1013788547798999</v>
      </c>
      <c r="N892" s="8">
        <v>1.10518730989054</v>
      </c>
      <c r="O892" s="8">
        <v>1.1039818299086801</v>
      </c>
      <c r="P892" s="8">
        <v>1.1061154209103199</v>
      </c>
      <c r="Q892" s="8">
        <v>1.10640142276183</v>
      </c>
      <c r="R892" s="8">
        <v>1.1095525473935599</v>
      </c>
      <c r="S892" s="8">
        <v>1.1119509413628501</v>
      </c>
      <c r="T892" s="8">
        <v>1.11440507246322</v>
      </c>
      <c r="U892" s="8">
        <v>1.1182639637445499</v>
      </c>
      <c r="V892" s="8">
        <v>1.1219796476058499</v>
      </c>
      <c r="W892" s="8">
        <v>1.1255249676342201</v>
      </c>
      <c r="X892" s="8">
        <v>1.1279982046986201</v>
      </c>
      <c r="Y892" s="8">
        <v>1.12673470305816</v>
      </c>
      <c r="Z892" s="8">
        <v>1.1250898904815601</v>
      </c>
      <c r="AA892" s="8">
        <v>1.1236786325294601</v>
      </c>
      <c r="AB892" s="8">
        <v>1.1203324095570399</v>
      </c>
      <c r="AC892" s="8">
        <v>1.1167740800716901</v>
      </c>
      <c r="AD892" s="8">
        <v>1.1165531837606499</v>
      </c>
      <c r="AE892" s="8">
        <v>1.1172496745512299</v>
      </c>
      <c r="AF892" s="8">
        <v>1.1188813767394501</v>
      </c>
      <c r="AG892" s="8">
        <v>1.11660475129048</v>
      </c>
      <c r="AH892" s="8">
        <v>1.0886431490270401</v>
      </c>
      <c r="AI892" s="8">
        <v>1.0647107513292999</v>
      </c>
      <c r="AJ892" s="8">
        <v>1.04854754666917</v>
      </c>
      <c r="AK892" s="8">
        <v>1.0347510521174299</v>
      </c>
    </row>
    <row r="893" spans="1:37" s="8" customFormat="1" x14ac:dyDescent="0.3">
      <c r="A893" s="12" t="str">
        <f t="shared" si="14"/>
        <v>SDGbaseTRA_UrbBAU_v7PVAXawood</v>
      </c>
      <c r="B893" s="36" t="s">
        <v>220</v>
      </c>
      <c r="C893" s="7" t="s">
        <v>346</v>
      </c>
      <c r="D893" s="9" t="s">
        <v>212</v>
      </c>
      <c r="E893" s="8" t="s">
        <v>42</v>
      </c>
      <c r="F893" s="8">
        <v>1.0000000000000899</v>
      </c>
      <c r="G893" s="8">
        <v>1.01591458127603</v>
      </c>
      <c r="H893" s="8">
        <v>1.01177769093336</v>
      </c>
      <c r="I893" s="8">
        <v>1.0099561193570601</v>
      </c>
      <c r="J893" s="8">
        <v>1.00820468671594</v>
      </c>
      <c r="K893" s="8">
        <v>1.01040075902543</v>
      </c>
      <c r="L893" s="8">
        <v>1.01311875607733</v>
      </c>
      <c r="M893" s="8">
        <v>1.01701128699958</v>
      </c>
      <c r="N893" s="8">
        <v>1.0189000554812899</v>
      </c>
      <c r="O893" s="8">
        <v>1.02404733490454</v>
      </c>
      <c r="P893" s="8">
        <v>1.02287927995544</v>
      </c>
      <c r="Q893" s="8">
        <v>1.02150022718327</v>
      </c>
      <c r="R893" s="8">
        <v>1.02333412982233</v>
      </c>
      <c r="S893" s="8">
        <v>1.0264045913083599</v>
      </c>
      <c r="T893" s="8">
        <v>1.0296086080406699</v>
      </c>
      <c r="U893" s="8">
        <v>1.0319679972929401</v>
      </c>
      <c r="V893" s="8">
        <v>1.03616524054155</v>
      </c>
      <c r="W893" s="8">
        <v>1.0402804024477701</v>
      </c>
      <c r="X893" s="8">
        <v>1.04388382933327</v>
      </c>
      <c r="Y893" s="8">
        <v>1.0440250882400299</v>
      </c>
      <c r="Z893" s="8">
        <v>1.0433397573088801</v>
      </c>
      <c r="AA893" s="8">
        <v>1.0430450410096599</v>
      </c>
      <c r="AB893" s="8">
        <v>1.0386173743612801</v>
      </c>
      <c r="AC893" s="8">
        <v>1.03426858618152</v>
      </c>
      <c r="AD893" s="8">
        <v>1.03424525575207</v>
      </c>
      <c r="AE893" s="8">
        <v>1.03562168304586</v>
      </c>
      <c r="AF893" s="8">
        <v>1.03837748061207</v>
      </c>
      <c r="AG893" s="8">
        <v>1.0380739924987601</v>
      </c>
      <c r="AH893" s="8">
        <v>1.0287395830908601</v>
      </c>
      <c r="AI893" s="8">
        <v>1.01731033440036</v>
      </c>
      <c r="AJ893" s="8">
        <v>1.01160122872253</v>
      </c>
      <c r="AK893" s="8">
        <v>1.0070841908293999</v>
      </c>
    </row>
    <row r="894" spans="1:37" s="8" customFormat="1" x14ac:dyDescent="0.3">
      <c r="A894" s="12" t="str">
        <f t="shared" si="14"/>
        <v>SDGbaseTRA_UrbBAU_v7PVAXapapr</v>
      </c>
      <c r="B894" s="36" t="s">
        <v>220</v>
      </c>
      <c r="C894" s="7" t="s">
        <v>346</v>
      </c>
      <c r="D894" s="9" t="s">
        <v>212</v>
      </c>
      <c r="E894" s="8" t="s">
        <v>43</v>
      </c>
      <c r="F894" s="8">
        <v>1.0000000000000699</v>
      </c>
      <c r="G894" s="8">
        <v>1.0414465904471499</v>
      </c>
      <c r="H894" s="8">
        <v>1.0431210323365101</v>
      </c>
      <c r="I894" s="8">
        <v>1.0401273207713999</v>
      </c>
      <c r="J894" s="8">
        <v>1.03306318672856</v>
      </c>
      <c r="K894" s="8">
        <v>1.0353064825849601</v>
      </c>
      <c r="L894" s="8">
        <v>1.0355866256453901</v>
      </c>
      <c r="M894" s="8">
        <v>1.0311166116494801</v>
      </c>
      <c r="N894" s="8">
        <v>1.0341614719397201</v>
      </c>
      <c r="O894" s="8">
        <v>1.0371255842888301</v>
      </c>
      <c r="P894" s="8">
        <v>1.0373377110002699</v>
      </c>
      <c r="Q894" s="8">
        <v>1.03724945840205</v>
      </c>
      <c r="R894" s="8">
        <v>1.0514995092520001</v>
      </c>
      <c r="S894" s="8">
        <v>1.05068251692646</v>
      </c>
      <c r="T894" s="8">
        <v>1.0513481827428099</v>
      </c>
      <c r="U894" s="8">
        <v>1.0529119129475599</v>
      </c>
      <c r="V894" s="8">
        <v>1.05540088814177</v>
      </c>
      <c r="W894" s="8">
        <v>1.0585266616240201</v>
      </c>
      <c r="X894" s="8">
        <v>1.06095625713164</v>
      </c>
      <c r="Y894" s="8">
        <v>1.05967228401269</v>
      </c>
      <c r="Z894" s="8">
        <v>1.05800151864449</v>
      </c>
      <c r="AA894" s="8">
        <v>1.05740867608376</v>
      </c>
      <c r="AB894" s="8">
        <v>1.0533284087945201</v>
      </c>
      <c r="AC894" s="8">
        <v>1.0490087518782301</v>
      </c>
      <c r="AD894" s="8">
        <v>1.04826507235109</v>
      </c>
      <c r="AE894" s="8">
        <v>1.0488453333444501</v>
      </c>
      <c r="AF894" s="8">
        <v>1.0506742539071501</v>
      </c>
      <c r="AG894" s="8">
        <v>1.04946442987665</v>
      </c>
      <c r="AH894" s="8">
        <v>1.0339099843136501</v>
      </c>
      <c r="AI894" s="8">
        <v>1.01812284623394</v>
      </c>
      <c r="AJ894" s="8">
        <v>1.0082028912366401</v>
      </c>
      <c r="AK894" s="8">
        <v>1.0001555455055899</v>
      </c>
    </row>
    <row r="895" spans="1:37" s="8" customFormat="1" x14ac:dyDescent="0.3">
      <c r="A895" s="12" t="str">
        <f t="shared" si="14"/>
        <v>SDGbaseTRA_UrbBAU_v7PVAXaprnt</v>
      </c>
      <c r="B895" s="36" t="s">
        <v>220</v>
      </c>
      <c r="C895" s="7" t="s">
        <v>346</v>
      </c>
      <c r="D895" s="9" t="s">
        <v>212</v>
      </c>
      <c r="E895" s="8" t="s">
        <v>44</v>
      </c>
      <c r="F895" s="8">
        <v>1.00000000000004</v>
      </c>
      <c r="G895" s="8">
        <v>1.09938626130642</v>
      </c>
      <c r="H895" s="8">
        <v>1.10161769927197</v>
      </c>
      <c r="I895" s="8">
        <v>1.1016419628468099</v>
      </c>
      <c r="J895" s="8">
        <v>1.09823157726696</v>
      </c>
      <c r="K895" s="8">
        <v>1.1018461904568899</v>
      </c>
      <c r="L895" s="8">
        <v>1.10885004067829</v>
      </c>
      <c r="M895" s="8">
        <v>1.116178504231</v>
      </c>
      <c r="N895" s="8">
        <v>1.1215287316070901</v>
      </c>
      <c r="O895" s="8">
        <v>1.11600595927525</v>
      </c>
      <c r="P895" s="8">
        <v>1.1186279744312</v>
      </c>
      <c r="Q895" s="8">
        <v>1.1206221767558899</v>
      </c>
      <c r="R895" s="8">
        <v>1.1254741156738599</v>
      </c>
      <c r="S895" s="8">
        <v>1.1288791272782801</v>
      </c>
      <c r="T895" s="8">
        <v>1.13223356052524</v>
      </c>
      <c r="U895" s="8">
        <v>1.13757219293838</v>
      </c>
      <c r="V895" s="8">
        <v>1.14244493181426</v>
      </c>
      <c r="W895" s="8">
        <v>1.14628597838122</v>
      </c>
      <c r="X895" s="8">
        <v>1.1485158028997999</v>
      </c>
      <c r="Y895" s="8">
        <v>1.1469731617823</v>
      </c>
      <c r="Z895" s="8">
        <v>1.14533732795096</v>
      </c>
      <c r="AA895" s="8">
        <v>1.1439643394282999</v>
      </c>
      <c r="AB895" s="8">
        <v>1.1375787263683601</v>
      </c>
      <c r="AC895" s="8">
        <v>1.1325528893630501</v>
      </c>
      <c r="AD895" s="8">
        <v>1.13206006731818</v>
      </c>
      <c r="AE895" s="8">
        <v>1.1327897601018799</v>
      </c>
      <c r="AF895" s="8">
        <v>1.1342265570366901</v>
      </c>
      <c r="AG895" s="8">
        <v>1.1318523166052801</v>
      </c>
      <c r="AH895" s="8">
        <v>1.0978432964670699</v>
      </c>
      <c r="AI895" s="8">
        <v>1.0689297750607301</v>
      </c>
      <c r="AJ895" s="8">
        <v>1.0492058556565</v>
      </c>
      <c r="AK895" s="8">
        <v>1.03252521562056</v>
      </c>
    </row>
    <row r="896" spans="1:37" s="8" customFormat="1" x14ac:dyDescent="0.3">
      <c r="A896" s="12" t="str">
        <f t="shared" si="14"/>
        <v>SDGbaseTRA_UrbBAU_v7PVAXapetr</v>
      </c>
      <c r="B896" s="36" t="s">
        <v>220</v>
      </c>
      <c r="C896" s="7" t="s">
        <v>346</v>
      </c>
      <c r="D896" s="9" t="s">
        <v>212</v>
      </c>
      <c r="E896" s="8" t="s">
        <v>45</v>
      </c>
      <c r="F896" s="8">
        <v>1.00000000000082</v>
      </c>
      <c r="G896" s="8">
        <v>1.1644751807078</v>
      </c>
      <c r="H896" s="8">
        <v>0.84571686401267998</v>
      </c>
      <c r="I896" s="8">
        <v>0.65742896019939201</v>
      </c>
      <c r="J896" s="8">
        <v>0.61949288617267295</v>
      </c>
      <c r="K896" s="8">
        <v>0.59697561694580104</v>
      </c>
      <c r="L896" s="8">
        <v>0.58690029281170697</v>
      </c>
      <c r="M896" s="8">
        <v>0.60107069388368894</v>
      </c>
      <c r="N896" s="8">
        <v>0.61735456561539603</v>
      </c>
      <c r="O896" s="8">
        <v>1.1692087761558301</v>
      </c>
      <c r="P896" s="8">
        <v>1.54983199657063</v>
      </c>
      <c r="Q896" s="8">
        <v>1.49323177356732</v>
      </c>
      <c r="R896" s="8">
        <v>1.4544221038037899</v>
      </c>
      <c r="S896" s="8">
        <v>1.4388647388728399</v>
      </c>
      <c r="T896" s="8">
        <v>1.4309028127240999</v>
      </c>
      <c r="U896" s="8">
        <v>1.43041027627633</v>
      </c>
      <c r="V896" s="8">
        <v>1.41772747874169</v>
      </c>
      <c r="W896" s="8">
        <v>1.4196412552108499</v>
      </c>
      <c r="X896" s="8">
        <v>1.4531874469128301</v>
      </c>
      <c r="Y896" s="8">
        <v>1.4434917396196401</v>
      </c>
      <c r="Z896" s="8">
        <v>1.4234664924149401</v>
      </c>
      <c r="AA896" s="8">
        <v>1.42197181094551</v>
      </c>
      <c r="AB896" s="8">
        <v>1.4891856108681301</v>
      </c>
      <c r="AC896" s="8">
        <v>1.4992340463002101</v>
      </c>
      <c r="AD896" s="8">
        <v>1.47734576016165</v>
      </c>
      <c r="AE896" s="8">
        <v>1.44485718266791</v>
      </c>
      <c r="AF896" s="8">
        <v>1.4107272400170801</v>
      </c>
      <c r="AG896" s="8">
        <v>1.2869204982320099</v>
      </c>
      <c r="AH896" s="8">
        <v>1.18959349358649</v>
      </c>
      <c r="AI896" s="8">
        <v>1.0074690271039899</v>
      </c>
      <c r="AJ896" s="8">
        <v>0.81362565433165601</v>
      </c>
      <c r="AK896" s="8">
        <v>0.52129825850788902</v>
      </c>
    </row>
    <row r="897" spans="1:37" s="8" customFormat="1" x14ac:dyDescent="0.3">
      <c r="A897" s="12" t="str">
        <f t="shared" si="14"/>
        <v>SDGbaseTRA_UrbBAU_v7PVAXahydr</v>
      </c>
      <c r="B897" s="36" t="s">
        <v>220</v>
      </c>
      <c r="C897" s="7" t="s">
        <v>346</v>
      </c>
      <c r="D897" s="9" t="s">
        <v>212</v>
      </c>
      <c r="E897" s="8" t="s">
        <v>46</v>
      </c>
      <c r="F897" s="8">
        <v>1.0000000000004201</v>
      </c>
      <c r="G897" s="8">
        <v>2.5992570260888401</v>
      </c>
      <c r="H897" s="8">
        <v>2.7128630646530598</v>
      </c>
      <c r="I897" s="8">
        <v>2.6950877254610401</v>
      </c>
      <c r="J897" s="8">
        <v>2.7058074695217398</v>
      </c>
      <c r="K897" s="8">
        <v>2.7250413593351901</v>
      </c>
      <c r="L897" s="8">
        <v>2.74978195942075</v>
      </c>
      <c r="M897" s="8">
        <v>2.7931809746076701</v>
      </c>
      <c r="N897" s="8">
        <v>2.8329124489818298</v>
      </c>
      <c r="O897" s="8">
        <v>3.04690900782342</v>
      </c>
      <c r="P897" s="8">
        <v>3.11003986560068</v>
      </c>
      <c r="Q897" s="8">
        <v>3.4677592865133202</v>
      </c>
      <c r="R897" s="8">
        <v>3.4822139325974</v>
      </c>
      <c r="S897" s="8">
        <v>3.50338114670499</v>
      </c>
      <c r="T897" s="8">
        <v>3.5263320757186301</v>
      </c>
      <c r="U897" s="8">
        <v>3.5444531096263798</v>
      </c>
      <c r="V897" s="8">
        <v>3.5554174606559799</v>
      </c>
      <c r="W897" s="8">
        <v>3.5778870364061302</v>
      </c>
      <c r="X897" s="8">
        <v>-0.87116051727743504</v>
      </c>
      <c r="Y897" s="8">
        <v>-0.68711979745727902</v>
      </c>
      <c r="Z897" s="8">
        <v>1.9486884187143501</v>
      </c>
      <c r="AA897" s="8">
        <v>2.00417815738217</v>
      </c>
      <c r="AB897" s="8">
        <v>2.05319365094602</v>
      </c>
      <c r="AC897" s="8">
        <v>2.0473023301928999</v>
      </c>
      <c r="AD897" s="8">
        <v>2.0281718941834801</v>
      </c>
      <c r="AE897" s="8">
        <v>2.00671605170302</v>
      </c>
      <c r="AF897" s="8">
        <v>1.9896429438107599</v>
      </c>
      <c r="AG897" s="8">
        <v>1.7875574631394999</v>
      </c>
      <c r="AH897" s="8">
        <v>1.6054713712542401</v>
      </c>
      <c r="AI897" s="8">
        <v>1.2817265734677099</v>
      </c>
      <c r="AJ897" s="8">
        <v>1.0013144672491501</v>
      </c>
      <c r="AK897" s="8">
        <v>0.75607475124160195</v>
      </c>
    </row>
    <row r="898" spans="1:37" s="8" customFormat="1" x14ac:dyDescent="0.3">
      <c r="A898" s="12" t="str">
        <f t="shared" si="14"/>
        <v>SDGbaseTRA_UrbBAU_v7PVAXaammo</v>
      </c>
      <c r="B898" s="36" t="s">
        <v>220</v>
      </c>
      <c r="C898" s="7" t="s">
        <v>346</v>
      </c>
      <c r="D898" s="9" t="s">
        <v>212</v>
      </c>
      <c r="E898" s="8" t="s">
        <v>47</v>
      </c>
      <c r="F898" s="8">
        <v>1.00000000000032</v>
      </c>
      <c r="G898" s="8">
        <v>1.0325010962993799</v>
      </c>
      <c r="H898" s="8">
        <v>1.0247307991937</v>
      </c>
      <c r="I898" s="8">
        <v>1.0261198138893199</v>
      </c>
      <c r="J898" s="8">
        <v>1.02304240532229</v>
      </c>
      <c r="K898" s="8">
        <v>1.0255117151614099</v>
      </c>
      <c r="L898" s="8">
        <v>1.0303022413204499</v>
      </c>
      <c r="M898" s="8">
        <v>1.0361208522607299</v>
      </c>
      <c r="N898" s="8">
        <v>1.03907059763594</v>
      </c>
      <c r="O898" s="8">
        <v>1.0248499170394201</v>
      </c>
      <c r="P898" s="8">
        <v>1.0250361607190499</v>
      </c>
      <c r="Q898" s="8">
        <v>1.0277437508727501</v>
      </c>
      <c r="R898" s="8">
        <v>1.0333519812910901</v>
      </c>
      <c r="S898" s="8">
        <v>1.0378828682722601</v>
      </c>
      <c r="T898" s="8">
        <v>1.0420245541630999</v>
      </c>
      <c r="U898" s="8">
        <v>1.0471406349966299</v>
      </c>
      <c r="V898" s="8">
        <v>1.05293602536858</v>
      </c>
      <c r="W898" s="8">
        <v>1.0579533175018001</v>
      </c>
      <c r="X898" s="8">
        <v>1.0610637315660301</v>
      </c>
      <c r="Y898" s="8">
        <v>1.06027894939201</v>
      </c>
      <c r="Z898" s="8">
        <v>1.05873301285573</v>
      </c>
      <c r="AA898" s="8">
        <v>1.05545096646471</v>
      </c>
      <c r="AB898" s="8">
        <v>1.03436113241054</v>
      </c>
      <c r="AC898" s="8">
        <v>1.01946773533158</v>
      </c>
      <c r="AD898" s="8">
        <v>1.01359469852188</v>
      </c>
      <c r="AE898" s="8">
        <v>1.01175775589443</v>
      </c>
      <c r="AF898" s="8">
        <v>1.0124461260844</v>
      </c>
      <c r="AG898" s="8">
        <v>1.0099997434377599</v>
      </c>
      <c r="AH898" s="8">
        <v>0.97739562787787304</v>
      </c>
      <c r="AI898" s="8">
        <v>0.94955993912319003</v>
      </c>
      <c r="AJ898" s="8">
        <v>0.93113692704617701</v>
      </c>
      <c r="AK898" s="8">
        <v>0.91651757014704605</v>
      </c>
    </row>
    <row r="899" spans="1:37" s="8" customFormat="1" x14ac:dyDescent="0.3">
      <c r="A899" s="12" t="str">
        <f t="shared" si="14"/>
        <v>SDGbaseTRA_UrbBAU_v7PVAXabchm</v>
      </c>
      <c r="B899" s="36" t="s">
        <v>220</v>
      </c>
      <c r="C899" s="7" t="s">
        <v>346</v>
      </c>
      <c r="D899" s="9" t="s">
        <v>212</v>
      </c>
      <c r="E899" s="8" t="s">
        <v>48</v>
      </c>
      <c r="F899" s="8">
        <v>1.0000000000006499</v>
      </c>
      <c r="G899" s="8">
        <v>1.2654217550646301</v>
      </c>
      <c r="H899" s="8">
        <v>1.37223396701346</v>
      </c>
      <c r="I899" s="8">
        <v>1.3644426094592199</v>
      </c>
      <c r="J899" s="8">
        <v>1.3993890577385999</v>
      </c>
      <c r="K899" s="8">
        <v>1.4391667214797399</v>
      </c>
      <c r="L899" s="8">
        <v>1.48205155035446</v>
      </c>
      <c r="M899" s="8">
        <v>1.5398131403380499</v>
      </c>
      <c r="N899" s="8">
        <v>1.59336930775167</v>
      </c>
      <c r="O899" s="8">
        <v>1.8778866509594601</v>
      </c>
      <c r="P899" s="8">
        <v>1.95312884821051</v>
      </c>
      <c r="Q899" s="8">
        <v>1.9708629340781401</v>
      </c>
      <c r="R899" s="8">
        <v>1.97636712657197</v>
      </c>
      <c r="S899" s="8">
        <v>1.9874986522232001</v>
      </c>
      <c r="T899" s="8">
        <v>2.0052175638771699</v>
      </c>
      <c r="U899" s="8">
        <v>2.0197384146034101</v>
      </c>
      <c r="V899" s="8">
        <v>2.02174108390976</v>
      </c>
      <c r="W899" s="8">
        <v>2.0394974015889402</v>
      </c>
      <c r="X899" s="8">
        <v>2.0714010239637002</v>
      </c>
      <c r="Y899" s="8">
        <v>2.0589337589035801</v>
      </c>
      <c r="Z899" s="8">
        <v>2.0348763801782899</v>
      </c>
      <c r="AA899" s="8">
        <v>2.0173471111171102</v>
      </c>
      <c r="AB899" s="8">
        <v>2.0945107989790501</v>
      </c>
      <c r="AC899" s="8">
        <v>2.1242719124090002</v>
      </c>
      <c r="AD899" s="8">
        <v>2.1332829291265001</v>
      </c>
      <c r="AE899" s="8">
        <v>2.1324813527386501</v>
      </c>
      <c r="AF899" s="8">
        <v>2.13514767199828</v>
      </c>
      <c r="AG899" s="8">
        <v>2.0887944594873802</v>
      </c>
      <c r="AH899" s="8">
        <v>2.0266733229571101</v>
      </c>
      <c r="AI899" s="8">
        <v>1.91498688808199</v>
      </c>
      <c r="AJ899" s="8">
        <v>1.81063694740601</v>
      </c>
      <c r="AK899" s="8">
        <v>1.70122958691532</v>
      </c>
    </row>
    <row r="900" spans="1:37" s="8" customFormat="1" x14ac:dyDescent="0.3">
      <c r="A900" s="12" t="str">
        <f t="shared" si="14"/>
        <v>SDGbaseTRA_UrbBAU_v7PVAXaochm</v>
      </c>
      <c r="B900" s="36" t="s">
        <v>220</v>
      </c>
      <c r="C900" s="7" t="s">
        <v>346</v>
      </c>
      <c r="D900" s="9" t="s">
        <v>212</v>
      </c>
      <c r="E900" s="8" t="s">
        <v>49</v>
      </c>
      <c r="F900" s="8">
        <v>1.0000000000001099</v>
      </c>
      <c r="G900" s="8">
        <v>1.18753955387392</v>
      </c>
      <c r="H900" s="8">
        <v>1.26642348801001</v>
      </c>
      <c r="I900" s="8">
        <v>1.2461627712455901</v>
      </c>
      <c r="J900" s="8">
        <v>1.26708869683429</v>
      </c>
      <c r="K900" s="8">
        <v>1.2913314427127101</v>
      </c>
      <c r="L900" s="8">
        <v>1.3173532050424901</v>
      </c>
      <c r="M900" s="8">
        <v>1.3523389962846499</v>
      </c>
      <c r="N900" s="8">
        <v>1.38645013108217</v>
      </c>
      <c r="O900" s="8">
        <v>1.6338422412699101</v>
      </c>
      <c r="P900" s="8">
        <v>1.68464924519321</v>
      </c>
      <c r="Q900" s="8">
        <v>1.686175369294</v>
      </c>
      <c r="R900" s="8">
        <v>1.68297159241822</v>
      </c>
      <c r="S900" s="8">
        <v>1.6820116910668399</v>
      </c>
      <c r="T900" s="8">
        <v>1.68789247463598</v>
      </c>
      <c r="U900" s="8">
        <v>1.69341123058966</v>
      </c>
      <c r="V900" s="8">
        <v>1.6867615172999899</v>
      </c>
      <c r="W900" s="8">
        <v>1.6937346773972199</v>
      </c>
      <c r="X900" s="8">
        <v>1.7124413096517701</v>
      </c>
      <c r="Y900" s="8">
        <v>1.70171324785512</v>
      </c>
      <c r="Z900" s="8">
        <v>1.68232910339537</v>
      </c>
      <c r="AA900" s="8">
        <v>1.67405241262228</v>
      </c>
      <c r="AB900" s="8">
        <v>1.7388717013697601</v>
      </c>
      <c r="AC900" s="8">
        <v>1.7644863656171399</v>
      </c>
      <c r="AD900" s="8">
        <v>1.76732840973155</v>
      </c>
      <c r="AE900" s="8">
        <v>1.76054967722605</v>
      </c>
      <c r="AF900" s="8">
        <v>1.75491730222669</v>
      </c>
      <c r="AG900" s="8">
        <v>1.72817797244962</v>
      </c>
      <c r="AH900" s="8">
        <v>1.7012856261537099</v>
      </c>
      <c r="AI900" s="8">
        <v>1.6350356453406201</v>
      </c>
      <c r="AJ900" s="8">
        <v>1.5740232263749101</v>
      </c>
      <c r="AK900" s="8">
        <v>1.5109733860575401</v>
      </c>
    </row>
    <row r="901" spans="1:37" s="8" customFormat="1" x14ac:dyDescent="0.3">
      <c r="A901" s="12" t="str">
        <f t="shared" si="14"/>
        <v>SDGbaseTRA_UrbBAU_v7PVAXarubb</v>
      </c>
      <c r="B901" s="36" t="s">
        <v>220</v>
      </c>
      <c r="C901" s="7" t="s">
        <v>346</v>
      </c>
      <c r="D901" s="9" t="s">
        <v>212</v>
      </c>
      <c r="E901" s="8" t="s">
        <v>50</v>
      </c>
      <c r="F901" s="8">
        <v>1.00000000000001</v>
      </c>
      <c r="G901" s="8">
        <v>1.01170563001087</v>
      </c>
      <c r="H901" s="8">
        <v>1.0121638774034201</v>
      </c>
      <c r="I901" s="8">
        <v>1.00775301509336</v>
      </c>
      <c r="J901" s="8">
        <v>1.0057771235910999</v>
      </c>
      <c r="K901" s="8">
        <v>1.00911871890014</v>
      </c>
      <c r="L901" s="8">
        <v>1.0136929603135201</v>
      </c>
      <c r="M901" s="8">
        <v>1.0183094204701599</v>
      </c>
      <c r="N901" s="8">
        <v>1.0218074540328801</v>
      </c>
      <c r="O901" s="8">
        <v>1.03168660896209</v>
      </c>
      <c r="P901" s="8">
        <v>1.0328251424317501</v>
      </c>
      <c r="Q901" s="8">
        <v>1.0314390402034801</v>
      </c>
      <c r="R901" s="8">
        <v>1.0323004050411799</v>
      </c>
      <c r="S901" s="8">
        <v>1.0337809419113799</v>
      </c>
      <c r="T901" s="8">
        <v>1.0356383313159301</v>
      </c>
      <c r="U901" s="8">
        <v>1.03861469290799</v>
      </c>
      <c r="V901" s="8">
        <v>1.0426902105375</v>
      </c>
      <c r="W901" s="8">
        <v>1.0456063659775601</v>
      </c>
      <c r="X901" s="8">
        <v>1.0464225967018601</v>
      </c>
      <c r="Y901" s="8">
        <v>1.0440615390610199</v>
      </c>
      <c r="Z901" s="8">
        <v>1.0419892195015801</v>
      </c>
      <c r="AA901" s="8">
        <v>1.04061413985101</v>
      </c>
      <c r="AB901" s="8">
        <v>1.0436511691449499</v>
      </c>
      <c r="AC901" s="8">
        <v>1.04427067783377</v>
      </c>
      <c r="AD901" s="8">
        <v>1.0463812696469099</v>
      </c>
      <c r="AE901" s="8">
        <v>1.04841391949472</v>
      </c>
      <c r="AF901" s="8">
        <v>1.0503352772061101</v>
      </c>
      <c r="AG901" s="8">
        <v>1.04846224492837</v>
      </c>
      <c r="AH901" s="8">
        <v>1.0339955833460699</v>
      </c>
      <c r="AI901" s="8">
        <v>1.0197536595165499</v>
      </c>
      <c r="AJ901" s="8">
        <v>1.0106548144709999</v>
      </c>
      <c r="AK901" s="8">
        <v>1.0026541922866901</v>
      </c>
    </row>
    <row r="902" spans="1:37" s="8" customFormat="1" x14ac:dyDescent="0.3">
      <c r="A902" s="12" t="str">
        <f t="shared" si="14"/>
        <v>SDGbaseTRA_UrbBAU_v7PVAXaplas</v>
      </c>
      <c r="B902" s="36" t="s">
        <v>220</v>
      </c>
      <c r="C902" s="7" t="s">
        <v>346</v>
      </c>
      <c r="D902" s="9" t="s">
        <v>212</v>
      </c>
      <c r="E902" s="8" t="s">
        <v>51</v>
      </c>
      <c r="F902" s="8">
        <v>1.00000000000004</v>
      </c>
      <c r="G902" s="8">
        <v>1.0560374102129799</v>
      </c>
      <c r="H902" s="8">
        <v>1.0559944814531701</v>
      </c>
      <c r="I902" s="8">
        <v>1.0550486089063</v>
      </c>
      <c r="J902" s="8">
        <v>1.05167981514773</v>
      </c>
      <c r="K902" s="8">
        <v>1.0548303619900199</v>
      </c>
      <c r="L902" s="8">
        <v>1.0610547656648499</v>
      </c>
      <c r="M902" s="8">
        <v>1.0676941318058399</v>
      </c>
      <c r="N902" s="8">
        <v>1.0724100914549399</v>
      </c>
      <c r="O902" s="8">
        <v>1.0685669759712699</v>
      </c>
      <c r="P902" s="8">
        <v>1.0707024409683801</v>
      </c>
      <c r="Q902" s="8">
        <v>1.0720350982445901</v>
      </c>
      <c r="R902" s="8">
        <v>1.07622723745769</v>
      </c>
      <c r="S902" s="8">
        <v>1.0792716755958101</v>
      </c>
      <c r="T902" s="8">
        <v>1.08231398562184</v>
      </c>
      <c r="U902" s="8">
        <v>1.08707557849825</v>
      </c>
      <c r="V902" s="8">
        <v>1.09155006839766</v>
      </c>
      <c r="W902" s="8">
        <v>1.09511664578685</v>
      </c>
      <c r="X902" s="8">
        <v>1.09732071018773</v>
      </c>
      <c r="Y902" s="8">
        <v>1.0959492676651801</v>
      </c>
      <c r="Z902" s="8">
        <v>1.09437518158785</v>
      </c>
      <c r="AA902" s="8">
        <v>1.0931167454328199</v>
      </c>
      <c r="AB902" s="8">
        <v>1.0868123938638401</v>
      </c>
      <c r="AC902" s="8">
        <v>1.0818521478535801</v>
      </c>
      <c r="AD902" s="8">
        <v>1.08132047719417</v>
      </c>
      <c r="AE902" s="8">
        <v>1.0820565372978701</v>
      </c>
      <c r="AF902" s="8">
        <v>1.08353162941908</v>
      </c>
      <c r="AG902" s="8">
        <v>1.0813342188911199</v>
      </c>
      <c r="AH902" s="8">
        <v>1.05046571538546</v>
      </c>
      <c r="AI902" s="8">
        <v>1.02446696029032</v>
      </c>
      <c r="AJ902" s="8">
        <v>1.0068987800204701</v>
      </c>
      <c r="AK902" s="8">
        <v>0.99215146860952996</v>
      </c>
    </row>
    <row r="903" spans="1:37" s="8" customFormat="1" x14ac:dyDescent="0.3">
      <c r="A903" s="12" t="str">
        <f t="shared" si="14"/>
        <v>SDGbaseTRA_UrbBAU_v7PVAXanmet</v>
      </c>
      <c r="B903" s="36" t="s">
        <v>220</v>
      </c>
      <c r="C903" s="7" t="s">
        <v>346</v>
      </c>
      <c r="D903" s="9" t="s">
        <v>212</v>
      </c>
      <c r="E903" s="8" t="s">
        <v>52</v>
      </c>
      <c r="F903" s="8">
        <v>1</v>
      </c>
      <c r="G903" s="8">
        <v>1.0799828485924601</v>
      </c>
      <c r="H903" s="8">
        <v>1.07038761691861</v>
      </c>
      <c r="I903" s="8">
        <v>1.0635516227121</v>
      </c>
      <c r="J903" s="8">
        <v>1.0579844219646499</v>
      </c>
      <c r="K903" s="8">
        <v>1.0591309017861401</v>
      </c>
      <c r="L903" s="8">
        <v>1.0626553160846799</v>
      </c>
      <c r="M903" s="8">
        <v>1.0677128122987201</v>
      </c>
      <c r="N903" s="8">
        <v>1.0709962979579399</v>
      </c>
      <c r="O903" s="8">
        <v>1.07391975934229</v>
      </c>
      <c r="P903" s="8">
        <v>1.0753766533976099</v>
      </c>
      <c r="Q903" s="8">
        <v>1.0751017669893601</v>
      </c>
      <c r="R903" s="8">
        <v>1.07720773467585</v>
      </c>
      <c r="S903" s="8">
        <v>1.07983910805558</v>
      </c>
      <c r="T903" s="8">
        <v>1.0825401912975601</v>
      </c>
      <c r="U903" s="8">
        <v>1.08636270732305</v>
      </c>
      <c r="V903" s="8">
        <v>1.09177677396268</v>
      </c>
      <c r="W903" s="8">
        <v>1.0955772936716099</v>
      </c>
      <c r="X903" s="8">
        <v>1.09635525507777</v>
      </c>
      <c r="Y903" s="8">
        <v>1.0955475319883099</v>
      </c>
      <c r="Z903" s="8">
        <v>1.09496089417114</v>
      </c>
      <c r="AA903" s="8">
        <v>1.0943531417355701</v>
      </c>
      <c r="AB903" s="8">
        <v>1.08851529298099</v>
      </c>
      <c r="AC903" s="8">
        <v>1.08482301177583</v>
      </c>
      <c r="AD903" s="8">
        <v>1.0861023680239399</v>
      </c>
      <c r="AE903" s="8">
        <v>1.0884814602709501</v>
      </c>
      <c r="AF903" s="8">
        <v>1.0912090055493699</v>
      </c>
      <c r="AG903" s="8">
        <v>1.08890863830749</v>
      </c>
      <c r="AH903" s="8">
        <v>1.0673972635531801</v>
      </c>
      <c r="AI903" s="8">
        <v>1.0484065370154001</v>
      </c>
      <c r="AJ903" s="8">
        <v>1.03698283465895</v>
      </c>
      <c r="AK903" s="8">
        <v>1.02730310011993</v>
      </c>
    </row>
    <row r="904" spans="1:37" s="8" customFormat="1" x14ac:dyDescent="0.3">
      <c r="A904" s="12" t="str">
        <f t="shared" si="14"/>
        <v>SDGbaseTRA_UrbBAU_v7PVAXairon</v>
      </c>
      <c r="B904" s="36" t="s">
        <v>220</v>
      </c>
      <c r="C904" s="7" t="s">
        <v>346</v>
      </c>
      <c r="D904" s="9" t="s">
        <v>212</v>
      </c>
      <c r="E904" s="8" t="s">
        <v>53</v>
      </c>
      <c r="F904" s="8">
        <v>1.00000000000005</v>
      </c>
      <c r="G904" s="8">
        <v>1.2022869916024801</v>
      </c>
      <c r="H904" s="8">
        <v>1.17498537786594</v>
      </c>
      <c r="I904" s="8">
        <v>1.1576856593023199</v>
      </c>
      <c r="J904" s="8">
        <v>1.14548664849658</v>
      </c>
      <c r="K904" s="8">
        <v>1.1434960979247699</v>
      </c>
      <c r="L904" s="8">
        <v>1.1464894506941801</v>
      </c>
      <c r="M904" s="8">
        <v>1.15325511303515</v>
      </c>
      <c r="N904" s="8">
        <v>1.1570326438146099</v>
      </c>
      <c r="O904" s="8">
        <v>1.15913816294821</v>
      </c>
      <c r="P904" s="8">
        <v>1.1602168741682399</v>
      </c>
      <c r="Q904" s="8">
        <v>1.1589569022903801</v>
      </c>
      <c r="R904" s="8">
        <v>1.1601085580638799</v>
      </c>
      <c r="S904" s="8">
        <v>1.16168062364215</v>
      </c>
      <c r="T904" s="8">
        <v>1.1637459106853001</v>
      </c>
      <c r="U904" s="8">
        <v>1.16804974251928</v>
      </c>
      <c r="V904" s="8">
        <v>1.17558529998227</v>
      </c>
      <c r="W904" s="8">
        <v>1.17995976338921</v>
      </c>
      <c r="X904" s="8">
        <v>1.18035548857285</v>
      </c>
      <c r="Y904" s="8">
        <v>1.17995148940314</v>
      </c>
      <c r="Z904" s="8">
        <v>1.1786028406118201</v>
      </c>
      <c r="AA904" s="8">
        <v>1.1789647796645599</v>
      </c>
      <c r="AB904" s="8">
        <v>1.1617742131028499</v>
      </c>
      <c r="AC904" s="8">
        <v>1.15492547953855</v>
      </c>
      <c r="AD904" s="8">
        <v>1.1579326780811701</v>
      </c>
      <c r="AE904" s="8">
        <v>1.16297574435718</v>
      </c>
      <c r="AF904" s="8">
        <v>1.16809047804262</v>
      </c>
      <c r="AG904" s="8">
        <v>1.1674825385362499</v>
      </c>
      <c r="AH904" s="8">
        <v>1.1325250135331799</v>
      </c>
      <c r="AI904" s="8">
        <v>1.10720482803029</v>
      </c>
      <c r="AJ904" s="8">
        <v>1.09252292133374</v>
      </c>
      <c r="AK904" s="8">
        <v>1.0812553963351501</v>
      </c>
    </row>
    <row r="905" spans="1:37" s="8" customFormat="1" x14ac:dyDescent="0.3">
      <c r="A905" s="12" t="str">
        <f t="shared" si="14"/>
        <v>SDGbaseTRA_UrbBAU_v7PVAXanfrm</v>
      </c>
      <c r="B905" s="36" t="s">
        <v>220</v>
      </c>
      <c r="C905" s="7" t="s">
        <v>346</v>
      </c>
      <c r="D905" s="9" t="s">
        <v>212</v>
      </c>
      <c r="E905" s="8" t="s">
        <v>54</v>
      </c>
      <c r="F905" s="8">
        <v>0.99999999999998002</v>
      </c>
      <c r="G905" s="8">
        <v>1.1652294357325299</v>
      </c>
      <c r="H905" s="8">
        <v>1.1074943061948099</v>
      </c>
      <c r="I905" s="8">
        <v>1.0568247104819399</v>
      </c>
      <c r="J905" s="8">
        <v>1.04244181695506</v>
      </c>
      <c r="K905" s="8">
        <v>1.05025801475146</v>
      </c>
      <c r="L905" s="8">
        <v>1.07432829444397</v>
      </c>
      <c r="M905" s="8">
        <v>1.1300291346278999</v>
      </c>
      <c r="N905" s="8">
        <v>1.15983232014084</v>
      </c>
      <c r="O905" s="8">
        <v>1.25268746732571</v>
      </c>
      <c r="P905" s="8">
        <v>1.25198911081985</v>
      </c>
      <c r="Q905" s="8">
        <v>1.2230649197905801</v>
      </c>
      <c r="R905" s="8">
        <v>1.1964030179651199</v>
      </c>
      <c r="S905" s="8">
        <v>1.18368678685676</v>
      </c>
      <c r="T905" s="8">
        <v>1.17672215550613</v>
      </c>
      <c r="U905" s="8">
        <v>1.1788010001604201</v>
      </c>
      <c r="V905" s="8">
        <v>1.2123646116819899</v>
      </c>
      <c r="W905" s="8">
        <v>1.22363211407134</v>
      </c>
      <c r="X905" s="8">
        <v>1.2000710456124899</v>
      </c>
      <c r="Y905" s="8">
        <v>1.1971111932716101</v>
      </c>
      <c r="Z905" s="8">
        <v>1.18680901354199</v>
      </c>
      <c r="AA905" s="8">
        <v>1.1898316448173101</v>
      </c>
      <c r="AB905" s="8">
        <v>1.0595186045998</v>
      </c>
      <c r="AC905" s="8">
        <v>1.02592908454798</v>
      </c>
      <c r="AD905" s="8">
        <v>1.04791476905437</v>
      </c>
      <c r="AE905" s="8">
        <v>1.0791220202823799</v>
      </c>
      <c r="AF905" s="8">
        <v>1.1090682658559201</v>
      </c>
      <c r="AG905" s="8">
        <v>1.1179047047209301</v>
      </c>
      <c r="AH905" s="8">
        <v>1.0070307801765199</v>
      </c>
      <c r="AI905" s="8">
        <v>0.94189058330464404</v>
      </c>
      <c r="AJ905" s="8">
        <v>0.918866233299237</v>
      </c>
      <c r="AK905" s="8">
        <v>0.90607027725462996</v>
      </c>
    </row>
    <row r="906" spans="1:37" s="8" customFormat="1" x14ac:dyDescent="0.3">
      <c r="A906" s="12" t="str">
        <f t="shared" si="14"/>
        <v>SDGbaseTRA_UrbBAU_v7PVAXametp</v>
      </c>
      <c r="B906" s="36" t="s">
        <v>220</v>
      </c>
      <c r="C906" s="7" t="s">
        <v>346</v>
      </c>
      <c r="D906" s="9" t="s">
        <v>212</v>
      </c>
      <c r="E906" s="8" t="s">
        <v>55</v>
      </c>
      <c r="F906" s="8">
        <v>1.00000000000003</v>
      </c>
      <c r="G906" s="8">
        <v>1.1935480277491499</v>
      </c>
      <c r="H906" s="8">
        <v>1.1877878160289399</v>
      </c>
      <c r="I906" s="8">
        <v>1.18322202806256</v>
      </c>
      <c r="J906" s="8">
        <v>1.1779859285969401</v>
      </c>
      <c r="K906" s="8">
        <v>1.1808837439291</v>
      </c>
      <c r="L906" s="8">
        <v>1.1877680146373299</v>
      </c>
      <c r="M906" s="8">
        <v>1.19548768745588</v>
      </c>
      <c r="N906" s="8">
        <v>1.2010443264481301</v>
      </c>
      <c r="O906" s="8">
        <v>1.19881293603221</v>
      </c>
      <c r="P906" s="8">
        <v>1.2010889221400101</v>
      </c>
      <c r="Q906" s="8">
        <v>1.2020848464397</v>
      </c>
      <c r="R906" s="8">
        <v>1.2061547773633801</v>
      </c>
      <c r="S906" s="8">
        <v>1.20913769707815</v>
      </c>
      <c r="T906" s="8">
        <v>1.2121863431114901</v>
      </c>
      <c r="U906" s="8">
        <v>1.2174020495100499</v>
      </c>
      <c r="V906" s="8">
        <v>1.22278187196073</v>
      </c>
      <c r="W906" s="8">
        <v>1.22640027136693</v>
      </c>
      <c r="X906" s="8">
        <v>1.22759457280911</v>
      </c>
      <c r="Y906" s="8">
        <v>1.2262351909848299</v>
      </c>
      <c r="Z906" s="8">
        <v>1.2248426006219399</v>
      </c>
      <c r="AA906" s="8">
        <v>1.2238533033994601</v>
      </c>
      <c r="AB906" s="8">
        <v>1.2170985867025701</v>
      </c>
      <c r="AC906" s="8">
        <v>1.2118585792722401</v>
      </c>
      <c r="AD906" s="8">
        <v>1.2116795475751301</v>
      </c>
      <c r="AE906" s="8">
        <v>1.2127690256521499</v>
      </c>
      <c r="AF906" s="8">
        <v>1.2144653198380799</v>
      </c>
      <c r="AG906" s="8">
        <v>1.21191468432683</v>
      </c>
      <c r="AH906" s="8">
        <v>1.17704811047409</v>
      </c>
      <c r="AI906" s="8">
        <v>1.1479997769049901</v>
      </c>
      <c r="AJ906" s="8">
        <v>1.1290495888802199</v>
      </c>
      <c r="AK906" s="8">
        <v>1.1132098127861301</v>
      </c>
    </row>
    <row r="907" spans="1:37" s="8" customFormat="1" x14ac:dyDescent="0.3">
      <c r="A907" s="12" t="str">
        <f t="shared" si="14"/>
        <v>SDGbaseTRA_UrbBAU_v7PVAXamach</v>
      </c>
      <c r="B907" s="36" t="s">
        <v>220</v>
      </c>
      <c r="C907" s="7" t="s">
        <v>346</v>
      </c>
      <c r="D907" s="9" t="s">
        <v>212</v>
      </c>
      <c r="E907" s="8" t="s">
        <v>56</v>
      </c>
      <c r="F907" s="8">
        <v>1.00000000000004</v>
      </c>
      <c r="G907" s="8">
        <v>1.17651031877711</v>
      </c>
      <c r="H907" s="8">
        <v>1.1653120012979701</v>
      </c>
      <c r="I907" s="8">
        <v>1.15484888405974</v>
      </c>
      <c r="J907" s="8">
        <v>1.1465060243591201</v>
      </c>
      <c r="K907" s="8">
        <v>1.14699623757389</v>
      </c>
      <c r="L907" s="8">
        <v>1.1519693116129599</v>
      </c>
      <c r="M907" s="8">
        <v>1.1600422958606</v>
      </c>
      <c r="N907" s="8">
        <v>1.16450748461456</v>
      </c>
      <c r="O907" s="8">
        <v>1.1679129524204299</v>
      </c>
      <c r="P907" s="8">
        <v>1.1687104428010999</v>
      </c>
      <c r="Q907" s="8">
        <v>1.1673808012564599</v>
      </c>
      <c r="R907" s="8">
        <v>1.16872893339856</v>
      </c>
      <c r="S907" s="8">
        <v>1.17076453095703</v>
      </c>
      <c r="T907" s="8">
        <v>1.17326093294234</v>
      </c>
      <c r="U907" s="8">
        <v>1.1776470940564101</v>
      </c>
      <c r="V907" s="8">
        <v>1.18439167740397</v>
      </c>
      <c r="W907" s="8">
        <v>1.18774058283207</v>
      </c>
      <c r="X907" s="8">
        <v>1.1866659542465201</v>
      </c>
      <c r="Y907" s="8">
        <v>1.1864083488910999</v>
      </c>
      <c r="Z907" s="8">
        <v>1.1855417474399801</v>
      </c>
      <c r="AA907" s="8">
        <v>1.1855644126487901</v>
      </c>
      <c r="AB907" s="8">
        <v>1.1736223728052599</v>
      </c>
      <c r="AC907" s="8">
        <v>1.16797062124921</v>
      </c>
      <c r="AD907" s="8">
        <v>1.1711468707517301</v>
      </c>
      <c r="AE907" s="8">
        <v>1.1759099912875099</v>
      </c>
      <c r="AF907" s="8">
        <v>1.1806637213626101</v>
      </c>
      <c r="AG907" s="8">
        <v>1.17929083306029</v>
      </c>
      <c r="AH907" s="8">
        <v>1.14420004311542</v>
      </c>
      <c r="AI907" s="8">
        <v>1.1157001844094601</v>
      </c>
      <c r="AJ907" s="8">
        <v>1.0992382680919</v>
      </c>
      <c r="AK907" s="8">
        <v>1.0861803027206201</v>
      </c>
    </row>
    <row r="908" spans="1:37" s="8" customFormat="1" x14ac:dyDescent="0.3">
      <c r="A908" s="12" t="str">
        <f t="shared" si="14"/>
        <v>SDGbaseTRA_UrbBAU_v7PVAXafcel</v>
      </c>
      <c r="B908" s="36" t="s">
        <v>220</v>
      </c>
      <c r="C908" s="7" t="s">
        <v>346</v>
      </c>
      <c r="D908" s="9" t="s">
        <v>212</v>
      </c>
      <c r="E908" s="8" t="s">
        <v>57</v>
      </c>
      <c r="F908" s="8">
        <v>0.99999999999979095</v>
      </c>
      <c r="G908" s="8">
        <v>1.00237249385205</v>
      </c>
      <c r="H908" s="8">
        <v>1.0083443873559801</v>
      </c>
      <c r="I908" s="8">
        <v>0.96251660021136598</v>
      </c>
      <c r="J908" s="8">
        <v>0.94796025298542297</v>
      </c>
      <c r="K908" s="8">
        <v>0.94395516546747305</v>
      </c>
      <c r="L908" s="8">
        <v>0.95409120026137395</v>
      </c>
      <c r="M908" s="8">
        <v>0.99346799775191397</v>
      </c>
      <c r="N908" s="8">
        <v>1.02219775829818</v>
      </c>
      <c r="O908" s="8">
        <v>1.1676965450514101</v>
      </c>
      <c r="P908" s="8">
        <v>1.2039310817469799</v>
      </c>
      <c r="Q908" s="8">
        <v>1.2084720040327499</v>
      </c>
      <c r="R908" s="8">
        <v>1.2048991978646599</v>
      </c>
      <c r="S908" s="8">
        <v>1.2053977089549299</v>
      </c>
      <c r="T908" s="8">
        <v>1.20863607996839</v>
      </c>
      <c r="U908" s="8">
        <v>1.21405730809538</v>
      </c>
      <c r="V908" s="8">
        <v>1.2383512682540201</v>
      </c>
      <c r="W908" s="8">
        <v>1.24992316902153</v>
      </c>
      <c r="X908" s="8">
        <v>1.22953864902085</v>
      </c>
      <c r="Y908" s="8">
        <v>1.2266597141300399</v>
      </c>
      <c r="Z908" s="8">
        <v>1.21823370312428</v>
      </c>
      <c r="AA908" s="8">
        <v>1.21955574762122</v>
      </c>
      <c r="AB908" s="8">
        <v>1.18111795647232</v>
      </c>
      <c r="AC908" s="8">
        <v>1.1541654540902599</v>
      </c>
      <c r="AD908" s="8">
        <v>1.1516595266465699</v>
      </c>
      <c r="AE908" s="8">
        <v>1.15258344529454</v>
      </c>
      <c r="AF908" s="8">
        <v>1.1561221311143099</v>
      </c>
      <c r="AG908" s="8">
        <v>1.15010458892071</v>
      </c>
      <c r="AH908" s="8">
        <v>1.07219059139563</v>
      </c>
      <c r="AI908" s="8">
        <v>0.97795216054593903</v>
      </c>
      <c r="AJ908" s="8">
        <v>0.92574541863204995</v>
      </c>
      <c r="AK908" s="8">
        <v>0.88049212450045999</v>
      </c>
    </row>
    <row r="909" spans="1:37" s="8" customFormat="1" x14ac:dyDescent="0.3">
      <c r="A909" s="12" t="str">
        <f t="shared" si="14"/>
        <v>SDGbaseTRA_UrbBAU_v7PVAXaelct</v>
      </c>
      <c r="B909" s="36" t="s">
        <v>220</v>
      </c>
      <c r="C909" s="7" t="s">
        <v>346</v>
      </c>
      <c r="D909" s="9" t="s">
        <v>212</v>
      </c>
      <c r="E909" s="8" t="s">
        <v>58</v>
      </c>
      <c r="F909" s="8">
        <v>0.999999999999857</v>
      </c>
      <c r="G909" s="8">
        <v>1.00439195131436</v>
      </c>
      <c r="H909" s="8">
        <v>1.01105259705243</v>
      </c>
      <c r="I909" s="8">
        <v>0.96901105920280906</v>
      </c>
      <c r="J909" s="8">
        <v>0.95588126827411202</v>
      </c>
      <c r="K909" s="8">
        <v>0.95246794277025604</v>
      </c>
      <c r="L909" s="8">
        <v>0.96198877363790303</v>
      </c>
      <c r="M909" s="8">
        <v>0.99833269114572298</v>
      </c>
      <c r="N909" s="8">
        <v>1.0249237599497301</v>
      </c>
      <c r="O909" s="8">
        <v>1.16046696273748</v>
      </c>
      <c r="P909" s="8">
        <v>1.1942434690105099</v>
      </c>
      <c r="Q909" s="8">
        <v>1.19855972898117</v>
      </c>
      <c r="R909" s="8">
        <v>1.1953714443190899</v>
      </c>
      <c r="S909" s="8">
        <v>1.1959175591795299</v>
      </c>
      <c r="T909" s="8">
        <v>1.19903792161746</v>
      </c>
      <c r="U909" s="8">
        <v>1.2041583893155201</v>
      </c>
      <c r="V909" s="8">
        <v>1.2262600967364801</v>
      </c>
      <c r="W909" s="8">
        <v>1.23694353077342</v>
      </c>
      <c r="X909" s="8">
        <v>1.2187074207603801</v>
      </c>
      <c r="Y909" s="8">
        <v>1.21605223424495</v>
      </c>
      <c r="Z909" s="8">
        <v>1.2082108068216699</v>
      </c>
      <c r="AA909" s="8">
        <v>1.20949167552728</v>
      </c>
      <c r="AB909" s="8">
        <v>1.1752185791108101</v>
      </c>
      <c r="AC909" s="8">
        <v>1.15103590466342</v>
      </c>
      <c r="AD909" s="8">
        <v>1.1488577662003301</v>
      </c>
      <c r="AE909" s="8">
        <v>1.1496720300709</v>
      </c>
      <c r="AF909" s="8">
        <v>1.1528534233389101</v>
      </c>
      <c r="AG909" s="8">
        <v>1.1472675650473501</v>
      </c>
      <c r="AH909" s="8">
        <v>1.0760911721914601</v>
      </c>
      <c r="AI909" s="8">
        <v>0.98949421312229802</v>
      </c>
      <c r="AJ909" s="8">
        <v>0.94135185945955302</v>
      </c>
      <c r="AK909" s="8">
        <v>0.89956306132829</v>
      </c>
    </row>
    <row r="910" spans="1:37" s="8" customFormat="1" x14ac:dyDescent="0.3">
      <c r="A910" s="12" t="str">
        <f t="shared" si="14"/>
        <v>SDGbaseTRA_UrbBAU_v7PVAXaemch</v>
      </c>
      <c r="B910" s="36" t="s">
        <v>220</v>
      </c>
      <c r="C910" s="7" t="s">
        <v>346</v>
      </c>
      <c r="D910" s="9" t="s">
        <v>212</v>
      </c>
      <c r="E910" s="8" t="s">
        <v>59</v>
      </c>
      <c r="F910" s="8">
        <v>1.00000000000003</v>
      </c>
      <c r="G910" s="8">
        <v>1.1864482643363601</v>
      </c>
      <c r="H910" s="8">
        <v>1.1903920537935599</v>
      </c>
      <c r="I910" s="8">
        <v>1.19083573334517</v>
      </c>
      <c r="J910" s="8">
        <v>1.1874826313926301</v>
      </c>
      <c r="K910" s="8">
        <v>1.19167236354744</v>
      </c>
      <c r="L910" s="8">
        <v>1.1995930996983599</v>
      </c>
      <c r="M910" s="8">
        <v>1.20808021647524</v>
      </c>
      <c r="N910" s="8">
        <v>1.2141089264668801</v>
      </c>
      <c r="O910" s="8">
        <v>1.20935928925674</v>
      </c>
      <c r="P910" s="8">
        <v>1.21222799069779</v>
      </c>
      <c r="Q910" s="8">
        <v>1.2140839595839401</v>
      </c>
      <c r="R910" s="8">
        <v>1.2190296533752201</v>
      </c>
      <c r="S910" s="8">
        <v>1.22259089693096</v>
      </c>
      <c r="T910" s="8">
        <v>1.22613152372457</v>
      </c>
      <c r="U910" s="8">
        <v>1.2318339490394199</v>
      </c>
      <c r="V910" s="8">
        <v>1.2371666626168201</v>
      </c>
      <c r="W910" s="8">
        <v>1.2413660977416701</v>
      </c>
      <c r="X910" s="8">
        <v>1.2437152095638899</v>
      </c>
      <c r="Y910" s="8">
        <v>1.2420348752377299</v>
      </c>
      <c r="Z910" s="8">
        <v>1.24018998610711</v>
      </c>
      <c r="AA910" s="8">
        <v>1.2386744325822101</v>
      </c>
      <c r="AB910" s="8">
        <v>1.2310463906803999</v>
      </c>
      <c r="AC910" s="8">
        <v>1.22532532608878</v>
      </c>
      <c r="AD910" s="8">
        <v>1.2250204613717699</v>
      </c>
      <c r="AE910" s="8">
        <v>1.2261265305720499</v>
      </c>
      <c r="AF910" s="8">
        <v>1.2280102582262</v>
      </c>
      <c r="AG910" s="8">
        <v>1.2257204477588901</v>
      </c>
      <c r="AH910" s="8">
        <v>1.18788079789096</v>
      </c>
      <c r="AI910" s="8">
        <v>1.15556159087985</v>
      </c>
      <c r="AJ910" s="8">
        <v>1.1336312650959399</v>
      </c>
      <c r="AK910" s="8">
        <v>1.1150402407276001</v>
      </c>
    </row>
    <row r="911" spans="1:37" s="8" customFormat="1" x14ac:dyDescent="0.3">
      <c r="A911" s="12" t="str">
        <f t="shared" si="14"/>
        <v>SDGbaseTRA_UrbBAU_v7PVAXasequ</v>
      </c>
      <c r="B911" s="36" t="s">
        <v>220</v>
      </c>
      <c r="C911" s="7" t="s">
        <v>346</v>
      </c>
      <c r="D911" s="9" t="s">
        <v>212</v>
      </c>
      <c r="E911" s="8" t="s">
        <v>60</v>
      </c>
      <c r="F911" s="8">
        <v>1</v>
      </c>
      <c r="G911" s="8">
        <v>1.19867470949897</v>
      </c>
      <c r="H911" s="8">
        <v>1.17092902761655</v>
      </c>
      <c r="I911" s="8">
        <v>1.1456185581692799</v>
      </c>
      <c r="J911" s="8">
        <v>1.13028169028661</v>
      </c>
      <c r="K911" s="8">
        <v>1.12691332180838</v>
      </c>
      <c r="L911" s="8">
        <v>1.1301949758660701</v>
      </c>
      <c r="M911" s="8">
        <v>1.1425373424755101</v>
      </c>
      <c r="N911" s="8">
        <v>1.1476059348704699</v>
      </c>
      <c r="O911" s="8">
        <v>1.15853610254339</v>
      </c>
      <c r="P911" s="8">
        <v>1.1572927821533401</v>
      </c>
      <c r="Q911" s="8">
        <v>1.1532503617668399</v>
      </c>
      <c r="R911" s="8">
        <v>1.1507885260341999</v>
      </c>
      <c r="S911" s="8">
        <v>1.1508488800602199</v>
      </c>
      <c r="T911" s="8">
        <v>1.15272619634686</v>
      </c>
      <c r="U911" s="8">
        <v>1.1563319176848099</v>
      </c>
      <c r="V911" s="8">
        <v>1.1610117860670901</v>
      </c>
      <c r="W911" s="8">
        <v>1.16496903076033</v>
      </c>
      <c r="X911" s="8">
        <v>1.1677509021666601</v>
      </c>
      <c r="Y911" s="8">
        <v>1.16780922664196</v>
      </c>
      <c r="Z911" s="8">
        <v>1.1665701403023501</v>
      </c>
      <c r="AA911" s="8">
        <v>1.16713851288422</v>
      </c>
      <c r="AB911" s="8">
        <v>1.1397904502074301</v>
      </c>
      <c r="AC911" s="8">
        <v>1.1294573537561401</v>
      </c>
      <c r="AD911" s="8">
        <v>1.13603794040064</v>
      </c>
      <c r="AE911" s="8">
        <v>1.1450156239431699</v>
      </c>
      <c r="AF911" s="8">
        <v>1.1535219340920899</v>
      </c>
      <c r="AG911" s="8">
        <v>1.1545340921826801</v>
      </c>
      <c r="AH911" s="8">
        <v>1.1074879006160001</v>
      </c>
      <c r="AI911" s="8">
        <v>1.0692971791632799</v>
      </c>
      <c r="AJ911" s="8">
        <v>1.0513872485884601</v>
      </c>
      <c r="AK911" s="8">
        <v>1.0387381721289</v>
      </c>
    </row>
    <row r="912" spans="1:37" s="8" customFormat="1" x14ac:dyDescent="0.3">
      <c r="A912" s="12" t="str">
        <f t="shared" si="14"/>
        <v>SDGbaseTRA_UrbBAU_v7PVAXavehi</v>
      </c>
      <c r="B912" s="36" t="s">
        <v>220</v>
      </c>
      <c r="C912" s="7" t="s">
        <v>346</v>
      </c>
      <c r="D912" s="9" t="s">
        <v>212</v>
      </c>
      <c r="E912" s="8" t="s">
        <v>61</v>
      </c>
      <c r="F912" s="8">
        <v>1.00000000000003</v>
      </c>
      <c r="G912" s="8">
        <v>1.1848900940187499</v>
      </c>
      <c r="H912" s="8">
        <v>1.1781665924884399</v>
      </c>
      <c r="I912" s="8">
        <v>1.17000772422474</v>
      </c>
      <c r="J912" s="8">
        <v>1.1622241108997899</v>
      </c>
      <c r="K912" s="8">
        <v>1.1639214390447301</v>
      </c>
      <c r="L912" s="8">
        <v>1.1696969097226</v>
      </c>
      <c r="M912" s="8">
        <v>1.1783545812042999</v>
      </c>
      <c r="N912" s="8">
        <v>1.1837366696490501</v>
      </c>
      <c r="O912" s="8">
        <v>1.1817278707016201</v>
      </c>
      <c r="P912" s="8">
        <v>1.18402680490949</v>
      </c>
      <c r="Q912" s="8">
        <v>1.18521561703656</v>
      </c>
      <c r="R912" s="8">
        <v>1.1889228042197499</v>
      </c>
      <c r="S912" s="8">
        <v>1.1921407627288201</v>
      </c>
      <c r="T912" s="8">
        <v>1.1955439620263899</v>
      </c>
      <c r="U912" s="8">
        <v>1.20091742062247</v>
      </c>
      <c r="V912" s="8">
        <v>1.2073572099673999</v>
      </c>
      <c r="W912" s="8">
        <v>1.21160697078986</v>
      </c>
      <c r="X912" s="8">
        <v>1.21242982320801</v>
      </c>
      <c r="Y912" s="8">
        <v>1.2056242713085801</v>
      </c>
      <c r="Z912" s="8">
        <v>1.20018117885093</v>
      </c>
      <c r="AA912" s="8">
        <v>1.1961699658281599</v>
      </c>
      <c r="AB912" s="8">
        <v>1.1856174564878299</v>
      </c>
      <c r="AC912" s="8">
        <v>1.18037174531606</v>
      </c>
      <c r="AD912" s="8">
        <v>1.18345767502785</v>
      </c>
      <c r="AE912" s="8">
        <v>1.1882121365549101</v>
      </c>
      <c r="AF912" s="8">
        <v>1.19310076295482</v>
      </c>
      <c r="AG912" s="8">
        <v>1.19384794051419</v>
      </c>
      <c r="AH912" s="8">
        <v>1.1581220598739901</v>
      </c>
      <c r="AI912" s="8">
        <v>1.12681676588157</v>
      </c>
      <c r="AJ912" s="8">
        <v>1.1077776511389801</v>
      </c>
      <c r="AK912" s="8">
        <v>1.0924992739958199</v>
      </c>
    </row>
    <row r="913" spans="1:37" s="8" customFormat="1" x14ac:dyDescent="0.3">
      <c r="A913" s="12" t="str">
        <f t="shared" si="14"/>
        <v>SDGbaseTRA_UrbBAU_v7PVAXatequ</v>
      </c>
      <c r="B913" s="36" t="s">
        <v>220</v>
      </c>
      <c r="C913" s="7" t="s">
        <v>346</v>
      </c>
      <c r="D913" s="9" t="s">
        <v>212</v>
      </c>
      <c r="E913" s="8" t="s">
        <v>62</v>
      </c>
      <c r="F913" s="8">
        <v>1</v>
      </c>
      <c r="G913" s="8">
        <v>1.1796246704775399</v>
      </c>
      <c r="H913" s="8">
        <v>1.17471118409805</v>
      </c>
      <c r="I913" s="8">
        <v>1.16499614685231</v>
      </c>
      <c r="J913" s="8">
        <v>1.1579996520879201</v>
      </c>
      <c r="K913" s="8">
        <v>1.1600914663797799</v>
      </c>
      <c r="L913" s="8">
        <v>1.16735244780242</v>
      </c>
      <c r="M913" s="8">
        <v>1.1791705623298701</v>
      </c>
      <c r="N913" s="8">
        <v>1.1864972937009499</v>
      </c>
      <c r="O913" s="8">
        <v>1.1970397675978099</v>
      </c>
      <c r="P913" s="8">
        <v>1.19891164168904</v>
      </c>
      <c r="Q913" s="8">
        <v>1.1966428083210401</v>
      </c>
      <c r="R913" s="8">
        <v>1.19591202000629</v>
      </c>
      <c r="S913" s="8">
        <v>1.1962677649172599</v>
      </c>
      <c r="T913" s="8">
        <v>1.19785905265911</v>
      </c>
      <c r="U913" s="8">
        <v>1.2021475455659401</v>
      </c>
      <c r="V913" s="8">
        <v>1.2077199677580499</v>
      </c>
      <c r="W913" s="8">
        <v>1.2107830678803799</v>
      </c>
      <c r="X913" s="8">
        <v>1.2102058163145799</v>
      </c>
      <c r="Y913" s="8">
        <v>1.2085098662248399</v>
      </c>
      <c r="Z913" s="8">
        <v>1.2061483291666799</v>
      </c>
      <c r="AA913" s="8">
        <v>1.2054922280493501</v>
      </c>
      <c r="AB913" s="8">
        <v>1.18857355972451</v>
      </c>
      <c r="AC913" s="8">
        <v>1.18037300401693</v>
      </c>
      <c r="AD913" s="8">
        <v>1.1826164924740601</v>
      </c>
      <c r="AE913" s="8">
        <v>1.1867864638886401</v>
      </c>
      <c r="AF913" s="8">
        <v>1.19123911814878</v>
      </c>
      <c r="AG913" s="8">
        <v>1.1892181961494701</v>
      </c>
      <c r="AH913" s="8">
        <v>1.1451340132563099</v>
      </c>
      <c r="AI913" s="8">
        <v>1.1089903360634299</v>
      </c>
      <c r="AJ913" s="8">
        <v>1.0877411751317401</v>
      </c>
      <c r="AK913" s="8">
        <v>1.07075870201475</v>
      </c>
    </row>
    <row r="914" spans="1:37" s="8" customFormat="1" x14ac:dyDescent="0.3">
      <c r="A914" s="12" t="str">
        <f t="shared" si="14"/>
        <v>SDGbaseTRA_UrbBAU_v7PVAXafurn</v>
      </c>
      <c r="B914" s="36" t="s">
        <v>220</v>
      </c>
      <c r="C914" s="7" t="s">
        <v>346</v>
      </c>
      <c r="D914" s="9" t="s">
        <v>212</v>
      </c>
      <c r="E914" s="8" t="s">
        <v>63</v>
      </c>
      <c r="F914" s="8">
        <v>1.0000000000001099</v>
      </c>
      <c r="G914" s="8">
        <v>1.1890294962689001</v>
      </c>
      <c r="H914" s="8">
        <v>1.1742798736257301</v>
      </c>
      <c r="I914" s="8">
        <v>1.1638126125235599</v>
      </c>
      <c r="J914" s="8">
        <v>1.1566579416692899</v>
      </c>
      <c r="K914" s="8">
        <v>1.1577611528325</v>
      </c>
      <c r="L914" s="8">
        <v>1.1626965024429901</v>
      </c>
      <c r="M914" s="8">
        <v>1.1694590212615501</v>
      </c>
      <c r="N914" s="8">
        <v>1.1739920643744901</v>
      </c>
      <c r="O914" s="8">
        <v>1.1782715980359399</v>
      </c>
      <c r="P914" s="8">
        <v>1.1793309412772299</v>
      </c>
      <c r="Q914" s="8">
        <v>1.1781277511994901</v>
      </c>
      <c r="R914" s="8">
        <v>1.1799699109823201</v>
      </c>
      <c r="S914" s="8">
        <v>1.1819999583237299</v>
      </c>
      <c r="T914" s="8">
        <v>1.1843952832878899</v>
      </c>
      <c r="U914" s="8">
        <v>1.18826854694951</v>
      </c>
      <c r="V914" s="8">
        <v>1.19345983394327</v>
      </c>
      <c r="W914" s="8">
        <v>1.1970608148758299</v>
      </c>
      <c r="X914" s="8">
        <v>1.19767827852169</v>
      </c>
      <c r="Y914" s="8">
        <v>1.1966353013836799</v>
      </c>
      <c r="Z914" s="8">
        <v>1.19560492905965</v>
      </c>
      <c r="AA914" s="8">
        <v>1.1948639380258601</v>
      </c>
      <c r="AB914" s="8">
        <v>1.1889035370518899</v>
      </c>
      <c r="AC914" s="8">
        <v>1.1837628166330301</v>
      </c>
      <c r="AD914" s="8">
        <v>1.18350628748361</v>
      </c>
      <c r="AE914" s="8">
        <v>1.1845490763603299</v>
      </c>
      <c r="AF914" s="8">
        <v>1.18645023137728</v>
      </c>
      <c r="AG914" s="8">
        <v>1.18420756071889</v>
      </c>
      <c r="AH914" s="8">
        <v>1.15558317937079</v>
      </c>
      <c r="AI914" s="8">
        <v>1.13081312017285</v>
      </c>
      <c r="AJ914" s="8">
        <v>1.1155324956071899</v>
      </c>
      <c r="AK914" s="8">
        <v>1.1026346719334299</v>
      </c>
    </row>
    <row r="915" spans="1:37" s="8" customFormat="1" x14ac:dyDescent="0.3">
      <c r="A915" s="12" t="str">
        <f t="shared" si="14"/>
        <v>SDGbaseTRA_UrbBAU_v7PVAXaoman</v>
      </c>
      <c r="B915" s="36" t="s">
        <v>220</v>
      </c>
      <c r="C915" s="7" t="s">
        <v>346</v>
      </c>
      <c r="D915" s="9" t="s">
        <v>212</v>
      </c>
      <c r="E915" s="8" t="s">
        <v>64</v>
      </c>
      <c r="F915" s="8">
        <v>0.99999999999983402</v>
      </c>
      <c r="G915" s="8">
        <v>1.1202168716190899</v>
      </c>
      <c r="H915" s="8">
        <v>1.10229013662132</v>
      </c>
      <c r="I915" s="8">
        <v>1.06856062795824</v>
      </c>
      <c r="J915" s="8">
        <v>1.0606903668155701</v>
      </c>
      <c r="K915" s="8">
        <v>1.0559929767412599</v>
      </c>
      <c r="L915" s="8">
        <v>1.0544669180964401</v>
      </c>
      <c r="M915" s="8">
        <v>1.0639095745964999</v>
      </c>
      <c r="N915" s="8">
        <v>1.0668289766877901</v>
      </c>
      <c r="O915" s="8">
        <v>1.1390799643715199</v>
      </c>
      <c r="P915" s="8">
        <v>1.1331022372581401</v>
      </c>
      <c r="Q915" s="8">
        <v>1.1132313460412899</v>
      </c>
      <c r="R915" s="8">
        <v>1.09511088880818</v>
      </c>
      <c r="S915" s="8">
        <v>1.0859861835096201</v>
      </c>
      <c r="T915" s="8">
        <v>1.08103891744876</v>
      </c>
      <c r="U915" s="8">
        <v>1.0751486610973899</v>
      </c>
      <c r="V915" s="8">
        <v>1.0713125076319201</v>
      </c>
      <c r="W915" s="8">
        <v>1.07112173237167</v>
      </c>
      <c r="X915" s="8">
        <v>1.0693653698738099</v>
      </c>
      <c r="Y915" s="8">
        <v>1.0661362968422601</v>
      </c>
      <c r="Z915" s="8">
        <v>1.06117327029458</v>
      </c>
      <c r="AA915" s="8">
        <v>1.06276626301182</v>
      </c>
      <c r="AB915" s="8">
        <v>1.0537988693667</v>
      </c>
      <c r="AC915" s="8">
        <v>1.04966713467356</v>
      </c>
      <c r="AD915" s="8">
        <v>1.0541804466598901</v>
      </c>
      <c r="AE915" s="8">
        <v>1.0583895932982299</v>
      </c>
      <c r="AF915" s="8">
        <v>1.0634662073205401</v>
      </c>
      <c r="AG915" s="8">
        <v>1.0602276747914401</v>
      </c>
      <c r="AH915" s="8">
        <v>1.0397349851119599</v>
      </c>
      <c r="AI915" s="8">
        <v>1.0129970671955699</v>
      </c>
      <c r="AJ915" s="8">
        <v>1.00293024561498</v>
      </c>
      <c r="AK915" s="8">
        <v>0.99534642842658805</v>
      </c>
    </row>
    <row r="916" spans="1:37" s="8" customFormat="1" x14ac:dyDescent="0.3">
      <c r="A916" s="12" t="str">
        <f t="shared" si="14"/>
        <v>SDGbaseTRA_UrbBAU_v7PVAXaelec</v>
      </c>
      <c r="B916" s="36" t="s">
        <v>220</v>
      </c>
      <c r="C916" s="7" t="s">
        <v>346</v>
      </c>
      <c r="D916" s="9" t="s">
        <v>212</v>
      </c>
      <c r="E916" s="8" t="s">
        <v>65</v>
      </c>
      <c r="F916" s="8">
        <v>1</v>
      </c>
      <c r="G916" s="8">
        <v>1.11797619213525</v>
      </c>
      <c r="H916" s="8">
        <v>1.0032204451319899</v>
      </c>
      <c r="I916" s="8">
        <v>1.0094365516799699</v>
      </c>
      <c r="J916" s="8">
        <v>1.0444729699534101</v>
      </c>
      <c r="K916" s="8">
        <v>1.0689278511951099</v>
      </c>
      <c r="L916" s="8">
        <v>1.08704310051151</v>
      </c>
      <c r="M916" s="8">
        <v>1.0742273518063099</v>
      </c>
      <c r="N916" s="8">
        <v>1.0457608698986101</v>
      </c>
      <c r="O916" s="8">
        <v>1.0368946861844099</v>
      </c>
      <c r="P916" s="8">
        <v>1.0466381105956699</v>
      </c>
      <c r="Q916" s="8">
        <v>1.07612315928696</v>
      </c>
      <c r="R916" s="8">
        <v>1.1200675858237501</v>
      </c>
      <c r="S916" s="8">
        <v>1.13688649144235</v>
      </c>
      <c r="T916" s="8">
        <v>1.1570630526190699</v>
      </c>
      <c r="U916" s="8">
        <v>1.1690999798795301</v>
      </c>
      <c r="V916" s="8">
        <v>1.1691504120042799</v>
      </c>
      <c r="W916" s="8">
        <v>1.17929506129654</v>
      </c>
      <c r="X916" s="8">
        <v>1.1819684467851801</v>
      </c>
      <c r="Y916" s="8">
        <v>1.2078030342316599</v>
      </c>
      <c r="Z916" s="8">
        <v>1.2333079700654199</v>
      </c>
      <c r="AA916" s="8">
        <v>1.2571777078042901</v>
      </c>
      <c r="AB916" s="8">
        <v>1.2803573801382</v>
      </c>
      <c r="AC916" s="8">
        <v>1.3102565610068</v>
      </c>
      <c r="AD916" s="8">
        <v>1.3390328106970499</v>
      </c>
      <c r="AE916" s="8">
        <v>1.36355569375077</v>
      </c>
      <c r="AF916" s="8">
        <v>1.3865635651205199</v>
      </c>
      <c r="AG916" s="8">
        <v>1.5007079794407301</v>
      </c>
      <c r="AH916" s="8">
        <v>1.5882240796220699</v>
      </c>
      <c r="AI916" s="8">
        <v>1.7094505547123799</v>
      </c>
      <c r="AJ916" s="8">
        <v>1.8193692996687301</v>
      </c>
      <c r="AK916" s="8">
        <v>1.91153979899722</v>
      </c>
    </row>
    <row r="917" spans="1:37" s="8" customFormat="1" x14ac:dyDescent="0.3">
      <c r="A917" s="12" t="str">
        <f t="shared" si="14"/>
        <v>SDGbaseTRA_UrbBAU_v7PVAXawatr</v>
      </c>
      <c r="B917" s="36" t="s">
        <v>220</v>
      </c>
      <c r="C917" s="7" t="s">
        <v>346</v>
      </c>
      <c r="D917" s="9" t="s">
        <v>212</v>
      </c>
      <c r="E917" s="8" t="s">
        <v>66</v>
      </c>
      <c r="F917" s="8">
        <v>1</v>
      </c>
      <c r="G917" s="8">
        <v>0.85341584387208602</v>
      </c>
      <c r="H917" s="8">
        <v>0.88798830853376698</v>
      </c>
      <c r="I917" s="8">
        <v>0.907753079211161</v>
      </c>
      <c r="J917" s="8">
        <v>0.92068505786989496</v>
      </c>
      <c r="K917" s="8">
        <v>0.93095709579598096</v>
      </c>
      <c r="L917" s="8">
        <v>0.93652034955002295</v>
      </c>
      <c r="M917" s="8">
        <v>0.93858234677583197</v>
      </c>
      <c r="N917" s="8">
        <v>0.93764670453857302</v>
      </c>
      <c r="O917" s="8">
        <v>0.93603195720907395</v>
      </c>
      <c r="P917" s="8">
        <v>0.93827491639633598</v>
      </c>
      <c r="Q917" s="8">
        <v>0.94225349372435196</v>
      </c>
      <c r="R917" s="8">
        <v>0.94913114297910395</v>
      </c>
      <c r="S917" s="8">
        <v>0.958540379418933</v>
      </c>
      <c r="T917" s="8">
        <v>0.965805264767709</v>
      </c>
      <c r="U917" s="8">
        <v>0.96533983907731502</v>
      </c>
      <c r="V917" s="8">
        <v>0.96897972205521499</v>
      </c>
      <c r="W917" s="8">
        <v>0.97306042575244101</v>
      </c>
      <c r="X917" s="8">
        <v>0.97403660811415305</v>
      </c>
      <c r="Y917" s="8">
        <v>0.97325105321737204</v>
      </c>
      <c r="Z917" s="8">
        <v>0.97272107778662198</v>
      </c>
      <c r="AA917" s="8">
        <v>0.97208762560491802</v>
      </c>
      <c r="AB917" s="8">
        <v>0.98061551725535201</v>
      </c>
      <c r="AC917" s="8">
        <v>0.98542599649570795</v>
      </c>
      <c r="AD917" s="8">
        <v>0.99135598866517405</v>
      </c>
      <c r="AE917" s="8">
        <v>0.99593803990782703</v>
      </c>
      <c r="AF917" s="8">
        <v>1.0007695014973299</v>
      </c>
      <c r="AG917" s="8">
        <v>1.00350939439137</v>
      </c>
      <c r="AH917" s="8">
        <v>1.0232438050013899</v>
      </c>
      <c r="AI917" s="8">
        <v>1.0380825199075501</v>
      </c>
      <c r="AJ917" s="8">
        <v>1.04674441044713</v>
      </c>
      <c r="AK917" s="8">
        <v>1.05305033474941</v>
      </c>
    </row>
    <row r="918" spans="1:37" s="8" customFormat="1" x14ac:dyDescent="0.3">
      <c r="A918" s="12" t="str">
        <f t="shared" si="14"/>
        <v>SDGbaseTRA_UrbBAU_v7PVAXacons</v>
      </c>
      <c r="B918" s="36" t="s">
        <v>220</v>
      </c>
      <c r="C918" s="7" t="s">
        <v>346</v>
      </c>
      <c r="D918" s="9" t="s">
        <v>212</v>
      </c>
      <c r="E918" s="8" t="s">
        <v>67</v>
      </c>
      <c r="F918" s="8">
        <v>1</v>
      </c>
      <c r="G918" s="8">
        <v>1.1570551916238301</v>
      </c>
      <c r="H918" s="8">
        <v>1.1196232513733799</v>
      </c>
      <c r="I918" s="8">
        <v>1.1051981471657999</v>
      </c>
      <c r="J918" s="8">
        <v>1.09410640208996</v>
      </c>
      <c r="K918" s="8">
        <v>1.0922326672257701</v>
      </c>
      <c r="L918" s="8">
        <v>1.09315101130228</v>
      </c>
      <c r="M918" s="8">
        <v>1.09724709770905</v>
      </c>
      <c r="N918" s="8">
        <v>1.0991201494226099</v>
      </c>
      <c r="O918" s="8">
        <v>1.0957555910567101</v>
      </c>
      <c r="P918" s="8">
        <v>1.0983422588818199</v>
      </c>
      <c r="Q918" s="8">
        <v>1.10121574292505</v>
      </c>
      <c r="R918" s="8">
        <v>1.1063701092840501</v>
      </c>
      <c r="S918" s="8">
        <v>1.1119353511160499</v>
      </c>
      <c r="T918" s="8">
        <v>1.1164108278084199</v>
      </c>
      <c r="U918" s="8">
        <v>1.1205025765538801</v>
      </c>
      <c r="V918" s="8">
        <v>1.1291669655131</v>
      </c>
      <c r="W918" s="8">
        <v>1.1329687408222899</v>
      </c>
      <c r="X918" s="8">
        <v>1.13014072906014</v>
      </c>
      <c r="Y918" s="8">
        <v>1.1300903855665101</v>
      </c>
      <c r="Z918" s="8">
        <v>1.1314012033244101</v>
      </c>
      <c r="AA918" s="8">
        <v>1.1307738381954699</v>
      </c>
      <c r="AB918" s="8">
        <v>1.1197601369766701</v>
      </c>
      <c r="AC918" s="8">
        <v>1.11645475622273</v>
      </c>
      <c r="AD918" s="8">
        <v>1.1218957766024</v>
      </c>
      <c r="AE918" s="8">
        <v>1.1282348581944699</v>
      </c>
      <c r="AF918" s="8">
        <v>1.1337231109017001</v>
      </c>
      <c r="AG918" s="8">
        <v>1.1344563887033301</v>
      </c>
      <c r="AH918" s="8">
        <v>1.1213557963979</v>
      </c>
      <c r="AI918" s="8">
        <v>1.10935727785088</v>
      </c>
      <c r="AJ918" s="8">
        <v>1.1045840437564101</v>
      </c>
      <c r="AK918" s="8">
        <v>1.10018339925393</v>
      </c>
    </row>
    <row r="919" spans="1:37" s="8" customFormat="1" x14ac:dyDescent="0.3">
      <c r="A919" s="12" t="str">
        <f t="shared" si="14"/>
        <v>SDGbaseTRA_UrbBAU_v7PVAXatrad</v>
      </c>
      <c r="B919" s="36" t="s">
        <v>220</v>
      </c>
      <c r="C919" s="7" t="s">
        <v>346</v>
      </c>
      <c r="D919" s="9" t="s">
        <v>212</v>
      </c>
      <c r="E919" s="8" t="s">
        <v>68</v>
      </c>
      <c r="F919" s="8">
        <v>1.0000000000001401</v>
      </c>
      <c r="G919" s="8">
        <v>1.00994118320222</v>
      </c>
      <c r="H919" s="8">
        <v>1.0174164255489699</v>
      </c>
      <c r="I919" s="8">
        <v>1.0274273002006999</v>
      </c>
      <c r="J919" s="8">
        <v>1.0212240374468999</v>
      </c>
      <c r="K919" s="8">
        <v>1.02063074901272</v>
      </c>
      <c r="L919" s="8">
        <v>1.02177696004939</v>
      </c>
      <c r="M919" s="8">
        <v>1.0258909200890101</v>
      </c>
      <c r="N919" s="8">
        <v>1.02764924839327</v>
      </c>
      <c r="O919" s="8">
        <v>0.97906147143760702</v>
      </c>
      <c r="P919" s="8">
        <v>0.98625677680768498</v>
      </c>
      <c r="Q919" s="8">
        <v>1.0021826163334999</v>
      </c>
      <c r="R919" s="8">
        <v>1.01624333361347</v>
      </c>
      <c r="S919" s="8">
        <v>1.0271016240461801</v>
      </c>
      <c r="T919" s="8">
        <v>1.03535763165608</v>
      </c>
      <c r="U919" s="8">
        <v>1.0414925869884499</v>
      </c>
      <c r="V919" s="8">
        <v>1.05012395944528</v>
      </c>
      <c r="W919" s="8">
        <v>1.05593498641478</v>
      </c>
      <c r="X919" s="8">
        <v>1.0576072065833599</v>
      </c>
      <c r="Y919" s="8">
        <v>1.0562736637474599</v>
      </c>
      <c r="Z919" s="8">
        <v>1.05394180201473</v>
      </c>
      <c r="AA919" s="8">
        <v>1.0526852422099</v>
      </c>
      <c r="AB919" s="8">
        <v>1.0326025701280399</v>
      </c>
      <c r="AC919" s="8">
        <v>1.0252569761228501</v>
      </c>
      <c r="AD919" s="8">
        <v>1.02855773828549</v>
      </c>
      <c r="AE919" s="8">
        <v>1.0339656855041801</v>
      </c>
      <c r="AF919" s="8">
        <v>1.04002224268035</v>
      </c>
      <c r="AG919" s="8">
        <v>1.0409090851099601</v>
      </c>
      <c r="AH919" s="8">
        <v>1.0210334813901401</v>
      </c>
      <c r="AI919" s="8">
        <v>1.0046855939458601</v>
      </c>
      <c r="AJ919" s="8">
        <v>0.99677753672424596</v>
      </c>
      <c r="AK919" s="8">
        <v>0.99122063358368895</v>
      </c>
    </row>
    <row r="920" spans="1:37" s="8" customFormat="1" x14ac:dyDescent="0.3">
      <c r="A920" s="12" t="str">
        <f t="shared" si="14"/>
        <v>SDGbaseTRA_UrbBAU_v7PVAXahotl</v>
      </c>
      <c r="B920" s="36" t="s">
        <v>220</v>
      </c>
      <c r="C920" s="7" t="s">
        <v>346</v>
      </c>
      <c r="D920" s="9" t="s">
        <v>212</v>
      </c>
      <c r="E920" s="8" t="s">
        <v>69</v>
      </c>
      <c r="F920" s="8">
        <v>1</v>
      </c>
      <c r="G920" s="8">
        <v>1.0203057677608101</v>
      </c>
      <c r="H920" s="8">
        <v>1.0354658954157201</v>
      </c>
      <c r="I920" s="8">
        <v>1.03300165659278</v>
      </c>
      <c r="J920" s="8">
        <v>1.0303779505927</v>
      </c>
      <c r="K920" s="8">
        <v>1.0333225599952101</v>
      </c>
      <c r="L920" s="8">
        <v>1.03471376220855</v>
      </c>
      <c r="M920" s="8">
        <v>1.03738903100922</v>
      </c>
      <c r="N920" s="8">
        <v>1.0386961057039099</v>
      </c>
      <c r="O920" s="8">
        <v>1.0493443638381399</v>
      </c>
      <c r="P920" s="8">
        <v>1.0507368956154199</v>
      </c>
      <c r="Q920" s="8">
        <v>1.04987132480782</v>
      </c>
      <c r="R920" s="8">
        <v>1.05177253644712</v>
      </c>
      <c r="S920" s="8">
        <v>1.0554911547505399</v>
      </c>
      <c r="T920" s="8">
        <v>1.05948597926082</v>
      </c>
      <c r="U920" s="8">
        <v>1.0612038203410299</v>
      </c>
      <c r="V920" s="8">
        <v>1.06441703164927</v>
      </c>
      <c r="W920" s="8">
        <v>1.0690430029198199</v>
      </c>
      <c r="X920" s="8">
        <v>1.0729987785770501</v>
      </c>
      <c r="Y920" s="8">
        <v>1.0732504672716101</v>
      </c>
      <c r="Z920" s="8">
        <v>1.0726811070386699</v>
      </c>
      <c r="AA920" s="8">
        <v>1.07250891957886</v>
      </c>
      <c r="AB920" s="8">
        <v>1.07448382565552</v>
      </c>
      <c r="AC920" s="8">
        <v>1.07285037447354</v>
      </c>
      <c r="AD920" s="8">
        <v>1.0717686613705999</v>
      </c>
      <c r="AE920" s="8">
        <v>1.0716091415498701</v>
      </c>
      <c r="AF920" s="8">
        <v>1.0733162279008901</v>
      </c>
      <c r="AG920" s="8">
        <v>1.0733274156350601</v>
      </c>
      <c r="AH920" s="8">
        <v>1.0740213070304001</v>
      </c>
      <c r="AI920" s="8">
        <v>1.06839596219878</v>
      </c>
      <c r="AJ920" s="8">
        <v>1.0623043438369799</v>
      </c>
      <c r="AK920" s="8">
        <v>1.0564029879555801</v>
      </c>
    </row>
    <row r="921" spans="1:37" s="8" customFormat="1" x14ac:dyDescent="0.3">
      <c r="A921" s="12" t="str">
        <f t="shared" si="14"/>
        <v>SDGbaseTRA_UrbBAU_v7PVAXaltrp-p</v>
      </c>
      <c r="B921" s="36" t="s">
        <v>220</v>
      </c>
      <c r="C921" s="7" t="s">
        <v>346</v>
      </c>
      <c r="D921" s="9" t="s">
        <v>212</v>
      </c>
      <c r="E921" s="8" t="s">
        <v>70</v>
      </c>
      <c r="F921" s="8">
        <v>0.99999999999987499</v>
      </c>
      <c r="G921" s="8">
        <v>0.98305514283809203</v>
      </c>
      <c r="H921" s="8">
        <v>0.95941114210529599</v>
      </c>
      <c r="I921" s="8">
        <v>0.96689401066407299</v>
      </c>
      <c r="J921" s="8">
        <v>0.96924359981151098</v>
      </c>
      <c r="K921" s="8">
        <v>0.96855849738437805</v>
      </c>
      <c r="L921" s="8">
        <v>0.96731025487683397</v>
      </c>
      <c r="M921" s="8">
        <v>0.97094752495083303</v>
      </c>
      <c r="N921" s="8">
        <v>0.978268156186482</v>
      </c>
      <c r="O921" s="8">
        <v>0.991409073141166</v>
      </c>
      <c r="P921" s="8">
        <v>1.0008224977421301</v>
      </c>
      <c r="Q921" s="8">
        <v>1.0042744577117599</v>
      </c>
      <c r="R921" s="8">
        <v>1.0108416407804699</v>
      </c>
      <c r="S921" s="8">
        <v>1.01732922977864</v>
      </c>
      <c r="T921" s="8">
        <v>1.0210503527583401</v>
      </c>
      <c r="U921" s="8">
        <v>1.0231974452649999</v>
      </c>
      <c r="V921" s="8">
        <v>1.0244408255205799</v>
      </c>
      <c r="W921" s="8">
        <v>1.02590157948516</v>
      </c>
      <c r="X921" s="8">
        <v>1.0265525057653999</v>
      </c>
      <c r="Y921" s="8">
        <v>1.0239651812567301</v>
      </c>
      <c r="Z921" s="8">
        <v>1.0196288030027201</v>
      </c>
      <c r="AA921" s="8">
        <v>1.01616215067056</v>
      </c>
      <c r="AB921" s="8">
        <v>1.0131000555752701</v>
      </c>
      <c r="AC921" s="8">
        <v>1.0092632925446501</v>
      </c>
      <c r="AD921" s="8">
        <v>1.0051822116510201</v>
      </c>
      <c r="AE921" s="8">
        <v>1.00181449919391</v>
      </c>
      <c r="AF921" s="8">
        <v>1.0015196426011299</v>
      </c>
      <c r="AG921" s="8">
        <v>0.99841321786910997</v>
      </c>
      <c r="AH921" s="8">
        <v>1.0027554555637701</v>
      </c>
      <c r="AI921" s="8">
        <v>1.00546624754035</v>
      </c>
      <c r="AJ921" s="8">
        <v>1.0131293396008401</v>
      </c>
      <c r="AK921" s="8">
        <v>1.01536334319579</v>
      </c>
    </row>
    <row r="922" spans="1:37" s="8" customFormat="1" x14ac:dyDescent="0.3">
      <c r="A922" s="12" t="str">
        <f t="shared" si="14"/>
        <v>SDGbaseTRA_UrbBAU_v7PVAXaltrp-f</v>
      </c>
      <c r="B922" s="36" t="s">
        <v>220</v>
      </c>
      <c r="C922" s="7" t="s">
        <v>346</v>
      </c>
      <c r="D922" s="9" t="s">
        <v>212</v>
      </c>
      <c r="E922" s="8" t="s">
        <v>71</v>
      </c>
      <c r="F922" s="8">
        <v>1.00000000000025</v>
      </c>
      <c r="G922" s="8">
        <v>0.93605883924037403</v>
      </c>
      <c r="H922" s="8">
        <v>0.94104133445882399</v>
      </c>
      <c r="I922" s="8">
        <v>0.96507148261882503</v>
      </c>
      <c r="J922" s="8">
        <v>0.97094743890809299</v>
      </c>
      <c r="K922" s="8">
        <v>0.96458272638529896</v>
      </c>
      <c r="L922" s="8">
        <v>0.95762058895746505</v>
      </c>
      <c r="M922" s="8">
        <v>0.95464761907111295</v>
      </c>
      <c r="N922" s="8">
        <v>0.96693923877617605</v>
      </c>
      <c r="O922" s="8">
        <v>0.968342267036291</v>
      </c>
      <c r="P922" s="8">
        <v>0.98732319719522599</v>
      </c>
      <c r="Q922" s="8">
        <v>1.01160837770201</v>
      </c>
      <c r="R922" s="8">
        <v>1.01134601531389</v>
      </c>
      <c r="S922" s="8">
        <v>1.001018399109</v>
      </c>
      <c r="T922" s="8">
        <v>0.99533117805835403</v>
      </c>
      <c r="U922" s="8">
        <v>1.01259395167941</v>
      </c>
      <c r="V922" s="8">
        <v>1.0201689819398301</v>
      </c>
      <c r="W922" s="8">
        <v>1.01007935897763</v>
      </c>
      <c r="X922" s="8">
        <v>1.0098509709751899</v>
      </c>
      <c r="Y922" s="8">
        <v>1.02054639308899</v>
      </c>
      <c r="Z922" s="8">
        <v>1.03593007906373</v>
      </c>
      <c r="AA922" s="8">
        <v>1.0441204419302801</v>
      </c>
      <c r="AB922" s="8">
        <v>1.03042116635891</v>
      </c>
      <c r="AC922" s="8">
        <v>1.0338947099952001</v>
      </c>
      <c r="AD922" s="8">
        <v>1.0325611169825999</v>
      </c>
      <c r="AE922" s="8">
        <v>1.0319609689614899</v>
      </c>
      <c r="AF922" s="8">
        <v>1.02180102396573</v>
      </c>
      <c r="AG922" s="8">
        <v>1.0096665847823201</v>
      </c>
      <c r="AH922" s="8">
        <v>1.0166490860691699</v>
      </c>
      <c r="AI922" s="8">
        <v>1.02582945279556</v>
      </c>
      <c r="AJ922" s="8">
        <v>1.0368285956377199</v>
      </c>
      <c r="AK922" s="8">
        <v>1.04530981887704</v>
      </c>
    </row>
    <row r="923" spans="1:37" s="8" customFormat="1" x14ac:dyDescent="0.3">
      <c r="A923" s="12" t="str">
        <f t="shared" si="14"/>
        <v>SDGbaseTRA_UrbBAU_v7PVAXaotrp-p</v>
      </c>
      <c r="B923" s="36" t="s">
        <v>220</v>
      </c>
      <c r="C923" s="7" t="s">
        <v>346</v>
      </c>
      <c r="D923" s="9" t="s">
        <v>212</v>
      </c>
      <c r="E923" s="8" t="s">
        <v>72</v>
      </c>
      <c r="F923" s="8">
        <v>0.99999999999994704</v>
      </c>
      <c r="G923" s="8">
        <v>1.0774888506042599</v>
      </c>
      <c r="H923" s="8">
        <v>1.07618054924398</v>
      </c>
      <c r="I923" s="8">
        <v>1.10165086171229</v>
      </c>
      <c r="J923" s="8">
        <v>1.0964705816951901</v>
      </c>
      <c r="K923" s="8">
        <v>1.0764601744292499</v>
      </c>
      <c r="L923" s="8">
        <v>1.05519662847256</v>
      </c>
      <c r="M923" s="8">
        <v>1.0368326624781901</v>
      </c>
      <c r="N923" s="8">
        <v>1.0214674526208301</v>
      </c>
      <c r="O923" s="8">
        <v>0.96818979355176504</v>
      </c>
      <c r="P923" s="8">
        <v>0.97003520578548197</v>
      </c>
      <c r="Q923" s="8">
        <v>0.97637814290263503</v>
      </c>
      <c r="R923" s="8">
        <v>0.98481466777274496</v>
      </c>
      <c r="S923" s="8">
        <v>0.99148466510561795</v>
      </c>
      <c r="T923" s="8">
        <v>0.994629215490761</v>
      </c>
      <c r="U923" s="8">
        <v>0.99452495472906199</v>
      </c>
      <c r="V923" s="8">
        <v>0.99719534711762603</v>
      </c>
      <c r="W923" s="8">
        <v>0.99702887633035897</v>
      </c>
      <c r="X923" s="8">
        <v>0.99187159999454799</v>
      </c>
      <c r="Y923" s="8">
        <v>0.98783851276628898</v>
      </c>
      <c r="Z923" s="8">
        <v>0.98384069154709897</v>
      </c>
      <c r="AA923" s="8">
        <v>0.97790389090799601</v>
      </c>
      <c r="AB923" s="8">
        <v>0.96196325557071705</v>
      </c>
      <c r="AC923" s="8">
        <v>0.95844602184158401</v>
      </c>
      <c r="AD923" s="8">
        <v>0.96209397520174</v>
      </c>
      <c r="AE923" s="8">
        <v>0.967940846355554</v>
      </c>
      <c r="AF923" s="8">
        <v>0.97652262528359501</v>
      </c>
      <c r="AG923" s="8">
        <v>0.98103182543658796</v>
      </c>
      <c r="AH923" s="8">
        <v>0.98165156268237297</v>
      </c>
      <c r="AI923" s="8">
        <v>0.99196831279411002</v>
      </c>
      <c r="AJ923" s="8">
        <v>1.00785049408076</v>
      </c>
      <c r="AK923" s="8">
        <v>1.02227376830868</v>
      </c>
    </row>
    <row r="924" spans="1:37" s="8" customFormat="1" x14ac:dyDescent="0.3">
      <c r="A924" s="12" t="str">
        <f t="shared" si="14"/>
        <v>SDGbaseTRA_UrbBAU_v7PVAXaotrp-f</v>
      </c>
      <c r="B924" s="36" t="s">
        <v>220</v>
      </c>
      <c r="C924" s="7" t="s">
        <v>346</v>
      </c>
      <c r="D924" s="9" t="s">
        <v>212</v>
      </c>
      <c r="E924" s="8" t="s">
        <v>73</v>
      </c>
      <c r="F924" s="8">
        <v>1.0000000000000799</v>
      </c>
      <c r="G924" s="8">
        <v>1.00947830041478</v>
      </c>
      <c r="H924" s="8">
        <v>1.0163021933455401</v>
      </c>
      <c r="I924" s="8">
        <v>1.0236436071722499</v>
      </c>
      <c r="J924" s="8">
        <v>1.01700183213393</v>
      </c>
      <c r="K924" s="8">
        <v>1.00531843172794</v>
      </c>
      <c r="L924" s="8">
        <v>0.99540176439640804</v>
      </c>
      <c r="M924" s="8">
        <v>0.99000432696887997</v>
      </c>
      <c r="N924" s="8">
        <v>0.99359777732459598</v>
      </c>
      <c r="O924" s="8">
        <v>0.97593858633458597</v>
      </c>
      <c r="P924" s="8">
        <v>0.98704322560841296</v>
      </c>
      <c r="Q924" s="8">
        <v>1.0041544189387801</v>
      </c>
      <c r="R924" s="8">
        <v>1.0085826875875299</v>
      </c>
      <c r="S924" s="8">
        <v>1.0034614547667999</v>
      </c>
      <c r="T924" s="8">
        <v>1.0003370543838599</v>
      </c>
      <c r="U924" s="8">
        <v>1.0103780666518101</v>
      </c>
      <c r="V924" s="8">
        <v>1.0177875936184999</v>
      </c>
      <c r="W924" s="8">
        <v>1.01298076324877</v>
      </c>
      <c r="X924" s="8">
        <v>1.00754931344002</v>
      </c>
      <c r="Y924" s="8">
        <v>1.0117307451254001</v>
      </c>
      <c r="Z924" s="8">
        <v>1.0201531826775001</v>
      </c>
      <c r="AA924" s="8">
        <v>1.02437656036713</v>
      </c>
      <c r="AB924" s="8">
        <v>1.01013723715299</v>
      </c>
      <c r="AC924" s="8">
        <v>1.0120349698280999</v>
      </c>
      <c r="AD924" s="8">
        <v>1.0144741572826801</v>
      </c>
      <c r="AE924" s="8">
        <v>1.01784940243497</v>
      </c>
      <c r="AF924" s="8">
        <v>1.0147787419704499</v>
      </c>
      <c r="AG924" s="8">
        <v>1.00787345886108</v>
      </c>
      <c r="AH924" s="8">
        <v>1.00533320778299</v>
      </c>
      <c r="AI924" s="8">
        <v>1.0091559955479501</v>
      </c>
      <c r="AJ924" s="8">
        <v>1.01721293284653</v>
      </c>
      <c r="AK924" s="8">
        <v>1.0246426382188301</v>
      </c>
    </row>
    <row r="925" spans="1:37" s="8" customFormat="1" x14ac:dyDescent="0.3">
      <c r="A925" s="12" t="str">
        <f t="shared" si="14"/>
        <v>SDGbaseTRA_UrbBAU_v7PVAXaprtr</v>
      </c>
      <c r="B925" s="36" t="s">
        <v>220</v>
      </c>
      <c r="C925" s="7" t="s">
        <v>346</v>
      </c>
      <c r="D925" s="9" t="s">
        <v>212</v>
      </c>
      <c r="E925" s="8" t="s">
        <v>74</v>
      </c>
      <c r="F925" s="8">
        <v>1.00000000000004</v>
      </c>
      <c r="G925" s="8">
        <v>1.021934951779</v>
      </c>
      <c r="H925" s="8">
        <v>1.01637702788433</v>
      </c>
      <c r="I925" s="8">
        <v>1.0102883695199001</v>
      </c>
      <c r="J925" s="8">
        <v>0.99378199267240597</v>
      </c>
      <c r="K925" s="8">
        <v>0.98988808712819998</v>
      </c>
      <c r="L925" s="8">
        <v>0.98962039565313298</v>
      </c>
      <c r="M925" s="8">
        <v>0.99075228241851199</v>
      </c>
      <c r="N925" s="8">
        <v>0.99299147678116195</v>
      </c>
      <c r="O925" s="8">
        <v>0.98126762441529902</v>
      </c>
      <c r="P925" s="8">
        <v>0.98795360637892904</v>
      </c>
      <c r="Q925" s="8">
        <v>0.99526685383653102</v>
      </c>
      <c r="R925" s="8">
        <v>1.0059954924610801</v>
      </c>
      <c r="S925" s="8">
        <v>1.0144266003760101</v>
      </c>
      <c r="T925" s="8">
        <v>1.0218623542660801</v>
      </c>
      <c r="U925" s="8">
        <v>1.0301759517921001</v>
      </c>
      <c r="V925" s="8">
        <v>1.0380432243655999</v>
      </c>
      <c r="W925" s="8">
        <v>1.04293611127909</v>
      </c>
      <c r="X925" s="8">
        <v>1.0453807039582801</v>
      </c>
      <c r="Y925" s="8">
        <v>1.0455691260531801</v>
      </c>
      <c r="Z925" s="8">
        <v>1.04640263872371</v>
      </c>
      <c r="AA925" s="8">
        <v>1.0458946346551601</v>
      </c>
      <c r="AB925" s="8">
        <v>1.0399018996053899</v>
      </c>
      <c r="AC925" s="8">
        <v>1.0348095346823201</v>
      </c>
      <c r="AD925" s="8">
        <v>1.0350924693408601</v>
      </c>
      <c r="AE925" s="8">
        <v>1.03745966429426</v>
      </c>
      <c r="AF925" s="8">
        <v>1.0407512411616999</v>
      </c>
      <c r="AG925" s="8">
        <v>1.0354755137872</v>
      </c>
      <c r="AH925" s="8">
        <v>1.01009480764834</v>
      </c>
      <c r="AI925" s="8">
        <v>0.98694385188155398</v>
      </c>
      <c r="AJ925" s="8">
        <v>0.97038943689326296</v>
      </c>
      <c r="AK925" s="8">
        <v>0.95662830979552205</v>
      </c>
    </row>
    <row r="926" spans="1:37" s="8" customFormat="1" x14ac:dyDescent="0.3">
      <c r="A926" s="12" t="str">
        <f t="shared" si="14"/>
        <v>SDGbaseTRA_UrbBAU_v7PVAXatrps</v>
      </c>
      <c r="B926" s="36" t="s">
        <v>220</v>
      </c>
      <c r="C926" s="7" t="s">
        <v>346</v>
      </c>
      <c r="D926" s="9" t="s">
        <v>212</v>
      </c>
      <c r="E926" s="8" t="s">
        <v>75</v>
      </c>
      <c r="F926" s="8">
        <v>1.00000000000004</v>
      </c>
      <c r="G926" s="8">
        <v>0.99815684527526105</v>
      </c>
      <c r="H926" s="8">
        <v>0.99578040582369098</v>
      </c>
      <c r="I926" s="8">
        <v>0.99750583996753395</v>
      </c>
      <c r="J926" s="8">
        <v>0.99582572839316996</v>
      </c>
      <c r="K926" s="8">
        <v>1.0001372894540701</v>
      </c>
      <c r="L926" s="8">
        <v>1.0027963162915801</v>
      </c>
      <c r="M926" s="8">
        <v>1.0016579480535801</v>
      </c>
      <c r="N926" s="8">
        <v>1.0004775312937799</v>
      </c>
      <c r="O926" s="8">
        <v>0.99549558430363205</v>
      </c>
      <c r="P926" s="8">
        <v>0.99492518603022295</v>
      </c>
      <c r="Q926" s="8">
        <v>0.99350228064673696</v>
      </c>
      <c r="R926" s="8">
        <v>0.99859281860205096</v>
      </c>
      <c r="S926" s="8">
        <v>1.0089441899315199</v>
      </c>
      <c r="T926" s="8">
        <v>1.0159262700987</v>
      </c>
      <c r="U926" s="8">
        <v>1.02127326200776</v>
      </c>
      <c r="V926" s="8">
        <v>1.02704365356647</v>
      </c>
      <c r="W926" s="8">
        <v>1.0337374740771399</v>
      </c>
      <c r="X926" s="8">
        <v>1.03484969587972</v>
      </c>
      <c r="Y926" s="8">
        <v>1.0361035124564499</v>
      </c>
      <c r="Z926" s="8">
        <v>1.0366933881377001</v>
      </c>
      <c r="AA926" s="8">
        <v>1.03742562816924</v>
      </c>
      <c r="AB926" s="8">
        <v>1.0535016744393</v>
      </c>
      <c r="AC926" s="8">
        <v>1.0644091615200499</v>
      </c>
      <c r="AD926" s="8">
        <v>1.0745153821495801</v>
      </c>
      <c r="AE926" s="8">
        <v>1.08191751576756</v>
      </c>
      <c r="AF926" s="8">
        <v>1.0872830044150901</v>
      </c>
      <c r="AG926" s="8">
        <v>1.0841090346601501</v>
      </c>
      <c r="AH926" s="8">
        <v>1.08608161857634</v>
      </c>
      <c r="AI926" s="8">
        <v>1.0874244892291001</v>
      </c>
      <c r="AJ926" s="8">
        <v>1.08885601381229</v>
      </c>
      <c r="AK926" s="8">
        <v>1.08993183655324</v>
      </c>
    </row>
    <row r="927" spans="1:37" s="8" customFormat="1" x14ac:dyDescent="0.3">
      <c r="A927" s="12" t="str">
        <f t="shared" ref="A927:A931" si="15">_xlfn.CONCAT(C927,D927,E927)</f>
        <v>SDGbaseTRA_UrbBAU_v7PVAXacomm</v>
      </c>
      <c r="B927" s="36" t="s">
        <v>220</v>
      </c>
      <c r="C927" s="7" t="s">
        <v>346</v>
      </c>
      <c r="D927" s="9" t="s">
        <v>212</v>
      </c>
      <c r="E927" s="8" t="s">
        <v>76</v>
      </c>
      <c r="F927" s="8">
        <v>1.00000000000003</v>
      </c>
      <c r="G927" s="8">
        <v>0.880663512485233</v>
      </c>
      <c r="H927" s="8">
        <v>0.91604355626188705</v>
      </c>
      <c r="I927" s="8">
        <v>0.93275623679476904</v>
      </c>
      <c r="J927" s="8">
        <v>0.94141378992843805</v>
      </c>
      <c r="K927" s="8">
        <v>0.95009127409802796</v>
      </c>
      <c r="L927" s="8">
        <v>0.95524223231711203</v>
      </c>
      <c r="M927" s="8">
        <v>0.96147098359790795</v>
      </c>
      <c r="N927" s="8">
        <v>0.96446622805920601</v>
      </c>
      <c r="O927" s="8">
        <v>0.96373869105821097</v>
      </c>
      <c r="P927" s="8">
        <v>0.967172287872752</v>
      </c>
      <c r="Q927" s="8">
        <v>0.97121773371754805</v>
      </c>
      <c r="R927" s="8">
        <v>0.97586718290177299</v>
      </c>
      <c r="S927" s="8">
        <v>0.98168606786407298</v>
      </c>
      <c r="T927" s="8">
        <v>0.98670107051984501</v>
      </c>
      <c r="U927" s="8">
        <v>0.98842856701353199</v>
      </c>
      <c r="V927" s="8">
        <v>0.99431099443252302</v>
      </c>
      <c r="W927" s="8">
        <v>0.99952279596329097</v>
      </c>
      <c r="X927" s="8">
        <v>1.00240860482038</v>
      </c>
      <c r="Y927" s="8">
        <v>1.0039009894286599</v>
      </c>
      <c r="Z927" s="8">
        <v>1.00439141248278</v>
      </c>
      <c r="AA927" s="8">
        <v>1.0043762576847199</v>
      </c>
      <c r="AB927" s="8">
        <v>0.99531678932100598</v>
      </c>
      <c r="AC927" s="8">
        <v>0.99210099006096197</v>
      </c>
      <c r="AD927" s="8">
        <v>0.99521726508817998</v>
      </c>
      <c r="AE927" s="8">
        <v>0.99926612803778903</v>
      </c>
      <c r="AF927" s="8">
        <v>1.00366846949698</v>
      </c>
      <c r="AG927" s="8">
        <v>1.0050704931305099</v>
      </c>
      <c r="AH927" s="8">
        <v>1.00642365994176</v>
      </c>
      <c r="AI927" s="8">
        <v>1.0047377876207499</v>
      </c>
      <c r="AJ927" s="8">
        <v>1.00329084063143</v>
      </c>
      <c r="AK927" s="8">
        <v>1.00190506409724</v>
      </c>
    </row>
    <row r="928" spans="1:37" s="8" customFormat="1" x14ac:dyDescent="0.3">
      <c r="A928" s="12" t="str">
        <f t="shared" si="15"/>
        <v>SDGbaseTRA_UrbBAU_v7PVAXafsrv</v>
      </c>
      <c r="B928" s="36" t="s">
        <v>220</v>
      </c>
      <c r="C928" s="7" t="s">
        <v>346</v>
      </c>
      <c r="D928" s="9" t="s">
        <v>212</v>
      </c>
      <c r="E928" s="8" t="s">
        <v>77</v>
      </c>
      <c r="F928" s="8">
        <v>1</v>
      </c>
      <c r="G928" s="8">
        <v>0.960198491500034</v>
      </c>
      <c r="H928" s="8">
        <v>0.97321018109262303</v>
      </c>
      <c r="I928" s="8">
        <v>0.97767960375914398</v>
      </c>
      <c r="J928" s="8">
        <v>0.97835328917286501</v>
      </c>
      <c r="K928" s="8">
        <v>0.98325829449949398</v>
      </c>
      <c r="L928" s="8">
        <v>0.98831853111210299</v>
      </c>
      <c r="M928" s="8">
        <v>0.99317605837785305</v>
      </c>
      <c r="N928" s="8">
        <v>0.99651643486269703</v>
      </c>
      <c r="O928" s="8">
        <v>0.99367589741182005</v>
      </c>
      <c r="P928" s="8">
        <v>0.99689481429819005</v>
      </c>
      <c r="Q928" s="8">
        <v>1.00007077153602</v>
      </c>
      <c r="R928" s="8">
        <v>1.00520967367109</v>
      </c>
      <c r="S928" s="8">
        <v>1.0102256608804401</v>
      </c>
      <c r="T928" s="8">
        <v>1.0148655699525999</v>
      </c>
      <c r="U928" s="8">
        <v>1.01892813748591</v>
      </c>
      <c r="V928" s="8">
        <v>1.0237999028600699</v>
      </c>
      <c r="W928" s="8">
        <v>1.02873516885461</v>
      </c>
      <c r="X928" s="8">
        <v>1.0324963791200299</v>
      </c>
      <c r="Y928" s="8">
        <v>1.0332633612514099</v>
      </c>
      <c r="Z928" s="8">
        <v>1.0335528590812599</v>
      </c>
      <c r="AA928" s="8">
        <v>1.03342324545592</v>
      </c>
      <c r="AB928" s="8">
        <v>1.0310997504692301</v>
      </c>
      <c r="AC928" s="8">
        <v>1.02926549911037</v>
      </c>
      <c r="AD928" s="8">
        <v>1.0301783665253701</v>
      </c>
      <c r="AE928" s="8">
        <v>1.03177803580801</v>
      </c>
      <c r="AF928" s="8">
        <v>1.0338444279780199</v>
      </c>
      <c r="AG928" s="8">
        <v>1.033767122734</v>
      </c>
      <c r="AH928" s="8">
        <v>1.0223903720171601</v>
      </c>
      <c r="AI928" s="8">
        <v>1.0106952755406</v>
      </c>
      <c r="AJ928" s="8">
        <v>1.00170911415006</v>
      </c>
      <c r="AK928" s="8">
        <v>0.99391973049329996</v>
      </c>
    </row>
    <row r="929" spans="1:37" s="8" customFormat="1" x14ac:dyDescent="0.3">
      <c r="A929" s="12" t="str">
        <f t="shared" si="15"/>
        <v>SDGbaseTRA_UrbBAU_v7PVAXabsrv</v>
      </c>
      <c r="B929" s="36" t="s">
        <v>220</v>
      </c>
      <c r="C929" s="7" t="s">
        <v>346</v>
      </c>
      <c r="D929" s="9" t="s">
        <v>212</v>
      </c>
      <c r="E929" s="8" t="s">
        <v>78</v>
      </c>
      <c r="F929" s="8">
        <v>1.00000000000004</v>
      </c>
      <c r="G929" s="8">
        <v>0.88875291512841204</v>
      </c>
      <c r="H929" s="8">
        <v>0.91331721034305702</v>
      </c>
      <c r="I929" s="8">
        <v>0.92671802429588401</v>
      </c>
      <c r="J929" s="8">
        <v>0.93399464183377501</v>
      </c>
      <c r="K929" s="8">
        <v>0.942458041896447</v>
      </c>
      <c r="L929" s="8">
        <v>0.94811836936177296</v>
      </c>
      <c r="M929" s="8">
        <v>0.95335505937426601</v>
      </c>
      <c r="N929" s="8">
        <v>0.956559353741678</v>
      </c>
      <c r="O929" s="8">
        <v>0.95441240270002503</v>
      </c>
      <c r="P929" s="8">
        <v>0.95836543497000803</v>
      </c>
      <c r="Q929" s="8">
        <v>0.96284897357013499</v>
      </c>
      <c r="R929" s="8">
        <v>0.96847845529864096</v>
      </c>
      <c r="S929" s="8">
        <v>0.97430146041432797</v>
      </c>
      <c r="T929" s="8">
        <v>0.97936111572045803</v>
      </c>
      <c r="U929" s="8">
        <v>0.98185693735121304</v>
      </c>
      <c r="V929" s="8">
        <v>0.98740175656923501</v>
      </c>
      <c r="W929" s="8">
        <v>0.99238330492996996</v>
      </c>
      <c r="X929" s="8">
        <v>0.99518391752312996</v>
      </c>
      <c r="Y929" s="8">
        <v>0.99639625942522803</v>
      </c>
      <c r="Z929" s="8">
        <v>0.99714043791336304</v>
      </c>
      <c r="AA929" s="8">
        <v>0.99709379230566397</v>
      </c>
      <c r="AB929" s="8">
        <v>0.99260870320556005</v>
      </c>
      <c r="AC929" s="8">
        <v>0.98970364128121302</v>
      </c>
      <c r="AD929" s="8">
        <v>0.99085410289590004</v>
      </c>
      <c r="AE929" s="8">
        <v>0.99326548628482103</v>
      </c>
      <c r="AF929" s="8">
        <v>0.99655045858407998</v>
      </c>
      <c r="AG929" s="8">
        <v>0.99762458023369405</v>
      </c>
      <c r="AH929" s="8">
        <v>0.99792746796425003</v>
      </c>
      <c r="AI929" s="8">
        <v>0.99591133707641399</v>
      </c>
      <c r="AJ929" s="8">
        <v>0.99379449676910803</v>
      </c>
      <c r="AK929" s="8">
        <v>0.991827865179011</v>
      </c>
    </row>
    <row r="930" spans="1:37" s="8" customFormat="1" x14ac:dyDescent="0.3">
      <c r="A930" s="12" t="str">
        <f t="shared" si="15"/>
        <v>SDGbaseTRA_UrbBAU_v7PVAXagsrv</v>
      </c>
      <c r="B930" s="36" t="s">
        <v>220</v>
      </c>
      <c r="C930" s="7" t="s">
        <v>346</v>
      </c>
      <c r="D930" s="9" t="s">
        <v>212</v>
      </c>
      <c r="E930" s="8" t="s">
        <v>79</v>
      </c>
      <c r="F930" s="8">
        <v>1.00000000000004</v>
      </c>
      <c r="G930" s="8">
        <v>1.0130810056927499</v>
      </c>
      <c r="H930" s="8">
        <v>1.01816758618407</v>
      </c>
      <c r="I930" s="8">
        <v>1.02089060036635</v>
      </c>
      <c r="J930" s="8">
        <v>1.01968307204812</v>
      </c>
      <c r="K930" s="8">
        <v>1.0237340870645999</v>
      </c>
      <c r="L930" s="8">
        <v>1.0298719401722201</v>
      </c>
      <c r="M930" s="8">
        <v>1.0359345853184101</v>
      </c>
      <c r="N930" s="8">
        <v>1.04044572952089</v>
      </c>
      <c r="O930" s="8">
        <v>1.0367746732791301</v>
      </c>
      <c r="P930" s="8">
        <v>1.0395766070529799</v>
      </c>
      <c r="Q930" s="8">
        <v>1.04190272968039</v>
      </c>
      <c r="R930" s="8">
        <v>1.04552716957346</v>
      </c>
      <c r="S930" s="8">
        <v>1.0482756699446101</v>
      </c>
      <c r="T930" s="8">
        <v>1.0508930654486299</v>
      </c>
      <c r="U930" s="8">
        <v>1.0545552371101301</v>
      </c>
      <c r="V930" s="8">
        <v>1.0587593461725799</v>
      </c>
      <c r="W930" s="8">
        <v>1.06216131826121</v>
      </c>
      <c r="X930" s="8">
        <v>1.0640991357913701</v>
      </c>
      <c r="Y930" s="8">
        <v>1.0631323284687899</v>
      </c>
      <c r="Z930" s="8">
        <v>1.0621433544326</v>
      </c>
      <c r="AA930" s="8">
        <v>1.0613272419999999</v>
      </c>
      <c r="AB930" s="8">
        <v>1.0560636218928201</v>
      </c>
      <c r="AC930" s="8">
        <v>1.0524436447683501</v>
      </c>
      <c r="AD930" s="8">
        <v>1.05288104307908</v>
      </c>
      <c r="AE930" s="8">
        <v>1.0543101208410901</v>
      </c>
      <c r="AF930" s="8">
        <v>1.05623969294525</v>
      </c>
      <c r="AG930" s="8">
        <v>1.0549025386198001</v>
      </c>
      <c r="AH930" s="8">
        <v>1.0317169797193499</v>
      </c>
      <c r="AI930" s="8">
        <v>1.01254600460408</v>
      </c>
      <c r="AJ930" s="8">
        <v>1.00034337616282</v>
      </c>
      <c r="AK930" s="8">
        <v>0.99042826259258598</v>
      </c>
    </row>
    <row r="931" spans="1:37" x14ac:dyDescent="0.3">
      <c r="A931" s="12" t="str">
        <f t="shared" si="15"/>
        <v>SDGbaseTRA_UrbBAU_v7PVAXaosrv</v>
      </c>
      <c r="B931" s="36" t="s">
        <v>220</v>
      </c>
      <c r="C931" s="7" t="s">
        <v>346</v>
      </c>
      <c r="D931" s="9" t="s">
        <v>212</v>
      </c>
      <c r="E931" s="9" t="s">
        <v>80</v>
      </c>
      <c r="F931" s="8">
        <v>1</v>
      </c>
      <c r="G931" s="8">
        <v>1.13999631304969</v>
      </c>
      <c r="H931" s="8">
        <v>1.1200549289194099</v>
      </c>
      <c r="I931" s="8">
        <v>1.10751031610968</v>
      </c>
      <c r="J931" s="8">
        <v>1.0986678526248701</v>
      </c>
      <c r="K931" s="8">
        <v>1.0954155564458801</v>
      </c>
      <c r="L931" s="8">
        <v>1.09318318217499</v>
      </c>
      <c r="M931" s="8">
        <v>1.09392143287137</v>
      </c>
      <c r="N931" s="8">
        <v>1.0949628402264899</v>
      </c>
      <c r="O931" s="8">
        <v>1.0923572993878301</v>
      </c>
      <c r="P931" s="8">
        <v>1.0957676055516701</v>
      </c>
      <c r="Q931" s="8">
        <v>1.09994625352185</v>
      </c>
      <c r="R931" s="8">
        <v>1.1054030343046799</v>
      </c>
      <c r="S931" s="8">
        <v>1.1111370018907101</v>
      </c>
      <c r="T931" s="8">
        <v>1.11615226912507</v>
      </c>
      <c r="U931" s="8">
        <v>1.1193128537115999</v>
      </c>
      <c r="V931" s="8">
        <v>1.1251325811085799</v>
      </c>
      <c r="W931" s="8">
        <v>1.13035678470583</v>
      </c>
      <c r="X931" s="8">
        <v>1.1338652916382299</v>
      </c>
      <c r="Y931" s="8">
        <v>1.13579287517744</v>
      </c>
      <c r="Z931" s="8">
        <v>1.1370072624185199</v>
      </c>
      <c r="AA931" s="8">
        <v>1.13727240399805</v>
      </c>
      <c r="AB931" s="8">
        <v>1.13269153742712</v>
      </c>
      <c r="AC931" s="8">
        <v>1.1301540229671601</v>
      </c>
      <c r="AD931" s="8">
        <v>1.13105711784916</v>
      </c>
      <c r="AE931" s="8">
        <v>1.13290056142625</v>
      </c>
      <c r="AF931" s="8">
        <v>1.13508361612279</v>
      </c>
      <c r="AG931" s="8">
        <v>1.13542374498721</v>
      </c>
      <c r="AH931" s="8">
        <v>1.13643715493702</v>
      </c>
      <c r="AI931" s="8">
        <v>1.1349718191004401</v>
      </c>
      <c r="AJ931" s="8">
        <v>1.1323922547771501</v>
      </c>
      <c r="AK931" s="8">
        <v>1.1294784106217</v>
      </c>
    </row>
    <row r="932" spans="1:37" s="8" customFormat="1" x14ac:dyDescent="0.3">
      <c r="A932" s="12" t="str">
        <f t="shared" ref="A932:A939" si="16">_xlfn.CONCAT(C932,D932,E932)</f>
        <v>SDGbaseTRA_UrbBAU_v7utaxbase</v>
      </c>
      <c r="B932" s="36" t="s">
        <v>220</v>
      </c>
      <c r="C932" s="7" t="s">
        <v>346</v>
      </c>
      <c r="D932" s="7" t="s">
        <v>224</v>
      </c>
      <c r="E932" s="7" t="s">
        <v>218</v>
      </c>
      <c r="F932" s="8">
        <v>58.648751329495703</v>
      </c>
      <c r="G932" s="8">
        <v>55.583243315480502</v>
      </c>
      <c r="H932" s="8">
        <v>57.228719535001403</v>
      </c>
      <c r="I932" s="8">
        <v>58.593693513543201</v>
      </c>
      <c r="J932" s="8">
        <v>55.444185829250898</v>
      </c>
      <c r="K932" s="8">
        <v>56.430130833979199</v>
      </c>
      <c r="L932" s="8">
        <v>57.7139078063041</v>
      </c>
      <c r="M932" s="8">
        <v>58.812676287029603</v>
      </c>
      <c r="N932" s="8">
        <v>58.8933889194793</v>
      </c>
      <c r="O932" s="8">
        <v>58.969968260061897</v>
      </c>
      <c r="P932" s="8">
        <v>59.718414572286498</v>
      </c>
      <c r="Q932" s="8">
        <v>60.427133638730801</v>
      </c>
      <c r="R932" s="8">
        <v>62.137549608718899</v>
      </c>
      <c r="S932" s="8">
        <v>64.488441634700806</v>
      </c>
      <c r="T932" s="8">
        <v>66.256090905401607</v>
      </c>
      <c r="U932" s="8">
        <v>68.155009063719703</v>
      </c>
      <c r="V932" s="8">
        <v>70.113642062675098</v>
      </c>
      <c r="W932" s="8">
        <v>72.165838385446094</v>
      </c>
      <c r="X932" s="8">
        <v>74.324320763333603</v>
      </c>
      <c r="Y932" s="8">
        <v>75.390914364729397</v>
      </c>
      <c r="Z932" s="8">
        <v>77.386347192831593</v>
      </c>
      <c r="AA932" s="8">
        <v>79.344220342883901</v>
      </c>
      <c r="AB932" s="8">
        <v>80.971663245227404</v>
      </c>
      <c r="AC932" s="8">
        <v>82.450534184580505</v>
      </c>
      <c r="AD932" s="8">
        <v>84.312850434549702</v>
      </c>
      <c r="AE932" s="8">
        <v>86.183520143478802</v>
      </c>
      <c r="AF932" s="8">
        <v>88.055852953104406</v>
      </c>
      <c r="AG932" s="8">
        <v>89.477722674621106</v>
      </c>
      <c r="AH932" s="8">
        <v>93.183498928432201</v>
      </c>
      <c r="AI932" s="8">
        <v>95.260634023559902</v>
      </c>
      <c r="AJ932" s="8">
        <v>99.013511484962706</v>
      </c>
      <c r="AK932" s="8">
        <v>101.938684091345</v>
      </c>
    </row>
    <row r="933" spans="1:37" s="8" customFormat="1" x14ac:dyDescent="0.3">
      <c r="A933" s="12" t="str">
        <f t="shared" si="16"/>
        <v>SDGbaseTRA_UrbBAU_v7imptaxbase</v>
      </c>
      <c r="B933" s="36" t="s">
        <v>220</v>
      </c>
      <c r="C933" s="7" t="s">
        <v>346</v>
      </c>
      <c r="D933" s="7" t="s">
        <v>219</v>
      </c>
      <c r="E933" s="7" t="s">
        <v>218</v>
      </c>
      <c r="F933" s="99">
        <v>53.826071644541003</v>
      </c>
      <c r="G933" s="99">
        <v>51.0837549263521</v>
      </c>
      <c r="H933" s="99">
        <v>53.156780295626199</v>
      </c>
      <c r="I933" s="99">
        <v>54.137263203046601</v>
      </c>
      <c r="J933" s="99">
        <v>55.2823601864674</v>
      </c>
      <c r="K933" s="99">
        <v>56.554273341826701</v>
      </c>
      <c r="L933" s="99">
        <v>58.039762379642802</v>
      </c>
      <c r="M933" s="99">
        <v>59.736921532425796</v>
      </c>
      <c r="N933" s="99">
        <v>61.510011786213703</v>
      </c>
      <c r="O933" s="99">
        <v>64.887055254460194</v>
      </c>
      <c r="P933" s="99">
        <v>67.138707297047105</v>
      </c>
      <c r="Q933" s="99">
        <v>69.027772920900205</v>
      </c>
      <c r="R933" s="99">
        <v>71.217944048351697</v>
      </c>
      <c r="S933" s="99">
        <v>73.545510171853095</v>
      </c>
      <c r="T933" s="99">
        <v>76.062332336949197</v>
      </c>
      <c r="U933" s="99">
        <v>78.880871724729502</v>
      </c>
      <c r="V933" s="99">
        <v>81.572720841209204</v>
      </c>
      <c r="W933" s="99">
        <v>84.491950847884397</v>
      </c>
      <c r="X933" s="99">
        <v>87.643275168147099</v>
      </c>
      <c r="Y933" s="99">
        <v>90.267845521716595</v>
      </c>
      <c r="Z933" s="99">
        <v>92.804630922805799</v>
      </c>
      <c r="AA933" s="99">
        <v>95.477432036639399</v>
      </c>
      <c r="AB933" s="99">
        <v>98.679087043885104</v>
      </c>
      <c r="AC933" s="99">
        <v>101.51297497157201</v>
      </c>
      <c r="AD933" s="99">
        <v>104.40870984550099</v>
      </c>
      <c r="AE933" s="99">
        <v>107.411866529042</v>
      </c>
      <c r="AF933" s="99">
        <v>110.61262471078101</v>
      </c>
      <c r="AG933" s="99">
        <v>113.80409046451101</v>
      </c>
      <c r="AH933" s="99">
        <v>113.743497924621</v>
      </c>
      <c r="AI933" s="99">
        <v>112.90516941982401</v>
      </c>
      <c r="AJ933" s="99">
        <v>112.263739441761</v>
      </c>
      <c r="AK933" s="99">
        <v>111.499318290208</v>
      </c>
    </row>
    <row r="934" spans="1:37" s="8" customFormat="1" x14ac:dyDescent="0.3">
      <c r="A934" s="12" t="str">
        <f t="shared" si="16"/>
        <v>SDGbaseTRA_UrbBAU_v7vataxbase</v>
      </c>
      <c r="B934" s="36" t="s">
        <v>220</v>
      </c>
      <c r="C934" s="7" t="s">
        <v>346</v>
      </c>
      <c r="D934" s="7" t="s">
        <v>225</v>
      </c>
      <c r="E934" s="7" t="s">
        <v>218</v>
      </c>
      <c r="F934" s="99">
        <v>2.2587798931727801E-11</v>
      </c>
      <c r="G934" s="99">
        <v>5.1841197749358903E-11</v>
      </c>
      <c r="H934" s="99">
        <v>9.4627203032227805E-11</v>
      </c>
      <c r="I934" s="99">
        <v>2.15436552057393E-10</v>
      </c>
      <c r="J934" s="99">
        <v>3.3117953660314199E-13</v>
      </c>
      <c r="K934" s="99">
        <v>5.9117161956416104E-12</v>
      </c>
      <c r="L934" s="99">
        <v>9.9475995149308304E-12</v>
      </c>
      <c r="M934" s="99">
        <v>-1.70530259396344E-12</v>
      </c>
      <c r="N934" s="99">
        <v>4.5474735389299899E-12</v>
      </c>
      <c r="O934" s="99">
        <v>5.6843419305133301E-14</v>
      </c>
      <c r="P934" s="99">
        <v>4.6611604156437796E-12</v>
      </c>
      <c r="Q934" s="99">
        <v>-3.97903939154374E-13</v>
      </c>
      <c r="R934" s="99">
        <v>4.7748471815790698E-12</v>
      </c>
      <c r="S934" s="99">
        <v>4.5474736211381505E-13</v>
      </c>
      <c r="T934" s="99">
        <v>-4.5474736222381099E-13</v>
      </c>
      <c r="U934" s="99">
        <v>-9.0949472767319298E-13</v>
      </c>
      <c r="V934" s="99">
        <v>-4.6611604488179502E-12</v>
      </c>
      <c r="X934" s="99">
        <v>1.02318154071987E-12</v>
      </c>
      <c r="Y934" s="99">
        <v>-6.4801497559456998E-12</v>
      </c>
      <c r="Z934" s="99">
        <v>1.36424205317617E-12</v>
      </c>
      <c r="AA934" s="99">
        <v>-2.2731309737392899E-13</v>
      </c>
      <c r="AB934" s="99">
        <v>8.7538913178217399E-12</v>
      </c>
      <c r="AC934" s="99">
        <v>4.77484758308616E-12</v>
      </c>
      <c r="AD934" s="99">
        <v>-2.8421711492936298E-12</v>
      </c>
      <c r="AE934" s="99">
        <v>-2.3874238944773599E-12</v>
      </c>
      <c r="AF934" s="99">
        <v>-6.8212115950173199E-13</v>
      </c>
      <c r="AG934" s="99">
        <v>3.4106026581876101E-12</v>
      </c>
      <c r="AH934" s="99">
        <v>-2.9558599834750699E-12</v>
      </c>
      <c r="AI934" s="99">
        <v>4.9154794653186301E-13</v>
      </c>
      <c r="AJ934" s="99">
        <v>-1.4551915227147E-11</v>
      </c>
      <c r="AK934" s="99">
        <v>-1.1141310096935301E-11</v>
      </c>
    </row>
    <row r="935" spans="1:37" s="8" customFormat="1" x14ac:dyDescent="0.3">
      <c r="A935" s="12" t="str">
        <f t="shared" si="16"/>
        <v>SDGbaseTRA_UrbBAU_v7acttaxbase</v>
      </c>
      <c r="B935" s="36" t="s">
        <v>220</v>
      </c>
      <c r="C935" s="7" t="s">
        <v>346</v>
      </c>
      <c r="D935" s="7" t="s">
        <v>217</v>
      </c>
      <c r="E935" s="7" t="s">
        <v>218</v>
      </c>
      <c r="F935" s="8">
        <v>94.683488898731298</v>
      </c>
      <c r="G935" s="8">
        <v>83.997983384561707</v>
      </c>
      <c r="H935" s="8">
        <v>84.410977747354593</v>
      </c>
      <c r="I935" s="8">
        <v>85.485602457284898</v>
      </c>
      <c r="J935" s="8">
        <v>87.167814296147895</v>
      </c>
      <c r="K935" s="8">
        <v>88.882783249104406</v>
      </c>
      <c r="L935" s="8">
        <v>90.949289692712597</v>
      </c>
      <c r="M935" s="8">
        <v>93.227346517436501</v>
      </c>
      <c r="N935" s="8">
        <v>96.014994020445499</v>
      </c>
      <c r="O935" s="8">
        <v>98.121297165152498</v>
      </c>
      <c r="P935" s="8">
        <v>101.450428986148</v>
      </c>
      <c r="Q935" s="8">
        <v>105.06153361236601</v>
      </c>
      <c r="R935" s="8">
        <v>108.88186442349701</v>
      </c>
      <c r="S935" s="8">
        <v>112.637860478823</v>
      </c>
      <c r="T935" s="8">
        <v>116.636802305245</v>
      </c>
      <c r="U935" s="8">
        <v>121.24824458270101</v>
      </c>
      <c r="V935" s="8">
        <v>125.852639797815</v>
      </c>
      <c r="W935" s="8">
        <v>130.49567701039999</v>
      </c>
      <c r="X935" s="8">
        <v>135.28477514151101</v>
      </c>
      <c r="Y935" s="8">
        <v>140.25691783142301</v>
      </c>
      <c r="Z935" s="8">
        <v>145.370200292666</v>
      </c>
      <c r="AA935" s="8">
        <v>150.39483108104901</v>
      </c>
      <c r="AB935" s="8">
        <v>155.44790267747501</v>
      </c>
      <c r="AC935" s="8">
        <v>160.48098191991599</v>
      </c>
      <c r="AD935" s="8">
        <v>165.64398696564001</v>
      </c>
      <c r="AE935" s="8">
        <v>171.04199391236301</v>
      </c>
      <c r="AF935" s="8">
        <v>176.553979728196</v>
      </c>
      <c r="AG935" s="8">
        <v>181.859199249851</v>
      </c>
      <c r="AH935" s="8">
        <v>182.580744098937</v>
      </c>
      <c r="AI935" s="8">
        <v>183.00340684231799</v>
      </c>
      <c r="AJ935" s="8">
        <v>183.108317863948</v>
      </c>
      <c r="AK935" s="8">
        <v>182.93884392266801</v>
      </c>
    </row>
    <row r="936" spans="1:37" s="8" customFormat="1" x14ac:dyDescent="0.3">
      <c r="A936" s="12" t="str">
        <f t="shared" si="16"/>
        <v>SDGbaseTRA_UrbBAU_v7comtaxbase</v>
      </c>
      <c r="B936" s="36" t="s">
        <v>220</v>
      </c>
      <c r="C936" s="7" t="s">
        <v>346</v>
      </c>
      <c r="D936" s="7" t="s">
        <v>226</v>
      </c>
      <c r="E936" s="7" t="s">
        <v>218</v>
      </c>
      <c r="F936" s="8">
        <v>497.90817031404998</v>
      </c>
      <c r="G936" s="8">
        <v>448.29761945596999</v>
      </c>
      <c r="H936" s="8">
        <v>447.50594913257697</v>
      </c>
      <c r="I936" s="8">
        <v>451.32495976102501</v>
      </c>
      <c r="J936" s="8">
        <v>460.13192239420903</v>
      </c>
      <c r="K936" s="8">
        <v>468.60142720286302</v>
      </c>
      <c r="L936" s="8">
        <v>479.02946987975201</v>
      </c>
      <c r="M936" s="8">
        <v>490.49908168452902</v>
      </c>
      <c r="N936" s="8">
        <v>504.02311679370598</v>
      </c>
      <c r="O936" s="8">
        <v>519.602278877559</v>
      </c>
      <c r="P936" s="8">
        <v>535.78389802977097</v>
      </c>
      <c r="Q936" s="8">
        <v>551.74248211819497</v>
      </c>
      <c r="R936" s="8">
        <v>569.37043730252196</v>
      </c>
      <c r="S936" s="8">
        <v>586.59457135558603</v>
      </c>
      <c r="T936" s="8">
        <v>605.14410836504896</v>
      </c>
      <c r="U936" s="8">
        <v>626.17297074025998</v>
      </c>
      <c r="V936" s="8">
        <v>646.60112654335001</v>
      </c>
      <c r="W936" s="8">
        <v>667.60662764265396</v>
      </c>
      <c r="X936" s="8">
        <v>689.30648845861003</v>
      </c>
      <c r="Y936" s="8">
        <v>710.54118281347303</v>
      </c>
      <c r="Z936" s="8">
        <v>732.45610238520101</v>
      </c>
      <c r="AA936" s="8">
        <v>753.63184905716798</v>
      </c>
      <c r="AB936" s="8">
        <v>777.34203671495902</v>
      </c>
      <c r="AC936" s="8">
        <v>799.75297735093397</v>
      </c>
      <c r="AD936" s="8">
        <v>822.37273245005895</v>
      </c>
      <c r="AE936" s="8">
        <v>845.94051371740704</v>
      </c>
      <c r="AF936" s="8">
        <v>870.42866834598101</v>
      </c>
      <c r="AG936" s="8">
        <v>894.96393120260495</v>
      </c>
      <c r="AH936" s="8">
        <v>896.94081261619101</v>
      </c>
      <c r="AI936" s="8">
        <v>897.85625558258801</v>
      </c>
      <c r="AJ936" s="8">
        <v>897.53279974233897</v>
      </c>
      <c r="AK936" s="8">
        <v>896.51967871387205</v>
      </c>
    </row>
    <row r="937" spans="1:37" s="8" customFormat="1" x14ac:dyDescent="0.3">
      <c r="A937" s="12" t="str">
        <f t="shared" si="16"/>
        <v>SDGbaseTRA_UrbBAU_v7DIRTAXbase</v>
      </c>
      <c r="B937" s="36" t="s">
        <v>220</v>
      </c>
      <c r="C937" s="7" t="s">
        <v>346</v>
      </c>
      <c r="D937" s="7" t="s">
        <v>227</v>
      </c>
      <c r="E937" s="7" t="s">
        <v>218</v>
      </c>
      <c r="F937" s="8">
        <v>784.14526173304796</v>
      </c>
      <c r="G937" s="8">
        <v>771.78829722593002</v>
      </c>
      <c r="H937" s="8">
        <v>771.36618036704203</v>
      </c>
      <c r="I937" s="8">
        <v>784.99784255368195</v>
      </c>
      <c r="J937" s="8">
        <v>796.03831757460205</v>
      </c>
      <c r="K937" s="8">
        <v>807.78919305014006</v>
      </c>
      <c r="L937" s="8">
        <v>821.49548932934704</v>
      </c>
      <c r="M937" s="8">
        <v>836.13324271449505</v>
      </c>
      <c r="N937" s="8">
        <v>851.39295506567396</v>
      </c>
      <c r="O937" s="8">
        <v>869.79881540914596</v>
      </c>
      <c r="P937" s="8">
        <v>889.00864483400596</v>
      </c>
      <c r="Q937" s="8">
        <v>908.15785596645401</v>
      </c>
      <c r="R937" s="8">
        <v>920.65764270353202</v>
      </c>
      <c r="S937" s="8">
        <v>934.15599246664397</v>
      </c>
      <c r="T937" s="8">
        <v>947.34558450447196</v>
      </c>
      <c r="U937" s="8">
        <v>958.71523211177896</v>
      </c>
      <c r="V937" s="8">
        <v>974.10312531001</v>
      </c>
      <c r="W937" s="8">
        <v>988.41445461257604</v>
      </c>
      <c r="X937" s="8">
        <v>1001.91369631676</v>
      </c>
      <c r="Y937" s="8">
        <v>1016.19027499114</v>
      </c>
      <c r="Z937" s="8">
        <v>1028.13787345065</v>
      </c>
      <c r="AA937" s="8">
        <v>1043.58440428733</v>
      </c>
      <c r="AB937" s="8">
        <v>1049.3379273570499</v>
      </c>
      <c r="AC937" s="8">
        <v>1062.90641169693</v>
      </c>
      <c r="AD937" s="8">
        <v>1081.1019243917899</v>
      </c>
      <c r="AE937" s="8">
        <v>1100.4065535827499</v>
      </c>
      <c r="AF937" s="8">
        <v>1119.8848545768201</v>
      </c>
      <c r="AG937" s="8">
        <v>1138.66399288465</v>
      </c>
      <c r="AH937" s="8">
        <v>1162.9418566161701</v>
      </c>
      <c r="AI937" s="8">
        <v>1187.43554829603</v>
      </c>
      <c r="AJ937" s="8">
        <v>1220.22080542043</v>
      </c>
      <c r="AK937" s="8">
        <v>1258.5993626617701</v>
      </c>
    </row>
    <row r="938" spans="1:37" s="8" customFormat="1" x14ac:dyDescent="0.3">
      <c r="A938" s="12" t="str">
        <f t="shared" si="16"/>
        <v>SDGbaseTRA_UrbBAU_v7FACINCbase</v>
      </c>
      <c r="B938" s="36" t="s">
        <v>220</v>
      </c>
      <c r="C938" s="7" t="s">
        <v>346</v>
      </c>
      <c r="D938" s="7" t="s">
        <v>228</v>
      </c>
      <c r="E938" s="7" t="s">
        <v>218</v>
      </c>
      <c r="F938" s="8">
        <v>108.72526139301399</v>
      </c>
      <c r="G938" s="8">
        <v>98.129396972178498</v>
      </c>
      <c r="H938" s="8">
        <v>101.96872974434601</v>
      </c>
      <c r="I938" s="8">
        <v>104.638888356157</v>
      </c>
      <c r="J938" s="8">
        <v>106.94214827346801</v>
      </c>
      <c r="K938" s="8">
        <v>109.359084944957</v>
      </c>
      <c r="L938" s="8">
        <v>111.947702122393</v>
      </c>
      <c r="M938" s="8">
        <v>114.651753770388</v>
      </c>
      <c r="N938" s="8">
        <v>117.88300965660299</v>
      </c>
      <c r="O938" s="8">
        <v>122.27822236905401</v>
      </c>
      <c r="P938" s="8">
        <v>126.294151375784</v>
      </c>
      <c r="Q938" s="8">
        <v>130.16640207913801</v>
      </c>
      <c r="R938" s="8">
        <v>134.42627143537399</v>
      </c>
      <c r="S938" s="8">
        <v>138.88768875589</v>
      </c>
      <c r="T938" s="8">
        <v>143.56523205511601</v>
      </c>
      <c r="U938" s="8">
        <v>148.942471692022</v>
      </c>
      <c r="V938" s="8">
        <v>154.29784479297501</v>
      </c>
      <c r="W938" s="8">
        <v>159.66508841951301</v>
      </c>
      <c r="X938" s="8">
        <v>164.975913137232</v>
      </c>
      <c r="Y938" s="8">
        <v>170.305880164369</v>
      </c>
      <c r="Z938" s="8">
        <v>176.309526522673</v>
      </c>
      <c r="AA938" s="8">
        <v>181.86351163103399</v>
      </c>
      <c r="AB938" s="8">
        <v>189.10638757696401</v>
      </c>
      <c r="AC938" s="8">
        <v>195.53308465983</v>
      </c>
      <c r="AD938" s="8">
        <v>201.370324939482</v>
      </c>
      <c r="AE938" s="8">
        <v>207.30197025707901</v>
      </c>
      <c r="AF938" s="8">
        <v>213.33241750296199</v>
      </c>
      <c r="AG938" s="8">
        <v>218.192247085915</v>
      </c>
      <c r="AH938" s="8">
        <v>220.84082697011999</v>
      </c>
      <c r="AI938" s="8">
        <v>221.87242646328801</v>
      </c>
      <c r="AJ938" s="8">
        <v>221.841277975688</v>
      </c>
      <c r="AK938" s="8">
        <v>221.15711309419899</v>
      </c>
    </row>
    <row r="939" spans="1:37" s="8" customFormat="1" x14ac:dyDescent="0.3">
      <c r="A939" s="12" t="str">
        <f t="shared" si="16"/>
        <v>SDGbaseTRA_UrbBAU_v7TRNSFRbase</v>
      </c>
      <c r="B939" s="36" t="s">
        <v>220</v>
      </c>
      <c r="C939" s="7" t="s">
        <v>346</v>
      </c>
      <c r="D939" s="7" t="s">
        <v>229</v>
      </c>
      <c r="E939" s="37" t="s">
        <v>218</v>
      </c>
      <c r="F939" s="12">
        <v>-48.3117601953644</v>
      </c>
      <c r="G939" s="12">
        <v>-49.500066358220302</v>
      </c>
      <c r="H939" s="12">
        <v>-50.154768579724703</v>
      </c>
      <c r="I939" s="12">
        <v>-49.953786166524502</v>
      </c>
      <c r="J939" s="12">
        <v>-50.009001910367402</v>
      </c>
      <c r="K939" s="12">
        <v>-50.130131737655702</v>
      </c>
      <c r="L939" s="12">
        <v>-50.292735381906702</v>
      </c>
      <c r="M939" s="12">
        <v>-50.582603685988602</v>
      </c>
      <c r="N939" s="12">
        <v>-50.8335087797347</v>
      </c>
      <c r="O939" s="12">
        <v>-52.569716778548496</v>
      </c>
      <c r="P939" s="12">
        <v>-53.013407727704703</v>
      </c>
      <c r="Q939" s="12">
        <v>-53.113341256264498</v>
      </c>
      <c r="R939" s="12">
        <v>-53.145171604672903</v>
      </c>
      <c r="S939" s="12">
        <v>-53.194565093244798</v>
      </c>
      <c r="T939" s="12">
        <v>-53.288274769038203</v>
      </c>
      <c r="U939" s="12">
        <v>-53.390278268037697</v>
      </c>
      <c r="V939" s="12">
        <v>-53.398405213423501</v>
      </c>
      <c r="W939" s="12">
        <v>-53.485092183436699</v>
      </c>
      <c r="X939" s="12">
        <v>-53.642527258166403</v>
      </c>
      <c r="Y939" s="12">
        <v>-53.622401350834799</v>
      </c>
      <c r="Z939" s="12">
        <v>-53.526132019461897</v>
      </c>
      <c r="AA939" s="12">
        <v>-53.568110345262298</v>
      </c>
      <c r="AB939" s="12">
        <v>-53.925360080700102</v>
      </c>
      <c r="AC939" s="12">
        <v>-54.095874217946502</v>
      </c>
      <c r="AD939" s="12">
        <v>-54.149084321325702</v>
      </c>
      <c r="AE939" s="12">
        <v>-54.135420200996698</v>
      </c>
      <c r="AF939" s="12">
        <v>-54.116418281686499</v>
      </c>
      <c r="AG939" s="12">
        <v>-54.055214004026801</v>
      </c>
      <c r="AH939" s="12">
        <v>-53.873240119194897</v>
      </c>
      <c r="AI939" s="12">
        <v>-53.383163985763801</v>
      </c>
      <c r="AJ939" s="12">
        <v>-53.0218814344232</v>
      </c>
      <c r="AK939" s="12">
        <v>-52.677586919407297</v>
      </c>
    </row>
    <row r="940" spans="1:37" s="12" customFormat="1" x14ac:dyDescent="0.3">
      <c r="A940" s="12" t="str">
        <f t="shared" ref="A940:A941" si="17">_xlfn.CONCAT(C940,D940,E940)</f>
        <v>SDGbaseTRA_UrbBAU_v7EXRXbase</v>
      </c>
      <c r="B940" s="36" t="s">
        <v>220</v>
      </c>
      <c r="C940" s="7" t="s">
        <v>346</v>
      </c>
      <c r="D940" s="92" t="s">
        <v>248</v>
      </c>
      <c r="E940" s="92" t="s">
        <v>218</v>
      </c>
      <c r="F940" s="12">
        <v>0.99999999999994504</v>
      </c>
      <c r="G940" s="12">
        <v>1.02459662322482</v>
      </c>
      <c r="H940" s="12">
        <v>1.0381482350654301</v>
      </c>
      <c r="I940" s="12">
        <v>1.03398812141221</v>
      </c>
      <c r="J940" s="12">
        <v>1.03513102623744</v>
      </c>
      <c r="K940" s="12">
        <v>1.0376382796846</v>
      </c>
      <c r="L940" s="12">
        <v>1.04100399527007</v>
      </c>
      <c r="M940" s="12">
        <v>1.0470039485508</v>
      </c>
      <c r="N940" s="12">
        <v>1.0521974064735</v>
      </c>
      <c r="O940" s="12">
        <v>1.0881349916865499</v>
      </c>
      <c r="P940" s="12">
        <v>1.09731890358217</v>
      </c>
      <c r="Q940" s="12">
        <v>1.0993874170901801</v>
      </c>
      <c r="R940" s="12">
        <v>1.1000462700957301</v>
      </c>
      <c r="S940" s="12">
        <v>1.10106866067666</v>
      </c>
      <c r="T940" s="12">
        <v>1.1030083473164001</v>
      </c>
      <c r="U940" s="12">
        <v>1.1051197069229901</v>
      </c>
      <c r="V940" s="12">
        <v>1.10528792570353</v>
      </c>
      <c r="W940" s="12">
        <v>1.1070822501012001</v>
      </c>
      <c r="X940" s="12">
        <v>1.1103409820143699</v>
      </c>
      <c r="Y940" s="12">
        <v>1.1099243979932001</v>
      </c>
      <c r="Z940" s="12">
        <v>1.10793172931412</v>
      </c>
      <c r="AA940" s="12">
        <v>1.10880063422734</v>
      </c>
      <c r="AB940" s="12">
        <v>1.1161953086087599</v>
      </c>
      <c r="AC940" s="12">
        <v>1.1197247626497</v>
      </c>
      <c r="AD940" s="12">
        <v>1.12082615293571</v>
      </c>
      <c r="AE940" s="12">
        <v>1.12054332075833</v>
      </c>
      <c r="AF940" s="12">
        <v>1.120150002046</v>
      </c>
      <c r="AG940" s="12">
        <v>1.11888314119448</v>
      </c>
      <c r="AH940" s="12">
        <v>1.1151164830537701</v>
      </c>
      <c r="AI940" s="12">
        <v>1.10497244914879</v>
      </c>
      <c r="AJ940" s="12">
        <v>1.09749429993875</v>
      </c>
      <c r="AK940" s="12">
        <v>1.09036778429073</v>
      </c>
    </row>
    <row r="941" spans="1:37" s="81" customFormat="1" x14ac:dyDescent="0.3">
      <c r="A941" s="12" t="str">
        <f t="shared" si="17"/>
        <v>SDGbaseTRA_UrbBAU_v7GDP_RUNbase</v>
      </c>
      <c r="B941" s="36" t="s">
        <v>220</v>
      </c>
      <c r="C941" s="7" t="s">
        <v>346</v>
      </c>
      <c r="D941" s="92" t="s">
        <v>264</v>
      </c>
      <c r="E941" s="92" t="s">
        <v>218</v>
      </c>
      <c r="F941" s="12">
        <v>4436.7667702664303</v>
      </c>
      <c r="G941" s="12">
        <v>4128.5306735708</v>
      </c>
      <c r="H941" s="12">
        <v>4254.5632323938298</v>
      </c>
      <c r="I941" s="12">
        <v>4337.0732849057104</v>
      </c>
      <c r="J941" s="12">
        <v>4408.6647108534498</v>
      </c>
      <c r="K941" s="12">
        <v>4489.07510838496</v>
      </c>
      <c r="L941" s="12">
        <v>4582.1689738990799</v>
      </c>
      <c r="M941" s="12">
        <v>4680.6583519517599</v>
      </c>
      <c r="N941" s="12">
        <v>4790.1523962268702</v>
      </c>
      <c r="O941" s="12">
        <v>4907.2842717700796</v>
      </c>
      <c r="P941" s="12">
        <v>5030.1401433432802</v>
      </c>
      <c r="Q941" s="12">
        <v>5152.7825036534896</v>
      </c>
      <c r="R941" s="12">
        <v>5291.9222894643099</v>
      </c>
      <c r="S941" s="12">
        <v>5438.4178084731402</v>
      </c>
      <c r="T941" s="12">
        <v>5592.1138321328499</v>
      </c>
      <c r="U941" s="12">
        <v>5766.0951627533796</v>
      </c>
      <c r="V941" s="12">
        <v>5931.8976570085997</v>
      </c>
      <c r="W941" s="12">
        <v>6108.4713540745997</v>
      </c>
      <c r="X941" s="12">
        <v>6303.9256670081404</v>
      </c>
      <c r="Y941" s="12">
        <v>6489.18617163626</v>
      </c>
      <c r="Z941" s="12">
        <v>6675.8666133754396</v>
      </c>
      <c r="AA941" s="12">
        <v>6866.8213897694404</v>
      </c>
      <c r="AB941" s="12">
        <v>7065.08189872402</v>
      </c>
      <c r="AC941" s="12">
        <v>7255.61048516971</v>
      </c>
      <c r="AD941" s="12">
        <v>7451.46460948602</v>
      </c>
      <c r="AE941" s="12">
        <v>7654.9732221229897</v>
      </c>
      <c r="AF941" s="12">
        <v>7866.2655322179999</v>
      </c>
      <c r="AG941" s="12">
        <v>8078.0917825398801</v>
      </c>
      <c r="AH941" s="12">
        <v>8124.3677841255703</v>
      </c>
      <c r="AI941" s="12">
        <v>8151.1274134125097</v>
      </c>
      <c r="AJ941" s="12">
        <v>8178.5891207580298</v>
      </c>
      <c r="AK941" s="12">
        <v>8197.8680965308995</v>
      </c>
    </row>
  </sheetData>
  <autoFilter ref="B2:AK941" xr:uid="{86870D73-8663-4F0D-AD7B-083F42447323}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J55"/>
  <sheetViews>
    <sheetView zoomScale="84" zoomScaleNormal="75" workbookViewId="0">
      <pane xSplit="4" ySplit="10" topLeftCell="E11" activePane="bottomRight" state="frozen"/>
      <selection pane="topRight" activeCell="E1" sqref="E1"/>
      <selection pane="bottomLeft" activeCell="A6" sqref="A6"/>
      <selection pane="bottomRight" activeCell="A45" sqref="A45"/>
    </sheetView>
  </sheetViews>
  <sheetFormatPr defaultRowHeight="14.4" x14ac:dyDescent="0.3"/>
  <cols>
    <col min="1" max="1" width="4.44140625" customWidth="1"/>
    <col min="2" max="2" width="22.21875" customWidth="1"/>
    <col min="3" max="3" width="38.44140625" customWidth="1"/>
    <col min="4" max="4" width="11.33203125" customWidth="1"/>
    <col min="5" max="7" width="10.44140625" style="21" customWidth="1"/>
    <col min="8" max="8" width="4" style="120" customWidth="1"/>
    <col min="9" max="9" width="8.6640625" style="90" customWidth="1"/>
    <col min="10" max="11" width="8.6640625" style="44" customWidth="1"/>
    <col min="12" max="13" width="8.6640625" style="21" customWidth="1"/>
    <col min="14" max="15" width="8.6640625" style="44" customWidth="1"/>
    <col min="16" max="17" width="8.6640625" style="21" customWidth="1"/>
    <col min="18" max="19" width="8.6640625" style="44" customWidth="1"/>
    <col min="20" max="21" width="8.6640625" style="21" customWidth="1"/>
    <col min="22" max="23" width="8.6640625" style="44" customWidth="1"/>
    <col min="24" max="25" width="8.6640625" style="21" customWidth="1"/>
    <col min="26" max="27" width="8.6640625" style="44" customWidth="1"/>
    <col min="28" max="29" width="8.6640625" style="21" customWidth="1"/>
    <col min="30" max="30" width="5.44140625" style="100" customWidth="1"/>
    <col min="31" max="32" width="8.6640625" style="155" customWidth="1"/>
    <col min="33" max="34" width="8.6640625" style="156" customWidth="1"/>
    <col min="35" max="36" width="8.6640625" style="155" customWidth="1"/>
  </cols>
  <sheetData>
    <row r="1" spans="1:36" x14ac:dyDescent="0.3">
      <c r="A1" s="14"/>
      <c r="B1" s="14"/>
      <c r="C1" s="14"/>
      <c r="D1" s="59" t="s">
        <v>279</v>
      </c>
      <c r="E1" s="62" t="s">
        <v>272</v>
      </c>
      <c r="F1" s="14"/>
      <c r="G1" s="14"/>
      <c r="H1" s="100"/>
      <c r="I1" s="121" t="s">
        <v>292</v>
      </c>
      <c r="J1" s="67"/>
      <c r="K1" s="67"/>
      <c r="L1" s="65"/>
      <c r="M1" s="65"/>
      <c r="N1" s="66"/>
      <c r="O1" s="67"/>
      <c r="P1" s="65" t="s">
        <v>287</v>
      </c>
      <c r="Q1" s="65"/>
      <c r="R1" s="66"/>
      <c r="S1" s="66"/>
      <c r="T1" s="64"/>
      <c r="U1" s="65"/>
      <c r="V1" s="66"/>
      <c r="W1" s="67"/>
      <c r="X1" s="14"/>
      <c r="Y1" s="14"/>
      <c r="Z1" s="93"/>
      <c r="AA1" s="93"/>
      <c r="AB1" s="14"/>
      <c r="AC1" s="14"/>
      <c r="AE1" s="127" t="s">
        <v>293</v>
      </c>
      <c r="AF1" s="128"/>
      <c r="AG1" s="129"/>
      <c r="AH1" s="129"/>
      <c r="AI1" s="128"/>
      <c r="AJ1" s="128"/>
    </row>
    <row r="2" spans="1:36" s="58" customFormat="1" ht="147" customHeight="1" x14ac:dyDescent="0.3">
      <c r="A2" s="55"/>
      <c r="B2" s="55"/>
      <c r="C2" s="39"/>
      <c r="D2" s="56" t="s">
        <v>230</v>
      </c>
      <c r="E2" s="57" t="s">
        <v>261</v>
      </c>
      <c r="F2" s="57" t="s">
        <v>261</v>
      </c>
      <c r="G2" s="57" t="s">
        <v>261</v>
      </c>
      <c r="H2" s="101"/>
      <c r="I2" s="63" t="s">
        <v>346</v>
      </c>
      <c r="J2" s="63" t="s">
        <v>346</v>
      </c>
      <c r="K2" s="63" t="s">
        <v>346</v>
      </c>
      <c r="L2" s="57"/>
      <c r="M2" s="57"/>
      <c r="N2" s="63"/>
      <c r="O2" s="63"/>
      <c r="P2" s="57"/>
      <c r="Q2" s="57"/>
      <c r="R2" s="63"/>
      <c r="S2" s="63"/>
      <c r="T2" s="57"/>
      <c r="U2" s="57"/>
      <c r="V2" s="63"/>
      <c r="W2" s="63"/>
      <c r="X2" s="57"/>
      <c r="Y2" s="57"/>
      <c r="Z2" s="63"/>
      <c r="AA2" s="63"/>
      <c r="AB2" s="57"/>
      <c r="AC2" s="57"/>
      <c r="AD2" s="122"/>
      <c r="AE2" s="130"/>
      <c r="AF2" s="130"/>
      <c r="AG2" s="131"/>
      <c r="AH2" s="131"/>
      <c r="AI2" s="130"/>
      <c r="AJ2" s="130"/>
    </row>
    <row r="3" spans="1:36" s="13" customFormat="1" x14ac:dyDescent="0.3">
      <c r="A3" s="40"/>
      <c r="B3" s="41" t="s">
        <v>215</v>
      </c>
      <c r="C3" s="41" t="s">
        <v>231</v>
      </c>
      <c r="D3" s="41" t="s">
        <v>233</v>
      </c>
      <c r="E3" s="15">
        <v>2021</v>
      </c>
      <c r="F3" s="15">
        <v>2025</v>
      </c>
      <c r="G3" s="15">
        <v>2030</v>
      </c>
      <c r="H3" s="102"/>
      <c r="I3" s="42">
        <v>2021</v>
      </c>
      <c r="J3" s="42">
        <v>2025</v>
      </c>
      <c r="K3" s="42">
        <v>2030</v>
      </c>
      <c r="L3" s="15">
        <v>2025</v>
      </c>
      <c r="M3" s="15">
        <v>2030</v>
      </c>
      <c r="N3" s="42">
        <v>2025</v>
      </c>
      <c r="O3" s="42">
        <v>2030</v>
      </c>
      <c r="P3" s="15">
        <v>2025</v>
      </c>
      <c r="Q3" s="15">
        <v>2030</v>
      </c>
      <c r="R3" s="42">
        <v>2025</v>
      </c>
      <c r="S3" s="42">
        <v>2030</v>
      </c>
      <c r="T3" s="15">
        <v>2025</v>
      </c>
      <c r="U3" s="15">
        <v>2030</v>
      </c>
      <c r="V3" s="42">
        <v>2025</v>
      </c>
      <c r="W3" s="42">
        <v>2030</v>
      </c>
      <c r="X3" s="15">
        <v>2025</v>
      </c>
      <c r="Y3" s="15">
        <v>2030</v>
      </c>
      <c r="Z3" s="42">
        <v>2025</v>
      </c>
      <c r="AA3" s="42">
        <v>2030</v>
      </c>
      <c r="AB3" s="15">
        <v>2025</v>
      </c>
      <c r="AC3" s="15">
        <v>2030</v>
      </c>
      <c r="AD3" s="123"/>
      <c r="AE3" s="132">
        <v>2025</v>
      </c>
      <c r="AF3" s="132">
        <v>2030</v>
      </c>
      <c r="AG3" s="133">
        <v>2025</v>
      </c>
      <c r="AH3" s="133">
        <v>2030</v>
      </c>
      <c r="AI3" s="132">
        <v>2025</v>
      </c>
      <c r="AJ3" s="132">
        <v>2030</v>
      </c>
    </row>
    <row r="4" spans="1:36" ht="14.4" customHeight="1" x14ac:dyDescent="0.3">
      <c r="B4" s="22" t="s">
        <v>255</v>
      </c>
      <c r="C4" s="161" t="s">
        <v>285</v>
      </c>
      <c r="D4" s="10"/>
      <c r="G4" s="97"/>
      <c r="H4" s="103"/>
      <c r="I4" s="162">
        <f t="shared" ref="I4:K4" si="0">I5+I7</f>
        <v>0</v>
      </c>
      <c r="J4" s="163">
        <f t="shared" si="0"/>
        <v>0</v>
      </c>
      <c r="K4" s="163">
        <f t="shared" si="0"/>
        <v>0</v>
      </c>
      <c r="L4" s="164">
        <f>L6+L7</f>
        <v>4.9258281197127802</v>
      </c>
      <c r="M4" s="164">
        <f t="shared" ref="M4:AC4" si="1">M5+M7</f>
        <v>5.6313574691719701</v>
      </c>
      <c r="N4" s="163">
        <f t="shared" ref="N4:O4" si="2">N5+N7</f>
        <v>9.9863063257863338</v>
      </c>
      <c r="O4" s="163">
        <f t="shared" si="2"/>
        <v>11.413771511927926</v>
      </c>
      <c r="P4" s="164">
        <f t="shared" ref="P4:Q4" si="3">P5+P7</f>
        <v>5.3860724137931026E-3</v>
      </c>
      <c r="Q4" s="164">
        <f t="shared" si="3"/>
        <v>5.5661931034482748E-3</v>
      </c>
      <c r="R4" s="163">
        <f t="shared" ref="R4:S4" si="4">R5+R7</f>
        <v>4.5999999999999999E-3</v>
      </c>
      <c r="S4" s="163">
        <f t="shared" si="4"/>
        <v>4.5999999999999999E-3</v>
      </c>
      <c r="T4" s="164" t="e">
        <f t="shared" si="1"/>
        <v>#REF!</v>
      </c>
      <c r="U4" s="164" t="e">
        <f t="shared" si="1"/>
        <v>#REF!</v>
      </c>
      <c r="V4" s="163">
        <f t="shared" ref="V4:W4" si="5">V5+V7</f>
        <v>4.3999999999999994E-3</v>
      </c>
      <c r="W4" s="163">
        <f t="shared" si="5"/>
        <v>4.3999999999999994E-3</v>
      </c>
      <c r="X4" s="164" t="e">
        <f t="shared" si="1"/>
        <v>#REF!</v>
      </c>
      <c r="Y4" s="164" t="e">
        <f t="shared" si="1"/>
        <v>#REF!</v>
      </c>
      <c r="Z4" s="163" t="e">
        <f t="shared" si="1"/>
        <v>#REF!</v>
      </c>
      <c r="AA4" s="163" t="e">
        <f t="shared" si="1"/>
        <v>#REF!</v>
      </c>
      <c r="AB4" s="164" t="e">
        <f t="shared" si="1"/>
        <v>#REF!</v>
      </c>
      <c r="AC4" s="164" t="e">
        <f t="shared" si="1"/>
        <v>#REF!</v>
      </c>
      <c r="AD4" s="125"/>
      <c r="AE4" s="164">
        <f t="shared" ref="AE4:AF4" si="6">AE5+AE7</f>
        <v>117.39212987677877</v>
      </c>
      <c r="AF4" s="164">
        <f t="shared" si="6"/>
        <v>134.04097197225741</v>
      </c>
      <c r="AG4" s="163">
        <f t="shared" ref="AG4:AH4" si="7">AG5+AG7</f>
        <v>148.70787681603196</v>
      </c>
      <c r="AH4" s="163">
        <f t="shared" si="7"/>
        <v>169.79799556643502</v>
      </c>
      <c r="AI4" s="164">
        <f t="shared" ref="AI4:AJ4" si="8">AI5+AI7</f>
        <v>129.65950439572899</v>
      </c>
      <c r="AJ4" s="164">
        <f t="shared" si="8"/>
        <v>148.04813587492936</v>
      </c>
    </row>
    <row r="5" spans="1:36" x14ac:dyDescent="0.3">
      <c r="C5" s="10" t="s">
        <v>271</v>
      </c>
      <c r="D5" s="10"/>
      <c r="E5" s="17"/>
      <c r="F5" s="38"/>
      <c r="H5" s="104"/>
      <c r="I5" s="43"/>
      <c r="J5" s="95">
        <f>[2]FundingParamsTRA!$L$20+[2]FundingParamsTRA!$L$21</f>
        <v>0</v>
      </c>
      <c r="K5" s="95">
        <f>[2]FundingParamsTRA!$Q$20+[2]FundingParamsTRA!$Q$21</f>
        <v>0</v>
      </c>
      <c r="L5" s="94">
        <f>[2]FundingParamsTRA!$L$48+[2]FundingParamsTRA!$L$52</f>
        <v>1.4518711779727498E-2</v>
      </c>
      <c r="M5" s="94">
        <f>[2]FundingParamsTRA!$Q$48+[2]FundingParamsTRA!$Q$52</f>
        <v>2.3514018449643695E-2</v>
      </c>
      <c r="N5" s="95">
        <f>[2]FundingParamsTRA!$L$79+[2]FundingParamsTRA!$L$83</f>
        <v>1.8130756262214387E-2</v>
      </c>
      <c r="O5" s="95">
        <f>[2]FundingParamsTRA!$Q$79+[2]FundingParamsTRA!$Q$83</f>
        <v>3.1884638151859816E-2</v>
      </c>
      <c r="P5" s="94">
        <f>[2]FundingParamsTRA!$L$146+[2]FundingParamsTRA!$L$147</f>
        <v>5.3860724137931026E-3</v>
      </c>
      <c r="Q5" s="94">
        <f>[2]FundingParamsTRA!$Q$146+[2]FundingParamsTRA!$Q$147</f>
        <v>5.5661931034482748E-3</v>
      </c>
      <c r="R5" s="95">
        <f>[2]FundingParamsTRA!$L$175+[2]FundingParamsTRA!$L$179</f>
        <v>4.5999999999999999E-3</v>
      </c>
      <c r="S5" s="95">
        <f>[2]FundingParamsTRA!$Q$175+[2]FundingParamsTRA!$Q$179</f>
        <v>4.5999999999999999E-3</v>
      </c>
      <c r="T5" s="94">
        <f>[2]FundingParamsTRA!$L$207+[2]FundingParamsTRA!$L$208</f>
        <v>5.3859999999999993E-3</v>
      </c>
      <c r="U5" s="94">
        <f>[2]FundingParamsTRA!$Q$207+[2]FundingParamsTRA!$Q$208</f>
        <v>5.5659999999999998E-3</v>
      </c>
      <c r="V5" s="95">
        <f>[2]FundingParamsTRA!$L$236+[2]FundingParamsTRA!$L$240</f>
        <v>4.3999999999999994E-3</v>
      </c>
      <c r="W5" s="95">
        <f>[2]FundingParamsTRA!$Q$236+[2]FundingParamsTRA!$Q$240</f>
        <v>4.3999999999999994E-3</v>
      </c>
      <c r="X5" s="94" t="e">
        <f>[2]FundingParamsTRA!#REF!+[2]FundingParamsTRA!$L$269</f>
        <v>#REF!</v>
      </c>
      <c r="Y5" s="94" t="e">
        <f>[2]FundingParamsTRA!#REF!+[2]FundingParamsTRA!$Q$269</f>
        <v>#REF!</v>
      </c>
      <c r="Z5" s="95" t="e">
        <f>[2]FundingParamsTRA!#REF!+[2]FundingParamsTRA!$L$291</f>
        <v>#REF!</v>
      </c>
      <c r="AA5" s="95" t="e">
        <f>[2]FundingParamsTRA!#REF!+[2]FundingParamsTRA!$Q$291</f>
        <v>#REF!</v>
      </c>
      <c r="AB5" s="94" t="e">
        <f>[2]FundingParamsTRA!#REF!+[2]FundingParamsTRA!$L$313</f>
        <v>#REF!</v>
      </c>
      <c r="AC5" s="94" t="e">
        <f>[2]FundingParamsTRA!#REF!+[2]FundingParamsTRA!$Q$313</f>
        <v>#REF!</v>
      </c>
      <c r="AE5" s="94">
        <f>[2]FundingParamsWaS!$L$21</f>
        <v>61.57233715187806</v>
      </c>
      <c r="AF5" s="94">
        <f>[2]FundingParamsWaS!$Q$21</f>
        <v>70.304678236133029</v>
      </c>
      <c r="AG5" s="95">
        <f>[2]FundingParamsWaS!$L$49</f>
        <v>74.811308005322587</v>
      </c>
      <c r="AH5" s="95">
        <f>[2]FundingParamsWaS!$Q$49</f>
        <v>85.421232667599355</v>
      </c>
      <c r="AI5" s="94">
        <f>[2]FundingParamsWaS!$L$77</f>
        <v>63.109213521635311</v>
      </c>
      <c r="AJ5" s="94">
        <f>[2]FundingParamsWaS!$Q$77</f>
        <v>72.059518212370705</v>
      </c>
    </row>
    <row r="6" spans="1:36" x14ac:dyDescent="0.3">
      <c r="C6" s="165" t="s">
        <v>257</v>
      </c>
      <c r="D6" s="166"/>
      <c r="E6" s="91"/>
      <c r="F6" s="91"/>
      <c r="G6" s="91"/>
      <c r="H6" s="167"/>
      <c r="I6" s="168"/>
      <c r="J6" s="169">
        <f>[2]FundingParamsTRA!$L$20</f>
        <v>0</v>
      </c>
      <c r="K6" s="169">
        <f>[2]FundingParamsTRA!$Q$20</f>
        <v>0</v>
      </c>
      <c r="L6" s="170">
        <f>[2]FundingParamsTRA!$L$48</f>
        <v>1.4518711779727498E-2</v>
      </c>
      <c r="M6" s="170">
        <f>[2]FundingParamsTRA!$Q$48</f>
        <v>2.3514018449643695E-2</v>
      </c>
      <c r="N6" s="169">
        <f>[2]FundingParamsTRA!$L$79</f>
        <v>1.8130756262214387E-2</v>
      </c>
      <c r="O6" s="169">
        <f>[2]FundingParamsTRA!$Q$79</f>
        <v>3.1884638151859816E-2</v>
      </c>
      <c r="P6" s="170">
        <f>[2]FundingParamsTRA!$L$146</f>
        <v>5.3860724137931026E-3</v>
      </c>
      <c r="Q6" s="170">
        <f>[2]FundingParamsTRA!$Q$146</f>
        <v>5.5661931034482748E-3</v>
      </c>
      <c r="R6" s="169">
        <f>[2]FundingParamsTRA!$L$175</f>
        <v>4.5999999999999999E-3</v>
      </c>
      <c r="S6" s="169">
        <f>[2]FundingParamsTRA!$Q$175</f>
        <v>4.5999999999999999E-3</v>
      </c>
      <c r="T6" s="170">
        <f>[2]FundingParamsTRA!$L$207</f>
        <v>5.3859999999999993E-3</v>
      </c>
      <c r="U6" s="170">
        <f>[2]FundingParamsTRA!$Q$207</f>
        <v>5.5659999999999998E-3</v>
      </c>
      <c r="V6" s="169">
        <f>[2]FundingParamsTRA!$L$236</f>
        <v>4.3999999999999994E-3</v>
      </c>
      <c r="W6" s="169">
        <f>[2]FundingParamsTRA!$Q$236</f>
        <v>4.3999999999999994E-3</v>
      </c>
      <c r="X6" s="170" t="e">
        <f>[2]FundingParamsTRA!#REF!</f>
        <v>#REF!</v>
      </c>
      <c r="Y6" s="170" t="e">
        <f>[2]FundingParamsTRA!#REF!</f>
        <v>#REF!</v>
      </c>
      <c r="Z6" s="169" t="e">
        <f>[2]FundingParamsTRA!#REF!</f>
        <v>#REF!</v>
      </c>
      <c r="AA6" s="169" t="e">
        <f>[2]FundingParamsTRA!#REF!</f>
        <v>#REF!</v>
      </c>
      <c r="AB6" s="170" t="e">
        <f>[2]FundingParamsTRA!#REF!</f>
        <v>#REF!</v>
      </c>
      <c r="AC6" s="170" t="e">
        <f>[2]FundingParamsTRA!#REF!</f>
        <v>#REF!</v>
      </c>
      <c r="AD6" s="171"/>
      <c r="AE6" s="170">
        <v>0</v>
      </c>
      <c r="AF6" s="170">
        <v>0</v>
      </c>
      <c r="AG6" s="169">
        <v>0</v>
      </c>
      <c r="AH6" s="169">
        <v>0</v>
      </c>
      <c r="AI6" s="170">
        <v>0</v>
      </c>
      <c r="AJ6" s="170">
        <v>0</v>
      </c>
    </row>
    <row r="7" spans="1:36" x14ac:dyDescent="0.3">
      <c r="C7" s="10" t="s">
        <v>256</v>
      </c>
      <c r="D7" s="10"/>
      <c r="E7" s="234"/>
      <c r="F7" s="234"/>
      <c r="G7" s="234"/>
      <c r="H7" s="105"/>
      <c r="I7" s="43"/>
      <c r="J7" s="95">
        <f>[2]FundingParamsTRA!$L$22+[2]FundingParamsTRA!$L$23</f>
        <v>0</v>
      </c>
      <c r="K7" s="95">
        <f>[2]FundingParamsTRA!$Q$22+[2]FundingParamsTRA!$Q$23</f>
        <v>0</v>
      </c>
      <c r="L7" s="94">
        <f>[2]FundingParamsTRA!$L$53+[2]FundingParamsTRA!$L$54</f>
        <v>4.9113094079330528</v>
      </c>
      <c r="M7" s="94">
        <f>[2]FundingParamsTRA!$Q$53+[2]FundingParamsTRA!$Q$54</f>
        <v>5.607843450722326</v>
      </c>
      <c r="N7" s="95">
        <f>[2]FundingParamsTRA!$L$84+[2]FundingParamsTRA!$L$85</f>
        <v>9.968175569524119</v>
      </c>
      <c r="O7" s="95">
        <f>[2]FundingParamsTRA!$Q$84+[2]FundingParamsTRA!$Q$85</f>
        <v>11.381886873776066</v>
      </c>
      <c r="P7" s="94">
        <f>[2]FundingParamsTRA!$L$148</f>
        <v>0</v>
      </c>
      <c r="Q7" s="94">
        <f>[2]FundingParamsTRA!$Q$148</f>
        <v>0</v>
      </c>
      <c r="R7" s="95">
        <f>[2]FundingParamsTRA!$L$180</f>
        <v>0</v>
      </c>
      <c r="S7" s="95">
        <f>[2]FundingParamsTRA!$Q$180</f>
        <v>0</v>
      </c>
      <c r="T7" s="94" t="e">
        <f>[2]FundingParamsTRA!$L$209</f>
        <v>#REF!</v>
      </c>
      <c r="U7" s="94" t="e">
        <f>[2]FundingParamsTRA!$Q$209</f>
        <v>#REF!</v>
      </c>
      <c r="V7" s="95">
        <f>[2]FundingParamsTRA!$L$241</f>
        <v>0</v>
      </c>
      <c r="W7" s="95">
        <f>[2]FundingParamsTRA!$Q$241</f>
        <v>0</v>
      </c>
      <c r="X7" s="94">
        <f>[2]FundingParamsTRA!$L$270+[2]FundingParamsTRA!$L$271</f>
        <v>34.88737961165662</v>
      </c>
      <c r="Y7" s="94">
        <f>[2]FundingParamsTRA!$Q$270+[2]FundingParamsTRA!$Q$271</f>
        <v>39.83519404256581</v>
      </c>
      <c r="Z7" s="95">
        <f>[2]FundingParamsTRA!$L$292+[2]FundingParamsTRA!$L$293</f>
        <v>39.213457002294561</v>
      </c>
      <c r="AA7" s="95">
        <f>[2]FundingParamsTRA!$Q$292+[2]FundingParamsTRA!$Q$293</f>
        <v>44.774806424392281</v>
      </c>
      <c r="AB7" s="94">
        <f>[2]FundingParamsTRA!$L$314+[2]FundingParamsTRA!$L$315</f>
        <v>44.270323163885635</v>
      </c>
      <c r="AC7" s="94">
        <f>[2]FundingParamsTRA!$Q$314+[2]FundingParamsTRA!$Q$315</f>
        <v>50.548849847446021</v>
      </c>
      <c r="AE7" s="94">
        <f>[2]FundingParamsWaS!$L$22</f>
        <v>55.819792724900708</v>
      </c>
      <c r="AF7" s="94">
        <f>[2]FundingParamsWaS!$Q$22</f>
        <v>63.736293736124374</v>
      </c>
      <c r="AG7" s="95">
        <f>[2]FundingParamsWaS!$L$50</f>
        <v>73.896568810709368</v>
      </c>
      <c r="AH7" s="95">
        <f>[2]FundingParamsWaS!$Q$50</f>
        <v>84.376762898835665</v>
      </c>
      <c r="AI7" s="94">
        <f>[2]FundingParamsWaS!$L$78</f>
        <v>66.550290874093676</v>
      </c>
      <c r="AJ7" s="94">
        <f>[2]FundingParamsWaS!$Q$78</f>
        <v>75.988617662558639</v>
      </c>
    </row>
    <row r="8" spans="1:36" ht="14.4" customHeight="1" x14ac:dyDescent="0.3">
      <c r="B8" s="28" t="s">
        <v>258</v>
      </c>
      <c r="C8" s="96" t="s">
        <v>297</v>
      </c>
      <c r="D8" s="10"/>
      <c r="E8" s="38"/>
      <c r="F8" s="91">
        <f>(1+F10)/(1+$F$10)-1</f>
        <v>0</v>
      </c>
      <c r="G8" s="91">
        <f>(1+G10)/(1+$G$10)-1</f>
        <v>0</v>
      </c>
      <c r="H8" s="105"/>
      <c r="I8" s="82">
        <f>(1+I10)/(1+$E$10)-1</f>
        <v>-4.6722078228533803E-7</v>
      </c>
      <c r="J8" s="82">
        <f>(1+J10)/(1+$F$10)-1</f>
        <v>1.0491836704649149E-3</v>
      </c>
      <c r="K8" s="82">
        <f>(1+K10)/(1+$G$10)-1</f>
        <v>2.6206314588441693E-3</v>
      </c>
      <c r="L8" s="91" t="e">
        <f>(1+L10)/(1+$F$10)-1</f>
        <v>#N/A</v>
      </c>
      <c r="M8" s="91" t="e">
        <f>(1+M10)/(1+$G$10)-1</f>
        <v>#N/A</v>
      </c>
      <c r="N8" s="82" t="e">
        <f>(1+N10)/(1+$F$10)-1</f>
        <v>#N/A</v>
      </c>
      <c r="O8" s="82" t="e">
        <f>(1+O10)/(1+$G$10)-1</f>
        <v>#N/A</v>
      </c>
      <c r="P8" s="91" t="e">
        <f>(1+P10)/(1+$F$10)-1</f>
        <v>#N/A</v>
      </c>
      <c r="Q8" s="91" t="e">
        <f>(1+Q10)/(1+$G$10)-1</f>
        <v>#N/A</v>
      </c>
      <c r="R8" s="82" t="e">
        <f>(1+R10)/(1+$F$10)-1</f>
        <v>#N/A</v>
      </c>
      <c r="S8" s="82" t="e">
        <f>(1+S10)/(1+$G$10)-1</f>
        <v>#N/A</v>
      </c>
      <c r="T8" s="91" t="e">
        <f>(1+T10)/(1+$F$10)-1</f>
        <v>#N/A</v>
      </c>
      <c r="U8" s="91" t="e">
        <f>(1+U10)/(1+$G$10)-1</f>
        <v>#N/A</v>
      </c>
      <c r="V8" s="82" t="e">
        <f>(1+V10)/(1+$F$10)-1</f>
        <v>#N/A</v>
      </c>
      <c r="W8" s="82" t="e">
        <f>(1+W10)/(1+$G$10)-1</f>
        <v>#N/A</v>
      </c>
      <c r="X8" s="91" t="e">
        <f>(1+X10)/(1+$F$10)-1</f>
        <v>#N/A</v>
      </c>
      <c r="Y8" s="91" t="e">
        <f>(1+Y10)/(1+$G$10)-1</f>
        <v>#N/A</v>
      </c>
      <c r="Z8" s="82" t="e">
        <f>(1+Z10)/(1+$F$10)-1</f>
        <v>#N/A</v>
      </c>
      <c r="AA8" s="82" t="e">
        <f>(1+AA10)/(1+$G$10)-1</f>
        <v>#N/A</v>
      </c>
      <c r="AB8" s="91" t="e">
        <f>(1+AB10)/(1+$F$10)-1</f>
        <v>#N/A</v>
      </c>
      <c r="AC8" s="91" t="e">
        <f>(1+AC10)/(1+$G$10)-1</f>
        <v>#N/A</v>
      </c>
      <c r="AE8" s="134" t="e">
        <f>(1+AE10)/(1+$F$10)-1</f>
        <v>#N/A</v>
      </c>
      <c r="AF8" s="134" t="e">
        <f>(1+AF10)/(1+$G$10)-1</f>
        <v>#N/A</v>
      </c>
      <c r="AG8" s="135" t="e">
        <f>(1+AG10)/(1+$F$10)-1</f>
        <v>#N/A</v>
      </c>
      <c r="AH8" s="135" t="e">
        <f>(1+AH10)/(1+$G$10)-1</f>
        <v>#N/A</v>
      </c>
      <c r="AI8" s="134" t="e">
        <f>(1+AI10)/(1+$F$10)-1</f>
        <v>#N/A</v>
      </c>
      <c r="AJ8" s="134" t="e">
        <f>(1+AJ10)/(1+$G$10)-1</f>
        <v>#N/A</v>
      </c>
    </row>
    <row r="9" spans="1:36" x14ac:dyDescent="0.3">
      <c r="B9" t="s">
        <v>222</v>
      </c>
      <c r="C9" t="s">
        <v>232</v>
      </c>
      <c r="D9" t="s">
        <v>1</v>
      </c>
      <c r="E9" s="16">
        <f>INDEX(ResTRA,MATCH(_xlfn.CONCAT(E$2,$B9,$D9),Results!$A$2:$A$11104,0),MATCH(Report!E$3,Results!$A$2:$AK$2,0))</f>
        <v>5697.92</v>
      </c>
      <c r="F9" s="17">
        <f>INDEX(ResTRA,MATCH(_xlfn.CONCAT(F$2,$B9,$D9),Results!$A$2:$A$11104,0),MATCH(Report!F$3,Results!$A$2:$AK$2,0))</f>
        <v>6196.94</v>
      </c>
      <c r="G9" s="17">
        <f>INDEX(ResTRA,MATCH(_xlfn.CONCAT(G$2,$B9,$D9),Results!$A$2:$A$11104,0),MATCH(Report!G$3,Results!$A$2:$AK$2,0))</f>
        <v>7077.26</v>
      </c>
      <c r="H9" s="106"/>
      <c r="I9" s="84">
        <f>INDEX(ResTRA,MATCH(_xlfn.CONCAT(I$2,$B9,$D9),Results!$A$2:$A$11104,0),MATCH(Report!I$3,Results!$A$2:$AK$2,0))</f>
        <v>5697.9173378133601</v>
      </c>
      <c r="J9" s="45">
        <f>INDEX(ResTRA,MATCH(_xlfn.CONCAT(J$2,$B9,$D9),Results!$A$2:$A$11104,0),MATCH(Report!J$3,Results!$A$2:$AK$2,0))</f>
        <v>6203.4417282548502</v>
      </c>
      <c r="K9" s="45">
        <f>INDEX(ResTRA,MATCH(_xlfn.CONCAT(K$2,$B9,$D9),Results!$A$2:$A$11104,0),MATCH(Report!K$3,Results!$A$2:$AK$2,0))</f>
        <v>7095.8068901984198</v>
      </c>
      <c r="L9" s="17" t="e">
        <f>INDEX(ResTRA,MATCH(_xlfn.CONCAT(L$2,$B9,$D9),Results!$A$2:$A$11104,0),MATCH(Report!L$3,Results!$A$2:$AK$2,0))</f>
        <v>#N/A</v>
      </c>
      <c r="M9" s="17" t="e">
        <f>INDEX(ResTRA,MATCH(_xlfn.CONCAT(M$2,$B9,$D9),Results!$A$2:$A$11104,0),MATCH(Report!M$3,Results!$A$2:$AK$2,0))</f>
        <v>#N/A</v>
      </c>
      <c r="N9" s="45" t="e">
        <f>INDEX(ResTRA,MATCH(_xlfn.CONCAT(N$2,$B9,$D9),Results!$A$2:$A$11104,0),MATCH(Report!N$3,Results!$A$2:$AK$2,0))</f>
        <v>#N/A</v>
      </c>
      <c r="O9" s="45" t="e">
        <f>INDEX(ResTRA,MATCH(_xlfn.CONCAT(O$2,$B9,$D9),Results!$A$2:$A$11104,0),MATCH(Report!O$3,Results!$A$2:$AK$2,0))</f>
        <v>#N/A</v>
      </c>
      <c r="P9" s="17" t="e">
        <f>INDEX(ResTRA,MATCH(_xlfn.CONCAT(P$2,$B9,$D9),Results!$A$2:$A$11104,0),MATCH(Report!P$3,Results!$A$2:$AK$2,0))</f>
        <v>#N/A</v>
      </c>
      <c r="Q9" s="17" t="e">
        <f>INDEX(ResTRA,MATCH(_xlfn.CONCAT(Q$2,$B9,$D9),Results!$A$2:$A$11104,0),MATCH(Report!Q$3,Results!$A$2:$AK$2,0))</f>
        <v>#N/A</v>
      </c>
      <c r="R9" s="45" t="e">
        <f>INDEX(ResTRA,MATCH(_xlfn.CONCAT(R$2,$B9,$D9),Results!$A$2:$A$11104,0),MATCH(Report!R$3,Results!$A$2:$AK$2,0))</f>
        <v>#N/A</v>
      </c>
      <c r="S9" s="45" t="e">
        <f>INDEX(ResTRA,MATCH(_xlfn.CONCAT(S$2,$B9,$D9),Results!$A$2:$A$11104,0),MATCH(Report!S$3,Results!$A$2:$AK$2,0))</f>
        <v>#N/A</v>
      </c>
      <c r="T9" s="17" t="e">
        <f>INDEX(ResTRA,MATCH(_xlfn.CONCAT(T$2,$B9,$D9),Results!$A$2:$A$11104,0),MATCH(Report!T$3,Results!$A$2:$AK$2,0))</f>
        <v>#N/A</v>
      </c>
      <c r="U9" s="17" t="e">
        <f>INDEX(ResTRA,MATCH(_xlfn.CONCAT(U$2,$B9,$D9),Results!$A$2:$A$11104,0),MATCH(Report!U$3,Results!$A$2:$AK$2,0))</f>
        <v>#N/A</v>
      </c>
      <c r="V9" s="45" t="e">
        <f>INDEX(ResTRA,MATCH(_xlfn.CONCAT(V$2,$B9,$D9),Results!$A$2:$A$11104,0),MATCH(Report!V$3,Results!$A$2:$AK$2,0))</f>
        <v>#N/A</v>
      </c>
      <c r="W9" s="45" t="e">
        <f>INDEX(ResTRA,MATCH(_xlfn.CONCAT(W$2,$B9,$D9),Results!$A$2:$A$11104,0),MATCH(Report!W$3,Results!$A$2:$AK$2,0))</f>
        <v>#N/A</v>
      </c>
      <c r="X9" s="17" t="e">
        <f>INDEX(ResTRA,MATCH(_xlfn.CONCAT(X$2,$B9,$D9),Results!$A$2:$A$11104,0),MATCH(Report!X$3,Results!$A$2:$AK$2,0))</f>
        <v>#N/A</v>
      </c>
      <c r="Y9" s="17" t="e">
        <f>INDEX(ResTRA,MATCH(_xlfn.CONCAT(Y$2,$B9,$D9),Results!$A$2:$A$11104,0),MATCH(Report!Y$3,Results!$A$2:$AK$2,0))</f>
        <v>#N/A</v>
      </c>
      <c r="Z9" s="45" t="e">
        <f>INDEX(ResTRA,MATCH(_xlfn.CONCAT(Z$2,$B9,$D9),Results!$A$2:$A$11104,0),MATCH(Report!Z$3,Results!$A$2:$AK$2,0))</f>
        <v>#N/A</v>
      </c>
      <c r="AA9" s="45" t="e">
        <f>INDEX(ResTRA,MATCH(_xlfn.CONCAT(AA$2,$B9,$D9),Results!$A$2:$A$11104,0),MATCH(Report!AA$3,Results!$A$2:$AK$2,0))</f>
        <v>#N/A</v>
      </c>
      <c r="AB9" s="17" t="e">
        <f>INDEX(ResTRA,MATCH(_xlfn.CONCAT(AB$2,$B9,$D9),Results!$A$2:$A$11104,0),MATCH(Report!AB$3,Results!$A$2:$AK$2,0))</f>
        <v>#N/A</v>
      </c>
      <c r="AC9" s="17" t="e">
        <f>INDEX(ResTRA,MATCH(_xlfn.CONCAT(AC$2,$B9,$D9),Results!$A$2:$A$11104,0),MATCH(Report!AC$3,Results!$A$2:$AK$2,0))</f>
        <v>#N/A</v>
      </c>
      <c r="AE9" s="136" t="e">
        <f>INDEX(ResTRA,MATCH(_xlfn.CONCAT(AE$2,$B9,$D9),Results!$A$2:$A$11104,0),MATCH(Report!AE$3,Results!$A$2:$AK$2,0))</f>
        <v>#N/A</v>
      </c>
      <c r="AF9" s="136" t="e">
        <f>INDEX(ResTRA,MATCH(_xlfn.CONCAT(AF$2,$B9,$D9),Results!$A$2:$A$11104,0),MATCH(Report!AF$3,Results!$A$2:$AK$2,0))</f>
        <v>#N/A</v>
      </c>
      <c r="AG9" s="137" t="e">
        <f>INDEX(ResTRA,MATCH(_xlfn.CONCAT(AG$2,$B9,$D9),Results!$A$2:$A$11104,0),MATCH(Report!AG$3,Results!$A$2:$AK$2,0))</f>
        <v>#N/A</v>
      </c>
      <c r="AH9" s="137" t="e">
        <f>INDEX(ResTRA,MATCH(_xlfn.CONCAT(AH$2,$B9,$D9),Results!$A$2:$A$11104,0),MATCH(Report!AH$3,Results!$A$2:$AK$2,0))</f>
        <v>#N/A</v>
      </c>
      <c r="AI9" s="136" t="e">
        <f>INDEX(ResTRA,MATCH(_xlfn.CONCAT(AI$2,$B9,$D9),Results!$A$2:$A$11104,0),MATCH(Report!AI$3,Results!$A$2:$AK$2,0))</f>
        <v>#N/A</v>
      </c>
      <c r="AJ9" s="136" t="e">
        <f>INDEX(ResTRA,MATCH(_xlfn.CONCAT(AJ$2,$B9,$D9),Results!$A$2:$A$11104,0),MATCH(Report!AJ$3,Results!$A$2:$AK$2,0))</f>
        <v>#N/A</v>
      </c>
    </row>
    <row r="10" spans="1:36" s="12" customFormat="1" x14ac:dyDescent="0.3">
      <c r="C10" s="12" t="s">
        <v>288</v>
      </c>
      <c r="E10" s="60">
        <f t="shared" ref="E10:AC10" si="9">E9/$E9-1</f>
        <v>0</v>
      </c>
      <c r="F10" s="60">
        <f t="shared" si="9"/>
        <v>8.7579327193080925E-2</v>
      </c>
      <c r="G10" s="60">
        <f t="shared" si="9"/>
        <v>0.24207781085027524</v>
      </c>
      <c r="H10" s="107"/>
      <c r="I10" s="61">
        <f t="shared" si="9"/>
        <v>-4.6722078228533803E-7</v>
      </c>
      <c r="J10" s="61">
        <f t="shared" si="9"/>
        <v>8.8720397663507145E-2</v>
      </c>
      <c r="K10" s="61">
        <f t="shared" si="9"/>
        <v>0.24533283903572167</v>
      </c>
      <c r="L10" s="60" t="e">
        <f t="shared" si="9"/>
        <v>#N/A</v>
      </c>
      <c r="M10" s="60" t="e">
        <f t="shared" si="9"/>
        <v>#N/A</v>
      </c>
      <c r="N10" s="61" t="e">
        <f t="shared" si="9"/>
        <v>#N/A</v>
      </c>
      <c r="O10" s="61" t="e">
        <f t="shared" si="9"/>
        <v>#N/A</v>
      </c>
      <c r="P10" s="60" t="e">
        <f t="shared" si="9"/>
        <v>#N/A</v>
      </c>
      <c r="Q10" s="60" t="e">
        <f t="shared" si="9"/>
        <v>#N/A</v>
      </c>
      <c r="R10" s="61" t="e">
        <f t="shared" si="9"/>
        <v>#N/A</v>
      </c>
      <c r="S10" s="61" t="e">
        <f t="shared" si="9"/>
        <v>#N/A</v>
      </c>
      <c r="T10" s="60" t="e">
        <f t="shared" si="9"/>
        <v>#N/A</v>
      </c>
      <c r="U10" s="60" t="e">
        <f t="shared" si="9"/>
        <v>#N/A</v>
      </c>
      <c r="V10" s="61" t="e">
        <f t="shared" si="9"/>
        <v>#N/A</v>
      </c>
      <c r="W10" s="61" t="e">
        <f t="shared" si="9"/>
        <v>#N/A</v>
      </c>
      <c r="X10" s="60" t="e">
        <f t="shared" si="9"/>
        <v>#N/A</v>
      </c>
      <c r="Y10" s="60" t="e">
        <f t="shared" si="9"/>
        <v>#N/A</v>
      </c>
      <c r="Z10" s="61" t="e">
        <f t="shared" si="9"/>
        <v>#N/A</v>
      </c>
      <c r="AA10" s="61" t="e">
        <f t="shared" si="9"/>
        <v>#N/A</v>
      </c>
      <c r="AB10" s="60" t="e">
        <f t="shared" si="9"/>
        <v>#N/A</v>
      </c>
      <c r="AC10" s="60" t="e">
        <f t="shared" si="9"/>
        <v>#N/A</v>
      </c>
      <c r="AD10" s="124"/>
      <c r="AE10" s="138" t="e">
        <f t="shared" ref="AE10:AF10" si="10">AE9/$E9-1</f>
        <v>#N/A</v>
      </c>
      <c r="AF10" s="138" t="e">
        <f t="shared" si="10"/>
        <v>#N/A</v>
      </c>
      <c r="AG10" s="139" t="e">
        <f t="shared" ref="AG10:AH10" si="11">AG9/$E9-1</f>
        <v>#N/A</v>
      </c>
      <c r="AH10" s="139" t="e">
        <f t="shared" si="11"/>
        <v>#N/A</v>
      </c>
      <c r="AI10" s="138" t="e">
        <f t="shared" ref="AI10:AJ10" si="12">AI9/$E9-1</f>
        <v>#N/A</v>
      </c>
      <c r="AJ10" s="138" t="e">
        <f t="shared" si="12"/>
        <v>#N/A</v>
      </c>
    </row>
    <row r="11" spans="1:36" x14ac:dyDescent="0.3">
      <c r="B11" t="s">
        <v>210</v>
      </c>
      <c r="C11" t="s">
        <v>238</v>
      </c>
      <c r="D11" t="s">
        <v>1</v>
      </c>
      <c r="E11" s="20">
        <f>INDEX(ResTRA,MATCH(_xlfn.CONCAT(E$2,$B11,$D11),Results!$A$2:$A$11104,0),MATCH(Report!E$3,Results!$A$2:$AK$2,0))</f>
        <v>0.4</v>
      </c>
      <c r="F11" s="20">
        <f>INDEX(ResTRA,MATCH(_xlfn.CONCAT(F$2,$B11,$D11),Results!$A$2:$A$11104,0),MATCH(Report!F$3,Results!$A$2:$AK$2,0))</f>
        <v>0.42</v>
      </c>
      <c r="G11" s="20">
        <f>INDEX(ResTRA,MATCH(_xlfn.CONCAT(G$2,$B11,$D11),Results!$A$2:$A$11104,0),MATCH(Report!G$3,Results!$A$2:$AK$2,0))</f>
        <v>0.45</v>
      </c>
      <c r="H11" s="108"/>
      <c r="I11" s="85">
        <f>INDEX(ResTRA,MATCH(_xlfn.CONCAT(I$2,$B11,$D11),Results!$A$2:$A$11104,0),MATCH(Report!I$3,Results!$A$2:$AK$2,0))</f>
        <v>0.39841337419469502</v>
      </c>
      <c r="J11" s="46">
        <f>INDEX(ResTRA,MATCH(_xlfn.CONCAT(J$2,$B11,$D11),Results!$A$2:$A$11104,0),MATCH(Report!J$3,Results!$A$2:$AK$2,0))</f>
        <v>0.419930019432529</v>
      </c>
      <c r="K11" s="46">
        <f>INDEX(ResTRA,MATCH(_xlfn.CONCAT(K$2,$B11,$D11),Results!$A$2:$A$11104,0),MATCH(Report!K$3,Results!$A$2:$AK$2,0))</f>
        <v>0.44775030879256</v>
      </c>
      <c r="L11" s="20" t="e">
        <f>INDEX(ResTRA,MATCH(_xlfn.CONCAT(L$2,$B11,$D11),Results!$A$2:$A$11104,0),MATCH(Report!L$3,Results!$A$2:$AK$2,0))</f>
        <v>#N/A</v>
      </c>
      <c r="M11" s="20" t="e">
        <f>INDEX(ResTRA,MATCH(_xlfn.CONCAT(M$2,$B11,$D11),Results!$A$2:$A$11104,0),MATCH(Report!M$3,Results!$A$2:$AK$2,0))</f>
        <v>#N/A</v>
      </c>
      <c r="N11" s="46" t="e">
        <f>INDEX(ResTRA,MATCH(_xlfn.CONCAT(N$2,$B11,$D11),Results!$A$2:$A$11104,0),MATCH(Report!N$3,Results!$A$2:$AK$2,0))</f>
        <v>#N/A</v>
      </c>
      <c r="O11" s="46" t="e">
        <f>INDEX(ResTRA,MATCH(_xlfn.CONCAT(O$2,$B11,$D11),Results!$A$2:$A$11104,0),MATCH(Report!O$3,Results!$A$2:$AK$2,0))</f>
        <v>#N/A</v>
      </c>
      <c r="P11" s="20" t="e">
        <f>INDEX(ResTRA,MATCH(_xlfn.CONCAT(P$2,$B11,$D11),Results!$A$2:$A$11104,0),MATCH(Report!P$3,Results!$A$2:$AK$2,0))</f>
        <v>#N/A</v>
      </c>
      <c r="Q11" s="20" t="e">
        <f>INDEX(ResTRA,MATCH(_xlfn.CONCAT(Q$2,$B11,$D11),Results!$A$2:$A$11104,0),MATCH(Report!Q$3,Results!$A$2:$AK$2,0))</f>
        <v>#N/A</v>
      </c>
      <c r="R11" s="46" t="e">
        <f>INDEX(ResTRA,MATCH(_xlfn.CONCAT(R$2,$B11,$D11),Results!$A$2:$A$11104,0),MATCH(Report!R$3,Results!$A$2:$AK$2,0))</f>
        <v>#N/A</v>
      </c>
      <c r="S11" s="46" t="e">
        <f>INDEX(ResTRA,MATCH(_xlfn.CONCAT(S$2,$B11,$D11),Results!$A$2:$A$11104,0),MATCH(Report!S$3,Results!$A$2:$AK$2,0))</f>
        <v>#N/A</v>
      </c>
      <c r="T11" s="20" t="e">
        <f>INDEX(ResTRA,MATCH(_xlfn.CONCAT(T$2,$B11,$D11),Results!$A$2:$A$11104,0),MATCH(Report!T$3,Results!$A$2:$AK$2,0))</f>
        <v>#N/A</v>
      </c>
      <c r="U11" s="20" t="e">
        <f>INDEX(ResTRA,MATCH(_xlfn.CONCAT(U$2,$B11,$D11),Results!$A$2:$A$11104,0),MATCH(Report!U$3,Results!$A$2:$AK$2,0))</f>
        <v>#N/A</v>
      </c>
      <c r="V11" s="46" t="e">
        <f>INDEX(ResTRA,MATCH(_xlfn.CONCAT(V$2,$B11,$D11),Results!$A$2:$A$11104,0),MATCH(Report!V$3,Results!$A$2:$AK$2,0))</f>
        <v>#N/A</v>
      </c>
      <c r="W11" s="46" t="e">
        <f>INDEX(ResTRA,MATCH(_xlfn.CONCAT(W$2,$B11,$D11),Results!$A$2:$A$11104,0),MATCH(Report!W$3,Results!$A$2:$AK$2,0))</f>
        <v>#N/A</v>
      </c>
      <c r="X11" s="20" t="e">
        <f>INDEX(ResTRA,MATCH(_xlfn.CONCAT(X$2,$B11,$D11),Results!$A$2:$A$11104,0),MATCH(Report!X$3,Results!$A$2:$AK$2,0))</f>
        <v>#N/A</v>
      </c>
      <c r="Y11" s="20" t="e">
        <f>INDEX(ResTRA,MATCH(_xlfn.CONCAT(Y$2,$B11,$D11),Results!$A$2:$A$11104,0),MATCH(Report!Y$3,Results!$A$2:$AK$2,0))</f>
        <v>#N/A</v>
      </c>
      <c r="Z11" s="46" t="e">
        <f>INDEX(ResTRA,MATCH(_xlfn.CONCAT(Z$2,$B11,$D11),Results!$A$2:$A$11104,0),MATCH(Report!Z$3,Results!$A$2:$AK$2,0))</f>
        <v>#N/A</v>
      </c>
      <c r="AA11" s="46" t="e">
        <f>INDEX(ResTRA,MATCH(_xlfn.CONCAT(AA$2,$B11,$D11),Results!$A$2:$A$11104,0),MATCH(Report!AA$3,Results!$A$2:$AK$2,0))</f>
        <v>#N/A</v>
      </c>
      <c r="AB11" s="20" t="e">
        <f>INDEX(ResTRA,MATCH(_xlfn.CONCAT(AB$2,$B11,$D11),Results!$A$2:$A$11104,0),MATCH(Report!AB$3,Results!$A$2:$AK$2,0))</f>
        <v>#N/A</v>
      </c>
      <c r="AC11" s="20" t="e">
        <f>INDEX(ResTRA,MATCH(_xlfn.CONCAT(AC$2,$B11,$D11),Results!$A$2:$A$11104,0),MATCH(Report!AC$3,Results!$A$2:$AK$2,0))</f>
        <v>#N/A</v>
      </c>
      <c r="AE11" s="140" t="e">
        <f>INDEX(ResTRA,MATCH(_xlfn.CONCAT(AE$2,$B11,$D11),Results!$A$2:$A$11104,0),MATCH(Report!AE$3,Results!$A$2:$AK$2,0))</f>
        <v>#N/A</v>
      </c>
      <c r="AF11" s="140" t="e">
        <f>INDEX(ResTRA,MATCH(_xlfn.CONCAT(AF$2,$B11,$D11),Results!$A$2:$A$11104,0),MATCH(Report!AF$3,Results!$A$2:$AK$2,0))</f>
        <v>#N/A</v>
      </c>
      <c r="AG11" s="141" t="e">
        <f>INDEX(ResTRA,MATCH(_xlfn.CONCAT(AG$2,$B11,$D11),Results!$A$2:$A$11104,0),MATCH(Report!AG$3,Results!$A$2:$AK$2,0))</f>
        <v>#N/A</v>
      </c>
      <c r="AH11" s="141" t="e">
        <f>INDEX(ResTRA,MATCH(_xlfn.CONCAT(AH$2,$B11,$D11),Results!$A$2:$A$11104,0),MATCH(Report!AH$3,Results!$A$2:$AK$2,0))</f>
        <v>#N/A</v>
      </c>
      <c r="AI11" s="140" t="e">
        <f>INDEX(ResTRA,MATCH(_xlfn.CONCAT(AI$2,$B11,$D11),Results!$A$2:$A$11104,0),MATCH(Report!AI$3,Results!$A$2:$AK$2,0))</f>
        <v>#N/A</v>
      </c>
      <c r="AJ11" s="140" t="e">
        <f>INDEX(ResTRA,MATCH(_xlfn.CONCAT(AJ$2,$B11,$D11),Results!$A$2:$A$11104,0),MATCH(Report!AJ$3,Results!$A$2:$AK$2,0))</f>
        <v>#N/A</v>
      </c>
    </row>
    <row r="12" spans="1:36" x14ac:dyDescent="0.3">
      <c r="B12" s="12" t="s">
        <v>0</v>
      </c>
      <c r="C12" s="12" t="s">
        <v>0</v>
      </c>
      <c r="D12" t="s">
        <v>1</v>
      </c>
      <c r="E12" s="19">
        <f>INDEX(ResTRA,MATCH(_xlfn.CONCAT(E$2,$B12,$D12),Results!$A$2:$A$11104,0),MATCH(Report!E$3,Results!$A$2:$AK$2,0))</f>
        <v>3.7</v>
      </c>
      <c r="F12" s="19">
        <f>INDEX(ResTRA,MATCH(_xlfn.CONCAT(F$2,$B12,$D12),Results!$A$2:$A$11104,0),MATCH(Report!F$3,Results!$A$2:$AK$2,0))</f>
        <v>3.64</v>
      </c>
      <c r="G12" s="19">
        <f>INDEX(ResTRA,MATCH(_xlfn.CONCAT(G$2,$B12,$D12),Results!$A$2:$A$11104,0),MATCH(Report!G$3,Results!$A$2:$AK$2,0))</f>
        <v>3.59</v>
      </c>
      <c r="H12" s="109"/>
      <c r="I12" s="48">
        <f>INDEX(ResTRA,MATCH(_xlfn.CONCAT(I$2,$B12,$D12),Results!$A$2:$A$11104,0),MATCH(Report!I$3,Results!$A$2:$AK$2,0))</f>
        <v>3.7031047220524198</v>
      </c>
      <c r="J12" s="47">
        <f>INDEX(ResTRA,MATCH(_xlfn.CONCAT(J$2,$B12,$D12),Results!$A$2:$A$11104,0),MATCH(Report!J$3,Results!$A$2:$AK$2,0))</f>
        <v>3.6456444863405002</v>
      </c>
      <c r="K12" s="47">
        <f>INDEX(ResTRA,MATCH(_xlfn.CONCAT(K$2,$B12,$D12),Results!$A$2:$A$11104,0),MATCH(Report!K$3,Results!$A$2:$AK$2,0))</f>
        <v>3.59326608555252</v>
      </c>
      <c r="L12" s="19" t="e">
        <f>INDEX(ResTRA,MATCH(_xlfn.CONCAT(L$2,$B12,$D12),Results!$A$2:$A$11104,0),MATCH(Report!L$3,Results!$A$2:$AK$2,0))</f>
        <v>#N/A</v>
      </c>
      <c r="M12" s="19" t="e">
        <f>INDEX(ResTRA,MATCH(_xlfn.CONCAT(M$2,$B12,$D12),Results!$A$2:$A$11104,0),MATCH(Report!M$3,Results!$A$2:$AK$2,0))</f>
        <v>#N/A</v>
      </c>
      <c r="N12" s="47" t="e">
        <f>INDEX(ResTRA,MATCH(_xlfn.CONCAT(N$2,$B12,$D12),Results!$A$2:$A$11104,0),MATCH(Report!N$3,Results!$A$2:$AK$2,0))</f>
        <v>#N/A</v>
      </c>
      <c r="O12" s="47" t="e">
        <f>INDEX(ResTRA,MATCH(_xlfn.CONCAT(O$2,$B12,$D12),Results!$A$2:$A$11104,0),MATCH(Report!O$3,Results!$A$2:$AK$2,0))</f>
        <v>#N/A</v>
      </c>
      <c r="P12" s="19" t="e">
        <f>INDEX(ResTRA,MATCH(_xlfn.CONCAT(P$2,$B12,$D12),Results!$A$2:$A$11104,0),MATCH(Report!P$3,Results!$A$2:$AK$2,0))</f>
        <v>#N/A</v>
      </c>
      <c r="Q12" s="19" t="e">
        <f>INDEX(ResTRA,MATCH(_xlfn.CONCAT(Q$2,$B12,$D12),Results!$A$2:$A$11104,0),MATCH(Report!Q$3,Results!$A$2:$AK$2,0))</f>
        <v>#N/A</v>
      </c>
      <c r="R12" s="47" t="e">
        <f>INDEX(ResTRA,MATCH(_xlfn.CONCAT(R$2,$B12,$D12),Results!$A$2:$A$11104,0),MATCH(Report!R$3,Results!$A$2:$AK$2,0))</f>
        <v>#N/A</v>
      </c>
      <c r="S12" s="47" t="e">
        <f>INDEX(ResTRA,MATCH(_xlfn.CONCAT(S$2,$B12,$D12),Results!$A$2:$A$11104,0),MATCH(Report!S$3,Results!$A$2:$AK$2,0))</f>
        <v>#N/A</v>
      </c>
      <c r="T12" s="19" t="e">
        <f>INDEX(ResTRA,MATCH(_xlfn.CONCAT(T$2,$B12,$D12),Results!$A$2:$A$11104,0),MATCH(Report!T$3,Results!$A$2:$AK$2,0))</f>
        <v>#N/A</v>
      </c>
      <c r="U12" s="19" t="e">
        <f>INDEX(ResTRA,MATCH(_xlfn.CONCAT(U$2,$B12,$D12),Results!$A$2:$A$11104,0),MATCH(Report!U$3,Results!$A$2:$AK$2,0))</f>
        <v>#N/A</v>
      </c>
      <c r="V12" s="47" t="e">
        <f>INDEX(ResTRA,MATCH(_xlfn.CONCAT(V$2,$B12,$D12),Results!$A$2:$A$11104,0),MATCH(Report!V$3,Results!$A$2:$AK$2,0))</f>
        <v>#N/A</v>
      </c>
      <c r="W12" s="47" t="e">
        <f>INDEX(ResTRA,MATCH(_xlfn.CONCAT(W$2,$B12,$D12),Results!$A$2:$A$11104,0),MATCH(Report!W$3,Results!$A$2:$AK$2,0))</f>
        <v>#N/A</v>
      </c>
      <c r="X12" s="19" t="e">
        <f>INDEX(ResTRA,MATCH(_xlfn.CONCAT(X$2,$B12,$D12),Results!$A$2:$A$11104,0),MATCH(Report!X$3,Results!$A$2:$AK$2,0))</f>
        <v>#N/A</v>
      </c>
      <c r="Y12" s="19" t="e">
        <f>INDEX(ResTRA,MATCH(_xlfn.CONCAT(Y$2,$B12,$D12),Results!$A$2:$A$11104,0),MATCH(Report!Y$3,Results!$A$2:$AK$2,0))</f>
        <v>#N/A</v>
      </c>
      <c r="Z12" s="47" t="e">
        <f>INDEX(ResTRA,MATCH(_xlfn.CONCAT(Z$2,$B12,$D12),Results!$A$2:$A$11104,0),MATCH(Report!Z$3,Results!$A$2:$AK$2,0))</f>
        <v>#N/A</v>
      </c>
      <c r="AA12" s="47" t="e">
        <f>INDEX(ResTRA,MATCH(_xlfn.CONCAT(AA$2,$B12,$D12),Results!$A$2:$A$11104,0),MATCH(Report!AA$3,Results!$A$2:$AK$2,0))</f>
        <v>#N/A</v>
      </c>
      <c r="AB12" s="19" t="e">
        <f>INDEX(ResTRA,MATCH(_xlfn.CONCAT(AB$2,$B12,$D12),Results!$A$2:$A$11104,0),MATCH(Report!AB$3,Results!$A$2:$AK$2,0))</f>
        <v>#N/A</v>
      </c>
      <c r="AC12" s="19" t="e">
        <f>INDEX(ResTRA,MATCH(_xlfn.CONCAT(AC$2,$B12,$D12),Results!$A$2:$A$11104,0),MATCH(Report!AC$3,Results!$A$2:$AK$2,0))</f>
        <v>#N/A</v>
      </c>
      <c r="AE12" s="142" t="e">
        <f>INDEX(ResTRA,MATCH(_xlfn.CONCAT(AE$2,$B12,$D12),Results!$A$2:$A$11104,0),MATCH(Report!AE$3,Results!$A$2:$AK$2,0))</f>
        <v>#N/A</v>
      </c>
      <c r="AF12" s="142" t="e">
        <f>INDEX(ResTRA,MATCH(_xlfn.CONCAT(AF$2,$B12,$D12),Results!$A$2:$A$11104,0),MATCH(Report!AF$3,Results!$A$2:$AK$2,0))</f>
        <v>#N/A</v>
      </c>
      <c r="AG12" s="143" t="e">
        <f>INDEX(ResTRA,MATCH(_xlfn.CONCAT(AG$2,$B12,$D12),Results!$A$2:$A$11104,0),MATCH(Report!AG$3,Results!$A$2:$AK$2,0))</f>
        <v>#N/A</v>
      </c>
      <c r="AH12" s="143" t="e">
        <f>INDEX(ResTRA,MATCH(_xlfn.CONCAT(AH$2,$B12,$D12),Results!$A$2:$A$11104,0),MATCH(Report!AH$3,Results!$A$2:$AK$2,0))</f>
        <v>#N/A</v>
      </c>
      <c r="AI12" s="142" t="e">
        <f>INDEX(ResTRA,MATCH(_xlfn.CONCAT(AI$2,$B12,$D12),Results!$A$2:$A$11104,0),MATCH(Report!AI$3,Results!$A$2:$AK$2,0))</f>
        <v>#N/A</v>
      </c>
      <c r="AJ12" s="142" t="e">
        <f>INDEX(ResTRA,MATCH(_xlfn.CONCAT(AJ$2,$B12,$D12),Results!$A$2:$A$11104,0),MATCH(Report!AJ$3,Results!$A$2:$AK$2,0))</f>
        <v>#N/A</v>
      </c>
    </row>
    <row r="13" spans="1:36" s="29" customFormat="1" x14ac:dyDescent="0.3">
      <c r="A13"/>
      <c r="B13" s="28" t="s">
        <v>187</v>
      </c>
      <c r="C13" s="28" t="s">
        <v>234</v>
      </c>
      <c r="D13" s="28" t="s">
        <v>1</v>
      </c>
      <c r="E13" s="18">
        <f>INDEX(ResTRA,MATCH(_xlfn.CONCAT(E$2,$B13,$D13),Results!$A$2:$A$11104,0),MATCH(Report!E$3,Results!$A$2:$AK$2,0))</f>
        <v>0.94</v>
      </c>
      <c r="F13" s="18">
        <f>INDEX(ResTRA,MATCH(_xlfn.CONCAT(F$2,$B13,$D13),Results!$A$2:$A$11104,0),MATCH(Report!F$3,Results!$A$2:$AK$2,0))</f>
        <v>1.02</v>
      </c>
      <c r="G13" s="18">
        <f>INDEX(ResTRA,MATCH(_xlfn.CONCAT(G$2,$B13,$D13),Results!$A$2:$A$11104,0),MATCH(Report!G$3,Results!$A$2:$AK$2,0))</f>
        <v>1.18</v>
      </c>
      <c r="H13" s="110"/>
      <c r="I13" s="48">
        <f>INDEX(ResTRA,MATCH(_xlfn.CONCAT(I$2,$B13,$D13),Results!$A$2:$A$11104,0),MATCH(Report!I$3,Results!$A$2:$AK$2,0))</f>
        <v>0.93589299999999997</v>
      </c>
      <c r="J13" s="48">
        <f>INDEX(ResTRA,MATCH(_xlfn.CONCAT(J$2,$B13,$D13),Results!$A$2:$A$11104,0),MATCH(Report!J$3,Results!$A$2:$AK$2,0))</f>
        <v>1.0176970000000001</v>
      </c>
      <c r="K13" s="48">
        <f>INDEX(ResTRA,MATCH(_xlfn.CONCAT(K$2,$B13,$D13),Results!$A$2:$A$11104,0),MATCH(Report!K$3,Results!$A$2:$AK$2,0))</f>
        <v>1.1773009999999999</v>
      </c>
      <c r="L13" s="18" t="e">
        <f>INDEX(ResTRA,MATCH(_xlfn.CONCAT(L$2,$B13,$D13),Results!$A$2:$A$11104,0),MATCH(Report!L$3,Results!$A$2:$AK$2,0))</f>
        <v>#N/A</v>
      </c>
      <c r="M13" s="18" t="e">
        <f>INDEX(ResTRA,MATCH(_xlfn.CONCAT(M$2,$B13,$D13),Results!$A$2:$A$11104,0),MATCH(Report!M$3,Results!$A$2:$AK$2,0))</f>
        <v>#N/A</v>
      </c>
      <c r="N13" s="48" t="e">
        <f>INDEX(ResTRA,MATCH(_xlfn.CONCAT(N$2,$B13,$D13),Results!$A$2:$A$11104,0),MATCH(Report!N$3,Results!$A$2:$AK$2,0))</f>
        <v>#N/A</v>
      </c>
      <c r="O13" s="48" t="e">
        <f>INDEX(ResTRA,MATCH(_xlfn.CONCAT(O$2,$B13,$D13),Results!$A$2:$A$11104,0),MATCH(Report!O$3,Results!$A$2:$AK$2,0))</f>
        <v>#N/A</v>
      </c>
      <c r="P13" s="18" t="e">
        <f>INDEX(ResTRA,MATCH(_xlfn.CONCAT(P$2,$B13,$D13),Results!$A$2:$A$11104,0),MATCH(Report!P$3,Results!$A$2:$AK$2,0))</f>
        <v>#N/A</v>
      </c>
      <c r="Q13" s="18" t="e">
        <f>INDEX(ResTRA,MATCH(_xlfn.CONCAT(Q$2,$B13,$D13),Results!$A$2:$A$11104,0),MATCH(Report!Q$3,Results!$A$2:$AK$2,0))</f>
        <v>#N/A</v>
      </c>
      <c r="R13" s="48" t="e">
        <f>INDEX(ResTRA,MATCH(_xlfn.CONCAT(R$2,$B13,$D13),Results!$A$2:$A$11104,0),MATCH(Report!R$3,Results!$A$2:$AK$2,0))</f>
        <v>#N/A</v>
      </c>
      <c r="S13" s="48" t="e">
        <f>INDEX(ResTRA,MATCH(_xlfn.CONCAT(S$2,$B13,$D13),Results!$A$2:$A$11104,0),MATCH(Report!S$3,Results!$A$2:$AK$2,0))</f>
        <v>#N/A</v>
      </c>
      <c r="T13" s="18" t="e">
        <f>INDEX(ResTRA,MATCH(_xlfn.CONCAT(T$2,$B13,$D13),Results!$A$2:$A$11104,0),MATCH(Report!T$3,Results!$A$2:$AK$2,0))</f>
        <v>#N/A</v>
      </c>
      <c r="U13" s="18" t="e">
        <f>INDEX(ResTRA,MATCH(_xlfn.CONCAT(U$2,$B13,$D13),Results!$A$2:$A$11104,0),MATCH(Report!U$3,Results!$A$2:$AK$2,0))</f>
        <v>#N/A</v>
      </c>
      <c r="V13" s="48" t="e">
        <f>INDEX(ResTRA,MATCH(_xlfn.CONCAT(V$2,$B13,$D13),Results!$A$2:$A$11104,0),MATCH(Report!V$3,Results!$A$2:$AK$2,0))</f>
        <v>#N/A</v>
      </c>
      <c r="W13" s="48" t="e">
        <f>INDEX(ResTRA,MATCH(_xlfn.CONCAT(W$2,$B13,$D13),Results!$A$2:$A$11104,0),MATCH(Report!W$3,Results!$A$2:$AK$2,0))</f>
        <v>#N/A</v>
      </c>
      <c r="X13" s="18" t="e">
        <f>INDEX(ResTRA,MATCH(_xlfn.CONCAT(X$2,$B13,$D13),Results!$A$2:$A$11104,0),MATCH(Report!X$3,Results!$A$2:$AK$2,0))</f>
        <v>#N/A</v>
      </c>
      <c r="Y13" s="18" t="e">
        <f>INDEX(ResTRA,MATCH(_xlfn.CONCAT(Y$2,$B13,$D13),Results!$A$2:$A$11104,0),MATCH(Report!Y$3,Results!$A$2:$AK$2,0))</f>
        <v>#N/A</v>
      </c>
      <c r="Z13" s="48" t="e">
        <f>INDEX(ResTRA,MATCH(_xlfn.CONCAT(Z$2,$B13,$D13),Results!$A$2:$A$11104,0),MATCH(Report!Z$3,Results!$A$2:$AK$2,0))</f>
        <v>#N/A</v>
      </c>
      <c r="AA13" s="48" t="e">
        <f>INDEX(ResTRA,MATCH(_xlfn.CONCAT(AA$2,$B13,$D13),Results!$A$2:$A$11104,0),MATCH(Report!AA$3,Results!$A$2:$AK$2,0))</f>
        <v>#N/A</v>
      </c>
      <c r="AB13" s="18" t="e">
        <f>INDEX(ResTRA,MATCH(_xlfn.CONCAT(AB$2,$B13,$D13),Results!$A$2:$A$11104,0),MATCH(Report!AB$3,Results!$A$2:$AK$2,0))</f>
        <v>#N/A</v>
      </c>
      <c r="AC13" s="18" t="e">
        <f>INDEX(ResTRA,MATCH(_xlfn.CONCAT(AC$2,$B13,$D13),Results!$A$2:$A$11104,0),MATCH(Report!AC$3,Results!$A$2:$AK$2,0))</f>
        <v>#N/A</v>
      </c>
      <c r="AD13" s="100"/>
      <c r="AE13" s="144" t="e">
        <f>INDEX(ResTRA,MATCH(_xlfn.CONCAT(AE$2,$B13,$D13),Results!$A$2:$A$11104,0),MATCH(Report!AE$3,Results!$A$2:$AK$2,0))</f>
        <v>#N/A</v>
      </c>
      <c r="AF13" s="144" t="e">
        <f>INDEX(ResTRA,MATCH(_xlfn.CONCAT(AF$2,$B13,$D13),Results!$A$2:$A$11104,0),MATCH(Report!AF$3,Results!$A$2:$AK$2,0))</f>
        <v>#N/A</v>
      </c>
      <c r="AG13" s="145" t="e">
        <f>INDEX(ResTRA,MATCH(_xlfn.CONCAT(AG$2,$B13,$D13),Results!$A$2:$A$11104,0),MATCH(Report!AG$3,Results!$A$2:$AK$2,0))</f>
        <v>#N/A</v>
      </c>
      <c r="AH13" s="145" t="e">
        <f>INDEX(ResTRA,MATCH(_xlfn.CONCAT(AH$2,$B13,$D13),Results!$A$2:$A$11104,0),MATCH(Report!AH$3,Results!$A$2:$AK$2,0))</f>
        <v>#N/A</v>
      </c>
      <c r="AI13" s="144" t="e">
        <f>INDEX(ResTRA,MATCH(_xlfn.CONCAT(AI$2,$B13,$D13),Results!$A$2:$A$11104,0),MATCH(Report!AI$3,Results!$A$2:$AK$2,0))</f>
        <v>#N/A</v>
      </c>
      <c r="AJ13" s="144" t="e">
        <f>INDEX(ResTRA,MATCH(_xlfn.CONCAT(AJ$2,$B13,$D13),Results!$A$2:$A$11104,0),MATCH(Report!AJ$3,Results!$A$2:$AK$2,0))</f>
        <v>#N/A</v>
      </c>
    </row>
    <row r="14" spans="1:36" s="29" customFormat="1" x14ac:dyDescent="0.3">
      <c r="A14"/>
      <c r="B14" s="28" t="s">
        <v>190</v>
      </c>
      <c r="C14" s="28" t="s">
        <v>237</v>
      </c>
      <c r="D14" s="28" t="s">
        <v>1</v>
      </c>
      <c r="E14" s="18">
        <f>INDEX(ResTRA,MATCH(_xlfn.CONCAT(E$2,$B14,$D14),Results!$A$2:$A$11104,0),MATCH(Report!E$3,Results!$A$2:$AK$2,0))</f>
        <v>0.96</v>
      </c>
      <c r="F14" s="18">
        <f>INDEX(ResTRA,MATCH(_xlfn.CONCAT(F$2,$B14,$D14),Results!$A$2:$A$11104,0),MATCH(Report!F$3,Results!$A$2:$AK$2,0))</f>
        <v>1.04</v>
      </c>
      <c r="G14" s="18">
        <f>INDEX(ResTRA,MATCH(_xlfn.CONCAT(G$2,$B14,$D14),Results!$A$2:$A$11104,0),MATCH(Report!G$3,Results!$A$2:$AK$2,0))</f>
        <v>1.19</v>
      </c>
      <c r="H14" s="110"/>
      <c r="I14" s="48">
        <f>INDEX(ResTRA,MATCH(_xlfn.CONCAT(I$2,$B14,$D14),Results!$A$2:$A$11104,0),MATCH(Report!I$3,Results!$A$2:$AK$2,0))</f>
        <v>0.96368600000000004</v>
      </c>
      <c r="J14" s="48">
        <f>INDEX(ResTRA,MATCH(_xlfn.CONCAT(J$2,$B14,$D14),Results!$A$2:$A$11104,0),MATCH(Report!J$3,Results!$A$2:$AK$2,0))</f>
        <v>1.0423089999999999</v>
      </c>
      <c r="K14" s="48">
        <f>INDEX(ResTRA,MATCH(_xlfn.CONCAT(K$2,$B14,$D14),Results!$A$2:$A$11104,0),MATCH(Report!K$3,Results!$A$2:$AK$2,0))</f>
        <v>1.1854070000000001</v>
      </c>
      <c r="L14" s="18" t="e">
        <f>INDEX(ResTRA,MATCH(_xlfn.CONCAT(L$2,$B14,$D14),Results!$A$2:$A$11104,0),MATCH(Report!L$3,Results!$A$2:$AK$2,0))</f>
        <v>#N/A</v>
      </c>
      <c r="M14" s="18" t="e">
        <f>INDEX(ResTRA,MATCH(_xlfn.CONCAT(M$2,$B14,$D14),Results!$A$2:$A$11104,0),MATCH(Report!M$3,Results!$A$2:$AK$2,0))</f>
        <v>#N/A</v>
      </c>
      <c r="N14" s="48" t="e">
        <f>INDEX(ResTRA,MATCH(_xlfn.CONCAT(N$2,$B14,$D14),Results!$A$2:$A$11104,0),MATCH(Report!N$3,Results!$A$2:$AK$2,0))</f>
        <v>#N/A</v>
      </c>
      <c r="O14" s="48" t="e">
        <f>INDEX(ResTRA,MATCH(_xlfn.CONCAT(O$2,$B14,$D14),Results!$A$2:$A$11104,0),MATCH(Report!O$3,Results!$A$2:$AK$2,0))</f>
        <v>#N/A</v>
      </c>
      <c r="P14" s="18" t="e">
        <f>INDEX(ResTRA,MATCH(_xlfn.CONCAT(P$2,$B14,$D14),Results!$A$2:$A$11104,0),MATCH(Report!P$3,Results!$A$2:$AK$2,0))</f>
        <v>#N/A</v>
      </c>
      <c r="Q14" s="18" t="e">
        <f>INDEX(ResTRA,MATCH(_xlfn.CONCAT(Q$2,$B14,$D14),Results!$A$2:$A$11104,0),MATCH(Report!Q$3,Results!$A$2:$AK$2,0))</f>
        <v>#N/A</v>
      </c>
      <c r="R14" s="48" t="e">
        <f>INDEX(ResTRA,MATCH(_xlfn.CONCAT(R$2,$B14,$D14),Results!$A$2:$A$11104,0),MATCH(Report!R$3,Results!$A$2:$AK$2,0))</f>
        <v>#N/A</v>
      </c>
      <c r="S14" s="48" t="e">
        <f>INDEX(ResTRA,MATCH(_xlfn.CONCAT(S$2,$B14,$D14),Results!$A$2:$A$11104,0),MATCH(Report!S$3,Results!$A$2:$AK$2,0))</f>
        <v>#N/A</v>
      </c>
      <c r="T14" s="18" t="e">
        <f>INDEX(ResTRA,MATCH(_xlfn.CONCAT(T$2,$B14,$D14),Results!$A$2:$A$11104,0),MATCH(Report!T$3,Results!$A$2:$AK$2,0))</f>
        <v>#N/A</v>
      </c>
      <c r="U14" s="18" t="e">
        <f>INDEX(ResTRA,MATCH(_xlfn.CONCAT(U$2,$B14,$D14),Results!$A$2:$A$11104,0),MATCH(Report!U$3,Results!$A$2:$AK$2,0))</f>
        <v>#N/A</v>
      </c>
      <c r="V14" s="48" t="e">
        <f>INDEX(ResTRA,MATCH(_xlfn.CONCAT(V$2,$B14,$D14),Results!$A$2:$A$11104,0),MATCH(Report!V$3,Results!$A$2:$AK$2,0))</f>
        <v>#N/A</v>
      </c>
      <c r="W14" s="48" t="e">
        <f>INDEX(ResTRA,MATCH(_xlfn.CONCAT(W$2,$B14,$D14),Results!$A$2:$A$11104,0),MATCH(Report!W$3,Results!$A$2:$AK$2,0))</f>
        <v>#N/A</v>
      </c>
      <c r="X14" s="18" t="e">
        <f>INDEX(ResTRA,MATCH(_xlfn.CONCAT(X$2,$B14,$D14),Results!$A$2:$A$11104,0),MATCH(Report!X$3,Results!$A$2:$AK$2,0))</f>
        <v>#N/A</v>
      </c>
      <c r="Y14" s="18" t="e">
        <f>INDEX(ResTRA,MATCH(_xlfn.CONCAT(Y$2,$B14,$D14),Results!$A$2:$A$11104,0),MATCH(Report!Y$3,Results!$A$2:$AK$2,0))</f>
        <v>#N/A</v>
      </c>
      <c r="Z14" s="48" t="e">
        <f>INDEX(ResTRA,MATCH(_xlfn.CONCAT(Z$2,$B14,$D14),Results!$A$2:$A$11104,0),MATCH(Report!Z$3,Results!$A$2:$AK$2,0))</f>
        <v>#N/A</v>
      </c>
      <c r="AA14" s="48" t="e">
        <f>INDEX(ResTRA,MATCH(_xlfn.CONCAT(AA$2,$B14,$D14),Results!$A$2:$A$11104,0),MATCH(Report!AA$3,Results!$A$2:$AK$2,0))</f>
        <v>#N/A</v>
      </c>
      <c r="AB14" s="18" t="e">
        <f>INDEX(ResTRA,MATCH(_xlfn.CONCAT(AB$2,$B14,$D14),Results!$A$2:$A$11104,0),MATCH(Report!AB$3,Results!$A$2:$AK$2,0))</f>
        <v>#N/A</v>
      </c>
      <c r="AC14" s="18" t="e">
        <f>INDEX(ResTRA,MATCH(_xlfn.CONCAT(AC$2,$B14,$D14),Results!$A$2:$A$11104,0),MATCH(Report!AC$3,Results!$A$2:$AK$2,0))</f>
        <v>#N/A</v>
      </c>
      <c r="AD14" s="100"/>
      <c r="AE14" s="144" t="e">
        <f>INDEX(ResTRA,MATCH(_xlfn.CONCAT(AE$2,$B14,$D14),Results!$A$2:$A$11104,0),MATCH(Report!AE$3,Results!$A$2:$AK$2,0))</f>
        <v>#N/A</v>
      </c>
      <c r="AF14" s="144" t="e">
        <f>INDEX(ResTRA,MATCH(_xlfn.CONCAT(AF$2,$B14,$D14),Results!$A$2:$A$11104,0),MATCH(Report!AF$3,Results!$A$2:$AK$2,0))</f>
        <v>#N/A</v>
      </c>
      <c r="AG14" s="145" t="e">
        <f>INDEX(ResTRA,MATCH(_xlfn.CONCAT(AG$2,$B14,$D14),Results!$A$2:$A$11104,0),MATCH(Report!AG$3,Results!$A$2:$AK$2,0))</f>
        <v>#N/A</v>
      </c>
      <c r="AH14" s="145" t="e">
        <f>INDEX(ResTRA,MATCH(_xlfn.CONCAT(AH$2,$B14,$D14),Results!$A$2:$A$11104,0),MATCH(Report!AH$3,Results!$A$2:$AK$2,0))</f>
        <v>#N/A</v>
      </c>
      <c r="AI14" s="144" t="e">
        <f>INDEX(ResTRA,MATCH(_xlfn.CONCAT(AI$2,$B14,$D14),Results!$A$2:$A$11104,0),MATCH(Report!AI$3,Results!$A$2:$AK$2,0))</f>
        <v>#N/A</v>
      </c>
      <c r="AJ14" s="144" t="e">
        <f>INDEX(ResTRA,MATCH(_xlfn.CONCAT(AJ$2,$B14,$D14),Results!$A$2:$A$11104,0),MATCH(Report!AJ$3,Results!$A$2:$AK$2,0))</f>
        <v>#N/A</v>
      </c>
    </row>
    <row r="15" spans="1:36" s="29" customFormat="1" x14ac:dyDescent="0.3">
      <c r="A15"/>
      <c r="B15" s="28" t="s">
        <v>197</v>
      </c>
      <c r="C15" s="28" t="s">
        <v>236</v>
      </c>
      <c r="D15" s="28" t="s">
        <v>1</v>
      </c>
      <c r="E15" s="17">
        <f>INDEX(ResTRA,MATCH(_xlfn.CONCAT(E$2,$B15,$D15),Results!$A$2:$A$11104,0),MATCH(Report!E$3,Results!$A$2:$AK$2,0))</f>
        <v>1465.03</v>
      </c>
      <c r="F15" s="17">
        <f>INDEX(ResTRA,MATCH(_xlfn.CONCAT(F$2,$B15,$D15),Results!$A$2:$A$11104,0),MATCH(Report!F$3,Results!$A$2:$AK$2,0))</f>
        <v>1584.83</v>
      </c>
      <c r="G15" s="17">
        <f>INDEX(ResTRA,MATCH(_xlfn.CONCAT(G$2,$B15,$D15),Results!$A$2:$A$11104,0),MATCH(Report!G$3,Results!$A$2:$AK$2,0))</f>
        <v>1792.71</v>
      </c>
      <c r="H15" s="106"/>
      <c r="I15" s="84">
        <f>INDEX(ResTRA,MATCH(_xlfn.CONCAT(I$2,$B15,$D15),Results!$A$2:$A$11104,0),MATCH(Report!I$3,Results!$A$2:$AK$2,0))</f>
        <v>1465.03357220508</v>
      </c>
      <c r="J15" s="45">
        <f>INDEX(ResTRA,MATCH(_xlfn.CONCAT(J$2,$B15,$D15),Results!$A$2:$A$11104,0),MATCH(Report!J$3,Results!$A$2:$AK$2,0))</f>
        <v>1584.50152332831</v>
      </c>
      <c r="K15" s="45">
        <f>INDEX(ResTRA,MATCH(_xlfn.CONCAT(K$2,$B15,$D15),Results!$A$2:$A$11104,0),MATCH(Report!K$3,Results!$A$2:$AK$2,0))</f>
        <v>1791.9053211728699</v>
      </c>
      <c r="L15" s="17" t="e">
        <f>INDEX(ResTRA,MATCH(_xlfn.CONCAT(L$2,$B15,$D15),Results!$A$2:$A$11104,0),MATCH(Report!L$3,Results!$A$2:$AK$2,0))</f>
        <v>#N/A</v>
      </c>
      <c r="M15" s="17" t="e">
        <f>INDEX(ResTRA,MATCH(_xlfn.CONCAT(M$2,$B15,$D15),Results!$A$2:$A$11104,0),MATCH(Report!M$3,Results!$A$2:$AK$2,0))</f>
        <v>#N/A</v>
      </c>
      <c r="N15" s="45" t="e">
        <f>INDEX(ResTRA,MATCH(_xlfn.CONCAT(N$2,$B15,$D15),Results!$A$2:$A$11104,0),MATCH(Report!N$3,Results!$A$2:$AK$2,0))</f>
        <v>#N/A</v>
      </c>
      <c r="O15" s="45" t="e">
        <f>INDEX(ResTRA,MATCH(_xlfn.CONCAT(O$2,$B15,$D15),Results!$A$2:$A$11104,0),MATCH(Report!O$3,Results!$A$2:$AK$2,0))</f>
        <v>#N/A</v>
      </c>
      <c r="P15" s="17" t="e">
        <f>INDEX(ResTRA,MATCH(_xlfn.CONCAT(P$2,$B15,$D15),Results!$A$2:$A$11104,0),MATCH(Report!P$3,Results!$A$2:$AK$2,0))</f>
        <v>#N/A</v>
      </c>
      <c r="Q15" s="17" t="e">
        <f>INDEX(ResTRA,MATCH(_xlfn.CONCAT(Q$2,$B15,$D15),Results!$A$2:$A$11104,0),MATCH(Report!Q$3,Results!$A$2:$AK$2,0))</f>
        <v>#N/A</v>
      </c>
      <c r="R15" s="45" t="e">
        <f>INDEX(ResTRA,MATCH(_xlfn.CONCAT(R$2,$B15,$D15),Results!$A$2:$A$11104,0),MATCH(Report!R$3,Results!$A$2:$AK$2,0))</f>
        <v>#N/A</v>
      </c>
      <c r="S15" s="45" t="e">
        <f>INDEX(ResTRA,MATCH(_xlfn.CONCAT(S$2,$B15,$D15),Results!$A$2:$A$11104,0),MATCH(Report!S$3,Results!$A$2:$AK$2,0))</f>
        <v>#N/A</v>
      </c>
      <c r="T15" s="17" t="e">
        <f>INDEX(ResTRA,MATCH(_xlfn.CONCAT(T$2,$B15,$D15),Results!$A$2:$A$11104,0),MATCH(Report!T$3,Results!$A$2:$AK$2,0))</f>
        <v>#N/A</v>
      </c>
      <c r="U15" s="17" t="e">
        <f>INDEX(ResTRA,MATCH(_xlfn.CONCAT(U$2,$B15,$D15),Results!$A$2:$A$11104,0),MATCH(Report!U$3,Results!$A$2:$AK$2,0))</f>
        <v>#N/A</v>
      </c>
      <c r="V15" s="45" t="e">
        <f>INDEX(ResTRA,MATCH(_xlfn.CONCAT(V$2,$B15,$D15),Results!$A$2:$A$11104,0),MATCH(Report!V$3,Results!$A$2:$AK$2,0))</f>
        <v>#N/A</v>
      </c>
      <c r="W15" s="45" t="e">
        <f>INDEX(ResTRA,MATCH(_xlfn.CONCAT(W$2,$B15,$D15),Results!$A$2:$A$11104,0),MATCH(Report!W$3,Results!$A$2:$AK$2,0))</f>
        <v>#N/A</v>
      </c>
      <c r="X15" s="17" t="e">
        <f>INDEX(ResTRA,MATCH(_xlfn.CONCAT(X$2,$B15,$D15),Results!$A$2:$A$11104,0),MATCH(Report!X$3,Results!$A$2:$AK$2,0))</f>
        <v>#N/A</v>
      </c>
      <c r="Y15" s="17" t="e">
        <f>INDEX(ResTRA,MATCH(_xlfn.CONCAT(Y$2,$B15,$D15),Results!$A$2:$A$11104,0),MATCH(Report!Y$3,Results!$A$2:$AK$2,0))</f>
        <v>#N/A</v>
      </c>
      <c r="Z15" s="45" t="e">
        <f>INDEX(ResTRA,MATCH(_xlfn.CONCAT(Z$2,$B15,$D15),Results!$A$2:$A$11104,0),MATCH(Report!Z$3,Results!$A$2:$AK$2,0))</f>
        <v>#N/A</v>
      </c>
      <c r="AA15" s="45" t="e">
        <f>INDEX(ResTRA,MATCH(_xlfn.CONCAT(AA$2,$B15,$D15),Results!$A$2:$A$11104,0),MATCH(Report!AA$3,Results!$A$2:$AK$2,0))</f>
        <v>#N/A</v>
      </c>
      <c r="AB15" s="17" t="e">
        <f>INDEX(ResTRA,MATCH(_xlfn.CONCAT(AB$2,$B15,$D15),Results!$A$2:$A$11104,0),MATCH(Report!AB$3,Results!$A$2:$AK$2,0))</f>
        <v>#N/A</v>
      </c>
      <c r="AC15" s="17" t="e">
        <f>INDEX(ResTRA,MATCH(_xlfn.CONCAT(AC$2,$B15,$D15),Results!$A$2:$A$11104,0),MATCH(Report!AC$3,Results!$A$2:$AK$2,0))</f>
        <v>#N/A</v>
      </c>
      <c r="AD15" s="100"/>
      <c r="AE15" s="136" t="e">
        <f>INDEX(ResTRA,MATCH(_xlfn.CONCAT(AE$2,$B15,$D15),Results!$A$2:$A$11104,0),MATCH(Report!AE$3,Results!$A$2:$AK$2,0))</f>
        <v>#N/A</v>
      </c>
      <c r="AF15" s="136" t="e">
        <f>INDEX(ResTRA,MATCH(_xlfn.CONCAT(AF$2,$B15,$D15),Results!$A$2:$A$11104,0),MATCH(Report!AF$3,Results!$A$2:$AK$2,0))</f>
        <v>#N/A</v>
      </c>
      <c r="AG15" s="137" t="e">
        <f>INDEX(ResTRA,MATCH(_xlfn.CONCAT(AG$2,$B15,$D15),Results!$A$2:$A$11104,0),MATCH(Report!AG$3,Results!$A$2:$AK$2,0))</f>
        <v>#N/A</v>
      </c>
      <c r="AH15" s="137" t="e">
        <f>INDEX(ResTRA,MATCH(_xlfn.CONCAT(AH$2,$B15,$D15),Results!$A$2:$A$11104,0),MATCH(Report!AH$3,Results!$A$2:$AK$2,0))</f>
        <v>#N/A</v>
      </c>
      <c r="AI15" s="136" t="e">
        <f>INDEX(ResTRA,MATCH(_xlfn.CONCAT(AI$2,$B15,$D15),Results!$A$2:$A$11104,0),MATCH(Report!AI$3,Results!$A$2:$AK$2,0))</f>
        <v>#N/A</v>
      </c>
      <c r="AJ15" s="136" t="e">
        <f>INDEX(ResTRA,MATCH(_xlfn.CONCAT(AJ$2,$B15,$D15),Results!$A$2:$A$11104,0),MATCH(Report!AJ$3,Results!$A$2:$AK$2,0))</f>
        <v>#N/A</v>
      </c>
    </row>
    <row r="16" spans="1:36" x14ac:dyDescent="0.3">
      <c r="B16" s="4" t="s">
        <v>223</v>
      </c>
      <c r="C16" t="s">
        <v>245</v>
      </c>
      <c r="D16" t="s">
        <v>1</v>
      </c>
      <c r="E16" s="17">
        <f>INDEX(ResTRA,MATCH(_xlfn.CONCAT(E$2,$B16,$D16),Results!$A$2:$A$11104,0),MATCH(Report!E$3,Results!$A$2:$AK$2,0))</f>
        <v>1452.49</v>
      </c>
      <c r="F16" s="17">
        <f>INDEX(ResTRA,MATCH(_xlfn.CONCAT(F$2,$B16,$D16),Results!$A$2:$A$11104,0),MATCH(Report!F$3,Results!$A$2:$AK$2,0))</f>
        <v>1571.07</v>
      </c>
      <c r="G16" s="17">
        <f>INDEX(ResTRA,MATCH(_xlfn.CONCAT(G$2,$B16,$D16),Results!$A$2:$A$11104,0),MATCH(Report!G$3,Results!$A$2:$AK$2,0))</f>
        <v>1777.24</v>
      </c>
      <c r="H16" s="106"/>
      <c r="I16" s="84">
        <f>INDEX(ResTRA,MATCH(_xlfn.CONCAT(I$2,$B16,$D16),Results!$A$2:$A$11104,0),MATCH(Report!I$3,Results!$A$2:$AK$2,0))</f>
        <v>1452.4945195742901</v>
      </c>
      <c r="J16" s="45">
        <f>INDEX(ResTRA,MATCH(_xlfn.CONCAT(J$2,$B16,$D16),Results!$A$2:$A$11104,0),MATCH(Report!J$3,Results!$A$2:$AK$2,0))</f>
        <v>1568.88288582789</v>
      </c>
      <c r="K16" s="235">
        <f>INDEX(ResTRA,MATCH(_xlfn.CONCAT(K$2,$B16,$D16),Results!$A$2:$A$11104,0),MATCH(Report!K$3,Results!$A$2:$AK$2,0))</f>
        <v>1771.4698390795099</v>
      </c>
      <c r="L16" s="17" t="e">
        <f>INDEX(ResTRA,MATCH(_xlfn.CONCAT(L$2,$B16,$D16),Results!$A$2:$A$11104,0),MATCH(Report!L$3,Results!$A$2:$AK$2,0))</f>
        <v>#N/A</v>
      </c>
      <c r="M16" s="83" t="e">
        <f>INDEX(ResTRA,MATCH(_xlfn.CONCAT(M$2,$B16,$D16),Results!$A$2:$A$11104,0),MATCH(Report!M$3,Results!$A$2:$AK$2,0))</f>
        <v>#N/A</v>
      </c>
      <c r="N16" s="45" t="e">
        <f>INDEX(ResTRA,MATCH(_xlfn.CONCAT(N$2,$B16,$D16),Results!$A$2:$A$11104,0),MATCH(Report!N$3,Results!$A$2:$AK$2,0))</f>
        <v>#N/A</v>
      </c>
      <c r="O16" s="45" t="e">
        <f>INDEX(ResTRA,MATCH(_xlfn.CONCAT(O$2,$B16,$D16),Results!$A$2:$A$11104,0),MATCH(Report!O$3,Results!$A$2:$AK$2,0))</f>
        <v>#N/A</v>
      </c>
      <c r="P16" s="17" t="e">
        <f>INDEX(ResTRA,MATCH(_xlfn.CONCAT(P$2,$B16,$D16),Results!$A$2:$A$11104,0),MATCH(Report!P$3,Results!$A$2:$AK$2,0))</f>
        <v>#N/A</v>
      </c>
      <c r="Q16" s="83" t="e">
        <f>INDEX(ResTRA,MATCH(_xlfn.CONCAT(Q$2,$B16,$D16),Results!$A$2:$A$11104,0),MATCH(Report!Q$3,Results!$A$2:$AK$2,0))</f>
        <v>#N/A</v>
      </c>
      <c r="R16" s="45" t="e">
        <f>INDEX(ResTRA,MATCH(_xlfn.CONCAT(R$2,$B16,$D16),Results!$A$2:$A$11104,0),MATCH(Report!R$3,Results!$A$2:$AK$2,0))</f>
        <v>#N/A</v>
      </c>
      <c r="S16" s="45" t="e">
        <f>INDEX(ResTRA,MATCH(_xlfn.CONCAT(S$2,$B16,$D16),Results!$A$2:$A$11104,0),MATCH(Report!S$3,Results!$A$2:$AK$2,0))</f>
        <v>#N/A</v>
      </c>
      <c r="T16" s="17" t="e">
        <f>INDEX(ResTRA,MATCH(_xlfn.CONCAT(T$2,$B16,$D16),Results!$A$2:$A$11104,0),MATCH(Report!T$3,Results!$A$2:$AK$2,0))</f>
        <v>#N/A</v>
      </c>
      <c r="U16" s="17" t="e">
        <f>INDEX(ResTRA,MATCH(_xlfn.CONCAT(U$2,$B16,$D16),Results!$A$2:$A$11104,0),MATCH(Report!U$3,Results!$A$2:$AK$2,0))</f>
        <v>#N/A</v>
      </c>
      <c r="V16" s="45" t="e">
        <f>INDEX(ResTRA,MATCH(_xlfn.CONCAT(V$2,$B16,$D16),Results!$A$2:$A$11104,0),MATCH(Report!V$3,Results!$A$2:$AK$2,0))</f>
        <v>#N/A</v>
      </c>
      <c r="W16" s="45" t="e">
        <f>INDEX(ResTRA,MATCH(_xlfn.CONCAT(W$2,$B16,$D16),Results!$A$2:$A$11104,0),MATCH(Report!W$3,Results!$A$2:$AK$2,0))</f>
        <v>#N/A</v>
      </c>
      <c r="X16" s="17" t="e">
        <f>INDEX(ResTRA,MATCH(_xlfn.CONCAT(X$2,$B16,$D16),Results!$A$2:$A$11104,0),MATCH(Report!X$3,Results!$A$2:$AK$2,0))</f>
        <v>#N/A</v>
      </c>
      <c r="Y16" s="17" t="e">
        <f>INDEX(ResTRA,MATCH(_xlfn.CONCAT(Y$2,$B16,$D16),Results!$A$2:$A$11104,0),MATCH(Report!Y$3,Results!$A$2:$AK$2,0))</f>
        <v>#N/A</v>
      </c>
      <c r="Z16" s="45" t="e">
        <f>INDEX(ResTRA,MATCH(_xlfn.CONCAT(Z$2,$B16,$D16),Results!$A$2:$A$11104,0),MATCH(Report!Z$3,Results!$A$2:$AK$2,0))</f>
        <v>#N/A</v>
      </c>
      <c r="AA16" s="45" t="e">
        <f>INDEX(ResTRA,MATCH(_xlfn.CONCAT(AA$2,$B16,$D16),Results!$A$2:$A$11104,0),MATCH(Report!AA$3,Results!$A$2:$AK$2,0))</f>
        <v>#N/A</v>
      </c>
      <c r="AB16" s="17" t="e">
        <f>INDEX(ResTRA,MATCH(_xlfn.CONCAT(AB$2,$B16,$D16),Results!$A$2:$A$11104,0),MATCH(Report!AB$3,Results!$A$2:$AK$2,0))</f>
        <v>#N/A</v>
      </c>
      <c r="AC16" s="17" t="e">
        <f>INDEX(ResTRA,MATCH(_xlfn.CONCAT(AC$2,$B16,$D16),Results!$A$2:$A$11104,0),MATCH(Report!AC$3,Results!$A$2:$AK$2,0))</f>
        <v>#N/A</v>
      </c>
      <c r="AE16" s="136" t="e">
        <f>INDEX(ResTRA,MATCH(_xlfn.CONCAT(AE$2,$B16,$D16),Results!$A$2:$A$11104,0),MATCH(Report!AE$3,Results!$A$2:$AK$2,0))</f>
        <v>#N/A</v>
      </c>
      <c r="AF16" s="136" t="e">
        <f>INDEX(ResTRA,MATCH(_xlfn.CONCAT(AF$2,$B16,$D16),Results!$A$2:$A$11104,0),MATCH(Report!AF$3,Results!$A$2:$AK$2,0))</f>
        <v>#N/A</v>
      </c>
      <c r="AG16" s="137" t="e">
        <f>INDEX(ResTRA,MATCH(_xlfn.CONCAT(AG$2,$B16,$D16),Results!$A$2:$A$11104,0),MATCH(Report!AG$3,Results!$A$2:$AK$2,0))</f>
        <v>#N/A</v>
      </c>
      <c r="AH16" s="137" t="e">
        <f>INDEX(ResTRA,MATCH(_xlfn.CONCAT(AH$2,$B16,$D16),Results!$A$2:$A$11104,0),MATCH(Report!AH$3,Results!$A$2:$AK$2,0))</f>
        <v>#N/A</v>
      </c>
      <c r="AI16" s="136" t="e">
        <f>INDEX(ResTRA,MATCH(_xlfn.CONCAT(AI$2,$B16,$D16),Results!$A$2:$A$11104,0),MATCH(Report!AI$3,Results!$A$2:$AK$2,0))</f>
        <v>#N/A</v>
      </c>
      <c r="AJ16" s="136" t="e">
        <f>INDEX(ResTRA,MATCH(_xlfn.CONCAT(AJ$2,$B16,$D16),Results!$A$2:$A$11104,0),MATCH(Report!AJ$3,Results!$A$2:$AK$2,0))</f>
        <v>#N/A</v>
      </c>
    </row>
    <row r="17" spans="2:36" x14ac:dyDescent="0.3">
      <c r="C17" s="6" t="s">
        <v>267</v>
      </c>
      <c r="E17" s="24">
        <f t="shared" ref="E17:AC17" si="13">E16-E23</f>
        <v>681.12370946276906</v>
      </c>
      <c r="F17" s="24">
        <f t="shared" si="13"/>
        <v>746.69797762948292</v>
      </c>
      <c r="G17" s="24">
        <f t="shared" si="13"/>
        <v>861.29165254958696</v>
      </c>
      <c r="H17" s="111"/>
      <c r="I17" s="86">
        <f t="shared" si="13"/>
        <v>681.12833920724802</v>
      </c>
      <c r="J17" s="49">
        <f t="shared" si="13"/>
        <v>747.38739649854301</v>
      </c>
      <c r="K17" s="49">
        <f t="shared" si="13"/>
        <v>863.31198311305593</v>
      </c>
      <c r="L17" s="24" t="e">
        <f t="shared" si="13"/>
        <v>#N/A</v>
      </c>
      <c r="M17" s="24" t="e">
        <f t="shared" si="13"/>
        <v>#N/A</v>
      </c>
      <c r="N17" s="49" t="e">
        <f t="shared" ref="N17" si="14">N16-N23</f>
        <v>#N/A</v>
      </c>
      <c r="O17" s="49" t="e">
        <f t="shared" ref="O17" si="15">O16-O23</f>
        <v>#N/A</v>
      </c>
      <c r="P17" s="24" t="e">
        <f t="shared" si="13"/>
        <v>#N/A</v>
      </c>
      <c r="Q17" s="24" t="e">
        <f t="shared" si="13"/>
        <v>#N/A</v>
      </c>
      <c r="R17" s="49" t="e">
        <f t="shared" si="13"/>
        <v>#N/A</v>
      </c>
      <c r="S17" s="49" t="e">
        <f t="shared" si="13"/>
        <v>#N/A</v>
      </c>
      <c r="T17" s="24" t="e">
        <f t="shared" si="13"/>
        <v>#N/A</v>
      </c>
      <c r="U17" s="24" t="e">
        <f t="shared" si="13"/>
        <v>#N/A</v>
      </c>
      <c r="V17" s="49" t="e">
        <f t="shared" si="13"/>
        <v>#N/A</v>
      </c>
      <c r="W17" s="49" t="e">
        <f t="shared" si="13"/>
        <v>#N/A</v>
      </c>
      <c r="X17" s="24" t="e">
        <f t="shared" si="13"/>
        <v>#N/A</v>
      </c>
      <c r="Y17" s="24" t="e">
        <f t="shared" si="13"/>
        <v>#N/A</v>
      </c>
      <c r="Z17" s="49" t="e">
        <f t="shared" si="13"/>
        <v>#N/A</v>
      </c>
      <c r="AA17" s="49" t="e">
        <f t="shared" si="13"/>
        <v>#N/A</v>
      </c>
      <c r="AB17" s="24" t="e">
        <f t="shared" si="13"/>
        <v>#N/A</v>
      </c>
      <c r="AC17" s="24" t="e">
        <f t="shared" si="13"/>
        <v>#N/A</v>
      </c>
      <c r="AE17" s="146" t="e">
        <f t="shared" ref="AE17:AF17" si="16">AE16-AE23</f>
        <v>#N/A</v>
      </c>
      <c r="AF17" s="146" t="e">
        <f t="shared" si="16"/>
        <v>#N/A</v>
      </c>
      <c r="AG17" s="147" t="e">
        <f t="shared" ref="AG17:AH17" si="17">AG16-AG23</f>
        <v>#N/A</v>
      </c>
      <c r="AH17" s="147" t="e">
        <f t="shared" si="17"/>
        <v>#N/A</v>
      </c>
      <c r="AI17" s="146" t="e">
        <f t="shared" ref="AI17:AJ17" si="18">AI16-AI23</f>
        <v>#N/A</v>
      </c>
      <c r="AJ17" s="146" t="e">
        <f t="shared" si="18"/>
        <v>#N/A</v>
      </c>
    </row>
    <row r="18" spans="2:36" x14ac:dyDescent="0.3">
      <c r="B18" s="4" t="s">
        <v>224</v>
      </c>
      <c r="C18" t="s">
        <v>242</v>
      </c>
      <c r="D18" t="s">
        <v>218</v>
      </c>
      <c r="E18" s="17">
        <f>INDEX(ResTRA,MATCH(_xlfn.CONCAT(E$2,$B18,$D18),Results!$A$2:$A$11104,0),MATCH(Report!E$3,Results!$A$2:$AK$2,0))</f>
        <v>57.228720567669399</v>
      </c>
      <c r="F18" s="17">
        <f>INDEX(ResTRA,MATCH(_xlfn.CONCAT(F$2,$B18,$D18),Results!$A$2:$A$11104,0),MATCH(Report!F$3,Results!$A$2:$AK$2,0))</f>
        <v>57.610360597872102</v>
      </c>
      <c r="G18" s="17">
        <f>INDEX(ResTRA,MATCH(_xlfn.CONCAT(G$2,$B18,$D18),Results!$A$2:$A$11104,0),MATCH(Report!G$3,Results!$A$2:$AK$2,0))</f>
        <v>60.145327517920201</v>
      </c>
      <c r="H18" s="106"/>
      <c r="I18" s="84">
        <f>INDEX(ResTRA,MATCH(_xlfn.CONCAT(I$2,$B18,$D18),Results!$A$2:$A$11104,0),MATCH(Report!I$3,Results!$A$2:$AK$2,0))</f>
        <v>57.228719535001403</v>
      </c>
      <c r="J18" s="45">
        <f>INDEX(ResTRA,MATCH(_xlfn.CONCAT(J$2,$B18,$D18),Results!$A$2:$A$11104,0),MATCH(Report!J$3,Results!$A$2:$AK$2,0))</f>
        <v>57.7139078063041</v>
      </c>
      <c r="K18" s="45">
        <f>INDEX(ResTRA,MATCH(_xlfn.CONCAT(K$2,$B18,$D18),Results!$A$2:$A$11104,0),MATCH(Report!K$3,Results!$A$2:$AK$2,0))</f>
        <v>60.427133638730801</v>
      </c>
      <c r="L18" s="17" t="e">
        <f>INDEX(ResTRA,MATCH(_xlfn.CONCAT(L$2,$B18,$D18),Results!$A$2:$A$11104,0),MATCH(Report!L$3,Results!$A$2:$AK$2,0))</f>
        <v>#N/A</v>
      </c>
      <c r="M18" s="17" t="e">
        <f>INDEX(ResTRA,MATCH(_xlfn.CONCAT(M$2,$B18,$D18),Results!$A$2:$A$11104,0),MATCH(Report!M$3,Results!$A$2:$AK$2,0))</f>
        <v>#N/A</v>
      </c>
      <c r="N18" s="45" t="e">
        <f>INDEX(ResTRA,MATCH(_xlfn.CONCAT(N$2,$B18,$D18),Results!$A$2:$A$11104,0),MATCH(Report!N$3,Results!$A$2:$AK$2,0))</f>
        <v>#N/A</v>
      </c>
      <c r="O18" s="45" t="e">
        <f>INDEX(ResTRA,MATCH(_xlfn.CONCAT(O$2,$B18,$D18),Results!$A$2:$A$11104,0),MATCH(Report!O$3,Results!$A$2:$AK$2,0))</f>
        <v>#N/A</v>
      </c>
      <c r="P18" s="17" t="e">
        <f>INDEX(ResTRA,MATCH(_xlfn.CONCAT(P$2,$B18,$D18),Results!$A$2:$A$11104,0),MATCH(Report!P$3,Results!$A$2:$AK$2,0))</f>
        <v>#N/A</v>
      </c>
      <c r="Q18" s="17" t="e">
        <f>INDEX(ResTRA,MATCH(_xlfn.CONCAT(Q$2,$B18,$D18),Results!$A$2:$A$11104,0),MATCH(Report!Q$3,Results!$A$2:$AK$2,0))</f>
        <v>#N/A</v>
      </c>
      <c r="R18" s="45" t="e">
        <f>INDEX(ResTRA,MATCH(_xlfn.CONCAT(R$2,$B18,$D18),Results!$A$2:$A$11104,0),MATCH(Report!R$3,Results!$A$2:$AK$2,0))</f>
        <v>#N/A</v>
      </c>
      <c r="S18" s="45" t="e">
        <f>INDEX(ResTRA,MATCH(_xlfn.CONCAT(S$2,$B18,$D18),Results!$A$2:$A$11104,0),MATCH(Report!S$3,Results!$A$2:$AK$2,0))</f>
        <v>#N/A</v>
      </c>
      <c r="T18" s="17" t="e">
        <f>INDEX(ResTRA,MATCH(_xlfn.CONCAT(T$2,$B18,$D18),Results!$A$2:$A$11104,0),MATCH(Report!T$3,Results!$A$2:$AK$2,0))</f>
        <v>#N/A</v>
      </c>
      <c r="U18" s="17" t="e">
        <f>INDEX(ResTRA,MATCH(_xlfn.CONCAT(U$2,$B18,$D18),Results!$A$2:$A$11104,0),MATCH(Report!U$3,Results!$A$2:$AK$2,0))</f>
        <v>#N/A</v>
      </c>
      <c r="V18" s="45" t="e">
        <f>INDEX(ResTRA,MATCH(_xlfn.CONCAT(V$2,$B18,$D18),Results!$A$2:$A$11104,0),MATCH(Report!V$3,Results!$A$2:$AK$2,0))</f>
        <v>#N/A</v>
      </c>
      <c r="W18" s="45" t="e">
        <f>INDEX(ResTRA,MATCH(_xlfn.CONCAT(W$2,$B18,$D18),Results!$A$2:$A$11104,0),MATCH(Report!W$3,Results!$A$2:$AK$2,0))</f>
        <v>#N/A</v>
      </c>
      <c r="X18" s="17" t="e">
        <f>INDEX(ResTRA,MATCH(_xlfn.CONCAT(X$2,$B18,$D18),Results!$A$2:$A$11104,0),MATCH(Report!X$3,Results!$A$2:$AK$2,0))</f>
        <v>#N/A</v>
      </c>
      <c r="Y18" s="17" t="e">
        <f>INDEX(ResTRA,MATCH(_xlfn.CONCAT(Y$2,$B18,$D18),Results!$A$2:$A$11104,0),MATCH(Report!Y$3,Results!$A$2:$AK$2,0))</f>
        <v>#N/A</v>
      </c>
      <c r="Z18" s="45" t="e">
        <f>INDEX(ResTRA,MATCH(_xlfn.CONCAT(Z$2,$B18,$D18),Results!$A$2:$A$11104,0),MATCH(Report!Z$3,Results!$A$2:$AK$2,0))</f>
        <v>#N/A</v>
      </c>
      <c r="AA18" s="45" t="e">
        <f>INDEX(ResTRA,MATCH(_xlfn.CONCAT(AA$2,$B18,$D18),Results!$A$2:$A$11104,0),MATCH(Report!AA$3,Results!$A$2:$AK$2,0))</f>
        <v>#N/A</v>
      </c>
      <c r="AB18" s="17" t="e">
        <f>INDEX(ResTRA,MATCH(_xlfn.CONCAT(AB$2,$B18,$D18),Results!$A$2:$A$11104,0),MATCH(Report!AB$3,Results!$A$2:$AK$2,0))</f>
        <v>#N/A</v>
      </c>
      <c r="AC18" s="17" t="e">
        <f>INDEX(ResTRA,MATCH(_xlfn.CONCAT(AC$2,$B18,$D18),Results!$A$2:$A$11104,0),MATCH(Report!AC$3,Results!$A$2:$AK$2,0))</f>
        <v>#N/A</v>
      </c>
      <c r="AE18" s="136" t="e">
        <f>INDEX(ResTRA,MATCH(_xlfn.CONCAT(AE$2,$B18,$D18),Results!$A$2:$A$11104,0),MATCH(Report!AE$3,Results!$A$2:$AK$2,0))</f>
        <v>#N/A</v>
      </c>
      <c r="AF18" s="136" t="e">
        <f>INDEX(ResTRA,MATCH(_xlfn.CONCAT(AF$2,$B18,$D18),Results!$A$2:$A$11104,0),MATCH(Report!AF$3,Results!$A$2:$AK$2,0))</f>
        <v>#N/A</v>
      </c>
      <c r="AG18" s="137" t="e">
        <f>INDEX(ResTRA,MATCH(_xlfn.CONCAT(AG$2,$B18,$D18),Results!$A$2:$A$11104,0),MATCH(Report!AG$3,Results!$A$2:$AK$2,0))</f>
        <v>#N/A</v>
      </c>
      <c r="AH18" s="137" t="e">
        <f>INDEX(ResTRA,MATCH(_xlfn.CONCAT(AH$2,$B18,$D18),Results!$A$2:$A$11104,0),MATCH(Report!AH$3,Results!$A$2:$AK$2,0))</f>
        <v>#N/A</v>
      </c>
      <c r="AI18" s="136" t="e">
        <f>INDEX(ResTRA,MATCH(_xlfn.CONCAT(AI$2,$B18,$D18),Results!$A$2:$A$11104,0),MATCH(Report!AI$3,Results!$A$2:$AK$2,0))</f>
        <v>#N/A</v>
      </c>
      <c r="AJ18" s="136" t="e">
        <f>INDEX(ResTRA,MATCH(_xlfn.CONCAT(AJ$2,$B18,$D18),Results!$A$2:$A$11104,0),MATCH(Report!AJ$3,Results!$A$2:$AK$2,0))</f>
        <v>#N/A</v>
      </c>
    </row>
    <row r="19" spans="2:36" x14ac:dyDescent="0.3">
      <c r="B19" s="4" t="s">
        <v>219</v>
      </c>
      <c r="C19" t="s">
        <v>239</v>
      </c>
      <c r="D19" t="s">
        <v>218</v>
      </c>
      <c r="E19" s="17">
        <f>INDEX(ResTRA,MATCH(_xlfn.CONCAT(E$2,$B19,$D19),Results!$A$2:$A$11104,0),MATCH(Report!E$3,Results!$A$2:$AK$2,0))</f>
        <v>53.156780282988798</v>
      </c>
      <c r="F19" s="17">
        <f>INDEX(ResTRA,MATCH(_xlfn.CONCAT(F$2,$B19,$D19),Results!$A$2:$A$11104,0),MATCH(Report!F$3,Results!$A$2:$AK$2,0))</f>
        <v>57.960637204087497</v>
      </c>
      <c r="G19" s="17">
        <f>INDEX(ResTRA,MATCH(_xlfn.CONCAT(G$2,$B19,$D19),Results!$A$2:$A$11104,0),MATCH(Report!G$3,Results!$A$2:$AK$2,0))</f>
        <v>68.813936960509196</v>
      </c>
      <c r="H19" s="106"/>
      <c r="I19" s="84">
        <f>INDEX(ResTRA,MATCH(_xlfn.CONCAT(I$2,$B19,$D19),Results!$A$2:$A$11104,0),MATCH(Report!I$3,Results!$A$2:$AK$2,0))</f>
        <v>53.156780295626199</v>
      </c>
      <c r="J19" s="45">
        <f>INDEX(ResTRA,MATCH(_xlfn.CONCAT(J$2,$B19,$D19),Results!$A$2:$A$11104,0),MATCH(Report!J$3,Results!$A$2:$AK$2,0))</f>
        <v>58.039762379642802</v>
      </c>
      <c r="K19" s="45">
        <f>INDEX(ResTRA,MATCH(_xlfn.CONCAT(K$2,$B19,$D19),Results!$A$2:$A$11104,0),MATCH(Report!K$3,Results!$A$2:$AK$2,0))</f>
        <v>69.027772920900205</v>
      </c>
      <c r="L19" s="17" t="e">
        <f>INDEX(ResTRA,MATCH(_xlfn.CONCAT(L$2,$B19,$D19),Results!$A$2:$A$11104,0),MATCH(Report!L$3,Results!$A$2:$AK$2,0))</f>
        <v>#N/A</v>
      </c>
      <c r="M19" s="17" t="e">
        <f>INDEX(ResTRA,MATCH(_xlfn.CONCAT(M$2,$B19,$D19),Results!$A$2:$A$11104,0),MATCH(Report!M$3,Results!$A$2:$AK$2,0))</f>
        <v>#N/A</v>
      </c>
      <c r="N19" s="45" t="e">
        <f>INDEX(ResTRA,MATCH(_xlfn.CONCAT(N$2,$B19,$D19),Results!$A$2:$A$11104,0),MATCH(Report!N$3,Results!$A$2:$AK$2,0))</f>
        <v>#N/A</v>
      </c>
      <c r="O19" s="45" t="e">
        <f>INDEX(ResTRA,MATCH(_xlfn.CONCAT(O$2,$B19,$D19),Results!$A$2:$A$11104,0),MATCH(Report!O$3,Results!$A$2:$AK$2,0))</f>
        <v>#N/A</v>
      </c>
      <c r="P19" s="17" t="e">
        <f>INDEX(ResTRA,MATCH(_xlfn.CONCAT(P$2,$B19,$D19),Results!$A$2:$A$11104,0),MATCH(Report!P$3,Results!$A$2:$AK$2,0))</f>
        <v>#N/A</v>
      </c>
      <c r="Q19" s="17" t="e">
        <f>INDEX(ResTRA,MATCH(_xlfn.CONCAT(Q$2,$B19,$D19),Results!$A$2:$A$11104,0),MATCH(Report!Q$3,Results!$A$2:$AK$2,0))</f>
        <v>#N/A</v>
      </c>
      <c r="R19" s="45" t="e">
        <f>INDEX(ResTRA,MATCH(_xlfn.CONCAT(R$2,$B19,$D19),Results!$A$2:$A$11104,0),MATCH(Report!R$3,Results!$A$2:$AK$2,0))</f>
        <v>#N/A</v>
      </c>
      <c r="S19" s="45" t="e">
        <f>INDEX(ResTRA,MATCH(_xlfn.CONCAT(S$2,$B19,$D19),Results!$A$2:$A$11104,0),MATCH(Report!S$3,Results!$A$2:$AK$2,0))</f>
        <v>#N/A</v>
      </c>
      <c r="T19" s="17" t="e">
        <f>INDEX(ResTRA,MATCH(_xlfn.CONCAT(T$2,$B19,$D19),Results!$A$2:$A$11104,0),MATCH(Report!T$3,Results!$A$2:$AK$2,0))</f>
        <v>#N/A</v>
      </c>
      <c r="U19" s="17" t="e">
        <f>INDEX(ResTRA,MATCH(_xlfn.CONCAT(U$2,$B19,$D19),Results!$A$2:$A$11104,0),MATCH(Report!U$3,Results!$A$2:$AK$2,0))</f>
        <v>#N/A</v>
      </c>
      <c r="V19" s="45" t="e">
        <f>INDEX(ResTRA,MATCH(_xlfn.CONCAT(V$2,$B19,$D19),Results!$A$2:$A$11104,0),MATCH(Report!V$3,Results!$A$2:$AK$2,0))</f>
        <v>#N/A</v>
      </c>
      <c r="W19" s="45" t="e">
        <f>INDEX(ResTRA,MATCH(_xlfn.CONCAT(W$2,$B19,$D19),Results!$A$2:$A$11104,0),MATCH(Report!W$3,Results!$A$2:$AK$2,0))</f>
        <v>#N/A</v>
      </c>
      <c r="X19" s="17" t="e">
        <f>INDEX(ResTRA,MATCH(_xlfn.CONCAT(X$2,$B19,$D19),Results!$A$2:$A$11104,0),MATCH(Report!X$3,Results!$A$2:$AK$2,0))</f>
        <v>#N/A</v>
      </c>
      <c r="Y19" s="17" t="e">
        <f>INDEX(ResTRA,MATCH(_xlfn.CONCAT(Y$2,$B19,$D19),Results!$A$2:$A$11104,0),MATCH(Report!Y$3,Results!$A$2:$AK$2,0))</f>
        <v>#N/A</v>
      </c>
      <c r="Z19" s="45" t="e">
        <f>INDEX(ResTRA,MATCH(_xlfn.CONCAT(Z$2,$B19,$D19),Results!$A$2:$A$11104,0),MATCH(Report!Z$3,Results!$A$2:$AK$2,0))</f>
        <v>#N/A</v>
      </c>
      <c r="AA19" s="45" t="e">
        <f>INDEX(ResTRA,MATCH(_xlfn.CONCAT(AA$2,$B19,$D19),Results!$A$2:$A$11104,0),MATCH(Report!AA$3,Results!$A$2:$AK$2,0))</f>
        <v>#N/A</v>
      </c>
      <c r="AB19" s="17" t="e">
        <f>INDEX(ResTRA,MATCH(_xlfn.CONCAT(AB$2,$B19,$D19),Results!$A$2:$A$11104,0),MATCH(Report!AB$3,Results!$A$2:$AK$2,0))</f>
        <v>#N/A</v>
      </c>
      <c r="AC19" s="17" t="e">
        <f>INDEX(ResTRA,MATCH(_xlfn.CONCAT(AC$2,$B19,$D19),Results!$A$2:$A$11104,0),MATCH(Report!AC$3,Results!$A$2:$AK$2,0))</f>
        <v>#N/A</v>
      </c>
      <c r="AE19" s="136" t="e">
        <f>INDEX(ResTRA,MATCH(_xlfn.CONCAT(AE$2,$B19,$D19),Results!$A$2:$A$11104,0),MATCH(Report!AE$3,Results!$A$2:$AK$2,0))</f>
        <v>#N/A</v>
      </c>
      <c r="AF19" s="136" t="e">
        <f>INDEX(ResTRA,MATCH(_xlfn.CONCAT(AF$2,$B19,$D19),Results!$A$2:$A$11104,0),MATCH(Report!AF$3,Results!$A$2:$AK$2,0))</f>
        <v>#N/A</v>
      </c>
      <c r="AG19" s="137" t="e">
        <f>INDEX(ResTRA,MATCH(_xlfn.CONCAT(AG$2,$B19,$D19),Results!$A$2:$A$11104,0),MATCH(Report!AG$3,Results!$A$2:$AK$2,0))</f>
        <v>#N/A</v>
      </c>
      <c r="AH19" s="137" t="e">
        <f>INDEX(ResTRA,MATCH(_xlfn.CONCAT(AH$2,$B19,$D19),Results!$A$2:$A$11104,0),MATCH(Report!AH$3,Results!$A$2:$AK$2,0))</f>
        <v>#N/A</v>
      </c>
      <c r="AI19" s="136" t="e">
        <f>INDEX(ResTRA,MATCH(_xlfn.CONCAT(AI$2,$B19,$D19),Results!$A$2:$A$11104,0),MATCH(Report!AI$3,Results!$A$2:$AK$2,0))</f>
        <v>#N/A</v>
      </c>
      <c r="AJ19" s="136" t="e">
        <f>INDEX(ResTRA,MATCH(_xlfn.CONCAT(AJ$2,$B19,$D19),Results!$A$2:$A$11104,0),MATCH(Report!AJ$3,Results!$A$2:$AK$2,0))</f>
        <v>#N/A</v>
      </c>
    </row>
    <row r="20" spans="2:36" x14ac:dyDescent="0.3">
      <c r="B20" s="4" t="s">
        <v>225</v>
      </c>
      <c r="C20" t="s">
        <v>240</v>
      </c>
      <c r="D20" t="s">
        <v>218</v>
      </c>
      <c r="E20" s="17">
        <f>INDEX(ResTRA,MATCH(_xlfn.CONCAT(E$2,$B20,$D20),Results!$A$2:$A$11104,0),MATCH(Report!E$3,Results!$A$2:$AK$2,0))</f>
        <v>2.95585759655773E-12</v>
      </c>
      <c r="F20" s="17">
        <f>INDEX(ResTRA,MATCH(_xlfn.CONCAT(F$2,$B20,$D20),Results!$A$2:$A$11104,0),MATCH(Report!F$3,Results!$A$2:$AK$2,0))</f>
        <v>-2.16998670061735E-12</v>
      </c>
      <c r="G20" s="17">
        <f>INDEX(ResTRA,MATCH(_xlfn.CONCAT(G$2,$B20,$D20),Results!$A$2:$A$11104,0),MATCH(Report!G$3,Results!$A$2:$AK$2,0))</f>
        <v>1.70530256592611E-11</v>
      </c>
      <c r="H20" s="106"/>
      <c r="I20" s="84">
        <f>INDEX(ResTRA,MATCH(_xlfn.CONCAT(I$2,$B20,$D20),Results!$A$2:$A$11104,0),MATCH(Report!I$3,Results!$A$2:$AK$2,0))</f>
        <v>9.4627203032227805E-11</v>
      </c>
      <c r="J20" s="45">
        <f>INDEX(ResTRA,MATCH(_xlfn.CONCAT(J$2,$B20,$D20),Results!$A$2:$A$11104,0),MATCH(Report!J$3,Results!$A$2:$AK$2,0))</f>
        <v>9.9475995149308304E-12</v>
      </c>
      <c r="K20" s="45">
        <f>INDEX(ResTRA,MATCH(_xlfn.CONCAT(K$2,$B20,$D20),Results!$A$2:$A$11104,0),MATCH(Report!K$3,Results!$A$2:$AK$2,0))</f>
        <v>-3.97903939154374E-13</v>
      </c>
      <c r="L20" s="17" t="e">
        <f>INDEX(ResTRA,MATCH(_xlfn.CONCAT(L$2,$B20,$D20),Results!$A$2:$A$11104,0),MATCH(Report!L$3,Results!$A$2:$AK$2,0))</f>
        <v>#N/A</v>
      </c>
      <c r="M20" s="17" t="e">
        <f>INDEX(ResTRA,MATCH(_xlfn.CONCAT(M$2,$B20,$D20),Results!$A$2:$A$11104,0),MATCH(Report!M$3,Results!$A$2:$AK$2,0))</f>
        <v>#N/A</v>
      </c>
      <c r="N20" s="45" t="e">
        <f>INDEX(ResTRA,MATCH(_xlfn.CONCAT(N$2,$B20,$D20),Results!$A$2:$A$11104,0),MATCH(Report!N$3,Results!$A$2:$AK$2,0))</f>
        <v>#N/A</v>
      </c>
      <c r="O20" s="45" t="e">
        <f>INDEX(ResTRA,MATCH(_xlfn.CONCAT(O$2,$B20,$D20),Results!$A$2:$A$11104,0),MATCH(Report!O$3,Results!$A$2:$AK$2,0))</f>
        <v>#N/A</v>
      </c>
      <c r="P20" s="17" t="e">
        <f>INDEX(ResTRA,MATCH(_xlfn.CONCAT(P$2,$B20,$D20),Results!$A$2:$A$11104,0),MATCH(Report!P$3,Results!$A$2:$AK$2,0))</f>
        <v>#N/A</v>
      </c>
      <c r="Q20" s="17" t="e">
        <f>INDEX(ResTRA,MATCH(_xlfn.CONCAT(Q$2,$B20,$D20),Results!$A$2:$A$11104,0),MATCH(Report!Q$3,Results!$A$2:$AK$2,0))</f>
        <v>#N/A</v>
      </c>
      <c r="R20" s="45" t="e">
        <f>INDEX(ResTRA,MATCH(_xlfn.CONCAT(R$2,$B20,$D20),Results!$A$2:$A$11104,0),MATCH(Report!R$3,Results!$A$2:$AK$2,0))</f>
        <v>#N/A</v>
      </c>
      <c r="S20" s="45" t="e">
        <f>INDEX(ResTRA,MATCH(_xlfn.CONCAT(S$2,$B20,$D20),Results!$A$2:$A$11104,0),MATCH(Report!S$3,Results!$A$2:$AK$2,0))</f>
        <v>#N/A</v>
      </c>
      <c r="T20" s="17" t="e">
        <f>INDEX(ResTRA,MATCH(_xlfn.CONCAT(T$2,$B20,$D20),Results!$A$2:$A$11104,0),MATCH(Report!T$3,Results!$A$2:$AK$2,0))</f>
        <v>#N/A</v>
      </c>
      <c r="U20" s="17" t="e">
        <f>INDEX(ResTRA,MATCH(_xlfn.CONCAT(U$2,$B20,$D20),Results!$A$2:$A$11104,0),MATCH(Report!U$3,Results!$A$2:$AK$2,0))</f>
        <v>#N/A</v>
      </c>
      <c r="V20" s="45" t="e">
        <f>INDEX(ResTRA,MATCH(_xlfn.CONCAT(V$2,$B20,$D20),Results!$A$2:$A$11104,0),MATCH(Report!V$3,Results!$A$2:$AK$2,0))</f>
        <v>#N/A</v>
      </c>
      <c r="W20" s="45" t="e">
        <f>INDEX(ResTRA,MATCH(_xlfn.CONCAT(W$2,$B20,$D20),Results!$A$2:$A$11104,0),MATCH(Report!W$3,Results!$A$2:$AK$2,0))</f>
        <v>#N/A</v>
      </c>
      <c r="X20" s="17" t="e">
        <f>INDEX(ResTRA,MATCH(_xlfn.CONCAT(X$2,$B20,$D20),Results!$A$2:$A$11104,0),MATCH(Report!X$3,Results!$A$2:$AK$2,0))</f>
        <v>#N/A</v>
      </c>
      <c r="Y20" s="17" t="e">
        <f>INDEX(ResTRA,MATCH(_xlfn.CONCAT(Y$2,$B20,$D20),Results!$A$2:$A$11104,0),MATCH(Report!Y$3,Results!$A$2:$AK$2,0))</f>
        <v>#N/A</v>
      </c>
      <c r="Z20" s="45" t="e">
        <f>INDEX(ResTRA,MATCH(_xlfn.CONCAT(Z$2,$B20,$D20),Results!$A$2:$A$11104,0),MATCH(Report!Z$3,Results!$A$2:$AK$2,0))</f>
        <v>#N/A</v>
      </c>
      <c r="AA20" s="45" t="e">
        <f>INDEX(ResTRA,MATCH(_xlfn.CONCAT(AA$2,$B20,$D20),Results!$A$2:$A$11104,0),MATCH(Report!AA$3,Results!$A$2:$AK$2,0))</f>
        <v>#N/A</v>
      </c>
      <c r="AB20" s="17" t="e">
        <f>INDEX(ResTRA,MATCH(_xlfn.CONCAT(AB$2,$B20,$D20),Results!$A$2:$A$11104,0),MATCH(Report!AB$3,Results!$A$2:$AK$2,0))</f>
        <v>#N/A</v>
      </c>
      <c r="AC20" s="17" t="e">
        <f>INDEX(ResTRA,MATCH(_xlfn.CONCAT(AC$2,$B20,$D20),Results!$A$2:$A$11104,0),MATCH(Report!AC$3,Results!$A$2:$AK$2,0))</f>
        <v>#N/A</v>
      </c>
      <c r="AE20" s="136" t="e">
        <f>INDEX(ResTRA,MATCH(_xlfn.CONCAT(AE$2,$B20,$D20),Results!$A$2:$A$11104,0),MATCH(Report!AE$3,Results!$A$2:$AK$2,0))</f>
        <v>#N/A</v>
      </c>
      <c r="AF20" s="136" t="e">
        <f>INDEX(ResTRA,MATCH(_xlfn.CONCAT(AF$2,$B20,$D20),Results!$A$2:$A$11104,0),MATCH(Report!AF$3,Results!$A$2:$AK$2,0))</f>
        <v>#N/A</v>
      </c>
      <c r="AG20" s="137" t="e">
        <f>INDEX(ResTRA,MATCH(_xlfn.CONCAT(AG$2,$B20,$D20),Results!$A$2:$A$11104,0),MATCH(Report!AG$3,Results!$A$2:$AK$2,0))</f>
        <v>#N/A</v>
      </c>
      <c r="AH20" s="137" t="e">
        <f>INDEX(ResTRA,MATCH(_xlfn.CONCAT(AH$2,$B20,$D20),Results!$A$2:$A$11104,0),MATCH(Report!AH$3,Results!$A$2:$AK$2,0))</f>
        <v>#N/A</v>
      </c>
      <c r="AI20" s="136" t="e">
        <f>INDEX(ResTRA,MATCH(_xlfn.CONCAT(AI$2,$B20,$D20),Results!$A$2:$A$11104,0),MATCH(Report!AI$3,Results!$A$2:$AK$2,0))</f>
        <v>#N/A</v>
      </c>
      <c r="AJ20" s="136" t="e">
        <f>INDEX(ResTRA,MATCH(_xlfn.CONCAT(AJ$2,$B20,$D20),Results!$A$2:$A$11104,0),MATCH(Report!AJ$3,Results!$A$2:$AK$2,0))</f>
        <v>#N/A</v>
      </c>
    </row>
    <row r="21" spans="2:36" x14ac:dyDescent="0.3">
      <c r="B21" s="4" t="s">
        <v>217</v>
      </c>
      <c r="C21" t="s">
        <v>241</v>
      </c>
      <c r="D21" t="s">
        <v>218</v>
      </c>
      <c r="E21" s="17">
        <f>INDEX(ResTRA,MATCH(_xlfn.CONCAT(E$2,$B21,$D21),Results!$A$2:$A$11104,0),MATCH(Report!E$3,Results!$A$2:$AK$2,0))</f>
        <v>84.410976570283907</v>
      </c>
      <c r="F21" s="17">
        <f>INDEX(ResTRA,MATCH(_xlfn.CONCAT(F$2,$B21,$D21),Results!$A$2:$A$11104,0),MATCH(Report!F$3,Results!$A$2:$AK$2,0))</f>
        <v>90.895130972308607</v>
      </c>
      <c r="G21" s="17">
        <f>INDEX(ResTRA,MATCH(_xlfn.CONCAT(G$2,$B21,$D21),Results!$A$2:$A$11104,0),MATCH(Report!G$3,Results!$A$2:$AK$2,0))</f>
        <v>104.88696921032999</v>
      </c>
      <c r="H21" s="106"/>
      <c r="I21" s="84">
        <f>INDEX(ResTRA,MATCH(_xlfn.CONCAT(I$2,$B21,$D21),Results!$A$2:$A$11104,0),MATCH(Report!I$3,Results!$A$2:$AK$2,0))</f>
        <v>84.410977747354593</v>
      </c>
      <c r="J21" s="45">
        <f>INDEX(ResTRA,MATCH(_xlfn.CONCAT(J$2,$B21,$D21),Results!$A$2:$A$11104,0),MATCH(Report!J$3,Results!$A$2:$AK$2,0))</f>
        <v>90.949289692712597</v>
      </c>
      <c r="K21" s="45">
        <f>INDEX(ResTRA,MATCH(_xlfn.CONCAT(K$2,$B21,$D21),Results!$A$2:$A$11104,0),MATCH(Report!K$3,Results!$A$2:$AK$2,0))</f>
        <v>105.06153361236601</v>
      </c>
      <c r="L21" s="17" t="e">
        <f>INDEX(ResTRA,MATCH(_xlfn.CONCAT(L$2,$B21,$D21),Results!$A$2:$A$11104,0),MATCH(Report!L$3,Results!$A$2:$AK$2,0))</f>
        <v>#N/A</v>
      </c>
      <c r="M21" s="17" t="e">
        <f>INDEX(ResTRA,MATCH(_xlfn.CONCAT(M$2,$B21,$D21),Results!$A$2:$A$11104,0),MATCH(Report!M$3,Results!$A$2:$AK$2,0))</f>
        <v>#N/A</v>
      </c>
      <c r="N21" s="45" t="e">
        <f>INDEX(ResTRA,MATCH(_xlfn.CONCAT(N$2,$B21,$D21),Results!$A$2:$A$11104,0),MATCH(Report!N$3,Results!$A$2:$AK$2,0))</f>
        <v>#N/A</v>
      </c>
      <c r="O21" s="45" t="e">
        <f>INDEX(ResTRA,MATCH(_xlfn.CONCAT(O$2,$B21,$D21),Results!$A$2:$A$11104,0),MATCH(Report!O$3,Results!$A$2:$AK$2,0))</f>
        <v>#N/A</v>
      </c>
      <c r="P21" s="17" t="e">
        <f>INDEX(ResTRA,MATCH(_xlfn.CONCAT(P$2,$B21,$D21),Results!$A$2:$A$11104,0),MATCH(Report!P$3,Results!$A$2:$AK$2,0))</f>
        <v>#N/A</v>
      </c>
      <c r="Q21" s="17" t="e">
        <f>INDEX(ResTRA,MATCH(_xlfn.CONCAT(Q$2,$B21,$D21),Results!$A$2:$A$11104,0),MATCH(Report!Q$3,Results!$A$2:$AK$2,0))</f>
        <v>#N/A</v>
      </c>
      <c r="R21" s="45" t="e">
        <f>INDEX(ResTRA,MATCH(_xlfn.CONCAT(R$2,$B21,$D21),Results!$A$2:$A$11104,0),MATCH(Report!R$3,Results!$A$2:$AK$2,0))</f>
        <v>#N/A</v>
      </c>
      <c r="S21" s="45" t="e">
        <f>INDEX(ResTRA,MATCH(_xlfn.CONCAT(S$2,$B21,$D21),Results!$A$2:$A$11104,0),MATCH(Report!S$3,Results!$A$2:$AK$2,0))</f>
        <v>#N/A</v>
      </c>
      <c r="T21" s="17" t="e">
        <f>INDEX(ResTRA,MATCH(_xlfn.CONCAT(T$2,$B21,$D21),Results!$A$2:$A$11104,0),MATCH(Report!T$3,Results!$A$2:$AK$2,0))</f>
        <v>#N/A</v>
      </c>
      <c r="U21" s="17" t="e">
        <f>INDEX(ResTRA,MATCH(_xlfn.CONCAT(U$2,$B21,$D21),Results!$A$2:$A$11104,0),MATCH(Report!U$3,Results!$A$2:$AK$2,0))</f>
        <v>#N/A</v>
      </c>
      <c r="V21" s="45" t="e">
        <f>INDEX(ResTRA,MATCH(_xlfn.CONCAT(V$2,$B21,$D21),Results!$A$2:$A$11104,0),MATCH(Report!V$3,Results!$A$2:$AK$2,0))</f>
        <v>#N/A</v>
      </c>
      <c r="W21" s="45" t="e">
        <f>INDEX(ResTRA,MATCH(_xlfn.CONCAT(W$2,$B21,$D21),Results!$A$2:$A$11104,0),MATCH(Report!W$3,Results!$A$2:$AK$2,0))</f>
        <v>#N/A</v>
      </c>
      <c r="X21" s="17" t="e">
        <f>INDEX(ResTRA,MATCH(_xlfn.CONCAT(X$2,$B21,$D21),Results!$A$2:$A$11104,0),MATCH(Report!X$3,Results!$A$2:$AK$2,0))</f>
        <v>#N/A</v>
      </c>
      <c r="Y21" s="17" t="e">
        <f>INDEX(ResTRA,MATCH(_xlfn.CONCAT(Y$2,$B21,$D21),Results!$A$2:$A$11104,0),MATCH(Report!Y$3,Results!$A$2:$AK$2,0))</f>
        <v>#N/A</v>
      </c>
      <c r="Z21" s="45" t="e">
        <f>INDEX(ResTRA,MATCH(_xlfn.CONCAT(Z$2,$B21,$D21),Results!$A$2:$A$11104,0),MATCH(Report!Z$3,Results!$A$2:$AK$2,0))</f>
        <v>#N/A</v>
      </c>
      <c r="AA21" s="45" t="e">
        <f>INDEX(ResTRA,MATCH(_xlfn.CONCAT(AA$2,$B21,$D21),Results!$A$2:$A$11104,0),MATCH(Report!AA$3,Results!$A$2:$AK$2,0))</f>
        <v>#N/A</v>
      </c>
      <c r="AB21" s="17" t="e">
        <f>INDEX(ResTRA,MATCH(_xlfn.CONCAT(AB$2,$B21,$D21),Results!$A$2:$A$11104,0),MATCH(Report!AB$3,Results!$A$2:$AK$2,0))</f>
        <v>#N/A</v>
      </c>
      <c r="AC21" s="17" t="e">
        <f>INDEX(ResTRA,MATCH(_xlfn.CONCAT(AC$2,$B21,$D21),Results!$A$2:$A$11104,0),MATCH(Report!AC$3,Results!$A$2:$AK$2,0))</f>
        <v>#N/A</v>
      </c>
      <c r="AE21" s="136" t="e">
        <f>INDEX(ResTRA,MATCH(_xlfn.CONCAT(AE$2,$B21,$D21),Results!$A$2:$A$11104,0),MATCH(Report!AE$3,Results!$A$2:$AK$2,0))</f>
        <v>#N/A</v>
      </c>
      <c r="AF21" s="136" t="e">
        <f>INDEX(ResTRA,MATCH(_xlfn.CONCAT(AF$2,$B21,$D21),Results!$A$2:$A$11104,0),MATCH(Report!AF$3,Results!$A$2:$AK$2,0))</f>
        <v>#N/A</v>
      </c>
      <c r="AG21" s="137" t="e">
        <f>INDEX(ResTRA,MATCH(_xlfn.CONCAT(AG$2,$B21,$D21),Results!$A$2:$A$11104,0),MATCH(Report!AG$3,Results!$A$2:$AK$2,0))</f>
        <v>#N/A</v>
      </c>
      <c r="AH21" s="137" t="e">
        <f>INDEX(ResTRA,MATCH(_xlfn.CONCAT(AH$2,$B21,$D21),Results!$A$2:$A$11104,0),MATCH(Report!AH$3,Results!$A$2:$AK$2,0))</f>
        <v>#N/A</v>
      </c>
      <c r="AI21" s="136" t="e">
        <f>INDEX(ResTRA,MATCH(_xlfn.CONCAT(AI$2,$B21,$D21),Results!$A$2:$A$11104,0),MATCH(Report!AI$3,Results!$A$2:$AK$2,0))</f>
        <v>#N/A</v>
      </c>
      <c r="AJ21" s="136" t="e">
        <f>INDEX(ResTRA,MATCH(_xlfn.CONCAT(AJ$2,$B21,$D21),Results!$A$2:$A$11104,0),MATCH(Report!AJ$3,Results!$A$2:$AK$2,0))</f>
        <v>#N/A</v>
      </c>
    </row>
    <row r="22" spans="2:36" x14ac:dyDescent="0.3">
      <c r="B22" s="4" t="s">
        <v>226</v>
      </c>
      <c r="C22" t="s">
        <v>286</v>
      </c>
      <c r="D22" t="s">
        <v>218</v>
      </c>
      <c r="E22" s="17">
        <f>INDEX(ResTRA,MATCH(_xlfn.CONCAT(E$2,$B22,$D22),Results!$A$2:$A$11104,0),MATCH(Report!E$3,Results!$A$2:$AK$2,0))</f>
        <v>447.50594805729298</v>
      </c>
      <c r="F22" s="17">
        <f>INDEX(ResTRA,MATCH(_xlfn.CONCAT(F$2,$B22,$D22),Results!$A$2:$A$11104,0),MATCH(Report!F$3,Results!$A$2:$AK$2,0))</f>
        <v>478.67810921799799</v>
      </c>
      <c r="G22" s="17">
        <f>INDEX(ResTRA,MATCH(_xlfn.CONCAT(G$2,$B22,$D22),Results!$A$2:$A$11104,0),MATCH(Report!G$3,Results!$A$2:$AK$2,0))</f>
        <v>550.72076243415904</v>
      </c>
      <c r="H22" s="106"/>
      <c r="I22" s="84">
        <f>INDEX(ResTRA,MATCH(_xlfn.CONCAT(I$2,$B22,$D22),Results!$A$2:$A$11104,0),MATCH(Report!I$3,Results!$A$2:$AK$2,0))</f>
        <v>447.50594913257697</v>
      </c>
      <c r="J22" s="45">
        <f>INDEX(ResTRA,MATCH(_xlfn.CONCAT(J$2,$B22,$D22),Results!$A$2:$A$11104,0),MATCH(Report!J$3,Results!$A$2:$AK$2,0))</f>
        <v>479.02946987975201</v>
      </c>
      <c r="K22" s="45">
        <f>INDEX(ResTRA,MATCH(_xlfn.CONCAT(K$2,$B22,$D22),Results!$A$2:$A$11104,0),MATCH(Report!K$3,Results!$A$2:$AK$2,0))</f>
        <v>551.74248211819497</v>
      </c>
      <c r="L22" s="17" t="e">
        <f>INDEX(ResTRA,MATCH(_xlfn.CONCAT(L$2,$B22,$D22),Results!$A$2:$A$11104,0),MATCH(Report!L$3,Results!$A$2:$AK$2,0))</f>
        <v>#N/A</v>
      </c>
      <c r="M22" s="17" t="e">
        <f>INDEX(ResTRA,MATCH(_xlfn.CONCAT(M$2,$B22,$D22),Results!$A$2:$A$11104,0),MATCH(Report!M$3,Results!$A$2:$AK$2,0))</f>
        <v>#N/A</v>
      </c>
      <c r="N22" s="45" t="e">
        <f>INDEX(ResTRA,MATCH(_xlfn.CONCAT(N$2,$B22,$D22),Results!$A$2:$A$11104,0),MATCH(Report!N$3,Results!$A$2:$AK$2,0))</f>
        <v>#N/A</v>
      </c>
      <c r="O22" s="45" t="e">
        <f>INDEX(ResTRA,MATCH(_xlfn.CONCAT(O$2,$B22,$D22),Results!$A$2:$A$11104,0),MATCH(Report!O$3,Results!$A$2:$AK$2,0))</f>
        <v>#N/A</v>
      </c>
      <c r="P22" s="17" t="e">
        <f>INDEX(ResTRA,MATCH(_xlfn.CONCAT(P$2,$B22,$D22),Results!$A$2:$A$11104,0),MATCH(Report!P$3,Results!$A$2:$AK$2,0))</f>
        <v>#N/A</v>
      </c>
      <c r="Q22" s="17" t="e">
        <f>INDEX(ResTRA,MATCH(_xlfn.CONCAT(Q$2,$B22,$D22),Results!$A$2:$A$11104,0),MATCH(Report!Q$3,Results!$A$2:$AK$2,0))</f>
        <v>#N/A</v>
      </c>
      <c r="R22" s="45" t="e">
        <f>INDEX(ResTRA,MATCH(_xlfn.CONCAT(R$2,$B22,$D22),Results!$A$2:$A$11104,0),MATCH(Report!R$3,Results!$A$2:$AK$2,0))</f>
        <v>#N/A</v>
      </c>
      <c r="S22" s="45" t="e">
        <f>INDEX(ResTRA,MATCH(_xlfn.CONCAT(S$2,$B22,$D22),Results!$A$2:$A$11104,0),MATCH(Report!S$3,Results!$A$2:$AK$2,0))</f>
        <v>#N/A</v>
      </c>
      <c r="T22" s="17" t="e">
        <f>INDEX(ResTRA,MATCH(_xlfn.CONCAT(T$2,$B22,$D22),Results!$A$2:$A$11104,0),MATCH(Report!T$3,Results!$A$2:$AK$2,0))</f>
        <v>#N/A</v>
      </c>
      <c r="U22" s="17" t="e">
        <f>INDEX(ResTRA,MATCH(_xlfn.CONCAT(U$2,$B22,$D22),Results!$A$2:$A$11104,0),MATCH(Report!U$3,Results!$A$2:$AK$2,0))</f>
        <v>#N/A</v>
      </c>
      <c r="V22" s="45" t="e">
        <f>INDEX(ResTRA,MATCH(_xlfn.CONCAT(V$2,$B22,$D22),Results!$A$2:$A$11104,0),MATCH(Report!V$3,Results!$A$2:$AK$2,0))</f>
        <v>#N/A</v>
      </c>
      <c r="W22" s="45" t="e">
        <f>INDEX(ResTRA,MATCH(_xlfn.CONCAT(W$2,$B22,$D22),Results!$A$2:$A$11104,0),MATCH(Report!W$3,Results!$A$2:$AK$2,0))</f>
        <v>#N/A</v>
      </c>
      <c r="X22" s="17" t="e">
        <f>INDEX(ResTRA,MATCH(_xlfn.CONCAT(X$2,$B22,$D22),Results!$A$2:$A$11104,0),MATCH(Report!X$3,Results!$A$2:$AK$2,0))</f>
        <v>#N/A</v>
      </c>
      <c r="Y22" s="17" t="e">
        <f>INDEX(ResTRA,MATCH(_xlfn.CONCAT(Y$2,$B22,$D22),Results!$A$2:$A$11104,0),MATCH(Report!Y$3,Results!$A$2:$AK$2,0))</f>
        <v>#N/A</v>
      </c>
      <c r="Z22" s="45" t="e">
        <f>INDEX(ResTRA,MATCH(_xlfn.CONCAT(Z$2,$B22,$D22),Results!$A$2:$A$11104,0),MATCH(Report!Z$3,Results!$A$2:$AK$2,0))</f>
        <v>#N/A</v>
      </c>
      <c r="AA22" s="45" t="e">
        <f>INDEX(ResTRA,MATCH(_xlfn.CONCAT(AA$2,$B22,$D22),Results!$A$2:$A$11104,0),MATCH(Report!AA$3,Results!$A$2:$AK$2,0))</f>
        <v>#N/A</v>
      </c>
      <c r="AB22" s="17" t="e">
        <f>INDEX(ResTRA,MATCH(_xlfn.CONCAT(AB$2,$B22,$D22),Results!$A$2:$A$11104,0),MATCH(Report!AB$3,Results!$A$2:$AK$2,0))</f>
        <v>#N/A</v>
      </c>
      <c r="AC22" s="17" t="e">
        <f>INDEX(ResTRA,MATCH(_xlfn.CONCAT(AC$2,$B22,$D22),Results!$A$2:$A$11104,0),MATCH(Report!AC$3,Results!$A$2:$AK$2,0))</f>
        <v>#N/A</v>
      </c>
      <c r="AE22" s="136" t="e">
        <f>INDEX(ResTRA,MATCH(_xlfn.CONCAT(AE$2,$B22,$D22),Results!$A$2:$A$11104,0),MATCH(Report!AE$3,Results!$A$2:$AK$2,0))</f>
        <v>#N/A</v>
      </c>
      <c r="AF22" s="136" t="e">
        <f>INDEX(ResTRA,MATCH(_xlfn.CONCAT(AF$2,$B22,$D22),Results!$A$2:$A$11104,0),MATCH(Report!AF$3,Results!$A$2:$AK$2,0))</f>
        <v>#N/A</v>
      </c>
      <c r="AG22" s="137" t="e">
        <f>INDEX(ResTRA,MATCH(_xlfn.CONCAT(AG$2,$B22,$D22),Results!$A$2:$A$11104,0),MATCH(Report!AG$3,Results!$A$2:$AK$2,0))</f>
        <v>#N/A</v>
      </c>
      <c r="AH22" s="137" t="e">
        <f>INDEX(ResTRA,MATCH(_xlfn.CONCAT(AH$2,$B22,$D22),Results!$A$2:$A$11104,0),MATCH(Report!AH$3,Results!$A$2:$AK$2,0))</f>
        <v>#N/A</v>
      </c>
      <c r="AI22" s="136" t="e">
        <f>INDEX(ResTRA,MATCH(_xlfn.CONCAT(AI$2,$B22,$D22),Results!$A$2:$A$11104,0),MATCH(Report!AI$3,Results!$A$2:$AK$2,0))</f>
        <v>#N/A</v>
      </c>
      <c r="AJ22" s="136" t="e">
        <f>INDEX(ResTRA,MATCH(_xlfn.CONCAT(AJ$2,$B22,$D22),Results!$A$2:$A$11104,0),MATCH(Report!AJ$3,Results!$A$2:$AK$2,0))</f>
        <v>#N/A</v>
      </c>
    </row>
    <row r="23" spans="2:36" x14ac:dyDescent="0.3">
      <c r="B23" s="4" t="s">
        <v>227</v>
      </c>
      <c r="C23" t="s">
        <v>243</v>
      </c>
      <c r="D23" t="s">
        <v>218</v>
      </c>
      <c r="E23" s="17">
        <f>INDEX(ResTRA,MATCH(_xlfn.CONCAT(E$2,$B23,$D23),Results!$A$2:$A$11104,0),MATCH(Report!E$3,Results!$A$2:$AK$2,0))</f>
        <v>771.36629053723095</v>
      </c>
      <c r="F23" s="17">
        <f>INDEX(ResTRA,MATCH(_xlfn.CONCAT(F$2,$B23,$D23),Results!$A$2:$A$11104,0),MATCH(Report!F$3,Results!$A$2:$AK$2,0))</f>
        <v>824.37202237051702</v>
      </c>
      <c r="G23" s="17">
        <f>INDEX(ResTRA,MATCH(_xlfn.CONCAT(G$2,$B23,$D23),Results!$A$2:$A$11104,0),MATCH(Report!G$3,Results!$A$2:$AK$2,0))</f>
        <v>915.94834745041305</v>
      </c>
      <c r="H23" s="106"/>
      <c r="I23" s="84">
        <f>INDEX(ResTRA,MATCH(_xlfn.CONCAT(I$2,$B23,$D23),Results!$A$2:$A$11104,0),MATCH(Report!I$3,Results!$A$2:$AK$2,0))</f>
        <v>771.36618036704203</v>
      </c>
      <c r="J23" s="45">
        <f>INDEX(ResTRA,MATCH(_xlfn.CONCAT(J$2,$B23,$D23),Results!$A$2:$A$11104,0),MATCH(Report!J$3,Results!$A$2:$AK$2,0))</f>
        <v>821.49548932934704</v>
      </c>
      <c r="K23" s="45">
        <f>INDEX(ResTRA,MATCH(_xlfn.CONCAT(K$2,$B23,$D23),Results!$A$2:$A$11104,0),MATCH(Report!K$3,Results!$A$2:$AK$2,0))</f>
        <v>908.15785596645401</v>
      </c>
      <c r="L23" s="17" t="e">
        <f>INDEX(ResTRA,MATCH(_xlfn.CONCAT(L$2,$B23,$D23),Results!$A$2:$A$11104,0),MATCH(Report!L$3,Results!$A$2:$AK$2,0))</f>
        <v>#N/A</v>
      </c>
      <c r="M23" s="17" t="e">
        <f>INDEX(ResTRA,MATCH(_xlfn.CONCAT(M$2,$B23,$D23),Results!$A$2:$A$11104,0),MATCH(Report!M$3,Results!$A$2:$AK$2,0))</f>
        <v>#N/A</v>
      </c>
      <c r="N23" s="45" t="e">
        <f>INDEX(ResTRA,MATCH(_xlfn.CONCAT(N$2,$B23,$D23),Results!$A$2:$A$11104,0),MATCH(Report!N$3,Results!$A$2:$AK$2,0))</f>
        <v>#N/A</v>
      </c>
      <c r="O23" s="45" t="e">
        <f>INDEX(ResTRA,MATCH(_xlfn.CONCAT(O$2,$B23,$D23),Results!$A$2:$A$11104,0),MATCH(Report!O$3,Results!$A$2:$AK$2,0))</f>
        <v>#N/A</v>
      </c>
      <c r="P23" s="17" t="e">
        <f>INDEX(ResTRA,MATCH(_xlfn.CONCAT(P$2,$B23,$D23),Results!$A$2:$A$11104,0),MATCH(Report!P$3,Results!$A$2:$AK$2,0))</f>
        <v>#N/A</v>
      </c>
      <c r="Q23" s="17" t="e">
        <f>INDEX(ResTRA,MATCH(_xlfn.CONCAT(Q$2,$B23,$D23),Results!$A$2:$A$11104,0),MATCH(Report!Q$3,Results!$A$2:$AK$2,0))</f>
        <v>#N/A</v>
      </c>
      <c r="R23" s="45" t="e">
        <f>INDEX(ResTRA,MATCH(_xlfn.CONCAT(R$2,$B23,$D23),Results!$A$2:$A$11104,0),MATCH(Report!R$3,Results!$A$2:$AK$2,0))</f>
        <v>#N/A</v>
      </c>
      <c r="S23" s="45" t="e">
        <f>INDEX(ResTRA,MATCH(_xlfn.CONCAT(S$2,$B23,$D23),Results!$A$2:$A$11104,0),MATCH(Report!S$3,Results!$A$2:$AK$2,0))</f>
        <v>#N/A</v>
      </c>
      <c r="T23" s="17" t="e">
        <f>INDEX(ResTRA,MATCH(_xlfn.CONCAT(T$2,$B23,$D23),Results!$A$2:$A$11104,0),MATCH(Report!T$3,Results!$A$2:$AK$2,0))</f>
        <v>#N/A</v>
      </c>
      <c r="U23" s="17" t="e">
        <f>INDEX(ResTRA,MATCH(_xlfn.CONCAT(U$2,$B23,$D23),Results!$A$2:$A$11104,0),MATCH(Report!U$3,Results!$A$2:$AK$2,0))</f>
        <v>#N/A</v>
      </c>
      <c r="V23" s="45" t="e">
        <f>INDEX(ResTRA,MATCH(_xlfn.CONCAT(V$2,$B23,$D23),Results!$A$2:$A$11104,0),MATCH(Report!V$3,Results!$A$2:$AK$2,0))</f>
        <v>#N/A</v>
      </c>
      <c r="W23" s="45" t="e">
        <f>INDEX(ResTRA,MATCH(_xlfn.CONCAT(W$2,$B23,$D23),Results!$A$2:$A$11104,0),MATCH(Report!W$3,Results!$A$2:$AK$2,0))</f>
        <v>#N/A</v>
      </c>
      <c r="X23" s="17" t="e">
        <f>INDEX(ResTRA,MATCH(_xlfn.CONCAT(X$2,$B23,$D23),Results!$A$2:$A$11104,0),MATCH(Report!X$3,Results!$A$2:$AK$2,0))</f>
        <v>#N/A</v>
      </c>
      <c r="Y23" s="17" t="e">
        <f>INDEX(ResTRA,MATCH(_xlfn.CONCAT(Y$2,$B23,$D23),Results!$A$2:$A$11104,0),MATCH(Report!Y$3,Results!$A$2:$AK$2,0))</f>
        <v>#N/A</v>
      </c>
      <c r="Z23" s="45" t="e">
        <f>INDEX(ResTRA,MATCH(_xlfn.CONCAT(Z$2,$B23,$D23),Results!$A$2:$A$11104,0),MATCH(Report!Z$3,Results!$A$2:$AK$2,0))</f>
        <v>#N/A</v>
      </c>
      <c r="AA23" s="45" t="e">
        <f>INDEX(ResTRA,MATCH(_xlfn.CONCAT(AA$2,$B23,$D23),Results!$A$2:$A$11104,0),MATCH(Report!AA$3,Results!$A$2:$AK$2,0))</f>
        <v>#N/A</v>
      </c>
      <c r="AB23" s="17" t="e">
        <f>INDEX(ResTRA,MATCH(_xlfn.CONCAT(AB$2,$B23,$D23),Results!$A$2:$A$11104,0),MATCH(Report!AB$3,Results!$A$2:$AK$2,0))</f>
        <v>#N/A</v>
      </c>
      <c r="AC23" s="17" t="e">
        <f>INDEX(ResTRA,MATCH(_xlfn.CONCAT(AC$2,$B23,$D23),Results!$A$2:$A$11104,0),MATCH(Report!AC$3,Results!$A$2:$AK$2,0))</f>
        <v>#N/A</v>
      </c>
      <c r="AE23" s="136" t="e">
        <f>INDEX(ResTRA,MATCH(_xlfn.CONCAT(AE$2,$B23,$D23),Results!$A$2:$A$11104,0),MATCH(Report!AE$3,Results!$A$2:$AK$2,0))</f>
        <v>#N/A</v>
      </c>
      <c r="AF23" s="136" t="e">
        <f>INDEX(ResTRA,MATCH(_xlfn.CONCAT(AF$2,$B23,$D23),Results!$A$2:$A$11104,0),MATCH(Report!AF$3,Results!$A$2:$AK$2,0))</f>
        <v>#N/A</v>
      </c>
      <c r="AG23" s="137" t="e">
        <f>INDEX(ResTRA,MATCH(_xlfn.CONCAT(AG$2,$B23,$D23),Results!$A$2:$A$11104,0),MATCH(Report!AG$3,Results!$A$2:$AK$2,0))</f>
        <v>#N/A</v>
      </c>
      <c r="AH23" s="137" t="e">
        <f>INDEX(ResTRA,MATCH(_xlfn.CONCAT(AH$2,$B23,$D23),Results!$A$2:$A$11104,0),MATCH(Report!AH$3,Results!$A$2:$AK$2,0))</f>
        <v>#N/A</v>
      </c>
      <c r="AI23" s="136" t="e">
        <f>INDEX(ResTRA,MATCH(_xlfn.CONCAT(AI$2,$B23,$D23),Results!$A$2:$A$11104,0),MATCH(Report!AI$3,Results!$A$2:$AK$2,0))</f>
        <v>#N/A</v>
      </c>
      <c r="AJ23" s="136" t="e">
        <f>INDEX(ResTRA,MATCH(_xlfn.CONCAT(AJ$2,$B23,$D23),Results!$A$2:$A$11104,0),MATCH(Report!AJ$3,Results!$A$2:$AK$2,0))</f>
        <v>#N/A</v>
      </c>
    </row>
    <row r="24" spans="2:36" s="28" customFormat="1" x14ac:dyDescent="0.3">
      <c r="B24" s="31" t="s">
        <v>94</v>
      </c>
      <c r="C24" s="31" t="s">
        <v>259</v>
      </c>
      <c r="D24" s="31" t="s">
        <v>93</v>
      </c>
      <c r="E24" s="157">
        <f>INDEX(ResTRA,MATCH(_xlfn.CONCAT(E$2,$B24,$D24),Results!$A$2:$A$11104,0),MATCH(Report!E$3,Results!$A$2:$AK$2,0))</f>
        <v>0.2</v>
      </c>
      <c r="F24" s="157">
        <f>INDEX(ResTRA,MATCH(_xlfn.CONCAT(F$2,$B24,$D24),Results!$A$2:$A$11104,0),MATCH(Report!F$3,Results!$A$2:$AK$2,0))</f>
        <v>0.2</v>
      </c>
      <c r="G24" s="157">
        <f>INDEX(ResTRA,MATCH(_xlfn.CONCAT(G$2,$B24,$D24),Results!$A$2:$A$11104,0),MATCH(Report!G$3,Results!$A$2:$AK$2,0))</f>
        <v>0.2</v>
      </c>
      <c r="H24" s="158"/>
      <c r="I24" s="157">
        <f>INDEX(ResTRA,MATCH(_xlfn.CONCAT(I$2,$B24,$D24),Results!$A$2:$A$11104,0),MATCH(Report!I$3,Results!$A$2:$AK$2,0))</f>
        <v>0.20385481922731799</v>
      </c>
      <c r="J24" s="159">
        <f>INDEX(ResTRA,MATCH(_xlfn.CONCAT(J$2,$B24,$D24),Results!$A$2:$A$11104,0),MATCH(Report!J$3,Results!$A$2:$AK$2,0))</f>
        <v>0.19975782113716001</v>
      </c>
      <c r="K24" s="159">
        <f>INDEX(ResTRA,MATCH(_xlfn.CONCAT(K$2,$B24,$D24),Results!$A$2:$A$11104,0),MATCH(Report!K$3,Results!$A$2:$AK$2,0))</f>
        <v>0.19341235955389899</v>
      </c>
      <c r="L24" s="159" t="e">
        <f>INDEX(ResTRA,MATCH(_xlfn.CONCAT(L$2,$B24,$D24),Results!$A$2:$A$11104,0),MATCH(Report!L$3,Results!$A$2:$AK$2,0))</f>
        <v>#N/A</v>
      </c>
      <c r="M24" s="159" t="e">
        <f>INDEX(ResTRA,MATCH(_xlfn.CONCAT(M$2,$B24,$D24),Results!$A$2:$A$11104,0),MATCH(Report!M$3,Results!$A$2:$AK$2,0))</f>
        <v>#N/A</v>
      </c>
      <c r="N24" s="159" t="e">
        <f>INDEX(ResTRA,MATCH(_xlfn.CONCAT(N$2,$B24,$D24),Results!$A$2:$A$11104,0),MATCH(Report!N$3,Results!$A$2:$AK$2,0))</f>
        <v>#N/A</v>
      </c>
      <c r="O24" s="159" t="e">
        <f>INDEX(ResTRA,MATCH(_xlfn.CONCAT(O$2,$B24,$D24),Results!$A$2:$A$11104,0),MATCH(Report!O$3,Results!$A$2:$AK$2,0))</f>
        <v>#N/A</v>
      </c>
      <c r="P24" s="159" t="e">
        <f>INDEX(ResTRA,MATCH(_xlfn.CONCAT(P$2,$B24,$D24),Results!$A$2:$A$11104,0),MATCH(Report!P$3,Results!$A$2:$AK$2,0))</f>
        <v>#N/A</v>
      </c>
      <c r="Q24" s="159" t="e">
        <f>INDEX(ResTRA,MATCH(_xlfn.CONCAT(Q$2,$B24,$D24),Results!$A$2:$A$11104,0),MATCH(Report!Q$3,Results!$A$2:$AK$2,0))</f>
        <v>#N/A</v>
      </c>
      <c r="R24" s="159" t="e">
        <f>INDEX(ResTRA,MATCH(_xlfn.CONCAT(R$2,$B24,$D24),Results!$A$2:$A$11104,0),MATCH(Report!R$3,Results!$A$2:$AK$2,0))</f>
        <v>#N/A</v>
      </c>
      <c r="S24" s="159" t="e">
        <f>INDEX(ResTRA,MATCH(_xlfn.CONCAT(S$2,$B24,$D24),Results!$A$2:$A$11104,0),MATCH(Report!S$3,Results!$A$2:$AK$2,0))</f>
        <v>#N/A</v>
      </c>
      <c r="T24" s="159" t="e">
        <f>INDEX(ResTRA,MATCH(_xlfn.CONCAT(T$2,$B24,$D24),Results!$A$2:$A$11104,0),MATCH(Report!T$3,Results!$A$2:$AK$2,0))</f>
        <v>#N/A</v>
      </c>
      <c r="U24" s="159" t="e">
        <f>INDEX(ResTRA,MATCH(_xlfn.CONCAT(U$2,$B24,$D24),Results!$A$2:$A$11104,0),MATCH(Report!U$3,Results!$A$2:$AK$2,0))</f>
        <v>#N/A</v>
      </c>
      <c r="V24" s="159" t="e">
        <f>INDEX(ResTRA,MATCH(_xlfn.CONCAT(V$2,$B24,$D24),Results!$A$2:$A$11104,0),MATCH(Report!V$3,Results!$A$2:$AK$2,0))</f>
        <v>#N/A</v>
      </c>
      <c r="W24" s="159" t="e">
        <f>INDEX(ResTRA,MATCH(_xlfn.CONCAT(W$2,$B24,$D24),Results!$A$2:$A$11104,0),MATCH(Report!W$3,Results!$A$2:$AK$2,0))</f>
        <v>#N/A</v>
      </c>
      <c r="X24" s="159" t="e">
        <f>INDEX(ResTRA,MATCH(_xlfn.CONCAT(X$2,$B24,$D24),Results!$A$2:$A$11104,0),MATCH(Report!X$3,Results!$A$2:$AK$2,0))</f>
        <v>#N/A</v>
      </c>
      <c r="Y24" s="159" t="e">
        <f>INDEX(ResTRA,MATCH(_xlfn.CONCAT(Y$2,$B24,$D24),Results!$A$2:$A$11104,0),MATCH(Report!Y$3,Results!$A$2:$AK$2,0))</f>
        <v>#N/A</v>
      </c>
      <c r="Z24" s="159" t="e">
        <f>INDEX(ResTRA,MATCH(_xlfn.CONCAT(Z$2,$B24,$D24),Results!$A$2:$A$11104,0),MATCH(Report!Z$3,Results!$A$2:$AK$2,0))</f>
        <v>#N/A</v>
      </c>
      <c r="AA24" s="159" t="e">
        <f>INDEX(ResTRA,MATCH(_xlfn.CONCAT(AA$2,$B24,$D24),Results!$A$2:$A$11104,0),MATCH(Report!AA$3,Results!$A$2:$AK$2,0))</f>
        <v>#N/A</v>
      </c>
      <c r="AB24" s="159" t="e">
        <f>INDEX(ResTRA,MATCH(_xlfn.CONCAT(AB$2,$B24,$D24),Results!$A$2:$A$11104,0),MATCH(Report!AB$3,Results!$A$2:$AK$2,0))</f>
        <v>#N/A</v>
      </c>
      <c r="AC24" s="159" t="e">
        <f>INDEX(ResTRA,MATCH(_xlfn.CONCAT(AC$2,$B24,$D24),Results!$A$2:$A$11104,0),MATCH(Report!AC$3,Results!$A$2:$AK$2,0))</f>
        <v>#N/A</v>
      </c>
      <c r="AD24" s="160"/>
      <c r="AE24" s="159" t="e">
        <f>INDEX(ResTRA,MATCH(_xlfn.CONCAT(AE$2,$B24,$D24),Results!$A$2:$A$11104,0),MATCH(Report!AE$3,Results!$A$2:$AK$2,0))</f>
        <v>#N/A</v>
      </c>
      <c r="AF24" s="159" t="e">
        <f>INDEX(ResTRA,MATCH(_xlfn.CONCAT(AF$2,$B24,$D24),Results!$A$2:$A$11104,0),MATCH(Report!AF$3,Results!$A$2:$AK$2,0))</f>
        <v>#N/A</v>
      </c>
      <c r="AG24" s="159" t="e">
        <f>INDEX(ResTRA,MATCH(_xlfn.CONCAT(AG$2,$B24,$D24),Results!$A$2:$A$11104,0),MATCH(Report!AG$3,Results!$A$2:$AK$2,0))</f>
        <v>#N/A</v>
      </c>
      <c r="AH24" s="159" t="e">
        <f>INDEX(ResTRA,MATCH(_xlfn.CONCAT(AH$2,$B24,$D24),Results!$A$2:$A$11104,0),MATCH(Report!AH$3,Results!$A$2:$AK$2,0))</f>
        <v>#N/A</v>
      </c>
      <c r="AI24" s="159" t="e">
        <f>INDEX(ResTRA,MATCH(_xlfn.CONCAT(AI$2,$B24,$D24),Results!$A$2:$A$11104,0),MATCH(Report!AI$3,Results!$A$2:$AK$2,0))</f>
        <v>#N/A</v>
      </c>
      <c r="AJ24" s="159" t="e">
        <f>INDEX(ResTRA,MATCH(_xlfn.CONCAT(AJ$2,$B24,$D24),Results!$A$2:$A$11104,0),MATCH(Report!AJ$3,Results!$A$2:$AK$2,0))</f>
        <v>#N/A</v>
      </c>
    </row>
    <row r="25" spans="2:36" x14ac:dyDescent="0.3">
      <c r="B25" s="11"/>
      <c r="C25" s="10" t="s">
        <v>254</v>
      </c>
      <c r="D25" s="10"/>
      <c r="E25" s="23">
        <f>$E$24/E24*E23</f>
        <v>771.36629053723095</v>
      </c>
      <c r="F25" s="23">
        <f>$F$24/F24*F23</f>
        <v>824.37202237051702</v>
      </c>
      <c r="G25" s="23">
        <f>$G$24/G24*G23</f>
        <v>915.94834745041305</v>
      </c>
      <c r="H25" s="112"/>
      <c r="I25" s="87">
        <f>$E$24/I24*I23</f>
        <v>756.77993121849488</v>
      </c>
      <c r="J25" s="50">
        <f>$F$24/J24*J23</f>
        <v>822.49143953696057</v>
      </c>
      <c r="K25" s="50">
        <f>$G$24/K24*K23</f>
        <v>939.08978522478981</v>
      </c>
      <c r="L25" s="23" t="e">
        <f>$F$24/L24*L23</f>
        <v>#N/A</v>
      </c>
      <c r="M25" s="23" t="e">
        <f>$G$24/M24*M23</f>
        <v>#N/A</v>
      </c>
      <c r="N25" s="50" t="e">
        <f>$F$24/N24*N23</f>
        <v>#N/A</v>
      </c>
      <c r="O25" s="50" t="e">
        <f>$G$24/O24*O23</f>
        <v>#N/A</v>
      </c>
      <c r="P25" s="23" t="e">
        <f>$F$24/P24*P23</f>
        <v>#N/A</v>
      </c>
      <c r="Q25" s="23" t="e">
        <f>$G$24/Q24*Q23</f>
        <v>#N/A</v>
      </c>
      <c r="R25" s="50" t="e">
        <f>$F$24/R24*R23</f>
        <v>#N/A</v>
      </c>
      <c r="S25" s="50" t="e">
        <f>$G$24/S24*S23</f>
        <v>#N/A</v>
      </c>
      <c r="T25" s="23" t="e">
        <f>$F$24/T24*T23</f>
        <v>#N/A</v>
      </c>
      <c r="U25" s="23" t="e">
        <f>$G$24/U24*U23</f>
        <v>#N/A</v>
      </c>
      <c r="V25" s="50" t="e">
        <f>$F$24/V24*V23</f>
        <v>#N/A</v>
      </c>
      <c r="W25" s="50" t="e">
        <f t="shared" ref="W25:AC25" si="19">$G$24/W24*W23</f>
        <v>#N/A</v>
      </c>
      <c r="X25" s="23" t="e">
        <f t="shared" si="19"/>
        <v>#N/A</v>
      </c>
      <c r="Y25" s="23" t="e">
        <f t="shared" si="19"/>
        <v>#N/A</v>
      </c>
      <c r="Z25" s="50" t="e">
        <f t="shared" si="19"/>
        <v>#N/A</v>
      </c>
      <c r="AA25" s="50" t="e">
        <f t="shared" si="19"/>
        <v>#N/A</v>
      </c>
      <c r="AB25" s="23" t="e">
        <f t="shared" si="19"/>
        <v>#N/A</v>
      </c>
      <c r="AC25" s="23" t="e">
        <f t="shared" si="19"/>
        <v>#N/A</v>
      </c>
      <c r="AE25" s="136" t="e">
        <f t="shared" ref="AE25:AF25" si="20">$G$24/AE24*AE23</f>
        <v>#N/A</v>
      </c>
      <c r="AF25" s="136" t="e">
        <f t="shared" si="20"/>
        <v>#N/A</v>
      </c>
      <c r="AG25" s="137" t="e">
        <f t="shared" ref="AG25:AH25" si="21">$G$24/AG24*AG23</f>
        <v>#N/A</v>
      </c>
      <c r="AH25" s="137" t="e">
        <f t="shared" si="21"/>
        <v>#N/A</v>
      </c>
      <c r="AI25" s="136" t="e">
        <f t="shared" ref="AI25:AJ25" si="22">$G$24/AI24*AI23</f>
        <v>#N/A</v>
      </c>
      <c r="AJ25" s="136" t="e">
        <f t="shared" si="22"/>
        <v>#N/A</v>
      </c>
    </row>
    <row r="26" spans="2:36" x14ac:dyDescent="0.3">
      <c r="B26" s="4" t="s">
        <v>228</v>
      </c>
      <c r="C26" t="s">
        <v>244</v>
      </c>
      <c r="D26" t="s">
        <v>218</v>
      </c>
      <c r="E26" s="17">
        <f>INDEX(ResTRA,MATCH(_xlfn.CONCAT(E$2,$B26,$D26),Results!$A$2:$A$11104,0),MATCH(Report!E$3,Results!$A$2:$AK$2,0))</f>
        <v>101.968729814819</v>
      </c>
      <c r="F26" s="17">
        <f>INDEX(ResTRA,MATCH(_xlfn.CONCAT(F$2,$B26,$D26),Results!$A$2:$A$11104,0),MATCH(Report!F$3,Results!$A$2:$AK$2,0))</f>
        <v>111.822256303822</v>
      </c>
      <c r="G26" s="17">
        <f>INDEX(ResTRA,MATCH(_xlfn.CONCAT(G$2,$B26,$D26),Results!$A$2:$A$11104,0),MATCH(Report!G$3,Results!$A$2:$AK$2,0))</f>
        <v>129.80094115721701</v>
      </c>
      <c r="H26" s="106"/>
      <c r="I26" s="84">
        <f>INDEX(ResTRA,MATCH(_xlfn.CONCAT(I$2,$B26,$D26),Results!$A$2:$A$11104,0),MATCH(Report!I$3,Results!$A$2:$AK$2,0))</f>
        <v>101.96872974434601</v>
      </c>
      <c r="J26" s="45">
        <f>INDEX(ResTRA,MATCH(_xlfn.CONCAT(J$2,$B26,$D26),Results!$A$2:$A$11104,0),MATCH(Report!J$3,Results!$A$2:$AK$2,0))</f>
        <v>111.947702122393</v>
      </c>
      <c r="K26" s="45">
        <f>INDEX(ResTRA,MATCH(_xlfn.CONCAT(K$2,$B26,$D26),Results!$A$2:$A$11104,0),MATCH(Report!K$3,Results!$A$2:$AK$2,0))</f>
        <v>130.16640207913801</v>
      </c>
      <c r="L26" s="17" t="e">
        <f>INDEX(ResTRA,MATCH(_xlfn.CONCAT(L$2,$B26,$D26),Results!$A$2:$A$11104,0),MATCH(Report!L$3,Results!$A$2:$AK$2,0))</f>
        <v>#N/A</v>
      </c>
      <c r="M26" s="17" t="e">
        <f>INDEX(ResTRA,MATCH(_xlfn.CONCAT(M$2,$B26,$D26),Results!$A$2:$A$11104,0),MATCH(Report!M$3,Results!$A$2:$AK$2,0))</f>
        <v>#N/A</v>
      </c>
      <c r="N26" s="45" t="e">
        <f>INDEX(ResTRA,MATCH(_xlfn.CONCAT(N$2,$B26,$D26),Results!$A$2:$A$11104,0),MATCH(Report!N$3,Results!$A$2:$AK$2,0))</f>
        <v>#N/A</v>
      </c>
      <c r="O26" s="45" t="e">
        <f>INDEX(ResTRA,MATCH(_xlfn.CONCAT(O$2,$B26,$D26),Results!$A$2:$A$11104,0),MATCH(Report!O$3,Results!$A$2:$AK$2,0))</f>
        <v>#N/A</v>
      </c>
      <c r="P26" s="17" t="e">
        <f>INDEX(ResTRA,MATCH(_xlfn.CONCAT(P$2,$B26,$D26),Results!$A$2:$A$11104,0),MATCH(Report!P$3,Results!$A$2:$AK$2,0))</f>
        <v>#N/A</v>
      </c>
      <c r="Q26" s="17" t="e">
        <f>INDEX(ResTRA,MATCH(_xlfn.CONCAT(Q$2,$B26,$D26),Results!$A$2:$A$11104,0),MATCH(Report!Q$3,Results!$A$2:$AK$2,0))</f>
        <v>#N/A</v>
      </c>
      <c r="R26" s="45" t="e">
        <f>INDEX(ResTRA,MATCH(_xlfn.CONCAT(R$2,$B26,$D26),Results!$A$2:$A$11104,0),MATCH(Report!R$3,Results!$A$2:$AK$2,0))</f>
        <v>#N/A</v>
      </c>
      <c r="S26" s="45" t="e">
        <f>INDEX(ResTRA,MATCH(_xlfn.CONCAT(S$2,$B26,$D26),Results!$A$2:$A$11104,0),MATCH(Report!S$3,Results!$A$2:$AK$2,0))</f>
        <v>#N/A</v>
      </c>
      <c r="T26" s="17" t="e">
        <f>INDEX(ResTRA,MATCH(_xlfn.CONCAT(T$2,$B26,$D26),Results!$A$2:$A$11104,0),MATCH(Report!T$3,Results!$A$2:$AK$2,0))</f>
        <v>#N/A</v>
      </c>
      <c r="U26" s="17" t="e">
        <f>INDEX(ResTRA,MATCH(_xlfn.CONCAT(U$2,$B26,$D26),Results!$A$2:$A$11104,0),MATCH(Report!U$3,Results!$A$2:$AK$2,0))</f>
        <v>#N/A</v>
      </c>
      <c r="V26" s="45" t="e">
        <f>INDEX(ResTRA,MATCH(_xlfn.CONCAT(V$2,$B26,$D26),Results!$A$2:$A$11104,0),MATCH(Report!V$3,Results!$A$2:$AK$2,0))</f>
        <v>#N/A</v>
      </c>
      <c r="W26" s="45" t="e">
        <f>INDEX(ResTRA,MATCH(_xlfn.CONCAT(W$2,$B26,$D26),Results!$A$2:$A$11104,0),MATCH(Report!W$3,Results!$A$2:$AK$2,0))</f>
        <v>#N/A</v>
      </c>
      <c r="X26" s="17" t="e">
        <f>INDEX(ResTRA,MATCH(_xlfn.CONCAT(X$2,$B26,$D26),Results!$A$2:$A$11104,0),MATCH(Report!X$3,Results!$A$2:$AK$2,0))</f>
        <v>#N/A</v>
      </c>
      <c r="Y26" s="17" t="e">
        <f>INDEX(ResTRA,MATCH(_xlfn.CONCAT(Y$2,$B26,$D26),Results!$A$2:$A$11104,0),MATCH(Report!Y$3,Results!$A$2:$AK$2,0))</f>
        <v>#N/A</v>
      </c>
      <c r="Z26" s="45" t="e">
        <f>INDEX(ResTRA,MATCH(_xlfn.CONCAT(Z$2,$B26,$D26),Results!$A$2:$A$11104,0),MATCH(Report!Z$3,Results!$A$2:$AK$2,0))</f>
        <v>#N/A</v>
      </c>
      <c r="AA26" s="45" t="e">
        <f>INDEX(ResTRA,MATCH(_xlfn.CONCAT(AA$2,$B26,$D26),Results!$A$2:$A$11104,0),MATCH(Report!AA$3,Results!$A$2:$AK$2,0))</f>
        <v>#N/A</v>
      </c>
      <c r="AB26" s="17" t="e">
        <f>INDEX(ResTRA,MATCH(_xlfn.CONCAT(AB$2,$B26,$D26),Results!$A$2:$A$11104,0),MATCH(Report!AB$3,Results!$A$2:$AK$2,0))</f>
        <v>#N/A</v>
      </c>
      <c r="AC26" s="17" t="e">
        <f>INDEX(ResTRA,MATCH(_xlfn.CONCAT(AC$2,$B26,$D26),Results!$A$2:$A$11104,0),MATCH(Report!AC$3,Results!$A$2:$AK$2,0))</f>
        <v>#N/A</v>
      </c>
      <c r="AE26" s="136" t="e">
        <f>INDEX(ResTRA,MATCH(_xlfn.CONCAT(AE$2,$B26,$D26),Results!$A$2:$A$11104,0),MATCH(Report!AE$3,Results!$A$2:$AK$2,0))</f>
        <v>#N/A</v>
      </c>
      <c r="AF26" s="136" t="e">
        <f>INDEX(ResTRA,MATCH(_xlfn.CONCAT(AF$2,$B26,$D26),Results!$A$2:$A$11104,0),MATCH(Report!AF$3,Results!$A$2:$AK$2,0))</f>
        <v>#N/A</v>
      </c>
      <c r="AG26" s="137" t="e">
        <f>INDEX(ResTRA,MATCH(_xlfn.CONCAT(AG$2,$B26,$D26),Results!$A$2:$A$11104,0),MATCH(Report!AG$3,Results!$A$2:$AK$2,0))</f>
        <v>#N/A</v>
      </c>
      <c r="AH26" s="137" t="e">
        <f>INDEX(ResTRA,MATCH(_xlfn.CONCAT(AH$2,$B26,$D26),Results!$A$2:$A$11104,0),MATCH(Report!AH$3,Results!$A$2:$AK$2,0))</f>
        <v>#N/A</v>
      </c>
      <c r="AI26" s="136" t="e">
        <f>INDEX(ResTRA,MATCH(_xlfn.CONCAT(AI$2,$B26,$D26),Results!$A$2:$A$11104,0),MATCH(Report!AI$3,Results!$A$2:$AK$2,0))</f>
        <v>#N/A</v>
      </c>
      <c r="AJ26" s="136" t="e">
        <f>INDEX(ResTRA,MATCH(_xlfn.CONCAT(AJ$2,$B26,$D26),Results!$A$2:$A$11104,0),MATCH(Report!AJ$3,Results!$A$2:$AK$2,0))</f>
        <v>#N/A</v>
      </c>
    </row>
    <row r="27" spans="2:36" x14ac:dyDescent="0.3">
      <c r="B27" s="11" t="s">
        <v>229</v>
      </c>
      <c r="C27" t="s">
        <v>269</v>
      </c>
      <c r="D27" t="s">
        <v>218</v>
      </c>
      <c r="E27" s="17">
        <f>INDEX(ResTRA,MATCH(_xlfn.CONCAT(E$2,$B27,$D27),Results!$A$2:$A$11104,0),MATCH(Report!E$3,Results!$A$2:$AK$2,0))</f>
        <v>-50.154768613862601</v>
      </c>
      <c r="F27" s="17">
        <f>INDEX(ResTRA,MATCH(_xlfn.CONCAT(F$2,$B27,$D27),Results!$A$2:$A$11104,0),MATCH(Report!F$3,Results!$A$2:$AK$2,0))</f>
        <v>-50.271943133417103</v>
      </c>
      <c r="G27" s="17">
        <f>INDEX(ResTRA,MATCH(_xlfn.CONCAT(G$2,$B27,$D27),Results!$A$2:$A$11104,0),MATCH(Report!G$3,Results!$A$2:$AK$2,0))</f>
        <v>-53.074822200605396</v>
      </c>
      <c r="H27" s="106"/>
      <c r="I27" s="84">
        <f>INDEX(ResTRA,MATCH(_xlfn.CONCAT(I$2,$B27,$D27),Results!$A$2:$A$11104,0),MATCH(Report!I$3,Results!$A$2:$AK$2,0))</f>
        <v>-50.154768579724703</v>
      </c>
      <c r="J27" s="45">
        <f>INDEX(ResTRA,MATCH(_xlfn.CONCAT(J$2,$B27,$D27),Results!$A$2:$A$11104,0),MATCH(Report!J$3,Results!$A$2:$AK$2,0))</f>
        <v>-50.292735381906702</v>
      </c>
      <c r="K27" s="45">
        <f>INDEX(ResTRA,MATCH(_xlfn.CONCAT(K$2,$B27,$D27),Results!$A$2:$A$11104,0),MATCH(Report!K$3,Results!$A$2:$AK$2,0))</f>
        <v>-53.113341256264498</v>
      </c>
      <c r="L27" s="17" t="e">
        <f>INDEX(ResTRA,MATCH(_xlfn.CONCAT(L$2,$B27,$D27),Results!$A$2:$A$11104,0),MATCH(Report!L$3,Results!$A$2:$AK$2,0))</f>
        <v>#N/A</v>
      </c>
      <c r="M27" s="17" t="e">
        <f>INDEX(ResTRA,MATCH(_xlfn.CONCAT(M$2,$B27,$D27),Results!$A$2:$A$11104,0),MATCH(Report!M$3,Results!$A$2:$AK$2,0))</f>
        <v>#N/A</v>
      </c>
      <c r="N27" s="45" t="e">
        <f>INDEX(ResTRA,MATCH(_xlfn.CONCAT(N$2,$B27,$D27),Results!$A$2:$A$11104,0),MATCH(Report!N$3,Results!$A$2:$AK$2,0))</f>
        <v>#N/A</v>
      </c>
      <c r="O27" s="45" t="e">
        <f>INDEX(ResTRA,MATCH(_xlfn.CONCAT(O$2,$B27,$D27),Results!$A$2:$A$11104,0),MATCH(Report!O$3,Results!$A$2:$AK$2,0))</f>
        <v>#N/A</v>
      </c>
      <c r="P27" s="17" t="e">
        <f>INDEX(ResTRA,MATCH(_xlfn.CONCAT(P$2,$B27,$D27),Results!$A$2:$A$11104,0),MATCH(Report!P$3,Results!$A$2:$AK$2,0))</f>
        <v>#N/A</v>
      </c>
      <c r="Q27" s="17" t="e">
        <f>INDEX(ResTRA,MATCH(_xlfn.CONCAT(Q$2,$B27,$D27),Results!$A$2:$A$11104,0),MATCH(Report!Q$3,Results!$A$2:$AK$2,0))</f>
        <v>#N/A</v>
      </c>
      <c r="R27" s="45" t="e">
        <f>INDEX(ResTRA,MATCH(_xlfn.CONCAT(R$2,$B27,$D27),Results!$A$2:$A$11104,0),MATCH(Report!R$3,Results!$A$2:$AK$2,0))</f>
        <v>#N/A</v>
      </c>
      <c r="S27" s="45" t="e">
        <f>INDEX(ResTRA,MATCH(_xlfn.CONCAT(S$2,$B27,$D27),Results!$A$2:$A$11104,0),MATCH(Report!S$3,Results!$A$2:$AK$2,0))</f>
        <v>#N/A</v>
      </c>
      <c r="T27" s="17" t="e">
        <f>INDEX(ResTRA,MATCH(_xlfn.CONCAT(T$2,$B27,$D27),Results!$A$2:$A$11104,0),MATCH(Report!T$3,Results!$A$2:$AK$2,0))</f>
        <v>#N/A</v>
      </c>
      <c r="U27" s="17" t="e">
        <f>INDEX(ResTRA,MATCH(_xlfn.CONCAT(U$2,$B27,$D27),Results!$A$2:$A$11104,0),MATCH(Report!U$3,Results!$A$2:$AK$2,0))</f>
        <v>#N/A</v>
      </c>
      <c r="V27" s="45" t="e">
        <f>INDEX(ResTRA,MATCH(_xlfn.CONCAT(V$2,$B27,$D27),Results!$A$2:$A$11104,0),MATCH(Report!V$3,Results!$A$2:$AK$2,0))</f>
        <v>#N/A</v>
      </c>
      <c r="W27" s="45" t="e">
        <f>INDEX(ResTRA,MATCH(_xlfn.CONCAT(W$2,$B27,$D27),Results!$A$2:$A$11104,0),MATCH(Report!W$3,Results!$A$2:$AK$2,0))</f>
        <v>#N/A</v>
      </c>
      <c r="X27" s="17" t="e">
        <f>INDEX(ResTRA,MATCH(_xlfn.CONCAT(X$2,$B27,$D27),Results!$A$2:$A$11104,0),MATCH(Report!X$3,Results!$A$2:$AK$2,0))</f>
        <v>#N/A</v>
      </c>
      <c r="Y27" s="17" t="e">
        <f>INDEX(ResTRA,MATCH(_xlfn.CONCAT(Y$2,$B27,$D27),Results!$A$2:$A$11104,0),MATCH(Report!Y$3,Results!$A$2:$AK$2,0))</f>
        <v>#N/A</v>
      </c>
      <c r="Z27" s="45" t="e">
        <f>INDEX(ResTRA,MATCH(_xlfn.CONCAT(Z$2,$B27,$D27),Results!$A$2:$A$11104,0),MATCH(Report!Z$3,Results!$A$2:$AK$2,0))</f>
        <v>#N/A</v>
      </c>
      <c r="AA27" s="45" t="e">
        <f>INDEX(ResTRA,MATCH(_xlfn.CONCAT(AA$2,$B27,$D27),Results!$A$2:$A$11104,0),MATCH(Report!AA$3,Results!$A$2:$AK$2,0))</f>
        <v>#N/A</v>
      </c>
      <c r="AB27" s="17" t="e">
        <f>INDEX(ResTRA,MATCH(_xlfn.CONCAT(AB$2,$B27,$D27),Results!$A$2:$A$11104,0),MATCH(Report!AB$3,Results!$A$2:$AK$2,0))</f>
        <v>#N/A</v>
      </c>
      <c r="AC27" s="17" t="e">
        <f>INDEX(ResTRA,MATCH(_xlfn.CONCAT(AC$2,$B27,$D27),Results!$A$2:$A$11104,0),MATCH(Report!AC$3,Results!$A$2:$AK$2,0))</f>
        <v>#N/A</v>
      </c>
      <c r="AE27" s="136" t="e">
        <f>INDEX(ResTRA,MATCH(_xlfn.CONCAT(AE$2,$B27,$D27),Results!$A$2:$A$11104,0),MATCH(Report!AE$3,Results!$A$2:$AK$2,0))</f>
        <v>#N/A</v>
      </c>
      <c r="AF27" s="136" t="e">
        <f>INDEX(ResTRA,MATCH(_xlfn.CONCAT(AF$2,$B27,$D27),Results!$A$2:$A$11104,0),MATCH(Report!AF$3,Results!$A$2:$AK$2,0))</f>
        <v>#N/A</v>
      </c>
      <c r="AG27" s="137" t="e">
        <f>INDEX(ResTRA,MATCH(_xlfn.CONCAT(AG$2,$B27,$D27),Results!$A$2:$A$11104,0),MATCH(Report!AG$3,Results!$A$2:$AK$2,0))</f>
        <v>#N/A</v>
      </c>
      <c r="AH27" s="137" t="e">
        <f>INDEX(ResTRA,MATCH(_xlfn.CONCAT(AH$2,$B27,$D27),Results!$A$2:$A$11104,0),MATCH(Report!AH$3,Results!$A$2:$AK$2,0))</f>
        <v>#N/A</v>
      </c>
      <c r="AI27" s="136" t="e">
        <f>INDEX(ResTRA,MATCH(_xlfn.CONCAT(AI$2,$B27,$D27),Results!$A$2:$A$11104,0),MATCH(Report!AI$3,Results!$A$2:$AK$2,0))</f>
        <v>#N/A</v>
      </c>
      <c r="AJ27" s="136" t="e">
        <f>INDEX(ResTRA,MATCH(_xlfn.CONCAT(AJ$2,$B27,$D27),Results!$A$2:$A$11104,0),MATCH(Report!AJ$3,Results!$A$2:$AK$2,0))</f>
        <v>#N/A</v>
      </c>
    </row>
    <row r="28" spans="2:36" x14ac:dyDescent="0.3">
      <c r="B28" s="9" t="s">
        <v>196</v>
      </c>
      <c r="C28" t="s">
        <v>270</v>
      </c>
      <c r="D28" t="s">
        <v>1</v>
      </c>
      <c r="E28" s="17">
        <f>INDEX(ResTRA,MATCH(_xlfn.CONCAT(E$2,$B28,$D28),Results!$A$2:$A$11104,0),MATCH(Report!E$3,Results!$A$2:$AK$2,0))</f>
        <v>397.55</v>
      </c>
      <c r="F28" s="17">
        <f>INDEX(ResTRA,MATCH(_xlfn.CONCAT(F$2,$B28,$D28),Results!$A$2:$A$11104,0),MATCH(Report!F$3,Results!$A$2:$AK$2,0))</f>
        <v>417.75</v>
      </c>
      <c r="G28" s="17">
        <f>INDEX(ResTRA,MATCH(_xlfn.CONCAT(G$2,$B28,$D28),Results!$A$2:$A$11104,0),MATCH(Report!G$3,Results!$A$2:$AK$2,0))</f>
        <v>449.73</v>
      </c>
      <c r="H28" s="106"/>
      <c r="I28" s="84">
        <f>INDEX(ResTRA,MATCH(_xlfn.CONCAT(I$2,$B28,$D28),Results!$A$2:$A$11104,0),MATCH(Report!I$3,Results!$A$2:$AK$2,0))</f>
        <v>397.54990810955201</v>
      </c>
      <c r="J28" s="45">
        <f>INDEX(ResTRA,MATCH(_xlfn.CONCAT(J$2,$B28,$D28),Results!$A$2:$A$11104,0),MATCH(Report!J$3,Results!$A$2:$AK$2,0))</f>
        <v>417.75252471125498</v>
      </c>
      <c r="K28" s="45">
        <f>INDEX(ResTRA,MATCH(_xlfn.CONCAT(K$2,$B28,$D28),Results!$A$2:$A$11104,0),MATCH(Report!K$3,Results!$A$2:$AK$2,0))</f>
        <v>449.73214743193603</v>
      </c>
      <c r="L28" s="17" t="e">
        <f>INDEX(ResTRA,MATCH(_xlfn.CONCAT(L$2,$B28,$D28),Results!$A$2:$A$11104,0),MATCH(Report!L$3,Results!$A$2:$AK$2,0))</f>
        <v>#N/A</v>
      </c>
      <c r="M28" s="17" t="e">
        <f>INDEX(ResTRA,MATCH(_xlfn.CONCAT(M$2,$B28,$D28),Results!$A$2:$A$11104,0),MATCH(Report!M$3,Results!$A$2:$AK$2,0))</f>
        <v>#N/A</v>
      </c>
      <c r="N28" s="45" t="e">
        <f>INDEX(ResTRA,MATCH(_xlfn.CONCAT(N$2,$B28,$D28),Results!$A$2:$A$11104,0),MATCH(Report!N$3,Results!$A$2:$AK$2,0))</f>
        <v>#N/A</v>
      </c>
      <c r="O28" s="45" t="e">
        <f>INDEX(ResTRA,MATCH(_xlfn.CONCAT(O$2,$B28,$D28),Results!$A$2:$A$11104,0),MATCH(Report!O$3,Results!$A$2:$AK$2,0))</f>
        <v>#N/A</v>
      </c>
      <c r="P28" s="17" t="e">
        <f>INDEX(ResTRA,MATCH(_xlfn.CONCAT(P$2,$B28,$D28),Results!$A$2:$A$11104,0),MATCH(Report!P$3,Results!$A$2:$AK$2,0))</f>
        <v>#N/A</v>
      </c>
      <c r="Q28" s="17" t="e">
        <f>INDEX(ResTRA,MATCH(_xlfn.CONCAT(Q$2,$B28,$D28),Results!$A$2:$A$11104,0),MATCH(Report!Q$3,Results!$A$2:$AK$2,0))</f>
        <v>#N/A</v>
      </c>
      <c r="R28" s="45" t="e">
        <f>INDEX(ResTRA,MATCH(_xlfn.CONCAT(R$2,$B28,$D28),Results!$A$2:$A$11104,0),MATCH(Report!R$3,Results!$A$2:$AK$2,0))</f>
        <v>#N/A</v>
      </c>
      <c r="S28" s="45" t="e">
        <f>INDEX(ResTRA,MATCH(_xlfn.CONCAT(S$2,$B28,$D28),Results!$A$2:$A$11104,0),MATCH(Report!S$3,Results!$A$2:$AK$2,0))</f>
        <v>#N/A</v>
      </c>
      <c r="T28" s="17" t="e">
        <f>INDEX(ResTRA,MATCH(_xlfn.CONCAT(T$2,$B28,$D28),Results!$A$2:$A$11104,0),MATCH(Report!T$3,Results!$A$2:$AK$2,0))</f>
        <v>#N/A</v>
      </c>
      <c r="U28" s="17" t="e">
        <f>INDEX(ResTRA,MATCH(_xlfn.CONCAT(U$2,$B28,$D28),Results!$A$2:$A$11104,0),MATCH(Report!U$3,Results!$A$2:$AK$2,0))</f>
        <v>#N/A</v>
      </c>
      <c r="V28" s="45" t="e">
        <f>INDEX(ResTRA,MATCH(_xlfn.CONCAT(V$2,$B28,$D28),Results!$A$2:$A$11104,0),MATCH(Report!V$3,Results!$A$2:$AK$2,0))</f>
        <v>#N/A</v>
      </c>
      <c r="W28" s="45" t="e">
        <f>INDEX(ResTRA,MATCH(_xlfn.CONCAT(W$2,$B28,$D28),Results!$A$2:$A$11104,0),MATCH(Report!W$3,Results!$A$2:$AK$2,0))</f>
        <v>#N/A</v>
      </c>
      <c r="X28" s="17" t="e">
        <f>INDEX(ResTRA,MATCH(_xlfn.CONCAT(X$2,$B28,$D28),Results!$A$2:$A$11104,0),MATCH(Report!X$3,Results!$A$2:$AK$2,0))</f>
        <v>#N/A</v>
      </c>
      <c r="Y28" s="17" t="e">
        <f>INDEX(ResTRA,MATCH(_xlfn.CONCAT(Y$2,$B28,$D28),Results!$A$2:$A$11104,0),MATCH(Report!Y$3,Results!$A$2:$AK$2,0))</f>
        <v>#N/A</v>
      </c>
      <c r="Z28" s="45" t="e">
        <f>INDEX(ResTRA,MATCH(_xlfn.CONCAT(Z$2,$B28,$D28),Results!$A$2:$A$11104,0),MATCH(Report!Z$3,Results!$A$2:$AK$2,0))</f>
        <v>#N/A</v>
      </c>
      <c r="AA28" s="45" t="e">
        <f>INDEX(ResTRA,MATCH(_xlfn.CONCAT(AA$2,$B28,$D28),Results!$A$2:$A$11104,0),MATCH(Report!AA$3,Results!$A$2:$AK$2,0))</f>
        <v>#N/A</v>
      </c>
      <c r="AB28" s="17" t="e">
        <f>INDEX(ResTRA,MATCH(_xlfn.CONCAT(AB$2,$B28,$D28),Results!$A$2:$A$11104,0),MATCH(Report!AB$3,Results!$A$2:$AK$2,0))</f>
        <v>#N/A</v>
      </c>
      <c r="AC28" s="17" t="e">
        <f>INDEX(ResTRA,MATCH(_xlfn.CONCAT(AC$2,$B28,$D28),Results!$A$2:$A$11104,0),MATCH(Report!AC$3,Results!$A$2:$AK$2,0))</f>
        <v>#N/A</v>
      </c>
      <c r="AE28" s="136" t="e">
        <f>INDEX(ResTRA,MATCH(_xlfn.CONCAT(AE$2,$B28,$D28),Results!$A$2:$A$11104,0),MATCH(Report!AE$3,Results!$A$2:$AK$2,0))</f>
        <v>#N/A</v>
      </c>
      <c r="AF28" s="136" t="e">
        <f>INDEX(ResTRA,MATCH(_xlfn.CONCAT(AF$2,$B28,$D28),Results!$A$2:$A$11104,0),MATCH(Report!AF$3,Results!$A$2:$AK$2,0))</f>
        <v>#N/A</v>
      </c>
      <c r="AG28" s="137" t="e">
        <f>INDEX(ResTRA,MATCH(_xlfn.CONCAT(AG$2,$B28,$D28),Results!$A$2:$A$11104,0),MATCH(Report!AG$3,Results!$A$2:$AK$2,0))</f>
        <v>#N/A</v>
      </c>
      <c r="AH28" s="137" t="e">
        <f>INDEX(ResTRA,MATCH(_xlfn.CONCAT(AH$2,$B28,$D28),Results!$A$2:$A$11104,0),MATCH(Report!AH$3,Results!$A$2:$AK$2,0))</f>
        <v>#N/A</v>
      </c>
      <c r="AI28" s="136" t="e">
        <f>INDEX(ResTRA,MATCH(_xlfn.CONCAT(AI$2,$B28,$D28),Results!$A$2:$A$11104,0),MATCH(Report!AI$3,Results!$A$2:$AK$2,0))</f>
        <v>#N/A</v>
      </c>
      <c r="AJ28" s="136" t="e">
        <f>INDEX(ResTRA,MATCH(_xlfn.CONCAT(AJ$2,$B28,$D28),Results!$A$2:$A$11104,0),MATCH(Report!AJ$3,Results!$A$2:$AK$2,0))</f>
        <v>#N/A</v>
      </c>
    </row>
    <row r="29" spans="2:36" x14ac:dyDescent="0.3">
      <c r="B29" s="4" t="s">
        <v>97</v>
      </c>
      <c r="C29" t="s">
        <v>247</v>
      </c>
      <c r="D29" t="s">
        <v>1</v>
      </c>
      <c r="E29" s="17">
        <f>INDEX(ResTRA,MATCH(_xlfn.CONCAT(E$2,$B29,$D29),Results!$A$2:$A$11104,0),MATCH(Report!E$3,Results!$A$2:$AK$2,0))</f>
        <v>185.01</v>
      </c>
      <c r="F29" s="17">
        <f>INDEX(ResTRA,MATCH(_xlfn.CONCAT(F$2,$B29,$D29),Results!$A$2:$A$11104,0),MATCH(Report!F$3,Results!$A$2:$AK$2,0))</f>
        <v>197.92</v>
      </c>
      <c r="G29" s="17">
        <f>INDEX(ResTRA,MATCH(_xlfn.CONCAT(G$2,$B29,$D29),Results!$A$2:$A$11104,0),MATCH(Report!G$3,Results!$A$2:$AK$2,0))</f>
        <v>215.32</v>
      </c>
      <c r="H29" s="106"/>
      <c r="I29" s="84">
        <f>INDEX(ResTRA,MATCH(_xlfn.CONCAT(I$2,$B29,$D29),Results!$A$2:$A$11104,0),MATCH(Report!I$3,Results!$A$2:$AK$2,0))</f>
        <v>184.76834800823201</v>
      </c>
      <c r="J29" s="45">
        <f>INDEX(ResTRA,MATCH(_xlfn.CONCAT(J$2,$B29,$D29),Results!$A$2:$A$11104,0),MATCH(Report!J$3,Results!$A$2:$AK$2,0))</f>
        <v>197.65663048785001</v>
      </c>
      <c r="K29" s="45">
        <f>INDEX(ResTRA,MATCH(_xlfn.CONCAT(K$2,$B29,$D29),Results!$A$2:$A$11104,0),MATCH(Report!K$3,Results!$A$2:$AK$2,0))</f>
        <v>215.038465434724</v>
      </c>
      <c r="L29" s="17" t="e">
        <f>INDEX(ResTRA,MATCH(_xlfn.CONCAT(L$2,$B29,$D29),Results!$A$2:$A$11104,0),MATCH(Report!L$3,Results!$A$2:$AK$2,0))</f>
        <v>#N/A</v>
      </c>
      <c r="M29" s="17" t="e">
        <f>INDEX(ResTRA,MATCH(_xlfn.CONCAT(M$2,$B29,$D29),Results!$A$2:$A$11104,0),MATCH(Report!M$3,Results!$A$2:$AK$2,0))</f>
        <v>#N/A</v>
      </c>
      <c r="N29" s="45" t="e">
        <f>INDEX(ResTRA,MATCH(_xlfn.CONCAT(N$2,$B29,$D29),Results!$A$2:$A$11104,0),MATCH(Report!N$3,Results!$A$2:$AK$2,0))</f>
        <v>#N/A</v>
      </c>
      <c r="O29" s="45" t="e">
        <f>INDEX(ResTRA,MATCH(_xlfn.CONCAT(O$2,$B29,$D29),Results!$A$2:$A$11104,0),MATCH(Report!O$3,Results!$A$2:$AK$2,0))</f>
        <v>#N/A</v>
      </c>
      <c r="P29" s="17" t="e">
        <f>INDEX(ResTRA,MATCH(_xlfn.CONCAT(P$2,$B29,$D29),Results!$A$2:$A$11104,0),MATCH(Report!P$3,Results!$A$2:$AK$2,0))</f>
        <v>#N/A</v>
      </c>
      <c r="Q29" s="17" t="e">
        <f>INDEX(ResTRA,MATCH(_xlfn.CONCAT(Q$2,$B29,$D29),Results!$A$2:$A$11104,0),MATCH(Report!Q$3,Results!$A$2:$AK$2,0))</f>
        <v>#N/A</v>
      </c>
      <c r="R29" s="45" t="e">
        <f>INDEX(ResTRA,MATCH(_xlfn.CONCAT(R$2,$B29,$D29),Results!$A$2:$A$11104,0),MATCH(Report!R$3,Results!$A$2:$AK$2,0))</f>
        <v>#N/A</v>
      </c>
      <c r="S29" s="45" t="e">
        <f>INDEX(ResTRA,MATCH(_xlfn.CONCAT(S$2,$B29,$D29),Results!$A$2:$A$11104,0),MATCH(Report!S$3,Results!$A$2:$AK$2,0))</f>
        <v>#N/A</v>
      </c>
      <c r="T29" s="17" t="e">
        <f>INDEX(ResTRA,MATCH(_xlfn.CONCAT(T$2,$B29,$D29),Results!$A$2:$A$11104,0),MATCH(Report!T$3,Results!$A$2:$AK$2,0))</f>
        <v>#N/A</v>
      </c>
      <c r="U29" s="17" t="e">
        <f>INDEX(ResTRA,MATCH(_xlfn.CONCAT(U$2,$B29,$D29),Results!$A$2:$A$11104,0),MATCH(Report!U$3,Results!$A$2:$AK$2,0))</f>
        <v>#N/A</v>
      </c>
      <c r="V29" s="45" t="e">
        <f>INDEX(ResTRA,MATCH(_xlfn.CONCAT(V$2,$B29,$D29),Results!$A$2:$A$11104,0),MATCH(Report!V$3,Results!$A$2:$AK$2,0))</f>
        <v>#N/A</v>
      </c>
      <c r="W29" s="45" t="e">
        <f>INDEX(ResTRA,MATCH(_xlfn.CONCAT(W$2,$B29,$D29),Results!$A$2:$A$11104,0),MATCH(Report!W$3,Results!$A$2:$AK$2,0))</f>
        <v>#N/A</v>
      </c>
      <c r="X29" s="17" t="e">
        <f>INDEX(ResTRA,MATCH(_xlfn.CONCAT(X$2,$B29,$D29),Results!$A$2:$A$11104,0),MATCH(Report!X$3,Results!$A$2:$AK$2,0))</f>
        <v>#N/A</v>
      </c>
      <c r="Y29" s="17" t="e">
        <f>INDEX(ResTRA,MATCH(_xlfn.CONCAT(Y$2,$B29,$D29),Results!$A$2:$A$11104,0),MATCH(Report!Y$3,Results!$A$2:$AK$2,0))</f>
        <v>#N/A</v>
      </c>
      <c r="Z29" s="45" t="e">
        <f>INDEX(ResTRA,MATCH(_xlfn.CONCAT(Z$2,$B29,$D29),Results!$A$2:$A$11104,0),MATCH(Report!Z$3,Results!$A$2:$AK$2,0))</f>
        <v>#N/A</v>
      </c>
      <c r="AA29" s="45" t="e">
        <f>INDEX(ResTRA,MATCH(_xlfn.CONCAT(AA$2,$B29,$D29),Results!$A$2:$A$11104,0),MATCH(Report!AA$3,Results!$A$2:$AK$2,0))</f>
        <v>#N/A</v>
      </c>
      <c r="AB29" s="17" t="e">
        <f>INDEX(ResTRA,MATCH(_xlfn.CONCAT(AB$2,$B29,$D29),Results!$A$2:$A$11104,0),MATCH(Report!AB$3,Results!$A$2:$AK$2,0))</f>
        <v>#N/A</v>
      </c>
      <c r="AC29" s="17" t="e">
        <f>INDEX(ResTRA,MATCH(_xlfn.CONCAT(AC$2,$B29,$D29),Results!$A$2:$A$11104,0),MATCH(Report!AC$3,Results!$A$2:$AK$2,0))</f>
        <v>#N/A</v>
      </c>
      <c r="AE29" s="136" t="e">
        <f>INDEX(ResTRA,MATCH(_xlfn.CONCAT(AE$2,$B29,$D29),Results!$A$2:$A$11104,0),MATCH(Report!AE$3,Results!$A$2:$AK$2,0))</f>
        <v>#N/A</v>
      </c>
      <c r="AF29" s="136" t="e">
        <f>INDEX(ResTRA,MATCH(_xlfn.CONCAT(AF$2,$B29,$D29),Results!$A$2:$A$11104,0),MATCH(Report!AF$3,Results!$A$2:$AK$2,0))</f>
        <v>#N/A</v>
      </c>
      <c r="AG29" s="137" t="e">
        <f>INDEX(ResTRA,MATCH(_xlfn.CONCAT(AG$2,$B29,$D29),Results!$A$2:$A$11104,0),MATCH(Report!AG$3,Results!$A$2:$AK$2,0))</f>
        <v>#N/A</v>
      </c>
      <c r="AH29" s="137" t="e">
        <f>INDEX(ResTRA,MATCH(_xlfn.CONCAT(AH$2,$B29,$D29),Results!$A$2:$A$11104,0),MATCH(Report!AH$3,Results!$A$2:$AK$2,0))</f>
        <v>#N/A</v>
      </c>
      <c r="AI29" s="136" t="e">
        <f>INDEX(ResTRA,MATCH(_xlfn.CONCAT(AI$2,$B29,$D29),Results!$A$2:$A$11104,0),MATCH(Report!AI$3,Results!$A$2:$AK$2,0))</f>
        <v>#N/A</v>
      </c>
      <c r="AJ29" s="136" t="e">
        <f>INDEX(ResTRA,MATCH(_xlfn.CONCAT(AJ$2,$B29,$D29),Results!$A$2:$A$11104,0),MATCH(Report!AJ$3,Results!$A$2:$AK$2,0))</f>
        <v>#N/A</v>
      </c>
    </row>
    <row r="30" spans="2:36" x14ac:dyDescent="0.3">
      <c r="B30" s="4" t="s">
        <v>248</v>
      </c>
      <c r="C30" t="s">
        <v>249</v>
      </c>
      <c r="D30" t="s">
        <v>218</v>
      </c>
      <c r="E30" s="19">
        <f>INDEX(ResTRA,MATCH(_xlfn.CONCAT(E$2,$B30,$D30),Results!$A$2:$A$11104,0),MATCH(Report!E$3,Results!$A$2:$AK$2,0))</f>
        <v>1.03814823577205</v>
      </c>
      <c r="F30" s="19">
        <f>INDEX(ResTRA,MATCH(_xlfn.CONCAT(F$2,$B30,$D30),Results!$A$2:$A$11104,0),MATCH(Report!F$3,Results!$A$2:$AK$2,0))</f>
        <v>1.04057361872396</v>
      </c>
      <c r="G30" s="19">
        <f>INDEX(ResTRA,MATCH(_xlfn.CONCAT(G$2,$B30,$D30),Results!$A$2:$A$11104,0),MATCH(Report!G$3,Results!$A$2:$AK$2,0))</f>
        <v>1.09859011524269</v>
      </c>
      <c r="H30" s="109"/>
      <c r="I30" s="48">
        <f>INDEX(ResTRA,MATCH(_xlfn.CONCAT(I$2,$B30,$D30),Results!$A$2:$A$11104,0),MATCH(Report!I$3,Results!$A$2:$AK$2,0))</f>
        <v>1.0381482350654301</v>
      </c>
      <c r="J30" s="47">
        <f>INDEX(ResTRA,MATCH(_xlfn.CONCAT(J$2,$B30,$D30),Results!$A$2:$A$11104,0),MATCH(Report!J$3,Results!$A$2:$AK$2,0))</f>
        <v>1.04100399527007</v>
      </c>
      <c r="K30" s="47">
        <f>INDEX(ResTRA,MATCH(_xlfn.CONCAT(K$2,$B30,$D30),Results!$A$2:$A$11104,0),MATCH(Report!K$3,Results!$A$2:$AK$2,0))</f>
        <v>1.0993874170901801</v>
      </c>
      <c r="L30" s="19" t="e">
        <f>INDEX(ResTRA,MATCH(_xlfn.CONCAT(L$2,$B30,$D30),Results!$A$2:$A$11104,0),MATCH(Report!L$3,Results!$A$2:$AK$2,0))</f>
        <v>#N/A</v>
      </c>
      <c r="M30" s="19" t="e">
        <f>INDEX(ResTRA,MATCH(_xlfn.CONCAT(M$2,$B30,$D30),Results!$A$2:$A$11104,0),MATCH(Report!M$3,Results!$A$2:$AK$2,0))</f>
        <v>#N/A</v>
      </c>
      <c r="N30" s="47" t="e">
        <f>INDEX(ResTRA,MATCH(_xlfn.CONCAT(N$2,$B30,$D30),Results!$A$2:$A$11104,0),MATCH(Report!N$3,Results!$A$2:$AK$2,0))</f>
        <v>#N/A</v>
      </c>
      <c r="O30" s="47" t="e">
        <f>INDEX(ResTRA,MATCH(_xlfn.CONCAT(O$2,$B30,$D30),Results!$A$2:$A$11104,0),MATCH(Report!O$3,Results!$A$2:$AK$2,0))</f>
        <v>#N/A</v>
      </c>
      <c r="P30" s="19" t="e">
        <f>INDEX(ResTRA,MATCH(_xlfn.CONCAT(P$2,$B30,$D30),Results!$A$2:$A$11104,0),MATCH(Report!P$3,Results!$A$2:$AK$2,0))</f>
        <v>#N/A</v>
      </c>
      <c r="Q30" s="19" t="e">
        <f>INDEX(ResTRA,MATCH(_xlfn.CONCAT(Q$2,$B30,$D30),Results!$A$2:$A$11104,0),MATCH(Report!Q$3,Results!$A$2:$AK$2,0))</f>
        <v>#N/A</v>
      </c>
      <c r="R30" s="47" t="e">
        <f>INDEX(ResTRA,MATCH(_xlfn.CONCAT(R$2,$B30,$D30),Results!$A$2:$A$11104,0),MATCH(Report!R$3,Results!$A$2:$AK$2,0))</f>
        <v>#N/A</v>
      </c>
      <c r="S30" s="47" t="e">
        <f>INDEX(ResTRA,MATCH(_xlfn.CONCAT(S$2,$B30,$D30),Results!$A$2:$A$11104,0),MATCH(Report!S$3,Results!$A$2:$AK$2,0))</f>
        <v>#N/A</v>
      </c>
      <c r="T30" s="19" t="e">
        <f>INDEX(ResTRA,MATCH(_xlfn.CONCAT(T$2,$B30,$D30),Results!$A$2:$A$11104,0),MATCH(Report!T$3,Results!$A$2:$AK$2,0))</f>
        <v>#N/A</v>
      </c>
      <c r="U30" s="19" t="e">
        <f>INDEX(ResTRA,MATCH(_xlfn.CONCAT(U$2,$B30,$D30),Results!$A$2:$A$11104,0),MATCH(Report!U$3,Results!$A$2:$AK$2,0))</f>
        <v>#N/A</v>
      </c>
      <c r="V30" s="47" t="e">
        <f>INDEX(ResTRA,MATCH(_xlfn.CONCAT(V$2,$B30,$D30),Results!$A$2:$A$11104,0),MATCH(Report!V$3,Results!$A$2:$AK$2,0))</f>
        <v>#N/A</v>
      </c>
      <c r="W30" s="47" t="e">
        <f>INDEX(ResTRA,MATCH(_xlfn.CONCAT(W$2,$B30,$D30),Results!$A$2:$A$11104,0),MATCH(Report!W$3,Results!$A$2:$AK$2,0))</f>
        <v>#N/A</v>
      </c>
      <c r="X30" s="19" t="e">
        <f>INDEX(ResTRA,MATCH(_xlfn.CONCAT(X$2,$B30,$D30),Results!$A$2:$A$11104,0),MATCH(Report!X$3,Results!$A$2:$AK$2,0))</f>
        <v>#N/A</v>
      </c>
      <c r="Y30" s="19" t="e">
        <f>INDEX(ResTRA,MATCH(_xlfn.CONCAT(Y$2,$B30,$D30),Results!$A$2:$A$11104,0),MATCH(Report!Y$3,Results!$A$2:$AK$2,0))</f>
        <v>#N/A</v>
      </c>
      <c r="Z30" s="47" t="e">
        <f>INDEX(ResTRA,MATCH(_xlfn.CONCAT(Z$2,$B30,$D30),Results!$A$2:$A$11104,0),MATCH(Report!Z$3,Results!$A$2:$AK$2,0))</f>
        <v>#N/A</v>
      </c>
      <c r="AA30" s="47" t="e">
        <f>INDEX(ResTRA,MATCH(_xlfn.CONCAT(AA$2,$B30,$D30),Results!$A$2:$A$11104,0),MATCH(Report!AA$3,Results!$A$2:$AK$2,0))</f>
        <v>#N/A</v>
      </c>
      <c r="AB30" s="19" t="e">
        <f>INDEX(ResTRA,MATCH(_xlfn.CONCAT(AB$2,$B30,$D30),Results!$A$2:$A$11104,0),MATCH(Report!AB$3,Results!$A$2:$AK$2,0))</f>
        <v>#N/A</v>
      </c>
      <c r="AC30" s="19" t="e">
        <f>INDEX(ResTRA,MATCH(_xlfn.CONCAT(AC$2,$B30,$D30),Results!$A$2:$A$11104,0),MATCH(Report!AC$3,Results!$A$2:$AK$2,0))</f>
        <v>#N/A</v>
      </c>
      <c r="AE30" s="142" t="e">
        <f>INDEX(ResTRA,MATCH(_xlfn.CONCAT(AE$2,$B30,$D30),Results!$A$2:$A$11104,0),MATCH(Report!AE$3,Results!$A$2:$AK$2,0))</f>
        <v>#N/A</v>
      </c>
      <c r="AF30" s="142" t="e">
        <f>INDEX(ResTRA,MATCH(_xlfn.CONCAT(AF$2,$B30,$D30),Results!$A$2:$A$11104,0),MATCH(Report!AF$3,Results!$A$2:$AK$2,0))</f>
        <v>#N/A</v>
      </c>
      <c r="AG30" s="143" t="e">
        <f>INDEX(ResTRA,MATCH(_xlfn.CONCAT(AG$2,$B30,$D30),Results!$A$2:$A$11104,0),MATCH(Report!AG$3,Results!$A$2:$AK$2,0))</f>
        <v>#N/A</v>
      </c>
      <c r="AH30" s="143" t="e">
        <f>INDEX(ResTRA,MATCH(_xlfn.CONCAT(AH$2,$B30,$D30),Results!$A$2:$A$11104,0),MATCH(Report!AH$3,Results!$A$2:$AK$2,0))</f>
        <v>#N/A</v>
      </c>
      <c r="AI30" s="142" t="e">
        <f>INDEX(ResTRA,MATCH(_xlfn.CONCAT(AI$2,$B30,$D30),Results!$A$2:$A$11104,0),MATCH(Report!AI$3,Results!$A$2:$AK$2,0))</f>
        <v>#N/A</v>
      </c>
      <c r="AJ30" s="142" t="e">
        <f>INDEX(ResTRA,MATCH(_xlfn.CONCAT(AJ$2,$B30,$D30),Results!$A$2:$A$11104,0),MATCH(Report!AJ$3,Results!$A$2:$AK$2,0))</f>
        <v>#N/A</v>
      </c>
    </row>
    <row r="31" spans="2:36" x14ac:dyDescent="0.3">
      <c r="C31" s="52" t="s">
        <v>250</v>
      </c>
      <c r="D31" s="52"/>
      <c r="E31" s="53">
        <f t="shared" ref="E31:AC31" si="23">E29*E30</f>
        <v>192.06780510018694</v>
      </c>
      <c r="F31" s="53">
        <f t="shared" si="23"/>
        <v>205.95033061784616</v>
      </c>
      <c r="G31" s="53">
        <f t="shared" si="23"/>
        <v>236.54842361405602</v>
      </c>
      <c r="H31" s="113"/>
      <c r="I31" s="54">
        <f t="shared" si="23"/>
        <v>191.81693438070124</v>
      </c>
      <c r="J31" s="54">
        <f t="shared" si="23"/>
        <v>205.76134202947179</v>
      </c>
      <c r="K31" s="54">
        <f t="shared" si="23"/>
        <v>236.41058308931719</v>
      </c>
      <c r="L31" s="53" t="e">
        <f t="shared" si="23"/>
        <v>#N/A</v>
      </c>
      <c r="M31" s="53" t="e">
        <f t="shared" si="23"/>
        <v>#N/A</v>
      </c>
      <c r="N31" s="54" t="e">
        <f t="shared" ref="N31:O31" si="24">N29*N30</f>
        <v>#N/A</v>
      </c>
      <c r="O31" s="54" t="e">
        <f t="shared" si="24"/>
        <v>#N/A</v>
      </c>
      <c r="P31" s="53" t="e">
        <f t="shared" ref="P31" si="25">P29*P30</f>
        <v>#N/A</v>
      </c>
      <c r="Q31" s="53" t="e">
        <f t="shared" ref="Q31" si="26">Q29*Q30</f>
        <v>#N/A</v>
      </c>
      <c r="R31" s="54" t="e">
        <f t="shared" si="23"/>
        <v>#N/A</v>
      </c>
      <c r="S31" s="54" t="e">
        <f t="shared" si="23"/>
        <v>#N/A</v>
      </c>
      <c r="T31" s="53" t="e">
        <f t="shared" si="23"/>
        <v>#N/A</v>
      </c>
      <c r="U31" s="53" t="e">
        <f t="shared" si="23"/>
        <v>#N/A</v>
      </c>
      <c r="V31" s="54" t="e">
        <f t="shared" ref="V31:W31" si="27">V29*V30</f>
        <v>#N/A</v>
      </c>
      <c r="W31" s="54" t="e">
        <f t="shared" si="27"/>
        <v>#N/A</v>
      </c>
      <c r="X31" s="53" t="e">
        <f t="shared" si="23"/>
        <v>#N/A</v>
      </c>
      <c r="Y31" s="53" t="e">
        <f t="shared" si="23"/>
        <v>#N/A</v>
      </c>
      <c r="Z31" s="54" t="e">
        <f t="shared" si="23"/>
        <v>#N/A</v>
      </c>
      <c r="AA31" s="54" t="e">
        <f t="shared" si="23"/>
        <v>#N/A</v>
      </c>
      <c r="AB31" s="53" t="e">
        <f t="shared" si="23"/>
        <v>#N/A</v>
      </c>
      <c r="AC31" s="53" t="e">
        <f t="shared" si="23"/>
        <v>#N/A</v>
      </c>
      <c r="AE31" s="148" t="e">
        <f t="shared" ref="AE31:AF31" si="28">AE29*AE30</f>
        <v>#N/A</v>
      </c>
      <c r="AF31" s="148" t="e">
        <f t="shared" si="28"/>
        <v>#N/A</v>
      </c>
      <c r="AG31" s="149" t="e">
        <f t="shared" ref="AG31:AH31" si="29">AG29*AG30</f>
        <v>#N/A</v>
      </c>
      <c r="AH31" s="149" t="e">
        <f t="shared" si="29"/>
        <v>#N/A</v>
      </c>
      <c r="AI31" s="148" t="e">
        <f t="shared" ref="AI31:AJ31" si="30">AI29*AI30</f>
        <v>#N/A</v>
      </c>
      <c r="AJ31" s="148" t="e">
        <f t="shared" si="30"/>
        <v>#N/A</v>
      </c>
    </row>
    <row r="32" spans="2:36" x14ac:dyDescent="0.3">
      <c r="B32" s="4" t="s">
        <v>96</v>
      </c>
      <c r="C32" t="s">
        <v>246</v>
      </c>
      <c r="D32" t="s">
        <v>1</v>
      </c>
      <c r="E32" s="17">
        <f>INDEX(ResTRA,MATCH(_xlfn.CONCAT(E$2,$B32,$D32),Results!$A$2:$A$11104,0),MATCH(Report!E$3,Results!$A$2:$AK$2,0))</f>
        <v>729.51</v>
      </c>
      <c r="F32" s="17">
        <f>INDEX(ResTRA,MATCH(_xlfn.CONCAT(F$2,$B32,$D32),Results!$A$2:$A$11104,0),MATCH(Report!F$3,Results!$A$2:$AK$2,0))</f>
        <v>799.39</v>
      </c>
      <c r="G32" s="17">
        <f>INDEX(ResTRA,MATCH(_xlfn.CONCAT(G$2,$B32,$D32),Results!$A$2:$A$11104,0),MATCH(Report!G$3,Results!$A$2:$AK$2,0))</f>
        <v>917.34</v>
      </c>
      <c r="H32" s="106"/>
      <c r="I32" s="84">
        <f>INDEX(ResTRA,MATCH(_xlfn.CONCAT(I$2,$B32,$D32),Results!$A$2:$A$11104,0),MATCH(Report!I$3,Results!$A$2:$AK$2,0))</f>
        <v>729.50513220831601</v>
      </c>
      <c r="J32" s="45">
        <f>INDEX(ResTRA,MATCH(_xlfn.CONCAT(J$2,$B32,$D32),Results!$A$2:$A$11104,0),MATCH(Report!J$3,Results!$A$2:$AK$2,0))</f>
        <v>801.03155477835799</v>
      </c>
      <c r="K32" s="45">
        <f>INDEX(ResTRA,MATCH(_xlfn.CONCAT(K$2,$B32,$D32),Results!$A$2:$A$11104,0),MATCH(Report!K$3,Results!$A$2:$AK$2,0))</f>
        <v>922.01911728179198</v>
      </c>
      <c r="L32" s="17" t="e">
        <f>INDEX(ResTRA,MATCH(_xlfn.CONCAT(L$2,$B32,$D32),Results!$A$2:$A$11104,0),MATCH(Report!L$3,Results!$A$2:$AK$2,0))</f>
        <v>#N/A</v>
      </c>
      <c r="M32" s="17" t="e">
        <f>INDEX(ResTRA,MATCH(_xlfn.CONCAT(M$2,$B32,$D32),Results!$A$2:$A$11104,0),MATCH(Report!M$3,Results!$A$2:$AK$2,0))</f>
        <v>#N/A</v>
      </c>
      <c r="N32" s="45" t="e">
        <f>INDEX(ResTRA,MATCH(_xlfn.CONCAT(N$2,$B32,$D32),Results!$A$2:$A$11104,0),MATCH(Report!N$3,Results!$A$2:$AK$2,0))</f>
        <v>#N/A</v>
      </c>
      <c r="O32" s="45" t="e">
        <f>INDEX(ResTRA,MATCH(_xlfn.CONCAT(O$2,$B32,$D32),Results!$A$2:$A$11104,0),MATCH(Report!O$3,Results!$A$2:$AK$2,0))</f>
        <v>#N/A</v>
      </c>
      <c r="P32" s="17" t="e">
        <f>INDEX(ResTRA,MATCH(_xlfn.CONCAT(P$2,$B32,$D32),Results!$A$2:$A$11104,0),MATCH(Report!P$3,Results!$A$2:$AK$2,0))</f>
        <v>#N/A</v>
      </c>
      <c r="Q32" s="17" t="e">
        <f>INDEX(ResTRA,MATCH(_xlfn.CONCAT(Q$2,$B32,$D32),Results!$A$2:$A$11104,0),MATCH(Report!Q$3,Results!$A$2:$AK$2,0))</f>
        <v>#N/A</v>
      </c>
      <c r="R32" s="45" t="e">
        <f>INDEX(ResTRA,MATCH(_xlfn.CONCAT(R$2,$B32,$D32),Results!$A$2:$A$11104,0),MATCH(Report!R$3,Results!$A$2:$AK$2,0))</f>
        <v>#N/A</v>
      </c>
      <c r="S32" s="45" t="e">
        <f>INDEX(ResTRA,MATCH(_xlfn.CONCAT(S$2,$B32,$D32),Results!$A$2:$A$11104,0),MATCH(Report!S$3,Results!$A$2:$AK$2,0))</f>
        <v>#N/A</v>
      </c>
      <c r="T32" s="17" t="e">
        <f>INDEX(ResTRA,MATCH(_xlfn.CONCAT(T$2,$B32,$D32),Results!$A$2:$A$11104,0),MATCH(Report!T$3,Results!$A$2:$AK$2,0))</f>
        <v>#N/A</v>
      </c>
      <c r="U32" s="17" t="e">
        <f>INDEX(ResTRA,MATCH(_xlfn.CONCAT(U$2,$B32,$D32),Results!$A$2:$A$11104,0),MATCH(Report!U$3,Results!$A$2:$AK$2,0))</f>
        <v>#N/A</v>
      </c>
      <c r="V32" s="45" t="e">
        <f>INDEX(ResTRA,MATCH(_xlfn.CONCAT(V$2,$B32,$D32),Results!$A$2:$A$11104,0),MATCH(Report!V$3,Results!$A$2:$AK$2,0))</f>
        <v>#N/A</v>
      </c>
      <c r="W32" s="45" t="e">
        <f>INDEX(ResTRA,MATCH(_xlfn.CONCAT(W$2,$B32,$D32),Results!$A$2:$A$11104,0),MATCH(Report!W$3,Results!$A$2:$AK$2,0))</f>
        <v>#N/A</v>
      </c>
      <c r="X32" s="17" t="e">
        <f>INDEX(ResTRA,MATCH(_xlfn.CONCAT(X$2,$B32,$D32),Results!$A$2:$A$11104,0),MATCH(Report!X$3,Results!$A$2:$AK$2,0))</f>
        <v>#N/A</v>
      </c>
      <c r="Y32" s="17" t="e">
        <f>INDEX(ResTRA,MATCH(_xlfn.CONCAT(Y$2,$B32,$D32),Results!$A$2:$A$11104,0),MATCH(Report!Y$3,Results!$A$2:$AK$2,0))</f>
        <v>#N/A</v>
      </c>
      <c r="Z32" s="45" t="e">
        <f>INDEX(ResTRA,MATCH(_xlfn.CONCAT(Z$2,$B32,$D32),Results!$A$2:$A$11104,0),MATCH(Report!Z$3,Results!$A$2:$AK$2,0))</f>
        <v>#N/A</v>
      </c>
      <c r="AA32" s="45" t="e">
        <f>INDEX(ResTRA,MATCH(_xlfn.CONCAT(AA$2,$B32,$D32),Results!$A$2:$A$11104,0),MATCH(Report!AA$3,Results!$A$2:$AK$2,0))</f>
        <v>#N/A</v>
      </c>
      <c r="AB32" s="17" t="e">
        <f>INDEX(ResTRA,MATCH(_xlfn.CONCAT(AB$2,$B32,$D32),Results!$A$2:$A$11104,0),MATCH(Report!AB$3,Results!$A$2:$AK$2,0))</f>
        <v>#N/A</v>
      </c>
      <c r="AC32" s="17" t="e">
        <f>INDEX(ResTRA,MATCH(_xlfn.CONCAT(AC$2,$B32,$D32),Results!$A$2:$A$11104,0),MATCH(Report!AC$3,Results!$A$2:$AK$2,0))</f>
        <v>#N/A</v>
      </c>
      <c r="AE32" s="136" t="e">
        <f>INDEX(ResTRA,MATCH(_xlfn.CONCAT(AE$2,$B32,$D32),Results!$A$2:$A$11104,0),MATCH(Report!AE$3,Results!$A$2:$AK$2,0))</f>
        <v>#N/A</v>
      </c>
      <c r="AF32" s="136" t="e">
        <f>INDEX(ResTRA,MATCH(_xlfn.CONCAT(AF$2,$B32,$D32),Results!$A$2:$A$11104,0),MATCH(Report!AF$3,Results!$A$2:$AK$2,0))</f>
        <v>#N/A</v>
      </c>
      <c r="AG32" s="137" t="e">
        <f>INDEX(ResTRA,MATCH(_xlfn.CONCAT(AG$2,$B32,$D32),Results!$A$2:$A$11104,0),MATCH(Report!AG$3,Results!$A$2:$AK$2,0))</f>
        <v>#N/A</v>
      </c>
      <c r="AH32" s="137" t="e">
        <f>INDEX(ResTRA,MATCH(_xlfn.CONCAT(AH$2,$B32,$D32),Results!$A$2:$A$11104,0),MATCH(Report!AH$3,Results!$A$2:$AK$2,0))</f>
        <v>#N/A</v>
      </c>
      <c r="AI32" s="136" t="e">
        <f>INDEX(ResTRA,MATCH(_xlfn.CONCAT(AI$2,$B32,$D32),Results!$A$2:$A$11104,0),MATCH(Report!AI$3,Results!$A$2:$AK$2,0))</f>
        <v>#N/A</v>
      </c>
      <c r="AJ32" s="136" t="e">
        <f>INDEX(ResTRA,MATCH(_xlfn.CONCAT(AJ$2,$B32,$D32),Results!$A$2:$A$11104,0),MATCH(Report!AJ$3,Results!$A$2:$AK$2,0))</f>
        <v>#N/A</v>
      </c>
    </row>
    <row r="33" spans="2:36" s="28" customFormat="1" x14ac:dyDescent="0.3">
      <c r="B33" s="31" t="s">
        <v>98</v>
      </c>
      <c r="C33" s="31" t="s">
        <v>235</v>
      </c>
      <c r="D33" s="31" t="s">
        <v>1</v>
      </c>
      <c r="E33" s="30">
        <f>INDEX(ResTRA,MATCH(_xlfn.CONCAT(E$2,$B33,$D33),Results!$A$2:$A$11104,0),MATCH(Report!E$3,Results!$A$2:$AK$2,0))</f>
        <v>-12.54</v>
      </c>
      <c r="F33" s="30">
        <f>INDEX(ResTRA,MATCH(_xlfn.CONCAT(F$2,$B33,$D33),Results!$A$2:$A$11104,0),MATCH(Report!F$3,Results!$A$2:$AK$2,0))</f>
        <v>-13.77</v>
      </c>
      <c r="G33" s="30">
        <f>INDEX(ResTRA,MATCH(_xlfn.CONCAT(G$2,$B33,$D33),Results!$A$2:$A$11104,0),MATCH(Report!G$3,Results!$A$2:$AK$2,0))</f>
        <v>-15.47</v>
      </c>
      <c r="H33" s="114"/>
      <c r="I33" s="30">
        <f>INDEX(ResTRA,MATCH(_xlfn.CONCAT(I$2,$B33,$D33),Results!$A$2:$A$11104,0),MATCH(Report!I$3,Results!$A$2:$AK$2,0))</f>
        <v>-12.539052630794901</v>
      </c>
      <c r="J33" s="30">
        <f>INDEX(ResTRA,MATCH(_xlfn.CONCAT(J$2,$B33,$D33),Results!$A$2:$A$11104,0),MATCH(Report!J$3,Results!$A$2:$AK$2,0))</f>
        <v>-15.618637500422899</v>
      </c>
      <c r="K33" s="30">
        <f>INDEX(ResTRA,MATCH(_xlfn.CONCAT(K$2,$B33,$D33),Results!$A$2:$A$11104,0),MATCH(Report!K$3,Results!$A$2:$AK$2,0))</f>
        <v>-20.4354820933595</v>
      </c>
      <c r="L33" s="30" t="e">
        <f>INDEX(ResTRA,MATCH(_xlfn.CONCAT(L$2,$B33,$D33),Results!$A$2:$A$11104,0),MATCH(Report!L$3,Results!$A$2:$AK$2,0))</f>
        <v>#N/A</v>
      </c>
      <c r="M33" s="30" t="e">
        <f>INDEX(ResTRA,MATCH(_xlfn.CONCAT(M$2,$B33,$D33),Results!$A$2:$A$11104,0),MATCH(Report!M$3,Results!$A$2:$AK$2,0))</f>
        <v>#N/A</v>
      </c>
      <c r="N33" s="30" t="e">
        <f>INDEX(ResTRA,MATCH(_xlfn.CONCAT(N$2,$B33,$D33),Results!$A$2:$A$11104,0),MATCH(Report!N$3,Results!$A$2:$AK$2,0))</f>
        <v>#N/A</v>
      </c>
      <c r="O33" s="30" t="e">
        <f>INDEX(ResTRA,MATCH(_xlfn.CONCAT(O$2,$B33,$D33),Results!$A$2:$A$11104,0),MATCH(Report!O$3,Results!$A$2:$AK$2,0))</f>
        <v>#N/A</v>
      </c>
      <c r="P33" s="30" t="e">
        <f>INDEX(ResTRA,MATCH(_xlfn.CONCAT(P$2,$B33,$D33),Results!$A$2:$A$11104,0),MATCH(Report!P$3,Results!$A$2:$AK$2,0))</f>
        <v>#N/A</v>
      </c>
      <c r="Q33" s="30" t="e">
        <f>INDEX(ResTRA,MATCH(_xlfn.CONCAT(Q$2,$B33,$D33),Results!$A$2:$A$11104,0),MATCH(Report!Q$3,Results!$A$2:$AK$2,0))</f>
        <v>#N/A</v>
      </c>
      <c r="R33" s="30" t="e">
        <f>INDEX(ResTRA,MATCH(_xlfn.CONCAT(R$2,$B33,$D33),Results!$A$2:$A$11104,0),MATCH(Report!R$3,Results!$A$2:$AK$2,0))</f>
        <v>#N/A</v>
      </c>
      <c r="S33" s="30" t="e">
        <f>INDEX(ResTRA,MATCH(_xlfn.CONCAT(S$2,$B33,$D33),Results!$A$2:$A$11104,0),MATCH(Report!S$3,Results!$A$2:$AK$2,0))</f>
        <v>#N/A</v>
      </c>
      <c r="T33" s="30" t="e">
        <f>INDEX(ResTRA,MATCH(_xlfn.CONCAT(T$2,$B33,$D33),Results!$A$2:$A$11104,0),MATCH(Report!T$3,Results!$A$2:$AK$2,0))</f>
        <v>#N/A</v>
      </c>
      <c r="U33" s="30" t="e">
        <f>INDEX(ResTRA,MATCH(_xlfn.CONCAT(U$2,$B33,$D33),Results!$A$2:$A$11104,0),MATCH(Report!U$3,Results!$A$2:$AK$2,0))</f>
        <v>#N/A</v>
      </c>
      <c r="V33" s="30" t="e">
        <f>INDEX(ResTRA,MATCH(_xlfn.CONCAT(V$2,$B33,$D33),Results!$A$2:$A$11104,0),MATCH(Report!V$3,Results!$A$2:$AK$2,0))</f>
        <v>#N/A</v>
      </c>
      <c r="W33" s="30" t="e">
        <f>INDEX(ResTRA,MATCH(_xlfn.CONCAT(W$2,$B33,$D33),Results!$A$2:$A$11104,0),MATCH(Report!W$3,Results!$A$2:$AK$2,0))</f>
        <v>#N/A</v>
      </c>
      <c r="X33" s="30" t="e">
        <f>INDEX(ResTRA,MATCH(_xlfn.CONCAT(X$2,$B33,$D33),Results!$A$2:$A$11104,0),MATCH(Report!X$3,Results!$A$2:$AK$2,0))</f>
        <v>#N/A</v>
      </c>
      <c r="Y33" s="30" t="e">
        <f>INDEX(ResTRA,MATCH(_xlfn.CONCAT(Y$2,$B33,$D33),Results!$A$2:$A$11104,0),MATCH(Report!Y$3,Results!$A$2:$AK$2,0))</f>
        <v>#N/A</v>
      </c>
      <c r="Z33" s="30" t="e">
        <f>INDEX(ResTRA,MATCH(_xlfn.CONCAT(Z$2,$B33,$D33),Results!$A$2:$A$11104,0),MATCH(Report!Z$3,Results!$A$2:$AK$2,0))</f>
        <v>#N/A</v>
      </c>
      <c r="AA33" s="30" t="e">
        <f>INDEX(ResTRA,MATCH(_xlfn.CONCAT(AA$2,$B33,$D33),Results!$A$2:$A$11104,0),MATCH(Report!AA$3,Results!$A$2:$AK$2,0))</f>
        <v>#N/A</v>
      </c>
      <c r="AB33" s="30" t="e">
        <f>INDEX(ResTRA,MATCH(_xlfn.CONCAT(AB$2,$B33,$D33),Results!$A$2:$A$11104,0),MATCH(Report!AB$3,Results!$A$2:$AK$2,0))</f>
        <v>#N/A</v>
      </c>
      <c r="AC33" s="30" t="e">
        <f>INDEX(ResTRA,MATCH(_xlfn.CONCAT(AC$2,$B33,$D33),Results!$A$2:$A$11104,0),MATCH(Report!AC$3,Results!$A$2:$AK$2,0))</f>
        <v>#N/A</v>
      </c>
      <c r="AD33" s="125"/>
      <c r="AE33" s="150" t="e">
        <f>INDEX(ResTRA,MATCH(_xlfn.CONCAT(AE$2,$B33,$D33),Results!$A$2:$A$11104,0),MATCH(Report!AE$3,Results!$A$2:$AK$2,0))</f>
        <v>#N/A</v>
      </c>
      <c r="AF33" s="150" t="e">
        <f>INDEX(ResTRA,MATCH(_xlfn.CONCAT(AF$2,$B33,$D33),Results!$A$2:$A$11104,0),MATCH(Report!AF$3,Results!$A$2:$AK$2,0))</f>
        <v>#N/A</v>
      </c>
      <c r="AG33" s="150" t="e">
        <f>INDEX(ResTRA,MATCH(_xlfn.CONCAT(AG$2,$B33,$D33),Results!$A$2:$A$11104,0),MATCH(Report!AG$3,Results!$A$2:$AK$2,0))</f>
        <v>#N/A</v>
      </c>
      <c r="AH33" s="150" t="e">
        <f>INDEX(ResTRA,MATCH(_xlfn.CONCAT(AH$2,$B33,$D33),Results!$A$2:$A$11104,0),MATCH(Report!AH$3,Results!$A$2:$AK$2,0))</f>
        <v>#N/A</v>
      </c>
      <c r="AI33" s="150" t="e">
        <f>INDEX(ResTRA,MATCH(_xlfn.CONCAT(AI$2,$B33,$D33),Results!$A$2:$A$11104,0),MATCH(Report!AI$3,Results!$A$2:$AK$2,0))</f>
        <v>#N/A</v>
      </c>
      <c r="AJ33" s="150" t="e">
        <f>INDEX(ResTRA,MATCH(_xlfn.CONCAT(AJ$2,$B33,$D33),Results!$A$2:$A$11104,0),MATCH(Report!AJ$3,Results!$A$2:$AK$2,0))</f>
        <v>#N/A</v>
      </c>
    </row>
    <row r="34" spans="2:36" x14ac:dyDescent="0.3">
      <c r="B34" s="4" t="s">
        <v>251</v>
      </c>
      <c r="C34" t="s">
        <v>252</v>
      </c>
      <c r="D34" t="s">
        <v>1</v>
      </c>
      <c r="E34" s="17">
        <f>INDEX(ResTRA,MATCH(_xlfn.CONCAT(E$2,$B34,$D34),Results!$A$2:$A$11104,0),MATCH(Report!E$3,Results!$A$2:$AK$2,0))</f>
        <v>901.98</v>
      </c>
      <c r="F34" s="17">
        <f>INDEX(ResTRA,MATCH(_xlfn.CONCAT(F$2,$B34,$D34),Results!$A$2:$A$11104,0),MATCH(Report!F$3,Results!$A$2:$AK$2,0))</f>
        <v>983.54</v>
      </c>
      <c r="G34" s="17">
        <f>INDEX(ResTRA,MATCH(_xlfn.CONCAT(G$2,$B34,$D34),Results!$A$2:$A$11104,0),MATCH(Report!G$3,Results!$A$2:$AK$2,0))</f>
        <v>1117.19</v>
      </c>
      <c r="H34" s="106"/>
      <c r="I34" s="84">
        <f>INDEX(ResTRA,MATCH(_xlfn.CONCAT(I$2,$B34,$D34),Results!$A$2:$A$11104,0),MATCH(Report!I$3,Results!$A$2:$AK$2,0))</f>
        <v>901.734427585753</v>
      </c>
      <c r="J34" s="45">
        <f>INDEX(ResTRA,MATCH(_xlfn.CONCAT(J$2,$B34,$D34),Results!$A$2:$A$11104,0),MATCH(Report!J$3,Results!$A$2:$AK$2,0))</f>
        <v>983.06954776578505</v>
      </c>
      <c r="K34" s="45">
        <f>INDEX(ResTRA,MATCH(_xlfn.CONCAT(K$2,$B34,$D34),Results!$A$2:$A$11104,0),MATCH(Report!K$3,Results!$A$2:$AK$2,0))</f>
        <v>1116.6221006231599</v>
      </c>
      <c r="L34" s="17" t="e">
        <f>INDEX(ResTRA,MATCH(_xlfn.CONCAT(L$2,$B34,$D34),Results!$A$2:$A$11104,0),MATCH(Report!L$3,Results!$A$2:$AK$2,0))</f>
        <v>#N/A</v>
      </c>
      <c r="M34" s="17" t="e">
        <f>INDEX(ResTRA,MATCH(_xlfn.CONCAT(M$2,$B34,$D34),Results!$A$2:$A$11104,0),MATCH(Report!M$3,Results!$A$2:$AK$2,0))</f>
        <v>#N/A</v>
      </c>
      <c r="N34" s="45" t="e">
        <f>INDEX(ResTRA,MATCH(_xlfn.CONCAT(N$2,$B34,$D34),Results!$A$2:$A$11104,0),MATCH(Report!N$3,Results!$A$2:$AK$2,0))</f>
        <v>#N/A</v>
      </c>
      <c r="O34" s="45" t="e">
        <f>INDEX(ResTRA,MATCH(_xlfn.CONCAT(O$2,$B34,$D34),Results!$A$2:$A$11104,0),MATCH(Report!O$3,Results!$A$2:$AK$2,0))</f>
        <v>#N/A</v>
      </c>
      <c r="P34" s="17" t="e">
        <f>INDEX(ResTRA,MATCH(_xlfn.CONCAT(P$2,$B34,$D34),Results!$A$2:$A$11104,0),MATCH(Report!P$3,Results!$A$2:$AK$2,0))</f>
        <v>#N/A</v>
      </c>
      <c r="Q34" s="17" t="e">
        <f>INDEX(ResTRA,MATCH(_xlfn.CONCAT(Q$2,$B34,$D34),Results!$A$2:$A$11104,0),MATCH(Report!Q$3,Results!$A$2:$AK$2,0))</f>
        <v>#N/A</v>
      </c>
      <c r="R34" s="45" t="e">
        <f>INDEX(ResTRA,MATCH(_xlfn.CONCAT(R$2,$B34,$D34),Results!$A$2:$A$11104,0),MATCH(Report!R$3,Results!$A$2:$AK$2,0))</f>
        <v>#N/A</v>
      </c>
      <c r="S34" s="45" t="e">
        <f>INDEX(ResTRA,MATCH(_xlfn.CONCAT(S$2,$B34,$D34),Results!$A$2:$A$11104,0),MATCH(Report!S$3,Results!$A$2:$AK$2,0))</f>
        <v>#N/A</v>
      </c>
      <c r="T34" s="17" t="e">
        <f>INDEX(ResTRA,MATCH(_xlfn.CONCAT(T$2,$B34,$D34),Results!$A$2:$A$11104,0),MATCH(Report!T$3,Results!$A$2:$AK$2,0))</f>
        <v>#N/A</v>
      </c>
      <c r="U34" s="17" t="e">
        <f>INDEX(ResTRA,MATCH(_xlfn.CONCAT(U$2,$B34,$D34),Results!$A$2:$A$11104,0),MATCH(Report!U$3,Results!$A$2:$AK$2,0))</f>
        <v>#N/A</v>
      </c>
      <c r="V34" s="45" t="e">
        <f>INDEX(ResTRA,MATCH(_xlfn.CONCAT(V$2,$B34,$D34),Results!$A$2:$A$11104,0),MATCH(Report!V$3,Results!$A$2:$AK$2,0))</f>
        <v>#N/A</v>
      </c>
      <c r="W34" s="45" t="e">
        <f>INDEX(ResTRA,MATCH(_xlfn.CONCAT(W$2,$B34,$D34),Results!$A$2:$A$11104,0),MATCH(Report!W$3,Results!$A$2:$AK$2,0))</f>
        <v>#N/A</v>
      </c>
      <c r="X34" s="17" t="e">
        <f>INDEX(ResTRA,MATCH(_xlfn.CONCAT(X$2,$B34,$D34),Results!$A$2:$A$11104,0),MATCH(Report!X$3,Results!$A$2:$AK$2,0))</f>
        <v>#N/A</v>
      </c>
      <c r="Y34" s="17" t="e">
        <f>INDEX(ResTRA,MATCH(_xlfn.CONCAT(Y$2,$B34,$D34),Results!$A$2:$A$11104,0),MATCH(Report!Y$3,Results!$A$2:$AK$2,0))</f>
        <v>#N/A</v>
      </c>
      <c r="Z34" s="45" t="e">
        <f>INDEX(ResTRA,MATCH(_xlfn.CONCAT(Z$2,$B34,$D34),Results!$A$2:$A$11104,0),MATCH(Report!Z$3,Results!$A$2:$AK$2,0))</f>
        <v>#N/A</v>
      </c>
      <c r="AA34" s="45" t="e">
        <f>INDEX(ResTRA,MATCH(_xlfn.CONCAT(AA$2,$B34,$D34),Results!$A$2:$A$11104,0),MATCH(Report!AA$3,Results!$A$2:$AK$2,0))</f>
        <v>#N/A</v>
      </c>
      <c r="AB34" s="17" t="e">
        <f>INDEX(ResTRA,MATCH(_xlfn.CONCAT(AB$2,$B34,$D34),Results!$A$2:$A$11104,0),MATCH(Report!AB$3,Results!$A$2:$AK$2,0))</f>
        <v>#N/A</v>
      </c>
      <c r="AC34" s="17" t="e">
        <f>INDEX(ResTRA,MATCH(_xlfn.CONCAT(AC$2,$B34,$D34),Results!$A$2:$A$11104,0),MATCH(Report!AC$3,Results!$A$2:$AK$2,0))</f>
        <v>#N/A</v>
      </c>
      <c r="AE34" s="136" t="e">
        <f>INDEX(ResTRA,MATCH(_xlfn.CONCAT(AE$2,$B34,$D34),Results!$A$2:$A$11104,0),MATCH(Report!AE$3,Results!$A$2:$AK$2,0))</f>
        <v>#N/A</v>
      </c>
      <c r="AF34" s="136" t="e">
        <f>INDEX(ResTRA,MATCH(_xlfn.CONCAT(AF$2,$B34,$D34),Results!$A$2:$A$11104,0),MATCH(Report!AF$3,Results!$A$2:$AK$2,0))</f>
        <v>#N/A</v>
      </c>
      <c r="AG34" s="137" t="e">
        <f>INDEX(ResTRA,MATCH(_xlfn.CONCAT(AG$2,$B34,$D34),Results!$A$2:$A$11104,0),MATCH(Report!AG$3,Results!$A$2:$AK$2,0))</f>
        <v>#N/A</v>
      </c>
      <c r="AH34" s="137" t="e">
        <f>INDEX(ResTRA,MATCH(_xlfn.CONCAT(AH$2,$B34,$D34),Results!$A$2:$A$11104,0),MATCH(Report!AH$3,Results!$A$2:$AK$2,0))</f>
        <v>#N/A</v>
      </c>
      <c r="AI34" s="136" t="e">
        <f>INDEX(ResTRA,MATCH(_xlfn.CONCAT(AI$2,$B34,$D34),Results!$A$2:$A$11104,0),MATCH(Report!AI$3,Results!$A$2:$AK$2,0))</f>
        <v>#N/A</v>
      </c>
      <c r="AJ34" s="136" t="e">
        <f>INDEX(ResTRA,MATCH(_xlfn.CONCAT(AJ$2,$B34,$D34),Results!$A$2:$A$11104,0),MATCH(Report!AJ$3,Results!$A$2:$AK$2,0))</f>
        <v>#N/A</v>
      </c>
    </row>
    <row r="35" spans="2:36" x14ac:dyDescent="0.3">
      <c r="B35" t="s">
        <v>186</v>
      </c>
      <c r="C35" t="s">
        <v>253</v>
      </c>
      <c r="D35" t="s">
        <v>1</v>
      </c>
      <c r="E35" s="17">
        <f>INDEX(ResTRA,MATCH(_xlfn.CONCAT(E$2,$B35,$D35),Results!$A$2:$A$11104,0),MATCH(Report!E$3,Results!$A$2:$AK$2,0))</f>
        <v>884.94</v>
      </c>
      <c r="F35" s="17">
        <f>INDEX(ResTRA,MATCH(_xlfn.CONCAT(F$2,$B35,$D35),Results!$A$2:$A$11104,0),MATCH(Report!F$3,Results!$A$2:$AK$2,0))</f>
        <v>964.83</v>
      </c>
      <c r="G35" s="17">
        <f>INDEX(ResTRA,MATCH(_xlfn.CONCAT(G$2,$B35,$D35),Results!$A$2:$A$11104,0),MATCH(Report!G$3,Results!$A$2:$AK$2,0))</f>
        <v>1110.8800000000001</v>
      </c>
      <c r="H35" s="106"/>
      <c r="I35" s="84">
        <f>INDEX(ResTRA,MATCH(_xlfn.CONCAT(I$2,$B35,$D35),Results!$A$2:$A$11104,0),MATCH(Report!I$3,Results!$A$2:$AK$2,0))</f>
        <v>884.93503938402603</v>
      </c>
      <c r="J35" s="45">
        <f>INDEX(ResTRA,MATCH(_xlfn.CONCAT(J$2,$B35,$D35),Results!$A$2:$A$11104,0),MATCH(Report!J$3,Results!$A$2:$AK$2,0))</f>
        <v>964.707829848546</v>
      </c>
      <c r="K35" s="45">
        <f>INDEX(ResTRA,MATCH(_xlfn.CONCAT(K$2,$B35,$D35),Results!$A$2:$A$11104,0),MATCH(Report!K$3,Results!$A$2:$AK$2,0))</f>
        <v>1110.7664493867501</v>
      </c>
      <c r="L35" s="17" t="e">
        <f>INDEX(ResTRA,MATCH(_xlfn.CONCAT(L$2,$B35,$D35),Results!$A$2:$A$11104,0),MATCH(Report!L$3,Results!$A$2:$AK$2,0))</f>
        <v>#N/A</v>
      </c>
      <c r="M35" s="17" t="e">
        <f>INDEX(ResTRA,MATCH(_xlfn.CONCAT(M$2,$B35,$D35),Results!$A$2:$A$11104,0),MATCH(Report!M$3,Results!$A$2:$AK$2,0))</f>
        <v>#N/A</v>
      </c>
      <c r="N35" s="45" t="e">
        <f>INDEX(ResTRA,MATCH(_xlfn.CONCAT(N$2,$B35,$D35),Results!$A$2:$A$11104,0),MATCH(Report!N$3,Results!$A$2:$AK$2,0))</f>
        <v>#N/A</v>
      </c>
      <c r="O35" s="45" t="e">
        <f>INDEX(ResTRA,MATCH(_xlfn.CONCAT(O$2,$B35,$D35),Results!$A$2:$A$11104,0),MATCH(Report!O$3,Results!$A$2:$AK$2,0))</f>
        <v>#N/A</v>
      </c>
      <c r="P35" s="17" t="e">
        <f>INDEX(ResTRA,MATCH(_xlfn.CONCAT(P$2,$B35,$D35),Results!$A$2:$A$11104,0),MATCH(Report!P$3,Results!$A$2:$AK$2,0))</f>
        <v>#N/A</v>
      </c>
      <c r="Q35" s="17" t="e">
        <f>INDEX(ResTRA,MATCH(_xlfn.CONCAT(Q$2,$B35,$D35),Results!$A$2:$A$11104,0),MATCH(Report!Q$3,Results!$A$2:$AK$2,0))</f>
        <v>#N/A</v>
      </c>
      <c r="R35" s="45" t="e">
        <f>INDEX(ResTRA,MATCH(_xlfn.CONCAT(R$2,$B35,$D35),Results!$A$2:$A$11104,0),MATCH(Report!R$3,Results!$A$2:$AK$2,0))</f>
        <v>#N/A</v>
      </c>
      <c r="S35" s="45" t="e">
        <f>INDEX(ResTRA,MATCH(_xlfn.CONCAT(S$2,$B35,$D35),Results!$A$2:$A$11104,0),MATCH(Report!S$3,Results!$A$2:$AK$2,0))</f>
        <v>#N/A</v>
      </c>
      <c r="T35" s="17" t="e">
        <f>INDEX(ResTRA,MATCH(_xlfn.CONCAT(T$2,$B35,$D35),Results!$A$2:$A$11104,0),MATCH(Report!T$3,Results!$A$2:$AK$2,0))</f>
        <v>#N/A</v>
      </c>
      <c r="U35" s="17" t="e">
        <f>INDEX(ResTRA,MATCH(_xlfn.CONCAT(U$2,$B35,$D35),Results!$A$2:$A$11104,0),MATCH(Report!U$3,Results!$A$2:$AK$2,0))</f>
        <v>#N/A</v>
      </c>
      <c r="V35" s="45" t="e">
        <f>INDEX(ResTRA,MATCH(_xlfn.CONCAT(V$2,$B35,$D35),Results!$A$2:$A$11104,0),MATCH(Report!V$3,Results!$A$2:$AK$2,0))</f>
        <v>#N/A</v>
      </c>
      <c r="W35" s="45" t="e">
        <f>INDEX(ResTRA,MATCH(_xlfn.CONCAT(W$2,$B35,$D35),Results!$A$2:$A$11104,0),MATCH(Report!W$3,Results!$A$2:$AK$2,0))</f>
        <v>#N/A</v>
      </c>
      <c r="X35" s="17" t="e">
        <f>INDEX(ResTRA,MATCH(_xlfn.CONCAT(X$2,$B35,$D35),Results!$A$2:$A$11104,0),MATCH(Report!X$3,Results!$A$2:$AK$2,0))</f>
        <v>#N/A</v>
      </c>
      <c r="Y35" s="17" t="e">
        <f>INDEX(ResTRA,MATCH(_xlfn.CONCAT(Y$2,$B35,$D35),Results!$A$2:$A$11104,0),MATCH(Report!Y$3,Results!$A$2:$AK$2,0))</f>
        <v>#N/A</v>
      </c>
      <c r="Z35" s="45" t="e">
        <f>INDEX(ResTRA,MATCH(_xlfn.CONCAT(Z$2,$B35,$D35),Results!$A$2:$A$11104,0),MATCH(Report!Z$3,Results!$A$2:$AK$2,0))</f>
        <v>#N/A</v>
      </c>
      <c r="AA35" s="45" t="e">
        <f>INDEX(ResTRA,MATCH(_xlfn.CONCAT(AA$2,$B35,$D35),Results!$A$2:$A$11104,0),MATCH(Report!AA$3,Results!$A$2:$AK$2,0))</f>
        <v>#N/A</v>
      </c>
      <c r="AB35" s="17" t="e">
        <f>INDEX(ResTRA,MATCH(_xlfn.CONCAT(AB$2,$B35,$D35),Results!$A$2:$A$11104,0),MATCH(Report!AB$3,Results!$A$2:$AK$2,0))</f>
        <v>#N/A</v>
      </c>
      <c r="AC35" s="17" t="e">
        <f>INDEX(ResTRA,MATCH(_xlfn.CONCAT(AC$2,$B35,$D35),Results!$A$2:$A$11104,0),MATCH(Report!AC$3,Results!$A$2:$AK$2,0))</f>
        <v>#N/A</v>
      </c>
      <c r="AE35" s="136" t="e">
        <f>INDEX(ResTRA,MATCH(_xlfn.CONCAT(AE$2,$B35,$D35),Results!$A$2:$A$11104,0),MATCH(Report!AE$3,Results!$A$2:$AK$2,0))</f>
        <v>#N/A</v>
      </c>
      <c r="AF35" s="136" t="e">
        <f>INDEX(ResTRA,MATCH(_xlfn.CONCAT(AF$2,$B35,$D35),Results!$A$2:$A$11104,0),MATCH(Report!AF$3,Results!$A$2:$AK$2,0))</f>
        <v>#N/A</v>
      </c>
      <c r="AG35" s="137" t="e">
        <f>INDEX(ResTRA,MATCH(_xlfn.CONCAT(AG$2,$B35,$D35),Results!$A$2:$A$11104,0),MATCH(Report!AG$3,Results!$A$2:$AK$2,0))</f>
        <v>#N/A</v>
      </c>
      <c r="AH35" s="137" t="e">
        <f>INDEX(ResTRA,MATCH(_xlfn.CONCAT(AH$2,$B35,$D35),Results!$A$2:$A$11104,0),MATCH(Report!AH$3,Results!$A$2:$AK$2,0))</f>
        <v>#N/A</v>
      </c>
      <c r="AI35" s="136" t="e">
        <f>INDEX(ResTRA,MATCH(_xlfn.CONCAT(AI$2,$B35,$D35),Results!$A$2:$A$11104,0),MATCH(Report!AI$3,Results!$A$2:$AK$2,0))</f>
        <v>#N/A</v>
      </c>
      <c r="AJ35" s="136" t="e">
        <f>INDEX(ResTRA,MATCH(_xlfn.CONCAT(AJ$2,$B35,$D35),Results!$A$2:$A$11104,0),MATCH(Report!AJ$3,Results!$A$2:$AK$2,0))</f>
        <v>#N/A</v>
      </c>
    </row>
    <row r="36" spans="2:36" x14ac:dyDescent="0.3">
      <c r="C36" s="25" t="s">
        <v>294</v>
      </c>
      <c r="D36" s="25"/>
      <c r="E36" s="26"/>
      <c r="F36" s="27"/>
      <c r="G36" s="27"/>
      <c r="H36" s="115"/>
      <c r="I36" s="88">
        <v>0</v>
      </c>
      <c r="J36" s="51">
        <f>J35-$F$35</f>
        <v>-0.12217015145404275</v>
      </c>
      <c r="K36" s="51">
        <f>K35-$G$35</f>
        <v>-0.1135506132500268</v>
      </c>
      <c r="L36" s="51" t="e">
        <f>L35-$F$35</f>
        <v>#N/A</v>
      </c>
      <c r="M36" s="51" t="e">
        <f>M35-$G$35</f>
        <v>#N/A</v>
      </c>
      <c r="N36" s="51" t="e">
        <f>N35-$F$35</f>
        <v>#N/A</v>
      </c>
      <c r="O36" s="51" t="e">
        <f>O35-$G$35</f>
        <v>#N/A</v>
      </c>
      <c r="P36" s="51" t="e">
        <f>P35-$F$35</f>
        <v>#N/A</v>
      </c>
      <c r="Q36" s="51" t="e">
        <f>Q35-$G$35</f>
        <v>#N/A</v>
      </c>
      <c r="R36" s="51" t="e">
        <f>R35-$F$35</f>
        <v>#N/A</v>
      </c>
      <c r="S36" s="51" t="e">
        <f>S35-$G$35</f>
        <v>#N/A</v>
      </c>
      <c r="T36" s="51" t="e">
        <f>T35-$F$35</f>
        <v>#N/A</v>
      </c>
      <c r="U36" s="51" t="e">
        <f>U35-$G$35</f>
        <v>#N/A</v>
      </c>
      <c r="V36" s="51" t="e">
        <f>V35-$F$35</f>
        <v>#N/A</v>
      </c>
      <c r="W36" s="51" t="e">
        <f>W35-$G$35</f>
        <v>#N/A</v>
      </c>
      <c r="X36" s="51" t="e">
        <f>X35-$F$35</f>
        <v>#N/A</v>
      </c>
      <c r="Y36" s="51" t="e">
        <f>Y35-$G$35</f>
        <v>#N/A</v>
      </c>
      <c r="Z36" s="51" t="e">
        <f>Z35-$F$35</f>
        <v>#N/A</v>
      </c>
      <c r="AA36" s="51" t="e">
        <f>AA35-$G$35</f>
        <v>#N/A</v>
      </c>
      <c r="AB36" s="51" t="e">
        <f>AB35-$F$35</f>
        <v>#N/A</v>
      </c>
      <c r="AC36" s="51" t="e">
        <f>AC35-$G$35</f>
        <v>#N/A</v>
      </c>
      <c r="AE36" s="51" t="e">
        <f>AE35-$F$35</f>
        <v>#N/A</v>
      </c>
      <c r="AF36" s="51" t="e">
        <f>AF35-$G$35</f>
        <v>#N/A</v>
      </c>
      <c r="AG36" s="51" t="e">
        <f>AG35-$F$35</f>
        <v>#N/A</v>
      </c>
      <c r="AH36" s="51" t="e">
        <f>AH35-$G$35</f>
        <v>#N/A</v>
      </c>
      <c r="AI36" s="51" t="e">
        <f>AI35-$F$35</f>
        <v>#N/A</v>
      </c>
      <c r="AJ36" s="51" t="e">
        <f>AJ35-$G$35</f>
        <v>#N/A</v>
      </c>
    </row>
    <row r="37" spans="2:36" x14ac:dyDescent="0.3">
      <c r="B37" t="s">
        <v>188</v>
      </c>
      <c r="C37" t="s">
        <v>260</v>
      </c>
      <c r="D37" t="s">
        <v>1</v>
      </c>
      <c r="E37" s="17">
        <f>INDEX(ResTRA,MATCH(_xlfn.CONCAT(E$2,$B37,$D37),Results!$A$2:$A$11104,0),MATCH(Report!E$3,Results!$A$2:$AK$2,0))</f>
        <v>945.55</v>
      </c>
      <c r="F37" s="17">
        <f>INDEX(ResTRA,MATCH(_xlfn.CONCAT(F$2,$B37,$D37),Results!$A$2:$A$11104,0),MATCH(Report!F$3,Results!$A$2:$AK$2,0))</f>
        <v>948.05</v>
      </c>
      <c r="G37" s="17">
        <f>INDEX(ResTRA,MATCH(_xlfn.CONCAT(G$2,$B37,$D37),Results!$A$2:$A$11104,0),MATCH(Report!G$3,Results!$A$2:$AK$2,0))</f>
        <v>943.58</v>
      </c>
      <c r="H37" s="106"/>
      <c r="I37" s="84">
        <f>INDEX(ResTRA,MATCH(_xlfn.CONCAT(I$2,$B37,$D37),Results!$A$2:$A$11104,0),MATCH(Report!I$3,Results!$A$2:$AK$2,0))</f>
        <v>945.55151003803496</v>
      </c>
      <c r="J37" s="45">
        <f>INDEX(ResTRA,MATCH(_xlfn.CONCAT(J$2,$B37,$D37),Results!$A$2:$A$11104,0),MATCH(Report!J$3,Results!$A$2:$AK$2,0))</f>
        <v>947.932272423467</v>
      </c>
      <c r="K37" s="45">
        <f>INDEX(ResTRA,MATCH(_xlfn.CONCAT(K$2,$B37,$D37),Results!$A$2:$A$11104,0),MATCH(Report!K$3,Results!$A$2:$AK$2,0))</f>
        <v>943.48552272252198</v>
      </c>
      <c r="L37" s="17" t="e">
        <f>INDEX(ResTRA,MATCH(_xlfn.CONCAT(L$2,$B37,$D37),Results!$A$2:$A$11104,0),MATCH(Report!L$3,Results!$A$2:$AK$2,0))</f>
        <v>#N/A</v>
      </c>
      <c r="M37" s="17" t="e">
        <f>INDEX(ResTRA,MATCH(_xlfn.CONCAT(M$2,$B37,$D37),Results!$A$2:$A$11104,0),MATCH(Report!M$3,Results!$A$2:$AK$2,0))</f>
        <v>#N/A</v>
      </c>
      <c r="N37" s="45" t="e">
        <f>INDEX(ResTRA,MATCH(_xlfn.CONCAT(N$2,$B37,$D37),Results!$A$2:$A$11104,0),MATCH(Report!N$3,Results!$A$2:$AK$2,0))</f>
        <v>#N/A</v>
      </c>
      <c r="O37" s="45" t="e">
        <f>INDEX(ResTRA,MATCH(_xlfn.CONCAT(O$2,$B37,$D37),Results!$A$2:$A$11104,0),MATCH(Report!O$3,Results!$A$2:$AK$2,0))</f>
        <v>#N/A</v>
      </c>
      <c r="P37" s="17" t="e">
        <f>INDEX(ResTRA,MATCH(_xlfn.CONCAT(P$2,$B37,$D37),Results!$A$2:$A$11104,0),MATCH(Report!P$3,Results!$A$2:$AK$2,0))</f>
        <v>#N/A</v>
      </c>
      <c r="Q37" s="17" t="e">
        <f>INDEX(ResTRA,MATCH(_xlfn.CONCAT(Q$2,$B37,$D37),Results!$A$2:$A$11104,0),MATCH(Report!Q$3,Results!$A$2:$AK$2,0))</f>
        <v>#N/A</v>
      </c>
      <c r="R37" s="45" t="e">
        <f>INDEX(ResTRA,MATCH(_xlfn.CONCAT(R$2,$B37,$D37),Results!$A$2:$A$11104,0),MATCH(Report!R$3,Results!$A$2:$AK$2,0))</f>
        <v>#N/A</v>
      </c>
      <c r="S37" s="45" t="e">
        <f>INDEX(ResTRA,MATCH(_xlfn.CONCAT(S$2,$B37,$D37),Results!$A$2:$A$11104,0),MATCH(Report!S$3,Results!$A$2:$AK$2,0))</f>
        <v>#N/A</v>
      </c>
      <c r="T37" s="17" t="e">
        <f>INDEX(ResTRA,MATCH(_xlfn.CONCAT(T$2,$B37,$D37),Results!$A$2:$A$11104,0),MATCH(Report!T$3,Results!$A$2:$AK$2,0))</f>
        <v>#N/A</v>
      </c>
      <c r="U37" s="17" t="e">
        <f>INDEX(ResTRA,MATCH(_xlfn.CONCAT(U$2,$B37,$D37),Results!$A$2:$A$11104,0),MATCH(Report!U$3,Results!$A$2:$AK$2,0))</f>
        <v>#N/A</v>
      </c>
      <c r="V37" s="45" t="e">
        <f>INDEX(ResTRA,MATCH(_xlfn.CONCAT(V$2,$B37,$D37),Results!$A$2:$A$11104,0),MATCH(Report!V$3,Results!$A$2:$AK$2,0))</f>
        <v>#N/A</v>
      </c>
      <c r="W37" s="45" t="e">
        <f>INDEX(ResTRA,MATCH(_xlfn.CONCAT(W$2,$B37,$D37),Results!$A$2:$A$11104,0),MATCH(Report!W$3,Results!$A$2:$AK$2,0))</f>
        <v>#N/A</v>
      </c>
      <c r="X37" s="17" t="e">
        <f>INDEX(ResTRA,MATCH(_xlfn.CONCAT(X$2,$B37,$D37),Results!$A$2:$A$11104,0),MATCH(Report!X$3,Results!$A$2:$AK$2,0))</f>
        <v>#N/A</v>
      </c>
      <c r="Y37" s="17" t="e">
        <f>INDEX(ResTRA,MATCH(_xlfn.CONCAT(Y$2,$B37,$D37),Results!$A$2:$A$11104,0),MATCH(Report!Y$3,Results!$A$2:$AK$2,0))</f>
        <v>#N/A</v>
      </c>
      <c r="Z37" s="45" t="e">
        <f>INDEX(ResTRA,MATCH(_xlfn.CONCAT(Z$2,$B37,$D37),Results!$A$2:$A$11104,0),MATCH(Report!Z$3,Results!$A$2:$AK$2,0))</f>
        <v>#N/A</v>
      </c>
      <c r="AA37" s="45" t="e">
        <f>INDEX(ResTRA,MATCH(_xlfn.CONCAT(AA$2,$B37,$D37),Results!$A$2:$A$11104,0),MATCH(Report!AA$3,Results!$A$2:$AK$2,0))</f>
        <v>#N/A</v>
      </c>
      <c r="AB37" s="17" t="e">
        <f>INDEX(ResTRA,MATCH(_xlfn.CONCAT(AB$2,$B37,$D37),Results!$A$2:$A$11104,0),MATCH(Report!AB$3,Results!$A$2:$AK$2,0))</f>
        <v>#N/A</v>
      </c>
      <c r="AC37" s="17" t="e">
        <f>INDEX(ResTRA,MATCH(_xlfn.CONCAT(AC$2,$B37,$D37),Results!$A$2:$A$11104,0),MATCH(Report!AC$3,Results!$A$2:$AK$2,0))</f>
        <v>#N/A</v>
      </c>
      <c r="AE37" s="136" t="e">
        <f>INDEX(ResTRA,MATCH(_xlfn.CONCAT(AE$2,$B37,$D37),Results!$A$2:$A$11104,0),MATCH(Report!AE$3,Results!$A$2:$AK$2,0))</f>
        <v>#N/A</v>
      </c>
      <c r="AF37" s="136" t="e">
        <f>INDEX(ResTRA,MATCH(_xlfn.CONCAT(AF$2,$B37,$D37),Results!$A$2:$A$11104,0),MATCH(Report!AF$3,Results!$A$2:$AK$2,0))</f>
        <v>#N/A</v>
      </c>
      <c r="AG37" s="137" t="e">
        <f>INDEX(ResTRA,MATCH(_xlfn.CONCAT(AG$2,$B37,$D37),Results!$A$2:$A$11104,0),MATCH(Report!AG$3,Results!$A$2:$AK$2,0))</f>
        <v>#N/A</v>
      </c>
      <c r="AH37" s="137" t="e">
        <f>INDEX(ResTRA,MATCH(_xlfn.CONCAT(AH$2,$B37,$D37),Results!$A$2:$A$11104,0),MATCH(Report!AH$3,Results!$A$2:$AK$2,0))</f>
        <v>#N/A</v>
      </c>
      <c r="AI37" s="136" t="e">
        <f>INDEX(ResTRA,MATCH(_xlfn.CONCAT(AI$2,$B37,$D37),Results!$A$2:$A$11104,0),MATCH(Report!AI$3,Results!$A$2:$AK$2,0))</f>
        <v>#N/A</v>
      </c>
      <c r="AJ37" s="136" t="e">
        <f>INDEX(ResTRA,MATCH(_xlfn.CONCAT(AJ$2,$B37,$D37),Results!$A$2:$A$11104,0),MATCH(Report!AJ$3,Results!$A$2:$AK$2,0))</f>
        <v>#N/A</v>
      </c>
    </row>
    <row r="38" spans="2:36" s="68" customFormat="1" x14ac:dyDescent="0.3">
      <c r="B38" s="78" t="s">
        <v>282</v>
      </c>
      <c r="C38" s="75"/>
      <c r="D38" s="75"/>
      <c r="E38" s="79"/>
      <c r="F38" s="79"/>
      <c r="G38" s="79"/>
      <c r="H38" s="116"/>
      <c r="I38" s="89"/>
      <c r="J38" s="80"/>
      <c r="K38" s="80"/>
      <c r="L38" s="79"/>
      <c r="M38" s="79"/>
      <c r="N38" s="80"/>
      <c r="O38" s="80"/>
      <c r="P38" s="79"/>
      <c r="Q38" s="79"/>
      <c r="R38" s="80"/>
      <c r="S38" s="80"/>
      <c r="T38" s="79"/>
      <c r="U38" s="79"/>
      <c r="V38" s="80"/>
      <c r="W38" s="80"/>
      <c r="X38" s="79"/>
      <c r="Y38" s="79"/>
      <c r="Z38" s="80"/>
      <c r="AA38" s="80"/>
      <c r="AB38" s="79"/>
      <c r="AC38" s="79"/>
      <c r="AD38" s="126"/>
      <c r="AE38" s="151"/>
      <c r="AF38" s="151"/>
      <c r="AG38" s="152"/>
      <c r="AH38" s="152"/>
      <c r="AI38" s="151"/>
      <c r="AJ38" s="151"/>
    </row>
    <row r="39" spans="2:36" s="68" customFormat="1" x14ac:dyDescent="0.3">
      <c r="C39" s="216" t="s">
        <v>281</v>
      </c>
      <c r="D39" s="216" t="s">
        <v>280</v>
      </c>
      <c r="E39" s="217">
        <f>E34-$E34-E40-E43</f>
        <v>0</v>
      </c>
      <c r="F39" s="217">
        <f>F34-$F34-F40-F43</f>
        <v>0</v>
      </c>
      <c r="G39" s="217">
        <f>G34-$G34-G40-G43</f>
        <v>0</v>
      </c>
      <c r="H39" s="217"/>
      <c r="I39" s="218">
        <f>I34-$E34-I40-I43</f>
        <v>-0.2455724142470217</v>
      </c>
      <c r="J39" s="218">
        <f>J34-$F34-J40-J43</f>
        <v>1.5671738545823537</v>
      </c>
      <c r="K39" s="218">
        <f>K34-$G34-K40-K43</f>
        <v>4.5354232412581741</v>
      </c>
      <c r="L39" s="218" t="e">
        <f>L34-$F34-L40-L43</f>
        <v>#N/A</v>
      </c>
      <c r="M39" s="218" t="e">
        <f>M34-$G34-M40-M43</f>
        <v>#N/A</v>
      </c>
      <c r="N39" s="218" t="e">
        <f>N34-$F34-N40-N43</f>
        <v>#N/A</v>
      </c>
      <c r="O39" s="218" t="e">
        <f>O34-$G34-O40-O43</f>
        <v>#N/A</v>
      </c>
      <c r="P39" s="218" t="e">
        <f>P34-$F34-P40-P43</f>
        <v>#N/A</v>
      </c>
      <c r="Q39" s="218" t="e">
        <f>Q34-$G34-Q40-Q43</f>
        <v>#N/A</v>
      </c>
      <c r="R39" s="218" t="e">
        <f>R34-$F34-R40-R43</f>
        <v>#N/A</v>
      </c>
      <c r="S39" s="218" t="e">
        <f>S34-$G34-S40-S43</f>
        <v>#N/A</v>
      </c>
      <c r="T39" s="218" t="e">
        <f>T34-$F34-T40-T43</f>
        <v>#N/A</v>
      </c>
      <c r="U39" s="218" t="e">
        <f>U34-$G34-U40-U43</f>
        <v>#N/A</v>
      </c>
      <c r="V39" s="218" t="e">
        <f>V34-$F34-V40-V43</f>
        <v>#N/A</v>
      </c>
      <c r="W39" s="218" t="e">
        <f>W34-$G34-W40-W43</f>
        <v>#N/A</v>
      </c>
      <c r="X39" s="217" t="e">
        <f>X34-$F34-X40-X43</f>
        <v>#N/A</v>
      </c>
      <c r="Y39" s="217" t="e">
        <f>Y34-$G34-Y40-Y43</f>
        <v>#N/A</v>
      </c>
      <c r="Z39" s="217" t="e">
        <f>Z34-$F34-Z40-Z43</f>
        <v>#N/A</v>
      </c>
      <c r="AA39" s="217" t="e">
        <f>AA34-$G34-AA40-AA43</f>
        <v>#N/A</v>
      </c>
      <c r="AB39" s="217" t="e">
        <f>AB34-$F34-AB40-AB43</f>
        <v>#N/A</v>
      </c>
      <c r="AC39" s="217" t="e">
        <f>AC34-$G34-AC40-AC43</f>
        <v>#N/A</v>
      </c>
      <c r="AD39" s="219"/>
      <c r="AE39" s="220" t="e">
        <f>AE34-$F34-AE40-AE43</f>
        <v>#N/A</v>
      </c>
      <c r="AF39" s="220" t="e">
        <f>AF34-$G34-AF40-AF43</f>
        <v>#N/A</v>
      </c>
      <c r="AG39" s="220" t="e">
        <f>AG34-$F34-AG40-AG43</f>
        <v>#N/A</v>
      </c>
      <c r="AH39" s="220" t="e">
        <f>AH34-$G34-AH40-AH43</f>
        <v>#N/A</v>
      </c>
      <c r="AI39" s="220" t="e">
        <f>AI34-$F34-AI40-AI43</f>
        <v>#N/A</v>
      </c>
      <c r="AJ39" s="220" t="e">
        <f>AJ34-$G34-AJ40-AJ43</f>
        <v>#N/A</v>
      </c>
    </row>
    <row r="40" spans="2:36" s="68" customFormat="1" x14ac:dyDescent="0.3">
      <c r="C40" s="75" t="s">
        <v>268</v>
      </c>
      <c r="D40" s="75" t="s">
        <v>280</v>
      </c>
      <c r="E40" s="76">
        <f>E31-$E31</f>
        <v>0</v>
      </c>
      <c r="F40" s="76">
        <f>F31-$F31</f>
        <v>0</v>
      </c>
      <c r="G40" s="76">
        <f>G31-$G31</f>
        <v>0</v>
      </c>
      <c r="H40" s="117"/>
      <c r="I40" s="77">
        <v>0</v>
      </c>
      <c r="J40" s="77">
        <f>J31-$F31</f>
        <v>-0.1889885883743716</v>
      </c>
      <c r="K40" s="77">
        <f>K31-$G31</f>
        <v>-0.13784052473883435</v>
      </c>
      <c r="L40" s="76" t="e">
        <f>L31-$F31</f>
        <v>#N/A</v>
      </c>
      <c r="M40" s="76" t="e">
        <f>M31-$G31</f>
        <v>#N/A</v>
      </c>
      <c r="N40" s="77" t="e">
        <f>N31-$F31</f>
        <v>#N/A</v>
      </c>
      <c r="O40" s="77" t="e">
        <f>O31-$G31</f>
        <v>#N/A</v>
      </c>
      <c r="P40" s="76" t="e">
        <f>P31-$F31</f>
        <v>#N/A</v>
      </c>
      <c r="Q40" s="76" t="e">
        <f>Q31-$G31</f>
        <v>#N/A</v>
      </c>
      <c r="R40" s="77" t="e">
        <f>R31-$F31</f>
        <v>#N/A</v>
      </c>
      <c r="S40" s="77" t="e">
        <f>S31-$G31</f>
        <v>#N/A</v>
      </c>
      <c r="T40" s="76" t="e">
        <f>T31-$F31</f>
        <v>#N/A</v>
      </c>
      <c r="U40" s="76" t="e">
        <f>U31-$G31</f>
        <v>#N/A</v>
      </c>
      <c r="V40" s="77" t="e">
        <f>V31-$F31</f>
        <v>#N/A</v>
      </c>
      <c r="W40" s="77" t="e">
        <f>W31-$G31</f>
        <v>#N/A</v>
      </c>
      <c r="X40" s="76" t="e">
        <f>X31-$F31</f>
        <v>#N/A</v>
      </c>
      <c r="Y40" s="76" t="e">
        <f>Y31-$G31</f>
        <v>#N/A</v>
      </c>
      <c r="Z40" s="77" t="e">
        <f>Z31-$F31</f>
        <v>#N/A</v>
      </c>
      <c r="AA40" s="77" t="e">
        <f>AA31-$G31</f>
        <v>#N/A</v>
      </c>
      <c r="AB40" s="76" t="e">
        <f>AB31-$F31</f>
        <v>#N/A</v>
      </c>
      <c r="AC40" s="76" t="e">
        <f>AC31-$G31</f>
        <v>#N/A</v>
      </c>
      <c r="AD40" s="126"/>
      <c r="AE40" s="153" t="e">
        <f>AE31-$F31</f>
        <v>#N/A</v>
      </c>
      <c r="AF40" s="153" t="e">
        <f>AF31-$G31</f>
        <v>#N/A</v>
      </c>
      <c r="AG40" s="154" t="e">
        <f>AG31-$F31</f>
        <v>#N/A</v>
      </c>
      <c r="AH40" s="154" t="e">
        <f>AH31-$G31</f>
        <v>#N/A</v>
      </c>
      <c r="AI40" s="153" t="e">
        <f>AI31-$F31</f>
        <v>#N/A</v>
      </c>
      <c r="AJ40" s="153" t="e">
        <f>AJ31-$G31</f>
        <v>#N/A</v>
      </c>
    </row>
    <row r="41" spans="2:36" s="68" customFormat="1" x14ac:dyDescent="0.3">
      <c r="B41" s="12" t="s">
        <v>289</v>
      </c>
      <c r="C41" s="225" t="s">
        <v>284</v>
      </c>
      <c r="D41" s="225" t="s">
        <v>280</v>
      </c>
      <c r="E41" s="226">
        <f>SUM(E43,E39:E40)</f>
        <v>0</v>
      </c>
      <c r="F41" s="226">
        <f t="shared" ref="F41:AC41" si="31">SUM(F43,F39:F40)</f>
        <v>0</v>
      </c>
      <c r="G41" s="226">
        <f t="shared" si="31"/>
        <v>0</v>
      </c>
      <c r="H41" s="226"/>
      <c r="I41" s="226">
        <f t="shared" si="31"/>
        <v>-0.2455724142470217</v>
      </c>
      <c r="J41" s="226">
        <f t="shared" si="31"/>
        <v>-0.47045223421491755</v>
      </c>
      <c r="K41" s="226">
        <f t="shared" si="31"/>
        <v>-0.56789937684015968</v>
      </c>
      <c r="L41" s="226" t="e">
        <f t="shared" si="31"/>
        <v>#N/A</v>
      </c>
      <c r="M41" s="226" t="e">
        <f t="shared" si="31"/>
        <v>#N/A</v>
      </c>
      <c r="N41" s="226" t="e">
        <f t="shared" ref="N41" si="32">SUM(N43,N39:N40)</f>
        <v>#N/A</v>
      </c>
      <c r="O41" s="226" t="e">
        <f t="shared" ref="O41" si="33">SUM(O43,O39:O40)</f>
        <v>#N/A</v>
      </c>
      <c r="P41" s="226" t="e">
        <f t="shared" si="31"/>
        <v>#N/A</v>
      </c>
      <c r="Q41" s="226" t="e">
        <f t="shared" si="31"/>
        <v>#N/A</v>
      </c>
      <c r="R41" s="226" t="e">
        <f t="shared" si="31"/>
        <v>#N/A</v>
      </c>
      <c r="S41" s="226" t="e">
        <f t="shared" si="31"/>
        <v>#N/A</v>
      </c>
      <c r="T41" s="226" t="e">
        <f t="shared" si="31"/>
        <v>#N/A</v>
      </c>
      <c r="U41" s="226" t="e">
        <f t="shared" si="31"/>
        <v>#N/A</v>
      </c>
      <c r="V41" s="226" t="e">
        <f t="shared" si="31"/>
        <v>#N/A</v>
      </c>
      <c r="W41" s="226" t="e">
        <f t="shared" si="31"/>
        <v>#N/A</v>
      </c>
      <c r="X41" s="226" t="e">
        <f t="shared" si="31"/>
        <v>#N/A</v>
      </c>
      <c r="Y41" s="226" t="e">
        <f t="shared" si="31"/>
        <v>#N/A</v>
      </c>
      <c r="Z41" s="226" t="e">
        <f t="shared" si="31"/>
        <v>#N/A</v>
      </c>
      <c r="AA41" s="226" t="e">
        <f t="shared" si="31"/>
        <v>#N/A</v>
      </c>
      <c r="AB41" s="226" t="e">
        <f t="shared" si="31"/>
        <v>#N/A</v>
      </c>
      <c r="AC41" s="226" t="e">
        <f t="shared" si="31"/>
        <v>#N/A</v>
      </c>
      <c r="AD41" s="219"/>
      <c r="AE41" s="227" t="e">
        <f t="shared" ref="AE41:AF41" si="34">SUM(AE43,AE39:AE40)</f>
        <v>#N/A</v>
      </c>
      <c r="AF41" s="227" t="e">
        <f t="shared" si="34"/>
        <v>#N/A</v>
      </c>
      <c r="AG41" s="227" t="e">
        <f t="shared" ref="AG41:AH41" si="35">SUM(AG43,AG39:AG40)</f>
        <v>#N/A</v>
      </c>
      <c r="AH41" s="227" t="e">
        <f t="shared" si="35"/>
        <v>#N/A</v>
      </c>
      <c r="AI41" s="227" t="e">
        <f t="shared" ref="AI41:AJ41" si="36">SUM(AI43,AI39:AI40)</f>
        <v>#N/A</v>
      </c>
      <c r="AJ41" s="227" t="e">
        <f t="shared" si="36"/>
        <v>#N/A</v>
      </c>
    </row>
    <row r="42" spans="2:36" s="68" customFormat="1" x14ac:dyDescent="0.3">
      <c r="B42" s="12"/>
      <c r="C42" s="174" t="s">
        <v>295</v>
      </c>
      <c r="D42" s="174" t="s">
        <v>280</v>
      </c>
      <c r="E42" s="175">
        <f t="shared" ref="E42:AJ42" si="37">E41-E5</f>
        <v>0</v>
      </c>
      <c r="F42" s="175">
        <f t="shared" si="37"/>
        <v>0</v>
      </c>
      <c r="G42" s="175">
        <f>G41-G5</f>
        <v>0</v>
      </c>
      <c r="H42" s="176"/>
      <c r="I42" s="177">
        <f t="shared" si="37"/>
        <v>-0.2455724142470217</v>
      </c>
      <c r="J42" s="177">
        <f t="shared" si="37"/>
        <v>-0.47045223421491755</v>
      </c>
      <c r="K42" s="177">
        <f t="shared" si="37"/>
        <v>-0.56789937684015968</v>
      </c>
      <c r="L42" s="175" t="e">
        <f t="shared" si="37"/>
        <v>#N/A</v>
      </c>
      <c r="M42" s="175" t="e">
        <f t="shared" si="37"/>
        <v>#N/A</v>
      </c>
      <c r="N42" s="177" t="e">
        <f t="shared" si="37"/>
        <v>#N/A</v>
      </c>
      <c r="O42" s="177" t="e">
        <f t="shared" si="37"/>
        <v>#N/A</v>
      </c>
      <c r="P42" s="175" t="e">
        <f t="shared" si="37"/>
        <v>#N/A</v>
      </c>
      <c r="Q42" s="175" t="e">
        <f t="shared" si="37"/>
        <v>#N/A</v>
      </c>
      <c r="R42" s="177" t="e">
        <f t="shared" si="37"/>
        <v>#N/A</v>
      </c>
      <c r="S42" s="177" t="e">
        <f t="shared" si="37"/>
        <v>#N/A</v>
      </c>
      <c r="T42" s="175" t="e">
        <f t="shared" si="37"/>
        <v>#N/A</v>
      </c>
      <c r="U42" s="175" t="e">
        <f t="shared" si="37"/>
        <v>#N/A</v>
      </c>
      <c r="V42" s="177" t="e">
        <f t="shared" si="37"/>
        <v>#N/A</v>
      </c>
      <c r="W42" s="177" t="e">
        <f t="shared" si="37"/>
        <v>#N/A</v>
      </c>
      <c r="X42" s="175" t="e">
        <f t="shared" si="37"/>
        <v>#N/A</v>
      </c>
      <c r="Y42" s="175" t="e">
        <f t="shared" si="37"/>
        <v>#N/A</v>
      </c>
      <c r="Z42" s="177" t="e">
        <f t="shared" si="37"/>
        <v>#N/A</v>
      </c>
      <c r="AA42" s="177" t="e">
        <f t="shared" si="37"/>
        <v>#N/A</v>
      </c>
      <c r="AB42" s="175" t="e">
        <f t="shared" si="37"/>
        <v>#N/A</v>
      </c>
      <c r="AC42" s="175" t="e">
        <f t="shared" si="37"/>
        <v>#N/A</v>
      </c>
      <c r="AD42" s="173">
        <f t="shared" si="37"/>
        <v>0</v>
      </c>
      <c r="AE42" s="175" t="e">
        <f t="shared" si="37"/>
        <v>#N/A</v>
      </c>
      <c r="AF42" s="175" t="e">
        <f t="shared" si="37"/>
        <v>#N/A</v>
      </c>
      <c r="AG42" s="177" t="e">
        <f t="shared" si="37"/>
        <v>#N/A</v>
      </c>
      <c r="AH42" s="177" t="e">
        <f t="shared" si="37"/>
        <v>#N/A</v>
      </c>
      <c r="AI42" s="175" t="e">
        <f t="shared" si="37"/>
        <v>#N/A</v>
      </c>
      <c r="AJ42" s="175" t="e">
        <f t="shared" si="37"/>
        <v>#N/A</v>
      </c>
    </row>
    <row r="43" spans="2:36" s="68" customFormat="1" x14ac:dyDescent="0.3">
      <c r="C43" s="221" t="s">
        <v>266</v>
      </c>
      <c r="D43" s="221" t="s">
        <v>280</v>
      </c>
      <c r="E43" s="222">
        <f>E33-$E33</f>
        <v>0</v>
      </c>
      <c r="F43" s="222">
        <f>F33-$F33</f>
        <v>0</v>
      </c>
      <c r="G43" s="222">
        <f>G33-$G33</f>
        <v>0</v>
      </c>
      <c r="H43" s="222"/>
      <c r="I43" s="222">
        <v>0</v>
      </c>
      <c r="J43" s="222">
        <f>J33-$F33</f>
        <v>-1.8486375004228996</v>
      </c>
      <c r="K43" s="222">
        <f>K33-$G33</f>
        <v>-4.9654820933594994</v>
      </c>
      <c r="L43" s="222" t="e">
        <f>L33-$F33</f>
        <v>#N/A</v>
      </c>
      <c r="M43" s="222" t="e">
        <f>M33-$G33</f>
        <v>#N/A</v>
      </c>
      <c r="N43" s="222" t="e">
        <f>N33-$F33</f>
        <v>#N/A</v>
      </c>
      <c r="O43" s="222" t="e">
        <f>O33-$G33</f>
        <v>#N/A</v>
      </c>
      <c r="P43" s="222" t="e">
        <f>P33-$F33</f>
        <v>#N/A</v>
      </c>
      <c r="Q43" s="222" t="e">
        <f>Q33-$G33</f>
        <v>#N/A</v>
      </c>
      <c r="R43" s="222" t="e">
        <f>R33-$F33</f>
        <v>#N/A</v>
      </c>
      <c r="S43" s="222" t="e">
        <f>S33-$G33</f>
        <v>#N/A</v>
      </c>
      <c r="T43" s="222" t="e">
        <f>T33-$F33</f>
        <v>#N/A</v>
      </c>
      <c r="U43" s="222" t="e">
        <f>U33-$G33</f>
        <v>#N/A</v>
      </c>
      <c r="V43" s="222" t="e">
        <f>V33-$F33</f>
        <v>#N/A</v>
      </c>
      <c r="W43" s="222" t="e">
        <f>W33-$G33</f>
        <v>#N/A</v>
      </c>
      <c r="X43" s="222" t="e">
        <f>X33-$F33</f>
        <v>#N/A</v>
      </c>
      <c r="Y43" s="222" t="e">
        <f>Y33-$G33</f>
        <v>#N/A</v>
      </c>
      <c r="Z43" s="222" t="e">
        <f>Z33-$F33</f>
        <v>#N/A</v>
      </c>
      <c r="AA43" s="222" t="e">
        <f>AA33-$G33</f>
        <v>#N/A</v>
      </c>
      <c r="AB43" s="222" t="e">
        <f>AB33-$F33</f>
        <v>#N/A</v>
      </c>
      <c r="AC43" s="222" t="e">
        <f>AC33-$G33</f>
        <v>#N/A</v>
      </c>
      <c r="AD43" s="219"/>
      <c r="AE43" s="150" t="e">
        <f>AE33-$F33</f>
        <v>#N/A</v>
      </c>
      <c r="AF43" s="150" t="e">
        <f>AF33-$G33</f>
        <v>#N/A</v>
      </c>
      <c r="AG43" s="150" t="e">
        <f>AG33-$F33</f>
        <v>#N/A</v>
      </c>
      <c r="AH43" s="150" t="e">
        <f>AH33-$G33</f>
        <v>#N/A</v>
      </c>
      <c r="AI43" s="150" t="e">
        <f>AI33-$F33</f>
        <v>#N/A</v>
      </c>
      <c r="AJ43" s="150" t="e">
        <f>AJ33-$G33</f>
        <v>#N/A</v>
      </c>
    </row>
    <row r="44" spans="2:36" s="68" customFormat="1" x14ac:dyDescent="0.3">
      <c r="C44" s="223" t="s">
        <v>277</v>
      </c>
      <c r="D44" s="223" t="s">
        <v>280</v>
      </c>
      <c r="E44" s="224">
        <f>E15-$E15</f>
        <v>0</v>
      </c>
      <c r="F44" s="224">
        <f>F15-$F15</f>
        <v>0</v>
      </c>
      <c r="G44" s="224">
        <f>G15-$G15</f>
        <v>0</v>
      </c>
      <c r="H44" s="224"/>
      <c r="I44" s="224">
        <v>0</v>
      </c>
      <c r="J44" s="224">
        <f>J15-$F15</f>
        <v>-0.32847667168994121</v>
      </c>
      <c r="K44" s="224">
        <f>K15-$G15</f>
        <v>-0.8046788271301466</v>
      </c>
      <c r="L44" s="224" t="e">
        <f>L15-$F15</f>
        <v>#N/A</v>
      </c>
      <c r="M44" s="224" t="e">
        <f>M15-$G15</f>
        <v>#N/A</v>
      </c>
      <c r="N44" s="224" t="e">
        <f>N15-$F15</f>
        <v>#N/A</v>
      </c>
      <c r="O44" s="224" t="e">
        <f>O15-$G15</f>
        <v>#N/A</v>
      </c>
      <c r="P44" s="224" t="e">
        <f>P15-$F15</f>
        <v>#N/A</v>
      </c>
      <c r="Q44" s="224" t="e">
        <f>Q15-$G15</f>
        <v>#N/A</v>
      </c>
      <c r="R44" s="224" t="e">
        <f>R15-$F15</f>
        <v>#N/A</v>
      </c>
      <c r="S44" s="224" t="e">
        <f>S15-$G15</f>
        <v>#N/A</v>
      </c>
      <c r="T44" s="224" t="e">
        <f>T15-$F15</f>
        <v>#N/A</v>
      </c>
      <c r="U44" s="224" t="e">
        <f>U15-$G15</f>
        <v>#N/A</v>
      </c>
      <c r="V44" s="224" t="e">
        <f>V15-$F15</f>
        <v>#N/A</v>
      </c>
      <c r="W44" s="224" t="e">
        <f>W15-$G15</f>
        <v>#N/A</v>
      </c>
      <c r="X44" s="224" t="e">
        <f>X15-$F15</f>
        <v>#N/A</v>
      </c>
      <c r="Y44" s="224" t="e">
        <f>Y15-$G15</f>
        <v>#N/A</v>
      </c>
      <c r="Z44" s="224" t="e">
        <f>Z15-$F15</f>
        <v>#N/A</v>
      </c>
      <c r="AA44" s="224" t="e">
        <f>AA15-$G15</f>
        <v>#N/A</v>
      </c>
      <c r="AB44" s="224" t="e">
        <f>AB15-$F15</f>
        <v>#N/A</v>
      </c>
      <c r="AC44" s="224" t="e">
        <f>AC15-$G15</f>
        <v>#N/A</v>
      </c>
      <c r="AD44" s="219"/>
      <c r="AE44" s="224" t="e">
        <f>AE15-$F15</f>
        <v>#N/A</v>
      </c>
      <c r="AF44" s="224" t="e">
        <f>AF15-$G15</f>
        <v>#N/A</v>
      </c>
      <c r="AG44" s="224" t="e">
        <f>AG15-$F15</f>
        <v>#N/A</v>
      </c>
      <c r="AH44" s="224" t="e">
        <f>AH15-$G15</f>
        <v>#N/A</v>
      </c>
      <c r="AI44" s="224" t="e">
        <f>AI15-$F15</f>
        <v>#N/A</v>
      </c>
      <c r="AJ44" s="224" t="e">
        <f>AJ15-$G15</f>
        <v>#N/A</v>
      </c>
    </row>
    <row r="45" spans="2:36" s="68" customFormat="1" x14ac:dyDescent="0.3">
      <c r="B45" s="12"/>
      <c r="C45" s="174" t="s">
        <v>296</v>
      </c>
      <c r="D45" s="174" t="s">
        <v>280</v>
      </c>
      <c r="E45" s="175">
        <f>E44-E7</f>
        <v>0</v>
      </c>
      <c r="F45" s="175">
        <f t="shared" ref="F45:AJ45" si="38">F44-F7</f>
        <v>0</v>
      </c>
      <c r="G45" s="175">
        <f t="shared" si="38"/>
        <v>0</v>
      </c>
      <c r="H45" s="176"/>
      <c r="I45" s="177">
        <f t="shared" si="38"/>
        <v>0</v>
      </c>
      <c r="J45" s="177">
        <f t="shared" si="38"/>
        <v>-0.32847667168994121</v>
      </c>
      <c r="K45" s="177">
        <f t="shared" si="38"/>
        <v>-0.8046788271301466</v>
      </c>
      <c r="L45" s="175" t="e">
        <f t="shared" si="38"/>
        <v>#N/A</v>
      </c>
      <c r="M45" s="175" t="e">
        <f t="shared" si="38"/>
        <v>#N/A</v>
      </c>
      <c r="N45" s="177" t="e">
        <f t="shared" si="38"/>
        <v>#N/A</v>
      </c>
      <c r="O45" s="177" t="e">
        <f t="shared" si="38"/>
        <v>#N/A</v>
      </c>
      <c r="P45" s="175" t="e">
        <f t="shared" si="38"/>
        <v>#N/A</v>
      </c>
      <c r="Q45" s="175" t="e">
        <f t="shared" si="38"/>
        <v>#N/A</v>
      </c>
      <c r="R45" s="177" t="e">
        <f t="shared" si="38"/>
        <v>#N/A</v>
      </c>
      <c r="S45" s="177" t="e">
        <f t="shared" si="38"/>
        <v>#N/A</v>
      </c>
      <c r="T45" s="175" t="e">
        <f t="shared" si="38"/>
        <v>#N/A</v>
      </c>
      <c r="U45" s="175" t="e">
        <f t="shared" si="38"/>
        <v>#N/A</v>
      </c>
      <c r="V45" s="177" t="e">
        <f t="shared" si="38"/>
        <v>#N/A</v>
      </c>
      <c r="W45" s="177" t="e">
        <f t="shared" si="38"/>
        <v>#N/A</v>
      </c>
      <c r="X45" s="175" t="e">
        <f t="shared" si="38"/>
        <v>#N/A</v>
      </c>
      <c r="Y45" s="175" t="e">
        <f t="shared" si="38"/>
        <v>#N/A</v>
      </c>
      <c r="Z45" s="177" t="e">
        <f t="shared" si="38"/>
        <v>#N/A</v>
      </c>
      <c r="AA45" s="177" t="e">
        <f t="shared" si="38"/>
        <v>#N/A</v>
      </c>
      <c r="AB45" s="175" t="e">
        <f t="shared" si="38"/>
        <v>#N/A</v>
      </c>
      <c r="AC45" s="175" t="e">
        <f t="shared" si="38"/>
        <v>#N/A</v>
      </c>
      <c r="AD45" s="173">
        <f t="shared" si="38"/>
        <v>0</v>
      </c>
      <c r="AE45" s="175" t="e">
        <f t="shared" si="38"/>
        <v>#N/A</v>
      </c>
      <c r="AF45" s="175" t="e">
        <f t="shared" si="38"/>
        <v>#N/A</v>
      </c>
      <c r="AG45" s="177" t="e">
        <f t="shared" si="38"/>
        <v>#N/A</v>
      </c>
      <c r="AH45" s="177" t="e">
        <f t="shared" si="38"/>
        <v>#N/A</v>
      </c>
      <c r="AI45" s="175" t="e">
        <f t="shared" si="38"/>
        <v>#N/A</v>
      </c>
      <c r="AJ45" s="175" t="e">
        <f t="shared" si="38"/>
        <v>#N/A</v>
      </c>
    </row>
    <row r="46" spans="2:36" s="68" customFormat="1" x14ac:dyDescent="0.3">
      <c r="B46" s="233" t="s">
        <v>290</v>
      </c>
      <c r="C46" s="69" t="s">
        <v>278</v>
      </c>
      <c r="D46" s="69" t="s">
        <v>280</v>
      </c>
      <c r="E46" s="72">
        <f>E16-$E16</f>
        <v>0</v>
      </c>
      <c r="F46" s="72">
        <f>F16-$F16</f>
        <v>0</v>
      </c>
      <c r="G46" s="72">
        <f>G16-$G16</f>
        <v>0</v>
      </c>
      <c r="H46" s="118"/>
      <c r="I46" s="73">
        <v>0</v>
      </c>
      <c r="J46" s="73">
        <f>J16-$F16</f>
        <v>-2.1871141721098866</v>
      </c>
      <c r="K46" s="73">
        <f>K16-$G16</f>
        <v>-5.7701609204900706</v>
      </c>
      <c r="L46" s="72" t="e">
        <f>L16-$F16</f>
        <v>#N/A</v>
      </c>
      <c r="M46" s="72" t="e">
        <f>M16-$G16</f>
        <v>#N/A</v>
      </c>
      <c r="N46" s="73" t="e">
        <f>N16-$F16</f>
        <v>#N/A</v>
      </c>
      <c r="O46" s="73" t="e">
        <f>O16-$G16</f>
        <v>#N/A</v>
      </c>
      <c r="P46" s="72" t="e">
        <f>P16-$F16</f>
        <v>#N/A</v>
      </c>
      <c r="Q46" s="72" t="e">
        <f>Q16-$G16</f>
        <v>#N/A</v>
      </c>
      <c r="R46" s="73" t="e">
        <f>R16-$F16</f>
        <v>#N/A</v>
      </c>
      <c r="S46" s="73" t="e">
        <f>S16-$G16</f>
        <v>#N/A</v>
      </c>
      <c r="T46" s="72" t="e">
        <f>T16-$F16</f>
        <v>#N/A</v>
      </c>
      <c r="U46" s="72" t="e">
        <f>U16-$G16</f>
        <v>#N/A</v>
      </c>
      <c r="V46" s="73" t="e">
        <f>V16-$F16</f>
        <v>#N/A</v>
      </c>
      <c r="W46" s="73" t="e">
        <f>W16-$G16</f>
        <v>#N/A</v>
      </c>
      <c r="X46" s="72" t="e">
        <f>X16-$F16</f>
        <v>#N/A</v>
      </c>
      <c r="Y46" s="72" t="e">
        <f>Y16-$G16</f>
        <v>#N/A</v>
      </c>
      <c r="Z46" s="73" t="e">
        <f>Z16-$F16</f>
        <v>#N/A</v>
      </c>
      <c r="AA46" s="73" t="e">
        <f>AA16-$G16</f>
        <v>#N/A</v>
      </c>
      <c r="AB46" s="72" t="e">
        <f>AB16-$F16</f>
        <v>#N/A</v>
      </c>
      <c r="AC46" s="72" t="e">
        <f>AC16-$G16</f>
        <v>#N/A</v>
      </c>
      <c r="AD46" s="232"/>
      <c r="AE46" s="148" t="e">
        <f>AE16-$F16</f>
        <v>#N/A</v>
      </c>
      <c r="AF46" s="148" t="e">
        <f>AF16-$G16</f>
        <v>#N/A</v>
      </c>
      <c r="AG46" s="149" t="e">
        <f>AG16-$F16</f>
        <v>#N/A</v>
      </c>
      <c r="AH46" s="149" t="e">
        <f>AH16-$G16</f>
        <v>#N/A</v>
      </c>
      <c r="AI46" s="148" t="e">
        <f>AI16-$F16</f>
        <v>#N/A</v>
      </c>
      <c r="AJ46" s="148" t="e">
        <f>AJ16-$G16</f>
        <v>#N/A</v>
      </c>
    </row>
    <row r="47" spans="2:36" s="68" customFormat="1" x14ac:dyDescent="0.3">
      <c r="B47" s="68" t="s">
        <v>291</v>
      </c>
      <c r="C47" s="172" t="s">
        <v>283</v>
      </c>
      <c r="E47" s="72"/>
      <c r="F47" s="70"/>
      <c r="G47" s="70"/>
      <c r="H47" s="119"/>
      <c r="I47" s="73"/>
      <c r="J47" s="71"/>
      <c r="K47" s="71"/>
      <c r="L47" s="72"/>
      <c r="M47" s="72"/>
      <c r="N47" s="73"/>
      <c r="O47" s="73"/>
      <c r="P47" s="72"/>
      <c r="Q47" s="72"/>
      <c r="R47" s="73"/>
      <c r="S47" s="73"/>
      <c r="T47" s="72"/>
      <c r="U47" s="72"/>
      <c r="V47" s="73"/>
      <c r="W47" s="73"/>
      <c r="X47" s="72"/>
      <c r="Y47" s="72"/>
      <c r="Z47" s="73"/>
      <c r="AA47" s="73"/>
      <c r="AB47" s="72"/>
      <c r="AC47" s="72"/>
      <c r="AD47" s="126"/>
      <c r="AE47" s="148"/>
      <c r="AF47" s="148"/>
      <c r="AG47" s="149"/>
      <c r="AH47" s="149"/>
      <c r="AI47" s="148"/>
      <c r="AJ47" s="148"/>
    </row>
    <row r="48" spans="2:36" s="68" customFormat="1" x14ac:dyDescent="0.3">
      <c r="C48" s="68" t="s">
        <v>273</v>
      </c>
      <c r="D48" s="68" t="s">
        <v>280</v>
      </c>
      <c r="E48" s="70">
        <f>E18-$E18</f>
        <v>0</v>
      </c>
      <c r="F48" s="70">
        <f>F18-$F18</f>
        <v>0</v>
      </c>
      <c r="G48" s="70">
        <f>G18-$G18</f>
        <v>0</v>
      </c>
      <c r="H48" s="119"/>
      <c r="I48" s="71">
        <v>0</v>
      </c>
      <c r="J48" s="71">
        <f>J18-$F18</f>
        <v>0.10354720843199772</v>
      </c>
      <c r="K48" s="71">
        <f>K18-$G18</f>
        <v>0.28180612081060019</v>
      </c>
      <c r="L48" s="70" t="e">
        <f>L18-$F18</f>
        <v>#N/A</v>
      </c>
      <c r="M48" s="70" t="e">
        <f>M18-$G18</f>
        <v>#N/A</v>
      </c>
      <c r="N48" s="71" t="e">
        <f>N18-$F18</f>
        <v>#N/A</v>
      </c>
      <c r="O48" s="71" t="e">
        <f>O18-$G18</f>
        <v>#N/A</v>
      </c>
      <c r="P48" s="70" t="e">
        <f>P18-$F18</f>
        <v>#N/A</v>
      </c>
      <c r="Q48" s="70" t="e">
        <f>Q18-$G18</f>
        <v>#N/A</v>
      </c>
      <c r="R48" s="71" t="e">
        <f>R18-$F18</f>
        <v>#N/A</v>
      </c>
      <c r="S48" s="71" t="e">
        <f>S18-$G18</f>
        <v>#N/A</v>
      </c>
      <c r="T48" s="70" t="e">
        <f>T18-$F18</f>
        <v>#N/A</v>
      </c>
      <c r="U48" s="70" t="e">
        <f>U18-$G18</f>
        <v>#N/A</v>
      </c>
      <c r="V48" s="71" t="e">
        <f>V18-$F18</f>
        <v>#N/A</v>
      </c>
      <c r="W48" s="71" t="e">
        <f>W18-$G18</f>
        <v>#N/A</v>
      </c>
      <c r="X48" s="70" t="e">
        <f>X18-$F18</f>
        <v>#N/A</v>
      </c>
      <c r="Y48" s="70" t="e">
        <f>Y18-$G18</f>
        <v>#N/A</v>
      </c>
      <c r="Z48" s="71" t="e">
        <f>Z18-$F18</f>
        <v>#N/A</v>
      </c>
      <c r="AA48" s="71" t="e">
        <f>AA18-$G18</f>
        <v>#N/A</v>
      </c>
      <c r="AB48" s="70" t="e">
        <f>AB18-$F18</f>
        <v>#N/A</v>
      </c>
      <c r="AC48" s="70" t="e">
        <f>AC18-$G18</f>
        <v>#N/A</v>
      </c>
      <c r="AD48" s="126"/>
      <c r="AE48" s="136" t="e">
        <f>AE18-$F18</f>
        <v>#N/A</v>
      </c>
      <c r="AF48" s="136" t="e">
        <f>AF18-$G18</f>
        <v>#N/A</v>
      </c>
      <c r="AG48" s="137" t="e">
        <f>AG18-$F18</f>
        <v>#N/A</v>
      </c>
      <c r="AH48" s="137" t="e">
        <f>AH18-$G18</f>
        <v>#N/A</v>
      </c>
      <c r="AI48" s="136" t="e">
        <f>AI18-$F18</f>
        <v>#N/A</v>
      </c>
      <c r="AJ48" s="136" t="e">
        <f>AJ18-$G18</f>
        <v>#N/A</v>
      </c>
    </row>
    <row r="49" spans="2:36" s="68" customFormat="1" x14ac:dyDescent="0.3">
      <c r="C49" s="68" t="s">
        <v>274</v>
      </c>
      <c r="D49" s="68" t="s">
        <v>280</v>
      </c>
      <c r="E49" s="70">
        <f>E19-$E19</f>
        <v>0</v>
      </c>
      <c r="F49" s="70">
        <f>F19-$F19</f>
        <v>0</v>
      </c>
      <c r="G49" s="70">
        <f>G19-$G19</f>
        <v>0</v>
      </c>
      <c r="H49" s="119"/>
      <c r="I49" s="71">
        <v>0</v>
      </c>
      <c r="J49" s="71">
        <f>J19-$F19</f>
        <v>7.912517555530485E-2</v>
      </c>
      <c r="K49" s="71">
        <f>K19-$G19</f>
        <v>0.21383596039100894</v>
      </c>
      <c r="L49" s="70" t="e">
        <f>L19-$F19</f>
        <v>#N/A</v>
      </c>
      <c r="M49" s="70" t="e">
        <f>M19-$G19</f>
        <v>#N/A</v>
      </c>
      <c r="N49" s="71" t="e">
        <f>N19-$F19</f>
        <v>#N/A</v>
      </c>
      <c r="O49" s="71" t="e">
        <f>O19-$G19</f>
        <v>#N/A</v>
      </c>
      <c r="P49" s="70" t="e">
        <f>P19-$F19</f>
        <v>#N/A</v>
      </c>
      <c r="Q49" s="70" t="e">
        <f>Q19-$G19</f>
        <v>#N/A</v>
      </c>
      <c r="R49" s="71" t="e">
        <f>R19-$F19</f>
        <v>#N/A</v>
      </c>
      <c r="S49" s="71" t="e">
        <f>S19-$G19</f>
        <v>#N/A</v>
      </c>
      <c r="T49" s="70" t="e">
        <f>T19-$F19</f>
        <v>#N/A</v>
      </c>
      <c r="U49" s="70" t="e">
        <f>U19-$G19</f>
        <v>#N/A</v>
      </c>
      <c r="V49" s="71" t="e">
        <f>V19-$F19</f>
        <v>#N/A</v>
      </c>
      <c r="W49" s="71" t="e">
        <f>W19-$G19</f>
        <v>#N/A</v>
      </c>
      <c r="X49" s="70" t="e">
        <f>X19-$F19</f>
        <v>#N/A</v>
      </c>
      <c r="Y49" s="70" t="e">
        <f>Y19-$G19</f>
        <v>#N/A</v>
      </c>
      <c r="Z49" s="71" t="e">
        <f>Z19-$F19</f>
        <v>#N/A</v>
      </c>
      <c r="AA49" s="71" t="e">
        <f>AA19-$G19</f>
        <v>#N/A</v>
      </c>
      <c r="AB49" s="70" t="e">
        <f>AB19-$F19</f>
        <v>#N/A</v>
      </c>
      <c r="AC49" s="70" t="e">
        <f>AC19-$G19</f>
        <v>#N/A</v>
      </c>
      <c r="AD49" s="126"/>
      <c r="AE49" s="136" t="e">
        <f>AE19-$F19</f>
        <v>#N/A</v>
      </c>
      <c r="AF49" s="136" t="e">
        <f>AF19-$G19</f>
        <v>#N/A</v>
      </c>
      <c r="AG49" s="137" t="e">
        <f>AG19-$F19</f>
        <v>#N/A</v>
      </c>
      <c r="AH49" s="137" t="e">
        <f>AH19-$G19</f>
        <v>#N/A</v>
      </c>
      <c r="AI49" s="136" t="e">
        <f>AI19-$F19</f>
        <v>#N/A</v>
      </c>
      <c r="AJ49" s="136" t="e">
        <f>AJ19-$G19</f>
        <v>#N/A</v>
      </c>
    </row>
    <row r="50" spans="2:36" s="68" customFormat="1" x14ac:dyDescent="0.3">
      <c r="C50" s="68" t="s">
        <v>275</v>
      </c>
      <c r="D50" s="68" t="s">
        <v>280</v>
      </c>
      <c r="E50" s="70">
        <f>E21-$E21</f>
        <v>0</v>
      </c>
      <c r="F50" s="70">
        <f>F21-$F21</f>
        <v>0</v>
      </c>
      <c r="G50" s="70">
        <f>G21-$G21</f>
        <v>0</v>
      </c>
      <c r="H50" s="119"/>
      <c r="I50" s="71">
        <v>0</v>
      </c>
      <c r="J50" s="71">
        <f>J21-$F21</f>
        <v>5.4158720403989946E-2</v>
      </c>
      <c r="K50" s="71">
        <f>K21-$G21</f>
        <v>0.17456440203601176</v>
      </c>
      <c r="L50" s="70" t="e">
        <f>L21-$F21</f>
        <v>#N/A</v>
      </c>
      <c r="M50" s="70" t="e">
        <f>M21-$G21</f>
        <v>#N/A</v>
      </c>
      <c r="N50" s="71" t="e">
        <f>N21-$F21</f>
        <v>#N/A</v>
      </c>
      <c r="O50" s="71" t="e">
        <f>O21-$G21</f>
        <v>#N/A</v>
      </c>
      <c r="P50" s="70" t="e">
        <f>P21-$F21</f>
        <v>#N/A</v>
      </c>
      <c r="Q50" s="70" t="e">
        <f>Q21-$G21</f>
        <v>#N/A</v>
      </c>
      <c r="R50" s="71" t="e">
        <f>R21-$F21</f>
        <v>#N/A</v>
      </c>
      <c r="S50" s="71" t="e">
        <f>S21-$G21</f>
        <v>#N/A</v>
      </c>
      <c r="T50" s="70" t="e">
        <f>T21-$F21</f>
        <v>#N/A</v>
      </c>
      <c r="U50" s="70" t="e">
        <f>U21-$G21</f>
        <v>#N/A</v>
      </c>
      <c r="V50" s="71" t="e">
        <f>V21-$F21</f>
        <v>#N/A</v>
      </c>
      <c r="W50" s="71" t="e">
        <f>W21-$G21</f>
        <v>#N/A</v>
      </c>
      <c r="X50" s="70" t="e">
        <f>X21-$F21</f>
        <v>#N/A</v>
      </c>
      <c r="Y50" s="70" t="e">
        <f>Y21-$G21</f>
        <v>#N/A</v>
      </c>
      <c r="Z50" s="71" t="e">
        <f>Z21-$F21</f>
        <v>#N/A</v>
      </c>
      <c r="AA50" s="71" t="e">
        <f>AA21-$G21</f>
        <v>#N/A</v>
      </c>
      <c r="AB50" s="70" t="e">
        <f>AB21-$F21</f>
        <v>#N/A</v>
      </c>
      <c r="AC50" s="70" t="e">
        <f>AC21-$G21</f>
        <v>#N/A</v>
      </c>
      <c r="AD50" s="126"/>
      <c r="AE50" s="136" t="e">
        <f>AE21-$F21</f>
        <v>#N/A</v>
      </c>
      <c r="AF50" s="136" t="e">
        <f>AF21-$G21</f>
        <v>#N/A</v>
      </c>
      <c r="AG50" s="137" t="e">
        <f>AG21-$F21</f>
        <v>#N/A</v>
      </c>
      <c r="AH50" s="137" t="e">
        <f>AH21-$G21</f>
        <v>#N/A</v>
      </c>
      <c r="AI50" s="136" t="e">
        <f>AI21-$F21</f>
        <v>#N/A</v>
      </c>
      <c r="AJ50" s="136" t="e">
        <f>AJ21-$G21</f>
        <v>#N/A</v>
      </c>
    </row>
    <row r="51" spans="2:36" s="68" customFormat="1" x14ac:dyDescent="0.3">
      <c r="C51" s="68" t="s">
        <v>276</v>
      </c>
      <c r="D51" s="68" t="s">
        <v>280</v>
      </c>
      <c r="E51" s="70">
        <f>E22-$E22</f>
        <v>0</v>
      </c>
      <c r="F51" s="70">
        <f>F22-$F22</f>
        <v>0</v>
      </c>
      <c r="G51" s="70">
        <f>G22-$G22</f>
        <v>0</v>
      </c>
      <c r="H51" s="119"/>
      <c r="I51" s="71">
        <v>0</v>
      </c>
      <c r="J51" s="71">
        <f>J22-$F22</f>
        <v>0.35136066175402902</v>
      </c>
      <c r="K51" s="71">
        <f>K22-$G22</f>
        <v>1.0217196840359293</v>
      </c>
      <c r="L51" s="70" t="e">
        <f>L22-$F22</f>
        <v>#N/A</v>
      </c>
      <c r="M51" s="70" t="e">
        <f>M22-$G22</f>
        <v>#N/A</v>
      </c>
      <c r="N51" s="71" t="e">
        <f>N22-$F22</f>
        <v>#N/A</v>
      </c>
      <c r="O51" s="71" t="e">
        <f>O22-$G22</f>
        <v>#N/A</v>
      </c>
      <c r="P51" s="70" t="e">
        <f>P22-$F22</f>
        <v>#N/A</v>
      </c>
      <c r="Q51" s="70" t="e">
        <f>Q22-$G22</f>
        <v>#N/A</v>
      </c>
      <c r="R51" s="71" t="e">
        <f>R22-$F22</f>
        <v>#N/A</v>
      </c>
      <c r="S51" s="71" t="e">
        <f>S22-$G22</f>
        <v>#N/A</v>
      </c>
      <c r="T51" s="70" t="e">
        <f>T22-$F22</f>
        <v>#N/A</v>
      </c>
      <c r="U51" s="70" t="e">
        <f>U22-$G22</f>
        <v>#N/A</v>
      </c>
      <c r="V51" s="71" t="e">
        <f>V22-$F22</f>
        <v>#N/A</v>
      </c>
      <c r="W51" s="71" t="e">
        <f>W22-$G22</f>
        <v>#N/A</v>
      </c>
      <c r="X51" s="70" t="e">
        <f>X22-$F22</f>
        <v>#N/A</v>
      </c>
      <c r="Y51" s="70" t="e">
        <f>Y22-$G22</f>
        <v>#N/A</v>
      </c>
      <c r="Z51" s="71" t="e">
        <f>Z22-$F22</f>
        <v>#N/A</v>
      </c>
      <c r="AA51" s="71" t="e">
        <f>AA22-$G22</f>
        <v>#N/A</v>
      </c>
      <c r="AB51" s="70" t="e">
        <f>AB22-$F22</f>
        <v>#N/A</v>
      </c>
      <c r="AC51" s="70" t="e">
        <f>AC22-$G22</f>
        <v>#N/A</v>
      </c>
      <c r="AD51" s="126"/>
      <c r="AE51" s="136" t="e">
        <f>AE22-$F22</f>
        <v>#N/A</v>
      </c>
      <c r="AF51" s="136" t="e">
        <f>AF22-$G22</f>
        <v>#N/A</v>
      </c>
      <c r="AG51" s="137" t="e">
        <f>AG22-$F22</f>
        <v>#N/A</v>
      </c>
      <c r="AH51" s="137" t="e">
        <f>AH22-$G22</f>
        <v>#N/A</v>
      </c>
      <c r="AI51" s="136" t="e">
        <f>AI22-$F22</f>
        <v>#N/A</v>
      </c>
      <c r="AJ51" s="136" t="e">
        <f>AJ22-$G22</f>
        <v>#N/A</v>
      </c>
    </row>
    <row r="52" spans="2:36" s="68" customFormat="1" x14ac:dyDescent="0.3">
      <c r="C52" s="68" t="s">
        <v>265</v>
      </c>
      <c r="D52" s="68" t="s">
        <v>280</v>
      </c>
      <c r="E52" s="70">
        <f>E26-$E26</f>
        <v>0</v>
      </c>
      <c r="F52" s="70">
        <f>F26-$F26</f>
        <v>0</v>
      </c>
      <c r="G52" s="70">
        <f>G26-$G26</f>
        <v>0</v>
      </c>
      <c r="H52" s="119"/>
      <c r="I52" s="71">
        <v>0</v>
      </c>
      <c r="J52" s="71">
        <f>J26-$F26</f>
        <v>0.12544581857099502</v>
      </c>
      <c r="K52" s="71">
        <f>K26-$G26</f>
        <v>0.36546092192099877</v>
      </c>
      <c r="L52" s="70" t="e">
        <f>L26-$F26</f>
        <v>#N/A</v>
      </c>
      <c r="M52" s="70" t="e">
        <f>M26-$G26</f>
        <v>#N/A</v>
      </c>
      <c r="N52" s="71" t="e">
        <f>N26-$F26</f>
        <v>#N/A</v>
      </c>
      <c r="O52" s="71" t="e">
        <f>O26-$G26</f>
        <v>#N/A</v>
      </c>
      <c r="P52" s="70" t="e">
        <f>P26-$F26</f>
        <v>#N/A</v>
      </c>
      <c r="Q52" s="70" t="e">
        <f>Q26-$G26</f>
        <v>#N/A</v>
      </c>
      <c r="R52" s="71" t="e">
        <f>R26-$F26</f>
        <v>#N/A</v>
      </c>
      <c r="S52" s="71" t="e">
        <f>S26-$G26</f>
        <v>#N/A</v>
      </c>
      <c r="T52" s="70" t="e">
        <f>T26-$F26</f>
        <v>#N/A</v>
      </c>
      <c r="U52" s="70" t="e">
        <f>U26-$G26</f>
        <v>#N/A</v>
      </c>
      <c r="V52" s="71" t="e">
        <f>V26-$F26</f>
        <v>#N/A</v>
      </c>
      <c r="W52" s="71" t="e">
        <f>W26-$G26</f>
        <v>#N/A</v>
      </c>
      <c r="X52" s="70" t="e">
        <f>X26-$F26</f>
        <v>#N/A</v>
      </c>
      <c r="Y52" s="70" t="e">
        <f>Y26-$G26</f>
        <v>#N/A</v>
      </c>
      <c r="Z52" s="71" t="e">
        <f>Z26-$F26</f>
        <v>#N/A</v>
      </c>
      <c r="AA52" s="71" t="e">
        <f>AA26-$G26</f>
        <v>#N/A</v>
      </c>
      <c r="AB52" s="70" t="e">
        <f>AB26-$F26</f>
        <v>#N/A</v>
      </c>
      <c r="AC52" s="70" t="e">
        <f>AC26-$G26</f>
        <v>#N/A</v>
      </c>
      <c r="AD52" s="126"/>
      <c r="AE52" s="136" t="e">
        <f>AE26-$F26</f>
        <v>#N/A</v>
      </c>
      <c r="AF52" s="136" t="e">
        <f>AF26-$G26</f>
        <v>#N/A</v>
      </c>
      <c r="AG52" s="137" t="e">
        <f>AG26-$F26</f>
        <v>#N/A</v>
      </c>
      <c r="AH52" s="137" t="e">
        <f>AH26-$G26</f>
        <v>#N/A</v>
      </c>
      <c r="AI52" s="136" t="e">
        <f>AI26-$F26</f>
        <v>#N/A</v>
      </c>
      <c r="AJ52" s="136" t="e">
        <f>AJ26-$G26</f>
        <v>#N/A</v>
      </c>
    </row>
    <row r="53" spans="2:36" s="68" customFormat="1" x14ac:dyDescent="0.3">
      <c r="C53" s="219" t="s">
        <v>344</v>
      </c>
      <c r="D53" s="219" t="s">
        <v>280</v>
      </c>
      <c r="E53" s="228">
        <v>0</v>
      </c>
      <c r="F53" s="228">
        <f>F25-$F$25</f>
        <v>0</v>
      </c>
      <c r="G53" s="228">
        <f>G25-$G$25</f>
        <v>0</v>
      </c>
      <c r="H53" s="228"/>
      <c r="I53" s="228">
        <v>0</v>
      </c>
      <c r="J53" s="228">
        <f>J25-$F$25</f>
        <v>-1.8805828335564456</v>
      </c>
      <c r="K53" s="228">
        <f>K25-$G$25</f>
        <v>23.141437774376755</v>
      </c>
      <c r="L53" s="228" t="e">
        <f>L25-$F$25</f>
        <v>#N/A</v>
      </c>
      <c r="M53" s="228" t="e">
        <f>M25-$G$25</f>
        <v>#N/A</v>
      </c>
      <c r="N53" s="228" t="e">
        <f>N25-$F$25</f>
        <v>#N/A</v>
      </c>
      <c r="O53" s="228" t="e">
        <f>O25-$G$25</f>
        <v>#N/A</v>
      </c>
      <c r="P53" s="228" t="e">
        <f>P25-$F$25</f>
        <v>#N/A</v>
      </c>
      <c r="Q53" s="228" t="e">
        <f>Q25-$G$25</f>
        <v>#N/A</v>
      </c>
      <c r="R53" s="228" t="e">
        <f>R25-$F$25</f>
        <v>#N/A</v>
      </c>
      <c r="S53" s="228" t="e">
        <f>S25-$G$25</f>
        <v>#N/A</v>
      </c>
      <c r="T53" s="228" t="e">
        <f>T25-$F$25</f>
        <v>#N/A</v>
      </c>
      <c r="U53" s="228" t="e">
        <f>U25-$G$25</f>
        <v>#N/A</v>
      </c>
      <c r="V53" s="228" t="e">
        <f>V25-$F$25</f>
        <v>#N/A</v>
      </c>
      <c r="W53" s="228" t="e">
        <f>W25-$G$25</f>
        <v>#N/A</v>
      </c>
      <c r="X53" s="228" t="e">
        <f>X25-$J$25</f>
        <v>#N/A</v>
      </c>
      <c r="Y53" s="228" t="e">
        <f>Y25-$K$25</f>
        <v>#N/A</v>
      </c>
      <c r="Z53" s="228" t="e">
        <f>Z25-$J$25</f>
        <v>#N/A</v>
      </c>
      <c r="AA53" s="228" t="e">
        <f>AA25-$K$25</f>
        <v>#N/A</v>
      </c>
      <c r="AB53" s="228" t="e">
        <f>AB25-$J$25</f>
        <v>#N/A</v>
      </c>
      <c r="AC53" s="228" t="e">
        <f>AC25-$K$25</f>
        <v>#N/A</v>
      </c>
      <c r="AD53" s="219"/>
      <c r="AE53" s="229" t="e">
        <f>AE25-$J$25</f>
        <v>#N/A</v>
      </c>
      <c r="AF53" s="229" t="e">
        <f>AF25-$K$25</f>
        <v>#N/A</v>
      </c>
      <c r="AG53" s="229" t="e">
        <f>AG25-$J$25</f>
        <v>#N/A</v>
      </c>
      <c r="AH53" s="229" t="e">
        <f>AH25-$K$25</f>
        <v>#N/A</v>
      </c>
      <c r="AI53" s="229" t="e">
        <f>AI25-$J$25</f>
        <v>#N/A</v>
      </c>
      <c r="AJ53" s="229" t="e">
        <f>AJ25-$K$25</f>
        <v>#N/A</v>
      </c>
    </row>
    <row r="54" spans="2:36" s="68" customFormat="1" x14ac:dyDescent="0.3">
      <c r="B54" s="74"/>
      <c r="C54" s="219" t="s">
        <v>345</v>
      </c>
      <c r="D54" s="219" t="s">
        <v>280</v>
      </c>
      <c r="E54" s="230">
        <f t="shared" ref="E54:AC54" si="39">E23-E25</f>
        <v>0</v>
      </c>
      <c r="F54" s="230">
        <f t="shared" si="39"/>
        <v>0</v>
      </c>
      <c r="G54" s="230">
        <f t="shared" si="39"/>
        <v>0</v>
      </c>
      <c r="H54" s="230"/>
      <c r="I54" s="230">
        <f t="shared" si="39"/>
        <v>14.586249148547154</v>
      </c>
      <c r="J54" s="230">
        <f t="shared" si="39"/>
        <v>-0.99595020761353226</v>
      </c>
      <c r="K54" s="230">
        <f t="shared" si="39"/>
        <v>-30.931929258335799</v>
      </c>
      <c r="L54" s="230" t="e">
        <f t="shared" si="39"/>
        <v>#N/A</v>
      </c>
      <c r="M54" s="230" t="e">
        <f t="shared" si="39"/>
        <v>#N/A</v>
      </c>
      <c r="N54" s="230" t="e">
        <f t="shared" ref="N54:O54" si="40">N23-N25</f>
        <v>#N/A</v>
      </c>
      <c r="O54" s="230" t="e">
        <f t="shared" si="40"/>
        <v>#N/A</v>
      </c>
      <c r="P54" s="230" t="e">
        <f t="shared" si="39"/>
        <v>#N/A</v>
      </c>
      <c r="Q54" s="230" t="e">
        <f t="shared" si="39"/>
        <v>#N/A</v>
      </c>
      <c r="R54" s="230" t="e">
        <f t="shared" si="39"/>
        <v>#N/A</v>
      </c>
      <c r="S54" s="230" t="e">
        <f t="shared" si="39"/>
        <v>#N/A</v>
      </c>
      <c r="T54" s="230" t="e">
        <f t="shared" si="39"/>
        <v>#N/A</v>
      </c>
      <c r="U54" s="230" t="e">
        <f t="shared" si="39"/>
        <v>#N/A</v>
      </c>
      <c r="V54" s="230" t="e">
        <f t="shared" si="39"/>
        <v>#N/A</v>
      </c>
      <c r="W54" s="230" t="e">
        <f t="shared" si="39"/>
        <v>#N/A</v>
      </c>
      <c r="X54" s="230" t="e">
        <f t="shared" si="39"/>
        <v>#N/A</v>
      </c>
      <c r="Y54" s="230" t="e">
        <f t="shared" si="39"/>
        <v>#N/A</v>
      </c>
      <c r="Z54" s="230" t="e">
        <f t="shared" si="39"/>
        <v>#N/A</v>
      </c>
      <c r="AA54" s="230" t="e">
        <f t="shared" si="39"/>
        <v>#N/A</v>
      </c>
      <c r="AB54" s="230" t="e">
        <f t="shared" si="39"/>
        <v>#N/A</v>
      </c>
      <c r="AC54" s="230" t="e">
        <f t="shared" si="39"/>
        <v>#N/A</v>
      </c>
      <c r="AD54" s="219"/>
      <c r="AE54" s="231" t="e">
        <f t="shared" ref="AE54:AF54" si="41">AE23-AE25</f>
        <v>#N/A</v>
      </c>
      <c r="AF54" s="231" t="e">
        <f t="shared" si="41"/>
        <v>#N/A</v>
      </c>
      <c r="AG54" s="231" t="e">
        <f t="shared" ref="AG54:AH54" si="42">AG23-AG25</f>
        <v>#N/A</v>
      </c>
      <c r="AH54" s="231" t="e">
        <f t="shared" si="42"/>
        <v>#N/A</v>
      </c>
      <c r="AI54" s="231" t="e">
        <f t="shared" ref="AI54:AJ54" si="43">AI23-AI25</f>
        <v>#N/A</v>
      </c>
      <c r="AJ54" s="231" t="e">
        <f t="shared" si="43"/>
        <v>#N/A</v>
      </c>
    </row>
    <row r="55" spans="2:36" x14ac:dyDescent="0.3">
      <c r="B55" s="25"/>
      <c r="C55" s="25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5E86-4EAE-4C1F-835D-7AA053F360E0}">
  <dimension ref="B6:R24"/>
  <sheetViews>
    <sheetView workbookViewId="0">
      <selection activeCell="G6" sqref="G6:Q24"/>
    </sheetView>
  </sheetViews>
  <sheetFormatPr defaultRowHeight="14.4" x14ac:dyDescent="0.3"/>
  <cols>
    <col min="2" max="2" width="13.44140625" customWidth="1"/>
    <col min="7" max="7" width="23.44140625" bestFit="1" customWidth="1"/>
    <col min="8" max="8" width="12.5546875" customWidth="1"/>
    <col min="9" max="9" width="8.88671875" customWidth="1"/>
    <col min="10" max="10" width="10.88671875" customWidth="1"/>
    <col min="11" max="11" width="11.5546875" customWidth="1"/>
    <col min="12" max="13" width="4.33203125" customWidth="1"/>
    <col min="14" max="14" width="27.44140625" customWidth="1"/>
  </cols>
  <sheetData>
    <row r="6" spans="2:18" x14ac:dyDescent="0.3">
      <c r="N6" s="28" t="s">
        <v>340</v>
      </c>
    </row>
    <row r="7" spans="2:18" x14ac:dyDescent="0.3">
      <c r="B7" t="s">
        <v>343</v>
      </c>
      <c r="C7" s="28" t="s">
        <v>222</v>
      </c>
      <c r="N7" s="189" t="s">
        <v>342</v>
      </c>
      <c r="O7" s="190"/>
      <c r="P7" s="191"/>
      <c r="Q7" s="192"/>
    </row>
    <row r="8" spans="2:18" ht="43.2" x14ac:dyDescent="0.3">
      <c r="C8" s="178">
        <v>2021</v>
      </c>
      <c r="D8" s="178">
        <v>2025</v>
      </c>
      <c r="E8" s="178">
        <v>2030</v>
      </c>
      <c r="F8" s="178"/>
      <c r="G8" s="179" t="s">
        <v>298</v>
      </c>
      <c r="H8" s="179" t="s">
        <v>299</v>
      </c>
      <c r="I8" s="179" t="s">
        <v>300</v>
      </c>
      <c r="J8" s="179" t="s">
        <v>301</v>
      </c>
      <c r="K8" s="179" t="s">
        <v>302</v>
      </c>
      <c r="N8" s="193"/>
      <c r="O8" s="194" t="s">
        <v>323</v>
      </c>
      <c r="P8" s="194" t="s">
        <v>324</v>
      </c>
      <c r="Q8" s="195" t="s">
        <v>325</v>
      </c>
    </row>
    <row r="9" spans="2:18" ht="15" thickBot="1" x14ac:dyDescent="0.35">
      <c r="B9" s="209" t="s">
        <v>319</v>
      </c>
      <c r="C9" s="210">
        <f>Report!E9</f>
        <v>5697.92</v>
      </c>
      <c r="D9" s="210">
        <f>Report!F9</f>
        <v>6196.94</v>
      </c>
      <c r="E9" s="210">
        <f>Report!G9</f>
        <v>7077.26</v>
      </c>
      <c r="F9" s="209"/>
      <c r="G9" s="211" t="s">
        <v>303</v>
      </c>
      <c r="H9" s="212">
        <f>E9/$C$9-1</f>
        <v>0.24207781085027524</v>
      </c>
      <c r="I9" s="213">
        <f>(1+H9)^(1/9)-1</f>
        <v>2.4379734506375428E-2</v>
      </c>
      <c r="J9" s="214">
        <f>(1+H9)/(1+$H$9)-1</f>
        <v>0</v>
      </c>
      <c r="K9" s="213">
        <f>(1+J9)^(1/9)-1</f>
        <v>0</v>
      </c>
      <c r="L9" s="209"/>
      <c r="M9" s="209"/>
      <c r="N9" s="215" t="s">
        <v>341</v>
      </c>
      <c r="O9" s="188"/>
      <c r="P9" s="188"/>
      <c r="Q9" s="196"/>
    </row>
    <row r="10" spans="2:18" x14ac:dyDescent="0.3">
      <c r="C10" s="178"/>
      <c r="D10" s="178"/>
      <c r="E10" s="178"/>
      <c r="F10" s="178"/>
      <c r="G10" s="179" t="s">
        <v>314</v>
      </c>
      <c r="H10" s="179"/>
      <c r="I10" s="179"/>
      <c r="J10" s="179"/>
      <c r="K10" s="179"/>
      <c r="N10" s="197" t="s">
        <v>321</v>
      </c>
      <c r="O10" s="29"/>
      <c r="P10" s="198"/>
      <c r="Q10" s="199"/>
      <c r="R10" s="185" t="s">
        <v>322</v>
      </c>
    </row>
    <row r="11" spans="2:18" x14ac:dyDescent="0.3">
      <c r="B11" t="s">
        <v>320</v>
      </c>
      <c r="D11" s="180">
        <f>Report!J9</f>
        <v>6203.4417282548502</v>
      </c>
      <c r="E11" s="180">
        <f>Report!K9</f>
        <v>7095.8068901984198</v>
      </c>
      <c r="G11" s="181" t="s">
        <v>304</v>
      </c>
      <c r="H11" s="182">
        <f t="shared" ref="H11:H20" si="0">E11/$C$9-1</f>
        <v>0.24533283903572167</v>
      </c>
      <c r="I11" s="183">
        <f t="shared" ref="I11:I20" si="1">(1+H11)^(1/9)-1</f>
        <v>2.4677667859446473E-2</v>
      </c>
      <c r="J11" s="184">
        <f t="shared" ref="J11:J20" si="2">(1+H11)/(1+$H$9)-1</f>
        <v>2.6206314588441693E-3</v>
      </c>
      <c r="K11" s="183">
        <f>(1+J11)^(1/9)-1</f>
        <v>2.9084268561274662E-4</v>
      </c>
      <c r="N11" s="200" t="s">
        <v>326</v>
      </c>
      <c r="O11" s="201">
        <v>2.4277457598209651E-4</v>
      </c>
      <c r="P11" s="201">
        <v>2.4277457598209651E-4</v>
      </c>
      <c r="Q11" s="202">
        <v>2.4277457598209651E-4</v>
      </c>
    </row>
    <row r="12" spans="2:18" x14ac:dyDescent="0.3">
      <c r="D12" s="180" t="e">
        <f>Report!L9</f>
        <v>#N/A</v>
      </c>
      <c r="E12" s="180" t="e">
        <f>Report!M9</f>
        <v>#N/A</v>
      </c>
      <c r="G12" s="181" t="s">
        <v>305</v>
      </c>
      <c r="H12" s="182" t="e">
        <f t="shared" si="0"/>
        <v>#N/A</v>
      </c>
      <c r="I12" s="183" t="e">
        <f t="shared" si="1"/>
        <v>#N/A</v>
      </c>
      <c r="J12" s="184" t="e">
        <f t="shared" si="2"/>
        <v>#N/A</v>
      </c>
      <c r="K12" s="183" t="e">
        <f t="shared" ref="K12:K20" si="3">(1+J12)^(1/9)-1</f>
        <v>#N/A</v>
      </c>
      <c r="N12" s="200" t="s">
        <v>327</v>
      </c>
      <c r="O12" s="201">
        <v>1.8398874110714392E-3</v>
      </c>
      <c r="P12" s="201">
        <v>1.8398874110714392E-3</v>
      </c>
      <c r="Q12" s="202">
        <v>1.8398874110714392E-3</v>
      </c>
    </row>
    <row r="13" spans="2:18" x14ac:dyDescent="0.3">
      <c r="D13" s="180" t="e">
        <f>Report!N9</f>
        <v>#N/A</v>
      </c>
      <c r="E13" s="180" t="e">
        <f>Report!O9</f>
        <v>#N/A</v>
      </c>
      <c r="G13" s="181" t="s">
        <v>306</v>
      </c>
      <c r="H13" s="182" t="e">
        <f t="shared" si="0"/>
        <v>#N/A</v>
      </c>
      <c r="I13" s="183" t="e">
        <f t="shared" si="1"/>
        <v>#N/A</v>
      </c>
      <c r="J13" s="184" t="e">
        <f t="shared" si="2"/>
        <v>#N/A</v>
      </c>
      <c r="K13" s="183" t="e">
        <f t="shared" si="3"/>
        <v>#N/A</v>
      </c>
      <c r="N13" s="203" t="s">
        <v>328</v>
      </c>
      <c r="O13" s="187">
        <v>2.0199189780754079E-3</v>
      </c>
      <c r="P13" s="187">
        <v>2.0199189780754079E-3</v>
      </c>
      <c r="Q13" s="204">
        <v>2.0199189780754079E-3</v>
      </c>
    </row>
    <row r="14" spans="2:18" x14ac:dyDescent="0.3">
      <c r="D14" s="180" t="e">
        <f>Report!P9</f>
        <v>#N/A</v>
      </c>
      <c r="E14" s="180" t="e">
        <f>Report!Q9</f>
        <v>#N/A</v>
      </c>
      <c r="G14" s="181" t="s">
        <v>307</v>
      </c>
      <c r="H14" s="182" t="e">
        <f t="shared" si="0"/>
        <v>#N/A</v>
      </c>
      <c r="I14" s="183" t="e">
        <f t="shared" si="1"/>
        <v>#N/A</v>
      </c>
      <c r="J14" s="184" t="e">
        <f t="shared" si="2"/>
        <v>#N/A</v>
      </c>
      <c r="K14" s="183" t="e">
        <f t="shared" si="3"/>
        <v>#N/A</v>
      </c>
      <c r="N14" s="205" t="s">
        <v>329</v>
      </c>
      <c r="O14" s="201">
        <v>2.7503772125390125E-3</v>
      </c>
      <c r="P14" s="201">
        <v>2.7503772125390125E-3</v>
      </c>
      <c r="Q14" s="202">
        <v>2.7503772125390125E-3</v>
      </c>
    </row>
    <row r="15" spans="2:18" x14ac:dyDescent="0.3">
      <c r="D15" s="180" t="e">
        <f>Report!R9</f>
        <v>#N/A</v>
      </c>
      <c r="E15" s="180" t="e">
        <f>Report!S9</f>
        <v>#N/A</v>
      </c>
      <c r="G15" s="181" t="s">
        <v>308</v>
      </c>
      <c r="H15" s="182" t="e">
        <f t="shared" si="0"/>
        <v>#N/A</v>
      </c>
      <c r="I15" s="183" t="e">
        <f t="shared" si="1"/>
        <v>#N/A</v>
      </c>
      <c r="J15" s="184" t="e">
        <f t="shared" si="2"/>
        <v>#N/A</v>
      </c>
      <c r="K15" s="183" t="e">
        <f t="shared" si="3"/>
        <v>#N/A</v>
      </c>
      <c r="N15" s="205" t="s">
        <v>330</v>
      </c>
      <c r="O15" s="201">
        <v>2.4363482574496498E-3</v>
      </c>
      <c r="P15" s="201">
        <v>2.4363482574496498E-3</v>
      </c>
      <c r="Q15" s="202">
        <v>2.4363482574496498E-3</v>
      </c>
    </row>
    <row r="16" spans="2:18" x14ac:dyDescent="0.3">
      <c r="D16" s="180" t="e">
        <f>Report!T9</f>
        <v>#N/A</v>
      </c>
      <c r="E16" s="180" t="e">
        <f>Report!U9</f>
        <v>#N/A</v>
      </c>
      <c r="G16" s="181" t="s">
        <v>309</v>
      </c>
      <c r="H16" s="182" t="e">
        <f t="shared" si="0"/>
        <v>#N/A</v>
      </c>
      <c r="I16" s="183" t="e">
        <f t="shared" si="1"/>
        <v>#N/A</v>
      </c>
      <c r="J16" s="184" t="e">
        <f t="shared" si="2"/>
        <v>#N/A</v>
      </c>
      <c r="K16" s="183" t="e">
        <f t="shared" si="3"/>
        <v>#N/A</v>
      </c>
      <c r="N16" s="205" t="s">
        <v>331</v>
      </c>
      <c r="O16" s="201">
        <v>3.4776135156249222E-3</v>
      </c>
      <c r="P16" s="201">
        <v>3.4776135156249222E-3</v>
      </c>
      <c r="Q16" s="202">
        <v>3.4776135156249222E-3</v>
      </c>
    </row>
    <row r="17" spans="4:17" x14ac:dyDescent="0.3">
      <c r="D17" s="180" t="e">
        <f>Report!V9</f>
        <v>#N/A</v>
      </c>
      <c r="E17" s="180" t="e">
        <f>Report!W9</f>
        <v>#N/A</v>
      </c>
      <c r="G17" s="181" t="s">
        <v>310</v>
      </c>
      <c r="H17" s="182" t="e">
        <f t="shared" si="0"/>
        <v>#N/A</v>
      </c>
      <c r="I17" s="183" t="e">
        <f t="shared" si="1"/>
        <v>#N/A</v>
      </c>
      <c r="J17" s="184" t="e">
        <f t="shared" si="2"/>
        <v>#N/A</v>
      </c>
      <c r="K17" s="183" t="e">
        <f t="shared" si="3"/>
        <v>#N/A</v>
      </c>
      <c r="N17" s="206" t="s">
        <v>332</v>
      </c>
      <c r="O17" s="187">
        <v>2.8669204219167188E-3</v>
      </c>
      <c r="P17" s="187">
        <v>2.8669204219167188E-3</v>
      </c>
      <c r="Q17" s="204">
        <v>2.8669204219167188E-3</v>
      </c>
    </row>
    <row r="18" spans="4:17" x14ac:dyDescent="0.3">
      <c r="D18" s="180" t="e">
        <f>Report!X9</f>
        <v>#N/A</v>
      </c>
      <c r="E18" s="180" t="e">
        <f>Report!Y9</f>
        <v>#N/A</v>
      </c>
      <c r="G18" s="181" t="s">
        <v>311</v>
      </c>
      <c r="H18" s="182" t="e">
        <f t="shared" si="0"/>
        <v>#N/A</v>
      </c>
      <c r="I18" s="183" t="e">
        <f t="shared" si="1"/>
        <v>#N/A</v>
      </c>
      <c r="J18" s="184" t="e">
        <f t="shared" si="2"/>
        <v>#N/A</v>
      </c>
      <c r="K18" s="183" t="e">
        <f t="shared" si="3"/>
        <v>#N/A</v>
      </c>
      <c r="N18" s="205" t="s">
        <v>333</v>
      </c>
      <c r="O18" s="201">
        <v>2.6744474304729593E-3</v>
      </c>
      <c r="P18" s="201">
        <v>2.6744474304729593E-3</v>
      </c>
      <c r="Q18" s="202">
        <v>2.6744474304729593E-3</v>
      </c>
    </row>
    <row r="19" spans="4:17" x14ac:dyDescent="0.3">
      <c r="D19" s="180" t="e">
        <f>Report!Z9</f>
        <v>#N/A</v>
      </c>
      <c r="E19" s="180" t="e">
        <f>Report!AA9</f>
        <v>#N/A</v>
      </c>
      <c r="G19" s="181" t="s">
        <v>312</v>
      </c>
      <c r="H19" s="182" t="e">
        <f t="shared" si="0"/>
        <v>#N/A</v>
      </c>
      <c r="I19" s="183" t="e">
        <f t="shared" si="1"/>
        <v>#N/A</v>
      </c>
      <c r="J19" s="184" t="e">
        <f t="shared" si="2"/>
        <v>#N/A</v>
      </c>
      <c r="K19" s="183" t="e">
        <f t="shared" si="3"/>
        <v>#N/A</v>
      </c>
      <c r="N19" s="205" t="s">
        <v>334</v>
      </c>
      <c r="O19" s="201">
        <v>4.4464822495229317E-3</v>
      </c>
      <c r="P19" s="201">
        <v>4.4464822495229317E-3</v>
      </c>
      <c r="Q19" s="202">
        <v>4.4464822495229317E-3</v>
      </c>
    </row>
    <row r="20" spans="4:17" x14ac:dyDescent="0.3">
      <c r="D20" s="180" t="e">
        <f>Report!AB9</f>
        <v>#N/A</v>
      </c>
      <c r="E20" s="180" t="e">
        <f>Report!AC9</f>
        <v>#N/A</v>
      </c>
      <c r="G20" s="181" t="s">
        <v>313</v>
      </c>
      <c r="H20" s="182" t="e">
        <f t="shared" si="0"/>
        <v>#N/A</v>
      </c>
      <c r="I20" s="183" t="e">
        <f t="shared" si="1"/>
        <v>#N/A</v>
      </c>
      <c r="J20" s="184" t="e">
        <f t="shared" si="2"/>
        <v>#N/A</v>
      </c>
      <c r="K20" s="183" t="e">
        <f t="shared" si="3"/>
        <v>#N/A</v>
      </c>
      <c r="N20" s="206" t="s">
        <v>335</v>
      </c>
      <c r="O20" s="187">
        <v>4.6228129798400186E-3</v>
      </c>
      <c r="P20" s="187">
        <v>4.6228129798400186E-3</v>
      </c>
      <c r="Q20" s="204">
        <v>4.6228129798400186E-3</v>
      </c>
    </row>
    <row r="21" spans="4:17" x14ac:dyDescent="0.3">
      <c r="G21" s="179" t="s">
        <v>315</v>
      </c>
      <c r="H21" s="179"/>
      <c r="I21" s="179"/>
      <c r="J21" s="179"/>
      <c r="K21" s="179"/>
      <c r="N21" s="208" t="s">
        <v>336</v>
      </c>
      <c r="O21" s="186"/>
      <c r="P21" s="186"/>
      <c r="Q21" s="207"/>
    </row>
    <row r="22" spans="4:17" x14ac:dyDescent="0.3">
      <c r="D22" s="180" t="e">
        <f>Report!AE9</f>
        <v>#N/A</v>
      </c>
      <c r="E22" s="180" t="e">
        <f>Report!AF9</f>
        <v>#N/A</v>
      </c>
      <c r="G22" s="181" t="s">
        <v>316</v>
      </c>
      <c r="H22" s="182" t="e">
        <f>E22/$C$9-1</f>
        <v>#N/A</v>
      </c>
      <c r="I22" s="183" t="e">
        <f>(1+H22)^(1/9)-1</f>
        <v>#N/A</v>
      </c>
      <c r="J22" s="184" t="e">
        <f>(1+H22)/(1+$H$9)-1</f>
        <v>#N/A</v>
      </c>
      <c r="K22" s="183" t="e">
        <f>(1+J22)^(1/9)-1</f>
        <v>#N/A</v>
      </c>
      <c r="N22" s="205" t="s">
        <v>337</v>
      </c>
      <c r="O22" s="201">
        <v>1.2233536314405491E-3</v>
      </c>
      <c r="P22" s="201">
        <v>1.2233536314405491E-3</v>
      </c>
      <c r="Q22" s="202">
        <v>1.2233536314405491E-3</v>
      </c>
    </row>
    <row r="23" spans="4:17" x14ac:dyDescent="0.3">
      <c r="D23" s="180" t="e">
        <f>Report!AG9</f>
        <v>#N/A</v>
      </c>
      <c r="E23" s="180" t="e">
        <f>Report!AH9</f>
        <v>#N/A</v>
      </c>
      <c r="G23" s="181" t="s">
        <v>317</v>
      </c>
      <c r="H23" s="182" t="e">
        <f t="shared" ref="H23:H24" si="4">E23/$C$9-1</f>
        <v>#N/A</v>
      </c>
      <c r="I23" s="183" t="e">
        <f t="shared" ref="I23:I24" si="5">(1+H23)^(1/9)-1</f>
        <v>#N/A</v>
      </c>
      <c r="J23" s="184" t="e">
        <f t="shared" ref="J23:J24" si="6">(1+H23)/(1+$H$9)-1</f>
        <v>#N/A</v>
      </c>
      <c r="K23" s="183" t="e">
        <f>(1+J23)^(1/9)-1</f>
        <v>#N/A</v>
      </c>
      <c r="N23" s="205" t="s">
        <v>338</v>
      </c>
      <c r="O23" s="201">
        <v>8.6501588228293791E-4</v>
      </c>
      <c r="P23" s="201">
        <v>8.6501588228293791E-4</v>
      </c>
      <c r="Q23" s="202">
        <v>8.6501588228293791E-4</v>
      </c>
    </row>
    <row r="24" spans="4:17" x14ac:dyDescent="0.3">
      <c r="D24" s="180" t="e">
        <f>Report!AI9</f>
        <v>#N/A</v>
      </c>
      <c r="E24" s="180" t="e">
        <f>Report!AJ9</f>
        <v>#N/A</v>
      </c>
      <c r="G24" s="181" t="s">
        <v>318</v>
      </c>
      <c r="H24" s="182" t="e">
        <f t="shared" si="4"/>
        <v>#N/A</v>
      </c>
      <c r="I24" s="183" t="e">
        <f t="shared" si="5"/>
        <v>#N/A</v>
      </c>
      <c r="J24" s="184" t="e">
        <f t="shared" si="6"/>
        <v>#N/A</v>
      </c>
      <c r="K24" s="183" t="e">
        <f t="shared" ref="K24" si="7">(1+J24)^(1/9)-1</f>
        <v>#N/A</v>
      </c>
      <c r="N24" s="206" t="s">
        <v>339</v>
      </c>
      <c r="O24" s="187">
        <v>1.3205884377625043E-3</v>
      </c>
      <c r="P24" s="187">
        <v>1.3205884377625043E-3</v>
      </c>
      <c r="Q24" s="204">
        <v>1.3205884377625043E-3</v>
      </c>
    </row>
  </sheetData>
  <conditionalFormatting sqref="O8:Q8 P7:Q7 P10:R10 N7 N10:Q24">
    <cfRule type="cellIs" dxfId="0" priority="4" operator="equal">
      <formula>"eps"</formula>
    </cfRule>
  </conditionalFormatting>
  <conditionalFormatting sqref="O22:O24">
    <cfRule type="colorScale" priority="2">
      <colorScale>
        <cfvo type="min"/>
        <cfvo type="max"/>
        <color rgb="FFFCFCFF"/>
        <color rgb="FF63BE7B"/>
      </colorScale>
    </cfRule>
  </conditionalFormatting>
  <conditionalFormatting sqref="O11:O20">
    <cfRule type="colorScale" priority="14">
      <colorScale>
        <cfvo type="min"/>
        <cfvo type="max"/>
        <color rgb="FFFCFCFF"/>
        <color rgb="FF63BE7B"/>
      </colorScale>
    </cfRule>
  </conditionalFormatting>
  <conditionalFormatting sqref="J11:J24 J9">
    <cfRule type="colorScale" priority="15">
      <colorScale>
        <cfvo type="min"/>
        <cfvo type="max"/>
        <color rgb="FFFCFCFF"/>
        <color rgb="FF63BE7B"/>
      </colorScale>
    </cfRule>
  </conditionalFormatting>
  <hyperlinks>
    <hyperlink ref="R10" r:id="rId1" xr:uid="{98CF2A6C-0151-4BE7-8FEE-811A32E2D0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</vt:lpstr>
      <vt:lpstr>Report</vt:lpstr>
      <vt:lpstr>Summary_OLD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2023-01-14T19:53:58Z</dcterms:modified>
</cp:coreProperties>
</file>